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O:\WSI\PAR\REPORTING\Flood Reporting\TIRF Transparency Reports\Reports\"/>
    </mc:Choice>
  </mc:AlternateContent>
  <xr:revisionPtr revIDLastSave="0" documentId="13_ncr:1_{53BEF37F-67D0-43AC-93A9-F7A50BAB14D2}" xr6:coauthVersionLast="47" xr6:coauthVersionMax="47" xr10:uidLastSave="{00000000-0000-0000-0000-000000000000}"/>
  <bookViews>
    <workbookView xWindow="-120" yWindow="-120" windowWidth="20730" windowHeight="11160" tabRatio="723" xr2:uid="{119D4552-21FB-41ED-A6E0-C009E5244811}"/>
  </bookViews>
  <sheets>
    <sheet name="Background-ReadMe" sheetId="6" r:id="rId1"/>
    <sheet name="Appropriations &amp; Expenditures" sheetId="63" r:id="rId2"/>
    <sheet name="TDEM Project Prioritization" sheetId="3" r:id="rId3"/>
    <sheet name="Sums from CAS" sheetId="53" state="hidden" r:id="rId4"/>
    <sheet name="Flood Project Details" sheetId="60" r:id="rId5"/>
    <sheet name="Sheet1" sheetId="62" state="hidden" r:id="rId6"/>
    <sheet name="RawData" sheetId="61" state="hidden" r:id="rId7"/>
    <sheet name="All Projects from TDEM" sheetId="59" state="hidden" r:id="rId8"/>
  </sheets>
  <definedNames>
    <definedName name="_xlcn.WorksheetConnection_Texas_Infrastructure_Resiliency_Fund_Transparency_ReportSFY_20202021_Q3b.xlsxTIRFQuery1" hidden="1">TIRFQuery[]</definedName>
    <definedName name="ca" localSheetId="1">#REF!</definedName>
    <definedName name="ca">#REF!</definedName>
    <definedName name="ExternalData_1" localSheetId="7" hidden="1">'All Projects from TDEM'!$A$1:$S$4284</definedName>
    <definedName name="_xlnm.Print_Area" localSheetId="0">'Background-ReadMe'!$A$1:$AA$42</definedName>
  </definedNames>
  <calcPr calcId="191029"/>
  <pivotCaches>
    <pivotCache cacheId="6"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63" l="1"/>
  <c r="F30" i="63"/>
  <c r="E30" i="63"/>
  <c r="D30" i="63"/>
  <c r="D14" i="63" l="1"/>
  <c r="D7" i="63"/>
  <c r="K11" i="62"/>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7"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<sst xmlns="http://schemas.openxmlformats.org/spreadsheetml/2006/main" count="81094" uniqueCount="9168">
  <si>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</si>
  <si>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</si>
  <si>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</si>
  <si>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</si>
  <si>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</si>
  <si>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</si>
  <si>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</si>
  <si>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</si>
  <si>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</si>
  <si>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</si>
  <si>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</si>
  <si>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</si>
  <si>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</si>
  <si>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</si>
  <si>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</si>
  <si>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</si>
  <si>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</si>
  <si>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</si>
  <si>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</si>
  <si>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</si>
  <si>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</si>
  <si>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</si>
  <si>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</si>
  <si>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</si>
  <si>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</si>
  <si>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</si>
  <si>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</si>
  <si>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</si>
  <si>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</si>
  <si>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</si>
  <si>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</si>
  <si>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</si>
  <si>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</si>
  <si>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</si>
  <si>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</si>
  <si>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</si>
  <si>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</si>
  <si>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</si>
  <si>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</si>
  <si>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</si>
  <si>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</si>
  <si>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</si>
  <si>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</si>
  <si>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</si>
  <si>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</si>
  <si>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</si>
  <si>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</si>
  <si>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</si>
  <si>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</si>
  <si>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</si>
  <si>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</si>
  <si>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</si>
  <si>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</si>
  <si>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</si>
  <si>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</si>
  <si>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</si>
  <si>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</si>
  <si>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</si>
  <si>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</si>
  <si>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</si>
  <si>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</si>
  <si>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</si>
  <si>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</si>
  <si>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</si>
  <si>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</si>
  <si>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</si>
  <si>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</si>
  <si>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</si>
  <si>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</si>
  <si>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</si>
  <si>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</si>
  <si>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</si>
  <si>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</si>
  <si>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</si>
  <si>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</si>
  <si>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</si>
  <si>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</si>
  <si>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</si>
  <si>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</si>
  <si>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</si>
  <si>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</si>
  <si>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</si>
  <si>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</si>
  <si>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</si>
  <si>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</si>
  <si>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</si>
  <si>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</si>
  <si>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</si>
  <si>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</si>
  <si>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</si>
  <si>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</si>
  <si>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</si>
  <si>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</si>
  <si>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</si>
  <si>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</si>
  <si>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</si>
  <si>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</si>
  <si>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</si>
  <si>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</si>
  <si>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</si>
  <si>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</si>
  <si>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</si>
  <si>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</si>
  <si>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</si>
  <si>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</si>
  <si>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</si>
  <si>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</si>
  <si>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</si>
  <si>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</si>
  <si>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</si>
  <si>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</si>
  <si>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</si>
  <si>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</si>
  <si>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</si>
  <si>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</si>
  <si>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</si>
  <si>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</si>
  <si>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</si>
  <si>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</si>
  <si>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</si>
  <si>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</si>
  <si>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</si>
  <si>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</si>
  <si>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</si>
  <si>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</si>
  <si>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</si>
  <si>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</si>
  <si>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</si>
  <si>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</si>
  <si>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</si>
  <si>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</si>
  <si>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</si>
  <si>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</si>
  <si>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</si>
  <si>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</si>
  <si>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</si>
  <si>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</si>
  <si>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</si>
  <si>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</si>
  <si>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</si>
  <si>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</si>
  <si>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</si>
  <si>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</si>
  <si>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</si>
  <si>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</si>
  <si>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</si>
  <si>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</si>
  <si>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</si>
  <si>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</si>
  <si>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</si>
  <si>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</si>
  <si>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</si>
  <si>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</si>
  <si>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</si>
  <si>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</si>
  <si>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</si>
  <si>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</si>
  <si>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</si>
  <si>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</si>
  <si>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</si>
  <si>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</si>
  <si>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</si>
  <si>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</si>
  <si>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</si>
  <si>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</si>
  <si>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</si>
  <si>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</si>
  <si>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</si>
  <si>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</si>
  <si>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</si>
  <si>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</si>
  <si>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</si>
  <si>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</si>
  <si>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</si>
  <si>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</si>
  <si>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</si>
  <si>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</si>
  <si>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</si>
  <si>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</si>
  <si>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</si>
  <si>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</si>
  <si>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</si>
  <si>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</si>
  <si>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</si>
  <si>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</si>
  <si>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</si>
  <si>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</si>
  <si>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</si>
  <si>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</si>
  <si>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</si>
  <si>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</si>
  <si>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</si>
  <si>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</si>
  <si>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</si>
  <si>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</si>
  <si>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</si>
  <si>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</si>
  <si>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</si>
  <si>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</si>
  <si>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</si>
  <si>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</si>
  <si>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</si>
  <si>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</si>
  <si>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</si>
  <si>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</si>
  <si>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</si>
  <si>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</si>
  <si>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</si>
  <si>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</si>
  <si>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</si>
  <si>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</si>
  <si>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</si>
  <si>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</si>
  <si>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</si>
  <si>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</si>
  <si>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</si>
  <si>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</si>
  <si>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</si>
  <si>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</si>
  <si>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</si>
  <si>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</si>
  <si>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</si>
  <si>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</si>
  <si>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</si>
  <si>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</si>
  <si>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</si>
  <si>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</si>
  <si>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</si>
  <si>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</si>
  <si>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</si>
  <si>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</si>
  <si>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</si>
  <si>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</si>
  <si>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</si>
  <si>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</si>
  <si>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</si>
  <si>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</si>
  <si>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</si>
  <si>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</si>
  <si>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</si>
  <si>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</si>
  <si>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</si>
  <si>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</si>
  <si>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</si>
  <si>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</si>
  <si>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</si>
  <si>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</si>
  <si>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</si>
  <si>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</si>
  <si>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</si>
  <si>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</si>
  <si>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</si>
  <si>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</si>
  <si>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</si>
  <si>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</si>
  <si>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</si>
  <si>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</si>
  <si>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</si>
  <si>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</si>
  <si>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</si>
  <si>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</si>
  <si>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</si>
  <si>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</si>
  <si>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</si>
  <si>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</si>
  <si>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</si>
  <si>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</si>
  <si>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</si>
  <si>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</si>
  <si>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</si>
  <si>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</si>
  <si>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</si>
  <si>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</si>
  <si>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</si>
  <si>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</si>
  <si>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</si>
  <si>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</si>
  <si>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</si>
  <si>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</si>
  <si>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</si>
  <si>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</si>
  <si>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</si>
  <si>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</si>
  <si>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</si>
  <si>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</si>
  <si>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</si>
  <si>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</si>
  <si>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</si>
  <si>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</si>
  <si>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</si>
  <si>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</si>
  <si>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</si>
  <si>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</si>
  <si>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</si>
  <si>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</si>
  <si>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</si>
  <si>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</si>
  <si>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</si>
  <si>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</si>
  <si>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</si>
  <si>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</si>
  <si>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</si>
  <si>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</si>
  <si>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</si>
  <si>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</si>
  <si>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</si>
  <si>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</si>
  <si>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</si>
  <si>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</si>
  <si>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</si>
  <si>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</si>
  <si>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</si>
  <si>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</si>
  <si>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</si>
  <si>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</si>
  <si>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</si>
  <si>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</si>
  <si>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</si>
  <si>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</si>
  <si>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</si>
  <si>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</si>
  <si>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</si>
  <si>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</si>
  <si>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</si>
  <si>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</si>
  <si>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</si>
  <si>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</si>
  <si>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</si>
  <si>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</si>
  <si>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</si>
  <si>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</si>
  <si>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</si>
  <si>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</si>
  <si>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</si>
  <si>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</si>
  <si>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</si>
  <si>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</si>
  <si>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</si>
  <si>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</si>
  <si>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</si>
  <si>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</si>
  <si>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</si>
  <si>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</si>
  <si>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</si>
  <si>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</si>
  <si>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</si>
  <si>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</si>
  <si>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</si>
  <si>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</si>
  <si>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</si>
  <si>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</si>
  <si>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</si>
  <si>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</si>
  <si>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</si>
  <si>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</si>
  <si>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</si>
  <si>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</si>
  <si>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</si>
  <si>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</si>
  <si>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</si>
  <si>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</si>
  <si>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</si>
  <si>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</si>
  <si>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</si>
  <si>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</si>
  <si>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</si>
  <si>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</si>
  <si>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</si>
  <si>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</si>
  <si>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</si>
  <si>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</si>
  <si>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</si>
  <si>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</si>
  <si>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</si>
  <si>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</si>
  <si>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</si>
  <si>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</si>
  <si>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</si>
  <si>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</si>
  <si>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</si>
  <si>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</si>
  <si>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</si>
  <si>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</si>
  <si>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</si>
  <si>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</si>
  <si>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</si>
  <si>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</si>
  <si>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</si>
  <si>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</si>
  <si>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</si>
  <si>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</si>
  <si>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</si>
  <si>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</si>
  <si>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</si>
  <si>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</si>
  <si>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</si>
  <si>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</si>
  <si>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</si>
  <si>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</si>
  <si>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</si>
  <si>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</si>
  <si>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</si>
  <si>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</si>
  <si>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</si>
  <si>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</si>
  <si>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</si>
  <si>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</si>
  <si>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</si>
  <si>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</si>
  <si>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</si>
  <si>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</si>
  <si>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</si>
  <si>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</si>
  <si>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</si>
  <si>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</si>
  <si>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</si>
  <si>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</si>
  <si>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</si>
  <si>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</si>
  <si>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</si>
  <si>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</si>
  <si>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</si>
  <si>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</si>
  <si>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</si>
  <si>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</si>
  <si>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</si>
  <si>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</si>
  <si>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</si>
  <si>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</si>
  <si>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</si>
  <si>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</si>
  <si>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</si>
  <si>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</si>
  <si>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</si>
  <si>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</si>
  <si>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</si>
  <si>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</si>
  <si>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</si>
  <si>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</si>
  <si>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</si>
  <si>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</si>
  <si>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</si>
  <si>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</si>
  <si>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</si>
  <si>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</si>
  <si>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</si>
  <si>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</si>
  <si>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</si>
  <si>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</si>
  <si>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</si>
  <si>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</si>
  <si>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</si>
  <si>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</si>
  <si>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</si>
  <si>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</si>
  <si>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</si>
  <si>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</si>
  <si>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</si>
  <si>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</si>
  <si>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</si>
  <si>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</si>
  <si>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</si>
  <si>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</si>
  <si>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</si>
  <si>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</si>
  <si>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</si>
  <si>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</si>
  <si>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</si>
  <si>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</si>
  <si>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</si>
  <si>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</si>
  <si>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</si>
  <si>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</si>
  <si>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</si>
  <si>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</si>
  <si>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</si>
  <si>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</si>
  <si>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</si>
  <si>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</si>
  <si>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</si>
  <si>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</si>
  <si>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</si>
  <si>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</si>
  <si>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</si>
  <si>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</si>
  <si>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</si>
  <si>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</si>
  <si>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</si>
  <si>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</si>
  <si>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</si>
  <si>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</si>
  <si>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</si>
  <si>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</si>
  <si>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</si>
  <si>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</si>
  <si>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</si>
  <si>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</si>
  <si>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</si>
  <si>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</si>
  <si>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</si>
  <si>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</si>
  <si>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</si>
  <si>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</si>
  <si>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</si>
  <si>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</si>
  <si>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</si>
  <si>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</si>
  <si>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</si>
  <si>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</si>
  <si>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</si>
  <si>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</si>
  <si>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</si>
  <si>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</si>
  <si>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</si>
  <si>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</si>
  <si>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</si>
  <si>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</si>
  <si>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</si>
  <si>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</si>
  <si>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</si>
  <si>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</si>
  <si>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</si>
  <si>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</si>
  <si>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</si>
  <si>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</si>
  <si>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</si>
  <si>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</si>
  <si>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</si>
  <si>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</si>
  <si>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</si>
  <si>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</si>
  <si>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</si>
  <si>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</si>
  <si>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</si>
  <si>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</si>
  <si>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</si>
  <si>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</si>
  <si>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</si>
  <si>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</si>
  <si>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</si>
  <si>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</si>
  <si>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</si>
  <si>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</si>
  <si>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</si>
  <si>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</si>
  <si>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</si>
  <si>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</si>
  <si>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</si>
  <si>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</si>
  <si>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</si>
  <si>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</si>
  <si>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</si>
  <si>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</si>
  <si>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</si>
  <si>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</si>
  <si>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</si>
  <si>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</si>
  <si>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</si>
  <si>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</si>
  <si>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</si>
  <si>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</si>
  <si>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</si>
  <si>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</si>
  <si>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</si>
  <si>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</si>
  <si>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</si>
  <si>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</si>
  <si>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</si>
  <si>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</si>
  <si>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</si>
  <si>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</si>
  <si>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</si>
  <si>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</si>
  <si>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</si>
  <si>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</si>
  <si>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</si>
  <si>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</si>
  <si>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</si>
  <si>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</si>
  <si>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</si>
  <si>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</si>
  <si>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</si>
  <si>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</si>
  <si>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</si>
  <si>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</si>
  <si>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</si>
  <si>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</si>
  <si>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</si>
  <si>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</si>
  <si>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</si>
  <si>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</si>
  <si>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</si>
  <si>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</si>
  <si>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</si>
  <si>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</si>
  <si>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</si>
  <si>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</si>
  <si>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</si>
  <si>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</si>
  <si>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</si>
  <si>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</si>
  <si>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</si>
  <si>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</si>
  <si>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</si>
  <si>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</si>
  <si>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</si>
  <si>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</si>
  <si>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</si>
  <si>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</si>
  <si>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</si>
  <si>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</si>
  <si>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</si>
  <si>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</si>
  <si>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</si>
  <si>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</si>
  <si>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</si>
  <si>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</si>
  <si>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</si>
  <si>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</si>
  <si>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</si>
  <si>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</si>
  <si>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</si>
  <si>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</si>
  <si>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</si>
  <si>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</si>
  <si>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</si>
  <si>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</si>
  <si>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</si>
  <si>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</si>
  <si>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</si>
  <si>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</si>
  <si>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</si>
  <si>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</si>
  <si>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</si>
  <si>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</si>
  <si>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</si>
  <si>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</si>
  <si>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</si>
  <si>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</si>
  <si>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</si>
  <si>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</si>
  <si>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</si>
  <si>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</si>
  <si>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</si>
  <si>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</si>
  <si>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</si>
  <si>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</si>
  <si>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</si>
  <si>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</si>
  <si>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</si>
  <si>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</si>
  <si>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</si>
  <si>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</si>
  <si>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</si>
  <si>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</si>
  <si>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</si>
  <si>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</si>
  <si>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</si>
  <si>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</si>
  <si>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</si>
  <si>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</si>
  <si>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</si>
  <si>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</si>
  <si>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</si>
  <si>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</si>
  <si>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</si>
  <si>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</si>
  <si>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</si>
  <si>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</si>
  <si>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</si>
  <si>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</si>
  <si>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</si>
  <si>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</si>
  <si>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</si>
  <si>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</si>
  <si>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</si>
  <si>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</si>
  <si>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</si>
  <si>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</si>
  <si>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</si>
  <si>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</si>
  <si>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</si>
  <si>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</si>
  <si>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</si>
  <si>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</si>
  <si>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</si>
  <si>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</si>
  <si>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</si>
  <si>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</si>
  <si>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</si>
  <si>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</si>
  <si>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</si>
  <si>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</si>
  <si>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</si>
  <si>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</si>
  <si>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</si>
  <si>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</si>
  <si>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</si>
  <si>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</si>
  <si>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</si>
  <si>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</si>
  <si>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</si>
  <si>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</si>
  <si>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</si>
  <si>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</si>
  <si>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</si>
  <si>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</si>
  <si>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</si>
  <si>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</si>
  <si>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</si>
  <si>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</si>
  <si>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</si>
  <si>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</si>
  <si>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</si>
  <si>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</si>
  <si>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</si>
  <si>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</si>
  <si>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</si>
  <si>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</si>
  <si>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</si>
  <si>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</si>
  <si>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</si>
  <si>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</si>
  <si>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</si>
  <si>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</si>
  <si>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</si>
  <si>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</si>
  <si>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</si>
  <si>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</si>
  <si>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</si>
  <si>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</si>
  <si>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</si>
  <si>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</si>
  <si>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</si>
  <si>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</si>
  <si>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</si>
  <si>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</si>
  <si>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</si>
  <si>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</si>
  <si>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</si>
  <si>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</si>
  <si>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</si>
  <si>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</si>
  <si>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</si>
  <si>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</si>
  <si>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</si>
  <si>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</si>
  <si>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</si>
  <si>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</si>
  <si>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</si>
  <si>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</si>
  <si>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</si>
  <si>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</si>
  <si>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</si>
  <si>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</si>
  <si>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</si>
  <si>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</si>
  <si>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</si>
  <si>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</si>
  <si>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</si>
  <si>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</si>
  <si>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</si>
  <si>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</si>
  <si>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</si>
  <si>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</si>
  <si>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</si>
  <si>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</si>
  <si>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</si>
  <si>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</si>
  <si>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</si>
  <si>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</si>
  <si>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</si>
  <si>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</si>
  <si>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</si>
  <si>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</si>
  <si>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</si>
  <si>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</si>
  <si>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</si>
  <si>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</si>
  <si>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</si>
  <si>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</si>
  <si>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</si>
  <si>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</si>
  <si>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</si>
  <si>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</si>
  <si>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</si>
  <si>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</si>
  <si>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</si>
  <si>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</si>
  <si>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</si>
  <si>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</si>
  <si>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</si>
  <si>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</si>
  <si>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</si>
  <si>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</si>
  <si>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</si>
  <si>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</si>
  <si>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</si>
  <si>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</si>
  <si>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</si>
  <si>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</si>
  <si>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</si>
  <si>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</si>
  <si>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</si>
  <si>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</si>
  <si>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</si>
  <si>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</si>
  <si>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</si>
  <si>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</si>
  <si>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</si>
  <si>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</si>
  <si>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</si>
  <si>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</si>
  <si>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</si>
  <si>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</si>
  <si>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</si>
  <si>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</si>
  <si>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</si>
  <si>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</si>
  <si>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</si>
  <si>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</si>
  <si>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</si>
  <si>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</si>
  <si>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</si>
  <si>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</si>
  <si>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</si>
  <si>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</si>
  <si>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</si>
  <si>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</si>
  <si>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</si>
  <si>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</si>
  <si>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</si>
  <si>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</si>
  <si>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</si>
  <si>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</si>
  <si>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</si>
  <si>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</si>
  <si>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</si>
  <si>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</si>
  <si>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</si>
  <si>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</si>
  <si>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</si>
  <si>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</si>
  <si>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</si>
  <si>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</si>
  <si>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</si>
  <si>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</si>
  <si>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</si>
  <si>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</si>
  <si>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</si>
  <si>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</si>
  <si>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</si>
  <si>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</si>
  <si>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</si>
  <si>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</si>
  <si>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</si>
  <si>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</si>
  <si>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</si>
  <si>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</si>
  <si>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</si>
  <si>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</si>
  <si>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</si>
  <si>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</si>
  <si>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</si>
  <si>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</si>
  <si>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</si>
  <si>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</si>
  <si>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</si>
  <si>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</si>
  <si>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</si>
  <si>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</si>
  <si>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</si>
  <si>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</si>
  <si>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</si>
  <si>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</si>
  <si>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</si>
  <si>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</si>
  <si>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</si>
  <si>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</si>
  <si>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</si>
  <si>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</si>
  <si>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</si>
  <si>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</si>
  <si>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</si>
  <si>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</si>
  <si>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</si>
  <si>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</si>
  <si>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</si>
  <si>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</si>
  <si>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</si>
  <si>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</si>
  <si>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</si>
  <si>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</si>
  <si>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</si>
  <si>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</si>
  <si>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</si>
  <si>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</si>
  <si>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</si>
  <si>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</si>
  <si>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</si>
  <si>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</si>
  <si>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</si>
  <si>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</si>
  <si>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</si>
  <si>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</si>
  <si>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</si>
  <si>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</si>
  <si>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</si>
  <si>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</si>
  <si>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</si>
  <si>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</si>
  <si>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</si>
  <si>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</si>
  <si>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</si>
  <si>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</si>
  <si>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</si>
  <si>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</si>
  <si>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</si>
  <si>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</si>
  <si>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</si>
  <si>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</si>
  <si>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</si>
  <si>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</si>
  <si>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</si>
  <si>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</si>
  <si>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</si>
  <si>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</si>
  <si>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</si>
  <si>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</si>
  <si>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</si>
  <si>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</si>
  <si>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</si>
  <si>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</si>
  <si>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</si>
  <si>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</si>
  <si>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</si>
  <si>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</si>
  <si>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</si>
  <si>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</si>
  <si>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</si>
  <si>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</si>
  <si>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</si>
  <si>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</si>
  <si>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</si>
  <si>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</si>
  <si>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</si>
  <si>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</si>
  <si>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</si>
  <si>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</si>
  <si>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</si>
  <si>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</si>
  <si>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</si>
  <si>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</si>
  <si>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</si>
  <si>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</si>
  <si>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</si>
  <si>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</si>
  <si>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</si>
  <si>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</si>
  <si>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</si>
  <si>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</si>
  <si>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</si>
  <si>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</si>
  <si>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</si>
  <si>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</si>
  <si>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</si>
  <si>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</si>
  <si>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</si>
  <si>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</si>
  <si>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</si>
  <si>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</si>
  <si>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</si>
  <si>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</si>
  <si>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</si>
  <si>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</si>
  <si>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</si>
  <si>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</si>
  <si>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</si>
  <si>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</si>
  <si>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</si>
  <si>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</si>
  <si>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</si>
  <si>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</si>
  <si>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</si>
  <si>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</si>
  <si>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</si>
  <si>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</si>
  <si>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</si>
  <si>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</si>
  <si>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</si>
  <si>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</si>
  <si>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</si>
  <si>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</si>
  <si>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</si>
  <si>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</si>
  <si>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</si>
  <si>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</si>
  <si>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</si>
  <si>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</si>
  <si>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</si>
  <si>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</si>
  <si>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</si>
  <si>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</si>
  <si>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</si>
  <si>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</si>
  <si>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</si>
  <si>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</si>
  <si>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</si>
  <si>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</si>
  <si>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</si>
  <si>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</si>
  <si>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</si>
  <si>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</si>
  <si>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</si>
  <si>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</si>
  <si>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</si>
  <si>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</si>
  <si>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</si>
  <si>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</si>
  <si>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</si>
  <si>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</si>
  <si>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</si>
  <si>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</si>
  <si>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</si>
  <si>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</si>
  <si>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</si>
  <si>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</si>
  <si>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</si>
  <si>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</si>
  <si>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</si>
  <si>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</si>
  <si>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</si>
  <si>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</si>
  <si>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</si>
  <si>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</si>
  <si>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</si>
  <si>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</si>
  <si>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</si>
  <si>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</si>
  <si>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</si>
  <si>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</si>
  <si>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</si>
  <si>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</si>
  <si>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</si>
  <si>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</si>
  <si>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</si>
  <si>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</si>
  <si>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</si>
  <si>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</si>
  <si>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</si>
  <si>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</si>
  <si>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</si>
  <si>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</si>
  <si>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</si>
  <si>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</si>
  <si>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</si>
  <si>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</si>
  <si>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</si>
  <si>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</si>
  <si>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</si>
  <si>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</si>
  <si>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</si>
  <si>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</si>
  <si>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</si>
  <si>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</si>
  <si>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</si>
  <si>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</si>
  <si>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</si>
  <si>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</si>
  <si>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</si>
  <si>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</si>
  <si>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</si>
  <si>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</si>
  <si>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</si>
  <si>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</si>
  <si>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</si>
  <si>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</si>
  <si>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</si>
  <si>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</si>
  <si>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</si>
  <si>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</si>
  <si>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</si>
  <si>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</si>
  <si>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</si>
  <si>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</si>
  <si>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</si>
  <si>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</si>
  <si>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</si>
  <si>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</si>
  <si>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</si>
  <si>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</si>
  <si>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</si>
  <si>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</si>
  <si>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</si>
  <si>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</si>
  <si>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</si>
  <si>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</si>
  <si>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</si>
  <si>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</si>
  <si>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</si>
  <si>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</si>
  <si>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</si>
  <si>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</si>
  <si>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</si>
  <si>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</si>
  <si>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</si>
  <si>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</si>
  <si>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</si>
  <si>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</si>
  <si>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</si>
  <si>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</si>
  <si>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</si>
  <si>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</si>
  <si>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</si>
  <si>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</si>
  <si>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</si>
  <si>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</si>
  <si>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</si>
  <si>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</si>
  <si>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</si>
  <si>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</si>
  <si>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</si>
  <si>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</si>
  <si>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</si>
  <si>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</si>
  <si>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</si>
  <si>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</si>
  <si>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</si>
  <si>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</si>
  <si>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</si>
  <si>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</si>
  <si>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</si>
  <si>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</si>
  <si>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</si>
  <si>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</si>
  <si>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</si>
  <si>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</si>
  <si>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</si>
  <si>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</si>
  <si>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</si>
  <si>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</si>
  <si>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</si>
  <si>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</si>
  <si>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</si>
  <si>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</si>
  <si>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</si>
  <si>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</si>
  <si>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</si>
  <si>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</si>
  <si>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</si>
  <si>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</si>
  <si>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</si>
  <si>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</si>
  <si>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</si>
  <si>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</si>
  <si>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</si>
  <si>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</si>
  <si>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</si>
  <si>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</si>
  <si>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</si>
  <si>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</si>
  <si>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</si>
  <si>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</si>
  <si>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</si>
  <si>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</si>
  <si>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</si>
  <si>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</si>
  <si>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</si>
  <si>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</si>
  <si>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</si>
  <si>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</si>
  <si>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</si>
  <si>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</si>
  <si>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</si>
  <si>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</si>
  <si>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</si>
  <si>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</si>
  <si>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</si>
  <si>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</si>
  <si>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</si>
  <si>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</si>
  <si>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</si>
  <si>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</si>
  <si>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</si>
  <si>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</si>
  <si>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</si>
  <si>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</si>
  <si>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</si>
  <si>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</si>
  <si>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</si>
  <si>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</si>
  <si>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</si>
  <si>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</si>
  <si>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</si>
  <si>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</si>
  <si>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</si>
  <si>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</si>
  <si>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</si>
  <si>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</si>
  <si>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</si>
  <si>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</si>
  <si>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</si>
  <si>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</si>
  <si>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</si>
  <si>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</si>
  <si>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</si>
  <si>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</si>
  <si>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</si>
  <si>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</si>
  <si>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</si>
  <si>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</si>
  <si>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</si>
  <si>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</si>
  <si>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</si>
  <si>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</si>
  <si>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</si>
  <si>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</si>
  <si>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</si>
  <si>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</si>
  <si>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</si>
  <si>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</si>
  <si>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</si>
  <si>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</si>
  <si>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</si>
  <si>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</si>
  <si>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</si>
  <si>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</si>
  <si>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</si>
  <si>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</si>
  <si>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</si>
  <si>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</si>
  <si>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</si>
  <si>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</si>
  <si>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</si>
  <si>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</si>
  <si>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</si>
  <si>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</si>
  <si>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</si>
  <si>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</si>
  <si>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</si>
  <si>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</si>
  <si>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</si>
  <si>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</si>
  <si>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</si>
  <si>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</si>
  <si>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</si>
  <si>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</si>
  <si>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</si>
  <si>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</si>
  <si>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</si>
  <si>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</si>
  <si>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</si>
  <si>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</si>
  <si>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</si>
  <si>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</si>
  <si>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</si>
  <si>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</si>
  <si>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</si>
  <si>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</si>
  <si>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</si>
  <si>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</si>
  <si>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</si>
  <si>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</si>
  <si>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</si>
  <si>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</si>
  <si>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</si>
  <si>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</si>
  <si>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</si>
  <si>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</si>
  <si>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</si>
  <si>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</si>
  <si>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</si>
  <si>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</si>
  <si>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</si>
  <si>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</si>
  <si>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</si>
  <si>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</si>
  <si>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</si>
  <si>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</si>
  <si>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</si>
  <si>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</si>
  <si>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</si>
  <si>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</si>
  <si>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</si>
  <si>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</si>
  <si>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</si>
  <si>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</si>
  <si>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</si>
  <si>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</si>
  <si>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</si>
  <si>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</si>
  <si>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</si>
  <si>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</si>
  <si>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</si>
  <si>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</si>
  <si>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</si>
  <si>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</si>
  <si>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</si>
  <si>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</si>
  <si>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</si>
  <si>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</si>
  <si>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</si>
  <si>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</si>
  <si>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</si>
  <si>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</si>
  <si>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</si>
  <si>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</si>
  <si>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</si>
  <si>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</si>
  <si>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</si>
  <si>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</si>
  <si>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</si>
  <si>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</si>
  <si>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</si>
  <si>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</si>
  <si>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</si>
  <si>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</si>
  <si>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</si>
  <si>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</si>
  <si>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</si>
  <si>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</si>
  <si>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</si>
  <si>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</si>
  <si>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</si>
  <si>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</si>
  <si>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</si>
  <si>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</si>
  <si>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</si>
  <si>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</si>
  <si>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</si>
  <si>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</si>
  <si>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</si>
  <si>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</si>
  <si>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</si>
  <si>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</si>
  <si>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</si>
  <si>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</si>
  <si>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</si>
  <si>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</si>
  <si>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</si>
  <si>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</si>
  <si>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</si>
  <si>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</si>
  <si>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</si>
  <si>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</si>
  <si>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</si>
  <si>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</si>
  <si>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</si>
  <si>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</si>
  <si>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</si>
  <si>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</si>
  <si>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</si>
  <si>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</si>
  <si>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</si>
  <si>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</si>
  <si>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</si>
  <si>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</si>
  <si>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</si>
  <si>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</si>
  <si>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</si>
  <si>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</si>
  <si>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</si>
  <si>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</si>
  <si>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</si>
  <si>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</si>
  <si>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</si>
  <si>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</si>
  <si>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</si>
  <si>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</si>
  <si>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</si>
  <si>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</si>
  <si>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</si>
  <si>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</si>
  <si>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</si>
  <si>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</si>
  <si>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</si>
  <si>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</si>
  <si>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</si>
  <si>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</si>
  <si>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</si>
  <si>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</si>
  <si>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</si>
  <si>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</si>
  <si>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</si>
  <si>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</si>
  <si>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</si>
  <si>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</si>
  <si>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</si>
  <si>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</si>
  <si>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</si>
  <si>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</si>
  <si>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</si>
  <si>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</si>
  <si>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</si>
  <si>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</si>
  <si>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</si>
  <si>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</si>
  <si>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</si>
  <si>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</si>
  <si>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</si>
  <si>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</si>
  <si>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</si>
  <si>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</si>
  <si>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</si>
  <si>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</si>
  <si>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</si>
  <si>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</si>
  <si>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</si>
  <si>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</si>
  <si>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</si>
  <si>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</si>
  <si>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</si>
  <si>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</si>
  <si>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</si>
  <si>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</si>
  <si>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</si>
  <si>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</si>
  <si>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</si>
  <si>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</si>
  <si>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</si>
  <si>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</si>
  <si>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</si>
  <si>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</si>
  <si>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</si>
  <si>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</si>
  <si>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</si>
  <si>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</si>
  <si>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</si>
  <si>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</si>
  <si>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</si>
  <si>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</si>
  <si>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</si>
  <si>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</si>
  <si>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</si>
  <si>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</si>
  <si>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</si>
  <si>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</si>
  <si>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</si>
  <si>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</si>
  <si>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</si>
  <si>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</si>
  <si>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</si>
  <si>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</si>
  <si>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</si>
  <si>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</si>
  <si>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</si>
  <si>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</si>
  <si>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</si>
  <si>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</si>
  <si>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</si>
  <si>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</si>
  <si>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</si>
  <si>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</si>
  <si>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</si>
  <si>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</si>
  <si>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</si>
  <si>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</si>
  <si>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</si>
  <si>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</si>
  <si>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</si>
  <si>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</si>
  <si>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</si>
  <si>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</si>
  <si>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</si>
  <si>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</si>
  <si>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</si>
  <si>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</si>
  <si>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</si>
  <si>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</si>
  <si>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</si>
  <si>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</si>
  <si>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</si>
  <si>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</si>
  <si>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</si>
  <si>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</si>
  <si>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</si>
  <si>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</si>
  <si>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</si>
  <si>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</si>
  <si>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</si>
  <si>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</si>
  <si>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</si>
  <si>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</si>
  <si>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</si>
  <si>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</si>
  <si>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</si>
  <si>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</si>
  <si>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</si>
  <si>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</si>
  <si>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</si>
  <si>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</si>
  <si>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</si>
  <si>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</si>
  <si>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</si>
  <si>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</si>
  <si>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</si>
  <si>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</si>
  <si>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</si>
  <si>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</si>
  <si>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</si>
  <si>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</si>
  <si>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</si>
  <si>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</si>
  <si>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</si>
  <si>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</si>
  <si>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</si>
  <si>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</si>
  <si>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</si>
  <si>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</si>
  <si>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</si>
  <si>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</si>
  <si>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</si>
  <si>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</si>
  <si>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</si>
  <si>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</si>
  <si>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</si>
  <si>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</si>
  <si>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</si>
  <si>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</si>
  <si>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</si>
  <si>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</si>
  <si>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</si>
  <si>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</si>
  <si>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</si>
  <si>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</si>
  <si>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</si>
  <si>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</si>
  <si>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</si>
  <si>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</si>
  <si>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</si>
  <si>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</si>
  <si>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</si>
  <si>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</si>
  <si>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</si>
  <si>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</si>
  <si>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</si>
  <si>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</si>
  <si>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</si>
  <si>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</si>
  <si>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</si>
  <si>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</si>
  <si>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</si>
  <si>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</si>
  <si>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</si>
  <si>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</si>
  <si>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</si>
  <si>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</si>
  <si>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</si>
  <si>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</si>
  <si>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</si>
  <si>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</si>
  <si>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</si>
  <si>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</si>
  <si>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</si>
  <si>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</si>
  <si>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</si>
  <si>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</si>
  <si>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</si>
  <si>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</si>
  <si>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</si>
  <si>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</si>
  <si>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</si>
  <si>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</si>
  <si>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</si>
  <si>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</si>
  <si>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</si>
  <si>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</si>
  <si>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</si>
  <si>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</si>
  <si>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</si>
  <si>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</si>
  <si>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</si>
  <si>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</si>
  <si>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</si>
  <si>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</si>
  <si>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</si>
  <si>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</si>
  <si>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</si>
  <si>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</si>
  <si>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</si>
  <si>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</si>
  <si>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</si>
  <si>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</si>
  <si>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</si>
  <si>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</si>
  <si>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</si>
  <si>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</si>
  <si>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</si>
  <si>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</si>
  <si>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</si>
  <si>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</si>
  <si>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</si>
  <si>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</si>
  <si>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</si>
  <si>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</si>
  <si>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</si>
  <si>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</si>
  <si>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</si>
  <si>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</si>
  <si>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</si>
  <si>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</si>
  <si>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</si>
  <si>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</si>
  <si>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</si>
  <si>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</si>
  <si>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</si>
  <si>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</si>
  <si>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</si>
  <si>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</si>
  <si>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</si>
  <si>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</si>
  <si>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</si>
  <si>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</si>
  <si>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</si>
  <si>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</si>
  <si>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</si>
  <si>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</si>
  <si>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</si>
  <si>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</si>
  <si>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</si>
  <si>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</si>
  <si>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</si>
  <si>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</si>
  <si>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</si>
  <si>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</si>
  <si>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</si>
  <si>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</si>
  <si>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</si>
  <si>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</si>
  <si>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</si>
  <si>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</si>
  <si>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</si>
  <si>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</si>
  <si>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</si>
  <si>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</si>
  <si>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</si>
  <si>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</si>
  <si>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</si>
  <si>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</si>
  <si>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</si>
  <si>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</si>
  <si>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</si>
  <si>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</si>
  <si>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</si>
  <si>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</si>
  <si>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</si>
  <si>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</si>
  <si>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</si>
  <si>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</si>
  <si>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</si>
  <si>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</si>
  <si>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</si>
  <si>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</si>
  <si>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</si>
  <si>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</si>
  <si>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</si>
  <si>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</si>
  <si>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</si>
  <si>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</si>
  <si>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</si>
  <si>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</si>
  <si>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</si>
  <si>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</si>
  <si>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</si>
  <si>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</si>
  <si>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</si>
  <si>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</si>
  <si>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</si>
  <si>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</si>
  <si>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</si>
  <si>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</si>
  <si>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</si>
  <si>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</si>
  <si>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</si>
  <si>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</si>
  <si>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</si>
  <si>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</si>
  <si>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</si>
  <si>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</si>
  <si>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</si>
  <si>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</si>
  <si>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</si>
  <si>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</si>
  <si>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</si>
  <si>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</si>
  <si>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</si>
  <si>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</si>
  <si>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</si>
  <si>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</si>
  <si>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</si>
  <si>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</si>
  <si>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</si>
  <si>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</si>
  <si>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</si>
  <si>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</si>
  <si>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</si>
  <si>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</si>
  <si>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</si>
  <si>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</si>
  <si>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</si>
  <si>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</si>
  <si>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</si>
  <si>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</si>
  <si>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</si>
  <si>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</si>
  <si>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</si>
  <si>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</si>
  <si>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</si>
  <si>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</si>
  <si>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</si>
  <si>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</si>
  <si>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</si>
  <si>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</si>
  <si>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</si>
  <si>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</si>
  <si>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</si>
  <si>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</si>
  <si>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</si>
  <si>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</si>
  <si>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</si>
  <si>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</si>
  <si>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</si>
  <si>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</si>
  <si>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</si>
  <si>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</si>
  <si>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</si>
  <si>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</si>
  <si>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</si>
  <si>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</si>
  <si>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</si>
  <si>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</si>
  <si>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</si>
  <si>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</si>
  <si>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</si>
  <si>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</si>
  <si>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</si>
  <si>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</si>
  <si>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</si>
  <si>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</si>
  <si>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</si>
  <si>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</si>
  <si>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</si>
  <si>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</si>
  <si>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</si>
  <si>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</si>
  <si>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</si>
  <si>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</si>
  <si>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</si>
  <si>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</si>
  <si>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</si>
  <si>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</si>
  <si>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</si>
  <si>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</si>
  <si>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</si>
  <si>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</si>
  <si>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</si>
  <si>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</si>
  <si>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</si>
  <si>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</si>
  <si>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</si>
  <si>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</si>
  <si>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</si>
  <si>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</si>
  <si>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</si>
  <si>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</si>
  <si>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</si>
  <si>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</si>
  <si>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</si>
  <si>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</si>
  <si>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</si>
  <si>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</si>
  <si>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</si>
  <si>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</si>
  <si>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</si>
  <si>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</si>
  <si>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</si>
  <si>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</si>
  <si>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</si>
  <si>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</si>
  <si>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</si>
  <si>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</si>
  <si>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</si>
  <si>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</si>
  <si>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</si>
  <si>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</si>
  <si>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</si>
  <si>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</si>
  <si>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</si>
  <si>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</si>
  <si>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</si>
  <si>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</si>
  <si>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</si>
  <si>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</si>
  <si>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</si>
  <si>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</si>
  <si>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</si>
  <si>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</si>
  <si>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</si>
  <si>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</si>
  <si>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</si>
  <si>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</si>
  <si>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</si>
  <si>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</si>
  <si>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</si>
  <si>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</si>
  <si>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</si>
  <si>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</si>
  <si>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</si>
  <si>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</si>
  <si>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</si>
  <si>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</si>
  <si>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</si>
  <si>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</si>
  <si>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</si>
  <si>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</si>
  <si>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</si>
  <si>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</si>
  <si>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</si>
  <si>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</si>
  <si>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</si>
  <si>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</si>
  <si>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</si>
  <si>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</si>
  <si>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</si>
  <si>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</si>
  <si>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</si>
  <si>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</si>
  <si>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</si>
  <si>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</si>
  <si>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</si>
  <si>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</si>
  <si>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</si>
  <si>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</si>
  <si>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</si>
  <si>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</si>
  <si>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</si>
  <si>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</si>
  <si>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</si>
  <si>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</si>
  <si>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</si>
  <si>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</si>
  <si>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</si>
  <si>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</si>
  <si>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</si>
  <si>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</si>
  <si>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</si>
  <si>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</si>
  <si>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</si>
  <si>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</si>
  <si>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</si>
  <si>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</si>
  <si>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</si>
  <si>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</si>
  <si>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</si>
  <si>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</si>
  <si>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</si>
  <si>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</si>
  <si>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</si>
  <si>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</si>
  <si>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</si>
  <si>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</si>
  <si>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</si>
  <si>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</si>
  <si>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</si>
  <si>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</si>
  <si>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</si>
  <si>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</si>
  <si>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</si>
  <si>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</si>
  <si>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</si>
  <si>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</si>
  <si>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</si>
  <si>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</si>
  <si>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</si>
  <si>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</si>
  <si>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</si>
  <si>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</si>
  <si>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</si>
  <si>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</si>
  <si>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</si>
  <si>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</si>
  <si>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</si>
  <si>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</si>
  <si>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</si>
  <si>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</si>
  <si>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</si>
  <si>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</si>
  <si>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</si>
  <si>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</si>
  <si>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</si>
  <si>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</si>
  <si>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</si>
  <si>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</si>
  <si>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</si>
  <si>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</si>
  <si>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</si>
  <si>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</si>
  <si>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</si>
  <si>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</si>
  <si>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</si>
  <si>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</si>
  <si>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</si>
  <si>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</si>
  <si>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</si>
  <si>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</si>
  <si>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</si>
  <si>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</si>
  <si>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</si>
  <si>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</si>
  <si>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</si>
  <si>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</si>
  <si>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</si>
  <si>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</si>
  <si>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</si>
  <si>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</si>
  <si>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</si>
  <si>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</si>
  <si>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</si>
  <si>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</si>
  <si>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</si>
  <si>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</si>
  <si>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</si>
  <si>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</si>
  <si>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</si>
  <si>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</si>
  <si>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</si>
  <si>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</si>
  <si>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</si>
  <si>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</si>
  <si>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</si>
  <si>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</si>
  <si>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</si>
  <si>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</si>
  <si>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</si>
  <si>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</si>
  <si>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</si>
  <si>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</si>
  <si>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</si>
  <si>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</si>
  <si>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</si>
  <si>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</si>
  <si>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</si>
  <si>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</si>
  <si>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</si>
  <si>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</si>
  <si>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</si>
  <si>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</si>
  <si>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</si>
  <si>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</si>
  <si>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</si>
  <si>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</si>
  <si>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</si>
  <si>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</si>
  <si>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</si>
  <si>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</si>
  <si>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</si>
  <si>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</si>
  <si>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</si>
  <si>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</si>
  <si>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</si>
  <si>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</si>
  <si>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</si>
  <si>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</si>
  <si>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</si>
  <si>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</si>
  <si>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</si>
  <si>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</si>
  <si>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</si>
  <si>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</si>
  <si>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</si>
  <si>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</si>
  <si>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</si>
  <si>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</si>
  <si>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</si>
  <si>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</si>
  <si>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</si>
  <si>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</si>
  <si>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</si>
  <si>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</si>
  <si>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</si>
  <si>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</si>
  <si>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</si>
  <si>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</si>
  <si>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</si>
  <si>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</si>
  <si>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</si>
  <si>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</si>
  <si>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</si>
  <si>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</si>
  <si>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</si>
  <si>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</si>
  <si>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</si>
  <si>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</si>
  <si>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</si>
  <si>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</si>
  <si>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</si>
  <si>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</si>
  <si>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</si>
  <si>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</si>
  <si>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</si>
  <si>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</si>
  <si>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</si>
  <si>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</si>
  <si>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</si>
  <si>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</si>
  <si>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</si>
  <si>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</si>
  <si>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</si>
  <si>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</si>
  <si>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</si>
  <si>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</si>
  <si>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</si>
  <si>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</si>
  <si>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</si>
  <si>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</si>
  <si>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</si>
  <si>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</si>
  <si>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</si>
  <si>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</si>
  <si>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</si>
  <si>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</si>
  <si>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</si>
  <si>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</si>
  <si>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</si>
  <si>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</si>
  <si>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</si>
  <si>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</si>
  <si>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</si>
  <si>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</si>
  <si>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</si>
  <si>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</si>
  <si>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</si>
  <si>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</si>
  <si>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</si>
  <si>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</si>
  <si>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</si>
  <si>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</si>
  <si>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</si>
  <si>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</si>
  <si>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</si>
  <si>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</si>
  <si>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</si>
  <si>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</si>
  <si>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</si>
  <si>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</si>
  <si>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</si>
  <si>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</si>
  <si>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</si>
  <si>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</si>
  <si>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</si>
  <si>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</si>
  <si>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</si>
  <si>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</si>
  <si>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</si>
  <si>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</si>
  <si>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</si>
  <si>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</si>
  <si>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</si>
  <si>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</si>
  <si>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</si>
  <si>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</si>
  <si>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</si>
  <si>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</si>
  <si>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</si>
  <si>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</si>
  <si>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</si>
  <si>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</si>
  <si>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</si>
  <si>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</si>
  <si>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</si>
  <si>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</si>
  <si>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</si>
  <si>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</si>
  <si>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</si>
  <si>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</si>
  <si>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</si>
  <si>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</si>
  <si>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</si>
  <si>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</si>
  <si>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</si>
  <si>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</si>
  <si>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</si>
  <si>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</si>
  <si>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</si>
  <si>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</si>
  <si>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</si>
  <si>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</si>
  <si>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</si>
  <si>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</si>
  <si>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</si>
  <si>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</si>
  <si>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</si>
  <si>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</si>
  <si>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</si>
  <si>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</si>
  <si>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</si>
  <si>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</si>
  <si>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</si>
  <si>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</si>
  <si>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</si>
  <si>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</si>
  <si>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</si>
  <si>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</si>
  <si>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</si>
  <si>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</si>
  <si>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</si>
  <si>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</si>
  <si>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</si>
  <si>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</si>
  <si>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</si>
  <si>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</si>
  <si>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</si>
  <si>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</si>
  <si>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</si>
  <si>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</si>
  <si>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</si>
  <si>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</si>
  <si>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</si>
  <si>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</si>
  <si>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</si>
  <si>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</si>
  <si>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</si>
  <si>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</si>
  <si>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</si>
  <si>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</si>
  <si>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</si>
  <si>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</si>
  <si>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</si>
  <si>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</si>
  <si>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</si>
  <si>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</si>
  <si>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</si>
  <si>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</si>
  <si>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</si>
  <si>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</si>
  <si>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</si>
  <si>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</si>
  <si>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</si>
  <si>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</si>
  <si>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</si>
  <si>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</si>
  <si>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</si>
  <si>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</si>
  <si>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</si>
  <si>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</si>
  <si>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</si>
  <si>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</si>
  <si>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</si>
  <si>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</si>
  <si>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</si>
  <si>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</si>
  <si>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</si>
  <si>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</si>
  <si>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</si>
  <si>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</si>
  <si>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</si>
  <si>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</si>
  <si>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</si>
  <si>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</si>
  <si>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</si>
  <si>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</si>
  <si>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</si>
  <si>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</si>
  <si>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</si>
  <si>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</si>
  <si>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</si>
  <si>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</si>
  <si>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</si>
  <si>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</si>
  <si>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</si>
  <si>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</si>
  <si>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</si>
  <si>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</si>
  <si>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</si>
  <si>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</si>
  <si>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</si>
  <si>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</si>
  <si>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</si>
  <si>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</si>
  <si>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</si>
  <si>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</si>
  <si>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</si>
  <si>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</si>
  <si>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</si>
  <si>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</si>
  <si>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</si>
  <si>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</si>
  <si>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</si>
  <si>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</si>
  <si>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</si>
  <si>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</si>
  <si>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</si>
  <si>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</si>
  <si>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</si>
  <si>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</si>
  <si>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</si>
  <si>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</si>
  <si>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</si>
  <si>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</si>
  <si>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</si>
  <si>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</si>
  <si>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</si>
  <si>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</si>
  <si>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</si>
  <si>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</si>
  <si>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</si>
  <si>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</si>
  <si>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</si>
  <si>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</si>
  <si>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</si>
  <si>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</si>
  <si>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</si>
  <si>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</si>
  <si>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</si>
  <si>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</si>
  <si>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</si>
  <si>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</si>
  <si>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</si>
  <si>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</si>
  <si>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</si>
  <si>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</si>
  <si>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</si>
  <si>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</si>
  <si>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</si>
  <si>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</si>
  <si>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</si>
  <si>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</si>
  <si>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</si>
  <si>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</si>
  <si>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</si>
  <si>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</si>
  <si>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</si>
  <si>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</si>
  <si>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</si>
  <si>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</si>
  <si>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</si>
  <si>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</si>
  <si>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</si>
  <si>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</si>
  <si>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</si>
  <si>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</si>
  <si>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</si>
  <si>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</si>
  <si>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</si>
  <si>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</si>
  <si>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</si>
  <si>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</si>
  <si>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</si>
  <si>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</si>
  <si>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</si>
  <si>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</si>
  <si>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</si>
  <si>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</si>
  <si>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</si>
  <si>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</si>
  <si>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</si>
  <si>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</si>
  <si>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</si>
  <si>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</si>
  <si>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</si>
  <si>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</si>
  <si>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</si>
  <si>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</si>
  <si>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</si>
  <si>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</si>
  <si>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</si>
  <si>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</si>
  <si>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</si>
  <si>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</si>
  <si>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</si>
  <si>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</si>
  <si>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</si>
  <si>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</si>
  <si>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</si>
  <si>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</si>
  <si>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</si>
  <si>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</si>
  <si>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</si>
  <si>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</si>
  <si>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</si>
  <si>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</si>
  <si>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</si>
  <si>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</si>
  <si>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</si>
  <si>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</si>
  <si>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</si>
  <si>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</si>
  <si>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</si>
  <si>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</si>
  <si>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</si>
  <si>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</si>
  <si>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</si>
  <si>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</si>
  <si>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</si>
  <si>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</si>
  <si>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</si>
  <si>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</si>
  <si>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</si>
  <si>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</si>
  <si>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</si>
  <si>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</si>
  <si>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</si>
  <si>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</si>
  <si>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</si>
  <si>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</si>
  <si>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</si>
  <si>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</si>
  <si>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</si>
  <si>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</si>
  <si>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</si>
  <si>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</si>
  <si>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</si>
  <si>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</si>
  <si>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</si>
  <si>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</si>
  <si>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</si>
  <si>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</si>
  <si>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</si>
  <si>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</si>
  <si>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</si>
  <si>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</si>
  <si>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</si>
  <si>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</si>
  <si>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</si>
  <si>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</si>
  <si>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</si>
  <si>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</si>
  <si>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</si>
  <si>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</si>
  <si>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</si>
  <si>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</si>
  <si>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</si>
  <si>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</si>
  <si>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</si>
  <si>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</si>
  <si>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</si>
  <si>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</si>
  <si>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</si>
  <si>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</si>
  <si>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</si>
  <si>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</si>
  <si>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</si>
  <si>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</si>
  <si>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</si>
  <si>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</si>
  <si>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</si>
  <si>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</si>
  <si>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</si>
  <si>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</si>
  <si>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</si>
  <si>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</si>
  <si>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</si>
  <si>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</si>
  <si>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</si>
  <si>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</si>
  <si>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</si>
  <si>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</si>
  <si>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</si>
  <si>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</si>
  <si>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</si>
  <si>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</si>
  <si>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</si>
  <si>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</si>
  <si>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</si>
  <si>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</si>
  <si>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</si>
  <si>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</si>
  <si>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</si>
  <si>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</si>
  <si>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</si>
  <si>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</si>
  <si>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</si>
  <si>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</si>
  <si>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</si>
  <si>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</si>
  <si>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</si>
  <si>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</si>
  <si>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</si>
  <si>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</si>
  <si>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</si>
  <si>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</si>
  <si>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</si>
  <si>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</si>
  <si>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</si>
  <si>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</si>
  <si>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</si>
  <si>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</si>
  <si>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</si>
  <si>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</si>
  <si>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</si>
  <si>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</si>
  <si>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</si>
  <si>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</si>
  <si>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</si>
  <si>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</si>
  <si>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</si>
  <si>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</si>
  <si>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</si>
  <si>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</si>
  <si>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</si>
  <si>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</si>
  <si>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</si>
  <si>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</si>
  <si>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</si>
  <si>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</si>
  <si>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</si>
  <si>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</si>
  <si>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</si>
  <si>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</si>
  <si>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</si>
  <si>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</si>
  <si>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</si>
  <si>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</si>
  <si>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</si>
  <si>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</si>
  <si>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</si>
  <si>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</si>
  <si>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</si>
  <si>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</si>
  <si>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</si>
  <si>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</si>
  <si>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</si>
  <si>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</si>
  <si>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</si>
  <si>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</si>
  <si>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</si>
  <si>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</si>
  <si>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</si>
  <si>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</si>
  <si>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</si>
  <si>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</si>
  <si>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</si>
  <si>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</si>
  <si>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</si>
  <si>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</si>
  <si>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</si>
  <si>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</si>
  <si>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</si>
  <si>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</si>
  <si>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</si>
  <si>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</si>
  <si>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</si>
  <si>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</si>
  <si>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</si>
  <si>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</si>
  <si>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</si>
  <si>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</si>
  <si>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</si>
  <si>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</si>
  <si>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</si>
  <si>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</si>
  <si>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</si>
  <si>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</si>
  <si>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</si>
  <si>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</si>
  <si>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</si>
  <si>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</si>
  <si>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</si>
  <si>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</si>
  <si>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</si>
  <si>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</si>
  <si>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</si>
  <si>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</si>
  <si>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</si>
  <si>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</si>
  <si>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</si>
  <si>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</si>
  <si>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</si>
  <si>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</si>
  <si>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</si>
  <si>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</si>
  <si>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</si>
  <si>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</si>
  <si>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</si>
  <si>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</si>
  <si>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</si>
  <si>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</si>
  <si>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</si>
  <si>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</si>
  <si>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</si>
  <si>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</si>
  <si>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</si>
  <si>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</si>
  <si>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</si>
  <si>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</si>
  <si>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</si>
  <si>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</si>
  <si>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</si>
  <si>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</si>
  <si>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</si>
  <si>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</si>
  <si>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</si>
  <si>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</si>
  <si>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</si>
  <si>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</si>
  <si>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</si>
  <si>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</si>
  <si>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</si>
  <si>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</si>
  <si>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</si>
  <si>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</si>
  <si>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</si>
  <si>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</si>
  <si>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</si>
  <si>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</si>
  <si>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</si>
  <si>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</si>
  <si>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</si>
  <si>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</si>
  <si>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</si>
  <si>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</si>
  <si>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</si>
  <si>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</si>
  <si>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</si>
  <si>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</si>
  <si>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</si>
  <si>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</si>
  <si>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</si>
  <si>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</si>
  <si>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</si>
  <si>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</si>
  <si>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</si>
  <si>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</si>
  <si>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</si>
  <si>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</si>
  <si>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</si>
  <si>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</si>
  <si>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</si>
  <si>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</si>
  <si>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</si>
  <si>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</si>
  <si>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</si>
  <si>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</si>
  <si>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</si>
  <si>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</si>
  <si>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</si>
  <si>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</si>
  <si>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</si>
  <si>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</si>
  <si>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</si>
  <si>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</si>
  <si>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</si>
  <si>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</si>
  <si>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</si>
  <si>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</si>
  <si>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</si>
  <si>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</si>
  <si>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</si>
  <si>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</si>
  <si>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</si>
  <si>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</si>
  <si>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</si>
  <si>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</si>
  <si>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</si>
  <si>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</si>
  <si>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</si>
  <si>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</si>
  <si>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</si>
  <si>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</si>
  <si>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</si>
  <si>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</si>
  <si>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</si>
  <si>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</si>
  <si>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</si>
  <si>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</si>
  <si>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</si>
  <si>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</si>
  <si>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</si>
  <si>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</si>
  <si>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</si>
  <si>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</si>
  <si>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</si>
  <si>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</si>
  <si>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</si>
  <si>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</si>
  <si>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</si>
  <si>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</si>
  <si>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</si>
  <si>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</si>
  <si>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</si>
  <si>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</si>
  <si>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</si>
  <si>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</si>
  <si>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</si>
  <si>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</si>
  <si>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</si>
  <si>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</si>
  <si>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</si>
  <si>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</si>
  <si>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</si>
  <si>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</si>
  <si>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</si>
  <si>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</si>
  <si>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</si>
  <si>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</si>
  <si>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</si>
  <si>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</si>
  <si>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</si>
  <si>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</si>
  <si>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</si>
  <si>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</si>
  <si>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</si>
  <si>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</si>
  <si>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</si>
  <si>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</si>
  <si>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</si>
  <si>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</si>
  <si>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</si>
  <si>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</si>
  <si>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</si>
  <si>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</si>
  <si>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</si>
  <si>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</si>
  <si>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</si>
  <si>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</si>
  <si>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</si>
  <si>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</si>
  <si>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</si>
  <si>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</si>
  <si>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</si>
  <si>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</si>
  <si>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</si>
  <si>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</si>
  <si>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</si>
  <si>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</si>
  <si>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</si>
  <si>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</si>
  <si>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</si>
  <si>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</si>
  <si>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</si>
  <si>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</si>
  <si>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</si>
  <si>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</si>
  <si>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</si>
  <si>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</si>
  <si>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</si>
  <si>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</si>
  <si>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</si>
  <si>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</si>
  <si>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</si>
  <si>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</si>
  <si>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</si>
  <si>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</si>
  <si>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</si>
  <si>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</si>
  <si>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</si>
  <si>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</si>
  <si>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</si>
  <si>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</si>
  <si>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</si>
  <si>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</si>
  <si>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</si>
  <si>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</si>
  <si>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</si>
  <si>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</si>
  <si>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</si>
  <si>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</si>
  <si>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</si>
  <si>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</si>
  <si>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</si>
  <si>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</si>
  <si>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</si>
  <si>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</si>
  <si>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</si>
  <si>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</si>
  <si>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</si>
  <si>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</si>
  <si>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</si>
  <si>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</si>
  <si>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</si>
  <si>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</si>
  <si>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</si>
  <si>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</si>
  <si>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</si>
  <si>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</si>
  <si>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</si>
  <si>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</si>
  <si>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</si>
  <si>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</si>
  <si>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</si>
  <si>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</si>
  <si>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</si>
  <si>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</si>
  <si>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</si>
  <si>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</si>
  <si>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</si>
  <si>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</si>
  <si>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</si>
  <si>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</si>
  <si>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</si>
  <si>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</si>
  <si>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</si>
  <si>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</si>
  <si>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</si>
  <si>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</si>
  <si>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</si>
  <si>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</si>
  <si>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</si>
  <si>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</si>
  <si>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</si>
  <si>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</si>
  <si>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</si>
  <si>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</si>
  <si>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</si>
  <si>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</si>
  <si>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</si>
  <si>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</si>
  <si>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</si>
  <si>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</si>
  <si>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</si>
  <si>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</si>
  <si>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</si>
  <si>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</si>
  <si>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</si>
  <si>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</si>
  <si>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</si>
  <si>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</si>
  <si>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</si>
  <si>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</si>
  <si>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</si>
  <si>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</si>
  <si>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</si>
  <si>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</si>
  <si>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</si>
  <si>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</si>
  <si>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</si>
  <si>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</si>
  <si>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</si>
  <si>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</si>
  <si>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</si>
  <si>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</si>
  <si>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</si>
  <si>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</si>
  <si>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</si>
  <si>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</si>
  <si>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</si>
  <si>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</si>
  <si>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</si>
  <si>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</si>
  <si>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</si>
  <si>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</si>
  <si>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</si>
  <si>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</si>
  <si>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</si>
  <si>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</si>
  <si>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</si>
  <si>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</si>
  <si>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</si>
  <si>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</si>
  <si>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</si>
  <si>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</si>
  <si>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</si>
  <si>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</si>
  <si>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</si>
  <si>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</si>
  <si>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</si>
  <si>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</si>
  <si>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</si>
  <si>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</si>
  <si>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</si>
  <si>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</si>
  <si>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</si>
  <si>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</si>
  <si>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</si>
  <si>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</si>
  <si>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</si>
  <si>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</si>
  <si>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</si>
  <si>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</si>
  <si>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</si>
  <si>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</si>
  <si>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</si>
  <si>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</si>
  <si>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</si>
  <si>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</si>
  <si>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</si>
  <si>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</si>
  <si>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</si>
  <si>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</si>
  <si>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</si>
  <si>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</si>
  <si>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</si>
  <si>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</si>
  <si>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</si>
  <si>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</si>
  <si>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</si>
  <si>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</si>
  <si>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</si>
  <si>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</si>
  <si>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</si>
  <si>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</si>
  <si>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</si>
  <si>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</si>
  <si>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</si>
  <si>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</si>
  <si>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</si>
  <si>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</si>
  <si>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</si>
  <si>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</si>
  <si>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</si>
  <si>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</si>
  <si>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</si>
  <si>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</si>
  <si>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</si>
  <si>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</si>
  <si>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</si>
  <si>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</si>
  <si>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</si>
  <si>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</si>
  <si>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</si>
  <si>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</si>
  <si>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</si>
  <si>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</si>
  <si>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</si>
  <si>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</si>
  <si>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</si>
  <si>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</si>
  <si>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</si>
  <si>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</si>
  <si>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</si>
  <si>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</si>
  <si>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</si>
  <si>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</si>
  <si>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</si>
  <si>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</si>
  <si>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</si>
  <si>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</si>
  <si>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</si>
  <si>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</si>
  <si>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</si>
  <si>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</si>
  <si>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</si>
  <si>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</si>
  <si>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</si>
  <si>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</si>
  <si>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</si>
  <si>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</si>
  <si>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</si>
  <si>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</si>
  <si>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</si>
  <si>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</si>
  <si>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</si>
  <si>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</si>
  <si>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</si>
  <si>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</si>
  <si>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</si>
  <si>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</si>
  <si>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</si>
  <si>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</si>
  <si>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</si>
  <si>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</si>
  <si>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</si>
  <si>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</si>
  <si>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</si>
  <si>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</si>
  <si>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</si>
  <si>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</si>
  <si>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</si>
  <si>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</si>
  <si>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</si>
  <si>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</si>
  <si>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</si>
  <si>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</si>
  <si>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</si>
  <si>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</si>
  <si>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</si>
  <si>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</si>
  <si>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</si>
  <si>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</si>
  <si>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</si>
  <si>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</si>
  <si>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</si>
  <si>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</si>
  <si>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</si>
  <si>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</si>
  <si>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</si>
  <si>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</si>
  <si>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</si>
  <si>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</si>
  <si>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</si>
  <si>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</si>
  <si>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</si>
  <si>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</si>
  <si>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</si>
  <si>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</si>
  <si>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</si>
  <si>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</si>
  <si>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</si>
  <si>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</si>
  <si>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</si>
  <si>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</si>
  <si>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</si>
  <si>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</si>
  <si>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</si>
  <si>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</si>
  <si>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</si>
  <si>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</si>
  <si>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</si>
  <si>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</si>
  <si>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</si>
  <si>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</si>
  <si>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</si>
  <si>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</si>
  <si>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</si>
  <si>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</si>
  <si>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</si>
  <si>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</si>
  <si>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</si>
  <si>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</si>
  <si>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</si>
  <si>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</si>
  <si>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</si>
  <si>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</si>
  <si>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</si>
  <si>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</si>
  <si>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</si>
  <si>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</si>
  <si>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</si>
  <si>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</si>
  <si>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</si>
  <si>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</si>
  <si>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</si>
  <si>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</si>
  <si>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</si>
  <si>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</si>
  <si>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</si>
  <si>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</si>
  <si>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</si>
  <si>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</si>
  <si>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</si>
  <si>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</si>
  <si>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</si>
  <si>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</si>
  <si>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</si>
  <si>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</si>
  <si>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</si>
  <si>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</si>
  <si>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</si>
  <si>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</si>
  <si>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</si>
  <si>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</si>
  <si>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</si>
  <si>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</si>
  <si>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</si>
  <si>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</si>
  <si>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</si>
  <si>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</si>
  <si>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</si>
  <si>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</si>
  <si>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</si>
  <si>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</si>
  <si>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</si>
  <si>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</si>
  <si>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</si>
  <si>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</si>
  <si>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</si>
  <si>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</si>
  <si>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</si>
  <si>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</si>
  <si>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</si>
  <si>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</si>
  <si>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</si>
  <si>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</si>
  <si>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</si>
  <si>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</si>
  <si>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</si>
  <si>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</si>
  <si>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</si>
  <si>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</si>
  <si>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</si>
  <si>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</si>
  <si>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</si>
  <si>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</si>
  <si>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</si>
  <si>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</si>
  <si>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</si>
  <si>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</si>
  <si>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</si>
  <si>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</si>
  <si>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</si>
  <si>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</si>
  <si>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</si>
  <si>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</si>
  <si>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</si>
  <si>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</si>
  <si>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</si>
  <si>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</si>
  <si>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</si>
  <si>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</si>
  <si>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</si>
  <si>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</si>
  <si>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</si>
  <si>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</si>
  <si>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</si>
  <si>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</si>
  <si>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</si>
  <si>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</si>
  <si>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</si>
  <si>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</si>
  <si>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</si>
  <si>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</si>
  <si>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</si>
  <si>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</si>
  <si>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</si>
  <si>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</si>
  <si>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</si>
  <si>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</si>
  <si>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</si>
  <si>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</si>
  <si>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</si>
  <si>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</si>
  <si>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</si>
  <si>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</si>
  <si>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</si>
  <si>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</si>
  <si>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</si>
  <si>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</si>
  <si>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</si>
  <si>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</si>
  <si>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</si>
  <si>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</si>
  <si>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</si>
  <si>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</si>
  <si>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</si>
  <si>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</si>
  <si>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</si>
  <si>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</si>
  <si>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</si>
  <si>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</si>
  <si>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</si>
  <si>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</si>
  <si>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</si>
  <si>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</si>
  <si>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</si>
  <si>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</si>
  <si>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</si>
  <si>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</si>
  <si>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</si>
  <si>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</si>
  <si>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</si>
  <si>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</si>
  <si>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</si>
  <si>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</si>
  <si>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</si>
  <si>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</si>
  <si>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</si>
  <si>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</si>
  <si>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</si>
  <si>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</si>
  <si>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</si>
  <si>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</si>
  <si>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</si>
  <si>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</si>
  <si>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</si>
  <si>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</si>
  <si>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</si>
  <si>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</si>
  <si>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</si>
  <si>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</si>
  <si>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</si>
  <si>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</si>
  <si>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</si>
  <si>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</si>
  <si>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</si>
  <si>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</si>
  <si>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</si>
  <si>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</si>
  <si>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</si>
  <si>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</si>
  <si>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</si>
  <si>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</si>
  <si>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</si>
  <si>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</si>
  <si>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</si>
  <si>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</si>
  <si>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</si>
  <si>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</si>
  <si>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</si>
  <si>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</si>
  <si>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</si>
  <si>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</si>
  <si>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</si>
  <si>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</si>
  <si>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</si>
  <si>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</si>
  <si>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</si>
  <si>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</si>
  <si>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</si>
  <si>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</si>
  <si>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</si>
  <si>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</si>
  <si>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</si>
  <si>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</si>
  <si>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</si>
  <si>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</si>
  <si>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</si>
  <si>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</si>
  <si>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</si>
  <si>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</si>
  <si>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</si>
  <si>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</si>
  <si>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</si>
  <si>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</si>
  <si>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</si>
  <si>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</si>
  <si>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</si>
  <si>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</si>
  <si>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</si>
  <si>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</si>
  <si>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</si>
  <si>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</si>
  <si>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</si>
  <si>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</si>
  <si>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</si>
  <si>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</si>
  <si>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</si>
  <si>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</si>
  <si>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</si>
  <si>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</si>
  <si>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</si>
  <si>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</si>
  <si>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</si>
  <si>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</si>
  <si>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</si>
  <si>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</si>
  <si>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</si>
  <si>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</si>
  <si>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</si>
  <si>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</si>
  <si>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</si>
  <si>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</si>
  <si>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</si>
  <si>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</si>
  <si>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</si>
  <si>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</si>
  <si>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</si>
  <si>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</si>
  <si>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</si>
  <si>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</si>
  <si>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</si>
  <si>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</si>
  <si>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</si>
  <si>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</si>
  <si>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</si>
  <si>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</si>
  <si>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</si>
  <si>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</si>
  <si>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</si>
  <si>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</si>
  <si>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</si>
  <si>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</si>
  <si>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</si>
  <si>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</si>
  <si>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</si>
  <si>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</si>
  <si>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</si>
  <si>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</si>
  <si>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</si>
  <si>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</si>
  <si>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</si>
  <si>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</si>
  <si>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</si>
  <si>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</si>
  <si>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</si>
  <si>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</si>
  <si>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</si>
  <si>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</si>
  <si>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</si>
  <si>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</si>
  <si>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</si>
  <si>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</si>
  <si>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</si>
  <si>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</si>
  <si>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</si>
  <si>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</si>
  <si>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</si>
  <si>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</si>
  <si>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</si>
  <si>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</si>
  <si>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</si>
  <si>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</si>
  <si>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</si>
  <si>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</si>
  <si>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</si>
  <si>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</si>
  <si>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</si>
  <si>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</si>
  <si>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</si>
  <si>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</si>
  <si>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</si>
  <si>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</si>
  <si>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</si>
  <si>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</si>
  <si>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</si>
  <si>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</si>
  <si>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</si>
  <si>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</si>
  <si>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</si>
  <si>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</si>
  <si>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</si>
  <si>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</si>
  <si>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</si>
  <si>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</si>
  <si>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</si>
  <si>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</si>
  <si>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</si>
  <si>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</si>
  <si>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</si>
  <si>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</si>
  <si>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</si>
  <si>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</si>
  <si>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</si>
  <si>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</si>
  <si>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</si>
  <si>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</si>
  <si>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</si>
  <si>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</si>
  <si>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</si>
  <si>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</si>
  <si>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</si>
  <si>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</si>
  <si>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</si>
  <si>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</si>
  <si>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</si>
  <si>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</si>
  <si>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</si>
  <si>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</si>
  <si>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</si>
  <si>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</si>
  <si>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</si>
  <si>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</si>
  <si>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</si>
  <si>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</si>
  <si>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</si>
  <si>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</si>
  <si>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</si>
  <si>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</si>
  <si>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</si>
  <si>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</si>
  <si>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</si>
  <si>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</si>
  <si>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</si>
  <si>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</si>
  <si>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</si>
  <si>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</si>
  <si>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</si>
  <si>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</si>
  <si>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</si>
  <si>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</si>
  <si>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</si>
  <si>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</si>
  <si>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</si>
  <si>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</si>
  <si>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</si>
  <si>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</si>
  <si>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</si>
  <si>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</si>
  <si>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</si>
  <si>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</si>
  <si>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</si>
  <si>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</si>
  <si>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</si>
  <si>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</si>
  <si>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</si>
  <si>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</si>
  <si>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</si>
  <si>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</si>
  <si>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</si>
  <si>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</si>
  <si>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</si>
  <si>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</si>
  <si>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</si>
  <si>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</si>
  <si>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</si>
  <si>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</si>
  <si>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</si>
  <si>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</si>
  <si>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</si>
  <si>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</si>
  <si>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</si>
  <si>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</si>
  <si>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</si>
  <si>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</si>
  <si>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</si>
  <si>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</si>
  <si>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</si>
  <si>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</si>
  <si>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</si>
  <si>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</si>
  <si>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</si>
  <si>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</si>
  <si>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</si>
  <si>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</si>
  <si>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</si>
  <si>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</si>
  <si>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</si>
  <si>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</si>
  <si>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</si>
  <si>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</si>
  <si>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</si>
  <si>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</si>
  <si>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</si>
  <si>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</si>
  <si>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</si>
  <si>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</si>
  <si>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</si>
  <si>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</si>
  <si>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</si>
  <si>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</si>
  <si>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</si>
  <si>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</si>
  <si>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</si>
  <si>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</si>
  <si>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</si>
  <si>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</si>
  <si>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</si>
  <si>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</si>
  <si>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</si>
  <si>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</si>
  <si>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</si>
  <si>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</si>
  <si>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</si>
  <si>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</si>
  <si>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</si>
  <si>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</si>
  <si>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</si>
  <si>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</si>
  <si>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</si>
  <si>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</si>
  <si>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</si>
  <si>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</si>
  <si>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</si>
  <si>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</si>
  <si>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</si>
  <si>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</si>
  <si>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</si>
  <si>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</si>
  <si>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</si>
  <si>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</si>
  <si>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</si>
  <si>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</si>
  <si>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</si>
  <si>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</si>
  <si>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</si>
  <si>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</si>
  <si>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</si>
  <si>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</si>
  <si>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</si>
  <si>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</si>
  <si>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</si>
  <si>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</si>
  <si>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</si>
  <si>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</si>
  <si>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</si>
  <si>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</si>
  <si>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</si>
  <si>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</si>
  <si>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</si>
  <si>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</si>
  <si>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</si>
  <si>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</si>
  <si>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</si>
  <si>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</si>
  <si>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</si>
  <si>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</si>
  <si>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</si>
  <si>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</si>
  <si>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</si>
  <si>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</si>
  <si>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</si>
  <si>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</si>
  <si>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</si>
  <si>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</si>
  <si>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</si>
  <si>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</si>
  <si>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</si>
  <si>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</si>
  <si>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</si>
  <si>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</si>
  <si>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</si>
  <si>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</si>
  <si>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</si>
  <si>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</si>
  <si>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</si>
  <si>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</si>
  <si>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</si>
  <si>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</si>
  <si>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</si>
  <si>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</si>
  <si>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</si>
  <si>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</si>
  <si>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</si>
  <si>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</si>
  <si>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</si>
  <si>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</si>
  <si>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</si>
  <si>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</si>
  <si>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</si>
  <si>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</si>
  <si>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</si>
  <si>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</si>
  <si>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</si>
  <si>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</si>
  <si>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</si>
  <si>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</si>
  <si>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</si>
  <si>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</si>
  <si>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</si>
  <si>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</si>
  <si>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</si>
  <si>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</si>
  <si>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</si>
  <si>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</si>
  <si>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</si>
  <si>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</si>
  <si>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</si>
  <si>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</si>
  <si>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</si>
  <si>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</si>
  <si>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</si>
  <si>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</si>
  <si>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</si>
  <si>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</si>
  <si>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</si>
  <si>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</si>
  <si>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</si>
  <si>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</si>
  <si>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</si>
  <si>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</si>
  <si>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</si>
  <si>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</si>
  <si>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</si>
  <si>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</si>
  <si>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</si>
  <si>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</si>
  <si>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</si>
  <si>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</si>
  <si>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</si>
  <si>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</si>
  <si>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</si>
  <si>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</si>
  <si>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</si>
  <si>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</si>
  <si>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</si>
  <si>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</si>
  <si>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</si>
  <si>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</si>
  <si>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</si>
  <si>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</si>
  <si>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</si>
  <si>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</si>
  <si>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</si>
  <si>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</si>
  <si>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</si>
  <si>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</si>
  <si>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</si>
  <si>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</si>
  <si>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</si>
  <si>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</si>
  <si>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</si>
  <si>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</si>
  <si>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</si>
  <si>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</si>
  <si>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</si>
  <si>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</si>
  <si>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</si>
  <si>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</si>
  <si>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</si>
  <si>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</si>
  <si>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</si>
  <si>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</si>
  <si>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</si>
  <si>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</si>
  <si>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</si>
  <si>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</si>
  <si>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</si>
  <si>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</si>
  <si>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</si>
  <si>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</si>
  <si>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</si>
  <si>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</si>
  <si>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</si>
  <si>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</si>
  <si>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</si>
  <si>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</si>
  <si>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</si>
  <si>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</si>
  <si>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</si>
  <si>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</si>
  <si>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</si>
  <si>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</si>
  <si>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</si>
  <si>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</si>
  <si>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</si>
  <si>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</si>
  <si>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</si>
  <si>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</si>
  <si>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</si>
  <si>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</si>
  <si>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</si>
  <si>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</si>
  <si>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</si>
  <si>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</si>
  <si>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</si>
  <si>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</si>
  <si>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</si>
  <si>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</si>
  <si>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</si>
  <si>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</si>
  <si>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</si>
  <si>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</si>
  <si>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</si>
  <si>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</si>
  <si>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</si>
  <si>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</si>
  <si>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</si>
  <si>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</si>
  <si>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</si>
  <si>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</si>
  <si>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</si>
  <si>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</si>
  <si>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</si>
  <si>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</si>
  <si>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</si>
  <si>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</si>
  <si>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</si>
  <si>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</si>
  <si>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</si>
  <si>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</si>
  <si>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</si>
  <si>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</si>
  <si>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</si>
  <si>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</si>
  <si>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</si>
  <si>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</si>
  <si>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</si>
  <si>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</si>
  <si>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</si>
  <si>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</si>
  <si>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</si>
  <si>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</si>
  <si>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</si>
  <si>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</si>
  <si>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</si>
  <si>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</si>
  <si>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</si>
  <si>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</si>
  <si>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</si>
  <si>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</si>
  <si>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</si>
  <si>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</si>
  <si>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</si>
  <si>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</si>
  <si>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</si>
  <si>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</si>
  <si>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</si>
  <si>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</si>
  <si>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</si>
  <si>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</si>
  <si>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</si>
  <si>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</si>
  <si>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</si>
  <si>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</si>
  <si>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</si>
  <si>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</si>
  <si>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</si>
  <si>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</si>
  <si>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</si>
  <si>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</si>
  <si>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</si>
  <si>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</si>
  <si>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</si>
  <si>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</si>
  <si>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</si>
  <si>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</si>
  <si>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</si>
  <si>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</si>
  <si>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</si>
  <si>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</si>
  <si>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</si>
  <si>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</si>
  <si>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</si>
  <si>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</si>
  <si>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</si>
  <si>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</si>
  <si>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</si>
  <si>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</si>
  <si>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</si>
  <si>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</si>
  <si>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</si>
  <si>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</si>
  <si>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</si>
  <si>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</si>
  <si>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</si>
  <si>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</si>
  <si>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</si>
  <si>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</si>
  <si>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</si>
  <si>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</si>
  <si>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</si>
  <si>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</si>
  <si>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</si>
  <si>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</si>
  <si>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</si>
  <si>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</si>
  <si>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</si>
  <si>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</si>
  <si>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</si>
  <si>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</si>
  <si>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</si>
  <si>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</si>
  <si>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</si>
  <si>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</si>
  <si>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</si>
  <si>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</si>
  <si>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</si>
  <si>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</si>
  <si>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</si>
  <si>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</si>
  <si>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</si>
  <si>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</si>
  <si>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</si>
  <si>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</si>
  <si>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</si>
  <si>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</si>
  <si>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</si>
  <si>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</si>
  <si>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</si>
  <si>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</si>
  <si>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</si>
  <si>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</si>
  <si>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</si>
  <si>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</si>
  <si>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</si>
  <si>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</si>
  <si>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</si>
  <si>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</si>
  <si>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</si>
  <si>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</si>
  <si>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</si>
  <si>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</si>
  <si>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</si>
  <si>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</si>
  <si>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</si>
  <si>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</si>
  <si>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</si>
  <si>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</si>
  <si>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</si>
  <si>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</si>
  <si>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</si>
  <si>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</si>
  <si>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</si>
  <si>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</si>
  <si>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</si>
  <si>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</si>
  <si>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</si>
  <si>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</si>
  <si>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</si>
  <si>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</si>
  <si>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</si>
  <si>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</si>
  <si>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</si>
  <si>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</si>
  <si>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</si>
  <si>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</si>
  <si>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</si>
  <si>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</si>
  <si>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</si>
  <si>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</si>
  <si>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</si>
  <si>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</si>
  <si>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</si>
  <si>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</si>
  <si>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</si>
  <si>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</si>
  <si>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</si>
  <si>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</si>
  <si>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</si>
  <si>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</si>
  <si>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</si>
  <si>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</si>
  <si>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</si>
  <si>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</si>
  <si>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</si>
  <si>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</si>
  <si>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</si>
  <si>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</si>
  <si>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</si>
  <si>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</si>
  <si>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</si>
  <si>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</si>
  <si>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</si>
  <si>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</si>
  <si>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</si>
  <si>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</si>
  <si>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</si>
  <si>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</si>
  <si>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</si>
  <si>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</si>
  <si>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</si>
  <si>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</si>
  <si>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</si>
  <si>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</si>
  <si>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</si>
  <si>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</si>
  <si>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</si>
  <si>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</si>
  <si>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</si>
  <si>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</si>
  <si>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</si>
  <si>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</si>
  <si>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</si>
  <si>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</si>
  <si>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</si>
  <si>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</si>
  <si>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</si>
  <si>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</si>
  <si>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</si>
  <si>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</si>
  <si>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</si>
  <si>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</si>
  <si>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</si>
  <si>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</si>
  <si>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</si>
  <si>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</si>
  <si>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</si>
  <si>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</si>
  <si>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</si>
  <si>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</si>
  <si>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</si>
  <si>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</si>
  <si>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</si>
  <si>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</si>
  <si>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</si>
  <si>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</si>
  <si>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</si>
  <si>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</si>
  <si>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</si>
  <si>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</si>
  <si>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</si>
  <si>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</si>
  <si>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</si>
  <si>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</si>
  <si>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</si>
  <si>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</si>
  <si>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</si>
  <si>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</si>
  <si>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</si>
  <si>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</si>
  <si>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</si>
  <si>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</si>
  <si>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</si>
  <si>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</si>
  <si>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</si>
  <si>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</si>
  <si>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</si>
  <si>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</si>
  <si>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</si>
  <si>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</si>
  <si>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</si>
  <si>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</si>
  <si>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</si>
  <si>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</si>
  <si>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</si>
  <si>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</si>
  <si>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</si>
  <si>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</si>
  <si>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</si>
  <si>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</si>
  <si>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</si>
  <si>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</si>
  <si>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</si>
  <si>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</si>
  <si>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</si>
  <si>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</si>
  <si>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</si>
  <si>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</si>
  <si>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</si>
  <si>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</si>
  <si>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</si>
  <si>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</si>
  <si>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</si>
  <si>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</si>
  <si>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</si>
  <si>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</si>
  <si>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</si>
  <si>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</si>
  <si>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</si>
  <si>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</si>
  <si>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</si>
  <si>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</si>
  <si>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</si>
  <si>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</si>
  <si>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</si>
  <si>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</si>
  <si>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</si>
  <si>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</si>
  <si>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</si>
  <si>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</si>
  <si>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</si>
  <si>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</si>
  <si>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</si>
  <si>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</si>
  <si>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</si>
  <si>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</si>
  <si>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</si>
  <si>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</si>
  <si>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</si>
  <si>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</si>
  <si>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</si>
  <si>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</si>
  <si>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</si>
  <si>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</si>
  <si>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</si>
  <si>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</si>
  <si>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</si>
  <si>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</si>
  <si>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</si>
  <si>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</si>
  <si>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</si>
  <si>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</si>
  <si>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</si>
  <si>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</si>
  <si>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</si>
  <si>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</si>
  <si>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</si>
  <si>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</si>
  <si>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</si>
  <si>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</si>
  <si>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</si>
  <si>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</si>
  <si>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</si>
  <si>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</si>
  <si>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</si>
  <si>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</si>
  <si>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</si>
  <si>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</si>
  <si>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</si>
  <si>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</si>
  <si>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</si>
  <si>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</si>
  <si>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</si>
  <si>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</si>
  <si>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</si>
  <si>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</si>
  <si>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</si>
  <si>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</si>
  <si>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</si>
  <si>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</si>
  <si>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</si>
  <si>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</si>
  <si>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</si>
  <si>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</si>
  <si>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</si>
  <si>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</si>
  <si>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</si>
  <si>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</si>
  <si>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</si>
  <si>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</si>
  <si>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</si>
  <si>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</si>
  <si>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</si>
  <si>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</si>
  <si>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</si>
  <si>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</si>
  <si>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</si>
  <si>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</si>
  <si>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</si>
  <si>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</si>
  <si>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</si>
  <si>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</si>
  <si>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</si>
  <si>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</si>
  <si>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</si>
  <si>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</si>
  <si>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</si>
  <si>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</si>
  <si>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</si>
  <si>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</si>
  <si>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</si>
  <si>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</si>
  <si>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</si>
  <si>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</si>
  <si>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</si>
  <si>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</si>
  <si>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</si>
  <si>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</si>
  <si>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</si>
  <si>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</si>
  <si>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</si>
  <si>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</si>
  <si>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</si>
  <si>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</si>
  <si>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</si>
  <si>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</si>
  <si>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</si>
  <si>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</si>
  <si>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</si>
  <si>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</si>
  <si>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</si>
  <si>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</si>
  <si>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</si>
  <si>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</si>
  <si>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</si>
  <si>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</si>
  <si>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</si>
  <si>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</si>
  <si>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</si>
  <si>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</si>
  <si>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</si>
  <si>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</si>
  <si>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</si>
  <si>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</si>
  <si>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</si>
  <si>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</si>
  <si>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</si>
  <si>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</si>
  <si>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</si>
  <si>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</si>
  <si>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</si>
  <si>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</si>
  <si>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</si>
  <si>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</si>
  <si>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</si>
  <si>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</si>
  <si>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</si>
  <si>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</si>
  <si>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</si>
  <si>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</si>
  <si>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</si>
  <si>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</si>
  <si>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</si>
  <si>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</si>
  <si>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</si>
  <si>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</si>
  <si>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</si>
  <si>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</si>
  <si>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</si>
  <si>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</si>
  <si>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</si>
  <si>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</si>
  <si>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</si>
  <si>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</si>
  <si>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</si>
  <si>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</si>
  <si>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</si>
  <si>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</si>
  <si>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</si>
  <si>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</si>
  <si>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</si>
  <si>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</si>
  <si>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</si>
  <si>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</si>
  <si>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</si>
  <si>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</si>
  <si>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</si>
  <si>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</si>
  <si>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</si>
  <si>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</si>
  <si>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</si>
  <si>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</si>
  <si>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</si>
  <si>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</si>
  <si>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</si>
  <si>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</si>
  <si>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</si>
  <si>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</si>
  <si>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</si>
  <si>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</si>
  <si>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</si>
  <si>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</si>
  <si>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</si>
  <si>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</si>
  <si>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</si>
  <si>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</si>
  <si>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</si>
  <si>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</si>
  <si>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</si>
  <si>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</si>
  <si>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</si>
  <si>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</si>
  <si>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</si>
  <si>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</si>
  <si>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</si>
  <si>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</si>
  <si>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</si>
  <si>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</si>
  <si>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</si>
  <si>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</si>
  <si>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</si>
  <si>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</si>
  <si>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</si>
  <si>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</si>
  <si>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</si>
  <si>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</si>
  <si>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</si>
  <si>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</si>
  <si>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</si>
  <si>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</si>
  <si>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</si>
  <si>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</si>
  <si>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</si>
  <si>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</si>
  <si>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</si>
  <si>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</si>
  <si>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</si>
  <si>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</si>
  <si>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</si>
  <si>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</si>
  <si>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</si>
  <si>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</si>
  <si>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</si>
  <si>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</si>
  <si>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</si>
  <si>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</si>
  <si>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</si>
  <si>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</si>
  <si>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</si>
  <si>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</si>
  <si>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</si>
  <si>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</si>
  <si>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</si>
  <si>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</si>
  <si>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</si>
  <si>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</si>
  <si>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</si>
  <si>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</si>
  <si>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</si>
  <si>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</si>
  <si>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</si>
  <si>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</si>
  <si>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</si>
  <si>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</si>
  <si>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</si>
  <si>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</si>
  <si>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</si>
  <si>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</si>
  <si>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</si>
  <si>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</si>
  <si>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</si>
  <si>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</si>
  <si>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</si>
  <si>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</si>
  <si>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</si>
  <si>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</si>
  <si>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</si>
  <si>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</si>
  <si>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</si>
  <si>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</si>
  <si>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</si>
  <si>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</si>
  <si>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</si>
  <si>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</si>
  <si>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</si>
  <si>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</si>
  <si>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</si>
  <si>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</si>
  <si>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</si>
  <si>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</si>
  <si>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</si>
  <si>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</si>
  <si>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</si>
  <si>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</si>
  <si>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</si>
  <si>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</si>
  <si>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</si>
  <si>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</si>
  <si>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</si>
  <si>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</si>
  <si>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</si>
  <si>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</si>
  <si>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</si>
  <si>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</si>
  <si>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</si>
  <si>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</si>
  <si>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</si>
  <si>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</si>
  <si>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</si>
  <si>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</si>
  <si>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</si>
  <si>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</si>
  <si>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</si>
  <si>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</si>
  <si>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</si>
  <si>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</si>
  <si>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</si>
  <si>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</si>
  <si>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</si>
  <si>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</si>
  <si>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</si>
  <si>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</si>
  <si>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</si>
  <si>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</si>
  <si>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</si>
  <si>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</si>
  <si>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</si>
  <si>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</si>
  <si>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</si>
  <si>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</si>
  <si>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</si>
  <si>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</si>
  <si>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</si>
  <si>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</si>
  <si>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</si>
  <si>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</si>
  <si>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</si>
  <si>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</si>
  <si>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</si>
  <si>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</si>
  <si>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</si>
  <si>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</si>
  <si>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</si>
  <si>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</si>
  <si>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</si>
  <si>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</si>
  <si>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</si>
  <si>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</si>
  <si>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</si>
  <si>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</si>
  <si>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</si>
  <si>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</si>
  <si>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</si>
  <si>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</si>
  <si>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</si>
  <si>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</si>
  <si>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</si>
  <si>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</si>
  <si>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</si>
  <si>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</si>
  <si>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</si>
  <si>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</si>
  <si>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</si>
  <si>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</si>
  <si>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</si>
  <si>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</si>
  <si>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</si>
  <si>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</si>
  <si>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</si>
  <si>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</si>
  <si>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</si>
  <si>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</si>
  <si>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</si>
  <si>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</si>
  <si>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</si>
  <si>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</si>
  <si>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</si>
  <si>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</si>
  <si>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</si>
  <si>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</si>
  <si>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</si>
  <si>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</si>
  <si>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</si>
  <si>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</si>
  <si>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</si>
  <si>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</si>
  <si>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</si>
  <si>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</si>
  <si>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</si>
  <si>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</si>
  <si>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</si>
  <si>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</si>
  <si>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</si>
  <si>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</si>
  <si>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</si>
  <si>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</si>
  <si>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</si>
  <si>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</si>
  <si>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</si>
  <si>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</si>
  <si>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</si>
  <si>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</si>
  <si>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</si>
  <si>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</si>
  <si>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</si>
  <si>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</si>
  <si>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</si>
  <si>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</si>
  <si>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</si>
  <si>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</si>
  <si>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</si>
  <si>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</si>
  <si>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</si>
  <si>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</si>
  <si>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</si>
  <si>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</si>
  <si>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</si>
  <si>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</si>
  <si>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</si>
  <si>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</si>
  <si>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</si>
  <si>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</si>
  <si>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</si>
  <si>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</si>
  <si>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</si>
  <si>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</si>
  <si>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</si>
  <si>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</si>
  <si>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</si>
  <si>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</si>
  <si>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</si>
  <si>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</si>
  <si>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</si>
  <si>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</si>
  <si>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</si>
  <si>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</si>
  <si>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</si>
  <si>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</si>
  <si>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</si>
  <si>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</si>
  <si>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</si>
  <si>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</si>
  <si>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</si>
  <si>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</si>
  <si>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</si>
  <si>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</si>
  <si>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</si>
  <si>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</si>
  <si>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</si>
  <si>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</si>
  <si>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</si>
  <si>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</si>
  <si>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</si>
  <si>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</si>
  <si>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</si>
  <si>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</si>
  <si>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</si>
  <si>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</si>
  <si>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</si>
  <si>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</si>
  <si>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</si>
  <si>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</si>
  <si>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</si>
  <si>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</si>
  <si>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</si>
  <si>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</si>
  <si>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</si>
  <si>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</si>
  <si>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</si>
  <si>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</si>
  <si>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</si>
  <si>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</si>
  <si>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</si>
  <si>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</si>
  <si>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</si>
  <si>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</si>
  <si>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</si>
  <si>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</si>
  <si>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</si>
  <si>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</si>
  <si>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</si>
  <si>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</si>
  <si>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</si>
  <si>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</si>
  <si>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</si>
  <si>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</si>
  <si>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</si>
  <si>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</si>
  <si>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</si>
  <si>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</si>
  <si>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</si>
  <si>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</si>
  <si>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</si>
  <si>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</si>
  <si>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</si>
  <si>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</si>
  <si>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</si>
  <si>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</si>
  <si>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</si>
  <si>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</si>
  <si>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</si>
  <si>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</si>
  <si>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</si>
  <si>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</si>
  <si>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</si>
  <si>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</si>
  <si>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</si>
  <si>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</si>
  <si>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</si>
  <si>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</si>
  <si>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</si>
  <si>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</si>
  <si>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</si>
  <si>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</si>
  <si>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</si>
  <si>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</si>
  <si>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</si>
  <si>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</si>
  <si>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</si>
  <si>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</si>
  <si>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</si>
  <si>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</si>
  <si>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</si>
  <si>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</si>
  <si>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</si>
  <si>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</si>
  <si>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</si>
  <si>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</si>
  <si>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</si>
  <si>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</si>
  <si>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</si>
  <si>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</si>
  <si>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</si>
  <si>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</si>
  <si>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</si>
  <si>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</si>
  <si>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</si>
  <si>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</si>
  <si>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</si>
  <si>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</si>
  <si>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</si>
  <si>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</si>
  <si>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</si>
  <si>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</si>
  <si>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</si>
  <si>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</si>
  <si>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</si>
  <si>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</si>
  <si>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</si>
  <si>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</si>
  <si>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</si>
  <si>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</si>
  <si>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</si>
  <si>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</si>
  <si>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</si>
  <si>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</si>
  <si>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</si>
  <si>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</si>
  <si>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</si>
  <si>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</si>
  <si>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</si>
  <si>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</si>
  <si>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</si>
  <si>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</si>
  <si>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</si>
  <si>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</si>
  <si>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</si>
  <si>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</si>
  <si>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</si>
  <si>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</si>
  <si>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</si>
  <si>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</si>
  <si>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</si>
  <si>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</si>
  <si>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</si>
  <si>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</si>
  <si>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</si>
  <si>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</si>
  <si>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</si>
  <si>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</si>
  <si>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</si>
  <si>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</si>
  <si>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</si>
  <si>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</si>
  <si>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</si>
  <si>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</si>
  <si>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</si>
  <si>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</si>
  <si>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</si>
  <si>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</si>
  <si>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</si>
  <si>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</si>
  <si>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</si>
  <si>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</si>
  <si>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</si>
  <si>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</si>
  <si>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</si>
  <si>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</si>
  <si>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</si>
  <si>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</si>
  <si>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</si>
  <si>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</si>
  <si>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</si>
  <si>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</si>
  <si>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</si>
  <si>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</si>
  <si>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</si>
  <si>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</si>
  <si>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</si>
  <si>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</si>
  <si>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</si>
  <si>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</si>
  <si>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</si>
  <si>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</si>
  <si>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</si>
  <si>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</si>
  <si>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</si>
  <si>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</si>
  <si>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</si>
  <si>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</si>
  <si>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</si>
  <si>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</si>
  <si>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</si>
  <si>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</si>
  <si>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</si>
  <si>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</si>
  <si>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</si>
  <si>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</si>
  <si>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</si>
  <si>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</si>
  <si>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</si>
  <si>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</si>
  <si>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</si>
  <si>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</si>
  <si>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</si>
  <si>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</si>
  <si>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</si>
  <si>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</si>
  <si>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</si>
  <si>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</si>
  <si>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</si>
  <si>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</si>
  <si>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</si>
  <si>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</si>
  <si>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</si>
  <si>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</si>
  <si>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</si>
  <si>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</si>
  <si>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</si>
  <si>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</si>
  <si>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</si>
  <si>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</si>
  <si>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</si>
  <si>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</si>
  <si>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</si>
  <si>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</si>
  <si>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</si>
  <si>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</si>
  <si>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</si>
  <si>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</si>
  <si>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</si>
  <si>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</si>
  <si>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</si>
  <si>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</si>
  <si>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</si>
  <si>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</si>
  <si>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</si>
  <si>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</si>
  <si>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</si>
  <si>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</si>
  <si>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</si>
  <si>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</si>
  <si>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</si>
  <si>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</si>
  <si>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</si>
  <si>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</si>
  <si>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</si>
  <si>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</si>
  <si>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</si>
  <si>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</si>
  <si>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</si>
  <si>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</si>
  <si>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</si>
  <si>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</si>
  <si>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</si>
  <si>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</si>
  <si>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</si>
  <si>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</si>
  <si>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</si>
  <si>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</si>
  <si>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</si>
  <si>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</si>
  <si>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</si>
  <si>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</si>
  <si>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</si>
  <si>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</si>
  <si>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</si>
  <si>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</si>
  <si>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</si>
  <si>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</si>
  <si>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</si>
  <si>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</si>
  <si>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</si>
  <si>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</si>
  <si>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</si>
  <si>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</si>
  <si>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</si>
  <si>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</si>
  <si>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</si>
  <si>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</si>
  <si>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</si>
  <si>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</si>
  <si>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</si>
  <si>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</si>
  <si>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</si>
  <si>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</si>
  <si>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</si>
  <si>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</si>
  <si>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</si>
  <si>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</si>
  <si>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</si>
  <si>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</si>
  <si>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</si>
  <si>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</si>
  <si>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</si>
  <si>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</si>
  <si>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</si>
  <si>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</si>
  <si>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</si>
  <si>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</si>
  <si>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</si>
  <si>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</si>
  <si>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</si>
  <si>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</si>
  <si>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</si>
  <si>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</si>
  <si>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</si>
  <si>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</si>
  <si>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</si>
  <si>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</si>
  <si>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</si>
  <si>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</si>
  <si>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</si>
  <si>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</si>
  <si>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</si>
  <si>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</si>
  <si>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</si>
  <si>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</si>
  <si>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</si>
  <si>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</si>
  <si>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</si>
  <si>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</si>
  <si>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</si>
  <si>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</si>
  <si>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</si>
  <si>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</si>
  <si>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</si>
  <si>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</si>
  <si>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</si>
  <si>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</si>
  <si>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</si>
  <si>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</si>
  <si>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</si>
  <si>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</si>
  <si>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</si>
  <si>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</si>
  <si>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</si>
  <si>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</si>
  <si>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</si>
  <si>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</si>
  <si>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</si>
  <si>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</si>
  <si>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</si>
  <si>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</si>
  <si>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</si>
  <si>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</si>
  <si>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</si>
  <si>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</si>
  <si>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</si>
  <si>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</si>
  <si>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</si>
  <si>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</si>
  <si>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</si>
  <si>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</si>
  <si>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</si>
  <si>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</si>
  <si>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</si>
  <si>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</si>
  <si>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</si>
  <si>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</si>
  <si>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</si>
  <si>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</si>
  <si>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</si>
  <si>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</si>
  <si>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</si>
  <si>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</si>
  <si>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</si>
  <si>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</si>
  <si>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</si>
  <si>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</si>
  <si>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</si>
  <si>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</si>
  <si>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</si>
  <si>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</si>
  <si>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</si>
  <si>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</si>
  <si>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</si>
  <si>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</si>
  <si>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</si>
  <si>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</si>
  <si>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</si>
  <si>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</si>
  <si>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</si>
  <si>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</si>
  <si>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</si>
  <si>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</si>
  <si>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</si>
  <si>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</si>
  <si>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</si>
  <si>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</si>
  <si>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</si>
  <si>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</si>
  <si>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</si>
  <si>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</si>
  <si>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</si>
  <si>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</si>
  <si>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</si>
  <si>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</si>
  <si>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</si>
  <si>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</si>
  <si>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</si>
  <si>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</si>
  <si>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</si>
  <si>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</si>
  <si>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</si>
  <si>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</si>
  <si>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</si>
  <si>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</si>
  <si>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</si>
  <si>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</si>
  <si>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</si>
  <si>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</si>
  <si>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</si>
  <si>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</si>
  <si>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</si>
  <si>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</si>
  <si>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</si>
  <si>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</si>
  <si>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</si>
  <si>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</si>
  <si>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</si>
  <si>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</si>
  <si>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</si>
  <si>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</si>
  <si>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</si>
  <si>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</si>
  <si>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</si>
  <si>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</si>
  <si>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</si>
  <si>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</si>
  <si>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</si>
  <si>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</si>
  <si>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</si>
  <si>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</si>
  <si>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</si>
  <si>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</si>
  <si>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</si>
  <si>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</si>
  <si>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</si>
  <si>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</si>
  <si>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</si>
  <si>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</si>
  <si>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</si>
  <si>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</si>
  <si>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</si>
  <si>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</si>
  <si>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</si>
  <si>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</si>
  <si>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</si>
  <si>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</si>
  <si>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</si>
  <si>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</si>
  <si>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</si>
  <si>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</si>
  <si>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</si>
  <si>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</si>
  <si>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</si>
  <si>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</si>
  <si>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</si>
  <si>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</si>
  <si>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</si>
  <si>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</si>
  <si>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</si>
  <si>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</si>
  <si>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</si>
  <si>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</si>
  <si>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</si>
  <si>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</si>
  <si>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</si>
  <si>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</si>
  <si>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</si>
  <si>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</si>
  <si>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</si>
  <si>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</si>
  <si>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</si>
  <si>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</si>
  <si>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</si>
  <si>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</si>
  <si>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</si>
  <si>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</si>
  <si>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</si>
  <si>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</si>
  <si>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</si>
  <si>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</si>
  <si>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</si>
  <si>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</si>
  <si>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</si>
  <si>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</si>
  <si>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</si>
  <si>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</si>
  <si>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</si>
  <si>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</si>
  <si>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</si>
  <si>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</si>
  <si>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</si>
  <si>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</si>
  <si>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</si>
  <si>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</si>
  <si>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</si>
  <si>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</si>
  <si>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</si>
  <si>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</si>
  <si>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</si>
  <si>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</si>
  <si>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</si>
  <si>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</si>
  <si>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</si>
  <si>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</si>
  <si>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</si>
  <si>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</si>
  <si>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</si>
  <si>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</si>
  <si>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</si>
  <si>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</si>
  <si>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</si>
  <si>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</si>
  <si>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</si>
  <si>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</si>
  <si>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</si>
  <si>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</si>
  <si>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</si>
  <si>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</si>
  <si>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</si>
  <si>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</si>
  <si>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</si>
  <si>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</si>
  <si>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</si>
  <si>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</si>
  <si>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</si>
  <si>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</si>
  <si>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</si>
  <si>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</si>
  <si>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</si>
  <si>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</si>
  <si>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</si>
  <si>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</si>
  <si>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</si>
  <si>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</si>
  <si>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</si>
  <si>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</si>
  <si>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</si>
  <si>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</si>
  <si>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</si>
  <si>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</si>
  <si>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</si>
  <si>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</si>
  <si>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</si>
  <si>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</si>
  <si>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</si>
  <si>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</si>
  <si>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</si>
  <si>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</si>
  <si>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</si>
  <si>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</si>
  <si>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</si>
  <si>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</si>
  <si>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</si>
  <si>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</si>
  <si>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</si>
  <si>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</si>
  <si>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</si>
  <si>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</si>
  <si>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</si>
  <si>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</si>
  <si>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</si>
  <si>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</si>
  <si>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</si>
  <si>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</si>
  <si>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</si>
  <si>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</si>
  <si>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</si>
  <si>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</si>
  <si>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</si>
  <si>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</si>
  <si>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</si>
  <si>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</si>
  <si>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</si>
  <si>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</si>
  <si>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</si>
  <si>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</si>
  <si>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</si>
  <si>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</si>
  <si>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</si>
  <si>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</si>
  <si>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</si>
  <si>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</si>
  <si>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</si>
  <si>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</si>
  <si>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</si>
  <si>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</si>
  <si>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</si>
  <si>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</si>
  <si>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</si>
  <si>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</si>
  <si>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</si>
  <si>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</si>
  <si>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</si>
  <si>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</si>
  <si>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</si>
  <si>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</si>
  <si>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</si>
  <si>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</si>
  <si>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</si>
  <si>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</si>
  <si>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</si>
  <si>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</si>
  <si>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</si>
  <si>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</si>
  <si>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</si>
  <si>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</si>
  <si>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</si>
  <si>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</si>
  <si>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</si>
  <si>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</si>
  <si>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</si>
  <si>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</si>
  <si>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</si>
  <si>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</si>
  <si>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</si>
  <si>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</si>
  <si>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</si>
  <si>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</si>
  <si>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</si>
  <si>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</si>
  <si>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</si>
  <si>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</si>
  <si>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</si>
  <si>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</si>
  <si>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</si>
  <si>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</si>
  <si>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</si>
  <si>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</si>
  <si>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</si>
  <si>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</si>
  <si>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</si>
  <si>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</si>
  <si>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</si>
  <si>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</si>
  <si>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</si>
  <si>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</si>
  <si>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</si>
  <si>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</si>
  <si>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</si>
  <si>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</si>
  <si>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</si>
  <si>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</si>
  <si>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</si>
  <si>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</si>
  <si>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</si>
  <si>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</si>
  <si>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</si>
  <si>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</si>
  <si>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</si>
  <si>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</si>
  <si>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</si>
  <si>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</si>
  <si>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</si>
  <si>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</si>
  <si>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</si>
  <si>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</si>
  <si>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</si>
  <si>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</si>
  <si>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</si>
  <si>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</si>
  <si>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</si>
  <si>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</si>
  <si>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</si>
  <si>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</si>
  <si>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</si>
  <si>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</si>
  <si>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</si>
  <si>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</si>
  <si>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</si>
  <si>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</si>
  <si>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</si>
  <si>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</si>
  <si>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</si>
  <si>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</si>
  <si>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</si>
  <si>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</si>
  <si>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</si>
  <si>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</si>
  <si>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</si>
  <si>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</si>
  <si>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</si>
  <si>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</si>
  <si>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</si>
  <si>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</si>
  <si>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</si>
  <si>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</si>
  <si>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</si>
  <si>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</si>
  <si>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</si>
  <si>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</si>
  <si>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</si>
  <si>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</si>
  <si>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</si>
  <si>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</si>
  <si>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</si>
  <si>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</si>
  <si>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</si>
  <si>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</si>
  <si>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</si>
  <si>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</si>
  <si>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</si>
  <si>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</si>
  <si>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</si>
  <si>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</si>
  <si>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</si>
  <si>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</si>
  <si>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</si>
  <si>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</si>
  <si>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</si>
  <si>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</si>
  <si>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</si>
  <si>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</si>
  <si>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</si>
  <si>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</si>
  <si>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</si>
  <si>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</si>
  <si>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</si>
  <si>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</si>
  <si>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</si>
  <si>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</si>
  <si>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</si>
  <si>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</si>
  <si>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</si>
  <si>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</si>
  <si>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</si>
  <si>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</si>
  <si>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</si>
  <si>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</si>
  <si>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</si>
  <si>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</si>
  <si>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</si>
  <si>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</si>
  <si>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</si>
  <si>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</si>
  <si>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</si>
  <si>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</si>
  <si>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</si>
  <si>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</si>
  <si>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</si>
  <si>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</si>
  <si>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</si>
  <si>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</si>
  <si>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</si>
  <si>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</si>
  <si>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</si>
  <si>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</si>
  <si>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</si>
  <si>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</si>
  <si>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</si>
  <si>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</si>
  <si>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</si>
  <si>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</si>
  <si>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</si>
  <si>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</si>
  <si>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</si>
  <si>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</si>
  <si>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</si>
  <si>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</si>
  <si>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</si>
  <si>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</si>
  <si>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</si>
  <si>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</si>
  <si>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</si>
  <si>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</si>
  <si>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</si>
  <si>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</si>
  <si>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</si>
  <si>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</si>
  <si>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</si>
  <si>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</si>
  <si>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</si>
  <si>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</si>
  <si>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</si>
  <si>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</si>
  <si>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</si>
  <si>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</si>
  <si>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</si>
  <si>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</si>
  <si>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</si>
  <si>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</si>
  <si>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</si>
  <si>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</si>
  <si>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</si>
  <si>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</si>
  <si>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</si>
  <si>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</si>
  <si>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</si>
  <si>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</si>
  <si>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</si>
  <si>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</si>
  <si>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</si>
  <si>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</si>
  <si>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</si>
  <si>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</si>
  <si>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</si>
  <si>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</si>
  <si>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</si>
  <si>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</si>
  <si>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</si>
  <si>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</si>
  <si>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</si>
  <si>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</si>
  <si>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</si>
  <si>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</si>
  <si>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</si>
  <si>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</si>
  <si>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</si>
  <si>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</si>
  <si>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</si>
  <si>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</si>
  <si>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</si>
  <si>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</si>
  <si>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</si>
  <si>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</si>
  <si>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</si>
  <si>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</si>
  <si>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</si>
  <si>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</si>
  <si>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</si>
  <si>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</si>
  <si>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</si>
  <si>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</si>
  <si>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</si>
  <si>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</si>
  <si>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</si>
  <si>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</si>
  <si>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</si>
  <si>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</si>
  <si>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</si>
  <si>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</si>
  <si>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</si>
  <si>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</si>
  <si>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</si>
  <si>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</si>
  <si>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</si>
  <si>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</si>
  <si>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</si>
  <si>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</si>
  <si>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</si>
  <si>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</si>
  <si>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</si>
  <si>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</si>
  <si>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</si>
  <si>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</si>
  <si>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</si>
  <si>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</si>
  <si>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</si>
  <si>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</si>
  <si>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</si>
  <si>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</si>
  <si>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</si>
  <si>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</si>
  <si>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</si>
  <si>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</si>
  <si>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</si>
  <si>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</si>
  <si>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</si>
  <si>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</si>
  <si>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</si>
  <si>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</si>
  <si>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</si>
  <si>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</si>
  <si>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</si>
  <si>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</si>
  <si>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</si>
  <si>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</si>
  <si>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</si>
  <si>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</si>
  <si>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</si>
  <si>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</si>
  <si>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</si>
  <si>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</si>
  <si>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</si>
  <si>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</si>
  <si>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</si>
  <si>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</si>
  <si>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</si>
  <si>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</si>
  <si>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</si>
  <si>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</si>
  <si>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</si>
  <si>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</si>
  <si>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</si>
  <si>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</si>
  <si>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</si>
  <si>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</si>
  <si>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</si>
  <si>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</si>
  <si>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</si>
  <si>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</si>
  <si>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</si>
  <si>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</si>
  <si>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</si>
  <si>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</si>
  <si>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</si>
  <si>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</si>
  <si>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</si>
  <si>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</si>
  <si>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</si>
  <si>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</si>
  <si>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</si>
  <si>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</si>
  <si>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</si>
  <si>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</si>
  <si>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</si>
  <si>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</si>
  <si>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</si>
  <si>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</si>
  <si>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</si>
  <si>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</si>
  <si>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</si>
  <si>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</si>
  <si>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</si>
  <si>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</si>
  <si>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</si>
  <si>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</si>
  <si>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</si>
  <si>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</si>
  <si>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</si>
  <si>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</si>
  <si>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</si>
  <si>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</si>
  <si>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</si>
  <si>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</si>
  <si>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</si>
  <si>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</si>
  <si>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</si>
  <si>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</si>
  <si>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</si>
  <si>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</si>
  <si>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</si>
  <si>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</si>
  <si>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</si>
  <si>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</si>
  <si>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</si>
  <si>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</si>
  <si>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</si>
  <si>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</si>
  <si>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</si>
  <si>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</si>
  <si>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</si>
  <si>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</si>
  <si>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</si>
  <si>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</si>
  <si>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</si>
  <si>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</si>
  <si>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</si>
  <si>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</si>
  <si>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</si>
  <si>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</si>
  <si>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</si>
  <si>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</si>
  <si>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</si>
  <si>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</si>
  <si>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</si>
  <si>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</si>
  <si>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</si>
  <si>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</si>
  <si>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</si>
  <si>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</si>
  <si>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</si>
  <si>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</si>
  <si>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</si>
  <si>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</si>
  <si>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</si>
  <si>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</si>
  <si>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</si>
  <si>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</si>
  <si>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</si>
  <si>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</si>
  <si>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</si>
  <si>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</si>
  <si>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</si>
  <si>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</si>
  <si>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</si>
  <si>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</si>
  <si>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</si>
  <si>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</si>
  <si>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</si>
  <si>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</si>
  <si>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</si>
  <si>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</si>
  <si>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</si>
  <si>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</si>
  <si>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</si>
  <si>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</si>
  <si>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</si>
  <si>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</si>
  <si>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</si>
  <si>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</si>
  <si>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</si>
  <si>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</si>
  <si>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</si>
  <si>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</si>
  <si>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</si>
  <si>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</si>
  <si>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</si>
  <si>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</si>
  <si>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</si>
  <si>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</si>
  <si>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</si>
  <si>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</si>
  <si>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</si>
  <si>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</si>
  <si>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</si>
  <si>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</si>
  <si>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</si>
  <si>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</si>
  <si>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</si>
  <si>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</si>
  <si>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</si>
  <si>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</si>
  <si>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</si>
  <si>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</si>
  <si>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</si>
  <si>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</si>
  <si>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</si>
  <si>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</si>
  <si>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</si>
  <si>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</si>
  <si>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</si>
  <si>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</si>
  <si>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</si>
  <si>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</si>
  <si>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</si>
  <si>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</si>
  <si>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</si>
  <si>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</si>
  <si>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</si>
  <si>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</si>
  <si>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</si>
  <si>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</si>
  <si>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</si>
  <si>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</si>
  <si>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</si>
  <si>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</si>
  <si>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</si>
  <si>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</si>
  <si>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</si>
  <si>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</si>
  <si>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</si>
  <si>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</si>
  <si>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</si>
  <si>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</si>
  <si>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</si>
  <si>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</si>
  <si>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</si>
  <si>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</si>
  <si>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</si>
  <si>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</si>
  <si>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</si>
  <si>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</si>
  <si>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</si>
  <si>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</si>
  <si>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</si>
  <si>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</si>
  <si>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</si>
  <si>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</si>
  <si>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</si>
  <si>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</si>
  <si>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</si>
  <si>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</si>
  <si>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</si>
  <si>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</si>
  <si>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</si>
  <si>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</si>
  <si>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</si>
  <si>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</si>
  <si>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</si>
  <si>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</si>
  <si>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</si>
  <si>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</si>
  <si>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</si>
  <si>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</si>
  <si>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</si>
  <si>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</si>
  <si>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</si>
  <si>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</si>
  <si>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</si>
  <si>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</si>
  <si>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</si>
  <si>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</si>
  <si>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</si>
  <si>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</si>
  <si>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</si>
  <si>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</si>
  <si>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</si>
  <si>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</si>
  <si>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</si>
  <si>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</si>
  <si>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</si>
  <si>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</si>
  <si>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</si>
  <si>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</si>
  <si>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</si>
  <si>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</si>
  <si>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</si>
  <si>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</si>
  <si>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</si>
  <si>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</si>
  <si>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</si>
  <si>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</si>
  <si>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</si>
  <si>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</si>
  <si>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</si>
  <si>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</si>
  <si>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</si>
  <si>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</si>
  <si>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</si>
  <si>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</si>
  <si>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</si>
  <si>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</si>
  <si>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</si>
  <si>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</si>
  <si>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</si>
  <si>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</si>
  <si>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</si>
  <si>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</si>
  <si>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</si>
  <si>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</si>
  <si>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</si>
  <si>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</si>
  <si>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</si>
  <si>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</si>
  <si>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</si>
  <si>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</si>
  <si>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</si>
  <si>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</si>
  <si>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</si>
  <si>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</si>
  <si>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</si>
  <si>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</si>
  <si>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</si>
  <si>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</si>
  <si>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</si>
  <si>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</si>
  <si>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</si>
  <si>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</si>
  <si>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</si>
  <si>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</si>
  <si>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</si>
  <si>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</si>
  <si>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</si>
  <si>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</si>
  <si>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</si>
  <si>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</si>
  <si>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</si>
  <si>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</si>
  <si>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</si>
  <si>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</si>
  <si>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</si>
  <si>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</si>
  <si>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</si>
  <si>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</si>
  <si>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</si>
  <si>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</si>
  <si>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</si>
  <si>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</si>
  <si>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</si>
  <si>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</si>
  <si>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</si>
  <si>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</si>
  <si>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</si>
  <si>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</si>
  <si>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</si>
  <si>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</si>
  <si>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</si>
  <si>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</si>
  <si>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</si>
  <si>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</si>
  <si>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</si>
  <si>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</si>
  <si>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</si>
  <si>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</si>
  <si>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</si>
  <si>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</si>
  <si>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</si>
  <si>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</si>
  <si>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</si>
  <si>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</si>
  <si>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</si>
  <si>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</si>
  <si>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</si>
  <si>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</si>
  <si>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</si>
  <si>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</si>
  <si>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</si>
  <si>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</si>
  <si>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</si>
  <si>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</si>
  <si>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</si>
  <si>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</si>
  <si>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</si>
  <si>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</si>
  <si>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</si>
  <si>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</si>
  <si>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</si>
  <si>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</si>
  <si>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</si>
  <si>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</si>
  <si>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</si>
  <si>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</si>
  <si>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</si>
  <si>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</si>
  <si>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</si>
  <si>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</si>
  <si>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</si>
  <si>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</si>
  <si>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</si>
  <si>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</si>
  <si>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</si>
  <si>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</si>
  <si>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</si>
  <si>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</si>
  <si>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</si>
  <si>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</si>
  <si>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</si>
  <si>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</si>
  <si>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</si>
  <si>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</si>
  <si>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</si>
  <si>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</si>
  <si>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</si>
  <si>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</si>
  <si>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</si>
  <si>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</si>
  <si>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</si>
  <si>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</si>
  <si>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</si>
  <si>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</si>
  <si>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</si>
  <si>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</si>
  <si>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</si>
  <si>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</si>
  <si>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</si>
  <si>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</si>
  <si>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</si>
  <si>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</si>
  <si>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</si>
  <si>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</si>
  <si>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</si>
  <si>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</si>
  <si>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</si>
  <si>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</si>
  <si>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</si>
  <si>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</si>
  <si>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</si>
  <si>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</si>
  <si>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</si>
  <si>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</si>
  <si>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</si>
  <si>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</si>
  <si>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</si>
  <si>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</si>
  <si>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</si>
  <si>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</si>
  <si>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</si>
  <si>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</si>
  <si>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</si>
  <si>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</si>
  <si>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</si>
  <si>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</si>
  <si>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</si>
  <si>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</si>
  <si>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</si>
  <si>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</si>
  <si>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</si>
  <si>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</si>
  <si>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</si>
  <si>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</si>
  <si>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</si>
  <si>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</si>
  <si>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</si>
  <si>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</si>
  <si>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</si>
  <si>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</si>
  <si>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</si>
  <si>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</si>
  <si>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</si>
  <si>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</si>
  <si>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</si>
  <si>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</si>
  <si>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</si>
  <si>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</si>
  <si>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</si>
  <si>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</si>
  <si>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</si>
  <si>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</si>
  <si>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</si>
  <si>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</si>
  <si>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</si>
  <si>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</si>
  <si>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</si>
  <si>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</si>
  <si>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</si>
  <si>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</si>
  <si>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</si>
  <si>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</si>
  <si>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</si>
  <si>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</si>
  <si>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</si>
  <si>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</si>
  <si>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</si>
  <si>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</si>
  <si>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</si>
  <si>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</si>
  <si>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</si>
  <si>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</si>
  <si>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</si>
  <si>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</si>
  <si>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</si>
  <si>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</si>
  <si>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</si>
  <si>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</si>
  <si>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</si>
  <si>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</si>
  <si>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</si>
  <si>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</si>
  <si>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</si>
  <si>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</si>
  <si>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</si>
  <si>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</si>
  <si>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</si>
  <si>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</si>
  <si>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</si>
  <si>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</si>
  <si>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</si>
  <si>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</si>
  <si>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</si>
  <si>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</si>
  <si>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</si>
  <si>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</si>
  <si>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</si>
  <si>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</si>
  <si>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</si>
  <si>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</si>
  <si>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</si>
  <si>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</si>
  <si>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</si>
  <si>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</si>
  <si>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</si>
  <si>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</si>
  <si>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</si>
  <si>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</si>
  <si>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</si>
  <si>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</si>
  <si>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</si>
  <si>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</si>
  <si>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</si>
  <si>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</si>
  <si>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</si>
  <si>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</si>
  <si>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</si>
  <si>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</si>
  <si>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</si>
  <si>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</si>
  <si>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</si>
  <si>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</si>
  <si>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</si>
  <si>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</si>
  <si>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</si>
  <si>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</si>
  <si>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</si>
  <si>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</si>
  <si>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</si>
  <si>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</si>
  <si>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</si>
  <si>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</si>
  <si>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</si>
  <si>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</si>
  <si>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</si>
  <si>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</si>
  <si>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</si>
  <si>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</si>
  <si>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</si>
  <si>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</si>
  <si>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</si>
  <si>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</si>
  <si>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</si>
  <si>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</si>
  <si>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</si>
  <si>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</si>
  <si>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</si>
  <si>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</si>
  <si>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</si>
  <si>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</si>
  <si>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</si>
  <si>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</si>
  <si>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</si>
  <si>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</si>
  <si>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</si>
  <si>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</si>
  <si>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</si>
  <si>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</si>
  <si>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</si>
  <si>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</si>
  <si>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</si>
  <si>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</si>
  <si>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</si>
  <si>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</si>
  <si>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</si>
  <si>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</si>
  <si>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</si>
  <si>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</si>
  <si>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</si>
  <si>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</si>
  <si>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</si>
  <si>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</si>
  <si>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</si>
  <si>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</si>
  <si>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</si>
  <si>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</si>
  <si>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</si>
  <si>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</si>
  <si>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</si>
  <si>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</si>
  <si>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</si>
  <si>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</si>
  <si>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</si>
  <si>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</si>
  <si>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</si>
  <si>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</si>
  <si>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</si>
  <si>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</si>
  <si>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</si>
  <si>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</si>
  <si>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</si>
  <si>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</si>
  <si>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</si>
  <si>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</si>
  <si>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</si>
  <si>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</si>
  <si>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</si>
  <si>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</si>
  <si>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</si>
  <si>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</si>
  <si>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</si>
  <si>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</si>
  <si>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</si>
  <si>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</si>
  <si>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</si>
  <si>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</si>
  <si>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</si>
  <si>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</si>
  <si>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</si>
  <si>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</si>
  <si>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</si>
  <si>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</si>
  <si>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</si>
  <si>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</si>
  <si>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</si>
  <si>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</si>
  <si>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</si>
  <si>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</si>
  <si>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</si>
  <si>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</si>
  <si>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</si>
  <si>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</si>
  <si>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</si>
  <si>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</si>
  <si>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</si>
  <si>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</si>
  <si>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</si>
  <si>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</si>
  <si>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</si>
  <si>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</si>
  <si>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</si>
  <si>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</si>
  <si>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</si>
  <si>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</si>
  <si>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</si>
  <si>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</si>
  <si>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</si>
  <si>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</si>
  <si>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</si>
  <si>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</si>
  <si>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</si>
  <si>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</si>
  <si>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</si>
  <si>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</si>
  <si>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</si>
  <si>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</si>
  <si>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</si>
  <si>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</si>
  <si>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</si>
  <si>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</si>
  <si>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</si>
  <si>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</si>
  <si>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</si>
  <si>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</si>
  <si>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</si>
  <si>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</si>
  <si>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</si>
  <si>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</si>
  <si>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</si>
  <si>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</si>
  <si>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</si>
  <si>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</si>
  <si>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</si>
  <si>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</si>
  <si>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</si>
  <si>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</si>
  <si>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</si>
  <si>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</si>
  <si>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</si>
  <si>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</si>
  <si>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</si>
  <si>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</si>
  <si>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</si>
  <si>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</si>
  <si>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</si>
  <si>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</si>
  <si>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</si>
  <si>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</si>
  <si>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</si>
  <si>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</si>
  <si>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</si>
  <si>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</si>
  <si>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</si>
  <si>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</si>
  <si>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</si>
  <si>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</si>
  <si>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</si>
  <si>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</si>
  <si>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</si>
  <si>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</si>
  <si>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</si>
  <si>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</si>
  <si>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</si>
  <si>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</si>
  <si>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</si>
  <si>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</si>
  <si>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</si>
  <si>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</si>
  <si>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</si>
  <si>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</si>
  <si>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</si>
  <si>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</si>
  <si>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</si>
  <si>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</si>
  <si>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</si>
  <si>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</si>
  <si>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</si>
  <si>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</si>
  <si>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</si>
  <si>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</si>
  <si>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</si>
  <si>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</si>
  <si>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</si>
  <si>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</si>
  <si>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</si>
  <si>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</si>
  <si>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</si>
  <si>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</si>
  <si>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</si>
  <si>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</si>
  <si>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</si>
  <si>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</si>
  <si>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</si>
  <si>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</si>
  <si>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</si>
  <si>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</si>
  <si>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</si>
  <si>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</si>
  <si>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</si>
  <si>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</si>
  <si>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</si>
  <si>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</si>
  <si>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</si>
  <si>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</si>
  <si>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</si>
  <si>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</si>
  <si>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</si>
  <si>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</si>
  <si>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</si>
  <si>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</si>
  <si>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</si>
  <si>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</si>
  <si>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</si>
  <si>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</si>
  <si>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</si>
  <si>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</si>
  <si>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</si>
  <si>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</si>
  <si>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</si>
  <si>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</si>
  <si>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</si>
  <si>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</si>
  <si>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</si>
  <si>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</si>
  <si>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</si>
  <si>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</si>
  <si>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</si>
  <si>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</si>
  <si>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</si>
  <si>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</si>
  <si>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</si>
  <si>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</si>
  <si>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</si>
  <si>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</si>
  <si>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</si>
  <si>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</si>
  <si>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</si>
  <si>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</si>
  <si>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</si>
  <si>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</si>
  <si>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</si>
  <si>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</si>
  <si>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</si>
  <si>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</si>
  <si>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</si>
  <si>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</si>
  <si>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</si>
  <si>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</si>
  <si>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</si>
  <si>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</si>
  <si>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</si>
  <si>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</si>
  <si>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</si>
  <si>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</si>
  <si>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</si>
  <si>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</si>
  <si>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</si>
  <si>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</si>
  <si>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</si>
  <si>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</si>
  <si>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</si>
  <si>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</si>
  <si>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</si>
  <si>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</si>
  <si>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</si>
  <si>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</si>
  <si>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</si>
  <si>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</si>
  <si>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</si>
  <si>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</si>
  <si>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</si>
  <si>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</si>
  <si>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</si>
  <si>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</si>
  <si>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</si>
  <si>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</si>
  <si>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</si>
  <si>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</si>
  <si>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</si>
  <si>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</si>
  <si>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</si>
  <si>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</si>
  <si>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</si>
  <si>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</si>
  <si>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</si>
  <si>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</si>
  <si>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</si>
  <si>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</si>
  <si>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</si>
  <si>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</si>
  <si>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</si>
  <si>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</si>
  <si>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</si>
  <si>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</si>
  <si>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</si>
  <si>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</si>
  <si>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</si>
  <si>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</si>
  <si>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</si>
  <si>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</si>
  <si>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</si>
  <si>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</si>
  <si>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</si>
  <si>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</si>
  <si>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</si>
  <si>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</si>
  <si>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</si>
  <si>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</si>
  <si>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</si>
  <si>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</si>
  <si>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</si>
  <si>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</si>
  <si>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</si>
  <si>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</si>
  <si>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</si>
  <si>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</si>
  <si>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</si>
  <si>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</si>
  <si>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</si>
  <si>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</si>
  <si>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</si>
  <si>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</si>
  <si>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</si>
  <si>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</si>
  <si>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</si>
  <si>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</si>
  <si>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</si>
  <si>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</si>
  <si>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</si>
  <si>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</si>
  <si>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</si>
  <si>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</si>
  <si>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</si>
  <si>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</si>
  <si>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</si>
  <si>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</si>
  <si>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</si>
  <si>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</si>
  <si>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</si>
  <si>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</si>
  <si>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</si>
  <si>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</si>
  <si>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</si>
  <si>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</si>
  <si>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</si>
  <si>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</si>
  <si>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</si>
  <si>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</si>
  <si>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</si>
  <si>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</si>
  <si>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</si>
  <si>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</si>
  <si>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</si>
  <si>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</si>
  <si>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</si>
  <si>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</si>
  <si>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</si>
  <si>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</si>
  <si>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</si>
  <si>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</si>
  <si>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</si>
  <si>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</si>
  <si>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</si>
  <si>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</si>
  <si>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</si>
  <si>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</si>
  <si>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</si>
  <si>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</si>
  <si>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</si>
  <si>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</si>
  <si>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</si>
  <si>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</si>
  <si>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</si>
  <si>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</si>
  <si>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</si>
  <si>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</si>
  <si>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</si>
  <si>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</si>
  <si>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</si>
  <si>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</si>
  <si>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</si>
  <si>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</si>
  <si>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</si>
  <si>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</si>
  <si>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</si>
  <si>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</si>
  <si>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</si>
  <si>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</si>
  <si>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</si>
  <si>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</si>
  <si>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</si>
  <si>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</si>
  <si>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</si>
  <si>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</si>
  <si>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</si>
  <si>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</si>
  <si>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</si>
  <si>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</si>
  <si>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</si>
  <si>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</si>
  <si>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</si>
  <si>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</si>
  <si>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</si>
  <si>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</si>
  <si>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</si>
  <si>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</si>
  <si>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</si>
  <si>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</si>
  <si>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</si>
  <si>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</si>
  <si>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</si>
  <si>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</si>
  <si>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</si>
  <si>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</si>
  <si>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</si>
  <si>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</si>
  <si>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</si>
  <si>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</si>
  <si>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</si>
  <si>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</si>
  <si>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</si>
  <si>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</si>
  <si>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</si>
  <si>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</si>
  <si>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</si>
  <si>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</si>
  <si>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</si>
  <si>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</si>
  <si>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</si>
  <si>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</si>
  <si>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</si>
  <si>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</si>
  <si>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</si>
  <si>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</si>
  <si>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</si>
  <si>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</si>
  <si>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</si>
  <si>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</si>
  <si>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</si>
  <si>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</si>
  <si>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</si>
  <si>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</si>
  <si>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</si>
  <si>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</si>
  <si>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</si>
  <si>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</si>
  <si>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</si>
  <si>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</si>
  <si>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</si>
  <si>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</si>
  <si>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</si>
  <si>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</si>
  <si>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</si>
  <si>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</si>
  <si>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</si>
  <si>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</si>
  <si>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</si>
  <si>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</si>
  <si>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</si>
  <si>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</si>
  <si>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</si>
  <si>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</si>
  <si>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</si>
  <si>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</si>
  <si>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</si>
  <si>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</si>
  <si>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</si>
  <si>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</si>
  <si>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</si>
  <si>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</si>
  <si>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</si>
  <si>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</si>
  <si>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</si>
  <si>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</si>
  <si>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</si>
  <si>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</si>
  <si>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</si>
  <si>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</si>
  <si>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</si>
  <si>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</si>
  <si>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</si>
  <si>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</si>
  <si>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</si>
  <si>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</si>
  <si>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</si>
  <si>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</si>
  <si>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</si>
  <si>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</si>
  <si>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</si>
  <si>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</si>
  <si>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</si>
  <si>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</si>
  <si>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</si>
  <si>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</si>
  <si>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</si>
  <si>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</si>
  <si>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</si>
  <si>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</si>
  <si>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</si>
  <si>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</si>
  <si>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</si>
  <si>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</si>
  <si>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</si>
  <si>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</si>
  <si>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</si>
  <si>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</si>
  <si>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</si>
  <si>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</si>
  <si>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</si>
  <si>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</si>
  <si>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</si>
  <si>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</si>
  <si>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</si>
  <si>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</si>
  <si>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</si>
  <si>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</si>
  <si>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</si>
  <si>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</si>
  <si>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</si>
  <si>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</si>
  <si>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</si>
  <si>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</si>
  <si>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</si>
  <si>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</si>
  <si>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</si>
  <si>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</si>
  <si>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</si>
  <si>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</si>
  <si>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</si>
  <si>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</si>
  <si>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</si>
  <si>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</si>
  <si>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</si>
  <si>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</si>
  <si>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</si>
  <si>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</si>
  <si>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</si>
  <si>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</si>
  <si>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</si>
  <si>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</si>
  <si>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</si>
  <si>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</si>
  <si>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</si>
  <si>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</si>
  <si>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</si>
  <si>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</si>
  <si>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</si>
  <si>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</si>
  <si>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</si>
  <si>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</si>
  <si>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</si>
  <si>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</si>
  <si>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</si>
  <si>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</si>
  <si>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</si>
  <si>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</si>
  <si>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</si>
  <si>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</si>
  <si>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</si>
  <si>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</si>
  <si>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</si>
  <si>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</si>
  <si>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</si>
  <si>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</si>
  <si>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</si>
  <si>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</si>
  <si>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</si>
  <si>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</si>
  <si>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</si>
  <si>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</si>
  <si>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</si>
  <si>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</si>
  <si>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</si>
  <si>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</si>
  <si>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</si>
  <si>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</si>
  <si>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</si>
  <si>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</si>
  <si>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</si>
  <si>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</si>
  <si>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</si>
  <si>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</si>
  <si>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</si>
  <si>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</si>
  <si>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</si>
  <si>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</si>
  <si>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</si>
  <si>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</si>
  <si>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</si>
  <si>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</si>
  <si>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</si>
  <si>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</si>
  <si>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</si>
  <si>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</si>
  <si>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</si>
  <si>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</si>
  <si>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</si>
  <si>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</si>
  <si>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</si>
  <si>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</si>
  <si>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</si>
  <si>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</si>
  <si>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</si>
  <si>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</si>
  <si>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</si>
  <si>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</si>
  <si>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</si>
  <si>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</si>
  <si>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</si>
  <si>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</si>
  <si>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</si>
  <si>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</si>
  <si>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</si>
  <si>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</si>
  <si>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</si>
  <si>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</si>
  <si>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</si>
  <si>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</si>
  <si>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</si>
  <si>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</si>
  <si>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</si>
  <si>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</si>
  <si>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</si>
  <si>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</si>
  <si>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</si>
  <si>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</si>
  <si>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</si>
  <si>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</si>
  <si>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</si>
  <si>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</si>
  <si>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</si>
  <si>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</si>
  <si>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</si>
  <si>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</si>
  <si>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</si>
  <si>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</si>
  <si>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</si>
  <si>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</si>
  <si>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</si>
  <si>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</si>
  <si>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</si>
  <si>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</si>
  <si>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</si>
  <si>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</si>
  <si>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</si>
  <si>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</si>
  <si>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</si>
  <si>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</si>
  <si>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</si>
  <si>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</si>
  <si>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</si>
  <si>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</si>
  <si>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</si>
  <si>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</si>
  <si>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</si>
  <si>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</si>
  <si>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</si>
  <si>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</si>
  <si>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</si>
  <si>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</si>
  <si>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</si>
  <si>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</si>
  <si>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</si>
  <si>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</si>
  <si>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</si>
  <si>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</si>
  <si>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</si>
  <si>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</si>
  <si>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</si>
  <si>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</si>
  <si>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</si>
  <si>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</si>
  <si>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</si>
  <si>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</si>
  <si>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</si>
  <si>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</si>
  <si>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</si>
  <si>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</si>
  <si>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</si>
  <si>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</si>
  <si>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</si>
  <si>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</si>
  <si>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</si>
  <si>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</si>
  <si>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</si>
  <si>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</si>
  <si>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</si>
  <si>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</si>
  <si>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</si>
  <si>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</si>
  <si>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</si>
  <si>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</si>
  <si>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</si>
  <si>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</si>
  <si>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</si>
  <si>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</si>
  <si>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</si>
  <si>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</si>
  <si>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</si>
  <si>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</si>
  <si>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</si>
  <si>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</si>
  <si>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</si>
  <si>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</si>
  <si>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</si>
  <si>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</si>
  <si>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</si>
  <si>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</si>
  <si>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</si>
  <si>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</si>
  <si>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</si>
  <si>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</si>
  <si>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</si>
  <si>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</si>
  <si>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</si>
  <si>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</si>
  <si>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</si>
  <si>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</si>
  <si>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</si>
  <si>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</si>
  <si>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</si>
  <si>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</si>
  <si>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</si>
  <si>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</si>
  <si>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</si>
  <si>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</si>
  <si>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</si>
  <si>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</si>
  <si>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</si>
  <si>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</si>
  <si>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</si>
  <si>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</si>
  <si>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</si>
  <si>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</si>
  <si>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</si>
  <si>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</si>
  <si>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</si>
  <si>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</si>
  <si>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</si>
  <si>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</si>
  <si>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</si>
  <si>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</si>
  <si>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</si>
  <si>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</si>
  <si>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</si>
  <si>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</si>
  <si>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</si>
  <si>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</si>
  <si>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</si>
  <si>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</si>
  <si>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</si>
  <si>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</si>
  <si>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</si>
  <si>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</si>
  <si>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</si>
  <si>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</si>
  <si>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</si>
  <si>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</si>
  <si>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</si>
  <si>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</si>
  <si>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</si>
  <si>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</si>
  <si>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</si>
  <si>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</si>
  <si>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</si>
  <si>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</si>
  <si>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</si>
  <si>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</si>
  <si>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</si>
  <si>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</si>
  <si>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</si>
  <si>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</si>
  <si>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</si>
  <si>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</si>
  <si>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</si>
  <si>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</si>
  <si>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</si>
  <si>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</si>
  <si>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</si>
  <si>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</si>
  <si>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</si>
  <si>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</si>
  <si>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</si>
  <si>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</si>
  <si>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</si>
  <si>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</si>
  <si>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</si>
  <si>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</si>
  <si>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</si>
  <si>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</si>
  <si>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</si>
  <si>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</si>
  <si>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</si>
  <si>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</si>
  <si>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</si>
  <si>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</si>
  <si>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</si>
  <si>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</si>
  <si>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</si>
  <si>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</si>
  <si>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</si>
  <si>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</si>
  <si>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</si>
  <si>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</si>
  <si>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</si>
  <si>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</si>
  <si>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</si>
  <si>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</si>
  <si>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</si>
  <si>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</si>
  <si>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</si>
  <si>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</si>
  <si>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</si>
  <si>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</si>
  <si>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</si>
  <si>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</si>
  <si>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</si>
  <si>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</si>
  <si>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</si>
  <si>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</si>
  <si>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</si>
  <si>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</si>
  <si>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</si>
  <si>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</si>
  <si>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</si>
  <si>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</si>
  <si>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</si>
  <si>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</si>
  <si>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</si>
  <si>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</si>
  <si>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</si>
  <si>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</si>
  <si>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</si>
  <si>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</si>
  <si>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</si>
  <si>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</si>
  <si>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</si>
  <si>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</si>
  <si>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</si>
  <si>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</si>
  <si>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</si>
  <si>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</si>
  <si>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</si>
  <si>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</si>
  <si>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</si>
  <si>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</si>
  <si>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</si>
  <si>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</si>
  <si>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</si>
  <si>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</si>
  <si>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</si>
  <si>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</si>
  <si>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</si>
  <si>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</si>
  <si>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</si>
  <si>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</si>
  <si>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</si>
  <si>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</si>
  <si>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</si>
  <si>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</si>
  <si>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</si>
  <si>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</si>
  <si>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</si>
  <si>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</si>
  <si>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</si>
  <si>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</si>
  <si>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</si>
  <si>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</si>
  <si>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</si>
  <si>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</si>
  <si>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</si>
  <si>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</si>
  <si>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</si>
  <si>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</si>
  <si>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</si>
  <si>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</si>
  <si>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</si>
  <si>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</si>
  <si>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</si>
  <si>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</si>
  <si>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</si>
  <si>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</si>
  <si>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</si>
  <si>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</si>
  <si>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</si>
  <si>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</si>
  <si>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</si>
  <si>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</si>
  <si>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</si>
  <si>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</si>
  <si>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</si>
  <si>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</si>
  <si>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</si>
  <si>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</si>
  <si>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</si>
  <si>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</si>
  <si>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</si>
  <si>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</si>
  <si>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</si>
  <si>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</si>
  <si>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</si>
  <si>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</si>
  <si>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</si>
  <si>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</si>
  <si>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</si>
  <si>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</si>
  <si>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</si>
  <si>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</si>
  <si>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</si>
  <si>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</si>
  <si>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</si>
  <si>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</si>
  <si>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</si>
  <si>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</si>
  <si>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</si>
  <si>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</si>
  <si>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</si>
  <si>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</si>
  <si>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</si>
  <si>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</si>
  <si>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</si>
  <si>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</si>
  <si>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</si>
  <si>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</si>
  <si>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</si>
  <si>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</si>
  <si>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</si>
  <si>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</si>
  <si>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</si>
  <si>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</si>
  <si>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</si>
  <si>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</si>
  <si>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</si>
  <si>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</si>
  <si>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</si>
  <si>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</si>
  <si>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</si>
  <si>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</si>
  <si>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</si>
  <si>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</si>
  <si>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</si>
  <si>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</si>
  <si>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</si>
  <si>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</si>
  <si>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</si>
  <si>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</si>
  <si>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</si>
  <si>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</si>
  <si>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</si>
  <si>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</si>
  <si>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</si>
  <si>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</si>
  <si>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</si>
  <si>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</si>
  <si>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</si>
  <si>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</si>
  <si>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</si>
  <si>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</si>
  <si>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</si>
  <si>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</si>
  <si>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</si>
  <si>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</si>
  <si>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</si>
  <si>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</si>
  <si>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</si>
  <si>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</si>
  <si>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</si>
  <si>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</si>
  <si>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</si>
  <si>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</si>
  <si>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</si>
  <si>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</si>
  <si>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</si>
  <si>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</si>
  <si>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</si>
  <si>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</si>
  <si>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</si>
  <si>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</si>
  <si>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</si>
  <si>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</si>
  <si>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</si>
  <si>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</si>
  <si>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</si>
  <si>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</si>
  <si>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</si>
  <si>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</si>
  <si>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</si>
  <si>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</si>
  <si>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</si>
  <si>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</si>
  <si>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</si>
  <si>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</si>
  <si>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</si>
  <si>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</si>
  <si>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</si>
  <si>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</si>
  <si>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</si>
  <si>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</si>
  <si>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</si>
  <si>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</si>
  <si>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</si>
  <si>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</si>
  <si>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</si>
  <si>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</si>
  <si>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</si>
  <si>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</si>
  <si>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</si>
  <si>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</si>
  <si>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</si>
  <si>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</si>
  <si>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</si>
  <si>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</si>
  <si>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</si>
  <si>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</si>
  <si>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</si>
  <si>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</si>
  <si>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</si>
  <si>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</si>
  <si>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</si>
  <si>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</si>
  <si>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</si>
  <si>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</si>
  <si>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</si>
  <si>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</si>
  <si>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</si>
  <si>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</si>
  <si>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</si>
  <si>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</si>
  <si>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</si>
  <si>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</si>
  <si>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</si>
  <si>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</si>
  <si>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</si>
  <si>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</si>
  <si>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</si>
  <si>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</si>
  <si>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</si>
  <si>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</si>
  <si>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</si>
  <si>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</si>
  <si>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</si>
  <si>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</si>
  <si>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</si>
  <si>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</si>
  <si>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</si>
  <si>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</si>
  <si>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</si>
  <si>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</si>
  <si>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</si>
  <si>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</si>
  <si>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</si>
  <si>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</si>
  <si>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</si>
  <si>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</si>
  <si>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</si>
  <si>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</si>
  <si>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</si>
  <si>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</si>
  <si>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</si>
  <si>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</si>
  <si>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</si>
  <si>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</si>
  <si>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</si>
  <si>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</si>
  <si>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</si>
  <si>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</si>
  <si>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</si>
  <si>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</si>
  <si>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</si>
  <si>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</si>
  <si>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</si>
  <si>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</si>
  <si>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</si>
  <si>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</si>
  <si>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</si>
  <si>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</si>
  <si>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</si>
  <si>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</si>
  <si>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</si>
  <si>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</si>
  <si>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</si>
  <si>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</si>
  <si>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</si>
  <si>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</si>
  <si>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</si>
  <si>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</si>
  <si>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</si>
  <si>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</si>
  <si>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</si>
  <si>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</si>
  <si>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</si>
  <si>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</si>
  <si>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</si>
  <si>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</si>
  <si>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</si>
  <si>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</si>
  <si>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</si>
  <si>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</si>
  <si>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</si>
  <si>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</si>
  <si>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</si>
  <si>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</si>
  <si>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</si>
  <si>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</si>
  <si>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</si>
  <si>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</si>
  <si>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</si>
  <si>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</si>
  <si>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</si>
  <si>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</si>
  <si>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</si>
  <si>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</si>
  <si>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</si>
  <si>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</si>
  <si>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</si>
  <si>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</si>
  <si>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</si>
  <si>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</si>
  <si>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</si>
  <si>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</si>
  <si>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</si>
  <si>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</si>
  <si>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</si>
  <si>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</si>
  <si>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</si>
  <si>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</si>
  <si>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</si>
  <si>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</si>
  <si>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</si>
  <si>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</si>
  <si>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</si>
  <si>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</si>
  <si>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</si>
  <si>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</si>
  <si>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</si>
  <si>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</si>
  <si>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</si>
  <si>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</si>
  <si>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</si>
  <si>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</si>
  <si>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</si>
  <si>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</si>
  <si>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</si>
  <si>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</si>
  <si>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</si>
  <si>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</si>
  <si>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</si>
  <si>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</si>
  <si>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</si>
  <si>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</si>
  <si>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</si>
  <si>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</si>
  <si>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</si>
  <si>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</si>
  <si>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</si>
  <si>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</si>
  <si>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</si>
  <si>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</si>
  <si>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</si>
  <si>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</si>
  <si>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</si>
  <si>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</si>
  <si>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</si>
  <si>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</si>
  <si>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</si>
  <si>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</si>
  <si>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</si>
  <si>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</si>
  <si>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</si>
  <si>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</si>
  <si>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</si>
  <si>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</si>
  <si>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</si>
  <si>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</si>
  <si>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</si>
  <si>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</si>
  <si>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</si>
  <si>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</si>
  <si>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</si>
  <si>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</si>
  <si>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</si>
  <si>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</si>
  <si>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</si>
  <si>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</si>
  <si>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</si>
  <si>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</si>
  <si>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</si>
  <si>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</si>
  <si>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</si>
  <si>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</si>
  <si>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</si>
  <si>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</si>
  <si>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</si>
  <si>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</si>
  <si>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</si>
  <si>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</si>
  <si>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</si>
  <si>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</si>
  <si>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</si>
  <si>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</si>
  <si>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</si>
  <si>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</si>
  <si>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</si>
  <si>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</si>
  <si>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</si>
  <si>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</si>
  <si>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</si>
  <si>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</si>
  <si>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</si>
  <si>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</si>
  <si>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</si>
  <si>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</si>
  <si>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</si>
  <si>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</si>
  <si>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</si>
  <si>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</si>
  <si>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</si>
  <si>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</si>
  <si>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</si>
  <si>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</si>
  <si>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</si>
  <si>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</si>
  <si>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</si>
  <si>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</si>
  <si>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</si>
  <si>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</si>
  <si>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</si>
  <si>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</si>
  <si>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</si>
  <si>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</si>
  <si>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</si>
  <si>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</si>
  <si>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</si>
  <si>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</si>
  <si>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</si>
  <si>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</si>
  <si>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</si>
  <si>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</si>
  <si>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</si>
  <si>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</si>
  <si>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</si>
  <si>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</si>
  <si>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</si>
  <si>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</si>
  <si>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</si>
  <si>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</si>
  <si>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</si>
  <si>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</si>
  <si>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</si>
  <si>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</si>
  <si>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</si>
  <si>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</si>
  <si>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</si>
  <si>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</si>
  <si>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</si>
  <si>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</si>
  <si>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</si>
  <si>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</si>
  <si>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</si>
  <si>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</si>
  <si>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</si>
  <si>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</si>
  <si>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</si>
  <si>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</si>
  <si>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</si>
  <si>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</si>
  <si>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</si>
  <si>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</si>
  <si>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</si>
  <si>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</si>
  <si>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</si>
  <si>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</si>
  <si>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</si>
  <si>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</si>
  <si>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</si>
  <si>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</si>
  <si>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</si>
  <si>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</si>
  <si>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</si>
  <si>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</si>
  <si>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</si>
  <si>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</si>
  <si>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</si>
  <si>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</si>
  <si>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</si>
  <si>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</si>
  <si>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</si>
  <si>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</si>
  <si>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</si>
  <si>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</si>
  <si>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</si>
  <si>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</si>
  <si>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</si>
  <si>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</si>
  <si>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</si>
  <si>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</si>
  <si>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</si>
  <si>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</si>
  <si>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</si>
  <si>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</si>
  <si>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</si>
  <si>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</si>
  <si>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</si>
  <si>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</si>
  <si>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</si>
  <si>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</si>
  <si>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</si>
  <si>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</si>
  <si>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</si>
  <si>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</si>
  <si>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</si>
  <si>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</si>
  <si>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</si>
  <si>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</si>
  <si>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</si>
  <si>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</si>
  <si>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</si>
  <si>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</si>
  <si>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</si>
  <si>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</si>
  <si>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</si>
  <si>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</si>
  <si>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</si>
  <si>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</si>
  <si>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</si>
  <si>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</si>
  <si>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</si>
  <si>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</si>
  <si>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</si>
  <si>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</si>
  <si>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</si>
  <si>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</si>
  <si>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</si>
  <si>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</si>
  <si>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</si>
  <si>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</si>
  <si>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</si>
  <si>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</si>
  <si>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</si>
  <si>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</si>
  <si>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</si>
  <si>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</si>
  <si>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</si>
  <si>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</si>
  <si>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</si>
  <si>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</si>
  <si>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</si>
  <si>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</si>
  <si>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</si>
  <si>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</si>
  <si>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</si>
  <si>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</si>
  <si>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</si>
  <si>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</si>
  <si>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</si>
  <si>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</si>
  <si>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</si>
  <si>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</si>
  <si>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</si>
  <si>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</si>
  <si>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</si>
  <si>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</si>
  <si>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</si>
  <si>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</si>
  <si>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</si>
  <si>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</si>
  <si>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</si>
  <si>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</si>
  <si>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</si>
  <si>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</si>
  <si>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</si>
  <si>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</si>
  <si>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</si>
  <si>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</si>
  <si>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</si>
  <si>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</si>
  <si>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</si>
  <si>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</si>
  <si>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</si>
  <si>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</si>
  <si>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</si>
  <si>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</si>
  <si>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</si>
  <si>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</si>
  <si>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</si>
  <si>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</si>
  <si>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</si>
  <si>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</si>
  <si>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</si>
  <si>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</si>
  <si>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</si>
  <si>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</si>
  <si>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</si>
  <si>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</si>
  <si>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</si>
  <si>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</si>
  <si>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</si>
  <si>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</si>
  <si>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</si>
  <si>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</si>
  <si>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</si>
  <si>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</si>
  <si>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</si>
  <si>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</si>
  <si>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</si>
  <si>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</si>
  <si>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</si>
  <si>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</si>
  <si>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</si>
  <si>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</si>
  <si>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</si>
  <si>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</si>
  <si>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</si>
  <si>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</si>
  <si>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</si>
  <si>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</si>
  <si>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</si>
  <si>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</si>
  <si>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</si>
  <si>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</si>
  <si>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</si>
  <si>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</si>
  <si>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</si>
  <si>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</si>
  <si>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</si>
  <si>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</si>
  <si>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</si>
  <si>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</si>
  <si>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</si>
  <si>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</si>
  <si>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</si>
  <si>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</si>
  <si>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</si>
  <si>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</si>
  <si>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</si>
  <si>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</si>
  <si>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</si>
  <si>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</si>
  <si>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</si>
  <si>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</si>
  <si>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</si>
  <si>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</si>
  <si>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</si>
  <si>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</si>
  <si>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</si>
  <si>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</si>
  <si>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</si>
  <si>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</si>
  <si>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</si>
  <si>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</si>
  <si>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</si>
  <si>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</si>
  <si>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</si>
  <si>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</si>
  <si>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</si>
  <si>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</si>
  <si>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</si>
  <si>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</si>
  <si>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</si>
  <si>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</si>
  <si>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</si>
  <si>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</si>
  <si>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</si>
  <si>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</si>
  <si>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</si>
  <si>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</si>
  <si>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</si>
  <si>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</si>
  <si>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</si>
  <si>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</si>
  <si>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</si>
  <si>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</si>
  <si>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</si>
  <si>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</si>
  <si>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</si>
  <si>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</si>
  <si>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</si>
  <si>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</si>
  <si>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</si>
  <si>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</si>
  <si>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</si>
  <si>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</si>
  <si>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</si>
  <si>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</si>
  <si>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</si>
  <si>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</si>
  <si>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</si>
  <si>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</si>
  <si>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</si>
  <si>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</si>
  <si>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</si>
  <si>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</si>
  <si>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</si>
  <si>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</si>
  <si>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</si>
  <si>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</si>
  <si>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</si>
  <si>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</si>
  <si>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</si>
  <si>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</si>
  <si>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</si>
  <si>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</si>
  <si>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</si>
  <si>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</si>
  <si>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</si>
  <si>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</si>
  <si>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</si>
  <si>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</si>
  <si>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</si>
  <si>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</si>
  <si>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</si>
  <si>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</si>
  <si>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</si>
  <si>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</si>
  <si>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</si>
  <si>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</si>
  <si>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</si>
  <si>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</si>
  <si>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</si>
  <si>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</si>
  <si>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</si>
  <si>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</si>
  <si>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</si>
  <si>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</si>
  <si>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</si>
  <si>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</si>
  <si>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</si>
  <si>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</si>
  <si>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</si>
  <si>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</si>
  <si>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</si>
  <si>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</si>
  <si>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</si>
  <si>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</si>
  <si>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</si>
  <si>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</si>
  <si>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</si>
  <si>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</si>
  <si>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</si>
  <si>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</si>
  <si>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</si>
  <si>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</si>
  <si>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</si>
  <si>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</si>
  <si>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</si>
  <si>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</si>
  <si>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</si>
  <si>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</si>
  <si>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</si>
  <si>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</si>
  <si>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</si>
  <si>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</si>
  <si>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</si>
  <si>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</si>
  <si>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</si>
  <si>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</si>
  <si>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</si>
  <si>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</si>
  <si>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</si>
  <si>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</si>
  <si>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</si>
  <si>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</si>
  <si>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</si>
  <si>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</si>
  <si>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</si>
  <si>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</si>
  <si>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</si>
  <si>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</si>
  <si>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</si>
  <si>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</si>
  <si>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</si>
  <si>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</si>
  <si>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</si>
  <si>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</si>
  <si>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</si>
  <si>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</si>
  <si>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</si>
  <si>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</si>
  <si>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</si>
  <si>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</si>
  <si>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</si>
  <si>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</si>
  <si>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</si>
  <si>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</si>
  <si>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</si>
  <si>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</si>
  <si>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</si>
  <si>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</si>
  <si>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</si>
  <si>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</si>
  <si>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</si>
  <si>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</si>
  <si>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</si>
  <si>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</si>
  <si>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</si>
  <si>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</si>
  <si>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</si>
  <si>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</si>
  <si>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</si>
  <si>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</si>
  <si>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</si>
  <si>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</si>
  <si>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</si>
  <si>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</si>
  <si>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</si>
  <si>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</si>
  <si>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</si>
  <si>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</si>
  <si>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</si>
  <si>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</si>
  <si>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</si>
  <si>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</si>
  <si>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</si>
  <si>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</si>
  <si>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</si>
  <si>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</si>
  <si>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</si>
  <si>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</si>
  <si>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</si>
  <si>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</si>
  <si>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</si>
  <si>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</si>
  <si>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</si>
  <si>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</si>
  <si>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</si>
  <si>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</si>
  <si>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</si>
  <si>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</si>
  <si>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</si>
  <si>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</si>
  <si>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</si>
  <si>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</si>
  <si>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</si>
  <si>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</si>
  <si>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</si>
  <si>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</si>
  <si>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</si>
  <si>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</si>
  <si>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</si>
  <si>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</si>
  <si>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</si>
  <si>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</si>
  <si>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</si>
  <si>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</si>
  <si>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</si>
  <si>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</si>
  <si>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</si>
  <si>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</si>
  <si>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</si>
  <si>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</si>
  <si>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</si>
  <si>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</si>
  <si>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</si>
  <si>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</si>
  <si>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</si>
  <si>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</si>
  <si>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</si>
  <si>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</si>
  <si>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</si>
  <si>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</si>
  <si>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</si>
  <si>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</si>
  <si>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</si>
  <si>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</si>
  <si>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</si>
  <si>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</si>
  <si>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</si>
  <si>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</si>
  <si>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</si>
  <si>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</si>
  <si>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</si>
  <si>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</si>
  <si>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</si>
  <si>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</si>
  <si>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</si>
  <si>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</si>
  <si>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</si>
  <si>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</si>
  <si>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</si>
  <si>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</si>
  <si>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</si>
  <si>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</si>
  <si>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</si>
  <si>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</si>
  <si>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</si>
  <si>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</si>
  <si>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</si>
  <si>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</si>
  <si>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</si>
  <si>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</si>
  <si>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</si>
  <si>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</si>
  <si>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</si>
  <si>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</si>
  <si>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</si>
  <si>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</si>
  <si>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</si>
  <si>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</si>
  <si>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</si>
  <si>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</si>
  <si>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</si>
  <si>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</si>
  <si>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</si>
  <si>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</si>
  <si>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</si>
  <si>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</si>
  <si>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</si>
  <si>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</si>
  <si>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</si>
  <si>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</si>
  <si>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</si>
  <si>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</si>
  <si>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</si>
  <si>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</si>
  <si>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</si>
  <si>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</si>
  <si>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</si>
  <si>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</si>
  <si>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</si>
  <si>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</si>
  <si>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</si>
  <si>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</si>
  <si>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</si>
  <si>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</si>
  <si>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</si>
  <si>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</si>
  <si>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</si>
  <si>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</si>
  <si>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</si>
  <si>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</si>
  <si>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</si>
  <si>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</si>
  <si>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</si>
  <si>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</si>
  <si>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</si>
  <si>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</si>
  <si>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</si>
  <si>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</si>
  <si>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</si>
  <si>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</si>
  <si>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</si>
  <si>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</si>
  <si>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</si>
  <si>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</si>
  <si>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</si>
  <si>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</si>
  <si>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</si>
  <si>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</si>
  <si>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</si>
  <si>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</si>
  <si>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</si>
  <si>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</si>
  <si>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</si>
  <si>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</si>
  <si>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</si>
  <si>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</si>
  <si>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</si>
  <si>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</si>
  <si>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</si>
  <si>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</si>
  <si>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</si>
  <si>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</si>
  <si>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</si>
  <si>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</si>
  <si>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</si>
  <si>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</si>
  <si>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</si>
  <si>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</si>
  <si>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</si>
  <si>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</si>
  <si>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</si>
  <si>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</si>
  <si>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</si>
  <si>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</si>
  <si>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</si>
  <si>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</si>
  <si>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</si>
  <si>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</si>
  <si>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</si>
  <si>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</si>
  <si>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</si>
  <si>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</si>
  <si>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</si>
  <si>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</si>
  <si>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</si>
  <si>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</si>
  <si>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</si>
  <si>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</si>
  <si>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</si>
  <si>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</si>
  <si>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</si>
  <si>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</si>
  <si>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</si>
  <si>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</si>
  <si>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</si>
  <si>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</si>
  <si>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</si>
  <si>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</si>
  <si>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</si>
  <si>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</si>
  <si>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</si>
  <si>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</si>
  <si>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</si>
  <si>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</si>
  <si>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</si>
  <si>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</si>
  <si>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</si>
  <si>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</si>
  <si>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</si>
  <si>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</si>
  <si>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</si>
  <si>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</si>
  <si>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</si>
  <si>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</si>
  <si>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</si>
  <si>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</si>
  <si>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</si>
  <si>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</si>
  <si>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</si>
  <si>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</si>
  <si>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</si>
  <si>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</si>
  <si>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</si>
  <si>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</si>
  <si>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</si>
  <si>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</si>
  <si>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</si>
  <si>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</si>
  <si>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</si>
  <si>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</si>
  <si>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</si>
  <si>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</si>
  <si>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</si>
  <si>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</si>
  <si>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</si>
  <si>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</si>
  <si>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</si>
  <si>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</si>
  <si>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</si>
  <si>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</si>
  <si>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</si>
  <si>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</si>
  <si>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</si>
  <si>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</si>
  <si>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</si>
  <si>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</si>
  <si>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</si>
  <si>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</si>
  <si>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</si>
  <si>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</si>
  <si>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</si>
  <si>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</si>
  <si>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</si>
  <si>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</si>
  <si>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</si>
  <si>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</si>
  <si>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</si>
  <si>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</si>
  <si>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</si>
  <si>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</si>
  <si>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</si>
  <si>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</si>
  <si>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</si>
  <si>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</si>
  <si>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</si>
  <si>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</si>
  <si>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</si>
  <si>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</si>
  <si>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</si>
  <si>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</si>
  <si>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</si>
  <si>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</si>
  <si>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</si>
  <si>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</si>
  <si>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</si>
  <si>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</si>
  <si>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</si>
  <si>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</si>
  <si>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</si>
  <si>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</si>
  <si>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</si>
  <si>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</si>
  <si>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</si>
  <si>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</si>
  <si>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</si>
  <si>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</si>
  <si>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</si>
  <si>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</si>
  <si>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</si>
  <si>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</si>
  <si>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</si>
  <si>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</si>
  <si>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</si>
  <si>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</si>
  <si>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</si>
  <si>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</si>
  <si>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</si>
  <si>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</si>
  <si>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</si>
  <si>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</si>
  <si>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</si>
  <si>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</si>
  <si>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</si>
  <si>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</si>
  <si>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</si>
  <si>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</si>
  <si>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</si>
  <si>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</si>
  <si>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</si>
  <si>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</si>
  <si>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</si>
  <si>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</si>
  <si>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</si>
  <si>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</si>
  <si>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</si>
  <si>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</si>
  <si>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</si>
  <si>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</si>
  <si>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</si>
  <si>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</si>
  <si>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</si>
  <si>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</si>
  <si>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</si>
  <si>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</si>
  <si>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</si>
  <si>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</si>
  <si>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</si>
  <si>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</si>
  <si>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</si>
  <si>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</si>
  <si>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</si>
  <si>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</si>
  <si>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</si>
  <si>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</si>
  <si>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</si>
  <si>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</si>
  <si>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</si>
  <si>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</si>
  <si>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</si>
  <si>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</si>
  <si>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</si>
  <si>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</si>
  <si>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</si>
  <si>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</si>
  <si>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</si>
  <si>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</si>
  <si>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</si>
  <si>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</si>
  <si>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</si>
  <si>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</si>
  <si>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</si>
  <si>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</si>
  <si>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</si>
  <si>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</si>
  <si>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</si>
  <si>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</si>
  <si>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</si>
  <si>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</si>
  <si>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</si>
  <si>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</si>
  <si>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</si>
  <si>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</si>
  <si>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</si>
  <si>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</si>
  <si>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</si>
  <si>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</si>
  <si>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</si>
  <si>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</si>
  <si>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</si>
  <si>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</si>
  <si>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</si>
  <si>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</si>
  <si>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</si>
  <si>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</si>
  <si>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</si>
  <si>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</si>
  <si>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</si>
  <si>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</si>
  <si>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</si>
  <si>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</si>
  <si>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</si>
  <si>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</si>
  <si>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</si>
  <si>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</si>
  <si>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</si>
  <si>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</si>
  <si>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</si>
  <si>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</si>
  <si>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</si>
  <si>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</si>
  <si>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</si>
  <si>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</si>
  <si>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</si>
  <si>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</si>
  <si>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</si>
  <si>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</si>
  <si>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</si>
  <si>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</si>
  <si>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</si>
  <si>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</si>
  <si>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</si>
  <si>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</si>
  <si>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</si>
  <si>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</si>
  <si>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</si>
  <si>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</si>
  <si>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</si>
  <si>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</si>
  <si>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</si>
  <si>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</si>
  <si>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</si>
  <si>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</si>
  <si>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</si>
  <si>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</si>
  <si>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</si>
  <si>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</si>
  <si>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</si>
  <si>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</si>
  <si>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</si>
  <si>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</si>
  <si>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</si>
  <si>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</si>
  <si>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</si>
  <si>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</si>
  <si>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</si>
  <si>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</si>
  <si>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</si>
  <si>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</si>
  <si>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</si>
  <si>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</si>
  <si>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</si>
  <si>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</si>
  <si>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</si>
  <si>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</si>
  <si>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</si>
  <si>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</si>
  <si>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</si>
  <si>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</si>
  <si>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</si>
  <si>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</si>
  <si>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</si>
  <si>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</si>
  <si>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</si>
  <si>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</si>
  <si>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</si>
  <si>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</si>
  <si>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</si>
  <si>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</si>
  <si>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</si>
  <si>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</si>
  <si>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</si>
  <si>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</si>
  <si>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</si>
  <si>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</si>
  <si>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</si>
  <si>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</si>
  <si>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</si>
  <si>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</si>
  <si>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</si>
  <si>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</si>
  <si>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</si>
  <si>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</si>
  <si>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</si>
  <si>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</si>
  <si>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</si>
  <si>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</si>
  <si>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</si>
  <si>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</si>
  <si>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</si>
  <si>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</si>
  <si>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</si>
  <si>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</si>
  <si>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</si>
  <si>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</si>
  <si>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</si>
  <si>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</si>
  <si>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</si>
  <si>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</si>
  <si>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</si>
  <si>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</si>
  <si>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</si>
  <si>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</si>
  <si>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</si>
  <si>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</si>
  <si>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</si>
  <si>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</si>
  <si>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</si>
  <si>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</si>
  <si>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</si>
  <si>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</si>
  <si>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</si>
  <si>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</si>
  <si>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</si>
  <si>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</si>
  <si>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</si>
  <si>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</si>
  <si>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</si>
  <si>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</si>
  <si>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</si>
  <si>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</si>
  <si>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</si>
  <si>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</si>
  <si>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</si>
  <si>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</si>
  <si>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</si>
  <si>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</si>
  <si>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</si>
  <si>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</si>
  <si>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</si>
  <si>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</si>
  <si>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</si>
  <si>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</si>
  <si>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</si>
  <si>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</si>
  <si>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</si>
  <si>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</si>
  <si>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</si>
  <si>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</si>
  <si>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</si>
  <si>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</si>
  <si>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</si>
  <si>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</si>
  <si>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</si>
  <si>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</si>
  <si>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</si>
  <si>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</si>
  <si>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</si>
  <si>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</si>
  <si>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</si>
  <si>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</si>
  <si>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</si>
  <si>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</si>
  <si>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</si>
  <si>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</si>
  <si>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</si>
  <si>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</si>
  <si>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</si>
  <si>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</si>
  <si>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</si>
  <si>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</si>
  <si>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</si>
  <si>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</si>
  <si>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</si>
  <si>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</si>
  <si>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</si>
  <si>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</si>
  <si>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</si>
  <si>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</si>
  <si>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</si>
  <si>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</si>
  <si>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</si>
  <si>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</si>
  <si>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</si>
  <si>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</si>
  <si>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</si>
  <si>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</si>
  <si>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</si>
  <si>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</si>
  <si>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</si>
  <si>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</si>
  <si>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</si>
  <si>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</si>
  <si>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</si>
  <si>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</si>
  <si>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</si>
  <si>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</si>
  <si>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</si>
  <si>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</si>
  <si>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</si>
  <si>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</si>
  <si>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</si>
  <si>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</si>
  <si>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</si>
  <si>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</si>
  <si>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</si>
  <si>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</si>
  <si>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</si>
  <si>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</si>
  <si>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</si>
  <si>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</si>
  <si>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</si>
  <si>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</si>
  <si>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</si>
  <si>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</si>
  <si>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</si>
  <si>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</si>
  <si>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</si>
  <si>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</si>
  <si>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</si>
  <si>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</si>
  <si>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</si>
  <si>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</si>
  <si>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</si>
  <si>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</si>
  <si>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</si>
  <si>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</si>
  <si>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</si>
  <si>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</si>
  <si>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</si>
  <si>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</si>
  <si>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</si>
  <si>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</si>
  <si>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</si>
  <si>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</si>
  <si>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</si>
  <si>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</si>
  <si>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</si>
  <si>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</si>
  <si>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</si>
  <si>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</si>
  <si>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</si>
  <si>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</si>
  <si>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</si>
  <si>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</si>
  <si>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</si>
  <si>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</si>
  <si>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</si>
  <si>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</si>
  <si>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</si>
  <si>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</si>
  <si>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</si>
  <si>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</si>
  <si>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</si>
  <si>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</si>
  <si>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</si>
  <si>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</si>
  <si>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</si>
  <si>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</si>
  <si>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</si>
  <si>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</si>
  <si>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</si>
  <si>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</si>
  <si>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</si>
  <si>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</si>
  <si>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</si>
  <si>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</si>
  <si>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</si>
  <si>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</si>
  <si>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</si>
  <si>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</si>
  <si>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</si>
  <si>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</si>
  <si>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</si>
  <si>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</si>
  <si>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</si>
  <si>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</si>
  <si>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</si>
  <si>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</si>
  <si>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</si>
  <si>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</si>
  <si>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</si>
  <si>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</si>
  <si>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</si>
  <si>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</si>
  <si>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</si>
  <si>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</si>
  <si>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</si>
  <si>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</si>
  <si>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</si>
  <si>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</si>
  <si>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</si>
  <si>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</si>
  <si>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</si>
  <si>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</si>
  <si>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</si>
  <si>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</si>
  <si>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</si>
  <si>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</si>
  <si>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</si>
  <si>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</si>
  <si>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</si>
  <si>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</si>
  <si>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</si>
  <si>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</si>
  <si>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</si>
  <si>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</si>
  <si>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</si>
  <si>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</si>
  <si>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</si>
  <si>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</si>
  <si>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</si>
  <si>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</si>
  <si>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</si>
  <si>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</si>
  <si>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</si>
  <si>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</si>
  <si>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</si>
  <si>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</si>
  <si>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</si>
  <si>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</si>
  <si>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</si>
  <si>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</si>
  <si>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</si>
  <si>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</si>
  <si>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</si>
  <si>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</si>
  <si>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</si>
  <si>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</si>
  <si>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</si>
  <si>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</si>
  <si>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</si>
  <si>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</si>
  <si>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</si>
  <si>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</si>
  <si>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</si>
  <si>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</si>
  <si>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</si>
  <si>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</si>
  <si>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</si>
  <si>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</si>
  <si>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</si>
  <si>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</si>
  <si>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</si>
  <si>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</si>
  <si>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</si>
  <si>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</si>
  <si>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</si>
  <si>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</si>
  <si>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</si>
  <si>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</si>
  <si>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</si>
  <si>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</si>
  <si>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</si>
  <si>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</si>
  <si>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</si>
  <si>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</si>
  <si>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</si>
  <si>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</si>
  <si>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</si>
  <si>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</si>
  <si>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</si>
  <si>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</si>
  <si>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</si>
  <si>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</si>
  <si>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</si>
  <si>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</si>
  <si>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</si>
  <si>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</si>
  <si>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</si>
  <si>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</si>
  <si>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</si>
  <si>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</si>
  <si>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</si>
  <si>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</si>
  <si>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</si>
  <si>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</si>
  <si>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</si>
  <si>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</si>
  <si>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</si>
  <si>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</si>
  <si>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</si>
  <si>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</si>
  <si>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</si>
  <si>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</si>
  <si>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</si>
  <si>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</si>
  <si>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</si>
  <si>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</si>
  <si>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</si>
  <si>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</si>
  <si>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</si>
  <si>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</si>
  <si>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</si>
  <si>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</si>
  <si>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</si>
  <si>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</si>
  <si>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</si>
  <si>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</si>
  <si>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</si>
  <si>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</si>
  <si>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</si>
  <si>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</si>
  <si>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</si>
  <si>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</si>
  <si>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</si>
  <si>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</si>
  <si>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</si>
  <si>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</si>
  <si>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</si>
  <si>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</si>
  <si>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</si>
  <si>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</si>
  <si>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</si>
  <si>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</si>
  <si>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</si>
  <si>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</si>
  <si>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</si>
  <si>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</si>
  <si>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</si>
  <si>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</si>
  <si>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</si>
  <si>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</si>
  <si>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</si>
  <si>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</si>
  <si>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</si>
  <si>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</si>
  <si>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</si>
  <si>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</si>
  <si>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</si>
  <si>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</si>
  <si>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</si>
  <si>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</si>
  <si>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</si>
  <si>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</si>
  <si>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</si>
  <si>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</si>
  <si>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</si>
  <si>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</si>
  <si>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</si>
  <si>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</si>
  <si>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</si>
  <si>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</si>
  <si>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</si>
  <si>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</si>
  <si>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</si>
  <si>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</si>
  <si>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</si>
  <si>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</si>
  <si>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</si>
  <si>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</si>
  <si>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</si>
  <si>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</si>
  <si>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</si>
  <si>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</si>
  <si>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</si>
  <si>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</si>
  <si>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</si>
  <si>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</si>
  <si>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</si>
  <si>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</si>
  <si>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</si>
  <si>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</si>
  <si>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</si>
  <si>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</si>
  <si>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</si>
  <si>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</si>
  <si>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</si>
  <si>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</si>
  <si>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</si>
  <si>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</si>
  <si>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</si>
  <si>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</si>
  <si>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</si>
  <si>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</si>
  <si>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</si>
  <si>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</si>
  <si>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</si>
  <si>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</si>
  <si>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</si>
  <si>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</si>
  <si>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</si>
  <si>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</si>
  <si>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</si>
  <si>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</si>
  <si>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</si>
  <si>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</si>
  <si>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</si>
  <si>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</si>
  <si>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</si>
  <si>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</si>
  <si>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</si>
  <si>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</si>
  <si>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</si>
  <si>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</si>
  <si>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</si>
  <si>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</si>
  <si>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</si>
  <si>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</si>
  <si>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</si>
  <si>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</si>
  <si>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</si>
  <si>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</si>
  <si>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</si>
  <si>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</si>
  <si>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</si>
  <si>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</si>
  <si>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</si>
  <si>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</si>
  <si>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</si>
  <si>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</si>
  <si>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</si>
  <si>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</si>
  <si>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</si>
  <si>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</si>
  <si>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</si>
  <si>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</si>
  <si>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</si>
  <si>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</si>
  <si>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</si>
  <si>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</si>
  <si>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</si>
  <si>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</si>
  <si>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</si>
  <si>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</si>
  <si>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</si>
  <si>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</si>
  <si>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</si>
  <si>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</si>
  <si>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</si>
  <si>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</si>
  <si>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</si>
  <si>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</si>
  <si>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</si>
  <si>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</si>
  <si>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</si>
  <si>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</si>
  <si>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</si>
  <si>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</si>
  <si>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</si>
  <si>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</si>
  <si>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</si>
  <si>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</si>
  <si>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</si>
  <si>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</si>
  <si>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</si>
  <si>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</si>
  <si>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</si>
  <si>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</si>
  <si>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</si>
  <si>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</si>
  <si>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</si>
  <si>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</si>
  <si>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</si>
  <si>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</si>
  <si>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</si>
  <si>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</si>
  <si>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</si>
  <si>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</si>
  <si>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</si>
  <si>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</si>
  <si>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</si>
  <si>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</si>
  <si>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</si>
  <si>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</si>
  <si>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</si>
  <si>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</si>
  <si>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</si>
  <si>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</si>
  <si>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</si>
  <si>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</si>
  <si>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</si>
  <si>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</si>
  <si>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</si>
  <si>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</si>
  <si>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</si>
  <si>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</si>
  <si>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</si>
  <si>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</si>
  <si>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</si>
  <si>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</si>
  <si>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</si>
  <si>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</si>
  <si>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</si>
  <si>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</si>
  <si>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</si>
  <si>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</si>
  <si>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</si>
  <si>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</si>
  <si>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</si>
  <si>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</si>
  <si>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</si>
  <si>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</si>
  <si>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</si>
  <si>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</si>
  <si>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</si>
  <si>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</si>
  <si>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</si>
  <si>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</si>
  <si>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</si>
  <si>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</si>
  <si>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</si>
  <si>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</si>
  <si>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</si>
  <si>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</si>
  <si>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</si>
  <si>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</si>
  <si>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</si>
  <si>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</si>
  <si>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</si>
  <si>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</si>
  <si>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</si>
  <si>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</si>
  <si>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</si>
  <si>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</si>
  <si>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</si>
  <si>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</si>
  <si>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</si>
  <si>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</si>
  <si>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</si>
  <si>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</si>
  <si>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</si>
  <si>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</si>
  <si>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</si>
  <si>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</si>
  <si>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</si>
  <si>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</si>
  <si>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</si>
  <si>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</si>
  <si>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</si>
  <si>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</si>
  <si>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</si>
  <si>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</si>
  <si>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</si>
  <si>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</si>
  <si>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</si>
  <si>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</si>
  <si>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</si>
  <si>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</si>
  <si>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</si>
  <si>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</si>
  <si>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</si>
  <si>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</si>
  <si>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</si>
  <si>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</si>
  <si>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</si>
  <si>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</si>
  <si>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</si>
  <si>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</si>
  <si>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</si>
  <si>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</si>
  <si>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</si>
  <si>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</si>
  <si>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</si>
  <si>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</si>
  <si>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</si>
  <si>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</si>
  <si>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</si>
  <si>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</si>
  <si>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</si>
  <si>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</si>
  <si>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</si>
  <si>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</si>
  <si>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</si>
  <si>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</si>
  <si>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</si>
  <si>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</si>
  <si>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</si>
  <si>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</si>
  <si>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</si>
  <si>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</si>
  <si>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</si>
  <si>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</si>
  <si>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</si>
  <si>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</si>
  <si>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</si>
  <si>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</si>
  <si>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</si>
  <si>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</si>
  <si>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</si>
  <si>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</si>
  <si>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</si>
  <si>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</si>
  <si>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</si>
  <si>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</si>
  <si>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</si>
  <si>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</si>
  <si>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</si>
  <si>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</si>
  <si>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</si>
  <si>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</si>
  <si>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</si>
  <si>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</si>
  <si>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</si>
  <si>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</si>
  <si>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</si>
  <si>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</si>
  <si>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</si>
  <si>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</si>
  <si>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</si>
  <si>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</si>
  <si>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</si>
  <si>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</si>
  <si>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</si>
  <si>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</si>
  <si>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</si>
  <si>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</si>
  <si>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</si>
  <si>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</si>
  <si>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</si>
  <si>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</si>
  <si>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</si>
  <si>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</si>
  <si>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</si>
  <si>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</si>
  <si>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</si>
  <si>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</si>
  <si>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</si>
  <si>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</si>
  <si>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</si>
  <si>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</si>
  <si>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</si>
  <si>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</si>
  <si>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</si>
  <si>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</si>
  <si>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</si>
  <si>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</si>
  <si>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</si>
  <si>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</si>
  <si>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</si>
  <si>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</si>
  <si>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</si>
  <si>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</si>
  <si>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</si>
  <si>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</si>
  <si>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</si>
  <si>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</si>
  <si>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</si>
  <si>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</si>
  <si>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</si>
  <si>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</si>
  <si>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</si>
  <si>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</si>
  <si>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</si>
  <si>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</si>
  <si>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</si>
  <si>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</si>
  <si>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</si>
  <si>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</si>
  <si>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</si>
  <si>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</si>
  <si>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</si>
  <si>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</si>
  <si>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</si>
  <si>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</si>
  <si>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</si>
  <si>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</si>
  <si>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</si>
  <si>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</si>
  <si>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</si>
  <si>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</si>
  <si>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</si>
  <si>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</si>
  <si>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</si>
  <si>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</si>
  <si>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</si>
  <si>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</si>
  <si>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</si>
  <si>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</si>
  <si>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</si>
  <si>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</si>
  <si>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</si>
  <si>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</si>
  <si>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</si>
  <si>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</si>
  <si>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</si>
  <si>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</si>
  <si>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</si>
  <si>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</si>
  <si>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</si>
  <si>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</si>
  <si>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</si>
  <si>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</si>
  <si>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</si>
  <si>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</si>
  <si>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</si>
  <si>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</si>
  <si>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</si>
  <si>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</si>
  <si>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</si>
  <si>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</si>
  <si>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</si>
  <si>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</si>
  <si>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</si>
  <si>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</si>
  <si>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</si>
  <si>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</si>
  <si>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</si>
  <si>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</si>
  <si>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</si>
  <si>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</si>
  <si>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</si>
  <si>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</si>
  <si>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</si>
  <si>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</si>
  <si>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</si>
  <si>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</si>
  <si>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</si>
  <si>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</si>
  <si>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</si>
  <si>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</si>
  <si>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</si>
  <si>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</si>
  <si>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</si>
  <si>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</si>
  <si>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</si>
  <si>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</si>
  <si>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</si>
  <si>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</si>
  <si>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</si>
  <si>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</si>
  <si>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</si>
  <si>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</si>
  <si>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</si>
  <si>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</si>
  <si>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</si>
  <si>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</si>
  <si>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</si>
  <si>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</si>
  <si>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</si>
  <si>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</si>
  <si>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</si>
  <si>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</si>
  <si>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</si>
  <si>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</si>
  <si>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</si>
  <si>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</si>
  <si>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</si>
  <si>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</si>
  <si>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</si>
  <si>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</si>
  <si>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</si>
  <si>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</si>
  <si>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</si>
  <si>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</si>
  <si>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</si>
  <si>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</si>
  <si>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</si>
  <si>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</si>
  <si>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</si>
  <si>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</si>
  <si>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</si>
  <si>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</si>
  <si>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</si>
  <si>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</si>
  <si>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</si>
  <si>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</si>
  <si>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</si>
  <si>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</si>
  <si>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</si>
  <si>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</si>
  <si>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</si>
  <si>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</si>
  <si>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</si>
  <si>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</si>
  <si>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</si>
  <si>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</si>
  <si>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</si>
  <si>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</si>
  <si>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</si>
  <si>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</si>
  <si>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</si>
  <si>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</si>
  <si>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</si>
  <si>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</si>
  <si>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</si>
  <si>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</si>
  <si>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</si>
  <si>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</si>
  <si>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</si>
  <si>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</si>
  <si>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</si>
  <si>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</si>
  <si>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</si>
  <si>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</si>
  <si>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</si>
  <si>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</si>
  <si>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</si>
  <si>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</si>
  <si>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</si>
  <si>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</si>
  <si>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</si>
  <si>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</si>
  <si>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</si>
  <si>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</si>
  <si>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</si>
  <si>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</si>
  <si>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</si>
  <si>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</si>
  <si>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</si>
  <si>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</si>
  <si>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</si>
  <si>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</si>
  <si>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</si>
  <si>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</si>
  <si>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</si>
  <si>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</si>
  <si>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</si>
  <si>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</si>
  <si>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</si>
  <si>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</si>
  <si>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</si>
  <si>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</si>
  <si>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</si>
  <si>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</si>
  <si>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</si>
  <si>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</si>
  <si>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</si>
  <si>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</si>
  <si>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</si>
  <si>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</si>
  <si>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</si>
  <si>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</si>
  <si>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</si>
  <si>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</si>
  <si>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</si>
  <si>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</si>
  <si>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</si>
  <si>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</si>
  <si>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</si>
  <si>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</si>
  <si>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</si>
  <si>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</si>
  <si>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</si>
  <si>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</si>
  <si>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</si>
  <si>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</si>
  <si>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</si>
  <si>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</si>
  <si>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</si>
  <si>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</si>
  <si>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</si>
  <si>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</si>
  <si>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</si>
  <si>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</si>
  <si>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</si>
  <si>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</si>
  <si>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</si>
  <si>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</si>
  <si>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</si>
  <si>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</si>
  <si>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</si>
  <si>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</si>
  <si>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</si>
  <si>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</si>
  <si>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</si>
  <si>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</si>
  <si>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</si>
  <si>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</si>
  <si>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</si>
  <si>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</si>
  <si>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</si>
  <si>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</si>
  <si>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</si>
  <si>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</si>
  <si>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</si>
  <si>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</si>
  <si>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</si>
  <si>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</si>
  <si>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</si>
  <si>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</si>
  <si>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</si>
  <si>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</si>
  <si>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</si>
  <si>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</si>
  <si>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</si>
  <si>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</si>
  <si>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</si>
  <si>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</si>
  <si>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</si>
  <si>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</si>
  <si>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</si>
  <si>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</si>
  <si>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</si>
  <si>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</si>
  <si>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</si>
  <si>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</si>
  <si>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</si>
  <si>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</si>
  <si>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</si>
  <si>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</si>
  <si>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</si>
  <si>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</si>
  <si>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</si>
  <si>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</si>
  <si>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</si>
  <si>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</si>
  <si>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</si>
  <si>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</si>
  <si>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</si>
  <si>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</si>
  <si>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</si>
  <si>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</si>
  <si>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</si>
  <si>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</si>
  <si>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</si>
  <si>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</si>
  <si>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</si>
  <si>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</si>
  <si>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</si>
  <si>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</si>
  <si>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</si>
  <si>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</si>
  <si>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</si>
  <si>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</si>
  <si>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</si>
  <si>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</si>
  <si>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</si>
  <si>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</si>
  <si>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</si>
  <si>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</si>
  <si>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</si>
  <si>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</si>
  <si>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</si>
  <si>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</si>
  <si>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</si>
  <si>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</si>
  <si>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</si>
  <si>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</si>
  <si>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</si>
  <si>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</si>
  <si>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</si>
  <si>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</si>
  <si>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</si>
  <si>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</si>
  <si>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</si>
  <si>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</si>
  <si>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</si>
  <si>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</si>
  <si>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</si>
  <si>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</si>
  <si>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</si>
  <si>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</si>
  <si>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</si>
  <si>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</si>
  <si>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</si>
  <si>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</si>
  <si>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</si>
  <si>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</si>
  <si>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</si>
  <si>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</si>
  <si>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</si>
  <si>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</si>
  <si>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</si>
  <si>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</si>
  <si>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</si>
  <si>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</si>
  <si>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</si>
  <si>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</si>
  <si>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</si>
  <si>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</si>
  <si>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</si>
  <si>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</si>
  <si>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</si>
  <si>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</si>
  <si>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</si>
  <si>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</si>
  <si>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</si>
  <si>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</si>
  <si>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</si>
  <si>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</si>
  <si>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</si>
  <si>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</si>
  <si>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</si>
  <si>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</si>
  <si>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47756</t>
  </si>
  <si>
    <t>Orange Co - Precinct 3 &amp; 4 Road Damage - Group</t>
  </si>
  <si>
    <t>PCT 4 Roads - Group 5</t>
  </si>
  <si>
    <t>Pct. 2 - Work Not Complete Roads</t>
  </si>
  <si>
    <t>Neches 1st Pumping Station</t>
  </si>
  <si>
    <t>Park Residence at Camp Mohawk</t>
  </si>
  <si>
    <t>13487</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</si>
  <si>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</si>
  <si>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</si>
  <si>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</si>
  <si>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</si>
  <si>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</si>
  <si>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</si>
  <si>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</si>
  <si>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</si>
  <si>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</si>
  <si>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</si>
  <si>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</si>
  <si>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41361</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</si>
  <si>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</si>
  <si>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</si>
  <si>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</si>
  <si>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</si>
  <si>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</si>
  <si>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</si>
  <si>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</si>
  <si>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</si>
  <si>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</si>
  <si>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</si>
  <si>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</si>
  <si>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</si>
  <si>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</si>
  <si>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</si>
  <si>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</si>
  <si>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</si>
  <si>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</si>
  <si>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9154</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</si>
  <si>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</si>
  <si>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</si>
  <si>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</si>
  <si>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</si>
  <si>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</si>
  <si>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</si>
  <si>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</si>
  <si>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</si>
  <si>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</si>
  <si>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</si>
  <si>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</si>
  <si>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</si>
  <si>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</si>
  <si>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</si>
  <si>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</si>
  <si>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</si>
  <si>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</si>
  <si>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</si>
  <si>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</si>
  <si>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</si>
  <si>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</si>
  <si>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</si>
  <si>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</si>
  <si>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</si>
  <si>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</si>
  <si>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</si>
  <si>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</si>
  <si>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</si>
  <si>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</si>
  <si>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</si>
  <si>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</si>
  <si>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</si>
  <si>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</si>
  <si>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</si>
  <si>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</si>
  <si>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</si>
  <si>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</si>
  <si>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</si>
  <si>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</si>
  <si>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</si>
  <si>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</si>
  <si>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</si>
  <si>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</si>
  <si>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</si>
  <si>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</si>
  <si>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</si>
  <si>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</si>
  <si>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</si>
  <si>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</si>
  <si>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</si>
  <si>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</si>
  <si>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</si>
  <si>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</si>
  <si>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</si>
  <si>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</si>
  <si>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</si>
  <si>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</si>
  <si>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</si>
  <si>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</si>
  <si>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</si>
  <si>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</si>
  <si>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</si>
  <si>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</si>
  <si>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</si>
  <si>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</si>
  <si>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</si>
  <si>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</si>
  <si>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</si>
  <si>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</si>
  <si>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</si>
  <si>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</si>
  <si>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</si>
  <si>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</si>
  <si>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</si>
  <si>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</si>
  <si>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</si>
  <si>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</si>
  <si>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</si>
  <si>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</si>
  <si>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</si>
  <si>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</si>
  <si>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</si>
  <si>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</si>
  <si>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</si>
  <si>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</si>
  <si>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</si>
  <si>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</si>
  <si>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</si>
  <si>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</si>
  <si>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</si>
  <si>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</si>
  <si>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</si>
  <si>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</si>
  <si>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</si>
  <si>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</si>
  <si>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</si>
  <si>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</si>
  <si>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</si>
  <si>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</si>
  <si>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</si>
  <si>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</si>
  <si>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</si>
  <si>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</si>
  <si>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</si>
  <si>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</si>
  <si>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</si>
  <si>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</si>
  <si>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</si>
  <si>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</si>
  <si>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</si>
  <si>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</si>
  <si>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</si>
  <si>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</si>
  <si>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</si>
  <si>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</si>
  <si>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</si>
  <si>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</si>
  <si>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</si>
  <si>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</si>
  <si>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</si>
  <si>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</si>
  <si>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</si>
  <si>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</si>
  <si>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</si>
  <si>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</si>
  <si>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</si>
  <si>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</si>
  <si>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</si>
  <si>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</si>
  <si>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</si>
  <si>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</si>
  <si>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</si>
  <si>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</si>
  <si>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</si>
  <si>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</si>
  <si>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</si>
  <si>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</si>
  <si>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</si>
  <si>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</si>
  <si>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</si>
  <si>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</si>
  <si>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</si>
  <si>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</si>
  <si>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</si>
  <si>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</si>
  <si>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</si>
  <si>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</si>
  <si>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</si>
  <si>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</si>
  <si>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</si>
  <si>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</si>
  <si>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</si>
  <si>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</si>
  <si>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</si>
  <si>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</si>
  <si>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</si>
  <si>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</si>
  <si>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</si>
  <si>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</si>
  <si>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</si>
  <si>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</si>
  <si>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</si>
  <si>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</si>
  <si>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</si>
  <si>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</si>
  <si>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</si>
  <si>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</si>
  <si>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</si>
  <si>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</si>
  <si>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</si>
  <si>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</si>
  <si>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</si>
  <si>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</si>
  <si>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</si>
  <si>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</si>
  <si>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</si>
  <si>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</si>
  <si>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</si>
  <si>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</si>
  <si>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</si>
  <si>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</si>
  <si>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</si>
  <si>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</si>
  <si>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</si>
  <si>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</si>
  <si>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</si>
  <si>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</si>
  <si>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</si>
  <si>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</si>
  <si>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</si>
  <si>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</si>
  <si>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</si>
  <si>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</si>
  <si>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</si>
  <si>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</si>
  <si>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</si>
  <si>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</si>
  <si>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</si>
  <si>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</si>
  <si>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</si>
  <si>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</si>
  <si>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</si>
  <si>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</si>
  <si>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</si>
  <si>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</si>
  <si>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</si>
  <si>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</si>
  <si>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</si>
  <si>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</si>
  <si>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</si>
  <si>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</si>
  <si>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</si>
  <si>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</si>
  <si>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</si>
  <si>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</si>
  <si>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</si>
  <si>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</si>
  <si>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</si>
  <si>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</si>
  <si>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</si>
  <si>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</si>
  <si>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</si>
  <si>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</si>
  <si>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</si>
  <si>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</si>
  <si>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</si>
  <si>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</si>
  <si>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</si>
  <si>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</si>
  <si>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</si>
  <si>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</si>
  <si>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</si>
  <si>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</si>
  <si>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</si>
  <si>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</si>
  <si>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</si>
  <si>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</si>
  <si>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</si>
  <si>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</si>
  <si>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</si>
  <si>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</si>
  <si>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</si>
  <si>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</si>
  <si>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</si>
  <si>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</si>
  <si>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</si>
  <si>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</si>
  <si>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</si>
  <si>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</si>
  <si>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</si>
  <si>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</si>
  <si>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</si>
  <si>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</si>
  <si>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</si>
  <si>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</si>
  <si>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</si>
  <si>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</si>
  <si>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</si>
  <si>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</si>
  <si>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</si>
  <si>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</si>
  <si>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</si>
  <si>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</si>
  <si>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</si>
  <si>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</si>
  <si>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</si>
  <si>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</si>
  <si>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</si>
  <si>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</si>
  <si>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</si>
  <si>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</si>
  <si>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</si>
  <si>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</si>
  <si>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</si>
  <si>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</si>
  <si>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</si>
  <si>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</si>
  <si>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</si>
  <si>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</si>
  <si>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</si>
  <si>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</si>
  <si>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</si>
  <si>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</si>
  <si>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</si>
  <si>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</si>
  <si>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</si>
  <si>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</si>
  <si>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</si>
  <si>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</si>
  <si>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</si>
  <si>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</si>
  <si>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</si>
  <si>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</si>
  <si>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</si>
  <si>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</si>
  <si>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</si>
  <si>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</si>
  <si>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</si>
  <si>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</si>
  <si>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</si>
  <si>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</si>
  <si>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</si>
  <si>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</si>
  <si>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</si>
  <si>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</si>
  <si>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</si>
  <si>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</si>
  <si>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</si>
  <si>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</si>
  <si>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</si>
  <si>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</si>
  <si>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</si>
  <si>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</si>
  <si>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</si>
  <si>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</si>
  <si>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</si>
  <si>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</si>
  <si>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</si>
  <si>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</si>
  <si>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</si>
  <si>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</si>
  <si>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</si>
  <si>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</si>
  <si>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</si>
  <si>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</si>
  <si>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</si>
  <si>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</si>
  <si>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</si>
  <si>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</si>
  <si>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</si>
  <si>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</si>
  <si>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</si>
  <si>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</si>
  <si>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</si>
  <si>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</si>
  <si>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</si>
  <si>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</si>
  <si>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</si>
  <si>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</si>
  <si>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</si>
  <si>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</si>
  <si>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</si>
  <si>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</si>
  <si>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</si>
  <si>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</si>
  <si>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</si>
  <si>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</si>
  <si>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</si>
  <si>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</si>
  <si>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</si>
  <si>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</si>
  <si>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</si>
  <si>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</si>
  <si>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</si>
  <si>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</si>
  <si>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</si>
  <si>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</si>
  <si>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</si>
  <si>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</si>
  <si>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</si>
  <si>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</si>
  <si>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</si>
  <si>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</si>
  <si>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</si>
  <si>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</si>
  <si>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</si>
  <si>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</si>
  <si>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</si>
  <si>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</si>
  <si>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</si>
  <si>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</si>
  <si>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</si>
  <si>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</si>
  <si>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</si>
  <si>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</si>
  <si>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</si>
  <si>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</si>
  <si>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</si>
  <si>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</si>
  <si>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</si>
  <si>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</si>
  <si>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</si>
  <si>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</si>
  <si>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</si>
  <si>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</si>
  <si>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</si>
  <si>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</si>
  <si>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</si>
  <si>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</si>
  <si>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</si>
  <si>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</si>
  <si>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</si>
  <si>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</si>
  <si>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</si>
  <si>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</si>
  <si>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</si>
  <si>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</si>
  <si>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</si>
  <si>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</si>
  <si>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</si>
  <si>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</si>
  <si>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</si>
  <si>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</si>
  <si>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</si>
  <si>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</si>
  <si>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</si>
  <si>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</si>
  <si>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</si>
  <si>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</si>
  <si>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</si>
  <si>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</si>
  <si>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</si>
  <si>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</si>
  <si>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</si>
  <si>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</si>
  <si>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</si>
  <si>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</si>
  <si>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</si>
  <si>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</si>
  <si>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</si>
  <si>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</si>
  <si>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</si>
  <si>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</si>
  <si>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</si>
  <si>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</si>
  <si>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</si>
  <si>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</si>
  <si>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</si>
  <si>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</si>
  <si>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</si>
  <si>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</si>
  <si>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</si>
  <si>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</si>
  <si>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</si>
  <si>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</si>
  <si>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</si>
  <si>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</si>
  <si>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</si>
  <si>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</si>
  <si>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</si>
  <si>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</si>
  <si>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</si>
  <si>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</si>
  <si>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</si>
  <si>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</si>
  <si>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</si>
  <si>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</si>
  <si>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</si>
  <si>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</si>
  <si>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</si>
  <si>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</si>
  <si>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</si>
  <si>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</si>
  <si>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</si>
  <si>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</si>
  <si>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</si>
  <si>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</si>
  <si>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</si>
  <si>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</si>
  <si>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</si>
  <si>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</si>
  <si>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</si>
  <si>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</si>
  <si>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</si>
  <si>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</si>
  <si>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</si>
  <si>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</si>
  <si>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</si>
  <si>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</si>
  <si>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</si>
  <si>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</si>
  <si>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</si>
  <si>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</si>
  <si>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</si>
  <si>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</si>
  <si>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</si>
  <si>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</si>
  <si>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</si>
  <si>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</si>
  <si>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</si>
  <si>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</si>
  <si>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</si>
  <si>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</si>
  <si>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</si>
  <si>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</si>
  <si>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</si>
  <si>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</si>
  <si>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</si>
  <si>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(blank)</t>
  </si>
  <si>
    <t>Sum of Invoice 4 Payments</t>
  </si>
  <si>
    <t>NULL</t>
  </si>
  <si>
    <t>Total</t>
  </si>
  <si>
    <t>2b</t>
  </si>
  <si>
    <t>Inv</t>
  </si>
  <si>
    <t>GT</t>
  </si>
  <si>
    <t>Inv Total</t>
  </si>
  <si>
    <t xml:space="preserve">Note: Actual invoices total $46,177,276.68. Discrepancy is from differences in data from TDEM invoices. </t>
  </si>
  <si>
    <t>Fund</t>
  </si>
  <si>
    <t>Account</t>
  </si>
  <si>
    <t>Activity</t>
  </si>
  <si>
    <t>Texas Infrastructure Resiliency Fund</t>
  </si>
  <si>
    <t>Subtotal</t>
  </si>
  <si>
    <t>Floodplain Management Account</t>
  </si>
  <si>
    <t>Flood Planning Grants</t>
  </si>
  <si>
    <t>TIRF Administration</t>
  </si>
  <si>
    <t xml:space="preserve">Hazard Mitigation </t>
  </si>
  <si>
    <t xml:space="preserve">Public Assistance </t>
  </si>
  <si>
    <t>Lake Houston</t>
  </si>
  <si>
    <t>Flood Mapping</t>
  </si>
  <si>
    <t>Flood Planning</t>
  </si>
  <si>
    <t xml:space="preserve">Total TIRF Expenditures </t>
  </si>
  <si>
    <t> Harris County Flood Control Project Details</t>
  </si>
  <si>
    <t>Expended as of 11/30/2021</t>
  </si>
  <si>
    <t>Encumbered as of 11/30/2021</t>
  </si>
  <si>
    <t>Obligated as of 11/30/2021</t>
  </si>
  <si>
    <t>Appropriated as of 11/30/2021</t>
  </si>
  <si>
    <t>Appropriated Amounts</t>
  </si>
  <si>
    <t>SFY 2022 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</si>
</sst>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6" formatCode="&quot;$&quot;#,##0_);[Red]\(&quot;$&quot;#,##0\)"/>
    <numFmt numFmtId="44" formatCode="_(&quot;$&quot;* #,##0.00_);_(&quot;$&quot;* \(#,##0.00\);_(&quot;$&quot;* &quot;-&quot;??_);_(@_)"/>
    <numFmt numFmtId="164" formatCode="_(&quot;$&quot;* #,##0_);_(&quot;$&quot;* \(#,##0\);_(&quot;$&quot;* &quot;-&quot;??_);_(@_)"/>
  </numFmts>
  <fonts count="15"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color theme="1"/>
      <name val="Calibri"/>
      <family val="2"/>
      <scheme val="minor"/>
    </font>
  </fonts>
  <fills count="6">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06">
    <xf numFmtId="0" fontId="0" fillId="0" borderId="0" xfId="0"/>
    <xf numFmtId="14" fontId="0" fillId="0" borderId="0" xfId="0" applyNumberFormat="1"/>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0" fillId="0" borderId="16" xfId="0" applyFont="1" applyBorder="1" applyAlignment="1">
      <alignment vertical="center" wrapText="1"/>
    </xf>
    <xf numFmtId="0" fontId="10" fillId="0" borderId="17" xfId="0" applyFont="1" applyBorder="1" applyAlignment="1">
      <alignment horizontal="center" vertical="center" wrapText="1"/>
    </xf>
    <xf numFmtId="0" fontId="10" fillId="0" borderId="20" xfId="0" applyFont="1" applyBorder="1" applyAlignment="1">
      <alignment vertical="center" wrapText="1"/>
    </xf>
    <xf numFmtId="0" fontId="10" fillId="0" borderId="21" xfId="0" applyFont="1" applyBorder="1" applyAlignment="1">
      <alignment horizontal="center" vertical="center" wrapText="1"/>
    </xf>
    <xf numFmtId="0" fontId="9" fillId="0" borderId="13" xfId="0" applyFont="1" applyBorder="1" applyAlignment="1">
      <alignment vertical="center" wrapText="1"/>
    </xf>
    <xf numFmtId="0" fontId="9" fillId="0" borderId="15"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Border="1" applyAlignment="1">
      <alignment wrapText="1"/>
    </xf>
    <xf numFmtId="0" fontId="9" fillId="0" borderId="4" xfId="0" applyFont="1" applyBorder="1" applyAlignment="1">
      <alignment vertical="center" wrapText="1"/>
    </xf>
    <xf numFmtId="0" fontId="9" fillId="0" borderId="0" xfId="0" applyFont="1" applyBorder="1" applyAlignment="1">
      <alignment vertical="center" wrapText="1"/>
    </xf>
    <xf numFmtId="0" fontId="4" fillId="0" borderId="4" xfId="0" applyFont="1" applyBorder="1" applyAlignment="1">
      <alignment wrapText="1"/>
    </xf>
    <xf numFmtId="0" fontId="4" fillId="0" borderId="0" xfId="0" applyFont="1" applyBorder="1" applyAlignment="1">
      <alignment wrapText="1"/>
    </xf>
    <xf numFmtId="0" fontId="8" fillId="0" borderId="4" xfId="0" applyFont="1" applyBorder="1" applyAlignment="1">
      <alignment wrapText="1"/>
    </xf>
    <xf numFmtId="0" fontId="8" fillId="0" borderId="0" xfId="0" applyFont="1" applyBorder="1" applyAlignment="1">
      <alignment wrapText="1"/>
    </xf>
    <xf numFmtId="0" fontId="4" fillId="0" borderId="0" xfId="0" applyFont="1" applyFill="1"/>
    <xf numFmtId="0" fontId="12" fillId="0" borderId="10" xfId="3" applyFont="1" applyBorder="1" applyAlignment="1">
      <alignment vertical="center"/>
    </xf>
    <xf numFmtId="9" fontId="0" fillId="0" borderId="0" xfId="2" applyFont="1"/>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0" fontId="0" fillId="0" borderId="0" xfId="0" pivotButton="1"/>
    <xf numFmtId="0" fontId="0" fillId="0" borderId="0" xfId="0" applyNumberForma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5" fillId="0" borderId="0" xfId="0" applyFont="1" applyAlignment="1">
      <alignment horizontal="left" wrapText="1"/>
    </xf>
    <xf numFmtId="0" fontId="13" fillId="0" borderId="24" xfId="0" applyFont="1" applyBorder="1"/>
    <xf numFmtId="0" fontId="13" fillId="3" borderId="13" xfId="0" applyFont="1" applyFill="1" applyBorder="1" applyAlignment="1">
      <alignment horizontal="center"/>
    </xf>
    <xf numFmtId="0" fontId="13" fillId="3" borderId="14" xfId="0" applyFont="1" applyFill="1" applyBorder="1" applyAlignment="1">
      <alignment horizontal="center" wrapText="1"/>
    </xf>
    <xf numFmtId="0" fontId="13" fillId="3" borderId="15" xfId="0" applyFont="1" applyFill="1" applyBorder="1" applyAlignment="1">
      <alignment horizontal="center" wrapText="1"/>
    </xf>
    <xf numFmtId="0" fontId="13" fillId="3" borderId="28" xfId="0" applyFont="1" applyFill="1" applyBorder="1" applyAlignment="1">
      <alignment horizontal="center" wrapText="1"/>
    </xf>
    <xf numFmtId="0" fontId="13" fillId="0" borderId="22" xfId="0" applyFont="1" applyBorder="1"/>
    <xf numFmtId="0" fontId="0" fillId="0" borderId="23" xfId="0" applyBorder="1"/>
    <xf numFmtId="0" fontId="0" fillId="0" borderId="12" xfId="0" applyBorder="1"/>
    <xf numFmtId="0" fontId="0" fillId="0" borderId="22" xfId="0" applyBorder="1"/>
    <xf numFmtId="0" fontId="0" fillId="0" borderId="23" xfId="0" applyBorder="1" applyAlignment="1">
      <alignment horizontal="right"/>
    </xf>
    <xf numFmtId="164" fontId="0" fillId="0" borderId="23" xfId="1" applyNumberFormat="1" applyFont="1" applyBorder="1" applyAlignment="1"/>
    <xf numFmtId="164" fontId="0" fillId="0" borderId="30" xfId="1" applyNumberFormat="1" applyFont="1" applyBorder="1"/>
    <xf numFmtId="0" fontId="0" fillId="0" borderId="31" xfId="0" applyBorder="1" applyAlignment="1">
      <alignment horizontal="right"/>
    </xf>
    <xf numFmtId="164" fontId="0" fillId="0" borderId="32" xfId="1" applyNumberFormat="1" applyFont="1" applyBorder="1"/>
    <xf numFmtId="0" fontId="13" fillId="0" borderId="33" xfId="0" applyFont="1" applyBorder="1" applyAlignment="1">
      <alignment horizontal="left"/>
    </xf>
    <xf numFmtId="0" fontId="0" fillId="0" borderId="29" xfId="0" applyBorder="1"/>
    <xf numFmtId="0" fontId="0" fillId="0" borderId="34" xfId="0" applyBorder="1"/>
    <xf numFmtId="164" fontId="13" fillId="0" borderId="27" xfId="1" applyNumberFormat="1" applyFont="1" applyBorder="1" applyAlignment="1"/>
    <xf numFmtId="44" fontId="0" fillId="0" borderId="23" xfId="0" applyNumberFormat="1" applyBorder="1"/>
    <xf numFmtId="44" fontId="0" fillId="0" borderId="25" xfId="0" applyNumberFormat="1" applyBorder="1"/>
    <xf numFmtId="44" fontId="0" fillId="0" borderId="36" xfId="0" applyNumberFormat="1" applyBorder="1"/>
    <xf numFmtId="44" fontId="0" fillId="0" borderId="30" xfId="0" applyNumberFormat="1" applyBorder="1"/>
    <xf numFmtId="0" fontId="13" fillId="0" borderId="33" xfId="0" applyFont="1" applyBorder="1"/>
    <xf numFmtId="44" fontId="13" fillId="0" borderId="26" xfId="0" applyNumberFormat="1" applyFont="1" applyBorder="1"/>
    <xf numFmtId="0" fontId="13" fillId="0" borderId="0" xfId="0" applyFont="1" applyAlignment="1">
      <alignment horizontal="left" vertical="center"/>
    </xf>
    <xf numFmtId="0" fontId="14"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10" fontId="0" fillId="0" borderId="0" xfId="0" pivotButton="1" applyNumberFormat="1"/>
    <xf numFmtId="10" fontId="0" fillId="0" borderId="0" xfId="0" applyNumberFormat="1"/>
    <xf numFmtId="44" fontId="0" fillId="0" borderId="0" xfId="0" applyNumberFormat="1" applyFill="1"/>
    <xf numFmtId="44" fontId="0" fillId="0" borderId="23" xfId="0" applyNumberFormat="1" applyFill="1" applyBorder="1"/>
    <xf numFmtId="44" fontId="0" fillId="0" borderId="36" xfId="0" applyNumberFormat="1" applyFill="1" applyBorder="1"/>
    <xf numFmtId="44" fontId="0" fillId="0" borderId="30" xfId="0" applyNumberFormat="1" applyFill="1" applyBorder="1"/>
    <xf numFmtId="44" fontId="13" fillId="0" borderId="26" xfId="0" applyNumberFormat="1" applyFont="1" applyFill="1" applyBorder="1"/>
    <xf numFmtId="44" fontId="13" fillId="0" borderId="27" xfId="0" applyNumberFormat="1" applyFont="1" applyFill="1" applyBorder="1"/>
    <xf numFmtId="0" fontId="5" fillId="0" borderId="0" xfId="0" applyFont="1" applyAlignment="1">
      <alignment horizontal="left" wrapText="1"/>
    </xf>
    <xf numFmtId="0" fontId="13" fillId="0" borderId="0" xfId="0" applyFont="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3" borderId="11" xfId="0" applyFont="1" applyFill="1" applyBorder="1" applyAlignment="1">
      <alignment horizontal="center"/>
    </xf>
    <xf numFmtId="0" fontId="13" fillId="3" borderId="37"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13" fillId="3" borderId="18" xfId="0" applyFont="1" applyFill="1" applyBorder="1" applyAlignment="1">
      <alignment horizontal="center"/>
    </xf>
    <xf numFmtId="0" fontId="13" fillId="3" borderId="19" xfId="0" applyFont="1" applyFill="1" applyBorder="1" applyAlignment="1">
      <alignment horizontal="center"/>
    </xf>
    <xf numFmtId="0" fontId="13" fillId="3" borderId="18" xfId="0" applyFont="1" applyFill="1" applyBorder="1" applyAlignment="1">
      <alignment horizontal="center" wrapText="1"/>
    </xf>
    <xf numFmtId="0" fontId="13" fillId="3" borderId="19" xfId="0" applyFont="1" applyFill="1" applyBorder="1" applyAlignment="1">
      <alignment horizontal="center" wrapText="1"/>
    </xf>
    <xf numFmtId="0" fontId="13" fillId="3" borderId="35" xfId="0" applyFont="1" applyFill="1" applyBorder="1" applyAlignment="1">
      <alignment horizontal="center" wrapText="1"/>
    </xf>
    <xf numFmtId="0" fontId="13" fillId="3" borderId="29" xfId="0" applyFont="1" applyFill="1" applyBorder="1" applyAlignment="1">
      <alignment horizont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cellXfs>
  <cellStyles count="4">
    <cellStyle name="Currency" xfId="1" builtinId="4"/>
    <cellStyle name="Hyperlink" xfId="3" builtinId="8"/>
    <cellStyle name="Normal" xfId="0" builtinId="0"/>
    <cellStyle name="Percent" xfId="2" builtinId="5"/>
  </cellStyles>
  <dxfs count="12873">
    <dxf>
      <numFmt numFmtId="34" formatCode="_(&quot;$&quot;* #,##0.00_);_(&quot;$&quot;* \(#,##0.00\);_(&quot;$&quot;* &quot;-&quot;??_);_(@_)"/>
    </dxf>
    <dxf>
      <numFmt numFmtId="34" formatCode="_(&quot;$&quot;* #,##0.00_);_(&quot;$&quot;* \(#,##0.00\);_(&quot;$&quot;*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34" formatCode="_(&quot;$&quot;* #,##0.00_);_(&quot;$&quot;* \(#,##0.00\);_(&quot;$&quot;* &quot;-&quot;??_);_(@_)"/>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numFmt numFmtId="34" formatCode="_(&quot;$&quot;* #,##0.00_);_(&quot;$&quot;* \(#,##0.00\);_(&quot;$&quot;*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34" formatCode="_(&quot;$&quot;* #,##0.00_);_(&quot;$&quot;* \(#,##0.00\);_(&quot;$&quot;* &quot;-&quot;??_);_(@_)"/>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2872"/>
      <tableStyleElement type="totalRow" dxfId="12871"/>
      <tableStyleElement type="secondRowStripe" dxfId="128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ylon Howell" refreshedDate="45055.624256944444"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PA"/>
        <s v="HM" u="1"/>
      </sharedItems>
    </cacheField>
    <cacheField name="[TIRFQuery].[Project Type].[Project Type]" caption="Project Type" numFmtId="0" hierarchy="7" level="1">
      <sharedItems count="22">
        <s v="B"/>
        <s v="C"/>
        <s v="D"/>
        <s v="E"/>
        <s v="F"/>
        <s v="G"/>
        <s v="Acquisition (R)" u="1"/>
        <s v="Community Saferoom (R)" u="1"/>
        <s v="Flood Proofing (R)" u="1"/>
        <s v="Gen City Hall (R)" u="1"/>
        <s v="Gen Wastewater (R)" u="1"/>
        <s v="Gen Water (R)" u="1"/>
        <s v="Generator (I)" u="1"/>
        <s v="Generator Emerg Svcs (R)" u="1"/>
        <s v="Mit-Reconstruction (R)" u="1"/>
        <s v="Plan Update (P)" u="1"/>
        <s v="Planning Other (P)" u="1"/>
        <s v="Rare / Unusual (R)" u="1"/>
        <s v="Structural Drainage (R)" u="1"/>
        <s v="Structural Elevation (R)" u="1"/>
        <s v="Warning Systems (I)" u="1"/>
        <s v="Wind (R)" u="1"/>
      </sharedItems>
    </cacheField>
    <cacheField name="[TIRFQuery].[County].[County]" caption="County" numFmtId="0" hierarchy="4" level="1">
      <sharedItems count="51">
        <s v="Aransas"/>
        <s v="Austin"/>
        <s v="Bastrop"/>
        <s v="Bee"/>
        <s v="Brazoria"/>
        <s v="Burleson"/>
        <s v="Caldwell"/>
        <s v="Calhoun"/>
        <s v="Chambers"/>
        <s v="Colorado"/>
        <s v="Comal"/>
        <s v="DeWitt"/>
        <s v="Fayette"/>
        <s v="Fort Bend"/>
        <s v="Galveston"/>
        <s v="Goliad"/>
        <s v="Gonzales"/>
        <s v="Guadalupe"/>
        <s v="Hardin"/>
        <s v="Harris"/>
        <s v="Jackson"/>
        <s v="Jasper"/>
        <s v="Jefferson"/>
        <s v="Jim Wells"/>
        <s v="Karnes"/>
        <s v="Kleberg"/>
        <s v="Lavaca"/>
        <s v="Lee"/>
        <s v="Liberty"/>
        <s v="Madison"/>
        <s v="Matagorda"/>
        <s v="Milam"/>
        <s v="Montgomery"/>
        <s v="Newton"/>
        <s v="Nueces"/>
        <s v="Orange"/>
        <s v="Polk"/>
        <s v="Refugio"/>
        <s v="Sabine"/>
        <s v="San Augustine"/>
        <s v="San Jacinto"/>
        <s v="San Patricio"/>
        <s v="Travis"/>
        <s v="Tyler"/>
        <s v="Victoria"/>
        <s v="Walker"/>
        <s v="Waller"/>
        <s v="Washington"/>
        <s v="Wharton"/>
        <s v="Grimes"/>
        <s v="Dallas"/>
      </sharedItems>
    </cacheField>
    <cacheField name="[TIRFQuery].[Applicant Name].[Applicant Name]" caption="Applicant Name" numFmtId="0" hierarchy="3" level="1">
      <sharedItems count="602">
        <s v="Aransas County"/>
        <s v="Aransas County Appraisal District"/>
        <s v="Fulton, Town of"/>
        <s v="Rockport"/>
        <s v="Wallis"/>
        <s v="Bastrop"/>
        <s v="Bastrop County"/>
        <s v="Bastrop County Municipal Utility District #1"/>
        <s v="Smithville"/>
        <s v="Bee County"/>
        <s v="Beeville"/>
        <s v="Coastal Bend College (formerly Bee County College)"/>
        <s v="Pettus Municipal Utility District"/>
        <s v="Alvin"/>
        <s v="Alvin Community College"/>
        <s v="Angleton"/>
        <s v="Angleton Independent School District (ISD)"/>
        <s v="Brazoria"/>
        <s v="Brazoria County"/>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Lake Jackson"/>
        <s v="Manvel"/>
        <s v="Pearland"/>
        <s v="Port Freeport"/>
        <s v="Richwood"/>
        <s v="Sweeny"/>
        <s v="Velasco Drainage District"/>
        <s v="West Columbia"/>
        <s v="Burleson County"/>
        <s v="Caldwell County"/>
        <s v="Calhoun County"/>
        <s v="Calhoun County Drainage District #11"/>
        <s v="Point Comfort"/>
        <s v="Port Lavaca"/>
        <s v="Seadrift"/>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Levee Improvement District #7"/>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Sugar Land"/>
        <s v="Weston Lakes"/>
        <s v="Bacliff Municipal Utility District"/>
        <s v="Bayou Vista"/>
        <s v="Clear Creek Independent School District (ISD)"/>
        <s v="Clear Lake Shores"/>
        <s v="Dickinson"/>
        <s v="Friendswood"/>
        <s v="Friendswood Independent School District (ISD)"/>
        <s v="Galveston"/>
        <s v="Galveston Area Ambulance Authority"/>
        <s v="Galveston County"/>
        <s v="Galveston County Health District"/>
        <s v="Galveston County Water Control &amp; Improvement Dist (WCID) #1"/>
        <s v="Galveston County Water Control &amp; Improvement Dist (WCID) #12"/>
        <s v="Galveston County Water Control Dist #8"/>
        <s v="Hitchcock"/>
        <s v="Jamaica Beach"/>
        <s v="Kemah"/>
        <s v="La Marque"/>
        <s v="League City"/>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ellaire"/>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lood Control District"/>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s v="Houston Housing Authority"/>
        <s v="Houston Independent School District (ISD)"/>
        <s v="Huffman Independent School District (ISD)"/>
        <s v="Humble"/>
        <s v="Humble Independent School District (ISD)"/>
        <s v="Hunter's Glen Municipal Utility District"/>
        <s v="Inverness Forest Improvement District"/>
        <s v="Jacinto City"/>
        <s v="Jackrabbit Road Public Utility District"/>
        <s v="Jersey Village"/>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s v="Pasadena Independent School District (ISD)"/>
        <s v="Ponderosa Joint Powers Agency"/>
        <s v="Port of Houston Authority"/>
        <s v="Prestonwood Forest Utility District"/>
        <s v="Reid Road Municipal Utility District #1"/>
        <s v="Royalwood Municipal Utility District"/>
        <s v="Seabrook"/>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s v="Edna Independent School District (ISD)"/>
        <s v="Ganado"/>
        <s v="Jackson County"/>
        <s v="Jackson County Emergency Services District #3"/>
        <s v="Buna Independent School District (ISD)"/>
        <s v="Jasper"/>
        <s v="Jasper County"/>
        <s v="Kirbyville"/>
        <s v="Beaumont"/>
        <s v="Beaumont Independent School District (ISD)"/>
        <s v="Bevil Oaks"/>
        <s v="Groves"/>
        <s v="Hamshire-Fannett Independent School District (ISD)"/>
        <s v="Housing Authority of the City of Beaumont"/>
        <s v="Jefferson County"/>
        <s v="Jefferson County Drainage District #6"/>
        <s v="Jefferson County Drainage District #7"/>
        <s v="Jefferson County Water Control &amp; Improvement District #10"/>
        <s v="Lower Neches Valley Authority"/>
        <s v="Meeker Municipal Water District"/>
        <s v="Nederland"/>
        <s v="Nederland Independent School District (ISD)"/>
        <s v="Nome"/>
        <s v="Port Arthur"/>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Hallettsville"/>
        <s v="Lavaca County"/>
        <s v="Shiner"/>
        <s v="Lee County"/>
        <s v="Cleveland"/>
        <s v="Daisetta"/>
        <s v="Dayton"/>
        <s v="Liberty"/>
        <s v="Liberty County"/>
        <s v="Liberty County Hospital District #1"/>
        <s v="Liberty County Water Control Improvement District #5"/>
        <s v="Liberty Independent School District (ISD)"/>
        <s v="Tarkington Independent School District (ISD)"/>
        <s v="Madisonville"/>
        <s v="Bay City"/>
        <s v="Matagorda County"/>
        <s v="Palacios"/>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Newton County"/>
        <s v="Corpus Christi"/>
        <s v="Corpus Christi Independent School District (ISD)"/>
        <s v="Del Mar College"/>
        <s v="Nueces County"/>
        <s v="Nueces County Water Control &amp; Improvement District #4"/>
        <s v="Port Aransas"/>
        <s v="Port Aransas Independent School District (ISD)"/>
        <s v="Port of Corpus Christi Authority"/>
        <s v="Robstown"/>
        <s v="Robstown Independent School District (ISD)"/>
        <s v="West Oso Independent School District (ISD)"/>
        <s v="Bridge City"/>
        <s v="Little Cypress-Mauriceville Consolidated Independent School District (ISD)"/>
        <s v="Mauriceville Municipal Utility District"/>
        <s v="Orange"/>
        <s v="Orange County"/>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
        <s v="West Orange-Cove Consolidated Independent School District (ISD)"/>
        <s v="Polk County"/>
        <s v="Austwell"/>
        <s v="Austwell-Tivoli Independent School District (ISD)"/>
        <s v="Refugio County"/>
        <s v="Refugio County Memorial Hospital District"/>
        <s v="Refugio, Town of"/>
        <s v="Woodsboro"/>
        <s v="Woodsboro Independent School District (ISD)"/>
        <s v="Hemphill"/>
        <s v="Pineland"/>
        <s v="Sabine County"/>
        <s v="San Augustine"/>
        <s v="San Augustine County"/>
        <s v="San Jacinto County"/>
        <s v="Aransas Pass"/>
        <s v="Aransas Pass Housing Authority"/>
        <s v="Aransas Pass Independent School District (ISD)"/>
        <s v="Gregory"/>
        <s v="Gregory-Portland Independent School District (ISD)"/>
        <s v="Housing Authority of the City of Ingleside"/>
        <s v="Ingleside"/>
        <s v="Ingleside on the Bay"/>
        <s v="Mathis"/>
        <s v="Odem"/>
        <s v="Odem-Edroy Independent School District (ISD)"/>
        <s v="Portland"/>
        <s v="San Patricio County"/>
        <s v="San Patricio Municipal Water District"/>
        <s v="Sinton"/>
        <s v="Taft"/>
        <s v="Austin"/>
        <s v="Lower Colorado River Authority"/>
        <s v="Ivanhoe"/>
        <s v="Spurger Independent School District (ISD)"/>
        <s v="Tyler County"/>
        <s v="Woodville"/>
        <s v="Bloomington Independent School District (ISD)"/>
        <s v="Victoria"/>
        <s v="Victoria County"/>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s v="Wharton County"/>
        <s v="Wharton Independent School District (ISD)"/>
        <s v="Austin County"/>
        <s v="Angleton Drainage District"/>
        <s v="Brazoria County Drainage District #5"/>
        <s v="Hillcrest"/>
        <s v="Holiday Lakes, Town of"/>
        <s v="Weimar Independent School District (ISD)"/>
        <s v="Grimes County"/>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Windham School District"/>
        <s v="Lockhart Independent School District (ISD)"/>
        <s v="Luling"/>
        <s v="Calhoun County Appraisal District"/>
        <s v="Calhoun County E911 Emergency Communications District"/>
        <s v="Calhoun County Independent School District (ISD)"/>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ntainsBlank="1" count="4076">
        <s v="Aransas CO - Cat B - Emergency Protective Mea"/>
        <s v="Aransas CAD - Emergency Protective Measures"/>
        <s v="EXP Fulton CAT B - Emergency Protective Measur"/>
        <s v="Emergency Protective Measure - Version 1 (For"/>
        <s v="Key Allegro Bridge - Bulkhead"/>
        <s v="Emergency Protective Measures"/>
        <s v="Emergency Protective Measures Countywide"/>
        <s v="3 inch water line temp repair"/>
        <s v="Emergency Protective Measures - Citywide"/>
        <s v="Emergency Pumping Rentension Pond"/>
        <s v="EOC and Employee OT+ Jail/Inmate Transportati"/>
        <s v="Mosquitoe Abatement"/>
        <s v="EMP -Pesticide Spraying, Traffic Directing"/>
        <s v="Beeville, Kingsville, and Alice campuses Stor"/>
        <s v="Donated Resources for Post-Storm Cleanup of B"/>
        <s v="Emergency Protective Measure"/>
        <s v="DOC-CERT Pumping of flood waters, monitor bui"/>
        <s v="Completed Emergency Protective Measures"/>
        <s v="Emergency Protective Services, sheltering the"/>
        <s v="Evacuations, Search &amp; Rescues and clearing de"/>
        <s v="County Wide EPM days 31-180"/>
        <s v="County-Wide EPM Days 1-30"/>
        <s v="Donated resources"/>
        <s v="Emergency Food Service Life Foursquare Church"/>
        <s v="Emergency Food Service prepared at Life Fours"/>
        <s v="Mold Remediation"/>
        <s v="Rental Motor - 69 Days Rental Period"/>
        <s v="District-wide emergency preparaton"/>
        <s v="MUD # 25 Emergency operations"/>
        <s v="Contract Emergency Services"/>
        <s v="Shelter and Brazosport ISD Police department"/>
        <s v="City-Wide Emergency Protective Measures"/>
        <s v="Gulf Coast Water Authority CAT B-Emergency"/>
        <s v="Jones Creek EPM Days 1-30"/>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Mosquito Abatement"/>
        <s v="Temporary Culvert repair"/>
        <s v="Police OT"/>
        <s v="Bauer Community Center Mold Remediation"/>
        <s v="Nautical Landings Office Complex Mold Remediatio"/>
        <s v="Emergency generators for treatment plants"/>
        <s v="Police and fire protection"/>
        <s v="WTP Temporary Emergency Repairs to 100kW wind"/>
        <s v="Emergency Barricading, Search &amp; Rescue, City"/>
        <s v="Anahuac Force Account"/>
        <s v="Cat B 100"/>
        <s v="UST Pumpout/cleaning"/>
        <s v="Batteries"/>
        <s v="Mobilization, emergency response, and recovery"/>
        <s v="Vector Control (Mosquito Abatement)"/>
        <s v="Chambers County Emergency Services District 1"/>
        <s v="130' Tower Derrick removal"/>
        <s v="Cat B 100%"/>
        <s v="Various Emergency Protective Measures"/>
        <s v="Colorado County-EPM"/>
        <s v="Columbus City-EPM"/>
        <s v="Eagle Lake City-Vector Control"/>
        <s v="SMALL DOC CERT - Eagle Lake City-EPM"/>
        <s v="Setting out barricades"/>
        <s v="Police Station Security (90%)"/>
        <s v="Volunteer Time - Donated Resources"/>
        <s v="EXP Cuero Emergency Protective Measures"/>
        <s v="DeWitt County Emergency Operations"/>
        <s v="Electrical Distribution System - temp repairs"/>
        <s v="EOC, PD &amp; FD Patrols, SCADA Monitoring, Gener"/>
        <s v="Police Department of Flatonia"/>
        <s v="DR-4332-City of LaGrange Emergency Protective"/>
        <s v="DOC CERT - Emergency Protective Measures - Po"/>
        <s v="Temporary Modular Facilites - City Hall/Police"/>
        <s v="Big Oaks Emergency Protective Measures"/>
        <s v="FIRST COLONY LEVEE IMPROVEMENT DISTRICTT"/>
        <s v="Emergency Pumping"/>
        <s v="FORT BEND COUNTY - EMERGENCY RESPONSE"/>
        <s v="Fort Bend County - Sawmill bridge Emergency r"/>
        <s v="FORT BEND COUNTY EPM SHELTERS - SCHOOLS"/>
        <s v="Search &amp; Rescue / EOC Operations"/>
        <s v="Water treatment plant preparation and monitor"/>
        <s v="Emergency Operations"/>
        <s v="Emergengency Operations"/>
        <s v="Emergency Pumping and Inspection"/>
        <s v="District-wide emergency pumping and inspection"/>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District Wide Emergency Protective Measures"/>
        <s v="Emergency work District Wide"/>
        <s v="Barricade placment and coordination of disaster"/>
        <s v="Municipal Operations Call Center and Staffing"/>
        <s v="Emergency Protective Measures 1-30"/>
        <s v="Emergency Demobilization/Remobilation"/>
        <s v="Emergency Dispatch Operation"/>
        <s v="EPM - District Wide"/>
        <s v="Police Dept. / Water &amp; Wastewater Plants"/>
        <s v="District 2 Emergency Protective Measure"/>
        <s v="Grand Lakes Municipal Utility District #4 -"/>
        <s v="Generator Rental"/>
        <s v="Kendleton Emergency Protective Measures and Emer"/>
        <s v="EPM - Lamar District Wide"/>
        <s v="CAT B 100% Emergency Measures"/>
        <s v="Emergency Protective Measures 100% Completed"/>
        <s v="Fire Fighter &amp; Police Personnel Equipment -"/>
        <s v="District-wide emergency protective measures"/>
        <s v="EPM"/>
        <s v="Cat B 100% - City Wide Emergency Measures"/>
        <s v="CAT B 100% - Emergency Protective Measures"/>
        <s v="CAT B Mosquito Abatement"/>
        <s v="Levee Emergency Protective Measures"/>
        <s v="Remediation Work"/>
        <s v="City of Simonton Emergency Protective Measure"/>
        <s v="Citywide EPM"/>
        <s v="Emergency Protective Measures Sugar Land"/>
        <s v="B - Security/Generator Usage"/>
        <s v="BACLIFF MUNICIPAL UTILITY DISTRICT - EMERGENC"/>
        <s v="Bayou Vista, City of  - CAT B Emergency Prot"/>
        <s v="Clear Lake Shores Emergency Barricading"/>
        <s v="City of Dickinson Protective Measures"/>
        <s v="Dickinson Donated Resources"/>
        <s v="EXP Friendswood Expedited CAT B Emergency Pro"/>
        <s v="Temporary facility"/>
        <s v="Friendswood ISD - Pre-Storm Preparation - Aft"/>
        <s v="Lift Station # 6, Emergency Pumping"/>
        <s v="DOC CERT - Ambulance Emergency Protective Servic"/>
        <s v="DOC CERT - Vector Control (Mosquito Abatement"/>
        <s v="Emergency Protective Measures-Countywide"/>
        <s v="DOC CERT - Health District EPM"/>
        <s v="Kemah Fire Department Emergency Response Oper"/>
        <s v="GALVESTON CO WCID #8 CAT B"/>
        <s v="EXPEDITED - CITY OF HITCHCOCK - EMERGENCY PRO"/>
        <s v="Jamaica Beach - Pre-and Post- Storm Emergency"/>
        <s v="Kemah - EOC Dispatch and Evacuation"/>
        <s v="La Marque - Emergency Preparation/EOC Operations"/>
        <s v="LEAGUE CITY - Boots Lost and Replaced"/>
        <s v="League City - Donated Resources"/>
        <s v="LEAGUE CITY - EMERGENCY PROTECTIVE MEASURES"/>
        <s v="100% Federal Share - Galveston Park Board/Pre"/>
        <s v="City of Santa Fe Emergency Protective Measure"/>
        <s v="Texas City Emergency Protective Measures"/>
        <s v="All Schools-Portable Bldg.  to house students"/>
        <s v="Blocker Middle School - Cleaning and Sanitizi"/>
        <s v="LaMarque Middle School"/>
        <s v="LaMarque Primary School"/>
        <s v="Goliad City Emergency Measures Before 9-22-17"/>
        <s v="DOC CERT - Goliad County Emergency Protective M"/>
        <s v="Goliad ISD Temporary Gym Roof Repair"/>
        <s v="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Applicant Doc Cert: Commodities Storage Buildin"/>
        <s v="Athletic Fields Temporary Toilet Facilities"/>
        <s v="Campus Wide Remediation"/>
        <s v="Henderson Village - Temporary Middle School C"/>
        <s v="Sour Lake Gym Remediation"/>
        <s v="Temporary Henderson Village Building Contents f"/>
        <s v="Temporary Stand Alone Freezer for Tempora"/>
        <s v="Emergency Protective Measures MUD"/>
        <s v="DOC CERT - Emergency Protective Measures"/>
        <s v="Silsbee High School EPM (Federal Mobile Hospi"/>
        <s v="EXP Sour Lake Emergency Measures"/>
        <s v="Aldine ISD Force Account Labor"/>
        <s v="Alief ISD District Wide Emergency Protective"/>
        <s v="Baytown, City of - Cat B Emergency Protective"/>
        <s v="BAWA Emergency Protective Measures"/>
        <s v="Emergency work IT, Cleanout, Consulting"/>
        <s v="EXP Cat B"/>
        <s v="EOC Operations, Food, Mosquito Abatement"/>
        <s v="Emergency By-Pass of Sewer Line"/>
        <s v="Champions MUD Repairs Made to Facilitate"/>
        <s v="Emergency Protective Measures Administered by"/>
        <s v="Emergency Repairs to Ultra Violet Disinfectant"/>
        <s v="APP CERT - EAST AND WEST LENTS PARKS PRESSURE W"/>
        <s v="Power Generators"/>
        <s v="EXP Cypress Fairbanks ISD Emergency Measures"/>
        <s v="City of Deer Park Emergency Protective Measures"/>
        <s v="Deer Park ISD District Wide Emergency Protective"/>
        <s v="Facility and Equipment Inspections"/>
        <s v="District emergency prepardness and response"/>
        <s v="APP CERT - EOC Fire and Police Department"/>
        <s v="Goose Creek Consolidated Districtwide Emergen"/>
        <s v="Technology Center - Force Account Labor EMP"/>
        <s v="Greater Harris County 911 Emergency Network"/>
        <s v="Bayport Hugh Patrick Contract labor to man"/>
        <s v="Blackhawk Force Accoun"/>
        <s v="EXP GCWDA Expedited Cat B"/>
        <s v="Washburn Force Account"/>
        <s v="(CTS) Lockwood Radio Tower"/>
        <s v="(CTS) Radio CJC"/>
        <s v="(CTS) Radio Huffman and Wallisville"/>
        <s v="(FPM 1) Annex 17 - Cypresswood Courthouse"/>
        <s v="(FPM 1) Branch Library - Barbara Bush"/>
        <s v="(FPM 1) Branch Library - Kingwood"/>
        <s v="(FPM 1) Branch Library -Baldwin Boettcher"/>
        <s v="(FPM 4) Annex 11 - West Side Annex"/>
        <s v="(FPM 4) Branch Library - Katherine Tyra Bran"/>
        <s v="(FPM 4) Thomas A. Glazier - Remediation"/>
        <s v="(FPM 4) Westside Service Center"/>
        <s v="(FPM 6) Annex 22 - Old 1301 Jail &amp; 911 Netwo"/>
        <s v="(FPM 7) Jury Assembly Building - Muck Out &amp; Bui"/>
        <s v="(FPM) Criminal Justice Center - Remediation"/>
        <s v="Annex 17 Cypresswood Courthouse Temporary Facil"/>
        <s v="APP CERT - (Pct. 1) Sheldon Sports Complex - Re"/>
        <s v="APP CERT - B - (FPM 3) Annex M - Murworth"/>
        <s v="APP CERT - B - (FPM 4) Clay Hub 2"/>
        <s v="App Cert - B - (FPM 8) 1910 Historic Courthouse"/>
        <s v="APP CERT - B - (FPM CF) New Baker Street Jail"/>
        <s v="APP CERT - Frankie Carter Randolph Park Office"/>
        <s v="APP CERT - Tom Bass Community Center - Remediat"/>
        <s v="APP CERT (FPM 1) Aldine Branch Library"/>
        <s v="APP CERT (PCT 1) Hardy Senior Center - Remediat"/>
        <s v="APP CERT B - (FPM 2) Annex 25 W Kyle Chapman"/>
        <s v="APP CERT B - (FPM 2) Canal Street Records Wareho"/>
        <s v="APP CERT B - (FPM 6) Annex 44 - Anderson Clayton"/>
        <s v="APP CERT B - (FPM 6) Harris County Parking"/>
        <s v="APP CERT B - (FPM 7) Annex 18 - Drug Building"/>
        <s v="APP CERT B - (FPM CF) Baker Street Jail"/>
        <s v="APP CERT: (FPM 2) Annex 46 - Congress Plaza"/>
        <s v="B - (FPM 5) Annex 27 - Peden Building"/>
        <s v="B - (FPM CF) Annex 42 - New Jail"/>
        <s v="B - (HC) EXP County-wide EPM"/>
        <s v="B - (PCT 1) Challenger 7 Park"/>
        <s v="B - (SCC) NRG Shelter - Baker Ripley"/>
        <s v="B - Harris County Vector Control - Mosquito"/>
        <s v="Criminal Justice Center Temporary Facilities"/>
        <s v="EXP Harris County Non-Congregate Housing"/>
        <s v="Jury Assembly Building Temporary Facilities"/>
        <s v="Juvenile Justice Center - EPM Remediation Work"/>
        <s v="Temporary Facilities - Completed"/>
        <s v="APP CERT - EPM/Supplies for Temporary Facilitie"/>
        <s v="Remove/Return Filing Cabinets to Harris Count"/>
        <s v="Temporary Facilities"/>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ESD #46 Emergency Protective Measures"/>
        <s v="Emergency Protective Measures ESD #48"/>
        <s v="Emergency Services"/>
        <s v="Harris County Emergency Services No. 7 - Sear"/>
        <s v="Harris County ESD #80 - Emergency &amp; F/A Labor"/>
        <s v="'404 Demolition'"/>
        <s v="APP CERT-HCFCD Donated Resources CAT B"/>
        <s v="Harris County Flood Control District Force Acc"/>
        <s v="FWSD #58 LIFT PUMP DESTROYED AND REPLACEMENT"/>
        <s v="District wide efforts to keep services operat"/>
        <s v="Municipal Utility District Emergency"/>
        <s v="HCMUD #109 Emergency Protective Measures"/>
        <s v="HARRIS COUNTY MUD #118 (201-UITYB-00)"/>
        <s v="Water Plant 2 - Emergency Protective Measures"/>
        <s v="Temporary well motor @ WTP"/>
        <s v="Well Motor Rental after 30 days"/>
        <s v="APP CERT - Facility Inspections and Emergency"/>
        <s v="Monitor and service WWTP and lift station 1 &amp;2"/>
        <s v="Emergency Work"/>
        <s v="Emergency Protective Measures at HCMUD #165"/>
        <s v="Wastewater Lift Station EPM"/>
        <s v="Manning facility and call center before/durin"/>
        <s v="Emergency Preparedness"/>
        <s v="Water distrbution plants"/>
        <s v="Harris County Municipal Utility District #374"/>
        <s v="Generator Rental and Meter Box Cover Replacem"/>
        <s v="Plant monitoring and restoring utilities for"/>
        <s v="Harris County MUD#419 Emergency Protective Me"/>
        <s v="Emergency Protective Measures for MUD #434"/>
        <s v="Staffing facility during storm as well as cal"/>
        <s v="WWTP"/>
        <s v="Harris County MUD 62 Onsite and Office Emerge"/>
        <s v="Temporary 300 KW Generator-WWTP- Harris Count"/>
        <s v="Emergency Protective Measures in the MUD # 71"/>
        <s v="Plant Monitoring and Waist Hauling"/>
        <s v="Temporary repairs and protective measures"/>
        <s v="Utilities Monitoring and Response"/>
        <s v="Maintaining operation of District during stor"/>
        <s v="Temporary Generator"/>
        <s v="Temporary Rental Generator - Post 2/23/18"/>
        <s v="Municipal Operations and Consulting Emergency Op"/>
        <s v="Landscape Area"/>
        <s v="Emergency Protective Measures - Village-wide."/>
        <s v="APP CERT - ARA Force Account Labor"/>
        <s v="APP CERT - HFC-Jones Hall for Performing Arts-E"/>
        <s v="APP CERT - HITS - Force Account Materials"/>
        <s v="APP CERT DON - Force Account Labor and Contract"/>
        <s v="APP CERT-Fleet - Emergency Vehicle Towing"/>
        <s v="APP CERT-HAS - Force Account Materials - EPM"/>
        <s v="APP CERT-PWE - Water Operations Bldg - EPM"/>
        <s v="APP Cert'SWD - Force Account Materials, Emergen"/>
        <s v="City Wide Emergency Protective Measures"/>
        <s v="COH - Sheltering Costs"/>
        <s v="EXP Houston Expedited CAT B -  Emergency Protecti"/>
        <s v="EXP Houston Sheltering"/>
        <s v="HEC/OEM FA Materials--Emergency Purchases"/>
        <s v="HFC - Emergency Protective Measures Category B"/>
        <s v="HFC - George R. Brown Convention Center"/>
        <s v="HFC - HFC -  Contract Labor -  EPM"/>
        <s v="HFD Force Account Materials, Supplies"/>
        <s v="HPD Emergency Purchases"/>
        <s v="PWE - Emergency Protective Measure - Dept. Wide"/>
        <s v="PWE - Water Operations - Force Account Labor"/>
        <s v="2100 Memorial - Large Project"/>
        <s v="APP CERT - Allen Parkway Village - V0"/>
        <s v="APP CERT - Clayton Homes"/>
        <s v="APP CERT - Forest Green"/>
        <s v="APP CERT - Forest Green Temporary Relocation"/>
        <s v="APP CERT - Irvinton Village"/>
        <s v="APP CERT - Lincoln Park EPM - Blue Tarps Buil"/>
        <s v="APP CERT - Mansions at Turkey Creek Temporary"/>
        <s v="APP CERT - Sweetwater Point"/>
        <s v="APP CERT - Uvalde Ranch"/>
        <s v="APP CERT - Villas on Winkler V0"/>
        <s v="APP CERT - Willow Park"/>
        <s v="Clayton Homes - Post 30-days - V1"/>
        <s v="Clayton Homes Relocation Costs"/>
        <s v="Forest Green Resident Relocation Costs for repa"/>
        <s v="Forest Green Temp Relocation Trailer Rental Ext"/>
        <s v="Long Drive, first 30 day EPM"/>
        <s v="Mansions at Turkey Creek"/>
        <s v="Villas on Winkler - EPM post-30 days Large Proj"/>
        <s v="Willow Park EPM first 30 days"/>
        <s v="026 - Old Debakey HS (Braeburn Temporary Facili"/>
        <s v="050 - Holland MS (Robinson Temporary Facility)"/>
        <s v="APP CERT - 220 - Pleasantville EL (Robinson Tem"/>
        <s v="Temporary Facility for Hilliard EL - 470 - (Old"/>
        <s v="Temporary Facility for Kolter Elementary - 460"/>
        <s v="Temporary Facility for Scarborough EL - 073 -"/>
        <s v="Huffman Independent School District (Complete"/>
        <s v="Temporary Chillers &amp; Boilers"/>
        <s v="Demolition of Private Structures Under 404 Miti"/>
        <s v="Ag Barns Temporary Facility"/>
        <s v="Humble ISD Expedited EPM"/>
        <s v="Humble ISD Temporary Facilities"/>
        <s v="Manning WWTP and WTP and Call Center"/>
        <s v="Water Treatment and Waste Water Treatment Pla"/>
        <s v="VECTOR CONTROL"/>
        <s v="EXP Jersey Village Expedited Protective Measu"/>
        <s v="EXP Katy Expedited Project"/>
        <s v="Cleanup of Klein ISD Buses"/>
        <s v="Maintenance Emergency Response"/>
        <s v="WWTP Emergency Repairs and Generators"/>
        <s v="Kleinwood Emergency Operations and Cleanup"/>
        <s v="Emergency Protective Measures District Wide"/>
        <s v="Water Plant 1-Emergency Protective Measures"/>
        <s v="Memorial Hills UD Emergency Preparation"/>
        <s v="EXP Memorial Villages PD Emergency Measures"/>
        <s v="EOC"/>
        <s v="Mosquito Abatement State Mandated"/>
        <s v="APP CERT - Temporary Repairs, Inspection, Tes"/>
        <s v="DOC CERT - EMP"/>
        <s v="Maintain Pumping Station During Hurricane Har"/>
        <s v="Emergency Bypass Pump"/>
        <s v="APP CERT By pass pump on Fry Rd"/>
        <s v="Emergency Measures at Lift Station 1"/>
        <s v="District-Wide Emergency Bus Transportation"/>
        <s v="School District Emergency Protective Measures"/>
        <s v="APP CERT - Port of Houston - EPM"/>
        <s v="BCT - (Barbours Cut) Terminal - C2-C Pad - Asp"/>
        <s v="Emergency Inspections"/>
        <s v="Reid Road MUD #1 - Emergency Protective Measu"/>
        <s v="Royalwood MUD"/>
        <s v="Seabrook - Emergency Protective Measures"/>
        <s v="Royalwood Church Lease Space for Classrooms"/>
        <s v="Sheldon ISD Emergency Work"/>
        <s v="Multiple Departmental Response"/>
        <s v="EXP Southside Emergency Measures"/>
        <s v="SW1-LS1/SW1-LS1 is the offsite Lift Station #"/>
        <s v="Emergency Protective Measures - Entire District"/>
        <s v="Spring ISD Cat B - Police Patrols F/A"/>
        <s v="Emergency Protective Measures City Wide"/>
        <s v="Manning Facility and Call Center"/>
        <s v="B-Tattor Road Lift Station, 4 day Deisel Pump"/>
        <s v="Floodproofing, Evacuation Center Activities,"/>
        <s v="Treatment Plants - Emergency Protective Measure"/>
        <s v="City of Tomball ER Protective Measures &amp; Resc"/>
        <s v="Emergency Protective Meaures"/>
        <s v="Citywide Emergency Protective Measures"/>
        <s v="EM Volunteer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Astor Lift Station Temporary Bypass- Pump Renta"/>
        <s v="Beaumont City Warehouse"/>
        <s v="Beaumont Lift Station Temp Repairs"/>
        <s v="EXP Emergency Protective Measures"/>
        <s v="Generator Run Times"/>
        <s v="Loeb Facility - Temporary Measures"/>
        <s v="Primer Lift Station Temp Bypass and Pump Rental"/>
        <s v="Category B - 100% Complete - Emergency Protectiv"/>
        <s v="Category B - 100% Complete - Emergency Protec"/>
        <s v="Category B - Donated Resources"/>
        <s v="Sheltering Cleanup-Floors and Emergency Vacuu"/>
        <s v="EPM Completed District-Wide (Completed After"/>
        <s v="EPM Completed District-Wide (Completed First"/>
        <s v="APP CERT--Emergency rental Equipment"/>
        <s v="County Wide EPM - Sand for Sandbags"/>
        <s v="Emergency Operations Center - Contract Labor"/>
        <s v="Emergency Supplies - Relative to medical and"/>
        <s v="EMP Airport lighting"/>
        <s v="EMP Meals and Food"/>
        <s v="EMP Rented Power Generators"/>
        <s v="EOC and other Departments - Office supplies"/>
        <s v="EOC/ County Wide Medical Supplies"/>
        <s v="EXP Jefferson Expedited Emergency Protective"/>
        <s v="Ford Park - Emergency Work"/>
        <s v="Law Enforcement Vehicles deployed county wide"/>
        <s v="Precinct 3 Stock Yard Environmental Clean-up"/>
        <s v="Travis County Mutual Aid Agreement with Jeffer"/>
        <s v="District Wide EPM"/>
        <s v="Protective Measures at Seawall - Turning Basi"/>
        <s v="Temp Repairs, Dewatering, Rentals, Warehouse"/>
        <s v="Total EPM"/>
        <s v="Emergency Access to MidCounty Reservoir"/>
        <s v="Emergency By-pass Pumping- Neches 1st Pumping"/>
        <s v="Emergency Repair for Damaged Flume Area - Cow"/>
        <s v="Floodfighting Efforts"/>
        <s v="Sheltering Costs for Employees"/>
        <s v="Emergency Protective Measures at Potable Wate"/>
        <s v="Category B - 100% - Complete - Donated Resour"/>
        <s v="Category B - 100% - Complete - Emergency Prot"/>
        <s v="Force Account labor costs for Nederland ISD sta"/>
        <s v="Louisiana Lift Station By-Pass Pumping"/>
        <s v="CITY-WIDE Search, Rescue &amp; Hazard Response"/>
        <s v="Emergency Removal of Municipal Solid Waste"/>
        <s v="Emergency Sheltering - Congregate"/>
        <s v="Emergency Sheltering of Critical FAL - Non-Cong"/>
        <s v="Fire Department"/>
        <s v="Police Department"/>
        <s v="Temporary Lighting"/>
        <s v="Edison Square Selective Demolition and Mold R"/>
        <s v="Park Central Apartments Mold Remediation"/>
        <s v="Southwood Apartments Mold Remediation and Cle"/>
        <s v="EPM District Wide"/>
        <s v="Emergency Protective Measures - Public Works"/>
        <s v="Flood Fighting, Rescues, Security and Law Enf"/>
        <s v="District-wide Disaster Preparedness"/>
        <s v="Water intrusion / mold remediation of carpete"/>
        <s v="Tekoa - Temporary Facility 3030 39th Port Arthu"/>
        <s v="TEKOA CS - Temporary Facility in Orange, Texas"/>
        <s v="TEKOA Demo/Cleanout of buildings"/>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Sheltering and Transportation"/>
        <s v="Tarkington ISD Emergency Repairs"/>
        <s v="Emergency Protective Measures - 100% Work Com"/>
        <s v="County Wide Emergency Protective Measures"/>
        <s v="Multiple Emer Protective Measures"/>
        <s v="DOC CERT-Temporary Repairs to CR464 Bridge#AA03"/>
        <s v="Temporary Facilities at Police Academy"/>
        <s v="Temporary Facility - Office Trailers at WWTP"/>
        <s v="Magnolia Jr. High Gym and HVAC Dryout and Cle"/>
        <s v="Atkins Creek Utilities Re-route-on going emerge"/>
        <s v="Montgomery County Emergency Protective Measures"/>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Emergency Protective Measures performed by Fi"/>
        <s v="Sandbagging and barricade"/>
        <s v="Woodbranch Village Emergency borrowed City Wa"/>
        <s v="EMP Project"/>
        <s v="Newton County Emergency Protective Measures"/>
        <s v="Category B - Emergency Protective Measures"/>
        <s v="Mold Remediation Services"/>
        <s v="EMP -County Disaster Preparation and Response/E"/>
        <s v="APP CERT Temp Safety/Security Measures for Offic"/>
        <s v="DOC CERT - Donated Resources/Loaned Equipment"/>
        <s v="EPM: FAL, FAE, FAM, Rental, and Contract"/>
        <s v="NCWCID4 rental of a Emergency District Office"/>
        <s v="NCWCID4 Temporary offices while office and ma"/>
        <s v="Demolition from Private Property Debris Removal"/>
        <s v="Gas System Emergency Work"/>
        <s v="Port Aransas, City of CAT B  - Emergency Prot"/>
        <s v="Temporary Facilites - Fire Station"/>
        <s v="Temporary Facility - Jail/Public Safety Buildin"/>
        <s v="EPM - Construction/Demo and Incidental Debris"/>
        <s v="EXP Port Aransas ISD Asbestos Abatement and E"/>
        <s v="Power Outage - Generators Pumps, Air Dryers"/>
        <s v="Temporary Portable Classrooms"/>
        <s v="Port - Corpus Christi Emergency Protective Meas"/>
        <s v="Campus Wide Emergency Protective Measures"/>
        <s v="City Wide EPM"/>
        <s v="Temporary Facilities within Church"/>
        <s v="Temporary Portable Facilities at the Mauricev"/>
        <s v="Emergency Protective Measures -Temporary Offi"/>
        <s v="Cat B EMP Labor"/>
        <s v="Cat B Street Department Operations"/>
        <s v="Cat B Water/Sewer Operations"/>
        <s v="City of Orange - Meals/Feeding Contract"/>
        <s v="City of Orange- Fire Department"/>
        <s v="City of Orange Police Department"/>
        <s v="EMP Generator Usage"/>
        <s v="Orange County Emergency Protective Measures - D"/>
        <s v="Orange County EMP Supplies"/>
        <s v="Emergency Protective Measures Orange Co. Emer"/>
        <s v="Emergency Protective Measures - District wide"/>
        <s v="Emergency Power and Facility Operations"/>
        <s v="Emergency Protective Measures - FA"/>
        <s v="Emergency Protective Measures - Remediation 1"/>
        <s v="Emergency Setup Cost For Temporary Facilities"/>
        <s v="Temporary Facility - Restroom Building"/>
        <s v="APP CERT Emergency Protective Measures"/>
        <s v="Sabine River Authority of Texas"/>
        <s v="Vidor - Donated Resources"/>
        <s v="Vidor City Emergency Protective Measures - Da"/>
        <s v="Assisting First Responders, Utilization"/>
        <s v="Oak Forest - Temp Facilities"/>
        <s v="Vidor Independent School District water extr"/>
        <s v="Vidor Middle School - Temporary Facilities -"/>
        <s v="Emergency Operations and Sheltering of First"/>
        <s v="Public Works"/>
        <s v="Rescue and Security Operations"/>
        <s v="Utility Costs for Remediation"/>
        <s v="West Orange Cove CISD - Remediation and Emergenc"/>
        <s v="WOC CISD Emergency - Labor"/>
        <s v="Donated Resources-DOC Cert"/>
        <s v="Roadways cleared for emergency vehicles city."/>
        <s v="Temporary City Offices at Community Center An"/>
        <s v="Temporary Facilities - Classrooms"/>
        <s v="Cat B Emergency Protective Measures"/>
        <s v="Courthouse- Temporary Relocation Sheriff's Depa"/>
        <s v="Emergency Command Center"/>
        <s v="Emergency Protective Measures - Facilities an"/>
        <s v="EXP Refugio Emergency Measures"/>
        <s v="Town of Woodsboro Cat B Emergency Protective"/>
        <s v="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Emergency Pumps/ Back-Up Generators"/>
        <s v="Emergency Work Donated Resources"/>
        <s v="EXP Aransas Pass Expedited Cat B"/>
        <s v="Library"/>
        <s v="Campus Wide - EPM"/>
        <s v="City of Gregory - Emergency Protective Measur"/>
        <s v="Emergency Protective Measures - Mold Remediat"/>
        <s v="DOC CERT-Emergency Protective Measures"/>
        <s v="Ingleside Housing Authority Emergency Protect"/>
        <s v="City Hall - Mold Remediation"/>
        <s v="City of Ingleside Emergency Work"/>
        <s v="Humble Youth Center - Mold Remediation"/>
        <s v="Mold Remediation Library"/>
        <s v="Temporary Facility-Relocation of City Hall"/>
        <s v="EXP Ingleside Expedited Cat B"/>
        <s v="City of Mathis EPM - SELF CERT"/>
        <s v="Emergency Work for Lift Stations and Emergenc"/>
        <s v="EXPCat B"/>
        <s v="Emergency Protective Measures and Emergency W"/>
        <s v="Emergency Response Activities"/>
        <s v="Cat B issues performed during Hurrcane harvey"/>
        <s v="DOC CERT - Public Safety Department Emergency P"/>
        <s v="Rockport - T474 Rockport-Fulton69kV Temporary T"/>
        <s v="EXP City of Ivanhoe Expedited Cat B"/>
        <s v="City of Woodville EPM"/>
        <s v="Bloomington Elem. School"/>
        <s v="Bloomington Middle School"/>
        <s v="Placedo Elementary School"/>
        <s v="Emergency Generators"/>
        <s v="EOC Labor, Equipment, materials &amp; Support"/>
        <s v="Evacuation costs for transporting evacuees"/>
        <s v="Precinct 1 - EPM"/>
        <s v="Precinct 2 - EPM"/>
        <s v="Precinct 4 - EPM"/>
        <s v="Victoria County EPM"/>
        <s v="Emergency Generator/Safety Inspection"/>
        <s v="B - Emergency Protective Measures"/>
        <s v="Aloe Elementary Temp Roof Repairs"/>
        <s v="Victoria Independent School District"/>
        <s v="Police Protection and Generators"/>
        <s v="New Waverly Junior High School Mold Remediati"/>
        <s v="DOC CERT - Pct. 2 Emergency Protective Measur"/>
        <s v="DOC CERT Pct. 3 Emergency Protective Measures"/>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Bear Creek ES) - Temp Relocation (Paetow HS)"/>
        <s v="Education Support Complex - Remediation (PAAP"/>
        <s v="Education Support Complex - Remediation(100%"/>
        <s v="Emergency Protective Measures - District Wide (P"/>
        <s v="EPM - District Wide (PAAP 100% Cost Share)"/>
        <s v="FEMA/First Responders Staging Facility (Leo"/>
        <s v="Sue Creech ES - Remediation (PAAP 100% Cost S"/>
        <s v="Sue Creech ES - Remediation (PAAP 90% Cost Sh"/>
        <s v="Washington County Emergency Work"/>
        <s v="Interstate Restoration Work"/>
        <s v="City of Wharton Emergency Protective Measures"/>
        <s v="EXP Cat B Interior water damage to Mu"/>
        <s v="Mosquito Abatement Wharton County"/>
        <s v="Set Barricades on road way"/>
        <s v="Wharton County Inmate Relocation, EOC Operati"/>
        <s v="Aransas County Streets"/>
        <s v="Fulton Beach Road and Prairie Road"/>
        <s v="Fulton Beach Road S-curve Culverts"/>
        <s v="Prairie Road Drain Pipe"/>
        <s v="Town of Fulton - Culverts and Drain Line"/>
        <s v="Chip and Seal Asphalt Roads"/>
        <s v="Citywide Street Signs"/>
        <s v="Key Allegro Bridge-Replacement"/>
        <s v="Key Allegro Bridge's Bulkhead Permanent Repai"/>
        <s v="street erosion"/>
        <s v="Traffic light"/>
        <s v="Austin County Precienct 4, River Road"/>
        <s v="Blezinger Road repair"/>
        <s v="Center Hill Road Repair"/>
        <s v="Frantz road bridge Repair @ Yellow Creek"/>
        <s v="Frazer Road repair, Austin County"/>
        <s v="Hay Road Bridge abutment Repair"/>
        <s v="Mill Creek Road"/>
        <s v="New Breman Road Repair"/>
        <s v="Repair Bartlett Rd Austin County Precinct 4"/>
        <s v="Repair Brewer Road &amp; Replace Culvert"/>
        <s v="Repair Hillboldt Rd. Austin County Precienct"/>
        <s v="Repair Lazy River Road Austin County"/>
        <s v="Repair Rexville Road Bridge / Embankment"/>
        <s v="Repair Roads Austin County Precienct - 1"/>
        <s v="Repair Roads Austin County Precienct - 2"/>
        <s v="Repair Squirrel Road"/>
        <s v="Repair Various Roads Austin County - 1"/>
        <s v="Repair Wolchik Low Water crossing"/>
        <s v="Replace culvert Lazy River Road, Austin County"/>
        <s v="Schmoeller'Sens Road Repair"/>
        <s v="Shunka Road Repair"/>
        <s v="Skull Creek Road Repair"/>
        <s v="2575 Cedar St (911 Tower Road)"/>
        <s v="Bastrop County PCT 2 roads sites 14, 26, 72, 73"/>
        <s v="Cardinal Loop@double pipes erosion and culvert"/>
        <s v="McReynolds Road Repair Bastrop County"/>
        <s v="Melissa St - Pavement damage"/>
        <s v="PCT 2 roads sites 203, 209, 141, 211, 3, 264, 1"/>
        <s v="PCT 2 SITE 287 - PIPES SLOPE PROTECTION"/>
        <s v="PCT. 2 Group J - Ditch Erosion"/>
        <s v="Pct. 2 Group K - Erosion at pipes"/>
        <s v="PCT. 2 SITE 288 COLOVISTA - UNDERMINING AT MULT"/>
        <s v="Precinct 2 -172 Pine Canyon Drive Culvert"/>
        <s v="Precinct 2 A roads"/>
        <s v="Precinct 2 B roads wo 2051"/>
        <s v="Precinct 2 Big Bow Low Water Crossing"/>
        <s v="Precinct 2 C roads wo 2377"/>
        <s v="Precinct 2 Pony Express Bridge"/>
        <s v="Precinct 2 wo 3669"/>
        <s v="Precinct 2G roads wo 2954"/>
        <s v="Precinct 2H roads wo 3668"/>
        <s v="Precinct 3 bridge Watterson"/>
        <s v="Precinct 3 Lower Red Rock Road"/>
        <s v="Precinct 3 Roadway Group 1 Pleasant Chapel to"/>
        <s v="Precinct 3 Roadway Group 2 Clearview"/>
        <s v="Precinct 3 Roadway Group 3 Caldwell Lane"/>
        <s v="Riverbend Park Road and Culvert"/>
        <s v="Countywide Signage"/>
        <s v="Completed Roads and Bridges"/>
        <s v="Culvert Repairs"/>
        <s v="All Hands, Damon, Cherry Laurel and Stranger R"/>
        <s v="Roads- Complete- Bridge/Culvert repairs"/>
        <s v="Culvert at Ditch 112-00-00"/>
        <s v="District Wooden Bridge Repairs and Replacemen"/>
        <s v="Ditch 101-00-00 Damaged Culvert"/>
        <s v="Ditch 101-03-00 Collapsed Culvert"/>
        <s v="Ditch 103-00-00 Culvert Damage"/>
        <s v="Ditch 503-00-00 Collapsed Culvert"/>
        <s v="Scouring of District Culverts"/>
        <s v="Bryan Beach Road"/>
        <s v="CAT C Beach Main Entrance road washout"/>
        <s v="Golf Course Maintenence Road"/>
        <s v="Hillcrest Village Roadworks"/>
        <s v="Damages to Town Roads - 1st Grouping"/>
        <s v="Damages to Town Roads - 2nd Grouping"/>
        <s v="Damages to Town Roads - 3rd Grouping"/>
        <s v="Damages to Town Roads - 4th Grouping"/>
        <s v="Damages to Town Roads - 5th Grouping"/>
        <s v="Damages to Town Roads - 6th Grouping"/>
        <s v="Damages to Town Roads - 7th Grouping"/>
        <s v="Damages to Town Roads - 8th Grouping"/>
        <s v="Roads"/>
        <s v="APP CERT PCT2 - CR215 - Culvert"/>
        <s v="APP CERT PCT2 - CR278 - Culvert"/>
        <s v="APP CERT PCT2 - Culvert (Typical)"/>
        <s v="APP CERT PCT2 - Pin Oak Culvert"/>
        <s v="PCT2 - County Roads"/>
        <s v="Area 1 - Set 2, 10 roads"/>
        <s v="Area 1 - Set 3, 9 roads"/>
        <s v="Area 1 - Set 4, 11 roads"/>
        <s v="AREA 1-SET 1, 11 roads"/>
        <s v="Area 2 - Set 1, 8 roads"/>
        <s v="Area 2 - Set 2, 8 roads"/>
        <s v="Area 2 - Set 3, 6 roads"/>
        <s v="Area 2 - Set 4, 10 roads"/>
        <s v="Area 2 - Set 5, 10 roads"/>
        <s v="Harwood Rd Culvert"/>
        <s v="Old Colony Line Road Culvert"/>
        <s v="Set 6, 12 Roads"/>
        <s v="APP CERT - North Ocean Drive"/>
        <s v="Bauer Park Road"/>
        <s v="Bill Sanders Road"/>
        <s v="Coloma Road"/>
        <s v="Haterus Park Road"/>
        <s v="Twin Bridges"/>
        <s v="Aqua Dulce Drop Structure"/>
        <s v="DOC CERT Drop Structure #74 Klump Property"/>
        <s v="Low Water Access Road Repair"/>
        <s v="Permanent Culvert Repairs"/>
        <s v="Lynn's Bayou Drainage Pipe"/>
        <s v="Heron Slough"/>
        <s v="Street and Traffic control signs"/>
        <s v="Countywide Road Repairs"/>
        <s v="Lake Charlotte Road Culvert Replacement"/>
        <s v="Loughridge Subdivision Road Repair"/>
        <s v="Cat C Multiple Roads and Culverts"/>
        <s v="Street Curb Replacement"/>
        <s v="Bridge to be repaired [Cully Devillier proper"/>
        <s v="Culvert Repair (Washout near FM 563)"/>
        <s v="Culvert repair [at Dirk Harmson property]"/>
        <s v="Culvert repair [Elm Bayou]"/>
        <s v="Repair culvert crossings near Al-T's Restuara"/>
        <s v="Repaired bridge [at Carrington Road property]"/>
        <s v="Colorado County Roads Precinct#2"/>
        <s v="Colorado County Roads Precinct#4"/>
        <s v="DOC CERT - Precinct #4 - (Fussel Rd. Only)"/>
        <s v="DOC CERT - Precinct 1 - North (CRs 118, 141,"/>
        <s v="DOC CERT - Precinct 1 South (CRs 174,176,190)"/>
        <s v="DOC CERT - Precinct 1 Southeast (CRs 112, 114"/>
        <s v="DOC CERT - Precinct 1 Southwest (CRs 110, 172"/>
        <s v="DOC CERT - Precinct 4 Rds (Anderson Loop, Calho"/>
        <s v="DOC CERT - Precinct 4 Rds (CRs 16, 79, 103, 135"/>
        <s v="DOC CERT - Precinct 4 South CR 96 &amp; Spalinger"/>
        <s v="DOC CERT Precinct 1 - Central County Roads (1"/>
        <s v="DOC CERT- Precinct 4 North (Drymalla, Prairie C"/>
        <s v="Precinct #2"/>
        <s v="Precinct 2 Additional Rds (CRs 272A, 260, Greak"/>
        <s v="Columbus City-Preston Road"/>
        <s v="Gravel replacement around culverts, sidewalk"/>
        <s v="Gravel replacement at Elementary School"/>
        <s v="Replace 18 inch CMP going to Show Barn"/>
        <s v="Replace gravel around culverts, sidewalks"/>
        <s v="Rainbow Road Repairs"/>
        <s v="Thomaston River Bridge and Road Approach 100%"/>
        <s v="Thomaston river road repairs."/>
        <s v="Washouts to Nelson Street and West Street"/>
        <s v="Precinct 1 Pine Ridge Road Culverts"/>
        <s v="Precinct 1 Roads"/>
        <s v="Precinct 2 Krenek Road Bridge"/>
        <s v="Precinct 4 Bohuslav Road and pipe"/>
        <s v="Loss of Road Material due to Overland Flooding"/>
        <s v="DARST BRIDGE"/>
        <s v="FORT BEND COUNTY - BAREK ROAD &amp; BRIDGE"/>
        <s v="FORT BEND COUNTY - GREENBUSCH BRIDGE"/>
        <s v="FORT BEND COUNTY - POOL HILL BRIDGE &amp; ROAD"/>
        <s v="FORT BEND COUNTY - ROAD"/>
        <s v="FORT BEND COUNTY - ROADS-1"/>
        <s v="FORT BEND COUNTY - RYCADE SCHOOL ROAD &amp; BRIDGE"/>
        <s v="FORT BEND COUNTY - SAWMILL BRIDGE"/>
        <s v="FORT BEND COUNTY - THUESEN ROAD at Culvert Cros"/>
        <s v="Roads - Repair Stone Access Road"/>
        <s v="APP CERT - Traffic Signal Controller Cabinet"/>
        <s v="Brazos River Turnaround Lighting"/>
        <s v="Road Repairs"/>
        <s v="Wood Street Bridge 100% Completed"/>
        <s v="MUD81 - Sewer Treatment Plant #1 Road - Sewer"/>
        <s v="Dickinson Ditches"/>
        <s v="Dickinson Pine Grove Bridge over Benson Bayou"/>
        <s v="Beach access roads"/>
        <s v="Completed beach access roads"/>
        <s v="Road culverts"/>
        <s v="Street Signs"/>
        <s v="Pocket Park #2 - Parking Lot Driveway"/>
        <s v="Roads and Culverts - Batch 1"/>
        <s v="CITY OF HITCHCOCK - ROADS"/>
        <s v="Cal-Maine CR 431 Road &amp; Culvert Repair"/>
        <s v="DOC CERT Gonzales County Road 240"/>
        <s v="DOC CERT Gonzales County Road 443"/>
        <s v="DOC CERT Gonzales County Road 447"/>
        <s v="DOC CERT Roads Precinct 2 (CR 335, 382, 417,"/>
        <s v="DOC CERT Roads Precinct 2 (Independence Trail"/>
        <s v="APP CERT Precinct 1: County Wide Culverts &amp; Road"/>
        <s v="APP CERT Precinct 2: County Wide Culverts &amp; Road"/>
        <s v="APP CERT Precinct 2: CR 180 Bridge Repair"/>
        <s v="APP CERT Precinct 3: County Wide Roads"/>
        <s v="APP CERT Precinct 4: County Wide Culverts &amp; Roads"/>
        <s v="Crossing on Beaver Brook Rd."/>
        <s v="Pct 1 Old Beaumont Hwy Bridge"/>
        <s v="PCT 2 - Buck Gilmore Rd"/>
        <s v="PCT 2 Roads - Group 1"/>
        <s v="PCT 2 Roads - Group 2"/>
        <s v="PCT 2 Roads - Group 3"/>
        <s v="PCT 2 Roads - Group 4"/>
        <s v="PCT 4 - Keith Road"/>
        <s v="PCT 4 - Park Rd Crossing"/>
        <s v="PCT 4 - Sweetgum Rd"/>
        <s v="PCT 4 - Timbercreek Rd"/>
        <s v="PCT 4 Roads - Group 2"/>
        <s v="PCT 4 Rolling Hills Rd."/>
        <s v="Precinct 1 Road and Bridge"/>
        <s v="Precinct 2 Culverts"/>
        <s v="Precinct 3 - Keith Rd"/>
        <s v="Precinct 3 Culvert"/>
        <s v="Precinct 3 Road and Bridge"/>
        <s v="Precinct 4 Culvert"/>
        <s v="Precinct 4 Roads"/>
        <s v="Pinewood Parking Lot"/>
        <s v="City of Lumberton Roads"/>
        <s v="Access road to LS #59"/>
        <s v="Temple Road"/>
        <s v="Citywide Roads"/>
        <s v="North Plant Road"/>
        <s v="Street Damages to South Ann Street and Nevada"/>
        <s v="City of Baytown Greenbriar Culvert Washout"/>
        <s v="Bridge Crossing Willow Creek to Waste Water"/>
        <s v="(APP CERT) CAT C - (PCT 4) N. Houston Ave., ~1,5"/>
        <s v="(APP CERT) CAT C - (PCT 4) Suttonford Dr. Bridg"/>
        <s v="(PCT 4) Jesse Jones Park (Jones-Bender Pedestri"/>
        <s v="APP CERT - (PCT 4) Spring Creek Greenway Trail"/>
        <s v="APP CERT - C - (PCT 1) E. Hardy Rd at Turkey"/>
        <s v="APP CERT - C - (PCT 1) Lathy St at 8th st"/>
        <s v="APP CERT - C - (PCT 1)Perryman St at10th Street"/>
        <s v="APP CERT - C - (PCT 2) - Gulf Pump Rd at Maple"/>
        <s v="APP CERT - C - (PCT 2) Allwood Street (2W01201)"/>
        <s v="APP CERT - C - (PCT 2) Burwell Rd"/>
        <s v="APP CERT - C - (PCT 2) Little Crest Rd (2W30501"/>
        <s v="APP CERT C - (PCT 2) Hanley Ln (2W21201)"/>
        <s v="APP CERT C - (PCT 2) Hickory Ln, Road washout"/>
        <s v="APP CERT C - (PCT 2) Magnolia Ave"/>
        <s v="APP CERT C - (PCT 4) Mesa Dr. Bridge near Lind"/>
        <s v="C - (PCT 2) Grace Lane Road Damage"/>
        <s v="C - (PCT 4) Ped Kickerillo-Mischer Preserve"/>
        <s v="C - (PCT 4) Spring Crk Greenway Trl - Culvert"/>
        <s v="Road Repair"/>
        <s v="App Cert-Parks Dept. - Lake Houston Wilderness"/>
        <s v="Lake Houston Wilderness Park - Peach Creek Brid"/>
        <s v="Parks - Bayou Bend Bridge"/>
        <s v="PWE - Lake Houston Dam Road"/>
        <s v="DOC CERT - Garners Bayou Bridge"/>
        <s v="Traffic Light Control Cabinet"/>
        <s v="Flood Control Pump Station - Fence and Drivew"/>
        <s v="APP CERT - Burman Street Collapse Culvert"/>
        <s v="Memorial Hills Road"/>
        <s v="Park Road, David Braun Park"/>
        <s v="Street Seals"/>
        <s v="Newport MUD - Access Roads"/>
        <s v="Seabrook - Street Repairs"/>
        <s v="Jackson County CR 113 Culvert"/>
        <s v="Jackson County CR 127 Robinson Ranch Road"/>
        <s v="Jackson County CR 128"/>
        <s v="Washouts"/>
        <s v="CC317"/>
        <s v="PCT 1 Washout Repairs Roads 1-18"/>
        <s v="PCT 1 Washout Repairs Roads 19-34"/>
        <s v="PCT 2 Washout Repairs Roads 1-27"/>
        <s v="PCT 2 Washout Repairs Roads 26-53"/>
        <s v="PCT 3 Washout Repairs Roads 1-24"/>
        <s v="PCT 3 Washout Repairs Roads 23 Roads"/>
        <s v="PCT 4 Washout Repairs"/>
        <s v="West Lester Hawthorne Street"/>
        <s v="City of Beaumont Road Damage"/>
        <s v="City of Beaumont Roads- Collier Trail and Marin"/>
        <s v="Sherwood Drive Road Damage"/>
        <s v="Category C - Roads #1"/>
        <s v="Category C - Roads #2"/>
        <s v="Culvert Crossings"/>
        <s v="Road damages to sub base"/>
        <s v="Category C - Citywide Road Repairs"/>
        <s v="Culverts Bordages Road"/>
        <s v="Ford Park Arena - Sidewalk &amp; Parking"/>
        <s v="Precinct 1 - Bond Rd &amp; Green Pond Gully Rd."/>
        <s v="Precinct 1 - Mason Rd., McDermand Rd., &amp; Thompso"/>
        <s v="Precinct 1 - Paggi Rd, Nolte &amp; Blair Rd."/>
        <s v="Precinct 1 - Reins Rd"/>
        <s v="Precinct 3 - Comeaux Rd, North Wilber Rd and We"/>
        <s v="Precinct 3 - E. Hamshire Rd"/>
        <s v="Precinct 3 - Englin/Rollins Road Cross Culvert,"/>
        <s v="Precinct 3 - Marsh Rd, Rollins Rd, S Wilber Rd"/>
        <s v="Precinct 3 - Shellhammer Rd"/>
        <s v="Precinct 3 - Todd Road 2 Cross Culverts -"/>
        <s v="Precinct 3 - Vincent Road Cross Culverts"/>
        <s v="Precinct 3 - West Hamshire Rd"/>
        <s v="Precinct 3 - White Perch Rd"/>
        <s v="Precinct 4 - Ashleigh Place, E. Glenbrook Dr, G"/>
        <s v="Precinct 4 - Boyt Rd, Blewett Rd, Hillebrandt Rd"/>
        <s v="Precinct 4 - Brooks Road"/>
        <s v="Precinct 4 - Erie St, Power Plant Rd."/>
        <s v="Precinct 4 - Greenway Dr and Old Gilbert Rd"/>
        <s v="Precinct 4 - Industrial Road"/>
        <s v="Precinct 4 - Johnson Rd and League Rd"/>
        <s v="Precinct 4 - Mesa Lane, Mustang Trail and Sant"/>
        <s v="Precinct 4 - Pignut Gully Bridge"/>
        <s v="Precinct 4 -Ebner Road, Heisig Road and McDerma"/>
        <s v="Precinct 4 Roads - Moonglow Dr"/>
        <s v="Precinct 4-Gaulding Rd, Kidd Rd and West Clubb Rd"/>
        <s v="Bridge - Ditch 104 near W Port Arthur Rd"/>
        <s v="Bridge - Ditch 1100 in Nome"/>
        <s v="Bridge - Ditch 700 at League Road"/>
        <s v="Road - Ditch 500 NFW Haul Road"/>
        <s v="Road - Ditch 501 &amp; 501A Labelle Rd"/>
        <s v="Road - Ditch 600 Deer Camp Rd"/>
        <s v="Road - Ditch 8100 Access Road Spindletop"/>
        <s v="Road - Ditch 8102E Deaton Ranch Concrete Pipe"/>
        <s v="Maintenance / Service Roads"/>
        <s v="Williams Bridge"/>
        <s v="City of Nome roads and culvert"/>
        <s v="60th Street - Harvey Related Damage Sites"/>
        <s v="Southwood Parking Lot and Sidewalk Damages due"/>
        <s v="CR 306 Repairs"/>
        <s v="CR 333 Repairs"/>
        <s v="Precinct 3 Roads"/>
        <s v="PCT 1 Roads and Bridges"/>
        <s v="Road Washout Precinct 3"/>
        <s v="Lawrence St and Houston St Culverts"/>
        <s v="100% Completed - Road and Culvert Repairs"/>
        <s v="Precinct # 2 Culverts (Work to be Completed - C"/>
        <s v="Precinct 1 - Culvert Doc Cert"/>
        <s v="Precinct 1 - Roads Doc Cert"/>
        <s v="Precinct 2 - Culverts"/>
        <s v="Precinct 2 CR 2164 New River"/>
        <s v="Precinct 2 CR 2330 Washout"/>
        <s v="Precinct 2 Roads"/>
        <s v="Precinct 3 - Roads Doc Cert"/>
        <s v="Precinct 4 - Roads"/>
        <s v="Precinct 4- Culvert"/>
        <s v="Pump House access road repairs"/>
        <s v="City wide road damage"/>
        <s v="Culvert #2 - Associated Road Damage"/>
        <s v="Culvert Damage on City Roads"/>
        <s v="47756"/>
        <s v="Culvert"/>
        <s v="DOC CERT Precinct 4 County Roads - Central"/>
        <s v="DOC CERT Precinct 4 County Roads - West"/>
        <s v="Riverside Parks Road"/>
        <s v="Applicant Approved Roads Precinct 1 and 2"/>
        <s v="Culverts"/>
        <s v="Precinct 2 Bridge"/>
        <s v="Precinct 3 Bridge"/>
        <s v="Precinct 3 Bridge at Oyster Lake Road"/>
        <s v="Roads/Bridge"/>
        <s v="Stop Signs Replacement"/>
        <s v="CR 464-2 Bridge"/>
        <s v="CR464 Bridge 17-166-AA03-002 and Roadway"/>
        <s v="Burleson Street, Rockdale, TX"/>
        <s v="Road Washout to Industrial Park"/>
        <s v="APP-CERT Group #2 PCT #2 Part 2 of 4 Roads"/>
        <s v="Group #2 PCT #2 Part 1 of 4 Roads"/>
        <s v="Group #2 PCT #2 Part 2 of 4 Roads"/>
        <s v="Group #2 PCT #2 Part 3 of 4 Roads (Applicant Se"/>
        <s v="Group #2 PCT #2 Part 4 of 4 Roads (Applicant Se"/>
        <s v="Group #2 PCT #4 Roads (Applicant Self-Certifica"/>
        <s v="Group #2 PCT#3 Roads (Applicant Self-Certificati"/>
        <s v="Montgomery County Precinct # 4 Roads, Parts 4 o"/>
        <s v="Montgomery County, Precinct #1 Road Damage"/>
        <s v="Pruitt Road Parking - CAT C Repair"/>
        <s v="Culvert at Chariot Lane 1+80 Crossing at Creeks"/>
        <s v="Roman Forest Road damage"/>
        <s v="Cat C-1st Street Road"/>
        <s v="City Road Damaged and 1 Gravel Road Damaged"/>
        <s v="Lake Harding Bridge: Culvert Replacement"/>
        <s v="Roads and Bridges"/>
        <s v="Access Driveways"/>
        <s v="Lake View Culvert"/>
        <s v="Woodbranch Village Maple lane"/>
        <s v="PCT 2 Roads"/>
        <s v="PCT 2 Roads - CR 1029, 1045, 1067, 1096, 1107"/>
        <s v="PCT 2 Roads (Pks 2)"/>
        <s v="PCT 2 Roads (Pks 3)"/>
        <s v="PCT 2 Roads (Pks 4)"/>
        <s v="PCT 2 Roads (Pks 5)"/>
        <s v="Precinct 1 CR 3037 - 2 bridges with wing wall"/>
        <s v="Precinct 1 Multiple washout on CR 4110 and 31"/>
        <s v="Precinct 1 Road Damages"/>
        <s v="Precinct 2 Culverts - CR 1010, 1091, 1093, 10"/>
        <s v="Precinct 2 Culverts - CR 1021, 1022, 1031, 10"/>
        <s v="Precinct 2 Culverts - CR 1051, 1052, 1053, 10"/>
        <s v="Precinct 2 Culverts - CR 1062, 1064, 1067, 10"/>
        <s v="Precinct 2 Culverts - CR 1106, 1114, 1117, 13"/>
        <s v="Precinct 2 Culverts - CR 128, 1001, 1102"/>
        <s v="Precinct 2 Culverts - CR 2035, 2041, 3013, 40"/>
        <s v="Precinct 2 Culverts CR 1028, 1029, 1111, 1112"/>
        <s v="Precinct 2 Washout Repairs Roads"/>
        <s v="Precinct 3 Culvert damages"/>
        <s v="Precinct 3 Damaged Roads"/>
        <s v="Precinct 3 Newton County Roads"/>
        <s v="Precinct 4 19 Roads with Multiple sites on each"/>
        <s v="Precinct 4 CR 3114 (Old Sheppard Rd.)"/>
        <s v="Precinct 4 Damaged Asphalt Roads"/>
        <s v="Precinct 4 Roads and Culverts"/>
        <s v="Newport Pass Road"/>
        <s v="Street Signs and Traffic Signals"/>
        <s v="Roads - Two Sinkholes"/>
        <s v="DOC CERT - Port - Category C - Signs, Lights"/>
        <s v="Bridge City Road Ditch Cleaning and Repair - 1"/>
        <s v="Bridge City Road Ditch Cleaning and Repair - 2"/>
        <s v="Bridge City Road Ditch Cleaning and Repair - 3"/>
        <s v="City Road Culvert - Damages"/>
        <s v="City Road Damages - Asphalt and Chip seal Stree"/>
        <s v="City Road Damages - Ditch cleaning"/>
        <s v="Dawnwood Drive Road Damage"/>
        <s v="Wash Out of Large Box Culvert on Owens Road"/>
        <s v="West Bluff Culvert and Road Repair"/>
        <s v="DOC CERT - Orange County Precinct 1 Ditch Clean"/>
        <s v="DOC CERT - Orange County Precinct 2 Ditch Clean"/>
        <s v="DOC CERT - Orange County Precinct 4 Ditch Clean"/>
        <s v="DOC CERT, Orange County Precinct 3 Ditch"/>
        <s v="Orange Co - Precinct 1 Road Damage - Group A"/>
        <s v="Orange Co - Precinct 1 Road Damage - Group B"/>
        <s v="Orange Co - Precinct 1 Road Damage - Group C"/>
        <s v="Orange Co - Precinct 1 Road Damage - Group D"/>
        <s v="Orange Co - Precinct 2 Road Damage - Group A"/>
        <s v="Orange Co - Precinct 2 Road Damage - Group B"/>
        <s v="Orange Co - Precinct 2 Road Damage - Group C"/>
        <s v="Orange Co - Precinct 2 Road Damage - Group E"/>
        <s v="Orange Co - Precinct 2 Road Damage - Group F"/>
        <s v="Orange Co - Precinct 2 Road Damage - Group G"/>
        <s v="Orange Co - Precinct 2 Road Damage - Group H"/>
        <s v="Orange Co - Precinct 3 &amp; 4 Road Damage - Group"/>
        <s v="Orange Co - Precinct 3 Road Damage - Group A"/>
        <s v="Orange Co - Precinct 3 Road Damage - Group B"/>
        <s v="Orange Co - Precinct 3 Road Damage - Group C"/>
        <s v="Orange Co - Precinct 3 Road Damage - Group D"/>
        <s v="Orange Co - Precinct 3 Road Damage - Group E"/>
        <s v="Orange Co - Precinct 4 Road Damage - Group A"/>
        <s v="Orange Co - Precinct 4 Road Damage - Group B"/>
        <s v="Orange Co - Precinct 4 Road Damage - Group C"/>
        <s v="Orange Co - Precinct 4 Road Damage - Group E"/>
        <s v="Orange Co - Precinct 4 Road Damage - Group F"/>
        <s v="Orange Co - Precinct 4 Road Damage -Group D"/>
        <s v="Precinct 1 &amp; 4 - Completed Roads"/>
        <s v="Precinct 1 Culvert Damage"/>
        <s v="Precinct 2 Culvert Damage"/>
        <s v="Precinct 3 Culvert Damage"/>
        <s v="Precinct 4 Culvert Damage"/>
        <s v="Orangefield Field House Parking"/>
        <s v="Water erosion around campus culverts"/>
        <s v="Group 1- Ditches Near City hall"/>
        <s v="Group 2- Ditches off of 1131"/>
        <s v="Group 3- Feed Road Ditches"/>
        <s v="Lakeview Cutoff Bridge at Tiger Creek"/>
        <s v="Pine Forest Lakeview Bridge Damages"/>
        <s v="Street Barricades / Signage"/>
        <s v="Vidor City Road Damages"/>
        <s v="Bridge Damages - Newton and Davis Street Brid"/>
        <s v="Detention Pond Road"/>
        <s v="Pennington Culvert"/>
        <s v="South Marsh Drive Damages"/>
        <s v="County Line Rd. Bridge"/>
        <s v="Precinct 3 Culverts"/>
        <s v="Precinct 3 Roads-2"/>
        <s v="Precinct 4 Culverts"/>
        <s v="Precinct 4 Roads - 5"/>
        <s v="Precinct 4 Roads-1"/>
        <s v="Precinct 4 Roads-2"/>
        <s v="Precinct 4 Roads-3"/>
        <s v="Precinct 4 Roads-4"/>
        <s v="City Streets surfacing and signage"/>
        <s v="Concrete Over-water Structure on 1st Street &amp; S"/>
        <s v="Culvert &amp; Wooden Retaining Wall on First St and"/>
        <s v="Culvert First St &amp; Sandpiper-Downstream Wooden"/>
        <s v="Severe Erosion, Road Head-Cut, and Road Failure"/>
        <s v="Third St Culvert Rip-Rap, Pipe Flashing, and As"/>
        <s v="Town-wide Road Surfaces, Pot holes, Drain Pipes,"/>
        <s v="Town-wide Signs (excluding stop signs)"/>
        <s v="Town-wide Stop Signs"/>
        <s v="Washed out Road and Pipe Culvert (2nd St &amp; Bayv"/>
        <s v="County-Wide Culverts"/>
        <s v="Countywide Sign Damage"/>
        <s v="Pct. 1 - Road Damages"/>
        <s v="Precinct 4 Road Damage"/>
        <s v="Perimeter Parking Lot"/>
        <s v="City Ditches"/>
        <s v="City Drainage and Culverts"/>
        <s v="City Street Lights"/>
        <s v="Shelly Park Streets"/>
        <s v="Ditches/City Wide"/>
        <s v="Street Signs/City Wide"/>
        <s v="Cat C Cannon Street Asphalt and Embankment Repai"/>
        <s v="Cat C Culverts DIs: Railroad 33883 - Barber 3388"/>
        <s v="City Hall Yard"/>
        <s v="PCT 2 - 8 culverts replaced"/>
        <s v="Sabine County Culverts"/>
        <s v="Sabine Precinct 1"/>
        <s v="Sabine Precinct 2"/>
        <s v="Sabine Precinct 3"/>
        <s v="Sabine Precinct 4"/>
        <s v="Bank erosion at Golden Way Bridge"/>
        <s v="Cat C Damaged Culverts and Asphalt Roads"/>
        <s v="San Augustine County Cat-C Roads PCT-3 &amp; PCT-"/>
        <s v="Culvert Spillway at Cemetary Rd."/>
        <s v="Bulkhead"/>
        <s v="High Priority Roads"/>
        <s v="PCT 4 Roads - Group 3"/>
        <s v="PCT 4 Roads - Group 4"/>
        <s v="PCT 4 Roads - Group 5"/>
        <s v="Pct. # 1 - Gardner Road"/>
        <s v="Pct. # 1 - Group 1"/>
        <s v="Pct. # 1 - Group 2"/>
        <s v="Pct. # 1 - Group 3"/>
        <s v="Pct. # 1 - Group 4"/>
        <s v="Pct. # 1 - Group 5"/>
        <s v="Pct. # 1 - N Butch Arthur Road"/>
        <s v="Pct. # 2 - Paved Roads"/>
        <s v="Pct. # 2 - Work Completed"/>
        <s v="Pct. # 3 - Completed Work - Group 4"/>
        <s v="Pct. # 3 - Completed Work, Group 2"/>
        <s v="Pct. # 3 - Completed Work, Group 3"/>
        <s v="Pct. # 3 - Completed Work, Group 5"/>
        <s v="Pct. # 3 - Group 6"/>
        <s v="Pct. # 4 - Group 1"/>
        <s v="Pct. 2 - Work Not Complete Roads"/>
        <s v="Pct. 3; Completed Work, Group 1"/>
        <s v="Pct. 3; Dabney Bottom Road"/>
        <s v="Roadway Repairs - 1"/>
        <s v="Highland and Saunders St"/>
        <s v="Lighthouse Trails Park Road Surface"/>
        <s v="Roadway Culvert Wash-Outs"/>
        <s v="City wide road signs"/>
        <s v="BAYSHORE DRIVE ROAD"/>
        <s v="City WIde Street Signs"/>
        <s v="Roadway and Parking Lot Damages"/>
        <s v="Colmesneil roads"/>
        <s v="3 - roller coaster, low water xing, and deep"/>
        <s v="Remaining Road Damages to be Completed"/>
        <s v="Roads Completed"/>
        <m/>
        <s v="Precinct 1 (Washouts-no culverts)"/>
        <s v="Precinct 2 (Washouts-no culverts)"/>
        <s v="Precinct 4 (Washouts - no culverts)"/>
        <s v="Precinct 4 Road Repair With Culverts"/>
        <s v="Small Certification Project -Precinct 2 Road Re"/>
        <s v="Navarro &amp; Bottom Manhole"/>
        <s v="Street and directional signs."/>
        <s v="Countywide (4 Precincts) Road Signs and Barri"/>
        <s v="Precinct 2 Guardrail/Headwall"/>
        <s v="Precinct 4 Ocelot Road Culvert"/>
        <s v="Lift Bridge (Engineering and Repair)"/>
        <s v="PCT 2 - Roads"/>
        <s v="Pct 3 Plantation Bridge Replacement"/>
        <s v="Pct 3 Roads"/>
        <s v="PCT 4 Roads"/>
        <s v="Pct. 1 Roads &amp; Culverts"/>
        <s v="Pct. 2 Walker Loop Culvert"/>
        <s v="Pct. 3 Paul Dixon Bridge Replacement"/>
        <s v="DOC CERT Stallknect Rd at Stella Rd - replace"/>
        <s v="DOC CERT Stella Rd. at Stallknecht Rd."/>
        <s v="Twin Culvert Repair"/>
        <s v="McAllister Culvert"/>
        <s v="Penick Bridge"/>
        <s v="Precinct 1 Completed Roads"/>
        <s v="Precinct 2 Completed Roads"/>
        <s v="Precinct 3 Completed Roads"/>
        <s v="Precinct 4 Completed Roads"/>
        <s v="Brenham Jr High Main Driveway"/>
        <s v="Club Football Stadium Rd to football field ho"/>
        <s v="Culvert Repair"/>
        <s v="Mertins Creek Culvert Repair"/>
        <s v="Wellman Road Culvert Repair"/>
        <s v="West Side of County Road Repairs"/>
        <s v="Twin Oaks Culvert"/>
        <s v="Lincoln Avenue Repairs"/>
        <s v="Northeast City Street Repairs"/>
        <s v="Outlar Road Repairs"/>
        <s v="APP CERT - CR-132 Culvert Replacement"/>
        <s v="DOC CERT - 16- Repair Roads Wharton County"/>
        <s v="DOC CERT - Repair Roads 1- Wharton County Preci"/>
        <s v="DOC CERT - Repair Roads 2- Wharton County"/>
        <s v="DOC CERT - Repair Roads 3 - Wharton County"/>
        <s v="DOC CERT - Repair Roads 4-Wharton County"/>
        <s v="DOC CERT - Repair Roads 5 - Wharton County"/>
        <s v="DOC CERT - Repair Roads -8- CR-101 &amp; CR-135"/>
        <s v="DOC Cert - Repairs to CR 419 and CR 460"/>
        <s v="DOC CERT -10- Repair Roads Wharton County Proj#"/>
        <s v="DOC CERT -14- Repair roads CR-459,461,462,&amp;463"/>
        <s v="DOC CERT -15- Repair Roads CR-164 Wharton Count"/>
        <s v="DOC CERT -17- Repair CR 100 Wharton County"/>
        <s v="DOC CERT Repair Roads -11- Wharton County CR-40"/>
        <s v="DOC CERT Repair Roads -6 Wharton County Prec-2"/>
        <s v="DOC CERT Repair Roads -7- Wharton County Precie"/>
        <s v="DOC CERT Repair Roads -9- Wharton County Precin"/>
        <s v="DOC CERT-12- Repair CR 421,422,423, &amp; 426"/>
        <s v="DOC CERT-13- Repair Roads CR-442,448,457 &amp; 458"/>
        <s v="Repair County Road 152, Wharton County"/>
        <s v="Repair ForestLawn Road"/>
        <s v="Replace Culvert CR-155 Wharton County TX"/>
        <s v="Cedar Bayou Waterway"/>
        <s v="St Charles Bay - Break Water"/>
        <s v="Blevins Entrance Channel"/>
        <s v="Cove Harbor Bulkhead"/>
        <s v="Fulton Breakwater"/>
        <s v="Leggett Light Enterence Channel"/>
        <s v="Rockport Entrance Breakwater"/>
        <s v="Rockport Harbor Enterence Seawall"/>
        <s v="Gills Branch drainage channel"/>
        <s v="District Ditch Bank Recovery Works"/>
        <s v="Canal G at Highway 3 -Canal Embankment Failures"/>
        <s v="Canal System 1"/>
        <s v="Canal System 2"/>
        <s v="Canal System 3"/>
        <s v="DOC CERT - Texas City Reservor"/>
        <s v="Mustang Reservoir - Embankment Damages"/>
        <s v="Timberlane Drainage Damage"/>
        <s v="Fresh Water Canal near C/LJ PS"/>
        <s v="Break Wall/Bulk Head"/>
        <s v="Drop Structure Repair"/>
        <s v="Salt water intrusion gates"/>
        <s v="Columbus City- North River Drive Outfall Drainag"/>
        <s v="Erosion to channel walls."/>
        <s v="Waste water Treatment plant"/>
        <s v="FORT BEND COUNTY - Big Creek Channel"/>
        <s v="FORT BEND COUNTY - FLAT BANK/STEEP BANK CREEK C"/>
        <s v="FORT BEND COUNTY - Willow Fork of Buffalo Bayo"/>
        <s v="FORT BEND COUNTY - Willow Fork of Buffalo Bayou"/>
        <s v="Slope Failure Adjacent to Culvert"/>
        <s v="Levee Slide Gate at Inlet 1"/>
        <s v="Repair Damage to outfall and areas around it"/>
        <s v="Storm Sewer Manhole Outfall at April Falls an"/>
        <s v="Lake 6 Dam - Spillway and Outflow Pipe Repair"/>
        <s v="Storm Water Collection System Inspection and"/>
        <s v="Outfall Channel to Jones Creek"/>
        <s v="Plantation 4/5 Detention Pond"/>
        <s v="Stormwater pump stations"/>
        <s v="Right-of-way Irrigation Citywide"/>
        <s v="Dickinson Mariner's Mooring Levee"/>
        <s v="Mariners Mooring Pump &amp; Control Panel"/>
        <s v="Residence Lots &amp; Marina - Bulkhead"/>
        <s v="Galveston MUD #52 - Bulkheads"/>
        <s v="DRAINAGE CANALS"/>
        <s v="League  - Robinson Bayou"/>
        <s v="LEAGUE CITY -  Gum Bayou"/>
        <s v="LEAGUE CITY - MAGNOLIA CREEK"/>
        <s v="LEAGUE CITY - NEWPORT DITCH"/>
        <s v="LEAGUE CITY - NORTH POINT DETENTION POND"/>
        <s v="LEAGUE CITY - POWER DITCH"/>
        <s v="Berth Dredging Project"/>
        <s v="Pelican Island Dredge Material Placement Area"/>
        <s v="SFISD Santa Fe ISD Santa Fe High School Culve"/>
        <s v="Greens Branch Ditch along toe of Slope West b"/>
        <s v="Greens Branch Earthen Channel South adjacent"/>
        <s v="Willow Bend Subdivision Ditch"/>
        <s v="Storm Drain@Feathercraft and Cow Bayou"/>
        <s v="APP CERT - Slope Failure in embankment 217-235"/>
        <s v="APP CERT Chambers Slope Failure 119-143"/>
        <s v="APP CERT Main Canal - Embankment Slope Failur"/>
        <s v="APP CERT Slope Failure 1st 30 Days"/>
        <s v="APP CERT Slope Failure embankment 203-216"/>
        <s v="APP CERT Slope failure in canal embankment 65"/>
        <s v="APP CERT Slope Failure in embankment 154-177"/>
        <s v="APP CERT Slope Failure in embankment 178-187"/>
        <s v="APP CERT Slope Failure in embankment 188-202"/>
        <s v="APP CERT Slope failure in embankment 7-9"/>
        <s v="APP CERT Slope Failure Reach 144-153"/>
        <s v="Lynchburg Pump Station Motor 204"/>
        <s v="Storm Water Outfall Pipe"/>
        <s v="Sludge Pond Dam/Perimeter Road"/>
        <s v="ESD #48 Detention Pond"/>
        <s v="Addicks Reservoir Exigent Circumstances"/>
        <s v="Armand Bayou Exigent Circumstances"/>
        <s v="Barker Reservoir Exigent Circumstances"/>
        <s v="Buffalo Bayou Exigent Circumstances"/>
        <s v="Cedar Bayou"/>
        <s v="Cypress Creek Exigent Circumstances"/>
        <s v="Greens Bayou Exigent Circumstances"/>
        <s v="Sediment Removal"/>
        <s v="Sims Bayou Exigent Circumstances"/>
        <s v="Vince Bayou"/>
        <s v="White Oak Bayou - Sediment Removal"/>
        <s v="City Place Park/Drainage Cooridor 1 Erosion"/>
        <s v="Drainage Cooridor 1/City Place Park Pump Stat"/>
        <s v="Drainage Cooridor 2 Erosion"/>
        <s v="Electronic Water Level Monitoring Station"/>
        <s v="West Detention Pond Erosion"/>
        <s v="Embankment Washout Below Park Row Drive Bridge"/>
        <s v="MUD #118 WATER POND EROSION"/>
        <s v="Langham Creek Engineered Channel"/>
        <s v="Sinkholes and erosion around water control st"/>
        <s v="Eagle Creek Detention Pond"/>
        <s v="Repair Erosion"/>
        <s v="Detention Pond"/>
        <s v="Creekside West Regional Detention Pond"/>
        <s v="Ditch at Village of Creekside Park"/>
        <s v="Lake Reverie Court E. Inlet"/>
        <s v="Storm Sewer Inlets Creekside Forest Drive"/>
        <s v="Storm Water Quality Feature"/>
        <s v="Weir Structure"/>
        <s v="Uvalde Ranch - Detention Pond Sand Removal"/>
        <s v="Seven Oaks Detention Pond - Bar Screen Damage"/>
        <s v="WWTP Berm Erosion"/>
        <s v="Drainage Ditch"/>
        <s v="Detention Pond Fountain Pump"/>
        <s v="APP CERT - Water Control Facilities"/>
        <s v="APP CERT - Erosion control repair at stormwat"/>
        <s v="Sediment Removal - Willow Fork Diversion Channel"/>
        <s v="Va Drainage Channels 1, 9, and 12"/>
        <s v="Va Drainage Channels 3, 11, and 14"/>
        <s v="WFDD Water Quality - Gabion System"/>
        <s v="City of Groves Citywide Storm Drain Box Damages"/>
        <s v="Ditch 1101 - North China Outfall"/>
        <s v="Ditch 120 - Howell Street"/>
        <s v="Ditch 200 - Willow Marsh Bayou"/>
        <s v="Ditch 202C - Landis Steet Wall &amp; Floor"/>
        <s v="Ditch 550 -Willow Slough Structure &amp; Flood Gates"/>
        <s v="Ditch 800 - Swing Gate, Pipe, Embankment"/>
        <s v="Ditch 8003 - Salt Bayou Protective Barrier"/>
        <s v="Ditch 801 - Vogel Gully at Hwy 365"/>
        <s v="DOC CERT - Ditch 125"/>
        <s v="Pump Station 11"/>
        <s v="Cow Island Bayou Flume"/>
        <s v="Embankment Failures @ Canals (Systemwide Locatio"/>
        <s v="Flood Damage Repairs @ Devers 3rd Pumping Pla"/>
        <s v="Flood Damage Repairs @ Pumping Plant BI 1st"/>
        <s v="Neches 1st Pumping Station"/>
        <s v="Pumping Plant - Devers 1st"/>
        <s v="WRTP - West Regional Water Treatment Plant"/>
        <s v="Dredging - Berthing Line &amp; Docks"/>
        <s v="Flood Damage and Erosion at The Point"/>
        <s v="Grain Elevator Slope Failure"/>
        <s v="Placement Area #23"/>
        <s v="Placement Area #24"/>
        <s v="Underground Stormwater Drain"/>
        <s v="Concrete Drainage Channel"/>
        <s v="SCADA System"/>
        <s v="Levee Damage"/>
        <s v="Cottonwood Creek Bank Erosion"/>
        <s v="Storm Water Channel"/>
        <s v="Drainage Channels - Montgomery District No.6"/>
        <s v="College Park Drainage Ditch"/>
        <s v="Trade Center Ditch at RR Xing, Culvert and Se"/>
        <s v="Drainage Ditch's at Branch Crossing and Stone"/>
        <s v="Sawmill Drainage Ditch at Panther Branch"/>
        <s v="Drainage Ditch's at Legacy Point (6B-00-00 &amp;"/>
        <s v="Drainage Channel Damaged in Wright's Landing"/>
        <s v="Drainage Channel Damage"/>
        <s v="Concrete bottom and wall plate failure"/>
        <s v="Venus Ditch at Caeser's"/>
        <s v="6337'Small project app. cert. - Lake Conroe - Reservoir"/>
        <s v="Highlands - Canals"/>
        <s v="Highlands - Sjolander Rd Siphon"/>
        <s v="Highlands Middle Levee Repair"/>
        <s v="Damage to Legends Ranch Pump Station Level Co"/>
        <s v="Damage to Lockridge Level Controller"/>
        <s v="Scour Damage to Fox Run Secondary Drainage Ch"/>
        <s v="Drainage Ditches - 1B-2 (1), 1B-2 (2) and 1B-"/>
        <s v="Charlie's Pasture Shoreline Bulkhead"/>
        <s v="Robert's Point Park Bulkhead"/>
        <s v="East Harbor Island - Erosion"/>
        <s v="Harbor Island Geotextile Tube Damage"/>
        <s v="Ingleside By the Bay Shoreline Protection IOB r"/>
        <s v="Inner Harbor Revetment - Damage to Revetment"/>
        <s v="La Quinta Aquatic Habitat Protection Berm"/>
        <s v="Nueces Bay Bike path"/>
        <s v="Oil Dock 1 &amp; 2- Revetment"/>
        <s v="Pelican Island- Breakwater"/>
        <s v="Port Aransas Cline's Point Bulkhead/Paving"/>
        <s v="Stormwater System and Portwide Drainage System"/>
        <s v="Manhole Damages"/>
        <s v="Storm Drain Boxes (1)"/>
        <s v="Storm Drain Boxes (2)"/>
        <s v="Coopers Gulley"/>
        <s v="Pier Road at Naval Levee Damage"/>
        <s v="Pier Road/Harry Reed Blvd. Levee Failure"/>
        <s v="Pine Forest Detention Pond"/>
        <s v="Lake Livingston Dam Slope Failures"/>
        <s v="Bulkhead undermined by erosion"/>
        <s v="200 Million. Gallon Jim Naismith Reservoir"/>
        <s v="Plant C - Sedimentation Basin"/>
        <s v="Canal - Gulf Coast East/West - Irrigation Syst"/>
        <s v="Garwood River Plant - Erosion and Dam Structure -"/>
        <s v="Lakeside River Plant - damage to the foundation"/>
        <s v="LCRA - Gulf Coast Bay City Plant 1 and bulkhead"/>
        <s v="LCRA - Lakeside River to Lake Canal - flooded"/>
        <s v="LCRA - The Lakeside River Plant sustained"/>
        <s v="LCRA Lakeside Chesterville Canal"/>
        <s v="2 earth dams"/>
        <s v="Underwater Dredging"/>
        <s v="Franz Elementary School - Dentention"/>
        <s v="Kenneth D. Welch Outdoor Learning Center - St"/>
        <s v="Maurice L. Wolfe ES - Detention"/>
        <s v="Morton Ranch High School - Detention"/>
        <s v="Obra D. Tompkins HS - Detention"/>
        <s v="Patricia E. Paetow - Detention"/>
        <s v="Seven Lakes HS - Dentention/Storm Drain"/>
        <s v="Ursula Stephens Elementary School - Detention"/>
        <s v="Santa Fe Ditch Erosion and Bank Damage, City of"/>
        <s v="West FM 102 Flood Gate embankment stabilaziti"/>
        <s v="Aquarium at Rockport Harbo"/>
        <s v="Aransas County Courthouse"/>
        <s v="Aransas County Courthouse - Architect &amp; Engin"/>
        <s v="Aransas County Facilities Vehicles"/>
        <s v="Sheriff's Office Vehicles"/>
        <s v="Main Office Building"/>
        <s v="DOC CERT -Food Service Delivery Truck &amp; Buses"/>
        <s v="ACND Building (off Highway 35S)"/>
        <s v="ACND Office Contents"/>
        <s v="Aransas County Navigation District Pavilions"/>
        <s v="Capt'n Cady's Bait Stand"/>
        <s v="Fulton Harbor Bait Stand"/>
        <s v="Mod Space Office Trailer"/>
        <s v="Rockport Beach Annex Maintenance"/>
        <s v="Rockport Beach Annex Maintenance - Contents"/>
        <s v="Sea Shell Shoppe"/>
        <s v="UT Nguyen Bait Stand"/>
        <s v="DOC CERT - Paws and Taws Marquee Sign"/>
        <s v="Paws and Taws Convention Center"/>
        <s v="Paws and Taws Convention Center - Contents"/>
        <s v="Pier Bait House"/>
        <s v="Town of Fulton Maintenance Building"/>
        <s v="Aquatic Center - Buildings, Equipment &amp; Contents"/>
        <s v="City Gate - North Gate - Odorant Building"/>
        <s v="City-owned Vehicles at Police Station and RSC"/>
        <s v="Compressed Natural Gas Station (Public)"/>
        <s v="Dog Pound - Storage Building"/>
        <s v="Fleet Maintenance Facility Buildings, Equipment"/>
        <s v="Memorial Park Large wood frame barn"/>
        <s v="Memorial Park-Bleachers, Maintenance Building"/>
        <s v="Parks Annex (Corpus Christi St)-Main Building,"/>
        <s v="Parks Annex (Teal St)-Main Building, Quonset St"/>
        <s v="Pen Oaks Pump Station - Building and Fencing"/>
        <s v="Rockport City Hall"/>
        <s v="Rockport City Hall - Building &amp; Contents"/>
        <s v="Rockport Fire Substation #2 - Building and Ad"/>
        <s v="Rockport Service Center - Building, signage, li"/>
        <s v="Scout Center - Building"/>
        <s v="Wastewater Treatment Plant-Buildings and Fenc"/>
        <s v="Repairs to Old Gym and Performance Gym floors"/>
        <s v="City Library"/>
        <s v="Public Works Building"/>
        <s v="County Court House Annex"/>
        <s v="Law Enforcement Center"/>
        <s v="TADS and Juvenile Boot Camp"/>
        <s v="City Warehouse"/>
        <s v="Fire Station"/>
        <s v="Riverbend Park Pavillion/Exposition Building"/>
        <s v="Riverbend Park Restrooms"/>
        <s v="Bee County Appraisal District"/>
        <s v="City Annex Building"/>
        <s v="Fire Training Field"/>
        <s v="Coastal Bend College Buildings newer than 197"/>
        <s v="Coastal Bend College Buildings older than 197"/>
        <s v="Pettus Elementary School"/>
        <s v="Building 1 (100%)"/>
        <s v="Building 4 100%"/>
        <s v="Building 5 (100%)"/>
        <s v="Building 7 (100%)"/>
        <s v="Gasoline Tank"/>
        <s v="Self - Certification"/>
        <s v="Building G, Building H, Building J and Buildi"/>
        <s v="Building M, Building N, Building S &amp; Building"/>
        <s v="Buildings D -, Building E, Building R &amp; Build"/>
        <s v="Contents - Building G"/>
        <s v="HVAC Unit"/>
        <s v="Electrical Break Failure"/>
        <s v="Northside Elementary (Gym Floor &amp; Contents)"/>
        <s v="Camp Mohawk- Karankwa &amp; Kickapoo- Dormitories"/>
        <s v="County Buildings at Airport"/>
        <s v="PAAP P/W - Camp Mohawk- Chapel Building &amp; Conte"/>
        <s v="Park Residence at Camp Mohawk"/>
        <s v="Park Residence at Hanson Riverside"/>
        <s v="Vehicles- Permanent Repairs"/>
        <s v="Damages to District Headquarters"/>
        <s v="Danbury Elementary School"/>
        <s v="Danbury High School"/>
        <s v="APP-CERT Fire &amp; EMS"/>
        <s v="City of Freeport Museum"/>
        <s v="Freeport Library"/>
        <s v="Municipal Park Kitchen Building"/>
        <s v="Pixie-Heritage House"/>
        <s v="GCWA Briscoe Pumping Plant Contents"/>
        <s v="Law Enforcement Office"/>
        <s v="Damaged Building Contents"/>
        <s v="13487"/>
        <s v="City of Manvel City Hall Contents"/>
        <s v="Pearland Building Contents"/>
        <s v="Pearland City Buildings"/>
        <s v="Pearland City Vehicles"/>
        <s v="PISD Chilller Repairs"/>
        <s v="Port Freeport Buildings"/>
        <s v="Service center and storage shed"/>
        <s v="Fire Station #2, Gun Range, Dog Pound, Fire"/>
        <s v="Generator"/>
        <s v="CT Terrell Unit Welding Class Contents, Equip"/>
        <s v="Lockhart ISD-Portable Classroom &amp; Building"/>
        <s v="City of Luling - Southside Clubhouse"/>
        <s v="City of Luling-Civic Building"/>
        <s v="City of Luling-Northside Clubhouse"/>
        <s v="City of Luling-Public Works Building"/>
        <s v="186 Henry Barber Way Building Damages"/>
        <s v="Adult Detention Center"/>
        <s v="Agriculture Building"/>
        <s v="Airport Hangar Office"/>
        <s v="Courthouse"/>
        <s v="EMS Communications Tower - Generator"/>
        <s v="IT Building (Fomerly Health Department)"/>
        <s v="Main Library"/>
        <s v="Main Library Contents"/>
        <s v="Museum Roof"/>
        <s v="Precinct #3 Building Damages"/>
        <s v="Precinct #4 Main Shop Building"/>
        <s v="RB Precinct #1 Buildings"/>
        <s v="Seadrift Branch Library"/>
        <s v="Waste Management Buildings"/>
        <s v="Calhoun County Appraisal District Phone Syste"/>
        <s v="E911 Equipment Damages"/>
        <s v="Administration Building"/>
        <s v="Calhoun County ISD AG Barns"/>
        <s v="Calhoun County ISD Portable Buildings"/>
        <s v="Calhoun County ISD Transportation Building"/>
        <s v="Calhoun High School"/>
        <s v="HJM Elementary School"/>
        <s v="JR Elementary School"/>
        <s v="Maintenance Building"/>
        <s v="POC Elementary"/>
        <s v="Seadrift School"/>
        <s v="Tax Office"/>
        <s v="Travis Middle School"/>
        <s v="Wilkins School"/>
        <s v="Shopping Center, Wood House &amp; Runnel's House"/>
        <s v="Bauer Community Center"/>
        <s v="City of Port Lavaca Sewer Plant"/>
        <s v="Evelyn's Fish Market"/>
        <s v="Fire Station #2"/>
        <s v="Lighthouse Beach Park Pavilion and Restroom/Ba"/>
        <s v="Nautical Landings Office Complex"/>
        <s v="OLD EMS/FIRE STATION"/>
        <s v="Port Lavaca Housing Authority Apartments"/>
        <s v="Orange Street Waste Water Treatment Plant"/>
        <s v="Park Restroom"/>
        <s v="Cat E - Water Plant Contents"/>
        <s v="Cat E- 0-99%"/>
        <s v="Cat E-City Hall Contents"/>
        <s v="Anahuac ISD - High School Gymnasium and Athle"/>
        <s v="Anahuac ISD District Wide Contents"/>
        <s v="Cat E 0-90%"/>
        <s v="Double Bayou Community Building"/>
        <s v="Mosquito Control Aircraft"/>
        <s v="East Chambers Cat E Repairs"/>
        <s v="1992 Cheverolet Kodiac Rescue Truck - Unit 9"/>
        <s v="City Hall, Senior Hall, Police Department, Fi"/>
        <s v="City of Columbus Break Room Building"/>
        <s v="City of Columbus-Maintenance Facility"/>
        <s v="City of Columbus-Maintenance Shop"/>
        <s v="City of Columbus-Recycle Shop"/>
        <s v="City of Eagle Lake-Post Office Building"/>
        <s v="Eagle Lake Police Department Building"/>
        <s v="Gym roof and floor repair"/>
        <s v="1 of 2 buildings 1967 - Jr. High School Inter"/>
        <s v="Administration Building, Interior"/>
        <s v="Elementary School - Interior"/>
        <s v="High School Interior"/>
        <s v="Press Box and Scoreboard, Football Field"/>
        <s v="Courthouse Annex"/>
        <s v="New Braunfels Regional Airport - Control Tow"/>
        <s v="New Braunfels Regional Airport - Terminal"/>
        <s v="Texans Can! Front Classrooms - Cat E Building"/>
        <s v="APP CERT - Cuero HS: Gyms"/>
        <s v="APP CERT: Old French Elem School/Bruce Annex"/>
        <s v="DOC CERT - Cuero High School"/>
        <s v="DOC CERT - Cuero ISD Portable Buildings"/>
        <s v="DOC CERT - Cuero Junior HS"/>
        <s v="DOC CERT - Family Center/TechMaintenance"/>
        <s v="Life Skills Portable Contents"/>
        <s v="Meyersville ISD, Music building, Work room"/>
        <s v="City Library - windows, siding, floors"/>
        <s v="City Hall Building Damages - Municipal Court, Po"/>
        <s v="DOC CERT - Destroyed Police Car"/>
        <s v="DOC CERT - Document Restoration"/>
        <s v="FORT BEND COUNTY - 5th Street Community Center/"/>
        <s v="FORT BEND COUNTY - County Vehicles Damaged"/>
        <s v="Pump Station F - Pump #2 Repair"/>
        <s v="ADMINISTRATION ANNEX"/>
        <s v="Aquatic Practice Facility"/>
        <s v="Arizona Fleming ES - Portable Bldg. &amp; Playgroun"/>
        <s v="Armstrong ES Main Bldg. &amp; Playground"/>
        <s v="Austin High School"/>
        <s v="Baines MS - Main Bldg."/>
        <s v="Barbara Jordan ES, Portable Bldg. &amp; Playgroun"/>
        <s v="Barrington Place ES Main Bldg. &amp; Playground"/>
        <s v="Blue Ridge ES Main Bldg. &amp; Playground"/>
        <s v="Bowie MS Main Bldg."/>
        <s v="Brazos Bend ES - Portable Bldg. &amp; Playground"/>
        <s v="Briargate ES Main Bldg. &amp; Playground"/>
        <s v="Bush High School"/>
        <s v="Colony Bend ES Main Bldg. &amp; Playground"/>
        <s v="Colony Meadows ES - Main Bldg. &amp; Playground"/>
        <s v="Commonwealth ES Main Bldg. &amp; Playground"/>
        <s v="Cornerstone ES Main Bldg. &amp; Playground"/>
        <s v="Crockett MS Main Bldg. &amp; Tennis Court"/>
        <s v="Drabek ES - Main Bldg."/>
        <s v="Dulles ES Main Bldg. &amp; Playground"/>
        <s v="Dulles HS - Contents"/>
        <s v="Dulles HS - Main Bldg., Baseball, Softball fiel"/>
        <s v="Edgar Glover ES - Main Bldg. &amp; Playground"/>
        <s v="Ferndell Henry Center for Learning"/>
        <s v="Fort Settlement MS Main Bldg."/>
        <s v="Garcia, Macario MS Main Bldg."/>
        <s v="Goodman ES - Contents"/>
        <s v="Goodman ES &amp; Playground"/>
        <s v="Heritage Rose ES Main Bldg. &amp; Playground"/>
        <s v="Highlands ES Main Bldg. &amp; Playground"/>
        <s v="Hodges Bend MS Main Bldg."/>
        <s v="Holley, Mary ES, Portable Bldg. &amp; Playground"/>
        <s v="Hunters Glen ES Main Bldg. &amp; Playground"/>
        <s v="Jones ES Main Bldg. &amp; Playground"/>
        <s v="Lake Olympia MS Main Bldg."/>
        <s v="Lakeview ES Main Bldg. &amp; Playground"/>
        <s v="Lantern Lane ES Main Bldg. &amp; Playground"/>
        <s v="McAuliffe, Christa MS Main Bldg."/>
        <s v="Mission Bend ES Main Bldg., Portable Bldgs."/>
        <s v="Mission Glen ES Main Bldg. &amp; Playground"/>
        <s v="Mission West ES Main Bldg. &amp; Playground"/>
        <s v="Missouri City MS Main Bldg.&amp; Portable Bldgs"/>
        <s v="Oakland ES Main Bldg., Portable Bldgs"/>
        <s v="Oyster Creek ES - Main Bldg., Portable Bldgs. &amp;"/>
        <s v="Palmer ES Main Bldg. &amp; Playground"/>
        <s v="Parks ES Main Bldg. &amp; Playground"/>
        <s v="Patterson ES - Contents"/>
        <s v="Pecan Grove ES Main Bldg. &amp; Playground"/>
        <s v="Progressive HS/Ed Complex"/>
        <s v="Quail Valley ES Main Bldg. &amp; Playground"/>
        <s v="Ridge Point HS"/>
        <s v="Ridge Point HS Main Bldg., Baseball, Softball &amp;"/>
        <s v="Ridgemont Early Childhood Facility"/>
        <s v="Ridgemont ES Main Bldg. &amp; Playground"/>
        <s v="Sartartia MS Main Bldg."/>
        <s v="Scanlan Oaks ES - Main Bldg., Portable Bldgs."/>
        <s v="Schiff ES Main Bldg. &amp; Playground"/>
        <s v="Seguin ES - Contents"/>
        <s v="Settlers Way ES Main Bldg. &amp; Playground"/>
        <s v="Sienna Crossing ES Main Bldg. &amp; Playground"/>
        <s v="Sugar Mill ES Main Bldg. &amp; Playground"/>
        <s v="Townewest ES Main Bldg. &amp; Playground"/>
        <s v="Travis HS - Main Bldg., Portable Bldgs"/>
        <s v="Walker Station ES Main Bldg. &amp; Playground"/>
        <s v="Walter Burton ES - Main Bldg. &amp; Playground"/>
        <s v="Wheeler/Mercer Stadium"/>
        <s v="Willowridge HS Main Bldg., Gymnasium, Football"/>
        <s v="Emergency Management Building"/>
        <s v="Leroy Dorsey Senior Center"/>
        <s v="Foster HS - Auxiliary/Competition Gym Floor"/>
        <s v="Lamar CHS Main Bldg &amp; Track Field"/>
        <s v="Terry HS - Competition Gym/Dance Floor"/>
        <s v="TL Pink ES"/>
        <s v="EOC Parking lot and Vehicle Damage"/>
        <s v="Fire Station #3"/>
        <s v="Fire Station #5"/>
        <s v="Missouri City - City Hall"/>
        <s v="Public Safety Headquarters Campus"/>
        <s v="Quail Valley Golf Center- Clubhouse"/>
        <s v="Surface Water Treatment Plant"/>
        <s v="Vehicles Citywide"/>
        <s v="Police Department Damages"/>
        <s v="Fueling System and Vehicle"/>
        <s v="Entertainment Buildings"/>
        <s v="City Hall"/>
        <s v="City Hall Annex"/>
        <s v="Fire Station #1"/>
        <s v="Fire Station #7"/>
        <s v="Gillingham Campus - Animal Services, Animal Serv"/>
        <s v="Imperial Park Campus - TE Harmon Sr. Center"/>
        <s v="Sugar Land Regional Airport Terminal"/>
        <s v="Waterford Gate Repair"/>
        <s v="Building and Equipment Small Project App Cert"/>
        <s v="Brookside Intermd. Shed A &amp; B"/>
        <s v="Brookside Intermediate School"/>
        <s v="CC-ISD Sheriff Fleet Vehicles"/>
        <s v="Clear Brook H.S. - Athletic Building (7 ea)"/>
        <s v="Clear Brook H.S. - Dugout, Press box, Batting c"/>
        <s v="Clear Brook High School - Building"/>
        <s v="Clear Brook High School - Contents"/>
        <s v="Clear Creek H.S. - Athletic field support build"/>
        <s v="Clear Creek H.S. - Storage Buildings"/>
        <s v="Clear Creek High School - Contents"/>
        <s v="Clear Creek Intermediate- Gym Wooden Floor"/>
        <s v="Clear Falls H.S. - Athletic buildings - Contents"/>
        <s v="Clear Falls High School - Athletic buildings; d"/>
        <s v="Clear Falls High School - Contents"/>
        <s v="Clear Spring H.S. - Press boxes &amp; Restroom"/>
        <s v="Clear Spring H.S. - Storage - Contents"/>
        <s v="Clear Springs H.S. - Press Boxes &amp; Restrooms"/>
        <s v="Clear Springs H.S. - Storage Buildings"/>
        <s v="Contents - Brookside Intermediate School"/>
        <s v="Hall Elementary School"/>
        <s v="Landolt Elementary School"/>
        <s v="League City Intermediate - Building"/>
        <s v="Space Center Intermediate"/>
        <s v="Space Center Intermediate - Contents"/>
        <s v="Springs Sport Building components"/>
        <s v="Stewart Elementary School"/>
        <s v="Westbrook Intermediate School"/>
        <s v="Clear Lake Shores Chair Lift Switch"/>
        <s v="Clear Lake Shores City Hall Equipment"/>
        <s v="Clear Lake Shores Damaged Carts"/>
        <s v="Clear Lake Shores Owned Building"/>
        <s v="Clear Lake Shores Police Locker Room Damage"/>
        <s v="Central Fire Station"/>
        <s v="City of Dickinson Damaged Vehicles"/>
        <s v="City of Dickinson Depot Museum"/>
        <s v="Dickinson Damaged EMS Equipment"/>
        <s v="Dickinson Damaged Equipment"/>
        <s v="Dickinson Depot Museum Contents"/>
        <s v="Equipment"/>
        <s v="Fuel Station Pump"/>
        <s v="APP-CERT Hughes Road Elementary"/>
        <s v="Building and Equipment Bay Colony Elementary"/>
        <s v="Dickinson High School / Softball field Press Bo"/>
        <s v="Doc- Cert J&amp;S Barber Building and Equipment Con"/>
        <s v="Gator Academy Building"/>
        <s v="Gator Academy Contents"/>
        <s v="City Hall Building"/>
        <s v="Contents"/>
        <s v="Fleet vehicles and heavy equipment"/>
        <s v="Friendswood - Shadwell Property"/>
        <s v="Friendswood Department of Public Work Facility"/>
        <s v="Friendswood, Old Animal Control"/>
        <s v="Friendswood, Park Shop building"/>
        <s v="Friendswood, Parks &amp; Recreation maintenance"/>
        <s v="Friendswood High Contents"/>
        <s v="Friendswood ISD - Cline Elementary Equipment"/>
        <s v="Friendswood ISD - Friendswood High School"/>
        <s v="Friendswood ISD - Windsong Elementary - HVAC"/>
        <s v="Airport maintenance Building"/>
        <s v="Airport Traffic Control Tower - Elevator"/>
        <s v="Airport Traffic Tower"/>
        <s v="Central Garage Fleet Facility"/>
        <s v="City Vehicles"/>
        <s v="Cuney Recreation Center"/>
        <s v="H-BF7 City Hall"/>
        <s v="McGuire Dent"/>
        <s v="Pirates Beach WWTP"/>
        <s v="Pirates Beach WWTP - content"/>
        <s v="Trolley Barn"/>
        <s v="Equipment damage, ambulance(s)."/>
        <s v="722 Moody Street Courthouse and Records Storage"/>
        <s v="Bacliff County Complex"/>
        <s v="Carbide Park Service Center"/>
        <s v="Carbide Park-Cooperative Extension Service"/>
        <s v="Dickinson Community Center and Contents"/>
        <s v="Dickinson Road &amp; Bridge Main Offices"/>
        <s v="Jerry J. Esmond Juvenile Justice Center"/>
        <s v="Justice Center Courts Building"/>
        <s v="La Marque Justice of the Peace Center"/>
        <s v="Paul Hopkins Park Restroom Building"/>
        <s v="Pioneer House"/>
        <s v="Texas City Animal Rescue Center"/>
        <s v="Texas City Mid-County Annex"/>
        <s v="Vehicles"/>
        <s v="Wayne Johnson Community Center"/>
        <s v="Wayne Johnson Community Center Contents"/>
        <s v="DOC CERT - WIC building content"/>
        <s v="1911 FM 517"/>
        <s v="Applicant's Vehicles"/>
        <s v="Falco Building - Equipment, contents, supplies a"/>
        <s v="Galveston ISD/Alamo School Ave N1/2"/>
        <s v="Galveston ISD/Austin School-1514 Ave N1/2"/>
        <s v="Galveston ISD/Crenshaw-416 Hwy 17-Crystal Beach"/>
        <s v="Galveston ISD/LA Morgan School-1410 37th Street"/>
        <s v="Galveston ISD/Parker School -6803 Jones Drive"/>
        <s v="Galveston ISD/Scott Building-4116 Ave N1/2"/>
        <s v="Galveston ISD/Warehouse- 4302 Ave Q"/>
        <s v="High Island ISD Campus"/>
        <s v="High Island ISD Teacherages"/>
        <s v="CITY OF HITCHCOCK - CITY HALL BUILDING"/>
        <s v="CITY OF HITCHCOCK -WATER TREATMENT PLANT &amp; CA"/>
        <s v="Crosby Middle School Facility Restoration"/>
        <s v="Hitchcock High School Facility Restoration"/>
        <s v="Hitchcock ISD Central Office / Shipping Facil"/>
        <s v="Kids First Head Start Facility Restoration"/>
        <s v="La Marque - Code Compliance, Fire-EMS, and Po"/>
        <s v="La Marque - Fire Station/Community Room - Bui"/>
        <s v="BUILDING - Emergency Medical Services (EMS)"/>
        <s v="CONTENTS LOSS - POLICE"/>
        <s v="EQUIPMENT - VEHICLE &amp; CONTENTS"/>
        <s v="LEAGUE CITY - Dallas Salmon Waste Water Treatmen"/>
        <s v="LEAGUE CITY - EQUIPMENT - GATOR &amp; TRAILER"/>
        <s v="League City - Fire Station #5 - Generator Repl"/>
        <s v="LEAGUE CITY - STREET DEPARTMENT"/>
        <s v="LEAGUE CITY HOMETOWN HEROES PARK"/>
        <s v="Shearn Moody Parking Garage and walkway"/>
        <s v="Transit Terminal"/>
        <s v="City of Santa Fe Buildings and Equipment"/>
        <s v="SFISD Roy J Wollam Elementary"/>
        <s v="SFISD Santa Fe High School Damages"/>
        <s v="App Cert - La Marque High School Dance Floor Da"/>
        <s v="LaMarque Elementary School - Contents"/>
        <s v="LaMarque Elementary School - Reconstruction"/>
        <s v="LaMarque Middle School - Contents"/>
        <s v="LaMarque Middle School - Reconstruction"/>
        <s v="LaMarque Primary School - Contents"/>
        <s v="LaMarque Primary School Reconstruction"/>
        <s v="Goliad County - Auditorium"/>
        <s v="Sparrow Creek Apartment Complex 1"/>
        <s v="Sparrow Creek Apartment Complex 2"/>
        <s v="Sparrow Creek Apartment Complex 3"/>
        <s v="Goliad ISD Event Center"/>
        <s v="City Building in need of repair (Fire Station"/>
        <s v="Hardin County Courthouse - Contents"/>
        <s v="Hardin County Couthouse Repairs"/>
        <s v="Silsbee Communication Tower"/>
        <s v="Veterans Park Concession Stand - Contents"/>
        <s v="Alternative Education DAEP Building Replacement"/>
        <s v="Athletic Concession Stand"/>
        <s v="Auto Mechanic Shop Repairs"/>
        <s v="Band Concession Stand"/>
        <s v="Commodities Storage Building Replacement"/>
        <s v="Demolition of HJ ISD Buildings"/>
        <s v="Field House Repairs"/>
        <s v="Hardin-Jefferson ISD - Contents"/>
        <s v="Henderson Middle School"/>
        <s v="Home Restroom"/>
        <s v="Practice Gym Repairs"/>
        <s v="Technologies Building Repairs"/>
        <s v="Visitors Restroom"/>
        <s v="Equipment and Material"/>
        <s v="Sewer Plant Office &amp; South Park Bath House"/>
        <s v="Building: High School"/>
        <s v="Building: Multiple Use Gymnasium"/>
        <s v="Contents: High School"/>
        <s v="Contents: Intermediate School"/>
        <s v="Contents Pump Storage Area"/>
        <s v="LMUD Wastewater Plant - General"/>
        <s v="Equipment from City Hall"/>
        <s v="Silsbee Elementary School Damages"/>
        <s v="Silsbee Elementary School Damages - Contents"/>
        <s v="Silsbee High School Marquee"/>
        <s v="Silsbee Robinson Campus Ancillary Building Da"/>
        <s v="Office/Storage Building"/>
        <s v="CISD Group 2"/>
        <s v="CISD High School group"/>
        <s v="Aldine ISD - District Wide Contract Work"/>
        <s v="Aldine ISD Schools Force Account"/>
        <s v="Child Nutrition/Food Loss"/>
        <s v="White Fleet (Van) and Police Vehicles"/>
        <s v="Alief Middle School Food Loss"/>
        <s v="Chambers Elementary School"/>
        <s v="Chancellor Elementary School"/>
        <s v="Cummings Elementary School"/>
        <s v="Elsik High School - Food Loss / Spoliage"/>
        <s v="Heflin Elementary School"/>
        <s v="Killough Middle School"/>
        <s v="Liestman Elementary School"/>
        <s v="Baytown Fire Department High Water Rescue Veh"/>
        <s v="Baytown Fire Department South Command Adminis"/>
        <s v="Baytown Fire Department South Command-Content"/>
        <s v="Baytown Fire Department Station 3"/>
        <s v="Baytown Fire Department Station 7"/>
        <s v="Baytown Fire Department Stryker Stretchers"/>
        <s v="Commercial Vehicle Enforcement Office"/>
        <s v="East District Waste Water Treatment Plant"/>
        <s v="Police Station and Court Building"/>
        <s v="Police Station and Court Building - Contents"/>
        <s v="Roseland Park Rental Pavilion Contents"/>
        <s v="Sterling Municipal Library - Contents"/>
        <s v="Utility Billing Office"/>
        <s v="Baytown Area Water Authority Building Repairs"/>
        <s v="APP CERT - Public Works 2 Gate Operator and E"/>
        <s v="APP CERT-Park Shop"/>
        <s v="APP CERT-Vehicles Damages and Repairs 2"/>
        <s v="Public Works Damaged Equipment"/>
        <s v="Public Works Trailer"/>
        <s v="SELF CERT-Alarm System"/>
        <s v="Wastewater Treatment Plant Damage Equipment"/>
        <s v="Wrought Iron Fence"/>
        <s v="City Hall Carpet"/>
        <s v="Repair to the Waste Water Treatment Building."/>
        <s v="B.H. Hamblen Elementary School"/>
        <s v="Water Barn Maintenance Facility"/>
        <s v="Damaged Police Vehicle"/>
        <s v="Hopper Middle School"/>
        <s v="Self Cert - Arnold Middle School"/>
        <s v="Self Cert - Cypress Fairbanks High School"/>
        <s v="Self Cert - Cypress Woods High School"/>
        <s v="Self Cert - Cy-Ranch High School"/>
        <s v="Self Cert - Salyards Middle School"/>
        <s v="Self-Cert Bridgeland High School"/>
        <s v="APP CERT - City Hall"/>
        <s v="Absher Stadium Deer Park ISD"/>
        <s v="Bonnette Jr High"/>
        <s v="Deepwater Jr High"/>
        <s v="Deer Park Jr High"/>
        <s v="Deer Park North Campus HS"/>
        <s v="Deer Park South Campus HS"/>
        <s v="Fairmont Jr High"/>
        <s v="San Jacinto Elementary"/>
        <s v="APP CERT - Fire Station #2"/>
        <s v="APP CERT - Public Library"/>
        <s v="Galena Park Elementary - Contents"/>
        <s v="Galena Park High Sch - Contents"/>
        <s v="Galena Park High School - Cat E"/>
        <s v="Galena Park New Field House - Cat E"/>
        <s v="Jacinto City Elementary - Contents"/>
        <s v="MacArthur Elementary - Cat E"/>
        <s v="Purple Sage Elementary-Cat E"/>
        <s v="Goose Creek CISD Damaged Vehicles Replacement"/>
        <s v="Horace Mann Junior School Food Loss"/>
        <s v="Robert E. Lee High School Contents"/>
        <s v="Robert E. Lee High School Gymnasium Building"/>
        <s v="Ross S. Sterling High School - Gymnasium, Poo"/>
        <s v="Ross S. Sterling High School - ROTC/Vocationa"/>
        <s v="Ross S. Sterling High School Contents"/>
        <s v="Stallworth Stadium - Press Box Building"/>
        <s v="Technology Center - Building Damages"/>
        <s v="Greater Harris County 911"/>
        <s v="Administration Building Contents"/>
        <s v="Laboratory Building"/>
        <s v="Blackhawk Small Tool Equipment Maintence Buil"/>
        <s v="Buildings at 1002 N. Richey"/>
        <s v="Central Building"/>
        <s v="(APP CERT) (PCT 1) Challenger Seven Memorial"/>
        <s v="(APP CERT) Challenger Seven Animal Lab - PCT 1"/>
        <s v="(APP CERT) Frankie Carter Randolph Park Office"/>
        <s v="(FPM 1) Annex 17 - Cypresswood Courthouse Bu"/>
        <s v="(FPM 1) Baldwin Boettcher Branch Library - Co"/>
        <s v="(FPM 1) Barbara Bush Library - Contents"/>
        <s v="(FPM 1) Branch Library Baldwin Boettcher"/>
        <s v="(FPM 1) Kingwood Branch Library - Contents"/>
        <s v="(FPM 2) Youth Village"/>
        <s v="(FPM 4) Annex 11- West Side Annex"/>
        <s v="(FPM 4) Annex 11-Contents"/>
        <s v="(FPM 4) Clay Hub 2"/>
        <s v="(FPM 4) Katherine Tyra Library Contents"/>
        <s v="(FPM 4) Westside Service Center - Fleet Operat"/>
        <s v="(FPM 5) Annex 21- Wilson Building"/>
        <s v="(FPM 5) Annex 27 - Peden Building"/>
        <s v="(FPM 5) Criminal Justice Center - CJC"/>
        <s v="(FPM 6) Annex 22 -Old 1301 Jail &amp; 911 Network"/>
        <s v="(FPM 6) Harris County Civil Courthouse - Annex"/>
        <s v="(FPM 7) Harris County Jury Assembly Build"/>
        <s v="(FPM 7) Juvenile Justice Center -JJC"/>
        <s v="(FPM) Criminal Justice Center - Building Con"/>
        <s v="(PCT 1) Aquatics Center Equipment"/>
        <s v="(PCT 2) Bay Area Community Center and Park"/>
        <s v="(PCT 2) Highlands Community Center"/>
        <s v="(PCT 2) Leon Z Grayson/ Baltree Community Ce"/>
        <s v="(PCT 2) Riley Chambers Community Center"/>
        <s v="(Pct. 2) Lynchburg Ferry - Support Facilities -"/>
        <s v="(Pct. 3) Thomas A. Glazier Senior Education"/>
        <s v="(Pct. 3) Westside Service Center - Contents"/>
        <s v="App Cert -- Annex 44 - Anderson Clayton Buildin"/>
        <s v="APP CERT - CAT E - (FPM 4) Annex 38"/>
        <s v="APP CERT - E - (FPM 1) Annex 3 - Humble Courtho"/>
        <s v="APP CERT - E - (FPM 1) SATS / YMAC - Boot Camp -"/>
        <s v="APP CERT - E - (FPM 2) Branch Library - Freeman"/>
        <s v="APP CERT - E - (FPM 2) Canal Street Records Ware"/>
        <s v="APP CERT - E - (FPM 6) Harris County Parking Gar"/>
        <s v="APP CERT - E - (FPM 7) Annex 2"/>
        <s v="APP CERT - E - (FPM CF) New Baker St. Jail"/>
        <s v="APP CERT - E - (PCT 1) Damaged Flooded Vehicles"/>
        <s v="APP CERT - E - (PCT 1) Finnigan Park"/>
        <s v="App Cert - E - (PCT 1) Frankie Carter Randolph"/>
        <s v="APP CERT - E - (PCT 1) Hardy Senior Center"/>
        <s v="App Cert - E - (PCT 1) Sheldon Sports Complex -"/>
        <s v="App Cert - E - Christine Adair Park"/>
        <s v="APP CERT - NRG Stadium - Exterior Light Poles"/>
        <s v="APP CERT - NRG Stadium Escalator Damages"/>
        <s v="APP CERT (PCT 2) East Harris County Activity"/>
        <s v="APP CERT E - (FPM CF) Inmate Processing Center -"/>
        <s v="E - (CTS - Fleet Services) Damaged Vehicles / E"/>
        <s v="E - (CTS - Radio) Huffman Shelter at Tower"/>
        <s v="E - (FPM 1) Cypresswood Courthouse - Contents"/>
        <s v="E - (FPM 1) Pearl Fincher Museum - Old Cypress"/>
        <s v="E - (FPM) Downtown Tunnel System"/>
        <s v="E - (FPM) Jury Assembly Building - Contents"/>
        <s v="E - (PCT 4) Damaged Vehicles / Equipment"/>
        <s v="E - (PCT 4) Dennis Johnston Park - Cabin 2"/>
        <s v="E - (PCT 4) Dennis Johnston Park - Cabin 3"/>
        <s v="E - (PCT 4) Dennis Johnston Park, Cabin 1"/>
        <s v="E - (PCT 4) Mercer Park - Contents"/>
        <s v="E - Westside Service Garage"/>
        <s v="Mercer Park - Arboretum &amp; Botanical Gardens Vol"/>
        <s v="Mercer Park - Arboretum Research Building"/>
        <s v="Mercer Park - Education Greenhouse / Greenhous"/>
        <s v="Mercer Park - Gift Shop Building"/>
        <s v="Mercer Park - Information Center Building"/>
        <s v="Mercer Park - Northside Pole Barn / Potting She"/>
        <s v="Building Contents"/>
        <s v="AB East School - Damaged Building"/>
        <s v="Fortis Academy - Damaged Building"/>
        <s v="Reagan Administration Building - Damaged Buil"/>
        <s v="Harris County Emergency Services District #10"/>
        <s v="Fire Station #2 Building"/>
        <s v="Admin Building"/>
        <s v="ESD #48 Fire Station #4"/>
        <s v="Water Quality Monitoring Equipment"/>
        <s v="Harris County MUD #371 - Pump and Meter Box Lids"/>
        <s v="Meter Box Lids"/>
        <s v="District Office"/>
        <s v="Self Cert. Maintenance and Constable Building"/>
        <s v="Damages to Wastewater Treatment Plant Structu"/>
        <s v="Generator and ATS replacement"/>
        <s v="APP CERT GSD - North Police Station Buildings"/>
        <s v="APP CERT HPD - BRAC Fire - Main Building"/>
        <s v="APP CERT: ARA - Damaged Parking Meters--Damage"/>
        <s v="Fleet Damaged Vehicles"/>
        <s v="Fleet-Equipment Damage and Repair"/>
        <s v="GSD - 611 Walker St. - Public Works Building"/>
        <s v="GSD - African American Library at the Gregory"/>
        <s v="GSD - BRAC - POLICE"/>
        <s v="GSD - City Wide Damaged Contents"/>
        <s v="GSD - Clear Lake Police Substation Bldg"/>
        <s v="GSD - Delux Theatre &amp; Retail Space"/>
        <s v="GSD - Fire Logistical Center - Complex Buildings"/>
        <s v="GSD - Fire Station Bldg #26"/>
        <s v="GSD - Fire Station Bldg #46"/>
        <s v="GSD - Fire Station Bldg #52"/>
        <s v="GSD - Fire Station Bldg #68"/>
        <s v="GSD - Fire Station Bldg #78"/>
        <s v="GSD - Heights Neighborhood Library Building"/>
        <s v="GSD - Houston Emergency Center Bldg"/>
        <s v="GSD - HPD Property Room"/>
        <s v="GSD - Kendall Library and Community Center"/>
        <s v="GSD - Lakewood Neighborhood Library Building"/>
        <s v="GSD - Looscan Neighborhood Library Building"/>
        <s v="GSD - McNair Police Station Bldg"/>
        <s v="GSD - Meyer Neighborhood Library Building"/>
        <s v="GSD - Midwest Police Station Bldg. (District 18)"/>
        <s v="GSD - Montrose Neighborhood Library Building"/>
        <s v="GSD - NE Police Complex Bldg"/>
        <s v="GSD - NW Police Modular Bldg."/>
        <s v="GSD - Pleasantville Neighborhood Library Bldg"/>
        <s v="GSD - Police Headquarters"/>
        <s v="GSD - Southwest Police Station Admin, Main, Ta"/>
        <s v="GSD- City Hall Bldg"/>
        <s v="HAS - IAH FIS Facility , W190 ---Intercontinenta"/>
        <s v="HFC - George R. Brown Convention Center and Par"/>
        <s v="HFC - Jones Hall for the Performing Arts"/>
        <s v="HFC - Theater District Parking Garage - Content"/>
        <s v="HFC - Wortham Theater - Contents"/>
        <s v="HFC - Wortham Theater Center and Fish Plaza"/>
        <s v="HFD - City Wide - Contents"/>
        <s v="HFD - Damaged Vehicles, Equipment, and Apparatu"/>
        <s v="HFD - Small Engine Equipment Damage"/>
        <s v="HITS - City Hall Annex' Damaged Equipment"/>
        <s v="HITS - City Hall's Damaged Equipment"/>
        <s v="HITS - Contract - Damaged Equipment Repairs and"/>
        <s v="HITS - Cullen Park's Damaged Network Printers"/>
        <s v="HITS - GSD Property Management (2707 Dalton)"/>
        <s v="HITS -- Network equipment Damages"/>
        <s v="HITS Almeda Sims Sludge's Damaged Network Print"/>
        <s v="HITS Muncipal Courts Complex Damaged Equipment"/>
        <s v="HITS--Vehicles Contents"/>
        <s v="HPD - Damaged Vehicles"/>
        <s v="HPD - Officers Memorial and Guardshacks"/>
        <s v="HPD Building Contents Department Wide"/>
        <s v="MCD - Municipal Courts - Contents"/>
        <s v="Parks Dept.- Sagemont CC"/>
        <s v="Parks Dept.-Brock GC Clubhouse"/>
        <s v="Parks Dept.-Kingwood CC"/>
        <s v="PWE - Ardmore Office"/>
        <s v="PWE - Beltway WWTP Lab"/>
        <s v="SPD - Damaged Contents (Previously mistakenly"/>
        <s v="SWD - Damaged Contents"/>
        <s v="SWD - Northeast Service Center Bldgs."/>
        <s v="SWD - Old Radio Communication Building"/>
        <s v="SWD - Reuse Environmental Ctr Building"/>
        <s v="SWD - SE Service Center"/>
        <s v="SWD - Warehouse"/>
        <s v="SWD - Westpark Recycling"/>
        <s v="Allen Parkway Village - Buildings 201, 205, 2"/>
        <s v="APP CERT - 2100 Memorial Relocation costs"/>
        <s v="APP CERT - Allen Parkway Village - Buildings:"/>
        <s v="APP CERT - Cuney Homes"/>
        <s v="APP CERT - Fulton Village Apartments - Buildi"/>
        <s v="APP CERT - Heatherbrook 9 apartment bldgs, 36"/>
        <s v="APP CERT - Kennedy Place: Buildings: 1,5,7,8,"/>
        <s v="APP CERT - Lincoln Park Apartments ; Building"/>
        <s v="APP CERT - Long Drive Apartment Buildings: 1,"/>
        <s v="APP CERT - Oxford Place Apartments Buildings"/>
        <s v="APP CERT - Peninsula Park - Buildings: 1-15,"/>
        <s v="APP CERT - Telephone Road"/>
        <s v="APP CERT - Uvalde Ranch Garages"/>
        <s v="APP CERT - Victory Place Apartments - Buildin"/>
        <s v="Bellerive 18 units in 210 unit bldg."/>
        <s v="FTEP - 2100 Memorial Flooding and Wind Drive"/>
        <s v="FTEP - Clayton Homes 14 Residential Bldgs, 1 La"/>
        <s v="FTEP - HOUSTON HOUSING AUTHORITY CONSLOIDATED"/>
        <s v="Fulton Village - Buildings 1, 3, 9, 10, 13, 1"/>
        <s v="Historic Oaks 10 Bldgs/14 units, admin bldg a"/>
        <s v="Irvinton Village 12 Buildings and Equipment"/>
        <s v="Lincoln Park Buildings 4 &amp; 18"/>
        <s v="Long Drive Apartments - Building 5"/>
        <s v="Mansions at Turkey Creek - Buildings, Garages,"/>
        <s v="Mansions at Turkey Creek - Content"/>
        <s v="Pinnacle on Wilcrest - Building 1, 2, and 3"/>
        <s v="Sweetwater Point Clubhouse and 11 buildings (73"/>
        <s v="Uvalde Ranch Contents - Golf Carts"/>
        <s v="Uvalde Ranch Residential Bldgs (8) and Leasing"/>
        <s v="Victory Place Apartments - Buildings 4 and 6"/>
        <s v="Villas on Winkler 4 Residential Bldgs. (172 uni"/>
        <s v="033 -  Jordan HS - Building A"/>
        <s v="237 - SCARBOROUGH EL - Contents"/>
        <s v="APP CERT - 048 - Clifton MS - Building B - Gym/"/>
        <s v="Huffman Independent School District - Damage"/>
        <s v="Huffman Middle School - Ag and Welding Shop B"/>
        <s v="Huffman Middle School - Carpenter Shop Contents"/>
        <s v="Huffman Middle School Baseball Portable - Con"/>
        <s v="Huffman Middle School -Chiller Plant"/>
        <s v="Huffman Middle School Fieldhouse - Contents"/>
        <s v="Huffman Middle School Main Building/Gym Perma"/>
        <s v="Huffman Middle School Portable Building - Con"/>
        <s v="Huffman Middle School Small Transportation Po"/>
        <s v="Huffman Middle School Tractor Shed - Contents"/>
        <s v="Huffman Middle School Tractor Shed Equipment"/>
        <s v="Huffman Middle School Transportation Building"/>
        <s v="Huffman Middle School Transportation Training P"/>
        <s v="Humble Independent School District Wide Food"/>
        <s v="Instructional Support Center - Permanent Rest"/>
        <s v="Kingwood High School - Permanent Work Building"/>
        <s v="Kingwood High School Agricultural Barn 1, 2, 3"/>
        <s v="WWTP - Control Building Contents"/>
        <s v="Doc Cert - Contents - Animal Control Bldg"/>
        <s v="DOC Cert - Contents of Fire Station"/>
        <s v="Doc Cert - Contents of VFW Bldg."/>
        <s v="DOC Cert - New City Hall"/>
        <s v="Buildings and Equipment"/>
        <s v="Strack intermediate School"/>
        <s v="Electrical repair"/>
        <s v="La Porte High - Main Building - Flooded Areas"/>
        <s v="La Porte High School (Building Content)"/>
        <s v="Admin Building Contents"/>
        <s v="Administrative Building"/>
        <s v="Water Plant 1 - 250 KW Generator"/>
        <s v="Carpets (upstairs and downstairs) were contam"/>
        <s v="City Hall Building Permanent Work"/>
        <s v="Emergency Equipment Repairs"/>
        <s v="Pavilion, David Braun Park"/>
        <s v="WTP Booster Pump Room"/>
        <s v="WWTP Shop Equipment"/>
        <s v="WWTP Control Building"/>
        <s v="WWTP Control Building Contents"/>
        <s v="SELF CERT Northwest Harris County Municipal Uti"/>
        <s v="APP CERT Wastewater Treatment Plant - Building"/>
        <s v="Water Plant #1 - Emergency Generator"/>
        <s v="Flooding Damage Repairs to District Offices"/>
        <s v="APP CERT - Fire Department Pager System"/>
        <s v="APP CERT - WATER TOWER-Baldor 125 HP 1800 RPM 4"/>
        <s v="Damaged Vehicles"/>
        <s v="APP CERT - Dobie High School Building"/>
        <s v="APP CERT - Freeman Elementary Building"/>
        <s v="APP CERT - Maintenance Department Building"/>
        <s v="APP CERT - McMasters Elementary"/>
        <s v="APP CERT - Pasadena Memorial High School Tennis"/>
        <s v="APP CERT - Sam Rayburn High School Building"/>
        <s v="APP CERT - Softball Complex"/>
        <s v="APP CERT - South Houston Elementary Building"/>
        <s v="APP CERT - South Houston High School Building"/>
        <s v="APP CERT - Stuchbery Elementary Building"/>
        <s v="APP CERT - Warehouse Building"/>
        <s v="APP CERT - Williams Elementary Building"/>
        <s v="APP CERT Kruse Elementary Building"/>
        <s v="Food Spoilage - District-Wide"/>
        <s v="Frazier Elementary Building"/>
        <s v="Pasadena High School Building"/>
        <s v="Pasadena ISD Contents"/>
        <s v="Thompson Intermediate Building"/>
        <s v="Vehicles - Transportation Department"/>
        <s v="Veterans Memorial Site Building"/>
        <s v="Self-Contained Breathing Apparatus"/>
        <s v="APP CERT - BCT (Barbours Cut) Terminal IT Equip"/>
        <s v="APP CERT - BPT (Bayport) Terminal - IT Equip"/>
        <s v="APP CERT - TBT (Turning Basin) Terminal - Guard"/>
        <s v="APP CERT - TBT (Turning Basin) Terminal IT"/>
        <s v="BPT - Auto Terminal - Floating Fender"/>
        <s v="C.E. King High School - Contents"/>
        <s v="C.E. King High School, ECHS Moisture Barrier"/>
        <s v="C.E. King Middle School - Contents"/>
        <s v="M.R. NULL MIDDLE"/>
        <s v="M.R. Null Middle School - Contents"/>
        <s v="Miscellaneous Emergency Generators"/>
        <s v="MR Null Middle School Generator"/>
        <s v="Royalwood Elementary School"/>
        <s v="Royalwood Elementary School - Contents"/>
        <s v="Wheel Chair Lifts"/>
        <s v="City Owned Vehicles and Equipment"/>
        <s v="Buffalo Creek Elementary - Permanent Repairs"/>
        <s v="Cedar Brook Elementary - Permanent Repairs"/>
        <s v="Child Nutrition Services Warehouse - Spoiled"/>
        <s v="Lion Lane School - Permanent Repairs"/>
        <s v="Sherwood Elementary - Permanent Repairs"/>
        <s v="Spring Branch IDS - Omni Hotel - Equipment"/>
        <s v="Wildcat Way School"/>
        <s v="Anderson Elementary School - Contents"/>
        <s v="Spring ISD Cat E - Buildings"/>
        <s v="Spring ISD Cat E - Districtwide Spoiled M&amp;J"/>
        <s v="Animal Control Center"/>
        <s v="City Hall-Building"/>
        <s v="Mauritz Apartment Complex"/>
        <s v="Gymnasium Floor Damage"/>
        <s v="High School"/>
        <s v="Junior High and Elementary Campus"/>
        <s v="Beaumont Civic Center"/>
        <s v="Beaumont Police Department"/>
        <s v="Beaumont Public Library"/>
        <s v="Fire Station Number 5"/>
        <s v="Fleet Vehicles"/>
        <s v="In House Repairs to Fleet Vehicles FA Labor, FA"/>
        <s v="Jefferson Theater"/>
        <s v="Southeast Texas Art Museum"/>
        <s v="Streets and Drainage Adminstration Building"/>
        <s v="Theodore Johns Library"/>
        <s v="Tyrrell Historical Library"/>
        <s v="Tyrrell Park"/>
        <s v="Bingman Head Start"/>
        <s v="Category E - Carol A. Butch Thomas Educationa"/>
        <s v="Category E - Marshall Middle School"/>
        <s v="Category E - Marshall Middle School - Outisde G"/>
        <s v="Category E - Milam Transportation Center - Vehi"/>
        <s v="Ozen High School"/>
        <s v="Category E - City Hall"/>
        <s v="Category E - Civic Center"/>
        <s v="Temporary (Purchased) Office Building"/>
        <s v="City Hall and Contents"/>
        <s v="District Wide Equipment Repairs and Replacemet"/>
        <s v="Category E - 0% Complete - High School"/>
        <s v="Category E - Agricultural Building"/>
        <s v="Category E - Band Hall Facility"/>
        <s v="Category E - Hamshire-Fannett Intermediate Sc"/>
        <s v="Category E - Hamshire-Fannett Middle School"/>
        <s v="Category E - High School Gymnasium"/>
        <s v="Category E - Portable Building - Transportation"/>
        <s v="Category E - Remedial Training Facility-Portabl"/>
        <s v="Category E - Transportation Building"/>
        <s v="Lexington Apartments"/>
        <s v="Pointe North Apartments"/>
        <s v="Pointe North Completed Work"/>
        <s v="Refrigerators at Lexington Apartments"/>
        <s v="Regent I Apartments"/>
        <s v="Single-family Homes (Scatter Sites)"/>
        <s v="41361"/>
        <s v="Building 114 - Airport Firehouse, Bldg.123 Sher"/>
        <s v="Building 134 - Airport Maintenance Bldg."/>
        <s v="Building 142 - Correctional Facility Book-In"/>
        <s v="Building 172 Print Shop Equipment"/>
        <s v="Building 173 - Courthouse - Mechanical Building"/>
        <s v="Building 181 - Sub Courthouse"/>
        <s v="Building 326 - Port Arthur Health/Welfare &amp; Ad"/>
        <s v="Constable 2 - Unit 8096 - Located at Service"/>
        <s v="Eqmt Dmg - D-3 Dozer Komatsu 1997 Model D58P"/>
        <s v="Equipment Damage - R&amp;B Precinct 3; D-1 Motor Gr"/>
        <s v="Equipment Damage - R&amp;B Precinct 3; D-4"/>
        <s v="Equipment Damage - R&amp;B Precinct 3; F-8; 1996 Br"/>
        <s v="Equipment Damage -R&amp;B Precinct 3; F-9 Chip Spre"/>
        <s v="Ford Park - Building 207, Visitor's Center"/>
        <s v="Ford Park - Building 216 Arena &amp; Exhibit Barn;"/>
        <s v="Ford Park Arena and Exhibit Hall"/>
        <s v="Precinct 3 Maintence Building #252 at Stock"/>
        <s v="Sheriff Tower - Hwy 73"/>
        <s v="Unit 595 - 2007 4 door sedan, Ford Crown Vict"/>
        <s v="Vehicle Damage -"/>
        <s v="Vehicle Damage - A-21 Bomag Sheep foot, BW213DN"/>
        <s v="Vehicle Damage - PA Maintenance, Unit B-2, wh"/>
        <s v="Vehicle Damage - R &amp; B 3, A-20 Dyna Pac Roller/"/>
        <s v="Vehicle Damage - R &amp; B 3, A-7 Case Tractor"/>
        <s v="Vehicle Damage - R &amp; B 3, PCT 3 - A-1 Gradall"/>
        <s v="Vehicle Damage - R &amp; B PCT 3, A-2 Gradeall GW"/>
        <s v="Vehicle Damage - R &amp; B Pct 3, B-13 4-Door Cre"/>
        <s v="Vehicle Damage - R &amp; B Precinct 3 - C-3 Dump"/>
        <s v="Vehicle Damage - R &amp; B Precinct 3, A-9 Ford Tra"/>
        <s v="Vehicle Damage - R &amp; B Precinct 3, B-12, Sign"/>
        <s v="Vehicle Damage - R &amp; B Precinct 3, C-4, Dump"/>
        <s v="Vehicle Damage - R &amp; B Precinct 3, C-7 Dump"/>
        <s v="Vehicle Damage - R&amp;B - 3, C-13 - Conveyor Tru"/>
        <s v="Vehicle Damage - R&amp;B 3 - C-16; 2000 GMC Dump"/>
        <s v="Vehicle Damage - R&amp;B 3, A-6 John Deere Loader J"/>
        <s v="Vehicle Damage - R&amp;B Pct 1 - Unit B-7, 2008 F"/>
        <s v="Vehicle Damage - R&amp;B Pct 3; C-8 Water truck,"/>
        <s v="Vehicle Damage - R&amp;B Precinct 3, C-14, Swamp"/>
        <s v="Vehicle Damage - R&amp;B Precinct 3, C-15 Dump Tr"/>
        <s v="Vehicle Damage - R&amp;B Precinct 3, C-6 Dump Truc"/>
        <s v="Vehicle Damage - R&amp;B Precinct 3; C-10 Dump Tr"/>
        <s v="Vehicle Damage - R&amp;B Precinct 3; C-11, Dump T"/>
        <s v="Vehicle Damaged - Envrionmental Contral Unit"/>
        <s v="Vehicle Damages - R &amp; B Pct 3, C-1 Dump Truck"/>
        <s v="Vehicle Damages - R &amp; B Precinct 3, C-2 Dump"/>
        <s v="Vehicle Replacement - Unit 6509 - 2012, 4-do"/>
        <s v="Vehicle Replacement - Unit 670 - 2015 4-door"/>
        <s v="Vehicles Replacement - Sheriff Dept; Unit 591"/>
        <s v="Vehicles, Minor Repairs all Precincts 1,2,3,4"/>
        <s v="Damaged Contents"/>
        <s v="Vehicles Damaged"/>
        <s v="Electrician Shop"/>
        <s v="Heavy Equipment Damage"/>
        <s v="LNVA Lab - Contents"/>
        <s v="Neches 1st Pumping Plant - Contents"/>
        <s v="Pumping Plant/BI 1st - Contents"/>
        <s v="WRTP - West Regional Treatment Plant (Content"/>
        <s v="Category E - Damaged Equipment"/>
        <s v="Armory Bldg"/>
        <s v="Civic Center Bldg - Switch Gear"/>
        <s v="Electrical Building"/>
        <s v="West Side"/>
        <s v="Bell Brook Estates - 100 Single Family Homes Fl"/>
        <s v="Lake View Palms 86 Unit Apartments damaged by F"/>
        <s v="O. W. Collins Repair and Replace Drywall"/>
        <s v="PAHA Edison Square Apartment Repairs: Floors, W"/>
        <s v="Park Central Apartment Permanent Repairs-Bldg."/>
        <s v="Scattered Site Single Family Home (5001 Lakesho"/>
        <s v="Scattered Sites Single Family Homes(4)"/>
        <s v="Southwood Apartments/Office and Contents"/>
        <s v="Southwood Permanent Repair/Replacment-Drywall"/>
        <s v="Valley View Estates - Apartment Complex"/>
        <s v="Elementary Schools: Robert E. Lee and DeQueen"/>
        <s v="Lincoln Middle - Cafeteria"/>
        <s v="New Memorial High School"/>
        <s v="Stephen F. Austin Memorial and Wheatley Early C"/>
        <s v="Thomas Jefferson Stadium"/>
        <s v="Damaged Equipment"/>
        <s v="Taft Elementary School Gym Floor"/>
        <s v="Security Cameras and Lighting"/>
        <s v="STRPC Office Building Flashing/Carpet"/>
        <s v="Wastewater Treatment Plant - Building Content"/>
        <s v="1408B W. Park St, Orange Campus Educational"/>
        <s v="326C Thomas Blvd. Port Arthur Education Bldg-C"/>
        <s v="CONTENTS - 1408B W. Park St, Orange Campus Ed"/>
        <s v="CONTENTS-1408C W. Park St - Orange Campus Mult"/>
        <s v="CONTENTS--PORT ARTHUR ADMIN/EDUCATION"/>
        <s v="CONTENTS--PORT ARTHUR EDUCATION BLDG"/>
        <s v="Building Contents - District Wide"/>
        <s v="Sewer Office Building at the Hamshire Communi"/>
        <s v="Repairs to 5 County Buildings"/>
        <s v="Lee County Courthouse"/>
        <s v="Lee County Probation Office"/>
        <s v="Cleveland Airport"/>
        <s v="Community owned facilities"/>
        <s v="Public Works Department Building"/>
        <s v="Dayton High School"/>
        <s v="Dayton ISD Tractor"/>
        <s v="Watershed Fencing"/>
        <s v="Elementary: Cafeteria"/>
        <s v="Elementary: Early Childhood/Master Lab"/>
        <s v="Elementary: Grades 5/6 Bldg"/>
        <s v="Elementary: Main Bldg"/>
        <s v="Elementary: Special Services"/>
        <s v="HIgh School: Admin Bldg"/>
        <s v="High School: Cafeteria"/>
        <s v="Building Damages"/>
        <s v="Liberty Buildings"/>
        <s v="Roof Leak(s) in several buildings"/>
        <s v="City Hall and Components"/>
        <s v="Plum Grove Fire Department Station Driveway"/>
        <s v="Tarkington ISD High School Gym Floor"/>
        <s v="Bay City Civic Center"/>
        <s v="Bay City Fire Department"/>
        <s v="Bay City Library"/>
        <s v="Bay City Police Department"/>
        <s v="Building and Equipment - 100% Work Completed"/>
        <s v="Riverside Park Buildings"/>
        <s v="Riverside Park Office/Ranger Station"/>
        <s v="Riverside Park Ranger's House"/>
        <s v="County Office Building"/>
        <s v="Matagorda County Courthouse"/>
        <s v="Matagorda County Fairground Structures"/>
        <s v="Matagorda County Transfer Station Scale"/>
        <s v="Palacios Annex"/>
        <s v="Sargent Beach Bathroom Facility"/>
        <s v="Sargent Beach Park Infrastructure damage"/>
        <s v="Port Admin Sign and Diesel Mechanic Shop"/>
        <s v="Port Administration Building"/>
        <s v="TSMEC Classroom Building"/>
        <s v="Radio Antenna"/>
        <s v="Building and Equipment at Palacios Central Elem"/>
        <s v="Building and Equipment at Palacios Independent"/>
        <s v="Building and Equipment at Palacios Intermedia"/>
        <s v="Building at Turning Basin"/>
        <s v="O H Herman Middle School"/>
        <s v="Van Vleck Elementary"/>
        <s v="Van Vleck High School"/>
        <s v="Van Vleck Schools Equipment"/>
        <s v="Police Gun Range/ Academy /Complex damages"/>
        <s v="Waste Water Treatment Plant Main Office"/>
        <s v="Magnolia Jr High"/>
        <s v="Equipment Damages"/>
        <s v="General Clean up of WWTP and WP#2"/>
        <s v="District Office Building, Building flooded wi"/>
        <s v="Roman Forest Buildings and Equipment"/>
        <s v="Roman Forest CONTENTS"/>
        <s v="Sewer Plant - Damaged Buildings and Contents"/>
        <s v="Wastewater Treatment Facility HVAC"/>
        <s v="City Climate Controlled Storage Building (Con"/>
        <s v="Courthouse and Vehicles"/>
        <s v="Airport Terminal"/>
        <s v="Allison Wastewater Treatment Plant - Blower M"/>
        <s v="Allison WW Treatment Plant - Belt Press Bldg."/>
        <s v="American Bank Center"/>
        <s v="Amimal Care/ Vector Control Administration"/>
        <s v="Art Museum of South Texas"/>
        <s v="CCIA - Airport Complex (Rescue Station/Maintena"/>
        <s v="CCIA - Airport Entrance Monument Sign"/>
        <s v="CCIA - Hangar 10 Office Building"/>
        <s v="CCIA - Storage Building"/>
        <s v="City - County Health Building"/>
        <s v="City Hall Building - Engineering Assessment"/>
        <s v="East GA Hangar #1"/>
        <s v="Fire Admin &amp; Dev. Svcs. Building (Frost Bldg)"/>
        <s v="Fire Station #16- Park Operations Administrat"/>
        <s v="Fire Station #16- Park Operations- Fuel Stati"/>
        <s v="Fire Station #16- Parks Operations- Vehicle"/>
        <s v="Greenwood Sr Center"/>
        <s v="Greenwood WW Treatment Plant - Blower Buildin"/>
        <s v="Greenwood WW Treatment Plant - Chlorine Build"/>
        <s v="Greenwood WW Treatment Plant - Sodium Bisulfi"/>
        <s v="Greenwood WW Treatment Plant Belt Press Bay D"/>
        <s v="HEB Pool Bathhouse"/>
        <s v="HEB Pool Bathhouse Bldg"/>
        <s v="La Retama Central Library"/>
        <s v="Laguna Waste Water Treatment Plant"/>
        <s v="Laguna Wastewater Treatment Plant - Blower"/>
        <s v="Laguna Wastewater Treatment Plant - Lift Stat"/>
        <s v="Lindale Rec Center"/>
        <s v="Neyland Public Library"/>
        <s v="O. N. Stevens Water Treatment Plant- Oil Shed"/>
        <s v="Oso Waste Water Treatment Plant"/>
        <s v="Oso WW Treatment Plant Belt Press Building"/>
        <s v="Oso WW Treatment Plant Blower House 2"/>
        <s v="Oso WW Treatment Plant Blower House 4"/>
        <s v="Oso WW Treatment Plant ECR 2"/>
        <s v="Oso WW Treatment Plant ECR4"/>
        <s v="Police Station and Municipal Court Project #2"/>
        <s v="Press Box/Concession"/>
        <s v="Science &amp; History Museum - Museum Mechanical"/>
        <s v="Watergarden Vaults"/>
        <s v="Whitecap Wastewater Treatment Plant - Lift st"/>
        <s v="Whitecap Wastewater Treatment Plant - Office"/>
        <s v="Xeriscape Garden Museum Gazebo"/>
        <s v="Allen Elementary School - Portable"/>
        <s v="Baker Middle School - Portables"/>
        <s v="Barnes Elementary School - Portables"/>
        <s v="Carroll High School - Portables"/>
        <s v="Club Estates Elementary School - Portables"/>
        <s v="Coles High School - Portable"/>
        <s v="Coles High School and Education Center - Auxili"/>
        <s v="Crockett Elementary School - Portables"/>
        <s v="Cullen Middle School - Portable"/>
        <s v="Dawson Elementary School - Portables"/>
        <s v="Evans Elementary School - Portables"/>
        <s v="Fannin Elementary School - Portables"/>
        <s v="Galvan Elementary School - Portables"/>
        <s v="GBA Food Center"/>
        <s v="Gibson Elementary School - Portables"/>
        <s v="Grant Middle School - Portables"/>
        <s v="Houston Elementary School - Portables"/>
        <s v="Jones Elementary School - Portable"/>
        <s v="Kaffie Middle School - Portables"/>
        <s v="King High School - Portables"/>
        <s v="Kostoryz Elementary School - Portables"/>
        <s v="Lozano at Chula Vista - Portables"/>
        <s v="Mary Grett School"/>
        <s v="Menger Elementary School - Portable"/>
        <s v="Miller High School - Portables"/>
        <s v="Montclair Elementary School Portables"/>
        <s v="Sanders Elementary School Portables"/>
        <s v="Smith Elementary - Portables"/>
        <s v="South Park Middle School - Portables"/>
        <s v="Travis Elementary School Portables"/>
        <s v="Wynn Seale Middle School - Portables"/>
        <s v="Yeager Elementary School Portables"/>
        <s v="Aransas County Airport Trailer"/>
        <s v="Art Building"/>
        <s v="Campus IT Equipment Damages"/>
        <s v="Harvin Center"/>
        <s v="Richardson Performance Hall"/>
        <s v="Rockport Firing Range"/>
        <s v="Rockport Firing Range Contents"/>
        <s v="White Library"/>
        <s v="Roof and Exterior wall damages"/>
        <s v="Public Works 4 Yard Carport"/>
        <s v="Public Works 4-Yard"/>
        <s v="RMB Fairgrounds"/>
        <s v="Nueces County Appraisal District"/>
        <s v="APP CERT NCWCID4 Mustang Pump Station Pump Ho"/>
        <s v="APP CERT Port Aransas Water Tower: Fence and Ga"/>
        <s v="Maintenance Building 317 Ninth St"/>
        <s v="Mustang Pumping Station 8173 SH 361 Port Aran"/>
        <s v="NCWCID4 COMBINED PROJECT - 315 Ninth St--Office"/>
        <s v="NCWCID4 Contents of 3 Buildings (Office/Storage"/>
        <s v="NCWCID4 Damaged Roller/Compactor"/>
        <s v="Replace 1995 Ford F-800 Water Truck"/>
        <s v="Airport Office"/>
        <s v="Animal Shelter"/>
        <s v="Chamber of Commerce Building"/>
        <s v="Community Park Storage Sheds (3)"/>
        <s v="Fire Station Contents"/>
        <s v="Fuel Pump City Hall"/>
        <s v="Gas Office Contents"/>
        <s v="Library Contents"/>
        <s v="McDonald Ballfield Complex"/>
        <s v="Mobile Equipment"/>
        <s v="Parks &amp; Recreation Office"/>
        <s v="Public Works Garage (DPW Garage)"/>
        <s v="Public Works Garage Contents"/>
        <s v="Public Works Shed"/>
        <s v="Public Works Storage &amp; Maintenance"/>
        <s v="Public Works Storage &amp; Maintenance Contents"/>
        <s v="Station Street Pier Bathrooms"/>
        <s v="Vehicles - Port Aransas"/>
        <s v="Brundrett Middle School - Counseling/Band Bld"/>
        <s v="Brundrett Middle School - Counseling/Band Bui"/>
        <s v="Maintenance Building - Contents"/>
        <s v="Maintenance Building-Ground Equipment Buildin"/>
        <s v="Olsen Elementary School Main - Library"/>
        <s v="Port Aransas High School"/>
        <s v="Transportation-A/C Storage Building - Content"/>
        <s v="DOC CERT -  Port of Corpus Christi- Secondary Fa"/>
        <s v="DOC CERT -  Port of Corpus Christi- Security"/>
        <s v="DOC CERT -  Port of Corpus Christi- Transfer Fac"/>
        <s v="DOC CERT - Port - Corpus Christi Buildings &amp; Eq"/>
        <s v="DOC CERT - Port of Corpus Christi"/>
        <s v="Ingleside by the Bay __ WAVCam, PTZ mount, brac"/>
        <s v="Ortiz Center"/>
        <s v="Port of Corpus Christi - Harbor Island - Guard"/>
        <s v="Port of Corpus Christi- Cargo Docks"/>
        <s v="Port of Corpus Christi- ship dock Gangway Roofi"/>
        <s v="Education Services Center Region 2 - Building"/>
        <s v="Baseball Equipment Building"/>
        <s v="Lotspeich Elementary School"/>
        <s v="Ortiz Intermediate School"/>
        <s v="Robert Driscoll Jr. Elementary School"/>
        <s v="Robstown HS, Garrillo Gym"/>
        <s v="Seale Junior High School"/>
        <s v="JFK Elementary School - Building"/>
        <s v="Portable/ Building No. 29"/>
        <s v="Portable/Building No. 34/35"/>
        <s v="Records Building"/>
        <s v="West Oso High School"/>
        <s v="West Oso High School - Building Equipment &amp; C"/>
        <s v="West Oso Junior High School"/>
        <s v="Bridge City - Library Contents"/>
        <s v="Bridge City - Public Works Maintenance Facility"/>
        <s v="Bridge City - Wastewater Treatment Plant Facili"/>
        <s v="Football Stadium Building"/>
        <s v="Power restoration and inspection for all Appl"/>
        <s v="Roof Damage to: High School, Special Purpose"/>
        <s v="4 outbuildings at Mauriceville School Campus"/>
        <s v="LC Jr. HS -Concession Stand and Restroom"/>
        <s v="LC-M CISD Special Education Offices"/>
        <s v="LC-M CISD Special Education Offices - Content"/>
        <s v="LC-M CISD Special Education Storage Wings - Con"/>
        <s v="LC-M CISD Transportation Building"/>
        <s v="LC-M CISD Vehicle and Maintenance Equipment"/>
        <s v="Little Cypress Elementary School"/>
        <s v="Little Cypress Elementary School - Contents"/>
        <s v="Little Cypress Jr. High School"/>
        <s v="Little Cypress Jr. High School - Contents"/>
        <s v="Little Cypress Special Educational Storage Wings"/>
        <s v="Little Cypress-Mauriceville CISD"/>
        <s v="Little Cypress-Mauriceville High School - Conte"/>
        <s v="Little Cypress-Mauriceville High School-Vo-Te"/>
        <s v="Mauriceville Elementary School - Contents"/>
        <s v="Mauriceville Elementary School and Mauriceville"/>
        <s v="Mauriceville Middle School - Contents"/>
        <s v="Office Building"/>
        <s v="City of Orange Armory Building"/>
        <s v="City of Orange Fire Station 2 Generator"/>
        <s v="City of Orange Police/Municipal Court Building"/>
        <s v="City of Orange Vehicles"/>
        <s v="Claiborne West Park Restroom Picnic Pavilions"/>
        <s v="JP/Constable Precinct 2 Contents"/>
        <s v="Orange County Law Enforcement Vehicles"/>
        <s v="Orange County Vehicles"/>
        <s v="Parks Department Office Contents"/>
        <s v="Precinct 2 Commissioner's Office/Sheriff Dept"/>
        <s v="Vidor Community Center"/>
        <s v="Vidor Sheriff's Office Contents"/>
        <s v="Vidor Sheriff's Sub-Office"/>
        <s v="Vidor WIC Clinic"/>
        <s v="Administrative Bldg Damage"/>
        <s v="Districtwide Building Contents"/>
        <s v="WWTP Buildings"/>
        <s v="Completed Work on Units at James Zay Roberts,"/>
        <s v="Damaged Equipment and Applicances at Velma Je"/>
        <s v="Damaged Units and Office at Velma Jeter Manor"/>
        <s v="Elementary 100 Wing"/>
        <s v="Elementary 300 Wing"/>
        <s v="Elementary 400 Wing"/>
        <s v="Elementary 500 Wing"/>
        <s v="HS 100 Wing"/>
        <s v="HS 200 Wing"/>
        <s v="HS 600 Wing (Boys Weight Room)"/>
        <s v="HS 600 Wing (Fieldhouse)"/>
        <s v="HS 600 Wing (Girls Weight Room)"/>
        <s v="HS 600 Wing (S. Concession Stand)"/>
        <s v="Jewel Cormier Park Building"/>
        <s v="Jewel Cormier Park Contents"/>
        <s v="Orangefield Field House Storage/Restroom 600"/>
        <s v="Pine Forest City Hall and Pine Forest City Hall"/>
        <s v="Pine Forest City Hall Contents, Metal Storage B"/>
        <s v="Storage Building Municipal Documents - Recovery"/>
        <s v="Damaged Equipment - Complete"/>
        <s v="Security LIght and Gate"/>
        <s v="SRA - Main Office and File Storage Building"/>
        <s v="Dept. of Sanitation / Garbage Cans"/>
        <s v="Vidor City Hall"/>
        <s v="Ancillary Storage Buildings"/>
        <s v="Applicant Self Certification: Admin Building Pe"/>
        <s v="Athletic Facilities"/>
        <s v="Athletic Facilities Contents"/>
        <s v="Campus Police Department Vehicle Damages"/>
        <s v="Demolition of Vidor Middle School"/>
        <s v="District Wide Cafeteria Food Spoilages at Vid"/>
        <s v="High School Building(s) Contents"/>
        <s v="Middle School Contents"/>
        <s v="Oak Forest Elementary Contents"/>
        <s v="Oak Forest Elementary Portable Classrooms 501,"/>
        <s v="Oak Forest Elementrary Permanent Work"/>
        <s v="Vidor High School Permanent Work"/>
        <s v="Vidor Middle School Permanent Work"/>
        <s v="City Hall Contents"/>
        <s v="Damaged Tractor/Mower"/>
        <s v="North Early Learning Center Roof Damage"/>
        <s v="Transportation Parking Lot"/>
        <s v="West Orange Stark Elementary School Marquee"/>
        <s v="West Orange Stark Middle School - Northeast C"/>
        <s v="West Orange Stark Middle School Contents"/>
        <s v="West Orange-Stark Middle School Building"/>
        <s v="WOC-CISD Damaged and Totaled Fleet Vehicles"/>
        <s v="WOS High School Contents"/>
        <s v="Buildings"/>
        <s v="City Park multi purpose Building"/>
        <s v="Community Center"/>
        <s v="Culinary Water Supply Building"/>
        <s v="Bus Barn"/>
        <s v="Town Hall Building and Contents"/>
        <s v="Airport- Structure"/>
        <s v="Animal Control Office and Kennel - structures"/>
        <s v="County Jail"/>
        <s v="County Sheriff - Structures &amp; Contents"/>
        <s v="Election Office, Senior Center, Ag Office"/>
        <s v="John O'Brien Arena"/>
        <s v="Juvenile Justice - structure"/>
        <s v="Linney House (Museum)"/>
        <s v="Pct. 1 - Landfill used oil storage - Structur"/>
        <s v="Pct. 1 Equipment Storage and Landfill Structure"/>
        <s v="Pct. 1 -Maintenance Office &amp; Carport - Contents"/>
        <s v="Pct. 2 Community Center and Equipment Buildings"/>
        <s v="Pct. 4 - Tivoli Community Center &amp; Library"/>
        <s v="Pct. 4 Volunteer Fire Department(Tivoli)"/>
        <s v="Precinct 4 Mechanical Shop/Office Building"/>
        <s v="Refugio County Community Center - Structure"/>
        <s v="Refugio County Fairgrounds"/>
        <s v="Refugio County Fairgrounds Old Exhibit Hall"/>
        <s v="Refugio County History Museum"/>
        <s v="Refugio County Vehicles &amp; Equipment"/>
        <s v="Sheriff's House"/>
        <s v="Weigh Station Pavilion"/>
        <s v="Refugio County Memorial Hospital"/>
        <s v="Refugio County Memorial Hospital - Contents"/>
        <s v="Refugio County Wellness Center"/>
        <s v="Refugio County Wellness Center - Contents"/>
        <s v="Area A and B (current High School and Junior"/>
        <s v="Area D (Band Hall)"/>
        <s v="Area F (High School Cafeteria)"/>
        <s v="Area H (Science Labs High School)"/>
        <s v="Athletic Building"/>
        <s v="Auditorium/Band Hall Marquee Sign"/>
        <s v="Elementary School"/>
        <s v="Junior High Building (Current Admin Building)"/>
        <s v="Library High School"/>
        <s v="Metal Canopy and Columns over Sidewalk"/>
        <s v="Metal Shop High School"/>
        <s v="Animal Control Building"/>
        <s v="City Hall Storage Building"/>
        <s v="Communication Tower and Radios at Fire House"/>
        <s v="Contents Fire House"/>
        <s v="Fire House"/>
        <s v="Heritage Park Restroom Building"/>
        <s v="Police Department and Annex Buildings"/>
        <s v="Vance Street Water Plant Chlorination Buildin"/>
        <s v="Vance Street Water Plant Pump Building"/>
        <s v="Wastewater Treatment Plant Storage Building"/>
        <s v="City Building 113 Wood Avenue"/>
        <s v="Contents - Water Treatment Plant"/>
        <s v="Contents for WWTP Office and Metal Storage Bu"/>
        <s v="High School Gym"/>
        <s v="Metal Storage Building (Backhoe Barn)"/>
        <s v="Auditorium/Band Hall"/>
        <s v="Cafeteria Building"/>
        <s v="Elementary School / Elementary Gym"/>
        <s v="High School Field House"/>
        <s v="Jr High/High School Building, Library &amp; Woods"/>
        <s v="Junior High Field House"/>
        <s v="Metal Shop Building"/>
        <s v="Woodsboro ISD Walkways"/>
        <s v="Cat E Storage Shed and Fence DI 62393 (1 Shed)"/>
        <s v="Dump Truck"/>
        <s v="Five County buildings"/>
        <s v="Concession Stand Contents"/>
        <s v="Concession Stand Repairs"/>
        <s v="Campus Repairs"/>
        <s v="Aquatic Building"/>
        <s v="Aquatic Center Building Content"/>
        <s v="City Hall Building (Police Bldg. and Fire)"/>
        <s v="City Man Lift"/>
        <s v="Civic Center Building"/>
        <s v="Civic Center Contents"/>
        <s v="Harbor Master Bldg Content"/>
        <s v="Harbor Master Builiding - Relocation"/>
        <s v="Little league Baseball Field Building"/>
        <s v="McSwain Building"/>
        <s v="Shrimporee Building"/>
        <s v="Vehicles and Equipment"/>
        <s v="Aransas Pass HA Units 111, 145, 207"/>
        <s v="DOC CERT - Head Start Day Care Building"/>
        <s v="Housing Buidings 121 to 125"/>
        <s v="Housing Building 101 To 108"/>
        <s v="Housing Building 126 to 132"/>
        <s v="Housing Building 133 to 138"/>
        <s v="Housing Buildings 109 to 115"/>
        <s v="Housing Buildings 116 To 120"/>
        <s v="Housing Buildings 139 To 145"/>
        <s v="Housing Buildings 146 To 151"/>
        <s v="Housing Buildings 201 To 207"/>
        <s v="Housing Buildings 208 To 215"/>
        <s v="Housing Buildings 301 To 308"/>
        <s v="Housing Buildings 309 To 316"/>
        <s v="Housing Buildings 317 To 322"/>
        <s v="Housing Buildings 323 To 330"/>
        <s v="Housing Buildings 331 To 338"/>
        <s v="Blunt Middle School"/>
        <s v="Charlie Marshall Elementary/Administration"/>
        <s v="Faulk Elementary School"/>
        <s v="Faulk Elementary School - CONTENTS"/>
        <s v="High School - CONTENTS"/>
        <s v="High School Building"/>
        <s v="IT Building"/>
        <s v="Kieberger Elementary School"/>
        <s v="Kieberger Elementary School - CONTENTS"/>
        <s v="Maintenance Bldg. &amp; Contents"/>
        <s v="New IT Office/Compton Hall"/>
        <s v="Old Bus Barn"/>
        <s v="Records Storage"/>
        <s v="Walter Noble-Alternative School"/>
        <s v="Fire Station, Damaged roof/ ceiling"/>
        <s v="Wastewater Electrical Building"/>
        <s v="East Cliff Elementary School"/>
        <s v="GPISD Central Office - Main Office Building"/>
        <s v="GPISD High School - Main Building"/>
        <s v="GPISD Junior High - Blue Gym"/>
        <s v="GPISD Junior High - Brown Gym"/>
        <s v="GPISD Junior High - Learning Center"/>
        <s v="GPISD Junior High - Main Building"/>
        <s v="GPISD Junior High - Wood Shop Building"/>
        <s v="GPISD Maintenance &amp; Transportation - Bus Barn"/>
        <s v="GPISD Maintenance and Transportation Facility"/>
        <s v="GPISD Traning Center"/>
        <s v="Gregory Portland Independent School District"/>
        <s v="Mechnical Building"/>
        <s v="Old East Cliff Elementary School"/>
        <s v="Persihables lost due to loss of power"/>
        <s v="S. F. Austin Elementary - Storage Building"/>
        <s v="S.F. Austin Elementary - Main Building"/>
        <s v="T.M. Clark Elementary School"/>
        <s v="W.C. Andrews Elementary School - Gym"/>
        <s v="W.C. Andrews Elementary School  Main Building"/>
        <s v="Ingleside Housing Authority Avenue F and G Pr"/>
        <s v="Ingleside Housing Authority Waco Street Proje"/>
        <s v="Annex Building'Shed-Generator"/>
        <s v="App Cert - City Vehicles"/>
        <s v="Building damage to Public Works Area"/>
        <s v="Faith Park Concession Stand Building"/>
        <s v="Library Only City of Ingleside"/>
        <s v="Public Comminications Only"/>
        <s v="Public Safety Building (police/fire shared bu"/>
        <s v="Public Safety Building Generator Repair"/>
        <s v="Computer Server for City of Mathis"/>
        <s v="High School Gymnasium"/>
        <s v="Intermediate School"/>
        <s v="ISS Building"/>
        <s v="Junior High"/>
        <s v="Bell/Whittington Library"/>
        <s v="Chatwork Library Building"/>
        <s v="City Fuel Tank"/>
        <s v="DOC CERT - Senior Center"/>
        <s v="Pump House"/>
        <s v="Sunset Lake Tower"/>
        <s v="Truck Repair Building"/>
        <s v="WWTP Building"/>
        <s v="Court house only"/>
        <s v="Equipment Only_Mos Sprayer"/>
        <s v="Road and Bridge Precinct #2"/>
        <s v="Road and Bridge Precinct #4 Building"/>
        <s v="Sheriff's Office"/>
        <s v="Sinton Airport"/>
        <s v="TP McCampbell Airport"/>
        <s v="Vehicles Only for San Patricio County"/>
        <s v="S41686 Buildings - Two Offices"/>
        <s v="SELF CERT Fish Cleaning Station"/>
        <s v="Office Damage"/>
        <s v="Dave Odem Learning Center"/>
        <s v="Highschool Building"/>
        <s v="Concession Stand"/>
        <s v="Auditorium Structure"/>
        <s v="Central Office Building Structure"/>
        <s v="Green Avenue Building - Contents"/>
        <s v="Green Avenue Building - Structure"/>
        <s v="Maintenance Office Building - Structure"/>
        <s v="Old JH Cafe/Boy and Girls Club - Structure"/>
        <s v="Old JH Gym - Structure"/>
        <s v="All School Buildings"/>
        <s v="Food"/>
        <s v="Fred Elementary School"/>
        <s v="Warren ISD HS/JRHS/Elementary Campus"/>
        <s v="Main Building"/>
        <s v="DOC CERT Community Center"/>
        <s v="DOC CERT Golf cart rental shed"/>
        <s v="DOC CERT Public Works Building &amp; Library"/>
        <s v="DOC CERT; 700 Main Stree Office Building"/>
        <s v="DOC CERT-Purchasing Building"/>
        <s v="Fire Marshall's Office"/>
        <s v="Parks Old Maintenance Building"/>
        <s v="SELF CERT - PD Mall"/>
        <s v="Service Center"/>
        <s v="Wireless Arrays"/>
        <s v="Victoria College"/>
        <s v="Victoria College Central Contents"/>
        <s v="Victoria College Emerging Technology Complex"/>
        <s v="Victoria College Leo J Welder Building"/>
        <s v="Victoria College Northwest Buildings"/>
        <s v="Victoria College Sports Center"/>
        <s v="133 Airplane Hanger"/>
        <s v="305 Airplane Hanger (B)"/>
        <s v="437 Airplane Hanger (FBO)"/>
        <s v="Airport Control Tower"/>
        <s v="Bridge Street Annex"/>
        <s v="DOC CERT Main Office Building"/>
        <s v="DOC CERT Main Office Building Contents"/>
        <s v="Garage Damage (South Property)"/>
        <s v="SELF CERT Port of Victoria Shed 1"/>
        <s v="Storage Shed (near lift bridge)"/>
        <s v="Aloe Elementary"/>
        <s v="Aloe Elementary School (Contents)"/>
        <s v="Cade Middle School"/>
        <s v="Cade Middle School (Contents)"/>
        <s v="Chandler Elementary"/>
        <s v="Crain Elementary"/>
        <s v="Crain Elementary (Contents)"/>
        <s v="Deleon Elementary"/>
        <s v="Deleon Elementary (Contents)"/>
        <s v="Dudley Elementary"/>
        <s v="Dudley Elementary (Contents)"/>
        <s v="FW Gross Elementary"/>
        <s v="FW Gross Elementary (Contents)"/>
        <s v="Guadalupe Elementary"/>
        <s v="Guadalupe Elementary (Contents)"/>
        <s v="Hopkins Elementary"/>
        <s v="Hopkins Elementary (Contents)"/>
        <s v="Howell Middle School"/>
        <s v="Howell Middle School (Contents)"/>
        <s v="Liberty Academy"/>
        <s v="Liberty Academy (Contents)"/>
        <s v="Mission Valley Elementary"/>
        <s v="Mission Valley Elementry (Contents)"/>
        <s v="Mitchell Guidance Center"/>
        <s v="O'Connor Elementary"/>
        <s v="O'Connor Elementary (Contents)"/>
        <s v="Patti Welder (Contents)"/>
        <s v="Patti Welder Middle School"/>
        <s v="Rowland Elementary School"/>
        <s v="Schorlemmer Elementary"/>
        <s v="Schorlemmer Elementary (Contents)"/>
        <s v="Shields Elementary"/>
        <s v="Smith Elementary"/>
        <s v="Smith Elementary (Contents)"/>
        <s v="Stroman Middle School"/>
        <s v="Stroman Middle School (Contents)"/>
        <s v="Torres Elementary"/>
        <s v="Torres Elementary (Contents)"/>
        <s v="Transportation Department"/>
        <s v="Vickers Elementary"/>
        <s v="Victoria East High School"/>
        <s v="Victoria Fine Arts Center"/>
        <s v="Victoria Fine Arts Center (Contents)"/>
        <s v="Victoria ISD Administration Building"/>
        <s v="Victoria ISD Administration Building (Content"/>
        <s v="Victoria West High School"/>
        <s v="Victoria West High Schools (Contents)"/>
        <s v="William Wood Elementary"/>
        <s v="William Wood Elementary (Contents)"/>
        <s v="Huntsvile Intermediate School"/>
        <s v="New Waverly Elementary School - Repair Interior"/>
        <s v="New Waverly High School Gym - Replace Floor,"/>
        <s v="Seven (7) Buildings, one common deductable"/>
        <s v="Cooper Office Surveillance System"/>
        <s v="Security System 10th Street"/>
        <s v="Arthur Miller Career &amp; Technology Center"/>
        <s v="Bear Creek ES &amp; Portable Buildings"/>
        <s v="Beckendorff Jr. High &amp; Portable Building"/>
        <s v="Cimarron ES Building"/>
        <s v="Cinco Ranch HS, Portable Building &amp; Football"/>
        <s v="Cinco Ranch Jr. High &amp; Portable Buildings"/>
        <s v="Franz ES &amp; Portable Buildings"/>
        <s v="Garland McMeans Jr High - Main Building"/>
        <s v="Gerald D. Young Agricultural Facility - KHS,"/>
        <s v="Jack &amp; Sharon Rhoads ES Main Building &amp; Portabl"/>
        <s v="Jack F. Rhodes Memorial Stadium &amp; Field Score"/>
        <s v="James E. Taylor HS Main Bldg, Portable Bldg, Ba"/>
        <s v="James Williams ES &amp; Portable Building"/>
        <s v="Jean &amp; Betty Schmalz ES &amp; Portable Buildings"/>
        <s v="Jo Ella Exley ES Main Bldg., Portable Bldg,"/>
        <s v="Katy ES &amp; Portable Building"/>
        <s v="Katy HS - Baseball Field House/Concession Conte"/>
        <s v="Katy HS Main Building"/>
        <s v="Katy Jr High &amp; Portable Buildings"/>
        <s v="Kay ISD Damaged Vehicles"/>
        <s v="Kenneth D. Welch Outdoor Learning Center - Cott"/>
        <s v="Mayde Creek HS - Storage Container (Contents)"/>
        <s v="Mayde Creek HS Main Bldg, Portable Bldg, Footb"/>
        <s v="Michael L. Griffin ES &amp; Portable Buildings"/>
        <s v="Morton Ranch HS - Main Bldg., Morton Ranch HS -"/>
        <s v="Morton Ranch Jr. High &amp; Portable Buildings"/>
        <s v="Nottingham Country ES &amp; Portable Builidng"/>
        <s v="Obra D. Tompkins HS - Main Bldg., Portable Bldg"/>
        <s v="Odessa Kilpatrick ES Main Bldg., Portable Bldgs"/>
        <s v="Opportunity Awareness Ctr/Raines HS/BTP Special"/>
        <s v="Polly Ann McRoberts ES, Portable Buildings"/>
        <s v="Ray &amp; Jamie Wolman ES &amp; Portable Building A291"/>
        <s v="Robert E. King ES &amp; Portable Buildings"/>
        <s v="Roberta Wright Rylander ES Main Bldg., Portable"/>
        <s v="Rodger &amp; Ellen Beck Jr High - Storage Contain"/>
        <s v="Rodger &amp; Ellen Beck Jr. High - Main Bldg"/>
        <s v="Roosevelt Alexander ES &amp; Portable Buildings"/>
        <s v="Seven Lakes HS - Main Bldg., Portable Bldgs. &amp;"/>
        <s v="SSC - West Transportation Center"/>
        <s v="Stan C. &amp; Patsy Stanley ES &amp; Portable Buildings"/>
        <s v="Sundown ES Building"/>
        <s v="West Memorial ES and Portable Buildings"/>
        <s v="West Memorial Jr. High School Building"/>
        <s v="WoodCreek ES &amp; Portable Building"/>
        <s v="WoodCreek Jr. High School &amp; Portable Buildings"/>
        <s v="Zelma Hutsell ES"/>
        <s v="City Hall Repairs"/>
        <s v="Krause Elementary Portable Classrooms"/>
        <s v="Visitor Pressbox at Football field"/>
        <s v="Boling High School Baseball Field Restroom an"/>
        <s v="Airport Building"/>
        <s v="City Hall Structural repair, City of Wharton"/>
        <s v="Replace Radios and Pagers City of Wharton"/>
        <s v="Replace AC units at the Wharton County Museum"/>
        <s v="Wharton County Mobile Equipment"/>
        <s v="Wharton County Museum Interior Damage Repair"/>
        <s v="Agricultural Science Building"/>
        <s v="Agricultural Science Contents"/>
        <s v="Cafeteria Equipment"/>
        <s v="Construction Trade Building"/>
        <s v="Construction Trade Contents"/>
        <s v="Field House"/>
        <s v="Field House Contents"/>
        <s v="Green House"/>
        <s v="Health Science/Art Building"/>
        <s v="Health Science/Art Contents"/>
        <s v="Industrial Technology (Welding) Building"/>
        <s v="Industrial Technology (Welding) Contents"/>
        <s v="Maintenance Vehicles and Equipment"/>
        <s v="Modular (GCA) Building"/>
        <s v="Portable Storage - Field House"/>
        <s v="Portable Storage - Tennis"/>
        <s v="Practice Gym"/>
        <s v="ROTC Building"/>
        <s v="ROTC Contents"/>
        <s v="Tennis Storage Unit Contents"/>
        <s v="Theatre Arts Building"/>
        <s v="Theatre Arts Contents"/>
        <s v="Wharton High School Auditorium/Atrium"/>
        <s v="Wharton Junior High School"/>
        <s v="Radio Antenna for Dispatch"/>
        <s v="Aransas County Navigation District Sanitary Pump"/>
        <s v="Rockport Beach Entrance Lift"/>
        <s v="Rockport Beach Saltwater Pavilion Lift Station"/>
        <s v="Rockport Beachfront Pavilion Lift Station"/>
        <s v="Fulton Harbor Lift Station"/>
        <s v="Compressed Natural Gas Station (ACISD) - Electr"/>
        <s v="FM 188 Pump Station"/>
        <s v="Lift Station Chaparral - Electrical Panel and"/>
        <s v="Lift Station Magnolia - Control Panel"/>
        <s v="Lift Station-Little Bay-Meter Loop and Buildi"/>
        <s v="Rockport Natural Gas System Lines and Meters"/>
        <s v="Wastewater Treatment Plant-Digester Basin, Pi"/>
        <s v="Water Main Line"/>
        <s v="Electric Utility"/>
        <s v="2 Sewer Line South of Town Homes"/>
        <s v="3 inch water line North of town homes"/>
        <s v="Electric Utilities"/>
        <s v="Electrical Meter Hook-ups"/>
        <s v="Repair Broken Electrical Pole and Transformer"/>
        <s v="Wastewater Lift Station 26"/>
        <s v="Water Facilities"/>
        <s v="Pipe and Utility Damage"/>
        <s v="Pump Motor Replacement"/>
        <s v="Wastewater Treatment Plant"/>
        <s v="Water main break"/>
        <s v="Replacement Motor"/>
        <s v="Potable water plant damage"/>
        <s v="Preparation and repair of facilities"/>
        <s v="Debris removal from wastewater plant"/>
        <s v="Richwood Lift Station"/>
        <s v="APP-CERT City of Freeport Water Station-Small P"/>
        <s v="DOC CERT - WWTP Slaughter Rd/Kelly Ln Lift St"/>
        <s v="DOC CERT City of Freeport WTTP Main Process P"/>
        <s v="Briscoe Pumping Plant Damages"/>
        <s v="May Pumping Plant - Damages"/>
        <s v="Thomas S. Mackey WTP"/>
        <s v="Utilities Provider Recovery Services"/>
        <s v="Pearland City Utilities"/>
        <s v="Circuit Breaker Enclosure Cabinet"/>
        <s v="Overhead Power Line"/>
        <s v="Lift Stations and Collection system"/>
        <s v="Lift Station Pumps"/>
        <s v="water supply to WWTP"/>
        <s v="WWTP repairs"/>
        <s v="Electric lines/power outages"/>
        <s v="DOC CERT - Waste Water &amp; Water Line Repair"/>
        <s v="Electric Poles"/>
        <s v="Blardone Lift Station"/>
        <s v="Evelyns Fish Market Lift Station"/>
        <s v="Lighthouse Beach Park Lift Station"/>
        <s v="Harbor Lift Stations"/>
        <s v="WWTP &amp; WTP Componet replacement"/>
        <s v="703 S Kansas Lift Station Rehabilitation"/>
        <s v="Cat F Lift Stations and collection lines"/>
        <s v="Lift Station Number 15"/>
        <s v="Lift Stations, Water Well"/>
        <s v="Completed Permanent work on Utilities"/>
        <s v="City of Columbus Wastewater Treatment Plant"/>
        <s v="City of Columbus-Water Plant(Hillwater Plant-"/>
        <s v="Columbus City-Lift Station (RV Park &amp; generator"/>
        <s v="Lift Station on Front St. (Control Panel)"/>
        <s v="Utility Pole"/>
        <s v="Cuero - Electrical Poles"/>
        <s v="Electrical Distribution System - perm repairs"/>
        <s v="Power Poles, Platform and Transformers at WTP"/>
        <s v="Power Poles, Lines and Transformers"/>
        <s v="Cat F - Utilities - LaGrange, TX"/>
        <s v="Cat F, Utilities Water Control Facilities LaG"/>
        <s v="WWTP Damage"/>
        <s v="Big Oaks Utility Clean Up"/>
        <s v="Storm System Cleaning and Meter Lid Replacement"/>
        <s v="Water Meter Boxes"/>
        <s v="District Wide Removal of Sand/Silt In and Around"/>
        <s v="Cleaning of Storm Sewer System"/>
        <s v="Repair Water Meter Lids"/>
        <s v="Reset and cleaning of Sanitary Sewer System"/>
        <s v="Potable Water Treatment Plant flood damage"/>
        <s v="Fort Bend County MUD 134A Lift Station Pump"/>
        <s v="Utilities"/>
        <s v="Lift Staion 3 Force Main"/>
        <s v="Lift Station 3 Equipment damage"/>
        <s v="Manholes"/>
        <s v="Lift Station #5"/>
        <s v="Stormwater Utilities"/>
        <s v="Lift Stations Electrical Panels and Fencing"/>
        <s v="Pump Motor Repair"/>
        <s v="Water Plant #1 - Pump Replacement"/>
        <s v="Grand Lakes Municipal Utility District #4 - C"/>
        <s v="Utilities - Repair Facilities"/>
        <s v="13005 Braxton St Pump House"/>
        <s v="13115 New Hwy 59 Lift Station"/>
        <s v="13698 Willie Melton Pump House"/>
        <s v="331 FM 2919 Lift Station"/>
        <s v="419 Lum Rd Lift Station"/>
        <s v="Kendleton Sewer Plant"/>
        <s v="Sewer Line Damage Citywide - Lum Rd."/>
        <s v="Mustang Bayou Service Area Sewer Treatment Pl"/>
        <s v="Steepbank/Flatbank Sewer Treatment Plant"/>
        <s v="Sewage lift station 11 flood damage"/>
        <s v="MUD 140 Lift Station Repairs"/>
        <s v="CAT F Lift Stations - 2 Sites"/>
        <s v="Waterwell # 9"/>
        <s v="MUD81"/>
        <s v="Bacliff Municipal Utility District - Aeration"/>
        <s v="Bacliff Municipal Utility District - Lift Sta"/>
        <s v="Bayview MUD Sewage Treatment Plant"/>
        <s v="Friendswood - Lift Stations 1 &amp; 17"/>
        <s v="Lift Station # 13"/>
        <s v="Lift Station # 2"/>
        <s v="Lift station # 22"/>
        <s v="Lift Station # 24"/>
        <s v="Lift Station # 25"/>
        <s v="Lift station # 27"/>
        <s v="Lift Station # 4"/>
        <s v="Lift Station # 5"/>
        <s v="Water meter covers"/>
        <s v="Airport WWTP"/>
        <s v="Damaged Waterlines"/>
        <s v="Lift Station # 6 Permanent repairs"/>
        <s v="Terramar WWTP"/>
        <s v="Deats Road Lift Station"/>
        <s v="Hollywood Water Pumping Station"/>
        <s v="Hopkins Park Lift Station"/>
        <s v="Lobit Drive Water Pumping Station"/>
        <s v="Nichols Avenue Sewer Manhole Including Failed"/>
        <s v="Pine Manor Lift Station"/>
        <s v="Scenic Drive Lift Station"/>
        <s v="Sewage Treatment Plant - Damage to Structure"/>
        <s v="City of Hitchcock - Waste Water Treatment Pla"/>
        <s v="CITY OF HITCHCOCK - WASTE WATER TREATMENT PLANT"/>
        <s v="Camp Circle Lift Station"/>
        <s v="La Marque - 1764 Water Station"/>
        <s v="La Marque - Public Services - Delaney Lift St"/>
        <s v="La Marque - Public Services - Fifth and Orchi"/>
        <s v="La Marque - Public Services - First Street Lift"/>
        <s v="Volney Street Lift Station"/>
        <s v="LEAGUE CITY - Lift Stations - Combined Project"/>
        <s v="LEAGUE CITY - WASTE WATER TREATMENT FACILITY - S"/>
        <s v="Texas City - 30 inch Sewer Line"/>
        <s v="Texas City Clara Lane Reduction station"/>
        <s v="Texas City Pump Station"/>
        <s v="Goliad City Water Treatment Plant Repairs"/>
        <s v="Utility Poles and Wastewater line"/>
        <s v="Elevated Water Storage Tank/Electrical Failur"/>
        <s v="FA Overtime, Materials and Equipment to Repai"/>
        <s v="Residential Grinder Pump Station completed wo"/>
        <s v="Well #2 Facility"/>
        <s v="Wet Wells and Lift Station"/>
        <s v="Sewer Lift Stations and Equipment"/>
        <s v="Clarifier #1"/>
        <s v="Control Panel LS 13"/>
        <s v="Electrical Panel Group 1 (LS18, LS19, LS20)"/>
        <s v="Group 2 (LS59)"/>
        <s v="Group 3 (LS21, LS38)"/>
        <s v="Headworks pumps"/>
        <s v="MUD Grinders"/>
        <s v="Process components"/>
        <s v="Taft (LS32)"/>
        <s v="Timber Creek (LS29)"/>
        <s v="Utility Components Bammel UD"/>
        <s v="Sewer Lift Station at Cedar Bend"/>
        <s v="Sewer Lift Station at Cedar Landing"/>
        <s v="Sewer Lift Station at Ferry Rd #1"/>
        <s v="Sewer Lift Station at I-10 #2"/>
        <s v="Sewer Lift Station at James Street"/>
        <s v="Sewer Lift Station at Julie Ann Villa"/>
        <s v="Sewer Lift Station at Lonely Pine"/>
        <s v="Sewer Lift Station at Lynnwood"/>
        <s v="Sewer Lift Station at Pinehurst #1"/>
        <s v="Sewer Lift Station at Racoon Dr."/>
        <s v="Sewer Lift Station at Tanglewilde #2"/>
        <s v="Sewer Lift Station at Winterhaven"/>
        <s v="Waste water treatment plant Contract and Equip"/>
        <s v="Bunker Hill Road Wastewater Line Repair"/>
        <s v="Wastewater Line at Memorial Drive and Knipp"/>
        <s v="Lift Station, WWTP and WWTP Control Building"/>
        <s v="Wastewater Treatment Plant Permanent Repairs"/>
        <s v="Cinco South Wastewater Treatment Plant"/>
        <s v="Sanitary Sewer Trunk Line Cleaning"/>
        <s v="Cinco MUD 6 Storm System Cleaning"/>
        <s v="District Wide Sand/Silt Removal From Around Stre"/>
        <s v="Lift Stations"/>
        <s v="Meter Lids"/>
        <s v="Olivewood Water Plant"/>
        <s v="Sageking Water Plant"/>
        <s v="Final Effluent Tanks"/>
        <s v="Lift Station #19"/>
        <s v="Lift Station #4"/>
        <s v="Lift Station #7"/>
        <s v="Lift Station 8"/>
        <s v="Main Lift Station"/>
        <s v="SCADA"/>
        <s v="Ultraviolet Disinfectant - Room"/>
        <s v="WWTP - Repairs and Replacements"/>
        <s v="WWTP - UV System and Temporary Bleach System"/>
        <s v="Water Plant 2"/>
        <s v="Pump at Water Treatment Plant"/>
        <s v="Remote Well #2 Fence and Controls"/>
        <s v="Water Plant #1 Pumps, Controls, Fence"/>
        <s v="Water Plant #1 Storage Tank"/>
        <s v="WWTP Fence"/>
        <s v="Greenwood Waste Water Treatment Plant"/>
        <s v="Surface Water Plant"/>
        <s v="(PCT 2) On-Site Sewage Facility - Lynchburg Fer"/>
        <s v="(PCT 3) On'Site Sewage Facility at Terry Her"/>
        <s v="APP CERT - (PCT 2) (2X19301) Sewer Trunkline"/>
        <s v="APP CERT - (PCT 2) Sewer Trunkline at 12647 B"/>
        <s v="APP CERT - (PCT 2) Sewer Trunkline at 291 Old"/>
        <s v="APP CERT (Pct 2)"/>
        <s v="APP CERT (PCT 2) Sewer Trunkline at 12714 Gre"/>
        <s v="APP CERT (PCT 2) Sewer Trunkline at 17902 Pel"/>
        <s v="APP CERT F - (PCT 2) Sewer Trunkline at Cedar"/>
        <s v="F - (PCT 1) Lift Stations and On'Site Sewage Fa"/>
        <s v="F - (PCT 4) Lift Stations &amp; OSSF"/>
        <s v="F - APP CERT (PCT 2) Sewer Trunkline at Valle"/>
        <s v="Clear Creek Electrical Lines and Fuses"/>
        <s v="Water Plant #2 20423 Nightbird Trail"/>
        <s v="Lift Station #2 - Electrical Panel"/>
        <s v="District-wide Repair of Fire Hydrants &amp; Repla"/>
        <s v="Ultra-Violet Disinfection System"/>
        <s v="Water Plant # 4"/>
        <s v="Lift station damage"/>
        <s v="APP CERT - PUMPS REPLACEMENT AND CHLORINATOR RE"/>
        <s v="Repairs to Well Motor @ WTP"/>
        <s v="Replace Generator, Control Panel and Transfer"/>
        <s v="WWTP - HydroVac of Dry Well by Magna Flow"/>
        <s v="Generator repairs"/>
        <s v="Water plant # 1 well pump motor"/>
        <s v="HC MUD 250 Clarifier"/>
        <s v="Orphaned Concrete &amp;PCV Outfall Structure in"/>
        <s v="Lift Station"/>
        <s v="Waterplant #1"/>
        <s v="Well pump motors"/>
        <s v="DOC CERT - Lift Station #2"/>
        <s v="Lift Station #1"/>
        <s v="Lift Station #3"/>
        <s v="Water Plant #1"/>
        <s v="Water Plant #2"/>
        <s v="Water Plant #3"/>
        <s v="Collection System"/>
        <s v="Lake Fountain Control Panels/MCC"/>
        <s v="Water Plant #1 Incoming Power Damage Repair"/>
        <s v="Water Plant - Booster Pump #1 Motor"/>
        <s v="Silt In Storm Sewers (previously Project #21692"/>
        <s v="Washout (sinkhole) Repair &amp; Removal of Smal"/>
        <s v="Repair of aerator, 2 alarm dialers, pumps"/>
        <s v="Collection System Repairs"/>
        <s v="Harris County MUD 530"/>
        <s v="Accumulation of sand &amp; silt in basins at WWTP"/>
        <s v="LS#1 clean out and pump replacement"/>
        <s v="300 KW Generator at Harris County MUD 70"/>
        <s v="Automatic Transfer Switch for Well #2"/>
        <s v="Clay road 12 Water Line Repair Over Mayde Cr"/>
        <s v="Lift Station 1 Repairs - Fence / Erosion / ln"/>
        <s v="CINCO Reginoal Waste Water Treatment Plant Re"/>
        <s v="CINCO Regional Waste Water treatment plant co"/>
        <s v="East Siphon Manhole"/>
        <s v="Lift Station #2"/>
        <s v="Water Plant #2 Off Site Well"/>
        <s v="Water Treatment Plant # 1 (WP1)"/>
        <s v="Self Cert Wastewater Plant"/>
        <s v="Self Cert Water Plant and Water Storage Tank"/>
        <s v="Wastewater Treatment Plant and Collection System"/>
        <s v="Water Treatment Plant"/>
        <s v="Replacement of several Mechanical, Electric"/>
        <s v="Water Treatment Plant 1"/>
        <s v="Harris Co. WCID # 157"/>
        <s v="APP-CERT PWE - Imperial Valley WWTP - 15500 Cot"/>
        <s v="GSD - HPD Helicopter Complex - Back/Main"/>
        <s v="PWE -  Southeast Water Purification Plant (SEWPP"/>
        <s v="PWE - IAH WWTP"/>
        <s v="PWE - Northbelt WWTP - 14506 Smith Rd"/>
        <s v="PWE - Northeast Water Purification Plant"/>
        <s v="PWE - Park Ten WWTP - 16500 Park Row Dr."/>
        <s v="PWE - WCID #47 WWTP Bldg #1-, #2, and all auxil"/>
        <s v="PWE -Chocolate Bayou WWTP"/>
        <s v="PWE -FWSD #23"/>
        <s v="PWE -Greenridge WWTP Washout"/>
        <s v="PWE -Kingwood #2 Water Plant"/>
        <s v="PWE -Kingwood #2 Well #4"/>
        <s v="PWE -Kingwood #3 Well #3"/>
        <s v="PWE -NE WWTP"/>
        <s v="PWE -Park Glen #1 WP"/>
        <s v="APP CERT - Irvinton Village - Electrical Feed"/>
        <s v="Huffman Middle School - Sewer plant Permanent"/>
        <s v="Huffman Middle School - Water Plant Permanent R"/>
        <s v="Turbine motor and Automatic Transfer Switch"/>
        <s v="Water Plant No. 3"/>
        <s v="Avenue B Sewer Line Collapse"/>
        <s v="Katy Wastewater Treatment Plant"/>
        <s v="Water Plant #4"/>
        <s v="Water Plant #6"/>
        <s v="WWTP Pumps, Fence, and Wiring"/>
        <s v="Kleinwood Electrical Componets"/>
        <s v="Offsite Lift Station"/>
        <s v="WWTP Electrical and mechanical components"/>
        <s v="WATER PLANT 3"/>
        <s v="Water Plant 1 - Multiple Components"/>
        <s v="Memorial Hills Wastewater Treatment Facility"/>
        <s v="WWT Lab Building"/>
        <s v="WWTP Components"/>
        <s v="WWTP Equipment"/>
        <s v="WWTP Security Fence"/>
        <s v="Newport MUD - Damage to Sanitary Lines"/>
        <s v="Newport Municipal Utility District - Complete"/>
        <s v="S. Diamonhead Lift Station Repairs"/>
        <s v="Waste Water Treatment Plant - Effluent Pump St"/>
        <s v="Waste Water Treatment Plant Removal of Contam"/>
        <s v="Wastewater Treament Plant Emergency Generator"/>
        <s v="Remote Sites"/>
        <s v="Lift Station No. 12"/>
        <s v="WWTP - Electrical Units and their Components"/>
        <s v="APP CERT Lift Station #3"/>
        <s v="APP CERT Water Well #3"/>
        <s v="Generator @ Lift Station #6"/>
        <s v="APP CERT - 3303 Space Center Sewer Main"/>
        <s v="APP CERT - Arboretum Water Main"/>
        <s v="APP CERT - BW8 Storm Water Pump Station"/>
        <s v="APP CERT - Cedarcrest Sewer Main"/>
        <s v="APP CERT - Chippawa Sewer Main"/>
        <s v="APP CERT - El Cary Lift Station"/>
        <s v="APP CERT - Endeavor Lift Station"/>
        <s v="APP CERT - Jackson Lift Station"/>
        <s v="APP CERT - Jana Lift Station"/>
        <s v="APP CERT - Llano Lift Station"/>
        <s v="APP CERT - Nottingham Water Main"/>
        <s v="APP CERT - Pomeroy Street Sewer Main"/>
        <s v="APP CERT - Preston Road Sewer Main"/>
        <s v="APP CERT - Rayburn Sewer Main"/>
        <s v="APP CERT - Sam Houston Sewer"/>
        <s v="APP CERT - Sam Houston Sewer Main"/>
        <s v="APP CERT - Sinclair Sewer Main"/>
        <s v="APP CERT - Stonebriar Lift Station"/>
        <s v="APP CERT - Sycamore Water Plant"/>
        <s v="APP CERT - Thomas Ave Lift Station"/>
        <s v="APP CERT - Thornwood Sewer Main"/>
        <s v="APP CERT - West Ellaine Station Sewer"/>
        <s v="APP CERT - West Pitts Lift Station"/>
        <s v="APP CERT - West Pitts Sewer Main"/>
        <s v="APP CERT - West Side Pump Station"/>
        <s v="APP CERT-North Main Lift Station"/>
        <s v="Pine Forest MUD Lift Station"/>
        <s v="APP CERT - BCT (Barbours Cut Terminal) - BCT"/>
        <s v="APP CERT - TBT (Turning Basin) Terminal - Wat"/>
        <s v="Lift Station No. 1"/>
        <s v="Reid Road Municipal District No. 1"/>
        <s v="Seabrook - Fire Hydrants"/>
        <s v="Seabrook - Water - Red Bluff Vault"/>
        <s v="Water and Sewage Utility Components"/>
        <s v="3x Booster Pumps, 1x Level Controller, and 1x"/>
        <s v="F - Tattor Road Municipal Utility District, HC"/>
        <s v="APP CERT - Timber Lane U.D. Generators"/>
        <s v="Timber Lane U.D. WWTP Main UV System Unit"/>
        <s v="Emergency Repair to Manhole and Sewer Line"/>
        <s v="Harris County UD #6 Valve Motors"/>
        <s v="Harris County Utility District 6 Metering Sta"/>
        <s v="Jackrabbit PUD #3 Control Panel"/>
        <s v="The City of West University Place Wastewater"/>
        <s v="Belaya Lift Station"/>
        <s v="Utilities Westlake"/>
        <s v="Storm Drain System Cleaning"/>
        <s v="City-wide utility damage"/>
        <s v="Waste Water Treatment Facility"/>
        <s v="Astor Lift Station"/>
        <s v="Bennett Lift Station"/>
        <s v="Bunns Canal - Bunn's Bluff Intake to Lawsons Pu"/>
        <s v="Carpenter Lift Station"/>
        <s v="Cattail Marsh Wetlands"/>
        <s v="Charles Street Lift Station"/>
        <s v="Collier Park Lift Station"/>
        <s v="Country Club Lift Station"/>
        <s v="Fencing on Marina Drive at Bunns Canal"/>
        <s v="Fire Training Grounds Lift Station"/>
        <s v="Forest Glen Lift Station"/>
        <s v="Harriot Lift Station"/>
        <s v="Hillcrest Lift Station"/>
        <s v="Holiday Lift Station"/>
        <s v="Lawson Pump Station"/>
        <s v="Loeb Facility"/>
        <s v="Long Lift Station Influent/Effluent Sewer Line"/>
        <s v="Major Drive Lift Station"/>
        <s v="Martin Lift Station"/>
        <s v="Oak Ridge Lift Station"/>
        <s v="Pine Haven Lift Station"/>
        <s v="Primer Lift Station"/>
        <s v="Raw Water Lines - Bunns Canal to Lawsons Pump"/>
        <s v="Riverfront Park Lift Station"/>
        <s v="San Anselmo Lift Station"/>
        <s v="Sewer Treatment Plant #1"/>
        <s v="Sewer Treatment Plant Sampling Station - Samp"/>
        <s v="Sewer Treatment Plant Sampling Station - Site R"/>
        <s v="Stonetown Lift Station"/>
        <s v="Tram Road Lift Station"/>
        <s v="Tyler Lift Station"/>
        <s v="Voth Lift Station"/>
        <s v="Walker Lift Station"/>
        <s v="Water Production Plant"/>
        <s v="Water Treatment Plant Backwash"/>
        <s v="Well #2 Reduced Voltage Motor Starter"/>
        <s v="Category F - 100% Complete - Lift Stations"/>
        <s v="Category F - 100% Complete - Well # 3 - Water"/>
        <s v="Category F - Utility Meters"/>
        <s v="Category F - Water System"/>
        <s v="City of China utility liftstation # 1"/>
        <s v="Category F - Water Plant"/>
        <s v="Sump Pumps at Northridge Manor Apartments"/>
        <s v="Sump Pumps at Regent"/>
        <s v="SCADA Monitoring System"/>
        <s v="Potable Water Well 2"/>
        <s v="Restoration of Potable Water Wells 1,2 and 3"/>
        <s v="City of Nome Water Standpipe"/>
        <s v="Louisiana Lift Station"/>
        <s v="Water Production Facility"/>
        <s v="Emergency Standby Generator"/>
        <s v="Lift Station and all facility elements"/>
        <s v="Lift Station and Pumps"/>
        <s v="Lift Stations at Dock 5 &amp; Dock 6"/>
        <s v="Wastewater Treatment Plant - Utilities and Bu"/>
        <s v="Fully repaired Grinder Pumps at Cheek Communi"/>
        <s v="Fully Repaired Grinder Pumps at Hamshire Comm"/>
        <s v="Water Facility/Treatment Plant"/>
        <s v="FA Labor to Restore Power Outages"/>
        <s v="East Waste Water Treatment Plant"/>
        <s v="West Water Treatment Plant"/>
        <s v="Main waterline washout/right-of-way"/>
        <s v="Sewer Treatment Plant Generator"/>
        <s v="100% Complete Waste Water Damages"/>
        <s v="Completed Utility Work"/>
        <s v="Lift Station and Grinders"/>
        <s v="100% Complete - Beaumont Avenue Force Main"/>
        <s v="100% Completed - Lift Stations, Force Main an"/>
        <s v="Waste Water Treatment Plant Damages"/>
        <s v="Pump repairs during the disaster"/>
        <s v="Utility work at Riverside Park"/>
        <s v="3 Palms Lift Station"/>
        <s v="City of Conroe Wastewater Treatment plant"/>
        <s v="O' Grady 1 Lift Station"/>
        <s v="Offsite Lift Station and Grinder Pumps"/>
        <s v="Water Plant No. 2"/>
        <s v="Sewer Plant #2"/>
        <s v="Atkins Creek Utilities"/>
        <s v="Water Plant #2 Generator at 4650 Riley Fuzzle"/>
        <s v="Water Control Facility"/>
        <s v="WWTP and WP"/>
        <s v="F - Montgomery Co. MUD #139"/>
        <s v="Wastewater Treatment Plant Damage"/>
        <s v="Well Motor Repair"/>
        <s v="Concrete Anchor for Sewer Support"/>
        <s v="Lift Sta#1"/>
        <s v="Lift Sta#3"/>
        <s v="Water Plant # 2"/>
        <s v="WWTP/ Sand Cleaning"/>
        <s v="Wastewater Pumps and Panels"/>
        <s v="Sanitary Sewer Sink holes"/>
        <s v="Sewage lift stations electrical panels and pu"/>
        <s v="Skid Units"/>
        <s v="LS #3"/>
        <s v="Sewer Plant - Equipment"/>
        <s v="Woodlands Lift Station"/>
        <s v="well motor and generator"/>
        <s v="Wooden Fence Repair at Lift Station 4"/>
        <s v="Sewer Force Main System"/>
        <s v="The City of Woodbranch Village Magnolia Lift"/>
        <s v="The City of Woodbranch Village Sewage Treatme"/>
        <s v="Oso WW Treatment Plant Light Pole"/>
        <s v="Packery Channel 20 Water Main Repairs"/>
        <s v="Police Communications Tower (Harbor Island Site"/>
        <s v="Police Communications Tower (Violet Site)"/>
        <s v="IB Magee Campground Electric"/>
        <s v="Padre Balli Park Campground Electric"/>
        <s v="Above Ground Components of 3 Lift Stations"/>
        <s v="APP CERT Cathodic Protection for 12/20 inch ste"/>
        <s v="APP CERT NCWCID4 Water Used to Repressurize W"/>
        <s v="APP CERT Ross Ave WWTP Repairs"/>
        <s v="Manhole Damage, Sewer Capping at ROW, Foreign O"/>
        <s v="NCWCID4 Water Line from Aransas Pass"/>
        <s v="New Mid Island Tower access damage"/>
        <s v="SELF CERT NCWCID4 Repair water meters and aut"/>
        <s v="Tower Lights--FAA lights and logo lights"/>
        <s v="Gas System"/>
        <s v="Electrical Transmission and Distribution Line"/>
        <s v="Bridge City - Sanitary Lift Stations 2"/>
        <s v="Manhole Damages No. 2"/>
        <s v="Residential LPSS Pumps and Control Panels - Com"/>
        <s v="Manhole Reconstruction"/>
        <s v="Smith Street Lift Station No. 7"/>
        <s v="Gulf Coast Division Floodwall"/>
        <s v="Gulf Coast Division Pumphouse and Equipment"/>
        <s v="Culinary Water Facility"/>
        <s v="Waste Water Pump Facility"/>
        <s v="Sewer Lagoon and Equipment"/>
        <s v="Town-wide Lift Station Facilities"/>
        <s v="Bayside Communication Tower"/>
        <s v="Fairgounds Communication Tower"/>
        <s v="Plasuela Water Plant"/>
        <s v="Roca St Water Plant, Warehouse"/>
        <s v="Sanitary Lift Stations at Five Locations"/>
        <s v="Vance Street Water Plant"/>
        <s v="New Elevated Water Storage Tank"/>
        <s v="Woodsboro Wastewater Treatment Plant"/>
        <s v="Cat F DWTP (Drinking Water Treatment Plant) Ele"/>
        <s v="Cat F WWTP - Wet Well Pumps, Clarifer, Aeriator"/>
        <s v="Cat F WWTP Lift Stations and Fence: DIs East"/>
        <s v="City of San Augustine - Electrical and Water"/>
        <s v="Sewer Plant Retention Pond"/>
        <s v="Aransas Pass - Elevated Water Tower"/>
        <s v="City - Wide Pumps(3) &amp; Metal Buildings (3)"/>
        <s v="City of Aransas Pass Wastewater Treatment Plant"/>
        <s v="City-Wide Lift Stations"/>
        <s v="Huff Lift Station"/>
        <s v="McMullen Lift Station"/>
        <s v="Scada Master Control"/>
        <s v="Wastewater Plant"/>
        <s v="Water Treatment Plant - Excess water loss"/>
        <s v="All Lift Stations for the City of Ingleside"/>
        <s v="Public Work Treatment Plant"/>
        <s v="Damaged Lift Stations"/>
        <s v="Drainage/Waterline repairs"/>
        <s v="Lift Station SCADA damages"/>
        <s v="SELF CERT Lighting and Waterlines"/>
        <s v="Flow Control - 12 million gallon reservoir"/>
        <s v="Elevated Water Tower Perimeter Fencing"/>
        <s v="Ground Water Storage Tanks"/>
        <s v="LCRA Fayette Power Project - CBL Pond Cleanout"/>
        <s v="Rockport - T474 Transmission Line Permanent Wor"/>
        <s v="Warren ISD Sewer Treatment Facility"/>
        <s v="Holly St. Sewer Line"/>
        <s v="DOC CERT Potable Water Well(s) Damages"/>
        <s v="Goode Street Lift Station"/>
        <s v="Water Well #4"/>
        <s v="Water Well #5"/>
        <s v="Lift Stations-Victoria Water Control and Improv"/>
        <s v="Water District Main Office, Pump Building, Chlo"/>
        <s v="DOC CERT - Sewage Pump Gearbox and Motor"/>
        <s v="Repair/Replace (Permanent) Potable Water Servic"/>
        <s v="Brookshire LS 8"/>
        <s v="Brookshire MWD 10th st WWTP"/>
        <s v="Lift Stations 7 &amp; 10 Pumps"/>
        <s v="Velasco WTP"/>
        <s v="Utilities Repair"/>
        <s v="9154"/>
        <s v="Cinco Ranch HS - Water Well"/>
        <s v="Obra D. Tompkins High School - Water Well"/>
        <s v="Non-emergency Silt Removal"/>
        <s v="Utilities - Lift Station #3"/>
        <s v="Utilities - Lift Station #5"/>
        <s v="Utilities - Water Plant #2"/>
        <s v="Utilities-Lift Station #7"/>
        <s v="Power Utilities"/>
        <s v="Wharton HS Water Line"/>
        <s v="Aransas County Pathway Venues"/>
        <s v="Aransas County Navigation District - Lights, Fen"/>
        <s v="Copano Causeway Facility"/>
        <s v="Copano Kayak Launch"/>
        <s v="Fulton Harbor"/>
        <s v="Little Bay and Blue Wave Open Air Pavilion"/>
        <s v="Rockport Beach"/>
        <s v="Rockport Beach Re-nournish"/>
        <s v="G - Parks, Recreational Facilities, and Other"/>
        <s v="Town of Fulton - Fishing Pier"/>
        <s v="Citywide Security Fencing"/>
        <s v="Compass Rose Park - Gazebo and Electrical"/>
        <s v="District Regulator Station-Glass-Ave-Fence"/>
        <s v="District Regulator Station-Henderson-Fence"/>
        <s v="District Regulator Station-Wilderness Oaks-fe"/>
        <s v="Lift Station-Islands of Rockport-Wood Fence a"/>
        <s v="Mathis Park - Fencing, Light, Drinking Founta"/>
        <s v="Memorial Park - Perimeter Fence, Bleachers"/>
        <s v="Pedestrian Umbrellas"/>
        <s v="Roadside Bridge Pavillion - Roof and Support"/>
        <s v="Rockport Dog Pound"/>
        <s v="Tule Park- Fence, Backstop, Lights, and Irrig"/>
        <s v="Zachery Taylor Park-Electric, Light, Gazebo,"/>
        <s v="Riverwalk"/>
        <s v="Cedar Creek Park Pavilion"/>
        <s v="Riverbend Park Fences"/>
        <s v="Joe Hunter Baseball Facility, Equipment &amp; Pa"/>
        <s v="Bike Trail and Embankment Erosion and Failure"/>
        <s v="Embankment Erosion"/>
        <s v="Completed Parks, Rec Facilities, and Other It"/>
        <s v="Albert Finkle Memorial Park"/>
        <s v="Boat Ramps"/>
        <s v="Brazos River County Park"/>
        <s v="Buffalo Camp County Park"/>
        <s v="Camp Mohawk- HQ, Out Buildings, &amp; Contents"/>
        <s v="Camp Mohawk- Miscellaneous Damages"/>
        <s v="Camp Mohawk- Walking Trails"/>
        <s v="Hanson Riverside Park"/>
        <s v="Football FIeld Scoreboard"/>
        <s v="Bryan Beach Main Entrance"/>
        <s v="CAT G - River Bank Erosion"/>
        <s v="Freeport Municipal Golf Course"/>
        <s v="Golf Course Sand and Silt Holes 10, 11, &amp; 12"/>
        <s v="Damaged Playground Equipment"/>
        <s v="Ground Repairs to Golf Course"/>
        <s v="Port Security Gate and Fencing"/>
        <s v="City of Luling-Baseball Field"/>
        <s v="Chain Link Fence Precinct 4 Yard Seadrift"/>
        <s v="Fence at Chocolate Bayou Park"/>
        <s v="Indianola Pier and Pavillions"/>
        <s v="Little League Field Lights and Poles Damage"/>
        <s v="Memorial Monument Pier"/>
        <s v="Self Cert - Indianola Beach Restroom Building"/>
        <s v="Six Mile Park"/>
        <s v="Calhoun County ISD Playground Equipment"/>
        <s v="Bayfront Park"/>
        <s v="Bayfront Peninsula Fishing Pier"/>
        <s v="Bulkhead near Scully's"/>
        <s v="Chestnut Street Sea Wall"/>
        <s v="City Harbor Concrete Docks"/>
        <s v="Faye Bauer Sterling Park"/>
        <s v="Lighthouse Beach Boardwalk and Birdtower"/>
        <s v="Lighthouse Beach Fishing Pier"/>
        <s v="Lighthouse Beach Park"/>
        <s v="Lighthouse Beach Park BEACH"/>
        <s v="Lighthouse Park Playscape Safety Surfacing"/>
        <s v="Metal Playstation at Lighthouse Beach"/>
        <s v="Nautical Landings Marina"/>
        <s v="Tilley Park"/>
        <s v="Bayfront Park; Seawall &amp; 2nd St. to 3rd St."/>
        <s v="Children's Memorial Park"/>
        <s v="Municipal Harbor"/>
        <s v="Municipal Harbor Moorings/Jetty"/>
        <s v="Pier"/>
        <s v="Shoreline erosion; 12th to 15th Street"/>
        <s v="Sports Plex"/>
        <s v="City Park Damages to Fountain, Shade Structur"/>
        <s v="Golf Bunkers at Eagle Pointe"/>
        <s v="Golf Course and Rec Center"/>
        <s v="City of Columbus Community Baseball Park"/>
        <s v="Columbus City-Community Park"/>
        <s v="Columbus City-Golf Course"/>
        <s v="Replace Diamond Pro Surface Material at Softb"/>
        <s v="Landa Park Damages"/>
        <s v="Cuero HS Tennis Court Screens"/>
        <s v="DOC CERT - Cuero HS Athletic Fields"/>
        <s v="Dugout, Fence, Windscreen, Pitchers Mound"/>
        <s v="Cat G Kruschel Park, LaGrange"/>
        <s v="Berm behind Mercer Stadium"/>
        <s v="Quail Valley Golf Course- Grounds"/>
        <s v="CAT G 100% Parks"/>
        <s v="Camp Sienna Park"/>
        <s v="Parks"/>
        <s v="Airport Lighting Repairs"/>
        <s v="Brindley Trail Work Completed"/>
        <s v="DOC CERT - Brazos River Park Work Completed"/>
        <s v="DOC CERT Sugar Land Canoe Launch"/>
        <s v="DOC CERT-Parks Wind Screens Work Completed"/>
        <s v="Sugar Land Memorial Park Work Completed"/>
        <s v="Sugar Land Regional Airport Assessment of Sub"/>
        <s v="Parks,Recreational Facilities, and Other Items"/>
        <s v="Challenger Columbia Stadium - Turf"/>
        <s v="Clear Brook H.S. - Athletic Fields - Turf"/>
        <s v="Clear Brook H.S. - Athletic fields &amp; Fence"/>
        <s v="Clear Creek H.S. - Athletic fields, Dugout"/>
        <s v="Clear Creek High School - Turf"/>
        <s v="Clear Falls High School - Tennis Court Damage"/>
        <s v="Clear Falls High School - Turf"/>
        <s v="Clear Spring High School - Turf"/>
        <s v="Clear Springs H.S. - Athletic Fields &amp; Site"/>
        <s v="Clear Springs H.S. - Batting Cages &amp; Dugouts"/>
        <s v="Veteran Memorial Stadium - Turf"/>
        <s v="Clear Lake Shores Street/Flood Lights"/>
        <s v="parks and rec"/>
        <s v="Centennial Park"/>
        <s v="Stevenson Park and play ground equipment"/>
        <s v="City Owned Parking Pay Stations"/>
        <s v="Lasker Park"/>
        <s v="Lassie League Complex"/>
        <s v="Lindale Park"/>
        <s v="Menard Park"/>
        <s v="Bayshore Park Boat Ramp"/>
        <s v="DOC CERT - Bayshore Park Piers"/>
        <s v="Paul Hopkins Park (Electric)"/>
        <s v="Walter Hall Park"/>
        <s v="Fence between bayou and Sewage Treatment Plan"/>
        <s v="Galveston ISD/Tor Ball Fields 83rd"/>
        <s v="High Island ISD Athletic Facilities"/>
        <s v="Hitchcock High School Athletic Facilities"/>
        <s v="LEAGUE CITY - Dog Park"/>
        <s v="LEAGUE CITY CLEAR CREEK NATURE CENTER"/>
        <s v="Babe's Beach"/>
        <s v="Galveston Park Board/Apffel Beach"/>
        <s v="Galveston Park Board/Beach Patrol"/>
        <s v="Galveston Park Board/Beach Renourishment-Dellane"/>
        <s v="Galveston Park Board/Seawolf Park-Lighting Re"/>
        <s v="Galveston Park Board/Stewart Park"/>
        <s v="Cruise Parking Lot A and B"/>
        <s v="Santa Fe High School Football Field"/>
        <s v="SFISD Santa Fe High School Light Post"/>
        <s v="Texas City - Athletic Fields"/>
        <s v="Texas City - Rainbow"/>
        <s v="Texas City - Street Banners"/>
        <s v="Texas City Bayou Golf"/>
        <s v="Texas City High School - Track/Turf Damage"/>
        <s v="Goliad ISD High School - Outdoor Facilities"/>
        <s v="Independence Park"/>
        <s v="Dugouts and Batting Cage in need of repair"/>
        <s v="Veterans Park Facility Repairs"/>
        <s v="High School Site Work"/>
        <s v="Sports Grounds"/>
        <s v="Bayland Marina Sedimitation Removal"/>
        <s v="Baytown Nature Center"/>
        <s v="City of Baytown Police Shooting Range"/>
        <s v="City of Baytown Roseland Park Pavilion"/>
        <s v="APP CERT-Evergreen Park"/>
        <s v="Bellaire Family aquatic Center"/>
        <s v="Evergreen Pool/Office"/>
        <s v="Repairs to Privacy Wall/Water Plant #3"/>
        <s v="Repairs to Privacy Walls"/>
        <s v="Police Firearms Training Facilty"/>
        <s v="Comunity Center"/>
        <s v="Pyburn Elementary - Cat G"/>
        <s v="(PCT 1) El Franco Lee Park"/>
        <s v="(PCT 1) Tom Bass Park"/>
        <s v="(PCT 2) Jim and JoAnn Fonteno Family Park a"/>
        <s v="(PCT 2) Sylvan Beach Park"/>
        <s v="(PCT 3) Terry Hershey Park - Fences, Pedest"/>
        <s v="(PCT 4) Kickerillo Mischer Preserve Site #3"/>
        <s v="(PCT 4) Spring Creek Greenway Trail"/>
        <s v="APP CERT - G - (PCT 1) Deussen Park"/>
        <s v="App Cert - G - (PCT 2) Seabrook Sports Complex"/>
        <s v="App Cert - G - (PCT 3) Telge Road Park (Bud Had"/>
        <s v="APP CERT - G - (PCT 4) Collins Park Playground a"/>
        <s v="APP CERT - G - (PCT 4) John Pundt Park"/>
        <s v="APP CERT (PCT 2) Baytown Soccer Complex"/>
        <s v="APP CERT (PCT 2) Clear Lake Park"/>
        <s v="APP CERT G - (PCT 2) James Driver Park"/>
        <s v="APP CERT G - (PCT 2) Meadowbrook Park"/>
        <s v="APP CERT G - (PCT 2) North Shore Park"/>
        <s v="APP CERT G - (Pct. 4) Cypresswood Golf Club Cou"/>
        <s v="APP CERT G - Meyer Park"/>
        <s v="G - (PCT 1) Challenger Park"/>
        <s v="G - (PCT 1) Eisenhower Park"/>
        <s v="G - (PCT 2) Lynchburg Ferry - Support Facilitie"/>
        <s v="G - (PCT 4) Collins Park Site #2 - Gourley"/>
        <s v="G - (PCT 4) Mercer Park"/>
        <s v="G - (Pct. 4) Jesse H. Jones Park &amp; Nature Cente"/>
        <s v="G - APP CERT (PCT 2) IT May Park"/>
        <s v="Mercer Park - Storey Lake, Trail and Canoe Ramp"/>
        <s v="ESD # 48 Walking Track"/>
        <s v="Indian Shores HOA Swimming Pool (HCFWSD #58)"/>
        <s v="Nature Preserve Walkways"/>
        <s v="Trails, Irrigation Controller, Security System,"/>
        <s v="Forest Oaks Park"/>
        <s v="Self Cert Tennis Courts and Pool"/>
        <s v="Hike and Bike Trail replacement on Horse Pen"/>
        <s v="Water Plant #2 Fence"/>
        <s v="APP CERT Parks - Lake Houston Wilderness Park -"/>
        <s v="Ellington Airport Misc. Building and Runway"/>
        <s v="GSD - Tiger Trail - Buffalo Bayou Partnership"/>
        <s v="HFC - Theater District Pkg Garage"/>
        <s v="HFC - Tundra Garage"/>
        <s v="Parks - Cullen Park Spray Ground"/>
        <s v="Parks - Irrigation Controllers"/>
        <s v="Parks Dept - Lake Houston Wilderness Park - Pla"/>
        <s v="Cuney Homes playground (3) and basketball cou"/>
        <s v="Fulton Village Apartments - Playground Contami"/>
        <s v="Heatherbrook Playgrounds"/>
        <s v="Historic Oaks Allen Parkway Apartments - Manh"/>
        <s v="Mansions at Turkey Creek Swimming Pool, gazeb"/>
        <s v="Oxford Place Apartments - Playground Contaminat"/>
        <s v="Sweetwater Point Pool, Playground, and slope"/>
        <s v="Ulvalde Ranch Swimming pool system, Playgroun"/>
        <s v="Willow Park Apartments - Playground Contaminati"/>
        <s v="HHS Baseball and Softball Fields"/>
        <s v="Huffman Middle School / High School Sports Field"/>
        <s v="Huffman Middle School Parking Lot Damages"/>
        <s v="David Braun Park"/>
        <s v="Park Facilities"/>
        <s v="APP CERT - Strawberry Water Park"/>
        <s v="Red Bluff Hike and Bike Trail"/>
        <s v="APP CERT - Frazier Elementary Playground"/>
        <s v="APP CERT - Garfield Elementary Playground"/>
        <s v="APP CERT - Matthys Elementary Playground"/>
        <s v="APP CERT - Stuchbery Elementary Playground"/>
        <s v="APP CERT - Williams Elementary Playground"/>
        <s v="Pedestrian Bridge on Hike and Bike Trail"/>
        <s v="BPT (Bayport) Terminal - Truck Scales"/>
        <s v="MAN (Manchester) - Dock/fence line washout"/>
        <s v="Shoaling Project"/>
        <s v="Pine Gully Park Pier"/>
        <s v="Seabrook - Parks and Trails"/>
        <s v="Walking Bridge (Cemetery)"/>
        <s v="Baseball and Softball Field Dirt Insert"/>
        <s v="Marquee School Sign (electrical damages)"/>
        <s v="Kiddie Mulch"/>
        <s v="Playground Fall Material Replacement"/>
        <s v="DOC CERT- City Park Pier &amp; Track"/>
        <s v="Terranova West Park Repairs"/>
        <s v="Timber Lane U.D. - SANDPIPER, TIMBER LANE, AND"/>
        <s v="K-126 Drainage and End of Tigris Swell Fences"/>
        <s v="Parks - Willow Fork Drainage District"/>
        <s v="Jackson County Recreational Facilities"/>
        <s v="Sandy Creek Park Banks Repair"/>
        <s v="Sandy Creek Park Walking Track to be Complete"/>
        <s v="Sandy Creek Park Work Completed"/>
        <s v="Beaumont Athletic Complex"/>
        <s v="Beaumont Tennis Courts"/>
        <s v="Collier's Ferry Park"/>
        <s v="Henry Homberg Golf Course"/>
        <s v="Municipal Airport"/>
        <s v="Riverfront Park"/>
        <s v="Category G - Memorial Park"/>
        <s v="Category G - Baseball/Softball Fields"/>
        <s v="Category G - Elementary School Playground"/>
        <s v="Building 209 - Ford Park Softball Field Lights."/>
        <s v="Cheek Park &amp; Kojak Park"/>
        <s v="Ford Park - Midway"/>
        <s v="Ford Park Pavillion Compound - Buildings 225"/>
        <s v="Intercoastal Highway 87 Boat Ramp"/>
        <s v="Russell Road Boat Ramp, Taylor Bayou Boat Ramp"/>
        <s v="Spindletop Park"/>
        <s v="Walter Umphrey Park compound (Mesquite Point Pa"/>
        <s v="Barbara Jacket Park (Blue Bonnet Park)"/>
        <s v="Bert Karrer, Shark Crossing, S/Sgt Lucien Adams"/>
        <s v="County Park"/>
        <s v="Lakeview Pool"/>
        <s v="Montrose Park"/>
        <s v="SELF CERT - Boardwalk - Pleasure Island"/>
        <s v="Soil Remediation and Locomotive Engine Relocati"/>
        <s v="Walter Mosely Pool"/>
        <s v="Southwood Playground/Baseball Field"/>
        <s v="New Memorial HS Track, Tennis Court and Fields"/>
        <s v="Staging Areas"/>
        <s v="Recreational Island"/>
        <s v="Cleveland Ball Park"/>
        <s v="Parks and Monuments"/>
        <s v="Bronco Stadium Turf &amp; Scoreboard"/>
        <s v="Baseball Backstop Net"/>
        <s v="Junior High Bldg/Track"/>
        <s v="Airport - REIL"/>
        <s v="Riverside Park"/>
        <s v="Riverside Park Sediment"/>
        <s v="Other: Bulkheads"/>
        <s v="Other: Wooden Dock Damage"/>
        <s v="Park"/>
        <s v="Recreational Facilities at Intermediate Schoo"/>
        <s v="Recreational Facilities at Palacios Independe"/>
        <s v="Recreational Facilities at Palacios Independent"/>
        <s v="Dock Repairs at Bay City Port Authority Marina"/>
        <s v="Blessing Elem Playground"/>
        <s v="Tidehaven HS Athletic Fields"/>
        <s v="Waste Water Treatment Plant Perimeter Fence"/>
        <s v="Parks, Lake Conroe Park - 100% Complete"/>
        <s v="Panorama Lake"/>
        <s v="Park Engineered Wood Fiber"/>
        <s v="Jurisdiction Wide Fencing"/>
        <s v="High School Football Field Lighting"/>
        <s v="Allison WW Treatment Plant - Fence"/>
        <s v="Allison WW Treatment Plant - Light Pole"/>
        <s v="Cooper's Alley L-Head, Marina L Dock/Pier"/>
        <s v="Greenwood WW Treatment Plant - Fence"/>
        <s v="Lindale Rec Cntr Courts"/>
        <s v="Packery Channel Sidewalk"/>
        <s v="Whitecap WW Treatment Plant - Fence"/>
        <s v="Carroll H S Recreational Facilities"/>
        <s v="Moody High School - Athletic Fields and Playgro"/>
        <s v="IB Magee Beach Park Entrance Sign"/>
        <s v="IB Magee Campground and Beachfront Cabanas"/>
        <s v="IB Magee Park Road Damages"/>
        <s v="McKinzie Jail Annex Fence"/>
        <s v="Medical Examiner's Office Fence"/>
        <s v="Padre Balli Parking Lot"/>
        <s v="SELF CERT - Briscoe King Boardwalk"/>
        <s v="Cemetery"/>
        <s v="Charlie's Pasture Pier"/>
        <s v="City Beach"/>
        <s v="Community Park"/>
        <s v="Marina Docks"/>
        <s v="McDonald Ballfield Feild"/>
        <s v="Mustang Beach Airport"/>
        <s v="Robert's Point Park Pier"/>
        <s v="Station Street Pier"/>
        <s v="DOC CERT - Port - Corpus Christi Category G - S"/>
        <s v="Tennis Court"/>
        <s v="West Oso Football Stadium"/>
        <s v="West Oso Softball Field"/>
        <s v="Claiborne West Park Athletic Field"/>
        <s v="Claiborne West Park Pavilions"/>
        <s v="Claiborne West Park Pedestrian Bridges and Ramps"/>
        <s v="Damaged Playground at Velma Jeter Manor"/>
        <s v="Pine Forest Detention Pond - Fencing and Gate"/>
        <s v="Joe Hopkins Park"/>
        <s v="System owned and maintained playground equipment"/>
        <s v="North Early Learning Center Playgrounds"/>
        <s v="Pedigo Park Fences and Fields Damage"/>
        <s v="City Park"/>
        <s v="Tennis Courts"/>
        <s v="Bayside Park, Amenities, Restroom, and Pier"/>
        <s v="Pct. 2 Outdoor Community Park Area"/>
        <s v="Pct. 4 Fishing Pier"/>
        <s v="Slope Stabilization for Water Conveyance"/>
        <s v="Football Field"/>
        <s v="Refugio ISD Softball Field and Press Box"/>
        <s v="Tennis Court and Storage Shed"/>
        <s v="Kings Park"/>
        <s v="Lion/Shelley Park Repairs at Four Locations"/>
        <s v="Major League, Teeball and Softball Field"/>
        <s v="Town Billboards Four Locations"/>
        <s v="Baseball Field/Consessions Stand"/>
        <s v="Stockpile Yard Fence"/>
        <s v="Town Square"/>
        <s v="Wranosky Lift Station Fence Damage"/>
        <s v="Elementary Playground Outside"/>
        <s v="High School Stadium"/>
        <s v="Conn Brown Harbor - Bulkhead"/>
        <s v="Harbor Point Park"/>
        <s v="Lighthouse Lakes Park"/>
        <s v="Little league Baseball Fields"/>
        <s v="Parks and Recreational Facilities"/>
        <s v="Pelican Cove"/>
        <s v="Public Works Fenceline"/>
        <s v="Shrimporee Gounds"/>
        <s v="Softball fields"/>
        <s v="Veteran's Memorial Park"/>
        <s v="Baseball Field"/>
        <s v="Softball Field"/>
        <s v="GPISD Junior High - Wildcat Stadium and Athle"/>
        <s v="Cove Park"/>
        <s v="Faith Park Pool-Baseball Field'Softball Field"/>
        <s v="N.O. Simmons Park"/>
        <s v="Campus Wide Sports facilities"/>
        <s v="Aquatic Center"/>
        <s v="Indian Point Pier"/>
        <s v="Park Canopy"/>
        <s v="Self Cert - Tennis Courts"/>
        <s v="Soccer Field Complex"/>
        <s v="Fairgounds San Pat County"/>
        <s v="Multipurpose Fairgound Area"/>
        <s v="Covered Sections A &amp; B Damages"/>
        <s v="Pavilions, playground equipment and pier"/>
        <s v="Perimeter Fence, Camera System and Fire"/>
        <s v="SELF CERT Chain Link Fences and Signs"/>
        <s v="SELF CERT Pilings, Supports, Hardware and Sli"/>
        <s v="High School - Athletic Facilities and Signage"/>
        <s v="Welder Elementary School"/>
        <s v="Water Park"/>
        <s v="Beason's Park"/>
        <s v="DOC CERT - LCRA McKinney Roughs Nature Park - T"/>
        <s v="FM 521 River Park - boardwalk, piers, and dock"/>
        <s v="White Rock Park - Concrete canoe launch, sidewa"/>
        <s v="Adult Sports Complex"/>
        <s v="DOC CERT Youth Sports Complex"/>
        <s v="Ethel Lee Tracy Park"/>
        <s v="Fire Drill Field"/>
        <s v="Grover's Bend"/>
        <s v="Lowe &amp; Rippamonti Fields"/>
        <s v="P.D. Range"/>
        <s v="R V Park"/>
        <s v="Riverside Golf Course"/>
        <s v="Riverside stadium"/>
        <s v="Rose garden"/>
        <s v="Splashpad Park"/>
        <s v="Texas Zoo"/>
        <s v="Dock Lighting"/>
        <s v="Victoria ISD Memorial Stadium/Ag Farm"/>
        <s v="Victoria ISD Playground Mulch"/>
        <s v="New Waverly ISD High School Stadium Running"/>
        <s v="Baseball Field Fence"/>
        <s v="Gerald D. Young Agricultureal Facility - Fenc"/>
        <s v="Cub Football Stadium Stadium Wraps"/>
        <s v="Krause Elementary School yard and playground"/>
        <s v="DOC CERT-Softball Field Soil Erosion"/>
        <s v="City of Wharton Pool"/>
        <s v="Multiple fence damages pleasure park"/>
        <s v="City of Pearland - Acquisition Project" u="1"/>
        <s v="City of Friendswood Acquisition Project" u="1"/>
        <s v="Hardin County Property Acquisition Project Batch #2: 27 Properties" u="1"/>
        <s v="Harris County Flood Control District Acquisition of 985 Properties" u="1"/>
        <s v="City of Humble Acquisition/Demolition" u="1"/>
        <s v="Orange County Acquisition of 20 Properties" u="1"/>
        <s v="Calhoun County ISD -  Community Safe Room" u="1"/>
        <s v="Hardin County Non-Residential Hurricane Safe Room" u="1"/>
        <s v="City of Wharton Community Saferoom" u="1"/>
        <s v="City of Bellaire Flap Gates Floodproofing" u="1"/>
        <s v="Victoria County - Bridge St Annex EOC Hardening" u="1"/>
        <s v="City of Pasadena - City Hall Emergency Power Generator" u="1"/>
        <s v="Nueces County Courthouse Generator" u="1"/>
        <s v="City of Point Comfort - Generators for Critical Facilities" u="1"/>
        <s v="City of Port Lavaca - Portable Emergency Generators for Public Works/WTP Lift Stations" u="1"/>
        <s v="City of Edna - Generators for Water &amp; Wastewater Facilities" u="1"/>
        <s v="City of Nederland Lift Station Generators" u="1"/>
        <s v="City of Bay City Generators" u="1"/>
        <s v="Critical Facility Generators" u="1"/>
        <s v="City of West Orange Flint Lift Station Generator" u="1"/>
        <s v="City of West Orange Irving Lift Station Generator" u="1"/>
        <s v="City of West Orange Smith Street Lift Station Generator" u="1"/>
        <s v="City of West Orange South Avenue Lift Station" u="1"/>
        <s v="City of West Orange WalMart Lift Station Generator" u="1"/>
        <s v="Woodsboro Critical Facilities Generators - Water &amp; Wastewater Treatment Plants" u="1"/>
        <s v="City of Bellaire - Feld Park Emergency Diesel Generator" u="1"/>
        <s v="Matagorda County - Critical Facility Generators (7)" u="1"/>
        <s v="City of West Orange Water Well #1 Generator" u="1"/>
        <s v="City of West Orange Well Water #2 Generator" u="1"/>
        <s v="City of West Orange Well Water #3 Generator" u="1"/>
        <s v="City of Ingleside Water System  2 Emergency Generators" u="1"/>
        <s v="City of Wharton Water Plant Generators" u="1"/>
        <s v="Cedar Street Lift Station Generator" u="1"/>
        <s v="Galveston County Generators Road &amp; Bridges, Medical Examiner, and Bayou Vista EOC" u="1"/>
        <s v="Newton County Burkeville Volunteer FD Generator" u="1"/>
        <s v="Newton County Toledo Bend Lake VFD Generator" u="1"/>
        <s v="Refugio County Courthouse Emergency Generator" u="1"/>
        <s v="City of Victoria - Emergency Generators for Police Station &amp; Community Center" u="1"/>
        <s v="City of Seadrift - Fire Station Permanent Generator &amp; Portable Generators for Lift Stations" u="1"/>
        <s v="Brazoria County Mitigation Reconstruction" u="1"/>
        <s v="CIty of Sugar Land Mitigation Plan Update" u="1"/>
        <s v="HCFCD - San Jacinto Watershed Study - Plan Update" u="1"/>
        <s v="League City Comprehensive Drainage Plan" u="1"/>
        <s v="City of Ingleside Drainage Master Plan" u="1"/>
        <s v="San Patricio County Master Drainage Plan" u="1"/>
        <s v="Fort Bend County LID #7 Soil Stabilization Project" u="1"/>
        <s v="WWTP Relocation" u="1"/>
        <s v="Matagorda County Erosion Stabilization" u="1"/>
        <s v="Orange County Four Oaks River Bank Stabilization" u="1"/>
        <s v="City of Aransas Pass Critical Infrastructure Back-Up Systems" u="1"/>
        <s v="Aransas County Fulton Beach Road Flood Protection" u="1"/>
        <s v="Aransas County Lamar Beach Road Drainage" u="1"/>
        <s v="Aransas County Little Bay Drainage Improvements" u="1"/>
        <s v="Aransas County Shell Ridge Road Drainage" u="1"/>
        <s v="City of Rockport Enterprise &amp; Maple Drainage" u="1"/>
        <s v="City of Galveston 14th-18th Street Storm Sewer Improvements" u="1"/>
        <s v="League City Brittany Bay Subdivision Drainage" u="1"/>
        <s v="League City Main St. &amp; Wesley Dr. Drainage Improvements" u="1"/>
        <s v="League City Newport Area Drainage Improvements" u="1"/>
        <s v="League City Oaks of Clear Creek Detention Ponds" u="1"/>
        <s v="Hardin County Construction of Detention Pond" u="1"/>
        <s v="Hardin County Green Branch Detention Pond" u="1"/>
        <s v="City of Houston - Inwood Forest Stormwater Detention Basin" u="1"/>
        <s v="City of Houston - Lake Houston Dam Spillway Improvement" u="1"/>
        <s v="City of Houston - North Canal High Flow Diversion Channel" u="1"/>
        <s v="City of Houston TIRZ 17 Detention Project" u="1"/>
        <s v="City of Jersey Village - Wall St Drainage &amp; Berm" u="1"/>
        <s v="City of Pasadena Street Drainage and Flood Mitigation" u="1"/>
        <s v="City of Beaumont WTP Electrical Control Bldg Flood Proofing" u="1"/>
        <s v="Jefferson County DD#6 China Relief Drainage" u="1"/>
        <s v="Jefferson County DD #7 A3A Detention" u="1"/>
        <s v="Jefferson County Drainage District No 7 - Groves Detention" u="1"/>
        <s v="Jefferson County Drainage District No. 7 - Halbouty Detention Expansion" u="1"/>
        <s v="City of Port Arthur Lake Arthur Detention Facilities" u="1"/>
        <s v="City of Port Arthur Port Acres Drainage" u="1"/>
        <s v="Port Arthur El Vista Subdivision Drainage" u="1"/>
        <s v="Wastewater Treatment Plant Flood &amp; Drainage Improvement" u="1"/>
        <s v="Bay City Cottonwood Creek Diversion" u="1"/>
        <s v="Newton County - Pct. 4 County Roads Drainage Improvements" u="1"/>
        <s v="Newton County Pct. 1 Road Drainage Improvements" u="1"/>
        <s v="Newton County Pct.2 Road Reconstruction &amp; Drainage Improvements" u="1"/>
        <s v="City of Corpus Christi La Volla Creek Drainage Improvement" u="1"/>
        <s v="Port Aransas - Corpus Christi Shipping Channel Bulkhead Elevate/Retrofit" u="1"/>
        <s v="City of Bridge City Drainage Improvements" u="1"/>
        <s v="Brazoria County Elevations" u="1"/>
        <s v="Galveston County - Elevation of Properties: Batch #3 60 Homes" u="1"/>
        <s v="Galveston County Elevation of Properties Batch #1" u="1"/>
        <s v="Orange County Elevation of 23 Homes" u="1"/>
        <s v="HCFCD - Regional Flood Warning System &amp; Public Outreach" u="1"/>
        <s v="CIty of Seadrift - Wind Retrofit of City Hall, Fire Station, &amp; Museum" u="1"/>
        <s v="Corpus Christi Independent School District 4 Combined Facilities Wind Retrofit" u="1"/>
        <s v="Little Cypress-Mauriceville CISD HS Wind Retrofit" u="1"/>
        <s v="Orange County Critical County Buildings Retrofit" u="1"/>
        <s v="City of Ingleside Multiple Facilities Window Retrofits" u="1"/>
        <s v="City of Victoria - Public Library Wind Retrofit" u="1"/>
        <s v="Victoria County - Sheriff's Office &amp; Jail Dry Flood-proofing" u="1"/>
      </sharedItems>
    </cacheField>
    <cacheField name="[TIRFQuery].[Project Status].[Project Status]" caption="Project Status" numFmtId="0" hierarchy="8" level="1">
      <sharedItems containsSemiMixedTypes="0" containsString="0" containsNumber="1" minValue="0" maxValue="1" count="70">
        <n v="1"/>
        <n v="0"/>
        <n v="0.8"/>
        <n v="0.33"/>
        <n v="0.7"/>
        <n v="0.5"/>
        <n v="0.79"/>
        <n v="0.02"/>
        <n v="0.2"/>
        <n v="0.25"/>
        <n v="0.49"/>
        <n v="0.99"/>
        <n v="0.96"/>
        <n v="0.45"/>
        <n v="0.85"/>
        <n v="0.4"/>
        <n v="0.98"/>
        <n v="0.48"/>
        <n v="0.6"/>
        <n v="0.9"/>
        <n v="0.91"/>
        <n v="0.88"/>
        <n v="0.05"/>
        <n v="0.75"/>
        <n v="0.35"/>
        <n v="0.09"/>
        <n v="0.1"/>
        <n v="0.3"/>
        <n v="0.12"/>
        <n v="0.15"/>
        <n v="0.65"/>
        <n v="0.13"/>
        <n v="0.32"/>
        <n v="0.66"/>
        <n v="0.95"/>
        <n v="0.08"/>
        <n v="0.14000000000000001"/>
        <n v="0.67"/>
        <n v="0.01"/>
        <n v="0.16"/>
        <n v="0.63"/>
        <n v="0.37"/>
        <n v="0.55000000000000004"/>
        <n v="0.27"/>
        <n v="0.23"/>
        <n v="0.03"/>
        <n v="0.46"/>
        <n v="0.83"/>
        <n v="7.0000000000000007E-2"/>
        <n v="0.93"/>
        <n v="0.17"/>
        <n v="0.47"/>
        <n v="0.38"/>
        <n v="0.89"/>
        <n v="0.43"/>
        <n v="0.11"/>
        <n v="0.34"/>
        <n v="0.18"/>
        <n v="0.19"/>
        <n v="0.04"/>
        <n v="0.53"/>
        <n v="0.54"/>
        <n v="0.31"/>
        <n v="0.92"/>
        <n v="0.44"/>
        <n v="0.28000000000000003"/>
        <n v="0.06" u="1"/>
        <n v="0.76" u="1"/>
        <n v="0.61" u="1"/>
        <n v="0.97" u="1"/>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284">
        <d v="2019-10-02T00:00:00"/>
        <d v="2020-03-27T00:00:00"/>
        <d v="2020-03-23T00:00:00"/>
        <d v="2031-09-01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19-11-12T00:00:00"/>
        <d v="2020-06-05T00:00:00"/>
        <d v="2018-08-22T00:00:00"/>
        <d v="2018-08-27T00:00:00"/>
        <d v="2019-07-08T00:00:00"/>
        <d v="2019-01-28T00:00:00"/>
        <d v="2020-05-05T00:00:00"/>
        <d v="2019-04-10T00:00:00"/>
        <d v="2018-09-13T00:00:00"/>
        <d v="2020-10-01T00:00:00"/>
        <d v="2019-02-11T00:00:00"/>
        <d v="2019-05-03T00:00:00"/>
        <d v="2020-08-12T00:00:00"/>
        <d v="2020-02-05T00:00:00"/>
        <d v="2020-04-08T00:00:00"/>
        <d v="2019-05-06T00:00:00"/>
        <d v="2019-05-01T00:00:00"/>
        <d v="2021-05-13T00:00:00"/>
        <d v="2021-04-27T00:00:00"/>
        <d v="2019-03-29T00:00:00"/>
        <d v="2020-05-18T00:00:00"/>
        <d v="2020-12-09T00:00:00"/>
        <d v="2020-04-09T00:00:00"/>
        <d v="2019-04-16T00:00:00"/>
        <d v="2020-08-06T00:00:00"/>
        <d v="2021-06-04T00:00:00"/>
        <d v="2019-05-07T00:00:00"/>
        <d v="2019-05-02T00:00:00"/>
        <d v="2020-04-29T00:00:00"/>
        <d v="2018-08-14T00:00:00"/>
        <d v="2021-04-13T00:00:00"/>
        <d v="2020-05-28T00:00:00"/>
        <d v="2020-04-10T00:00:00"/>
        <d v="2020-05-07T00:00:00"/>
        <d v="2020-11-03T00:00:00"/>
        <d v="2019-12-09T00:00:00"/>
        <d v="2020-09-03T00:00:00"/>
        <d v="2020-11-12T00:00:00"/>
        <d v="2019-04-12T00:00:00"/>
        <d v="2020-06-01T00:00:00"/>
        <d v="2020-04-30T00:00:00"/>
        <d v="2019-07-23T00:00:00"/>
        <d v="2019-11-19T00:00:00"/>
        <d v="2021-02-22T00:00:00"/>
        <d v="2020-01-27T00:00:00"/>
        <d v="2020-11-13T00:00:00"/>
        <d v="2019-07-18T00:00:00"/>
        <d v="2019-09-10T00:00:00"/>
        <d v="2021-03-08T00:00:00"/>
        <d v="2020-06-08T00:00:00"/>
        <d v="2018-12-27T00:00:00"/>
        <d v="2020-04-27T00:00:00"/>
        <d v="2020-05-04T00:00:00"/>
        <d v="2020-05-20T00:00:00"/>
        <d v="2019-09-13T00:00:00"/>
        <d v="2021-05-20T00:00:00"/>
        <d v="2020-09-10T00:00:00"/>
        <d v="2020-10-19T00:00:00"/>
        <d v="2020-12-01T00:00:00"/>
        <d v="2021-06-07T00:00:00"/>
        <d v="2020-01-16T00:00:00"/>
        <d v="2020-04-14T00:00:00"/>
        <d v="2021-02-03T00:00:00"/>
        <d v="2021-05-03T00:00:00"/>
        <d v="2020-06-22T00:00:00"/>
        <d v="2020-02-10T00:00:00"/>
        <d v="2020-07-28T00:00:00"/>
        <d v="2020-07-02T00:00:00"/>
        <d v="2020-02-06T00:00:00"/>
        <d v="2020-03-17T00:00:00"/>
        <d v="2020-07-07T00:00:00"/>
        <d v="2020-01-15T00:00:00"/>
        <d v="2020-01-31T00:00:00"/>
        <d v="2020-03-11T00:00:00"/>
        <d v="2020-09-15T00:00:00"/>
        <d v="2019-07-15T00:00:00"/>
        <d v="2019-05-13T00:00:00"/>
        <d v="2020-01-24T00:00:00"/>
        <d v="2020-12-10T00:00:00"/>
        <d v="2019-05-30T00:00:00"/>
        <d v="2020-11-19T00:00:00"/>
        <d v="2019-05-09T00:00:00"/>
        <d v="2019-12-04T00:00:00"/>
        <d v="2019-10-11T00:00:00"/>
        <d v="2020-10-14T00:00:00"/>
        <d v="2018-11-13T00:00:00"/>
        <d v="2020-05-19T00:00:00"/>
        <d v="2020-07-27T00:00:00"/>
        <d v="2020-01-23T00:00:00"/>
        <d v="2020-03-02T00:00:00"/>
        <d v="2020-10-26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1-01-27T00:00:00"/>
        <d v="2020-06-19T00:00:00"/>
        <d v="2020-09-22T00:00:00"/>
        <d v="2019-04-19T00:00:00"/>
        <d v="2019-10-15T00:00:00"/>
        <d v="2020-10-21T00:00:00"/>
        <d v="2020-06-09T00:00:00"/>
        <d v="2020-02-13T00:00:00"/>
        <d v="2020-04-06T00:00:00"/>
        <d v="2019-09-11T00:00:00"/>
        <d v="2020-06-03T00:00:00"/>
        <d v="2020-11-04T00:00:00"/>
        <d v="2020-08-17T00:00:00"/>
        <d v="2020-07-15T00:00:00"/>
        <d v="2020-08-27T00:00:00"/>
        <d v="2020-02-19T00:00:00"/>
        <d v="2019-08-21T00:00:00"/>
        <d v="2020-02-26T00:00:00"/>
        <d v="2020-01-22T00:00:00"/>
        <d v="2019-07-25T00:00:00"/>
        <d v="2018-07-13T00:00:00"/>
        <d v="2019-11-18T00:00:00"/>
        <d v="2020-10-28T00:00:00"/>
        <d v="2020-05-01T00:00:00"/>
        <d v="2018-09-18T00:00:00"/>
        <d v="2020-09-04T00:00:00"/>
        <d v="2020-07-29T00:00:00"/>
        <d v="2020-11-02T00:00:00"/>
        <d v="2021-02-18T00:00:00"/>
        <d v="2021-06-03T00:00:00"/>
        <d v="2019-12-17T00:00:00"/>
        <d v="2021-04-08T00:00:00"/>
        <d v="2019-07-31T00:00:00"/>
        <d v="2020-03-09T00:00:00"/>
        <d v="2019-10-23T00:00:00"/>
        <d v="2021-01-29T00:00:00"/>
        <d v="2020-06-25T00:00:00"/>
        <d v="2021-06-09T00:00:00"/>
        <d v="2020-05-11T00:00:00"/>
        <d v="2021-04-09T00:00:00"/>
        <d v="2019-05-23T00:00:00"/>
        <d v="2021-02-26T00:00:00"/>
        <d v="2020-09-29T00:00:00"/>
        <d v="2020-04-28T00:00:00"/>
        <d v="2020-09-23T00:00:00"/>
        <d v="2020-05-21T00:00:00"/>
        <d v="2020-06-12T00:00:00"/>
        <d v="2020-12-18T00:00:00"/>
        <d v="2020-06-30T00:00:00"/>
        <d v="2020-02-28T00:00:00"/>
        <d v="2019-07-30T00:00:00"/>
        <d v="2020-06-10T00:00:00"/>
        <d v="2020-10-13T00:00:00"/>
        <d v="2020-05-08T00:00:00"/>
        <d v="2019-06-07T00:00:00"/>
        <d v="2020-08-20T00:00:00"/>
        <d v="2020-08-14T00:00:00"/>
        <d v="2021-05-14T00:00:00"/>
        <d v="2020-05-22T00:00:00"/>
        <d v="2020-07-21T00:00:00"/>
        <d v="2021-05-10T00:00:00"/>
        <d v="2019-05-14T00:00:00"/>
        <d v="2020-11-20T00:00:00"/>
        <d v="2019-08-06T00:00:00"/>
        <d v="2021-05-18T00:00:00"/>
        <d v="2020-04-23T00:00:00"/>
        <d v="2021-06-10T00:00:00"/>
        <d v="2021-01-21T00:00:00"/>
        <d v="2020-03-24T00:00:00"/>
        <d v="2020-07-09T00:00:00"/>
        <d v="2020-08-13T00:00:00"/>
        <d v="2020-07-16T00:00:00"/>
        <d v="2019-04-09T00:00:00"/>
        <d v="2020-03-12T00:00:00"/>
        <d v="2021-04-05T00:00:00"/>
        <d v="2021-03-16T00:00:00"/>
        <d v="2020-02-14T00:00:00"/>
        <d v="2020-06-02T00:00:00"/>
        <d v="2021-04-12T00:00:00"/>
        <d v="2020-05-12T00:00:00"/>
        <d v="2019-03-18T00:00:00"/>
        <d v="2019-08-01T00:00:00"/>
        <d v="2018-06-13T00:00:00"/>
        <d v="2018-09-14T00:00:00"/>
        <d v="2018-09-17T00:00:00"/>
        <d v="2021-03-15T00:00:00"/>
        <d v="2021-03-12T00:00:00"/>
        <d v="2020-04-03T00:00:00"/>
        <d v="2020-07-01T00:00:00"/>
        <d v="2020-12-04T00:00:00"/>
        <d v="2021-02-19T00:00:00"/>
        <d v="2021-02-12T00:00:00"/>
        <d v="2018-07-11T00:00:00"/>
        <d v="2019-08-05T00:00:00"/>
        <d v="2020-10-12T00:00:00"/>
        <d v="2019-11-27T00:00:00"/>
        <d v="2020-12-07T00:00:00"/>
        <d v="2020-06-23T00:00:00"/>
        <d v="2021-04-16T00:00:00"/>
        <d v="2021-01-04T00:00:00"/>
        <d v="2020-10-29T00:00:00"/>
        <d v="2020-05-27T00:00:00"/>
        <d v="2020-05-26T00:00:00"/>
        <d v="2020-01-07T00:00:00"/>
        <d v="2021-01-25T00:00:00"/>
        <d v="2019-04-03T00:00:00"/>
        <d v="2021-01-05T00:00:00"/>
        <d v="2020-03-10T00:00:00"/>
        <d v="2020-09-21T00:00:00"/>
        <d v="2021-01-22T00:00:00"/>
        <d v="2020-07-22T00:00:00"/>
        <d v="2021-04-15T00:00:00"/>
        <d v="2019-08-20T00:00:00"/>
        <d v="2020-10-20T00:00:00"/>
        <d v="2019-07-09T00:00:00"/>
        <d v="2021-04-01T00:00:00"/>
        <d v="2020-12-21T00:00:00"/>
        <d v="2021-04-20T00:00:00"/>
        <d v="2020-08-21T00:00:00"/>
        <d v="2021-01-13T00:00:00"/>
        <d v="2019-11-21T00:00:00"/>
        <d v="2021-01-26T00:00:00"/>
        <d v="2020-06-04T00:00:00"/>
        <d v="2020-12-14T00:00:00"/>
        <d v="2020-07-23T00:00:00"/>
        <d v="2019-10-17T00:00:00"/>
        <d v="2021-03-22T00:00:00"/>
        <d v="2019-07-05T00:00:00"/>
        <d v="2020-02-04T00:00:00"/>
        <d v="2021-06-01T00:00:00"/>
        <d v="2021-04-21T00:00:00"/>
        <d v="2020-03-04T00:00:00"/>
        <d v="2020-11-06T00:00:00"/>
        <d v="2019-11-22T00:00:00"/>
        <d v="2021-02-09T00:00:00"/>
        <d v="2019-12-05T00:00:00" u="1"/>
        <d v="2021-04-22T00:00:00" u="1"/>
        <d v="2021-05-25T00:00:00" u="1"/>
        <d v="2020-08-25T00:00:00" u="1"/>
      </sharedItems>
    </cacheField>
    <cacheField name="[Measures].[Sum of Initial Cost Estimate 2]" caption="Sum of Initial Cost Estimate 2" numFmtId="0" hierarchy="27" level="32767"/>
    <cacheField name="[Measures].[Sum of Current Cost Estimate 2]" caption="Sum of Current Cost Estimate 2" numFmtId="0" hierarchy="28" level="32767"/>
    <cacheField name="[Measures].[Sum of Change in Cost Estimate from Initial 2]" caption="Sum of Change in Cost Estimate from Initial 2" numFmtId="0" hierarchy="29" level="32767"/>
    <cacheField name="[Measures].[Sum of Current Amount of Potential Federal Funds 2]" caption="Sum of Current Amount of Potential Federal Funds 2" numFmtId="0" hierarchy="30" level="32767"/>
    <cacheField name="[Measures].[Sum of Cumulative payments for Projects 2]" caption="Sum of Cumulative payments for Projects 2" numFmtId="0" hierarchy="31" level="32767"/>
    <cacheField name="[Measures].[Sum of Invoice 4 Payments]" caption="Sum of Invoice 4 Payments" numFmtId="0" hierarchy="32" level="32767"/>
  </cacheFields>
  <cacheHierarchies count="33">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Requests]" caption="Previous Invoice Requests" attribute="1" defaultMemberUniqueName="[TIRFQuery].[Previous Invoice Requests].[All]" allUniqueName="[TIRFQuery].[Previous Invoice Requests].[All]" dimensionUniqueName="[TIRFQuery]" displayFolder="" count="0" memberValueDatatype="5" unbalanced="0"/>
    <cacheHierarchy uniqueName="[TIRFQuery].[Invoice 4 Payments]" caption="Invoice 4 Payments" attribute="1" defaultMemberUniqueName="[TIRFQuery].[Invoice 4 Payments].[All]" allUniqueName="[TIRFQuery].[Invoice 4 Payments].[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4 Payments]" caption="Sum of Invoice 4 Payments" measure="1" displayFolder="" measureGroup="TIRFQuery" count="0" oneField="1" hidden="1">
      <fieldsUsage count="1">
        <fieldUsage x="12"/>
      </fieldsUsage>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6" applyNumberFormats="0" applyBorderFormats="0" applyFontFormats="0" applyPatternFormats="0" applyAlignmentFormats="0" applyWidthHeightFormats="1" dataCaption="Values" tag="037d0a0e-8200-459a-ae77-4c026fac0630" updatedVersion="8" minRefreshableVersion="3" showDrill="0" useAutoFormatting="1" itemPrintTitles="1" createdVersion="7" indent="0" compact="0" compactData="0" multipleFieldFilters="0">
  <location ref="A1:M4189" firstHeaderRow="0" firstDataRow="1" firstDataCol="7"/>
  <pivotFields count="13">
    <pivotField axis="axisRow" compact="0" allDrilled="1" outline="0" subtotalTop="0" showAll="0" dataSourceSort="1" defaultSubtotal="0" defaultAttributeDrillState="1">
      <items count="2">
        <item s="1"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188">
    <i>
      <x/>
      <x/>
      <x/>
      <x/>
      <x/>
      <x/>
      <x/>
    </i>
    <i r="3">
      <x v="1"/>
      <x v="1"/>
      <x v="1"/>
      <x/>
    </i>
    <i r="3">
      <x v="2"/>
      <x v="2"/>
      <x v="2"/>
      <x/>
    </i>
    <i r="3">
      <x v="3"/>
      <x v="3"/>
      <x v="3"/>
      <x/>
    </i>
    <i r="4">
      <x v="4"/>
      <x v="4"/>
      <x v="1"/>
    </i>
    <i r="2">
      <x v="1"/>
      <x v="4"/>
      <x v="5"/>
      <x v="5"/>
      <x/>
    </i>
    <i r="2">
      <x v="2"/>
      <x v="5"/>
      <x v="5"/>
      <x v="4"/>
      <x/>
    </i>
    <i r="3">
      <x v="6"/>
      <x v="6"/>
      <x v="6"/>
      <x/>
    </i>
    <i r="3">
      <x v="7"/>
      <x v="7"/>
      <x v="4"/>
      <x/>
    </i>
    <i r="3">
      <x v="8"/>
      <x v="8"/>
      <x v="4"/>
      <x/>
    </i>
    <i r="4">
      <x v="9"/>
      <x v="7"/>
      <x/>
    </i>
    <i r="2">
      <x v="3"/>
      <x v="9"/>
      <x v="10"/>
      <x v="8"/>
      <x/>
    </i>
    <i r="4">
      <x v="11"/>
      <x v="8"/>
      <x/>
    </i>
    <i r="3">
      <x v="10"/>
      <x v="12"/>
      <x v="9"/>
      <x/>
    </i>
    <i r="3">
      <x v="11"/>
      <x v="13"/>
      <x v="4"/>
      <x/>
    </i>
    <i r="4">
      <x v="14"/>
      <x v="3"/>
      <x/>
    </i>
    <i r="3">
      <x v="12"/>
      <x v="5"/>
      <x v="10"/>
      <x/>
    </i>
    <i r="2">
      <x v="4"/>
      <x v="13"/>
      <x v="15"/>
      <x v="11"/>
      <x/>
    </i>
    <i r="3">
      <x v="14"/>
      <x v="16"/>
      <x v="12"/>
      <x/>
    </i>
    <i r="3">
      <x v="15"/>
      <x v="17"/>
      <x v="13"/>
      <x/>
    </i>
    <i r="3">
      <x v="16"/>
      <x v="18"/>
      <x v="8"/>
      <x/>
    </i>
    <i r="3">
      <x v="17"/>
      <x v="19"/>
      <x v="8"/>
      <x/>
    </i>
    <i r="3">
      <x v="18"/>
      <x v="20"/>
      <x v="14"/>
      <x/>
    </i>
    <i r="4">
      <x v="21"/>
      <x v="15"/>
      <x/>
    </i>
    <i r="4">
      <x v="22"/>
      <x v="3"/>
      <x/>
    </i>
    <i r="4">
      <x v="23"/>
      <x v="7"/>
      <x/>
    </i>
    <i r="4">
      <x v="24"/>
      <x v="7"/>
      <x/>
    </i>
    <i r="3">
      <x v="19"/>
      <x v="25"/>
      <x v="16"/>
      <x v="1"/>
    </i>
    <i r="3">
      <x v="20"/>
      <x v="26"/>
      <x v="8"/>
      <x/>
    </i>
    <i r="3">
      <x v="21"/>
      <x v="27"/>
      <x v="17"/>
      <x/>
    </i>
    <i r="3">
      <x v="22"/>
      <x v="28"/>
      <x v="18"/>
      <x/>
    </i>
    <i r="3">
      <x v="23"/>
      <x v="29"/>
      <x v="8"/>
      <x/>
    </i>
    <i r="3">
      <x v="24"/>
      <x v="30"/>
      <x v="8"/>
      <x/>
    </i>
    <i r="3">
      <x v="25"/>
      <x v="5"/>
      <x v="9"/>
      <x/>
    </i>
    <i r="3">
      <x v="26"/>
      <x v="31"/>
      <x v="13"/>
      <x/>
    </i>
    <i r="4">
      <x v="22"/>
      <x v="19"/>
      <x/>
    </i>
    <i r="3">
      <x v="27"/>
      <x v="5"/>
      <x v="3"/>
      <x/>
    </i>
    <i r="3">
      <x v="28"/>
      <x v="32"/>
      <x v="19"/>
      <x/>
    </i>
    <i r="3">
      <x v="29"/>
      <x v="33"/>
      <x v="20"/>
      <x/>
    </i>
    <i r="3">
      <x v="30"/>
      <x v="5"/>
      <x v="21"/>
      <x/>
    </i>
    <i r="3">
      <x v="31"/>
      <x v="34"/>
      <x v="22"/>
      <x/>
    </i>
    <i r="3">
      <x v="32"/>
      <x v="35"/>
      <x v="3"/>
      <x/>
    </i>
    <i r="3">
      <x v="33"/>
      <x v="36"/>
      <x v="23"/>
      <x/>
    </i>
    <i r="3">
      <x v="34"/>
      <x v="37"/>
      <x v="22"/>
      <x/>
    </i>
    <i r="3">
      <x v="35"/>
      <x v="38"/>
      <x v="18"/>
      <x/>
    </i>
    <i r="4">
      <x v="39"/>
      <x v="24"/>
      <x/>
    </i>
    <i r="3">
      <x v="36"/>
      <x v="40"/>
      <x v="25"/>
      <x/>
    </i>
    <i r="3">
      <x v="37"/>
      <x v="41"/>
      <x v="26"/>
      <x/>
    </i>
    <i r="2">
      <x v="5"/>
      <x v="38"/>
      <x v="42"/>
      <x v="12"/>
      <x/>
    </i>
    <i r="2">
      <x v="6"/>
      <x v="39"/>
      <x v="43"/>
      <x v="27"/>
      <x/>
    </i>
    <i r="2">
      <x v="7"/>
      <x v="40"/>
      <x v="22"/>
      <x v="3"/>
      <x/>
    </i>
    <i r="4">
      <x v="5"/>
      <x v="28"/>
      <x/>
    </i>
    <i r="4">
      <x v="44"/>
      <x v="13"/>
      <x/>
    </i>
    <i r="3">
      <x v="41"/>
      <x v="45"/>
      <x v="4"/>
      <x/>
    </i>
    <i r="3">
      <x v="42"/>
      <x v="46"/>
      <x v="5"/>
      <x/>
    </i>
    <i r="3">
      <x v="43"/>
      <x v="47"/>
      <x v="29"/>
      <x/>
    </i>
    <i r="4">
      <x v="31"/>
      <x v="30"/>
      <x/>
    </i>
    <i r="4">
      <x v="48"/>
      <x v="31"/>
      <x/>
    </i>
    <i r="3">
      <x v="44"/>
      <x v="22"/>
      <x v="3"/>
      <x/>
    </i>
    <i r="4">
      <x v="49"/>
      <x v="4"/>
      <x/>
    </i>
    <i r="4">
      <x v="50"/>
      <x v="32"/>
      <x/>
    </i>
    <i r="4">
      <x v="51"/>
      <x v="5"/>
      <x/>
    </i>
    <i r="2">
      <x v="8"/>
      <x v="45"/>
      <x v="52"/>
      <x v="33"/>
      <x/>
    </i>
    <i r="3">
      <x v="46"/>
      <x v="53"/>
      <x v="34"/>
      <x/>
    </i>
    <i r="3">
      <x v="47"/>
      <x v="54"/>
      <x v="5"/>
      <x/>
    </i>
    <i r="4">
      <x v="55"/>
      <x v="5"/>
      <x/>
    </i>
    <i r="3">
      <x v="48"/>
      <x v="56"/>
      <x v="35"/>
      <x/>
    </i>
    <i r="4">
      <x v="57"/>
      <x v="3"/>
      <x/>
    </i>
    <i r="4">
      <x v="58"/>
      <x v="3"/>
      <x/>
    </i>
    <i r="3">
      <x v="49"/>
      <x v="59"/>
      <x v="36"/>
      <x/>
    </i>
    <i r="5">
      <x v="3"/>
      <x/>
    </i>
    <i r="3">
      <x v="50"/>
      <x v="60"/>
      <x v="4"/>
      <x/>
    </i>
    <i r="4">
      <x v="61"/>
      <x v="4"/>
      <x/>
    </i>
    <i r="3">
      <x v="51"/>
      <x v="62"/>
      <x v="37"/>
      <x/>
    </i>
    <i r="2">
      <x v="9"/>
      <x v="52"/>
      <x v="63"/>
      <x v="7"/>
      <x/>
    </i>
    <i r="3">
      <x v="53"/>
      <x v="64"/>
      <x v="12"/>
      <x/>
    </i>
    <i r="3">
      <x v="54"/>
      <x v="65"/>
      <x v="9"/>
      <x/>
    </i>
    <i r="4">
      <x v="66"/>
      <x v="9"/>
      <x/>
    </i>
    <i r="2">
      <x v="10"/>
      <x v="55"/>
      <x v="67"/>
      <x v="37"/>
      <x/>
    </i>
    <i r="3">
      <x v="56"/>
      <x v="5"/>
      <x v="38"/>
      <x/>
    </i>
    <i r="4">
      <x v="68"/>
      <x v="38"/>
      <x/>
    </i>
    <i r="4">
      <x v="69"/>
      <x v="3"/>
      <x/>
    </i>
    <i r="2">
      <x v="11"/>
      <x v="57"/>
      <x v="70"/>
      <x v="39"/>
      <x/>
    </i>
    <i r="3">
      <x v="58"/>
      <x v="71"/>
      <x v="40"/>
      <x/>
    </i>
    <i r="3">
      <x v="59"/>
      <x v="72"/>
      <x v="31"/>
      <x/>
    </i>
    <i r="4">
      <x v="73"/>
      <x v="8"/>
      <x/>
    </i>
    <i r="2">
      <x v="12"/>
      <x v="60"/>
      <x v="5"/>
      <x v="41"/>
      <x/>
    </i>
    <i r="3">
      <x v="61"/>
      <x v="74"/>
      <x v="4"/>
      <x/>
    </i>
    <i r="3">
      <x v="62"/>
      <x v="75"/>
      <x v="42"/>
      <x/>
    </i>
    <i r="2">
      <x v="13"/>
      <x v="63"/>
      <x v="76"/>
      <x v="18"/>
      <x/>
    </i>
    <i r="4">
      <x v="77"/>
      <x v="3"/>
      <x/>
    </i>
    <i r="3">
      <x v="64"/>
      <x v="78"/>
      <x v="8"/>
      <x/>
    </i>
    <i r="3">
      <x v="65"/>
      <x v="5"/>
      <x v="7"/>
      <x/>
    </i>
    <i r="3">
      <x v="66"/>
      <x v="5"/>
      <x v="18"/>
      <x/>
    </i>
    <i r="3">
      <x v="67"/>
      <x v="79"/>
      <x v="18"/>
      <x/>
    </i>
    <i r="3">
      <x v="68"/>
      <x v="80"/>
      <x v="43"/>
      <x/>
    </i>
    <i r="3">
      <x v="69"/>
      <x v="81"/>
      <x v="44"/>
      <x/>
    </i>
    <i r="4">
      <x v="82"/>
      <x v="45"/>
      <x/>
    </i>
    <i r="4">
      <x v="83"/>
      <x v="9"/>
      <x/>
    </i>
    <i r="3">
      <x v="70"/>
      <x v="84"/>
      <x v="37"/>
      <x/>
    </i>
    <i r="3">
      <x v="71"/>
      <x v="85"/>
      <x v="17"/>
      <x/>
    </i>
    <i r="3">
      <x v="72"/>
      <x v="86"/>
      <x v="9"/>
      <x/>
    </i>
    <i r="3">
      <x v="73"/>
      <x v="86"/>
      <x v="46"/>
      <x/>
    </i>
    <i r="3">
      <x v="74"/>
      <x v="87"/>
      <x v="3"/>
      <x/>
    </i>
    <i r="3">
      <x v="75"/>
      <x v="88"/>
      <x v="47"/>
      <x/>
    </i>
    <i r="3">
      <x v="76"/>
      <x v="86"/>
      <x v="9"/>
      <x/>
    </i>
    <i r="3">
      <x v="77"/>
      <x v="89"/>
      <x v="3"/>
      <x/>
    </i>
    <i r="3">
      <x v="78"/>
      <x v="90"/>
      <x v="48"/>
      <x/>
    </i>
    <i r="4">
      <x v="91"/>
      <x v="5"/>
      <x/>
    </i>
    <i r="3">
      <x v="79"/>
      <x v="80"/>
      <x v="37"/>
      <x/>
    </i>
    <i r="3">
      <x v="80"/>
      <x v="92"/>
      <x v="27"/>
      <x/>
    </i>
    <i r="4">
      <x v="93"/>
      <x v="27"/>
      <x/>
    </i>
    <i r="4">
      <x v="94"/>
      <x v="49"/>
      <x/>
    </i>
    <i r="3">
      <x v="81"/>
      <x v="86"/>
      <x v="13"/>
      <x/>
    </i>
    <i r="3">
      <x v="82"/>
      <x v="95"/>
      <x v="37"/>
      <x/>
    </i>
    <i r="3">
      <x v="83"/>
      <x v="96"/>
      <x v="18"/>
      <x/>
    </i>
    <i r="3">
      <x v="84"/>
      <x v="97"/>
      <x v="45"/>
      <x/>
    </i>
    <i r="3">
      <x v="85"/>
      <x v="5"/>
      <x v="31"/>
      <x/>
    </i>
    <i r="3">
      <x v="86"/>
      <x v="98"/>
      <x v="37"/>
      <x/>
    </i>
    <i r="3">
      <x v="87"/>
      <x v="99"/>
      <x v="50"/>
      <x/>
    </i>
    <i r="3">
      <x v="88"/>
      <x v="100"/>
      <x v="37"/>
      <x/>
    </i>
    <i r="3">
      <x v="89"/>
      <x v="101"/>
      <x v="18"/>
      <x/>
    </i>
    <i r="3">
      <x v="90"/>
      <x v="102"/>
      <x v="51"/>
      <x/>
    </i>
    <i r="4">
      <x v="103"/>
      <x v="37"/>
      <x/>
    </i>
    <i r="3">
      <x v="91"/>
      <x v="104"/>
      <x v="3"/>
      <x/>
    </i>
    <i r="3">
      <x v="92"/>
      <x v="105"/>
      <x v="52"/>
      <x/>
    </i>
    <i r="3">
      <x v="93"/>
      <x v="106"/>
      <x v="37"/>
      <x/>
    </i>
    <i r="3">
      <x v="94"/>
      <x v="107"/>
      <x v="37"/>
      <x/>
    </i>
    <i r="3">
      <x v="95"/>
      <x v="108"/>
      <x v="37"/>
      <x/>
    </i>
    <i r="3">
      <x v="96"/>
      <x v="109"/>
      <x v="3"/>
      <x/>
    </i>
    <i r="3">
      <x v="97"/>
      <x v="110"/>
      <x v="6"/>
      <x/>
    </i>
    <i r="3">
      <x v="98"/>
      <x v="111"/>
      <x v="20"/>
      <x/>
    </i>
    <i r="3">
      <x v="99"/>
      <x v="112"/>
      <x v="53"/>
      <x/>
    </i>
    <i r="4">
      <x v="113"/>
      <x v="17"/>
      <x/>
    </i>
    <i r="3">
      <x v="100"/>
      <x v="114"/>
      <x v="22"/>
      <x/>
    </i>
    <i r="3">
      <x v="101"/>
      <x v="115"/>
      <x v="4"/>
      <x/>
    </i>
    <i r="3">
      <x v="102"/>
      <x v="116"/>
      <x v="54"/>
      <x/>
    </i>
    <i r="3">
      <x v="103"/>
      <x v="117"/>
      <x v="55"/>
      <x/>
    </i>
    <i r="4">
      <x v="118"/>
      <x v="4"/>
      <x/>
    </i>
    <i r="3">
      <x v="104"/>
      <x v="119"/>
      <x v="55"/>
      <x/>
    </i>
    <i r="3">
      <x v="105"/>
      <x v="120"/>
      <x v="56"/>
      <x/>
    </i>
    <i r="3">
      <x v="106"/>
      <x v="121"/>
      <x v="5"/>
      <x/>
    </i>
    <i r="3">
      <x v="107"/>
      <x v="122"/>
      <x v="57"/>
      <x/>
    </i>
    <i r="3">
      <x v="108"/>
      <x v="123"/>
      <x v="14"/>
      <x/>
    </i>
    <i r="3">
      <x v="109"/>
      <x v="124"/>
      <x v="8"/>
      <x/>
    </i>
    <i r="2">
      <x v="14"/>
      <x v="110"/>
      <x v="125"/>
      <x v="8"/>
      <x/>
    </i>
    <i r="3">
      <x v="111"/>
      <x v="126"/>
      <x v="58"/>
      <x/>
    </i>
    <i r="3">
      <x v="112"/>
      <x v="5"/>
      <x v="3"/>
      <x/>
    </i>
    <i r="3">
      <x v="113"/>
      <x v="127"/>
      <x v="8"/>
      <x/>
    </i>
    <i r="3">
      <x v="114"/>
      <x v="128"/>
      <x v="59"/>
      <x/>
    </i>
    <i r="4">
      <x v="129"/>
      <x v="3"/>
      <x/>
    </i>
    <i r="3">
      <x v="115"/>
      <x v="130"/>
      <x v="3"/>
      <x/>
    </i>
    <i r="4">
      <x v="131"/>
      <x v="3"/>
      <x/>
    </i>
    <i r="3">
      <x v="116"/>
      <x v="132"/>
      <x v="37"/>
      <x/>
    </i>
    <i r="3">
      <x v="117"/>
      <x v="5"/>
      <x v="49"/>
      <x/>
    </i>
    <i r="4">
      <x v="133"/>
      <x v="7"/>
      <x/>
    </i>
    <i r="3">
      <x v="118"/>
      <x v="134"/>
      <x v="9"/>
      <x/>
    </i>
    <i r="3">
      <x v="119"/>
      <x v="135"/>
      <x v="27"/>
      <x/>
    </i>
    <i r="4">
      <x v="136"/>
      <x v="60"/>
      <x/>
    </i>
    <i r="3">
      <x v="120"/>
      <x v="137"/>
      <x v="9"/>
      <x/>
    </i>
    <i r="3">
      <x v="121"/>
      <x v="5"/>
      <x v="61"/>
      <x/>
    </i>
    <i r="3">
      <x v="122"/>
      <x v="138"/>
      <x v="4"/>
      <x/>
    </i>
    <i r="3">
      <x v="123"/>
      <x v="139"/>
      <x v="62"/>
      <x/>
    </i>
    <i r="3">
      <x v="124"/>
      <x v="140"/>
      <x v="63"/>
      <x/>
    </i>
    <i r="3">
      <x v="125"/>
      <x v="141"/>
      <x v="64"/>
      <x/>
    </i>
    <i r="3">
      <x v="126"/>
      <x v="142"/>
      <x v="7"/>
      <x/>
    </i>
    <i r="3">
      <x v="127"/>
      <x v="143"/>
      <x v="9"/>
      <x/>
    </i>
    <i r="3">
      <x v="128"/>
      <x v="144"/>
      <x v="50"/>
      <x/>
    </i>
    <i r="4">
      <x v="145"/>
      <x v="3"/>
      <x/>
    </i>
    <i r="4">
      <x v="146"/>
      <x v="65"/>
      <x/>
    </i>
    <i r="3">
      <x v="129"/>
      <x v="147"/>
      <x v="45"/>
      <x/>
    </i>
    <i r="3">
      <x v="130"/>
      <x v="5"/>
      <x v="3"/>
      <x/>
    </i>
    <i r="3">
      <x v="131"/>
      <x v="148"/>
      <x v="20"/>
      <x/>
    </i>
    <i r="3">
      <x v="132"/>
      <x v="149"/>
      <x v="66"/>
      <x/>
    </i>
    <i r="3">
      <x v="133"/>
      <x v="150"/>
      <x v="3"/>
      <x v="2"/>
    </i>
    <i r="4">
      <x v="151"/>
      <x v="7"/>
      <x/>
    </i>
    <i r="4">
      <x v="152"/>
      <x v="3"/>
      <x/>
    </i>
    <i r="4">
      <x v="153"/>
      <x v="3"/>
      <x/>
    </i>
    <i r="2">
      <x v="15"/>
      <x v="134"/>
      <x v="154"/>
      <x v="37"/>
      <x/>
    </i>
    <i r="3">
      <x v="135"/>
      <x v="155"/>
      <x v="62"/>
      <x/>
    </i>
    <i r="3">
      <x v="136"/>
      <x v="156"/>
      <x v="37"/>
      <x/>
    </i>
    <i r="2">
      <x v="16"/>
      <x v="137"/>
      <x v="5"/>
      <x v="7"/>
      <x/>
    </i>
    <i r="4">
      <x v="157"/>
      <x v="67"/>
      <x/>
    </i>
    <i r="3">
      <x v="138"/>
      <x v="158"/>
      <x v="37"/>
      <x/>
    </i>
    <i r="3">
      <x v="139"/>
      <x v="159"/>
      <x v="9"/>
      <x/>
    </i>
    <i r="2">
      <x v="17"/>
      <x v="140"/>
      <x v="160"/>
      <x v="20"/>
      <x/>
    </i>
    <i r="3">
      <x v="141"/>
      <x v="161"/>
      <x v="20"/>
      <x/>
    </i>
    <i r="2">
      <x v="18"/>
      <x v="142"/>
      <x v="162"/>
      <x v="62"/>
      <x/>
    </i>
    <i r="4">
      <x v="163"/>
      <x v="68"/>
      <x/>
    </i>
    <i r="3">
      <x v="143"/>
      <x v="5"/>
      <x v="50"/>
      <x/>
    </i>
    <i r="3">
      <x v="144"/>
      <x v="22"/>
      <x v="69"/>
      <x/>
    </i>
    <i r="4">
      <x v="5"/>
      <x v="9"/>
      <x/>
    </i>
    <i r="3">
      <x v="145"/>
      <x v="5"/>
      <x v="27"/>
      <x/>
    </i>
    <i r="3">
      <x v="146"/>
      <x v="164"/>
      <x v="35"/>
      <x/>
    </i>
    <i r="4">
      <x v="165"/>
      <x v="3"/>
      <x v="1"/>
    </i>
    <i r="4">
      <x v="166"/>
      <x v="70"/>
      <x/>
    </i>
    <i r="4">
      <x v="167"/>
      <x v="3"/>
      <x/>
    </i>
    <i r="4">
      <x v="168"/>
      <x v="17"/>
      <x/>
    </i>
    <i r="4">
      <x v="169"/>
      <x v="71"/>
      <x/>
    </i>
    <i r="4">
      <x v="170"/>
      <x v="72"/>
      <x v="1"/>
    </i>
    <i r="3">
      <x v="147"/>
      <x v="5"/>
      <x v="20"/>
      <x/>
    </i>
    <i r="3">
      <x v="148"/>
      <x v="22"/>
      <x v="16"/>
      <x/>
    </i>
    <i r="4">
      <x v="5"/>
      <x v="20"/>
      <x/>
    </i>
    <i r="3">
      <x v="149"/>
      <x v="41"/>
      <x v="20"/>
      <x/>
    </i>
    <i r="3">
      <x v="150"/>
      <x v="171"/>
      <x v="7"/>
      <x/>
    </i>
    <i r="3">
      <x v="151"/>
      <x v="172"/>
      <x v="13"/>
      <x/>
    </i>
    <i r="3">
      <x v="152"/>
      <x v="173"/>
      <x v="7"/>
      <x/>
    </i>
    <i r="3">
      <x v="153"/>
      <x v="174"/>
      <x v="73"/>
      <x/>
    </i>
    <i r="2">
      <x v="19"/>
      <x v="154"/>
      <x v="175"/>
      <x v="74"/>
      <x/>
    </i>
    <i r="3">
      <x v="155"/>
      <x v="176"/>
      <x v="35"/>
      <x/>
    </i>
    <i r="3">
      <x v="156"/>
      <x v="5"/>
      <x v="8"/>
      <x/>
    </i>
    <i r="3">
      <x v="157"/>
      <x v="177"/>
      <x v="75"/>
      <x/>
    </i>
    <i r="3">
      <x v="158"/>
      <x v="178"/>
      <x v="35"/>
      <x/>
    </i>
    <i r="3">
      <x v="159"/>
      <x v="5"/>
      <x v="3"/>
      <x/>
    </i>
    <i r="4">
      <x v="179"/>
      <x v="35"/>
      <x/>
    </i>
    <i r="4">
      <x v="180"/>
      <x v="41"/>
      <x/>
    </i>
    <i r="3">
      <x v="160"/>
      <x v="181"/>
      <x v="76"/>
      <x/>
    </i>
    <i r="3">
      <x v="161"/>
      <x v="182"/>
      <x v="77"/>
      <x v="3"/>
    </i>
    <i r="3">
      <x v="162"/>
      <x v="183"/>
      <x v="78"/>
      <x/>
    </i>
    <i r="3">
      <x v="163"/>
      <x v="184"/>
      <x v="18"/>
      <x/>
    </i>
    <i r="3">
      <x v="164"/>
      <x v="185"/>
      <x v="17"/>
      <x/>
    </i>
    <i r="3">
      <x v="165"/>
      <x v="186"/>
      <x v="13"/>
      <x/>
    </i>
    <i r="4">
      <x v="187"/>
      <x v="8"/>
      <x/>
    </i>
    <i r="3">
      <x v="166"/>
      <x v="188"/>
      <x v="79"/>
      <x/>
    </i>
    <i r="3">
      <x v="167"/>
      <x v="5"/>
      <x v="25"/>
      <x/>
    </i>
    <i r="3">
      <x v="168"/>
      <x v="189"/>
      <x v="22"/>
      <x/>
    </i>
    <i r="3">
      <x v="169"/>
      <x v="190"/>
      <x v="80"/>
      <x/>
    </i>
    <i r="3">
      <x v="170"/>
      <x v="191"/>
      <x v="61"/>
      <x/>
    </i>
    <i r="3">
      <x v="171"/>
      <x v="192"/>
      <x v="35"/>
      <x/>
    </i>
    <i r="3">
      <x v="172"/>
      <x v="193"/>
      <x v="34"/>
      <x/>
    </i>
    <i r="3">
      <x v="173"/>
      <x v="5"/>
      <x v="35"/>
      <x/>
    </i>
    <i r="3">
      <x v="174"/>
      <x v="194"/>
      <x v="81"/>
      <x/>
    </i>
    <i r="4">
      <x v="195"/>
      <x v="82"/>
      <x/>
    </i>
    <i r="3">
      <x v="175"/>
      <x v="196"/>
      <x v="69"/>
      <x/>
    </i>
    <i r="3">
      <x v="176"/>
      <x v="197"/>
      <x v="43"/>
      <x/>
    </i>
    <i r="4">
      <x v="198"/>
      <x v="4"/>
      <x/>
    </i>
    <i r="4">
      <x v="199"/>
      <x v="79"/>
      <x/>
    </i>
    <i r="4">
      <x v="200"/>
      <x v="18"/>
      <x/>
    </i>
    <i r="3">
      <x v="177"/>
      <x v="201"/>
      <x v="83"/>
      <x/>
    </i>
    <i r="4">
      <x v="202"/>
      <x v="3"/>
      <x/>
    </i>
    <i r="4">
      <x v="203"/>
      <x v="3"/>
      <x/>
    </i>
    <i r="4">
      <x v="204"/>
      <x v="3"/>
      <x/>
    </i>
    <i r="4">
      <x v="205"/>
      <x v="3"/>
      <x/>
    </i>
    <i r="4">
      <x v="206"/>
      <x v="3"/>
      <x/>
    </i>
    <i r="4">
      <x v="207"/>
      <x v="3"/>
      <x/>
    </i>
    <i r="4">
      <x v="208"/>
      <x v="3"/>
      <x/>
    </i>
    <i r="4">
      <x v="209"/>
      <x v="3"/>
      <x/>
    </i>
    <i r="4">
      <x v="210"/>
      <x v="3"/>
      <x/>
    </i>
    <i r="4">
      <x v="211"/>
      <x v="3"/>
      <x/>
    </i>
    <i r="4">
      <x v="212"/>
      <x v="3"/>
      <x/>
    </i>
    <i r="4">
      <x v="213"/>
      <x v="3"/>
      <x/>
    </i>
    <i r="4">
      <x v="214"/>
      <x v="3"/>
      <x/>
    </i>
    <i r="4">
      <x v="215"/>
      <x v="3"/>
      <x/>
    </i>
    <i r="4">
      <x v="216"/>
      <x v="17"/>
      <x/>
    </i>
    <i r="4">
      <x v="217"/>
      <x v="61"/>
      <x/>
    </i>
    <i r="4">
      <x v="218"/>
      <x v="7"/>
      <x/>
    </i>
    <i r="4">
      <x v="219"/>
      <x v="17"/>
      <x/>
    </i>
    <i r="4">
      <x v="220"/>
      <x v="3"/>
      <x/>
    </i>
    <i r="4">
      <x v="221"/>
      <x v="61"/>
      <x/>
    </i>
    <i r="4">
      <x v="222"/>
      <x v="17"/>
      <x/>
    </i>
    <i r="4">
      <x v="223"/>
      <x v="17"/>
      <x/>
    </i>
    <i r="4">
      <x v="224"/>
      <x v="61"/>
      <x/>
    </i>
    <i r="4">
      <x v="225"/>
      <x v="37"/>
      <x/>
    </i>
    <i r="4">
      <x v="226"/>
      <x v="34"/>
      <x/>
    </i>
    <i r="4">
      <x v="227"/>
      <x v="17"/>
      <x/>
    </i>
    <i r="4">
      <x v="228"/>
      <x v="45"/>
      <x/>
    </i>
    <i r="4">
      <x v="229"/>
      <x v="62"/>
      <x/>
    </i>
    <i r="4">
      <x v="230"/>
      <x v="62"/>
      <x/>
    </i>
    <i r="4">
      <x v="231"/>
      <x v="17"/>
      <x/>
    </i>
    <i r="4">
      <x v="232"/>
      <x v="3"/>
      <x/>
    </i>
    <i r="4">
      <x v="233"/>
      <x v="17"/>
      <x/>
    </i>
    <i r="4">
      <x v="234"/>
      <x v="3"/>
      <x/>
    </i>
    <i r="4">
      <x v="235"/>
      <x v="62"/>
      <x/>
    </i>
    <i r="4">
      <x v="236"/>
      <x v="3"/>
      <x/>
    </i>
    <i r="4">
      <x v="237"/>
      <x v="17"/>
      <x/>
    </i>
    <i r="4">
      <x v="238"/>
      <x v="3"/>
      <x v="4"/>
    </i>
    <i r="4">
      <x v="239"/>
      <x v="3"/>
      <x/>
    </i>
    <i r="4">
      <x v="240"/>
      <x v="84"/>
      <x v="5"/>
    </i>
    <i r="4">
      <x v="241"/>
      <x v="3"/>
      <x/>
    </i>
    <i r="4">
      <x v="242"/>
      <x v="3"/>
      <x/>
    </i>
    <i r="3">
      <x v="178"/>
      <x v="243"/>
      <x v="45"/>
      <x/>
    </i>
    <i r="4">
      <x v="244"/>
      <x v="7"/>
      <x v="5"/>
    </i>
    <i r="4">
      <x v="245"/>
      <x v="3"/>
      <x v="6"/>
    </i>
    <i r="3">
      <x v="179"/>
      <x v="246"/>
      <x v="27"/>
      <x/>
    </i>
    <i r="3">
      <x v="180"/>
      <x v="247"/>
      <x v="63"/>
      <x/>
    </i>
    <i r="4">
      <x v="248"/>
      <x v="5"/>
      <x/>
    </i>
    <i r="3">
      <x v="181"/>
      <x v="5"/>
      <x v="27"/>
      <x/>
    </i>
    <i r="3">
      <x v="182"/>
      <x v="249"/>
      <x v="85"/>
      <x/>
    </i>
    <i r="3">
      <x v="183"/>
      <x v="250"/>
      <x v="86"/>
      <x/>
    </i>
    <i r="3">
      <x v="184"/>
      <x v="251"/>
      <x v="37"/>
      <x/>
    </i>
    <i r="3">
      <x v="185"/>
      <x v="252"/>
      <x v="37"/>
      <x/>
    </i>
    <i r="3">
      <x v="186"/>
      <x v="253"/>
      <x v="87"/>
      <x/>
    </i>
    <i r="3">
      <x v="187"/>
      <x v="254"/>
      <x v="3"/>
      <x/>
    </i>
    <i r="3">
      <x v="188"/>
      <x v="255"/>
      <x v="37"/>
      <x/>
    </i>
    <i r="3">
      <x v="189"/>
      <x v="5"/>
      <x v="69"/>
      <x/>
    </i>
    <i r="3">
      <x v="190"/>
      <x v="256"/>
      <x v="88"/>
      <x/>
    </i>
    <i r="3">
      <x v="191"/>
      <x v="257"/>
      <x v="37"/>
      <x/>
    </i>
    <i r="3">
      <x v="192"/>
      <x v="258"/>
      <x v="3"/>
      <x v="7"/>
    </i>
    <i r="4">
      <x v="259"/>
      <x v="3"/>
      <x/>
    </i>
    <i r="4">
      <x v="260"/>
      <x v="3"/>
      <x/>
    </i>
    <i r="3">
      <x v="193"/>
      <x v="261"/>
      <x v="37"/>
      <x/>
    </i>
    <i r="3">
      <x v="194"/>
      <x v="262"/>
      <x v="37"/>
      <x/>
    </i>
    <i r="3">
      <x v="195"/>
      <x v="263"/>
      <x v="6"/>
      <x/>
    </i>
    <i r="3">
      <x v="196"/>
      <x v="264"/>
      <x v="18"/>
      <x/>
    </i>
    <i r="3">
      <x v="197"/>
      <x v="265"/>
      <x v="9"/>
      <x/>
    </i>
    <i r="3">
      <x v="198"/>
      <x v="266"/>
      <x v="18"/>
      <x/>
    </i>
    <i r="3">
      <x v="199"/>
      <x v="267"/>
      <x v="37"/>
      <x/>
    </i>
    <i r="4">
      <x v="268"/>
      <x v="37"/>
      <x/>
    </i>
    <i r="3">
      <x v="200"/>
      <x v="269"/>
      <x v="37"/>
      <x/>
    </i>
    <i r="3">
      <x v="201"/>
      <x v="270"/>
      <x v="37"/>
      <x/>
    </i>
    <i r="3">
      <x v="202"/>
      <x v="271"/>
      <x v="35"/>
      <x/>
    </i>
    <i r="3">
      <x v="203"/>
      <x v="272"/>
      <x v="7"/>
      <x/>
    </i>
    <i r="3">
      <x v="204"/>
      <x v="273"/>
      <x v="37"/>
      <x/>
    </i>
    <i r="3">
      <x v="205"/>
      <x v="274"/>
      <x v="37"/>
      <x/>
    </i>
    <i r="3">
      <x v="206"/>
      <x v="275"/>
      <x v="13"/>
      <x/>
    </i>
    <i r="3">
      <x v="207"/>
      <x v="276"/>
      <x v="37"/>
      <x/>
    </i>
    <i r="3">
      <x v="208"/>
      <x v="271"/>
      <x v="34"/>
      <x/>
    </i>
    <i r="3">
      <x v="209"/>
      <x v="277"/>
      <x v="43"/>
      <x/>
    </i>
    <i r="3">
      <x v="210"/>
      <x v="278"/>
      <x v="37"/>
      <x/>
    </i>
    <i r="3">
      <x v="211"/>
      <x v="279"/>
      <x v="7"/>
      <x/>
    </i>
    <i r="3">
      <x v="212"/>
      <x v="280"/>
      <x v="37"/>
      <x/>
    </i>
    <i r="3">
      <x v="213"/>
      <x v="281"/>
      <x v="4"/>
      <x/>
    </i>
    <i r="3">
      <x v="214"/>
      <x v="282"/>
      <x v="37"/>
      <x/>
    </i>
    <i r="3">
      <x v="215"/>
      <x v="5"/>
      <x v="9"/>
      <x/>
    </i>
    <i r="3">
      <x v="216"/>
      <x v="283"/>
      <x v="37"/>
      <x/>
    </i>
    <i r="3">
      <x v="217"/>
      <x v="284"/>
      <x v="37"/>
      <x/>
    </i>
    <i r="3">
      <x v="218"/>
      <x v="285"/>
      <x v="89"/>
      <x v="8"/>
    </i>
    <i r="3">
      <x v="219"/>
      <x v="286"/>
      <x v="37"/>
      <x/>
    </i>
    <i r="3">
      <x v="220"/>
      <x v="287"/>
      <x v="7"/>
      <x/>
    </i>
    <i r="3">
      <x v="221"/>
      <x v="92"/>
      <x v="37"/>
      <x/>
    </i>
    <i r="3">
      <x v="222"/>
      <x v="288"/>
      <x v="5"/>
      <x/>
    </i>
    <i r="3">
      <x v="223"/>
      <x v="289"/>
      <x v="18"/>
      <x/>
    </i>
    <i r="3">
      <x v="224"/>
      <x v="290"/>
      <x v="37"/>
      <x/>
    </i>
    <i r="4">
      <x v="291"/>
      <x v="16"/>
      <x v="9"/>
    </i>
    <i r="4">
      <x v="292"/>
      <x v="17"/>
      <x/>
    </i>
    <i r="3">
      <x v="225"/>
      <x v="293"/>
      <x v="9"/>
      <x/>
    </i>
    <i r="3">
      <x v="226"/>
      <x v="5"/>
      <x v="37"/>
      <x/>
    </i>
    <i r="4">
      <x v="294"/>
      <x v="43"/>
      <x/>
    </i>
    <i r="3">
      <x v="227"/>
      <x v="295"/>
      <x v="37"/>
      <x/>
    </i>
    <i r="3">
      <x v="228"/>
      <x v="296"/>
      <x v="17"/>
      <x/>
    </i>
    <i r="4">
      <x v="297"/>
      <x v="17"/>
      <x/>
    </i>
    <i r="4">
      <x v="298"/>
      <x v="17"/>
      <x/>
    </i>
    <i r="4">
      <x v="299"/>
      <x v="61"/>
      <x/>
    </i>
    <i r="4">
      <x v="300"/>
      <x v="61"/>
      <x/>
    </i>
    <i r="4">
      <x v="301"/>
      <x v="34"/>
      <x/>
    </i>
    <i r="4">
      <x v="302"/>
      <x v="17"/>
      <x/>
    </i>
    <i r="4">
      <x v="303"/>
      <x v="17"/>
      <x/>
    </i>
    <i r="4">
      <x v="304"/>
      <x v="1"/>
      <x/>
    </i>
    <i r="4">
      <x v="305"/>
      <x v="90"/>
      <x/>
    </i>
    <i r="4">
      <x v="306"/>
      <x v="3"/>
      <x v="10"/>
    </i>
    <i r="4">
      <x v="307"/>
      <x v="91"/>
      <x v="11"/>
    </i>
    <i r="4">
      <x v="308"/>
      <x v="68"/>
      <x/>
    </i>
    <i r="4">
      <x v="309"/>
      <x v="92"/>
      <x/>
    </i>
    <i r="4">
      <x v="310"/>
      <x v="93"/>
      <x/>
    </i>
    <i r="4">
      <x v="311"/>
      <x v="94"/>
      <x/>
    </i>
    <i r="4">
      <x v="312"/>
      <x v="3"/>
      <x/>
    </i>
    <i r="4">
      <x v="313"/>
      <x v="3"/>
      <x/>
    </i>
    <i r="4">
      <x v="314"/>
      <x v="3"/>
      <x/>
    </i>
    <i r="4">
      <x v="315"/>
      <x v="3"/>
      <x/>
    </i>
    <i r="3">
      <x v="229"/>
      <x v="316"/>
      <x v="3"/>
      <x/>
    </i>
    <i r="4">
      <x v="317"/>
      <x v="27"/>
      <x/>
    </i>
    <i r="4">
      <x v="318"/>
      <x v="18"/>
      <x/>
    </i>
    <i r="4">
      <x v="319"/>
      <x v="31"/>
      <x/>
    </i>
    <i r="4">
      <x v="320"/>
      <x v="7"/>
      <x/>
    </i>
    <i r="4">
      <x v="321"/>
      <x v="12"/>
      <x/>
    </i>
    <i r="4">
      <x v="322"/>
      <x v="20"/>
      <x/>
    </i>
    <i r="4">
      <x v="323"/>
      <x v="12"/>
      <x/>
    </i>
    <i r="4">
      <x v="324"/>
      <x v="12"/>
      <x/>
    </i>
    <i r="4">
      <x v="325"/>
      <x v="27"/>
      <x/>
    </i>
    <i r="4">
      <x v="326"/>
      <x v="6"/>
      <x/>
    </i>
    <i r="4">
      <x v="327"/>
      <x v="20"/>
      <x/>
    </i>
    <i r="4">
      <x v="328"/>
      <x v="95"/>
      <x/>
    </i>
    <i r="4">
      <x v="329"/>
      <x v="84"/>
      <x/>
    </i>
    <i r="4">
      <x v="330"/>
      <x v="96"/>
      <x/>
    </i>
    <i r="4">
      <x v="331"/>
      <x v="3"/>
      <x/>
    </i>
    <i r="4">
      <x v="332"/>
      <x v="23"/>
      <x/>
    </i>
    <i r="4">
      <x v="333"/>
      <x v="28"/>
      <x/>
    </i>
    <i r="4">
      <x v="334"/>
      <x v="3"/>
      <x/>
    </i>
    <i r="4">
      <x v="335"/>
      <x v="43"/>
      <x/>
    </i>
    <i r="3">
      <x v="230"/>
      <x v="336"/>
      <x v="3"/>
      <x/>
    </i>
    <i r="4">
      <x v="337"/>
      <x v="3"/>
      <x/>
    </i>
    <i r="4">
      <x v="338"/>
      <x v="17"/>
      <x/>
    </i>
    <i r="4">
      <x v="339"/>
      <x v="3"/>
      <x/>
    </i>
    <i r="4">
      <x v="340"/>
      <x v="46"/>
      <x/>
    </i>
    <i r="4">
      <x v="341"/>
      <x v="3"/>
      <x/>
    </i>
    <i r="3">
      <x v="231"/>
      <x v="342"/>
      <x v="70"/>
      <x/>
    </i>
    <i r="4">
      <x v="343"/>
      <x v="3"/>
      <x/>
    </i>
    <i r="3">
      <x v="232"/>
      <x v="304"/>
      <x v="3"/>
      <x/>
    </i>
    <i r="4">
      <x v="344"/>
      <x v="97"/>
      <x v="1"/>
    </i>
    <i r="3">
      <x v="233"/>
      <x v="345"/>
      <x v="98"/>
      <x v="1"/>
    </i>
    <i r="4">
      <x v="346"/>
      <x v="3"/>
      <x v="12"/>
    </i>
    <i r="4">
      <x v="347"/>
      <x v="69"/>
      <x/>
    </i>
    <i r="3">
      <x v="234"/>
      <x v="348"/>
      <x v="18"/>
      <x/>
    </i>
    <i r="3">
      <x v="235"/>
      <x v="349"/>
      <x v="75"/>
      <x/>
    </i>
    <i r="3">
      <x v="236"/>
      <x v="5"/>
      <x v="16"/>
      <x/>
    </i>
    <i r="4">
      <x v="350"/>
      <x v="20"/>
      <x/>
    </i>
    <i r="3">
      <x v="237"/>
      <x v="5"/>
      <x v="18"/>
      <x/>
    </i>
    <i r="3">
      <x v="238"/>
      <x v="351"/>
      <x v="99"/>
      <x/>
    </i>
    <i r="3">
      <x v="239"/>
      <x v="352"/>
      <x v="100"/>
      <x/>
    </i>
    <i r="3">
      <x v="240"/>
      <x v="353"/>
      <x v="7"/>
      <x/>
    </i>
    <i r="4">
      <x v="354"/>
      <x v="7"/>
      <x/>
    </i>
    <i r="3">
      <x v="241"/>
      <x v="355"/>
      <x v="101"/>
      <x/>
    </i>
    <i r="3">
      <x v="242"/>
      <x v="356"/>
      <x v="20"/>
      <x/>
    </i>
    <i r="3">
      <x v="243"/>
      <x v="5"/>
      <x v="102"/>
      <x/>
    </i>
    <i r="3">
      <x v="244"/>
      <x v="357"/>
      <x v="1"/>
      <x/>
    </i>
    <i r="3">
      <x v="245"/>
      <x v="41"/>
      <x v="35"/>
      <x/>
    </i>
    <i r="3">
      <x v="246"/>
      <x v="358"/>
      <x v="17"/>
      <x/>
    </i>
    <i r="3">
      <x v="247"/>
      <x v="359"/>
      <x v="35"/>
      <x/>
    </i>
    <i r="3">
      <x v="248"/>
      <x v="360"/>
      <x v="3"/>
      <x/>
    </i>
    <i r="3">
      <x v="249"/>
      <x v="361"/>
      <x v="103"/>
      <x/>
    </i>
    <i r="4">
      <x v="362"/>
      <x v="38"/>
      <x/>
    </i>
    <i r="3">
      <x v="250"/>
      <x v="363"/>
      <x v="104"/>
      <x/>
    </i>
    <i r="3">
      <x v="251"/>
      <x v="5"/>
      <x v="13"/>
      <x/>
    </i>
    <i r="3">
      <x v="252"/>
      <x v="5"/>
      <x v="7"/>
      <x/>
    </i>
    <i r="3">
      <x v="253"/>
      <x v="364"/>
      <x v="29"/>
      <x/>
    </i>
    <i r="3">
      <x v="254"/>
      <x v="365"/>
      <x v="4"/>
      <x/>
    </i>
    <i r="3">
      <x v="255"/>
      <x v="366"/>
      <x v="29"/>
      <x/>
    </i>
    <i r="3">
      <x v="256"/>
      <x v="367"/>
      <x v="35"/>
      <x/>
    </i>
    <i r="3">
      <x v="257"/>
      <x v="368"/>
      <x v="29"/>
      <x/>
    </i>
    <i r="3">
      <x v="258"/>
      <x v="180"/>
      <x v="105"/>
      <x/>
    </i>
    <i r="3">
      <x v="259"/>
      <x v="369"/>
      <x v="106"/>
      <x/>
    </i>
    <i r="4">
      <x v="370"/>
      <x v="3"/>
      <x/>
    </i>
    <i r="3">
      <x v="260"/>
      <x v="5"/>
      <x v="7"/>
      <x/>
    </i>
    <i r="3">
      <x v="261"/>
      <x v="371"/>
      <x v="6"/>
      <x/>
    </i>
    <i r="4">
      <x v="372"/>
      <x v="4"/>
      <x/>
    </i>
    <i r="3">
      <x v="262"/>
      <x v="373"/>
      <x v="4"/>
      <x/>
    </i>
    <i r="3">
      <x v="263"/>
      <x v="374"/>
      <x v="20"/>
      <x/>
    </i>
    <i r="3">
      <x v="264"/>
      <x v="375"/>
      <x v="7"/>
      <x/>
    </i>
    <i r="3">
      <x v="265"/>
      <x v="376"/>
      <x v="88"/>
      <x/>
    </i>
    <i r="3">
      <x v="266"/>
      <x v="377"/>
      <x v="3"/>
      <x/>
    </i>
    <i r="4">
      <x v="378"/>
      <x v="3"/>
      <x/>
    </i>
    <i r="3">
      <x v="267"/>
      <x v="379"/>
      <x v="107"/>
      <x/>
    </i>
    <i r="4">
      <x v="245"/>
      <x v="107"/>
      <x/>
    </i>
    <i r="3">
      <x v="268"/>
      <x v="380"/>
      <x v="108"/>
      <x/>
    </i>
    <i r="3">
      <x v="269"/>
      <x v="381"/>
      <x v="37"/>
      <x/>
    </i>
    <i r="3">
      <x v="270"/>
      <x v="382"/>
      <x v="109"/>
      <x/>
    </i>
    <i r="3">
      <x v="271"/>
      <x v="383"/>
      <x v="18"/>
      <x/>
    </i>
    <i r="3">
      <x v="272"/>
      <x v="384"/>
      <x v="110"/>
      <x/>
    </i>
    <i r="3">
      <x v="273"/>
      <x v="385"/>
      <x v="18"/>
      <x/>
    </i>
    <i r="3">
      <x v="274"/>
      <x v="386"/>
      <x v="111"/>
      <x/>
    </i>
    <i r="3">
      <x v="275"/>
      <x v="387"/>
      <x v="35"/>
      <x/>
    </i>
    <i r="3">
      <x v="276"/>
      <x v="388"/>
      <x v="107"/>
      <x/>
    </i>
    <i r="3">
      <x v="277"/>
      <x v="389"/>
      <x v="112"/>
      <x/>
    </i>
    <i r="3">
      <x v="278"/>
      <x v="390"/>
      <x v="22"/>
      <x/>
    </i>
    <i r="3">
      <x v="279"/>
      <x v="391"/>
      <x v="54"/>
      <x/>
    </i>
    <i r="4">
      <x v="392"/>
      <x v="113"/>
      <x/>
    </i>
    <i r="3">
      <x v="280"/>
      <x v="393"/>
      <x v="9"/>
      <x/>
    </i>
    <i r="3">
      <x v="281"/>
      <x v="394"/>
      <x v="62"/>
      <x/>
    </i>
    <i r="2">
      <x v="20"/>
      <x v="282"/>
      <x v="395"/>
      <x v="7"/>
      <x/>
    </i>
    <i r="4">
      <x v="396"/>
      <x v="5"/>
      <x/>
    </i>
    <i r="3">
      <x v="283"/>
      <x v="271"/>
      <x v="5"/>
      <x/>
    </i>
    <i r="3">
      <x v="284"/>
      <x v="86"/>
      <x v="37"/>
      <x/>
    </i>
    <i r="3">
      <x v="285"/>
      <x v="397"/>
      <x v="12"/>
      <x/>
    </i>
    <i r="3">
      <x v="286"/>
      <x v="398"/>
      <x v="50"/>
      <x/>
    </i>
    <i r="2">
      <x v="21"/>
      <x v="287"/>
      <x v="399"/>
      <x v="4"/>
      <x/>
    </i>
    <i r="3">
      <x v="288"/>
      <x v="400"/>
      <x v="20"/>
      <x/>
    </i>
    <i r="3">
      <x v="289"/>
      <x v="401"/>
      <x v="5"/>
      <x/>
    </i>
    <i r="4">
      <x v="402"/>
      <x v="4"/>
      <x/>
    </i>
    <i r="4">
      <x v="403"/>
      <x v="4"/>
      <x/>
    </i>
    <i r="4">
      <x v="404"/>
      <x v="4"/>
      <x/>
    </i>
    <i r="3">
      <x v="290"/>
      <x v="405"/>
      <x v="20"/>
      <x/>
    </i>
    <i r="2">
      <x v="22"/>
      <x v="291"/>
      <x v="406"/>
      <x v="3"/>
      <x v="13"/>
    </i>
    <i r="4">
      <x v="407"/>
      <x v="13"/>
      <x/>
    </i>
    <i r="4">
      <x v="408"/>
      <x v="17"/>
      <x/>
    </i>
    <i r="4">
      <x v="409"/>
      <x v="3"/>
      <x v="14"/>
    </i>
    <i r="4">
      <x v="410"/>
      <x v="8"/>
      <x/>
    </i>
    <i r="4">
      <x v="411"/>
      <x v="3"/>
      <x/>
    </i>
    <i r="4">
      <x v="412"/>
      <x v="3"/>
      <x v="15"/>
    </i>
    <i r="3">
      <x v="292"/>
      <x v="413"/>
      <x v="6"/>
      <x/>
    </i>
    <i r="3">
      <x v="293"/>
      <x v="413"/>
      <x v="3"/>
      <x/>
    </i>
    <i r="3">
      <x v="294"/>
      <x v="414"/>
      <x v="114"/>
      <x/>
    </i>
    <i r="4">
      <x v="415"/>
      <x v="3"/>
      <x/>
    </i>
    <i r="4">
      <x v="416"/>
      <x v="58"/>
      <x/>
    </i>
    <i r="3">
      <x v="295"/>
      <x v="417"/>
      <x v="3"/>
      <x/>
    </i>
    <i r="4">
      <x v="418"/>
      <x v="3"/>
      <x/>
    </i>
    <i r="3">
      <x v="296"/>
      <x v="115"/>
      <x v="1"/>
      <x/>
    </i>
    <i r="3">
      <x v="297"/>
      <x v="419"/>
      <x v="34"/>
      <x/>
    </i>
    <i r="4">
      <x v="420"/>
      <x v="20"/>
      <x/>
    </i>
    <i r="4">
      <x v="421"/>
      <x v="43"/>
      <x/>
    </i>
    <i r="4">
      <x v="422"/>
      <x v="115"/>
      <x/>
    </i>
    <i r="4">
      <x v="423"/>
      <x v="20"/>
      <x/>
    </i>
    <i r="4">
      <x v="424"/>
      <x v="116"/>
      <x/>
    </i>
    <i r="4">
      <x v="425"/>
      <x v="12"/>
      <x/>
    </i>
    <i r="4">
      <x v="426"/>
      <x v="7"/>
      <x/>
    </i>
    <i r="4">
      <x v="427"/>
      <x v="20"/>
      <x/>
    </i>
    <i r="4">
      <x v="428"/>
      <x v="117"/>
      <x v="16"/>
    </i>
    <i r="4">
      <x v="429"/>
      <x v="6"/>
      <x/>
    </i>
    <i r="4">
      <x v="430"/>
      <x v="118"/>
      <x/>
    </i>
    <i r="4">
      <x v="431"/>
      <x v="20"/>
      <x/>
    </i>
    <i r="4">
      <x v="432"/>
      <x v="3"/>
      <x/>
    </i>
    <i r="3">
      <x v="298"/>
      <x v="433"/>
      <x v="57"/>
      <x/>
    </i>
    <i r="3">
      <x v="299"/>
      <x v="434"/>
      <x v="55"/>
      <x/>
    </i>
    <i r="4">
      <x v="435"/>
      <x v="119"/>
      <x/>
    </i>
    <i r="3">
      <x v="300"/>
      <x v="436"/>
      <x v="120"/>
      <x/>
    </i>
    <i r="3">
      <x v="301"/>
      <x v="437"/>
      <x v="7"/>
      <x/>
    </i>
    <i r="4">
      <x v="438"/>
      <x v="121"/>
      <x/>
    </i>
    <i r="4">
      <x v="439"/>
      <x v="7"/>
      <x/>
    </i>
    <i r="4">
      <x v="440"/>
      <x v="20"/>
      <x/>
    </i>
    <i r="4">
      <x v="441"/>
      <x v="20"/>
      <x/>
    </i>
    <i r="3">
      <x v="302"/>
      <x v="442"/>
      <x v="29"/>
      <x/>
    </i>
    <i r="3">
      <x v="303"/>
      <x v="443"/>
      <x v="122"/>
      <x/>
    </i>
    <i r="4">
      <x v="444"/>
      <x v="27"/>
      <x/>
    </i>
    <i r="3">
      <x v="304"/>
      <x v="445"/>
      <x v="38"/>
      <x/>
    </i>
    <i r="3">
      <x v="305"/>
      <x v="22"/>
      <x v="3"/>
      <x/>
    </i>
    <i r="4">
      <x v="446"/>
      <x v="3"/>
      <x/>
    </i>
    <i r="3">
      <x v="306"/>
      <x v="447"/>
      <x v="3"/>
      <x/>
    </i>
    <i r="4">
      <x v="448"/>
      <x v="3"/>
      <x/>
    </i>
    <i r="4">
      <x v="449"/>
      <x v="123"/>
      <x/>
    </i>
    <i r="4">
      <x v="450"/>
      <x v="3"/>
      <x/>
    </i>
    <i r="4">
      <x v="451"/>
      <x v="124"/>
      <x/>
    </i>
    <i r="4">
      <x v="452"/>
      <x v="125"/>
      <x/>
    </i>
    <i r="4">
      <x v="453"/>
      <x v="3"/>
      <x/>
    </i>
    <i r="3">
      <x v="307"/>
      <x v="454"/>
      <x v="18"/>
      <x/>
    </i>
    <i r="4">
      <x v="455"/>
      <x v="45"/>
      <x v="5"/>
    </i>
    <i r="4">
      <x v="456"/>
      <x v="3"/>
      <x/>
    </i>
    <i r="3">
      <x v="308"/>
      <x v="457"/>
      <x v="3"/>
      <x/>
    </i>
    <i r="3">
      <x v="309"/>
      <x v="458"/>
      <x v="126"/>
      <x/>
    </i>
    <i r="4">
      <x v="459"/>
      <x v="18"/>
      <x/>
    </i>
    <i r="3">
      <x v="310"/>
      <x v="460"/>
      <x v="34"/>
      <x/>
    </i>
    <i r="3">
      <x v="311"/>
      <x v="461"/>
      <x v="5"/>
      <x/>
    </i>
    <i r="3">
      <x v="312"/>
      <x v="5"/>
      <x v="4"/>
      <x/>
    </i>
    <i r="3">
      <x v="313"/>
      <x v="462"/>
      <x v="3"/>
      <x v="5"/>
    </i>
    <i r="4">
      <x v="463"/>
      <x v="15"/>
      <x/>
    </i>
    <i r="4">
      <x v="464"/>
      <x v="111"/>
      <x/>
    </i>
    <i r="2">
      <x v="23"/>
      <x v="314"/>
      <x v="465"/>
      <x v="33"/>
      <x/>
    </i>
    <i r="3">
      <x v="315"/>
      <x v="466"/>
      <x v="5"/>
      <x/>
    </i>
    <i r="4">
      <x v="467"/>
      <x v="20"/>
      <x/>
    </i>
    <i r="4">
      <x v="468"/>
      <x v="5"/>
      <x/>
    </i>
    <i r="2">
      <x v="24"/>
      <x v="316"/>
      <x v="469"/>
      <x v="62"/>
      <x/>
    </i>
    <i r="3">
      <x v="317"/>
      <x v="470"/>
      <x v="20"/>
      <x/>
    </i>
    <i r="2">
      <x v="25"/>
      <x v="318"/>
      <x v="5"/>
      <x v="20"/>
      <x/>
    </i>
    <i r="3">
      <x v="319"/>
      <x v="471"/>
      <x v="20"/>
      <x/>
    </i>
    <i r="2">
      <x v="26"/>
      <x v="320"/>
      <x v="472"/>
      <x v="5"/>
      <x/>
    </i>
    <i r="3">
      <x v="321"/>
      <x v="473"/>
      <x v="20"/>
      <x/>
    </i>
    <i r="3">
      <x v="322"/>
      <x v="474"/>
      <x v="127"/>
      <x/>
    </i>
    <i r="2">
      <x v="27"/>
      <x v="323"/>
      <x v="6"/>
      <x v="20"/>
      <x/>
    </i>
    <i r="2">
      <x v="28"/>
      <x v="324"/>
      <x v="475"/>
      <x v="9"/>
      <x/>
    </i>
    <i r="3">
      <x v="325"/>
      <x v="436"/>
      <x v="4"/>
      <x/>
    </i>
    <i r="3">
      <x v="326"/>
      <x v="476"/>
      <x v="128"/>
      <x/>
    </i>
    <i r="3">
      <x v="327"/>
      <x v="477"/>
      <x v="129"/>
      <x/>
    </i>
    <i r="3">
      <x v="328"/>
      <x v="180"/>
      <x v="130"/>
      <x v="2"/>
    </i>
    <i r="3">
      <x v="329"/>
      <x v="478"/>
      <x v="32"/>
      <x/>
    </i>
    <i r="3">
      <x v="330"/>
      <x v="479"/>
      <x v="20"/>
      <x/>
    </i>
    <i r="3">
      <x v="331"/>
      <x v="480"/>
      <x v="20"/>
      <x/>
    </i>
    <i r="3">
      <x v="332"/>
      <x v="481"/>
      <x v="12"/>
      <x/>
    </i>
    <i r="2">
      <x v="29"/>
      <x v="333"/>
      <x v="271"/>
      <x v="5"/>
      <x/>
    </i>
    <i r="2">
      <x v="30"/>
      <x v="334"/>
      <x v="482"/>
      <x v="131"/>
      <x/>
    </i>
    <i r="3">
      <x v="335"/>
      <x v="483"/>
      <x v="132"/>
      <x/>
    </i>
    <i r="3">
      <x v="336"/>
      <x v="484"/>
      <x v="4"/>
      <x/>
    </i>
    <i r="2">
      <x v="31"/>
      <x v="337"/>
      <x v="485"/>
      <x v="50"/>
      <x/>
    </i>
    <i r="2">
      <x v="32"/>
      <x v="338"/>
      <x v="5"/>
      <x v="3"/>
      <x/>
    </i>
    <i r="4">
      <x v="486"/>
      <x v="133"/>
      <x v="5"/>
    </i>
    <i r="4">
      <x v="487"/>
      <x v="97"/>
      <x/>
    </i>
    <i r="3">
      <x v="339"/>
      <x v="5"/>
      <x v="15"/>
      <x/>
    </i>
    <i r="3">
      <x v="340"/>
      <x v="488"/>
      <x v="43"/>
      <x/>
    </i>
    <i r="3">
      <x v="341"/>
      <x v="489"/>
      <x v="134"/>
      <x v="17"/>
    </i>
    <i r="3">
      <x v="342"/>
      <x v="490"/>
      <x v="3"/>
      <x/>
    </i>
    <i r="3">
      <x v="343"/>
      <x v="5"/>
      <x v="135"/>
      <x/>
    </i>
    <i r="3">
      <x v="344"/>
      <x v="491"/>
      <x v="7"/>
      <x/>
    </i>
    <i r="3">
      <x v="345"/>
      <x v="492"/>
      <x v="38"/>
      <x/>
    </i>
    <i r="3">
      <x v="346"/>
      <x v="493"/>
      <x v="4"/>
      <x/>
    </i>
    <i r="3">
      <x v="347"/>
      <x v="494"/>
      <x v="27"/>
      <x/>
    </i>
    <i r="4">
      <x v="495"/>
      <x v="136"/>
      <x/>
    </i>
    <i r="3">
      <x v="348"/>
      <x v="496"/>
      <x v="29"/>
      <x/>
    </i>
    <i r="3">
      <x v="349"/>
      <x v="252"/>
      <x v="5"/>
      <x/>
    </i>
    <i r="3">
      <x v="350"/>
      <x v="497"/>
      <x v="29"/>
      <x/>
    </i>
    <i r="3">
      <x v="351"/>
      <x v="498"/>
      <x v="38"/>
      <x/>
    </i>
    <i r="3">
      <x v="352"/>
      <x v="499"/>
      <x v="38"/>
      <x/>
    </i>
    <i r="3">
      <x v="353"/>
      <x v="500"/>
      <x v="18"/>
      <x/>
    </i>
    <i r="3">
      <x v="354"/>
      <x v="501"/>
      <x v="45"/>
      <x/>
    </i>
    <i r="3">
      <x v="355"/>
      <x v="5"/>
      <x v="38"/>
      <x/>
    </i>
    <i r="3">
      <x v="356"/>
      <x v="502"/>
      <x v="3"/>
      <x/>
    </i>
    <i r="3">
      <x v="357"/>
      <x v="92"/>
      <x v="27"/>
      <x/>
    </i>
    <i r="3">
      <x v="358"/>
      <x v="41"/>
      <x v="61"/>
      <x/>
    </i>
    <i r="3">
      <x v="359"/>
      <x v="503"/>
      <x v="137"/>
      <x/>
    </i>
    <i r="3">
      <x v="360"/>
      <x v="504"/>
      <x v="9"/>
      <x/>
    </i>
    <i r="3">
      <x v="361"/>
      <x v="5"/>
      <x v="138"/>
      <x/>
    </i>
    <i r="4">
      <x v="505"/>
      <x v="46"/>
      <x/>
    </i>
    <i r="3">
      <x v="362"/>
      <x v="5"/>
      <x v="20"/>
      <x/>
    </i>
    <i r="3">
      <x v="363"/>
      <x v="506"/>
      <x v="37"/>
      <x/>
    </i>
    <i r="3">
      <x v="364"/>
      <x v="507"/>
      <x v="43"/>
      <x/>
    </i>
    <i r="3">
      <x v="365"/>
      <x v="508"/>
      <x v="13"/>
      <x/>
    </i>
    <i r="3">
      <x v="366"/>
      <x v="5"/>
      <x v="37"/>
      <x/>
    </i>
    <i r="3">
      <x v="367"/>
      <x v="509"/>
      <x v="54"/>
      <x/>
    </i>
    <i r="3">
      <x v="368"/>
      <x v="510"/>
      <x v="45"/>
      <x/>
    </i>
    <i r="3">
      <x v="369"/>
      <x v="511"/>
      <x v="139"/>
      <x/>
    </i>
    <i r="3">
      <x v="370"/>
      <x v="512"/>
      <x v="13"/>
      <x/>
    </i>
    <i r="2">
      <x v="33"/>
      <x v="371"/>
      <x v="513"/>
      <x v="7"/>
      <x/>
    </i>
    <i r="2">
      <x v="34"/>
      <x v="372"/>
      <x v="5"/>
      <x v="3"/>
      <x/>
    </i>
    <i r="3">
      <x v="373"/>
      <x v="514"/>
      <x v="3"/>
      <x/>
    </i>
    <i r="3">
      <x v="374"/>
      <x v="5"/>
      <x v="37"/>
      <x/>
    </i>
    <i r="4">
      <x v="515"/>
      <x v="37"/>
      <x/>
    </i>
    <i r="3">
      <x v="375"/>
      <x v="516"/>
      <x v="3"/>
      <x/>
    </i>
    <i r="3">
      <x v="376"/>
      <x v="517"/>
      <x v="9"/>
      <x/>
    </i>
    <i r="4">
      <x v="518"/>
      <x v="3"/>
      <x/>
    </i>
    <i r="4">
      <x v="519"/>
      <x v="3"/>
      <x/>
    </i>
    <i r="4">
      <x v="520"/>
      <x v="35"/>
      <x/>
    </i>
    <i r="4">
      <x v="521"/>
      <x v="140"/>
      <x/>
    </i>
    <i r="3">
      <x v="377"/>
      <x v="522"/>
      <x v="3"/>
      <x/>
    </i>
    <i r="4">
      <x v="523"/>
      <x v="3"/>
      <x/>
    </i>
    <i r="4">
      <x v="524"/>
      <x v="3"/>
      <x/>
    </i>
    <i r="4">
      <x v="525"/>
      <x v="3"/>
      <x v="18"/>
    </i>
    <i r="4">
      <x v="526"/>
      <x v="3"/>
      <x/>
    </i>
    <i r="3">
      <x v="378"/>
      <x v="527"/>
      <x v="134"/>
      <x/>
    </i>
    <i r="4">
      <x v="528"/>
      <x v="141"/>
      <x/>
    </i>
    <i r="4">
      <x v="529"/>
      <x v="3"/>
      <x/>
    </i>
    <i r="4">
      <x v="530"/>
      <x v="3"/>
      <x/>
    </i>
    <i r="3">
      <x v="379"/>
      <x v="531"/>
      <x v="142"/>
      <x/>
    </i>
    <i r="3">
      <x v="380"/>
      <x v="5"/>
      <x v="26"/>
      <x/>
    </i>
    <i r="3">
      <x v="381"/>
      <x v="532"/>
      <x v="27"/>
      <x/>
    </i>
    <i r="3">
      <x v="382"/>
      <x v="5"/>
      <x v="4"/>
      <x/>
    </i>
    <i r="2">
      <x v="35"/>
      <x v="383"/>
      <x v="533"/>
      <x v="82"/>
      <x/>
    </i>
    <i r="3">
      <x v="384"/>
      <x v="180"/>
      <x v="3"/>
      <x/>
    </i>
    <i r="4">
      <x v="534"/>
      <x v="35"/>
      <x/>
    </i>
    <i r="4">
      <x v="535"/>
      <x v="143"/>
      <x/>
    </i>
    <i r="3">
      <x v="385"/>
      <x v="536"/>
      <x v="144"/>
      <x/>
    </i>
    <i r="3">
      <x v="386"/>
      <x v="537"/>
      <x v="7"/>
      <x/>
    </i>
    <i r="4">
      <x v="538"/>
      <x v="29"/>
      <x/>
    </i>
    <i r="4">
      <x v="539"/>
      <x v="29"/>
      <x/>
    </i>
    <i r="4">
      <x v="540"/>
      <x v="4"/>
      <x/>
    </i>
    <i r="4">
      <x v="541"/>
      <x v="7"/>
      <x/>
    </i>
    <i r="4">
      <x v="542"/>
      <x v="29"/>
      <x/>
    </i>
    <i r="4">
      <x v="543"/>
      <x v="43"/>
      <x/>
    </i>
    <i r="3">
      <x v="387"/>
      <x v="544"/>
      <x v="68"/>
      <x/>
    </i>
    <i r="4">
      <x v="545"/>
      <x v="123"/>
      <x/>
    </i>
    <i r="3">
      <x v="388"/>
      <x v="546"/>
      <x v="18"/>
      <x/>
    </i>
    <i r="3">
      <x v="389"/>
      <x v="547"/>
      <x v="29"/>
      <x/>
    </i>
    <i r="3">
      <x v="390"/>
      <x v="548"/>
      <x v="45"/>
      <x/>
    </i>
    <i r="3">
      <x v="391"/>
      <x v="547"/>
      <x v="5"/>
      <x/>
    </i>
    <i r="3">
      <x v="392"/>
      <x v="549"/>
      <x v="49"/>
      <x/>
    </i>
    <i r="4">
      <x v="550"/>
      <x v="145"/>
      <x/>
    </i>
    <i r="4">
      <x v="551"/>
      <x v="1"/>
      <x/>
    </i>
    <i r="4">
      <x v="552"/>
      <x v="146"/>
      <x v="19"/>
    </i>
    <i r="3">
      <x v="393"/>
      <x v="553"/>
      <x v="18"/>
      <x/>
    </i>
    <i r="3">
      <x v="394"/>
      <x v="554"/>
      <x v="147"/>
      <x/>
    </i>
    <i r="3">
      <x v="395"/>
      <x v="555"/>
      <x v="3"/>
      <x/>
    </i>
    <i r="4">
      <x v="556"/>
      <x v="148"/>
      <x/>
    </i>
    <i r="3">
      <x v="396"/>
      <x v="557"/>
      <x v="149"/>
      <x/>
    </i>
    <i r="4">
      <x v="558"/>
      <x v="3"/>
      <x v="20"/>
    </i>
    <i r="4">
      <x v="559"/>
      <x v="150"/>
      <x/>
    </i>
    <i r="4">
      <x v="560"/>
      <x v="3"/>
      <x v="21"/>
    </i>
    <i r="3">
      <x v="397"/>
      <x v="22"/>
      <x v="37"/>
      <x/>
    </i>
    <i r="4">
      <x v="561"/>
      <x v="25"/>
      <x/>
    </i>
    <i r="4">
      <x v="562"/>
      <x v="35"/>
      <x/>
    </i>
    <i r="4">
      <x v="563"/>
      <x v="31"/>
      <x/>
    </i>
    <i r="3">
      <x v="398"/>
      <x v="564"/>
      <x v="8"/>
      <x/>
    </i>
    <i r="4">
      <x v="565"/>
      <x v="3"/>
      <x/>
    </i>
    <i r="4">
      <x v="566"/>
      <x v="3"/>
      <x/>
    </i>
    <i r="2">
      <x v="36"/>
      <x v="399"/>
      <x v="5"/>
      <x v="151"/>
      <x/>
    </i>
    <i r="2">
      <x v="37"/>
      <x v="400"/>
      <x v="567"/>
      <x v="3"/>
      <x/>
    </i>
    <i r="4">
      <x v="80"/>
      <x v="6"/>
      <x/>
    </i>
    <i r="4">
      <x v="568"/>
      <x v="18"/>
      <x/>
    </i>
    <i r="4">
      <x v="569"/>
      <x v="18"/>
      <x/>
    </i>
    <i r="3">
      <x v="401"/>
      <x v="570"/>
      <x v="78"/>
      <x/>
    </i>
    <i r="3">
      <x v="402"/>
      <x v="571"/>
      <x v="152"/>
      <x/>
    </i>
    <i r="4">
      <x v="572"/>
      <x v="3"/>
      <x/>
    </i>
    <i r="4">
      <x v="573"/>
      <x v="3"/>
      <x/>
    </i>
    <i r="3">
      <x v="403"/>
      <x v="574"/>
      <x v="153"/>
      <x/>
    </i>
    <i r="3">
      <x v="404"/>
      <x v="575"/>
      <x v="154"/>
      <x/>
    </i>
    <i r="3">
      <x v="405"/>
      <x v="576"/>
      <x v="5"/>
      <x/>
    </i>
    <i r="3">
      <x v="406"/>
      <x v="577"/>
      <x v="3"/>
      <x/>
    </i>
    <i r="2">
      <x v="38"/>
      <x v="407"/>
      <x v="5"/>
      <x v="120"/>
      <x/>
    </i>
    <i r="3">
      <x v="408"/>
      <x v="578"/>
      <x v="64"/>
      <x/>
    </i>
    <i r="3">
      <x v="409"/>
      <x v="579"/>
      <x v="20"/>
      <x/>
    </i>
    <i r="2">
      <x v="39"/>
      <x v="410"/>
      <x v="580"/>
      <x v="20"/>
      <x/>
    </i>
    <i r="3">
      <x v="411"/>
      <x v="581"/>
      <x v="20"/>
      <x/>
    </i>
    <i r="2">
      <x v="40"/>
      <x v="412"/>
      <x v="582"/>
      <x v="41"/>
      <x/>
    </i>
    <i r="4">
      <x v="583"/>
      <x v="9"/>
      <x/>
    </i>
    <i r="4">
      <x v="584"/>
      <x v="35"/>
      <x/>
    </i>
    <i r="2">
      <x v="41"/>
      <x v="413"/>
      <x v="585"/>
      <x v="34"/>
      <x v="5"/>
    </i>
    <i r="4">
      <x v="586"/>
      <x v="3"/>
      <x/>
    </i>
    <i r="4">
      <x v="587"/>
      <x v="55"/>
      <x/>
    </i>
    <i r="4">
      <x v="588"/>
      <x v="18"/>
      <x/>
    </i>
    <i r="3">
      <x v="414"/>
      <x v="25"/>
      <x v="3"/>
      <x/>
    </i>
    <i r="3">
      <x v="415"/>
      <x v="589"/>
      <x v="3"/>
      <x/>
    </i>
    <i r="3">
      <x v="416"/>
      <x v="590"/>
      <x v="7"/>
      <x/>
    </i>
    <i r="4">
      <x v="591"/>
      <x v="37"/>
      <x v="1"/>
    </i>
    <i r="3">
      <x v="417"/>
      <x v="592"/>
      <x v="35"/>
      <x/>
    </i>
    <i r="3">
      <x v="418"/>
      <x v="593"/>
      <x v="4"/>
      <x/>
    </i>
    <i r="3">
      <x v="419"/>
      <x v="594"/>
      <x v="39"/>
      <x/>
    </i>
    <i r="4">
      <x v="595"/>
      <x v="155"/>
      <x/>
    </i>
    <i r="4">
      <x v="22"/>
      <x v="3"/>
      <x/>
    </i>
    <i r="4">
      <x v="596"/>
      <x v="143"/>
      <x/>
    </i>
    <i r="4">
      <x v="597"/>
      <x v="20"/>
      <x/>
    </i>
    <i r="4">
      <x v="598"/>
      <x v="143"/>
      <x/>
    </i>
    <i r="3">
      <x v="420"/>
      <x v="599"/>
      <x v="117"/>
      <x/>
    </i>
    <i r="3">
      <x v="421"/>
      <x v="600"/>
      <x v="18"/>
      <x/>
    </i>
    <i r="3">
      <x v="422"/>
      <x v="601"/>
      <x v="29"/>
      <x/>
    </i>
    <i r="3">
      <x v="423"/>
      <x v="532"/>
      <x v="4"/>
      <x/>
    </i>
    <i r="3">
      <x v="424"/>
      <x v="602"/>
      <x v="3"/>
      <x/>
    </i>
    <i r="3">
      <x v="425"/>
      <x v="271"/>
      <x v="156"/>
      <x/>
    </i>
    <i r="3">
      <x v="426"/>
      <x v="5"/>
      <x v="26"/>
      <x/>
    </i>
    <i r="3">
      <x v="427"/>
      <x v="603"/>
      <x v="5"/>
      <x/>
    </i>
    <i r="3">
      <x v="428"/>
      <x v="604"/>
      <x v="37"/>
      <x/>
    </i>
    <i r="2">
      <x v="42"/>
      <x v="429"/>
      <x v="605"/>
      <x v="68"/>
      <x/>
    </i>
    <i r="3">
      <x v="430"/>
      <x v="606"/>
      <x v="157"/>
      <x/>
    </i>
    <i r="4">
      <x v="607"/>
      <x v="158"/>
      <x/>
    </i>
    <i r="2">
      <x v="43"/>
      <x v="431"/>
      <x v="608"/>
      <x v="63"/>
      <x/>
    </i>
    <i r="3">
      <x v="432"/>
      <x v="5"/>
      <x v="4"/>
      <x/>
    </i>
    <i r="3">
      <x v="433"/>
      <x v="5"/>
      <x v="37"/>
      <x/>
    </i>
    <i r="3">
      <x v="434"/>
      <x v="609"/>
      <x v="139"/>
      <x/>
    </i>
    <i r="2">
      <x v="44"/>
      <x v="435"/>
      <x v="610"/>
      <x v="45"/>
      <x/>
    </i>
    <i r="4">
      <x v="611"/>
      <x v="159"/>
      <x/>
    </i>
    <i r="4">
      <x v="612"/>
      <x v="7"/>
      <x/>
    </i>
    <i r="3">
      <x v="436"/>
      <x v="613"/>
      <x v="154"/>
      <x/>
    </i>
    <i r="4">
      <x v="614"/>
      <x v="62"/>
      <x/>
    </i>
    <i r="4">
      <x v="615"/>
      <x v="4"/>
      <x/>
    </i>
    <i r="3">
      <x v="437"/>
      <x v="616"/>
      <x v="43"/>
      <x/>
    </i>
    <i r="4">
      <x v="617"/>
      <x v="18"/>
      <x/>
    </i>
    <i r="4">
      <x v="618"/>
      <x v="37"/>
      <x/>
    </i>
    <i r="4">
      <x v="619"/>
      <x v="114"/>
      <x/>
    </i>
    <i r="3">
      <x v="438"/>
      <x v="620"/>
      <x v="35"/>
      <x/>
    </i>
    <i r="3">
      <x v="439"/>
      <x v="621"/>
      <x v="127"/>
      <x/>
    </i>
    <i r="3">
      <x v="440"/>
      <x v="622"/>
      <x v="107"/>
      <x/>
    </i>
    <i r="4">
      <x v="623"/>
      <x v="3"/>
      <x/>
    </i>
    <i r="2">
      <x v="45"/>
      <x v="441"/>
      <x v="624"/>
      <x v="43"/>
      <x/>
    </i>
    <i r="3">
      <x v="442"/>
      <x v="625"/>
      <x v="12"/>
      <x/>
    </i>
    <i r="3">
      <x v="443"/>
      <x v="626"/>
      <x v="7"/>
      <x/>
    </i>
    <i r="4">
      <x v="627"/>
      <x v="27"/>
      <x/>
    </i>
    <i r="4">
      <x v="361"/>
      <x v="8"/>
      <x/>
    </i>
    <i r="4">
      <x v="628"/>
      <x v="8"/>
      <x/>
    </i>
    <i r="4">
      <x v="629"/>
      <x v="18"/>
      <x/>
    </i>
    <i r="4">
      <x v="630"/>
      <x v="8"/>
      <x/>
    </i>
    <i r="4">
      <x v="631"/>
      <x v="7"/>
      <x/>
    </i>
    <i r="2">
      <x v="46"/>
      <x v="444"/>
      <x v="632"/>
      <x v="7"/>
      <x/>
    </i>
    <i r="3">
      <x v="445"/>
      <x v="633"/>
      <x v="7"/>
      <x/>
    </i>
    <i r="3">
      <x v="446"/>
      <x v="634"/>
      <x v="37"/>
      <x/>
    </i>
    <i r="3">
      <x v="447"/>
      <x v="635"/>
      <x v="20"/>
      <x/>
    </i>
    <i r="4">
      <x v="636"/>
      <x v="160"/>
      <x/>
    </i>
    <i r="4">
      <x v="637"/>
      <x v="157"/>
      <x/>
    </i>
    <i r="4">
      <x v="638"/>
      <x v="161"/>
      <x/>
    </i>
    <i r="4">
      <x v="639"/>
      <x v="100"/>
      <x/>
    </i>
    <i r="4">
      <x v="640"/>
      <x v="7"/>
      <x/>
    </i>
    <i r="4">
      <x v="641"/>
      <x v="122"/>
      <x/>
    </i>
    <i r="4">
      <x v="642"/>
      <x v="160"/>
      <x/>
    </i>
    <i r="3">
      <x v="448"/>
      <x v="5"/>
      <x v="45"/>
      <x/>
    </i>
    <i r="3">
      <x v="449"/>
      <x v="5"/>
      <x v="4"/>
      <x/>
    </i>
    <i r="2">
      <x v="47"/>
      <x v="450"/>
      <x v="5"/>
      <x v="17"/>
      <x/>
    </i>
    <i r="3">
      <x v="451"/>
      <x v="643"/>
      <x v="6"/>
      <x/>
    </i>
    <i r="2">
      <x v="48"/>
      <x v="452"/>
      <x v="644"/>
      <x v="5"/>
      <x/>
    </i>
    <i r="3">
      <x v="453"/>
      <x v="22"/>
      <x v="162"/>
      <x/>
    </i>
    <i r="3">
      <x v="454"/>
      <x v="22"/>
      <x v="37"/>
      <x/>
    </i>
    <i r="4">
      <x v="5"/>
      <x v="5"/>
      <x/>
    </i>
    <i r="3">
      <x v="455"/>
      <x v="645"/>
      <x v="3"/>
      <x/>
    </i>
    <i r="3">
      <x v="456"/>
      <x v="646"/>
      <x v="61"/>
      <x/>
    </i>
    <i r="4">
      <x v="647"/>
      <x v="23"/>
      <x/>
    </i>
    <i r="4">
      <x v="648"/>
      <x v="23"/>
      <x/>
    </i>
    <i r="4">
      <x v="649"/>
      <x v="69"/>
      <x/>
    </i>
    <i r="3">
      <x v="457"/>
      <x v="5"/>
      <x v="8"/>
      <x/>
    </i>
    <i r="1">
      <x v="1"/>
      <x/>
      <x/>
      <x v="650"/>
      <x v="3"/>
      <x/>
    </i>
    <i r="3">
      <x v="2"/>
      <x v="651"/>
      <x v="17"/>
      <x v="1"/>
    </i>
    <i r="4">
      <x v="652"/>
      <x v="84"/>
      <x v="1"/>
    </i>
    <i r="4">
      <x v="653"/>
      <x v="3"/>
      <x v="22"/>
    </i>
    <i r="4">
      <x v="654"/>
      <x v="77"/>
      <x v="1"/>
    </i>
    <i r="3">
      <x v="3"/>
      <x v="655"/>
      <x v="16"/>
      <x v="1"/>
    </i>
    <i r="4">
      <x v="656"/>
      <x v="3"/>
      <x v="14"/>
    </i>
    <i r="4">
      <x v="657"/>
      <x v="3"/>
      <x v="1"/>
    </i>
    <i r="4">
      <x v="658"/>
      <x v="3"/>
      <x/>
    </i>
    <i r="4">
      <x v="659"/>
      <x v="16"/>
      <x v="1"/>
    </i>
    <i r="4">
      <x v="660"/>
      <x v="20"/>
      <x/>
    </i>
    <i r="2">
      <x v="1"/>
      <x v="458"/>
      <x v="661"/>
      <x v="12"/>
      <x v="1"/>
    </i>
    <i r="4">
      <x v="662"/>
      <x v="12"/>
      <x/>
    </i>
    <i r="4">
      <x v="663"/>
      <x v="18"/>
      <x v="19"/>
    </i>
    <i r="4">
      <x v="664"/>
      <x v="18"/>
      <x/>
    </i>
    <i r="4">
      <x v="665"/>
      <x v="163"/>
      <x v="23"/>
    </i>
    <i r="4">
      <x v="666"/>
      <x v="45"/>
      <x/>
    </i>
    <i r="4">
      <x v="667"/>
      <x v="3"/>
      <x v="19"/>
    </i>
    <i r="4">
      <x v="668"/>
      <x v="8"/>
      <x/>
    </i>
    <i r="4">
      <x v="669"/>
      <x v="163"/>
      <x v="14"/>
    </i>
    <i r="4">
      <x v="670"/>
      <x v="163"/>
      <x v="3"/>
    </i>
    <i r="4">
      <x v="671"/>
      <x v="18"/>
      <x/>
    </i>
    <i r="4">
      <x v="672"/>
      <x v="27"/>
      <x/>
    </i>
    <i r="4">
      <x v="673"/>
      <x v="163"/>
      <x v="1"/>
    </i>
    <i r="4">
      <x v="674"/>
      <x v="8"/>
      <x/>
    </i>
    <i r="4">
      <x v="675"/>
      <x v="8"/>
      <x/>
    </i>
    <i r="4">
      <x v="676"/>
      <x v="12"/>
      <x/>
    </i>
    <i r="4">
      <x v="677"/>
      <x v="8"/>
      <x/>
    </i>
    <i r="4">
      <x v="678"/>
      <x v="163"/>
      <x v="1"/>
    </i>
    <i r="4">
      <x v="679"/>
      <x v="9"/>
      <x v="1"/>
    </i>
    <i r="4">
      <x v="680"/>
      <x v="163"/>
      <x v="1"/>
    </i>
    <i r="4">
      <x v="681"/>
      <x v="4"/>
      <x/>
    </i>
    <i r="4">
      <x v="682"/>
      <x v="8"/>
      <x/>
    </i>
    <i r="2">
      <x v="2"/>
      <x v="6"/>
      <x v="683"/>
      <x v="164"/>
      <x v="1"/>
    </i>
    <i r="4">
      <x v="684"/>
      <x v="46"/>
      <x/>
    </i>
    <i r="4">
      <x v="685"/>
      <x v="61"/>
      <x/>
    </i>
    <i r="4">
      <x v="686"/>
      <x v="9"/>
      <x/>
    </i>
    <i r="4">
      <x v="687"/>
      <x v="50"/>
      <x/>
    </i>
    <i r="4">
      <x v="688"/>
      <x v="46"/>
      <x/>
    </i>
    <i r="4">
      <x v="689"/>
      <x v="17"/>
      <x v="1"/>
    </i>
    <i r="4">
      <x v="690"/>
      <x v="17"/>
      <x/>
    </i>
    <i r="4">
      <x v="691"/>
      <x v="17"/>
      <x/>
    </i>
    <i r="4">
      <x v="692"/>
      <x v="17"/>
      <x v="1"/>
    </i>
    <i r="4">
      <x v="693"/>
      <x v="46"/>
      <x/>
    </i>
    <i r="4">
      <x v="694"/>
      <x v="164"/>
      <x v="24"/>
    </i>
    <i r="4">
      <x v="695"/>
      <x v="3"/>
      <x v="5"/>
    </i>
    <i r="4">
      <x v="696"/>
      <x v="135"/>
      <x/>
    </i>
    <i r="4">
      <x v="697"/>
      <x v="3"/>
      <x v="25"/>
    </i>
    <i r="4">
      <x v="698"/>
      <x v="17"/>
      <x/>
    </i>
    <i r="4">
      <x v="699"/>
      <x v="164"/>
      <x v="8"/>
    </i>
    <i r="4">
      <x v="700"/>
      <x v="3"/>
      <x v="5"/>
    </i>
    <i r="4">
      <x v="701"/>
      <x v="3"/>
      <x v="26"/>
    </i>
    <i r="4">
      <x v="702"/>
      <x v="164"/>
      <x v="1"/>
    </i>
    <i r="4">
      <x v="703"/>
      <x v="27"/>
      <x/>
    </i>
    <i r="4">
      <x v="704"/>
      <x v="45"/>
      <x v="5"/>
    </i>
    <i r="4">
      <x v="705"/>
      <x v="164"/>
      <x/>
    </i>
    <i r="4">
      <x v="706"/>
      <x v="46"/>
      <x/>
    </i>
    <i r="3">
      <x v="8"/>
      <x v="707"/>
      <x v="143"/>
      <x v="1"/>
    </i>
    <i r="2">
      <x v="3"/>
      <x v="9"/>
      <x v="708"/>
      <x v="18"/>
      <x/>
    </i>
    <i r="2">
      <x v="4"/>
      <x v="15"/>
      <x v="709"/>
      <x v="13"/>
      <x/>
    </i>
    <i r="3">
      <x v="459"/>
      <x v="710"/>
      <x v="5"/>
      <x/>
    </i>
    <i r="3">
      <x v="18"/>
      <x v="711"/>
      <x v="3"/>
      <x v="1"/>
    </i>
    <i r="4">
      <x v="712"/>
      <x v="17"/>
      <x/>
    </i>
    <i r="3">
      <x v="460"/>
      <x v="713"/>
      <x v="27"/>
      <x v="1"/>
    </i>
    <i r="4">
      <x v="714"/>
      <x v="3"/>
      <x/>
    </i>
    <i r="4">
      <x v="715"/>
      <x v="165"/>
      <x v="1"/>
    </i>
    <i r="4">
      <x v="716"/>
      <x v="8"/>
      <x v="1"/>
    </i>
    <i r="4">
      <x v="717"/>
      <x v="8"/>
      <x v="1"/>
    </i>
    <i r="4">
      <x v="718"/>
      <x v="165"/>
      <x v="1"/>
    </i>
    <i r="4">
      <x v="719"/>
      <x v="3"/>
      <x v="1"/>
    </i>
    <i r="3">
      <x v="27"/>
      <x v="720"/>
      <x v="17"/>
      <x v="27"/>
    </i>
    <i r="4">
      <x v="721"/>
      <x v="17"/>
      <x v="1"/>
    </i>
    <i r="4">
      <x v="722"/>
      <x v="17"/>
      <x v="1"/>
    </i>
    <i r="3">
      <x v="461"/>
      <x v="723"/>
      <x v="1"/>
      <x v="1"/>
    </i>
    <i r="3">
      <x v="462"/>
      <x v="724"/>
      <x v="111"/>
      <x v="1"/>
    </i>
    <i r="4">
      <x v="725"/>
      <x v="3"/>
      <x v="1"/>
    </i>
    <i r="4">
      <x v="726"/>
      <x v="1"/>
      <x v="1"/>
    </i>
    <i r="4">
      <x v="727"/>
      <x v="75"/>
      <x v="1"/>
    </i>
    <i r="4">
      <x v="728"/>
      <x v="3"/>
      <x v="1"/>
    </i>
    <i r="4">
      <x v="729"/>
      <x v="75"/>
      <x v="1"/>
    </i>
    <i r="4">
      <x v="730"/>
      <x v="166"/>
      <x v="1"/>
    </i>
    <i r="4">
      <x v="731"/>
      <x v="75"/>
      <x v="1"/>
    </i>
    <i r="3">
      <x v="34"/>
      <x v="732"/>
      <x v="7"/>
      <x v="1"/>
    </i>
    <i r="3">
      <x v="37"/>
      <x v="732"/>
      <x v="3"/>
      <x v="1"/>
    </i>
    <i r="2">
      <x v="5"/>
      <x v="38"/>
      <x v="733"/>
      <x v="12"/>
      <x/>
    </i>
    <i r="4">
      <x v="734"/>
      <x v="12"/>
      <x/>
    </i>
    <i r="4">
      <x v="735"/>
      <x v="45"/>
      <x/>
    </i>
    <i r="4">
      <x v="736"/>
      <x v="15"/>
      <x/>
    </i>
    <i r="4">
      <x v="737"/>
      <x v="167"/>
      <x/>
    </i>
    <i r="2">
      <x v="6"/>
      <x v="39"/>
      <x v="738"/>
      <x v="13"/>
      <x v="1"/>
    </i>
    <i r="4">
      <x v="739"/>
      <x v="13"/>
      <x v="1"/>
    </i>
    <i r="4">
      <x v="740"/>
      <x v="13"/>
      <x v="1"/>
    </i>
    <i r="4">
      <x v="741"/>
      <x v="13"/>
      <x v="1"/>
    </i>
    <i r="4">
      <x v="742"/>
      <x v="13"/>
      <x v="1"/>
    </i>
    <i r="4">
      <x v="743"/>
      <x v="13"/>
      <x v="1"/>
    </i>
    <i r="4">
      <x v="744"/>
      <x v="13"/>
      <x v="1"/>
    </i>
    <i r="4">
      <x v="745"/>
      <x v="13"/>
      <x v="1"/>
    </i>
    <i r="4">
      <x v="746"/>
      <x v="13"/>
      <x v="1"/>
    </i>
    <i r="4">
      <x v="747"/>
      <x v="3"/>
      <x v="28"/>
    </i>
    <i r="4">
      <x v="748"/>
      <x v="163"/>
      <x v="1"/>
    </i>
    <i r="4">
      <x v="749"/>
      <x v="9"/>
      <x v="1"/>
    </i>
    <i r="2">
      <x v="7"/>
      <x v="40"/>
      <x v="750"/>
      <x v="18"/>
      <x/>
    </i>
    <i r="4">
      <x v="751"/>
      <x v="168"/>
      <x v="1"/>
    </i>
    <i r="4">
      <x v="752"/>
      <x v="68"/>
      <x/>
    </i>
    <i r="4">
      <x v="753"/>
      <x v="3"/>
      <x/>
    </i>
    <i r="4">
      <x v="754"/>
      <x v="111"/>
      <x v="1"/>
    </i>
    <i r="4">
      <x v="755"/>
      <x v="13"/>
      <x/>
    </i>
    <i r="3">
      <x v="41"/>
      <x v="756"/>
      <x v="7"/>
      <x/>
    </i>
    <i r="4">
      <x v="757"/>
      <x v="169"/>
      <x/>
    </i>
    <i r="4">
      <x v="758"/>
      <x v="4"/>
      <x/>
    </i>
    <i r="4">
      <x v="759"/>
      <x v="8"/>
      <x/>
    </i>
    <i r="3">
      <x v="43"/>
      <x v="760"/>
      <x v="163"/>
      <x v="1"/>
    </i>
    <i r="3">
      <x v="44"/>
      <x v="761"/>
      <x v="143"/>
      <x v="1"/>
    </i>
    <i r="4">
      <x v="762"/>
      <x v="111"/>
      <x v="1"/>
    </i>
    <i r="2">
      <x v="8"/>
      <x v="48"/>
      <x v="763"/>
      <x v="3"/>
      <x/>
    </i>
    <i r="4">
      <x v="764"/>
      <x v="17"/>
      <x/>
    </i>
    <i r="4">
      <x v="765"/>
      <x v="17"/>
      <x/>
    </i>
    <i r="3">
      <x v="50"/>
      <x v="766"/>
      <x v="111"/>
      <x v="1"/>
    </i>
    <i r="4">
      <x v="767"/>
      <x v="169"/>
      <x/>
    </i>
    <i r="3">
      <x v="51"/>
      <x v="768"/>
      <x v="3"/>
      <x v="1"/>
    </i>
    <i r="4">
      <x v="769"/>
      <x v="37"/>
      <x v="1"/>
    </i>
    <i r="4">
      <x v="770"/>
      <x v="37"/>
      <x v="1"/>
    </i>
    <i r="4">
      <x v="771"/>
      <x v="37"/>
      <x v="1"/>
    </i>
    <i r="4">
      <x v="772"/>
      <x v="37"/>
      <x v="1"/>
    </i>
    <i r="4">
      <x v="773"/>
      <x v="170"/>
      <x/>
    </i>
    <i r="2">
      <x v="9"/>
      <x v="52"/>
      <x v="774"/>
      <x v="3"/>
      <x v="29"/>
    </i>
    <i r="4">
      <x v="775"/>
      <x v="171"/>
      <x/>
    </i>
    <i r="4">
      <x v="776"/>
      <x v="61"/>
      <x/>
    </i>
    <i r="4">
      <x v="777"/>
      <x v="12"/>
      <x/>
    </i>
    <i r="4">
      <x v="778"/>
      <x v="12"/>
      <x/>
    </i>
    <i r="4">
      <x v="779"/>
      <x v="45"/>
      <x/>
    </i>
    <i r="4">
      <x v="780"/>
      <x v="120"/>
      <x/>
    </i>
    <i r="4">
      <x v="781"/>
      <x v="9"/>
      <x/>
    </i>
    <i r="4">
      <x v="782"/>
      <x v="9"/>
      <x/>
    </i>
    <i r="4">
      <x v="783"/>
      <x v="50"/>
      <x/>
    </i>
    <i r="4">
      <x v="784"/>
      <x v="12"/>
      <x/>
    </i>
    <i r="4">
      <x v="785"/>
      <x v="50"/>
      <x/>
    </i>
    <i r="4">
      <x v="786"/>
      <x v="58"/>
      <x v="27"/>
    </i>
    <i r="4">
      <x v="787"/>
      <x v="16"/>
      <x v="1"/>
    </i>
    <i r="3">
      <x v="53"/>
      <x v="788"/>
      <x v="37"/>
      <x/>
    </i>
    <i r="3">
      <x v="463"/>
      <x v="789"/>
      <x v="8"/>
      <x/>
    </i>
    <i r="4">
      <x v="790"/>
      <x v="165"/>
      <x/>
    </i>
    <i r="4">
      <x v="791"/>
      <x v="58"/>
      <x v="1"/>
    </i>
    <i r="4">
      <x v="792"/>
      <x v="4"/>
      <x/>
    </i>
    <i r="2">
      <x v="11"/>
      <x v="58"/>
      <x v="793"/>
      <x v="37"/>
      <x/>
    </i>
    <i r="4">
      <x v="794"/>
      <x v="57"/>
      <x/>
    </i>
    <i r="4">
      <x v="795"/>
      <x v="37"/>
      <x/>
    </i>
    <i r="3">
      <x v="59"/>
      <x v="796"/>
      <x v="8"/>
      <x/>
    </i>
    <i r="2">
      <x v="12"/>
      <x v="60"/>
      <x v="797"/>
      <x v="143"/>
      <x v="1"/>
    </i>
    <i r="4">
      <x v="798"/>
      <x v="172"/>
      <x/>
    </i>
    <i r="4">
      <x v="799"/>
      <x v="173"/>
      <x/>
    </i>
    <i r="4">
      <x v="800"/>
      <x v="174"/>
      <x v="1"/>
    </i>
    <i r="3">
      <x v="61"/>
      <x v="801"/>
      <x v="37"/>
      <x/>
    </i>
    <i r="2">
      <x v="13"/>
      <x v="69"/>
      <x v="802"/>
      <x v="61"/>
      <x/>
    </i>
    <i r="4">
      <x v="803"/>
      <x v="46"/>
      <x/>
    </i>
    <i r="4">
      <x v="804"/>
      <x v="9"/>
      <x/>
    </i>
    <i r="4">
      <x v="805"/>
      <x v="61"/>
      <x/>
    </i>
    <i r="4">
      <x v="806"/>
      <x v="14"/>
      <x/>
    </i>
    <i r="4">
      <x v="807"/>
      <x v="175"/>
      <x/>
    </i>
    <i r="4">
      <x v="808"/>
      <x v="13"/>
      <x/>
    </i>
    <i r="4">
      <x v="809"/>
      <x v="13"/>
      <x/>
    </i>
    <i r="4">
      <x v="810"/>
      <x v="35"/>
      <x/>
    </i>
    <i r="3">
      <x v="95"/>
      <x v="811"/>
      <x v="37"/>
      <x/>
    </i>
    <i r="3">
      <x v="99"/>
      <x v="812"/>
      <x v="17"/>
      <x/>
    </i>
    <i r="3">
      <x v="108"/>
      <x v="813"/>
      <x v="37"/>
      <x/>
    </i>
    <i r="4">
      <x v="814"/>
      <x v="35"/>
      <x/>
    </i>
    <i r="4">
      <x v="815"/>
      <x v="37"/>
      <x/>
    </i>
    <i r="3">
      <x v="109"/>
      <x v="816"/>
      <x v="143"/>
      <x v="9"/>
    </i>
    <i r="2">
      <x v="14"/>
      <x v="114"/>
      <x v="817"/>
      <x v="3"/>
      <x/>
    </i>
    <i r="4">
      <x v="818"/>
      <x v="94"/>
      <x v="1"/>
    </i>
    <i r="3">
      <x v="117"/>
      <x v="819"/>
      <x v="37"/>
      <x v="1"/>
    </i>
    <i r="4">
      <x v="820"/>
      <x v="37"/>
      <x/>
    </i>
    <i r="4">
      <x v="821"/>
      <x v="3"/>
      <x v="1"/>
    </i>
    <i r="4">
      <x v="822"/>
      <x v="46"/>
      <x/>
    </i>
    <i r="3">
      <x v="119"/>
      <x v="823"/>
      <x v="3"/>
      <x v="1"/>
    </i>
    <i r="4">
      <x v="824"/>
      <x v="3"/>
      <x v="26"/>
    </i>
    <i r="3">
      <x v="124"/>
      <x v="825"/>
      <x v="18"/>
      <x/>
    </i>
    <i r="2">
      <x v="16"/>
      <x v="138"/>
      <x v="826"/>
      <x v="37"/>
      <x/>
    </i>
    <i r="4">
      <x v="827"/>
      <x v="7"/>
      <x/>
    </i>
    <i r="4">
      <x v="828"/>
      <x v="7"/>
      <x/>
    </i>
    <i r="4">
      <x v="829"/>
      <x v="7"/>
      <x/>
    </i>
    <i r="4">
      <x v="830"/>
      <x v="169"/>
      <x/>
    </i>
    <i r="4">
      <x v="831"/>
      <x v="7"/>
      <x/>
    </i>
    <i r="2">
      <x v="49"/>
      <x v="464"/>
      <x v="832"/>
      <x v="46"/>
      <x/>
    </i>
    <i r="4">
      <x v="833"/>
      <x v="9"/>
      <x/>
    </i>
    <i r="4">
      <x v="834"/>
      <x v="9"/>
      <x/>
    </i>
    <i r="4">
      <x v="835"/>
      <x v="13"/>
      <x/>
    </i>
    <i r="4">
      <x v="836"/>
      <x v="9"/>
      <x/>
    </i>
    <i r="2">
      <x v="18"/>
      <x v="142"/>
      <x v="837"/>
      <x v="3"/>
      <x v="1"/>
    </i>
    <i r="4">
      <x v="838"/>
      <x v="35"/>
      <x/>
    </i>
    <i r="4">
      <x v="839"/>
      <x v="3"/>
      <x v="5"/>
    </i>
    <i r="4">
      <x v="840"/>
      <x v="17"/>
      <x/>
    </i>
    <i r="4">
      <x v="841"/>
      <x v="17"/>
      <x/>
    </i>
    <i r="4">
      <x v="842"/>
      <x v="17"/>
      <x/>
    </i>
    <i r="4">
      <x v="843"/>
      <x v="17"/>
      <x/>
    </i>
    <i r="4">
      <x v="844"/>
      <x v="166"/>
      <x v="1"/>
    </i>
    <i r="4">
      <x v="845"/>
      <x v="3"/>
      <x v="15"/>
    </i>
    <i r="4">
      <x v="846"/>
      <x v="17"/>
      <x/>
    </i>
    <i r="4">
      <x v="847"/>
      <x v="3"/>
      <x v="1"/>
    </i>
    <i r="4">
      <x v="848"/>
      <x v="3"/>
      <x v="1"/>
    </i>
    <i r="4">
      <x v="849"/>
      <x v="17"/>
      <x v="1"/>
    </i>
    <i r="4">
      <x v="850"/>
      <x v="176"/>
      <x/>
    </i>
    <i r="4">
      <x v="851"/>
      <x v="84"/>
      <x/>
    </i>
    <i r="4">
      <x v="852"/>
      <x v="177"/>
      <x v="1"/>
    </i>
    <i r="4">
      <x v="853"/>
      <x v="35"/>
      <x/>
    </i>
    <i r="4">
      <x v="854"/>
      <x v="35"/>
      <x/>
    </i>
    <i r="4">
      <x v="855"/>
      <x v="17"/>
      <x/>
    </i>
    <i r="4">
      <x v="856"/>
      <x v="3"/>
      <x v="30"/>
    </i>
    <i r="3">
      <x v="144"/>
      <x v="857"/>
      <x v="13"/>
      <x v="1"/>
    </i>
    <i r="3">
      <x v="149"/>
      <x v="858"/>
      <x v="178"/>
      <x v="1"/>
    </i>
    <i r="3">
      <x v="150"/>
      <x v="859"/>
      <x v="20"/>
      <x/>
    </i>
    <i r="4">
      <x v="860"/>
      <x v="179"/>
      <x v="26"/>
    </i>
    <i r="3">
      <x v="465"/>
      <x v="861"/>
      <x v="3"/>
      <x v="1"/>
    </i>
    <i r="3">
      <x v="151"/>
      <x v="862"/>
      <x v="58"/>
      <x v="5"/>
    </i>
    <i r="3">
      <x v="153"/>
      <x v="863"/>
      <x v="39"/>
      <x v="1"/>
    </i>
    <i r="2">
      <x v="19"/>
      <x v="157"/>
      <x v="864"/>
      <x v="9"/>
      <x/>
    </i>
    <i r="3">
      <x v="170"/>
      <x v="865"/>
      <x v="180"/>
      <x v="1"/>
    </i>
    <i r="3">
      <x v="177"/>
      <x v="866"/>
      <x v="61"/>
      <x/>
    </i>
    <i r="4">
      <x v="867"/>
      <x v="61"/>
      <x/>
    </i>
    <i r="4">
      <x v="868"/>
      <x v="17"/>
      <x/>
    </i>
    <i r="4">
      <x v="869"/>
      <x v="17"/>
      <x/>
    </i>
    <i r="4">
      <x v="870"/>
      <x v="31"/>
      <x/>
    </i>
    <i r="4">
      <x v="871"/>
      <x v="35"/>
      <x/>
    </i>
    <i r="4">
      <x v="872"/>
      <x v="50"/>
      <x/>
    </i>
    <i r="4">
      <x v="873"/>
      <x v="17"/>
      <x/>
    </i>
    <i r="4">
      <x v="874"/>
      <x v="34"/>
      <x/>
    </i>
    <i r="4">
      <x v="875"/>
      <x v="34"/>
      <x/>
    </i>
    <i r="4">
      <x v="876"/>
      <x v="34"/>
      <x/>
    </i>
    <i r="4">
      <x v="877"/>
      <x v="34"/>
      <x/>
    </i>
    <i r="4">
      <x v="878"/>
      <x v="61"/>
      <x/>
    </i>
    <i r="4">
      <x v="879"/>
      <x v="17"/>
      <x/>
    </i>
    <i r="4">
      <x v="880"/>
      <x v="17"/>
      <x/>
    </i>
    <i r="4">
      <x v="881"/>
      <x v="140"/>
      <x/>
    </i>
    <i r="4">
      <x v="882"/>
      <x v="181"/>
      <x/>
    </i>
    <i r="4">
      <x v="883"/>
      <x v="3"/>
      <x v="1"/>
    </i>
    <i r="3">
      <x v="222"/>
      <x v="884"/>
      <x v="37"/>
      <x/>
    </i>
    <i r="3">
      <x v="228"/>
      <x v="885"/>
      <x v="69"/>
      <x/>
    </i>
    <i r="4">
      <x v="886"/>
      <x v="3"/>
      <x v="1"/>
    </i>
    <i r="4">
      <x v="887"/>
      <x v="3"/>
      <x v="1"/>
    </i>
    <i r="4">
      <x v="888"/>
      <x v="182"/>
      <x/>
    </i>
    <i r="3">
      <x v="232"/>
      <x v="889"/>
      <x v="6"/>
      <x/>
    </i>
    <i r="4">
      <x v="890"/>
      <x v="183"/>
      <x/>
    </i>
    <i r="3">
      <x v="235"/>
      <x v="891"/>
      <x v="45"/>
      <x/>
    </i>
    <i r="3">
      <x v="236"/>
      <x v="892"/>
      <x v="9"/>
      <x/>
    </i>
    <i r="3">
      <x v="247"/>
      <x v="893"/>
      <x v="46"/>
      <x/>
    </i>
    <i r="3">
      <x v="251"/>
      <x v="894"/>
      <x v="184"/>
      <x v="1"/>
    </i>
    <i r="4">
      <x v="895"/>
      <x v="69"/>
      <x v="1"/>
    </i>
    <i r="3">
      <x v="466"/>
      <x v="896"/>
      <x v="165"/>
      <x/>
    </i>
    <i r="3">
      <x v="265"/>
      <x v="897"/>
      <x v="20"/>
      <x/>
    </i>
    <i r="2">
      <x v="20"/>
      <x v="285"/>
      <x v="898"/>
      <x v="61"/>
      <x/>
    </i>
    <i r="4">
      <x v="899"/>
      <x v="46"/>
      <x/>
    </i>
    <i r="4">
      <x v="900"/>
      <x v="50"/>
      <x/>
    </i>
    <i r="2">
      <x v="21"/>
      <x v="288"/>
      <x v="901"/>
      <x v="7"/>
      <x/>
    </i>
    <i r="3">
      <x v="289"/>
      <x v="902"/>
      <x v="4"/>
      <x v="1"/>
    </i>
    <i r="4">
      <x v="903"/>
      <x v="4"/>
      <x/>
    </i>
    <i r="4">
      <x v="904"/>
      <x v="4"/>
      <x/>
    </i>
    <i r="4">
      <x v="905"/>
      <x v="4"/>
      <x/>
    </i>
    <i r="4">
      <x v="906"/>
      <x v="4"/>
      <x/>
    </i>
    <i r="4">
      <x v="907"/>
      <x v="4"/>
      <x/>
    </i>
    <i r="4">
      <x v="908"/>
      <x v="4"/>
      <x/>
    </i>
    <i r="4">
      <x v="909"/>
      <x v="165"/>
      <x/>
    </i>
    <i r="3">
      <x v="290"/>
      <x v="910"/>
      <x v="185"/>
      <x v="1"/>
    </i>
    <i r="2">
      <x v="22"/>
      <x v="291"/>
      <x v="911"/>
      <x v="36"/>
      <x v="1"/>
    </i>
    <i r="4">
      <x v="912"/>
      <x v="164"/>
      <x v="1"/>
    </i>
    <i r="4">
      <x v="913"/>
      <x v="3"/>
      <x/>
    </i>
    <i r="3">
      <x v="293"/>
      <x v="914"/>
      <x v="3"/>
      <x v="1"/>
    </i>
    <i r="4">
      <x v="915"/>
      <x v="36"/>
      <x v="1"/>
    </i>
    <i r="3">
      <x v="467"/>
      <x v="916"/>
      <x v="143"/>
      <x v="1"/>
    </i>
    <i r="4">
      <x v="917"/>
      <x v="3"/>
      <x/>
    </i>
    <i r="3">
      <x v="294"/>
      <x v="918"/>
      <x v="9"/>
      <x/>
    </i>
    <i r="3">
      <x v="297"/>
      <x v="919"/>
      <x v="3"/>
      <x v="1"/>
    </i>
    <i r="4">
      <x v="920"/>
      <x v="186"/>
      <x/>
    </i>
    <i r="4">
      <x v="921"/>
      <x v="6"/>
      <x v="1"/>
    </i>
    <i r="4">
      <x v="922"/>
      <x v="3"/>
      <x v="1"/>
    </i>
    <i r="4">
      <x v="923"/>
      <x v="187"/>
      <x/>
    </i>
    <i r="4">
      <x v="924"/>
      <x v="188"/>
      <x v="1"/>
    </i>
    <i r="4">
      <x v="925"/>
      <x v="99"/>
      <x v="15"/>
    </i>
    <i r="4">
      <x v="926"/>
      <x v="75"/>
      <x v="1"/>
    </i>
    <i r="4">
      <x v="927"/>
      <x v="3"/>
      <x v="1"/>
    </i>
    <i r="4">
      <x v="928"/>
      <x v="75"/>
      <x v="1"/>
    </i>
    <i r="4">
      <x v="929"/>
      <x v="189"/>
      <x/>
    </i>
    <i r="4">
      <x v="930"/>
      <x v="190"/>
      <x v="1"/>
    </i>
    <i r="4">
      <x v="931"/>
      <x v="189"/>
      <x v="1"/>
    </i>
    <i r="4">
      <x v="932"/>
      <x v="3"/>
      <x/>
    </i>
    <i r="4">
      <x v="933"/>
      <x v="75"/>
      <x v="1"/>
    </i>
    <i r="4">
      <x v="934"/>
      <x v="151"/>
      <x v="1"/>
    </i>
    <i r="4">
      <x v="935"/>
      <x v="3"/>
      <x v="1"/>
    </i>
    <i r="4">
      <x v="936"/>
      <x v="190"/>
      <x v="1"/>
    </i>
    <i r="4">
      <x v="937"/>
      <x v="3"/>
      <x v="1"/>
    </i>
    <i r="4">
      <x v="938"/>
      <x v="3"/>
      <x v="1"/>
    </i>
    <i r="4">
      <x v="939"/>
      <x v="3"/>
      <x/>
    </i>
    <i r="4">
      <x v="940"/>
      <x v="3"/>
      <x/>
    </i>
    <i r="4">
      <x v="941"/>
      <x v="3"/>
      <x v="1"/>
    </i>
    <i r="4">
      <x v="942"/>
      <x v="3"/>
      <x v="1"/>
    </i>
    <i r="4">
      <x v="943"/>
      <x v="191"/>
      <x v="1"/>
    </i>
    <i r="4">
      <x v="944"/>
      <x v="192"/>
      <x/>
    </i>
    <i r="4">
      <x v="945"/>
      <x v="190"/>
      <x v="1"/>
    </i>
    <i r="3">
      <x v="298"/>
      <x v="946"/>
      <x v="46"/>
      <x/>
    </i>
    <i r="4">
      <x v="947"/>
      <x v="193"/>
      <x/>
    </i>
    <i r="4">
      <x v="948"/>
      <x v="9"/>
      <x/>
    </i>
    <i r="4">
      <x v="949"/>
      <x v="9"/>
      <x/>
    </i>
    <i r="4">
      <x v="950"/>
      <x v="9"/>
      <x/>
    </i>
    <i r="4">
      <x v="951"/>
      <x v="9"/>
      <x/>
    </i>
    <i r="4">
      <x v="952"/>
      <x v="9"/>
      <x/>
    </i>
    <i r="4">
      <x v="953"/>
      <x v="9"/>
      <x/>
    </i>
    <i r="3">
      <x v="300"/>
      <x v="954"/>
      <x v="151"/>
      <x/>
    </i>
    <i r="3">
      <x v="301"/>
      <x v="955"/>
      <x v="111"/>
      <x v="1"/>
    </i>
    <i r="3">
      <x v="305"/>
      <x v="956"/>
      <x v="111"/>
      <x v="1"/>
    </i>
    <i r="3">
      <x v="306"/>
      <x v="957"/>
      <x v="3"/>
      <x v="1"/>
    </i>
    <i r="3">
      <x v="307"/>
      <x v="958"/>
      <x v="107"/>
      <x v="1"/>
    </i>
    <i r="2">
      <x v="26"/>
      <x v="321"/>
      <x v="959"/>
      <x v="45"/>
      <x/>
    </i>
    <i r="4">
      <x v="960"/>
      <x v="4"/>
      <x/>
    </i>
    <i r="4">
      <x v="961"/>
      <x v="55"/>
      <x v="1"/>
    </i>
    <i r="2">
      <x v="27"/>
      <x v="323"/>
      <x v="962"/>
      <x v="46"/>
      <x/>
    </i>
    <i r="4">
      <x v="963"/>
      <x v="3"/>
      <x v="15"/>
    </i>
    <i r="2">
      <x v="28"/>
      <x v="326"/>
      <x v="964"/>
      <x v="3"/>
      <x v="14"/>
    </i>
    <i r="3">
      <x v="327"/>
      <x v="965"/>
      <x v="165"/>
      <x/>
    </i>
    <i r="3">
      <x v="328"/>
      <x v="966"/>
      <x v="75"/>
      <x v="2"/>
    </i>
    <i r="4">
      <x v="967"/>
      <x v="120"/>
      <x/>
    </i>
    <i r="4">
      <x v="968"/>
      <x v="13"/>
      <x/>
    </i>
    <i r="4">
      <x v="969"/>
      <x v="17"/>
      <x/>
    </i>
    <i r="4">
      <x v="970"/>
      <x v="3"/>
      <x v="1"/>
    </i>
    <i r="4">
      <x v="971"/>
      <x v="9"/>
      <x v="1"/>
    </i>
    <i r="4">
      <x v="972"/>
      <x v="3"/>
      <x/>
    </i>
    <i r="4">
      <x v="973"/>
      <x v="27"/>
      <x/>
    </i>
    <i r="4">
      <x v="853"/>
      <x v="45"/>
      <x/>
    </i>
    <i r="4">
      <x v="974"/>
      <x v="46"/>
      <x/>
    </i>
    <i r="4">
      <x v="975"/>
      <x v="13"/>
      <x/>
    </i>
    <i r="3">
      <x v="330"/>
      <x v="976"/>
      <x v="165"/>
      <x/>
    </i>
    <i r="3">
      <x v="468"/>
      <x v="977"/>
      <x v="3"/>
      <x v="29"/>
    </i>
    <i r="4">
      <x v="978"/>
      <x v="143"/>
      <x v="1"/>
    </i>
    <i r="4">
      <x v="979"/>
      <x v="143"/>
      <x v="1"/>
    </i>
    <i r="2">
      <x v="29"/>
      <x v="469"/>
      <x v="980"/>
      <x v="13"/>
      <x/>
    </i>
    <i r="4">
      <x v="981"/>
      <x v="7"/>
      <x/>
    </i>
    <i r="4">
      <x v="982"/>
      <x v="13"/>
      <x/>
    </i>
    <i r="4">
      <x v="983"/>
      <x v="13"/>
      <x/>
    </i>
    <i r="2">
      <x v="30"/>
      <x v="334"/>
      <x v="984"/>
      <x v="3"/>
      <x v="1"/>
    </i>
    <i r="3">
      <x v="335"/>
      <x v="985"/>
      <x v="3"/>
      <x v="26"/>
    </i>
    <i r="4">
      <x v="986"/>
      <x v="3"/>
      <x v="1"/>
    </i>
    <i r="4">
      <x v="987"/>
      <x v="194"/>
      <x v="1"/>
    </i>
    <i r="4">
      <x v="988"/>
      <x v="1"/>
      <x v="1"/>
    </i>
    <i r="4">
      <x v="989"/>
      <x v="1"/>
      <x v="1"/>
    </i>
    <i r="4">
      <x v="961"/>
      <x v="1"/>
      <x v="1"/>
    </i>
    <i r="4">
      <x v="856"/>
      <x v="1"/>
      <x v="1"/>
    </i>
    <i r="3">
      <x v="336"/>
      <x v="990"/>
      <x v="165"/>
      <x v="1"/>
    </i>
    <i r="4">
      <x v="991"/>
      <x v="18"/>
      <x/>
    </i>
    <i r="2">
      <x v="31"/>
      <x v="337"/>
      <x v="992"/>
      <x v="3"/>
      <x v="14"/>
    </i>
    <i r="4">
      <x v="993"/>
      <x v="3"/>
      <x v="1"/>
    </i>
    <i r="3">
      <x v="470"/>
      <x v="994"/>
      <x v="3"/>
      <x v="1"/>
    </i>
    <i r="2">
      <x v="32"/>
      <x v="471"/>
      <x v="995"/>
      <x v="195"/>
      <x/>
    </i>
    <i r="3">
      <x v="342"/>
      <x v="996"/>
      <x v="186"/>
      <x/>
    </i>
    <i r="4">
      <x v="997"/>
      <x v="3"/>
      <x/>
    </i>
    <i r="4">
      <x v="998"/>
      <x v="3"/>
      <x/>
    </i>
    <i r="4">
      <x v="999"/>
      <x v="3"/>
      <x/>
    </i>
    <i r="4">
      <x v="1000"/>
      <x v="3"/>
      <x/>
    </i>
    <i r="4">
      <x v="1001"/>
      <x v="69"/>
      <x/>
    </i>
    <i r="4">
      <x v="1002"/>
      <x v="69"/>
      <x/>
    </i>
    <i r="4">
      <x v="1003"/>
      <x v="3"/>
      <x/>
    </i>
    <i r="4">
      <x v="1004"/>
      <x v="3"/>
      <x/>
    </i>
    <i r="4">
      <x v="1005"/>
      <x v="3"/>
      <x/>
    </i>
    <i r="3">
      <x v="356"/>
      <x v="814"/>
      <x v="3"/>
      <x v="1"/>
    </i>
    <i r="3">
      <x v="359"/>
      <x v="1006"/>
      <x v="9"/>
      <x/>
    </i>
    <i r="4">
      <x v="1007"/>
      <x v="3"/>
      <x v="4"/>
    </i>
    <i r="3">
      <x v="363"/>
      <x v="1008"/>
      <x v="37"/>
      <x/>
    </i>
    <i r="3">
      <x v="365"/>
      <x v="1009"/>
      <x v="77"/>
      <x v="1"/>
    </i>
    <i r="4">
      <x v="986"/>
      <x v="3"/>
      <x/>
    </i>
    <i r="4">
      <x v="1010"/>
      <x v="192"/>
      <x v="1"/>
    </i>
    <i r="4">
      <x v="1011"/>
      <x v="3"/>
      <x v="1"/>
    </i>
    <i r="3">
      <x v="366"/>
      <x v="1012"/>
      <x v="18"/>
      <x/>
    </i>
    <i r="4">
      <x v="1013"/>
      <x v="7"/>
      <x/>
    </i>
    <i r="3">
      <x v="369"/>
      <x v="1014"/>
      <x v="139"/>
      <x v="1"/>
    </i>
    <i r="2">
      <x v="33"/>
      <x v="371"/>
      <x v="1015"/>
      <x v="3"/>
      <x v="1"/>
    </i>
    <i r="4">
      <x v="1016"/>
      <x v="3"/>
      <x/>
    </i>
    <i r="4">
      <x v="1017"/>
      <x v="3"/>
      <x v="1"/>
    </i>
    <i r="4">
      <x v="1018"/>
      <x v="151"/>
      <x v="1"/>
    </i>
    <i r="4">
      <x v="1019"/>
      <x v="151"/>
      <x v="1"/>
    </i>
    <i r="4">
      <x v="1020"/>
      <x v="3"/>
      <x v="1"/>
    </i>
    <i r="4">
      <x v="1021"/>
      <x v="179"/>
      <x v="26"/>
    </i>
    <i r="4">
      <x v="1022"/>
      <x v="3"/>
      <x v="2"/>
    </i>
    <i r="4">
      <x v="1023"/>
      <x v="87"/>
      <x/>
    </i>
    <i r="4">
      <x v="1024"/>
      <x v="196"/>
      <x v="26"/>
    </i>
    <i r="4">
      <x v="1025"/>
      <x v="151"/>
      <x v="26"/>
    </i>
    <i r="4">
      <x v="1026"/>
      <x v="151"/>
      <x v="26"/>
    </i>
    <i r="4">
      <x v="1027"/>
      <x v="196"/>
      <x v="26"/>
    </i>
    <i r="4">
      <x v="1028"/>
      <x v="151"/>
      <x v="26"/>
    </i>
    <i r="4">
      <x v="1029"/>
      <x v="196"/>
      <x v="26"/>
    </i>
    <i r="4">
      <x v="1030"/>
      <x v="151"/>
      <x v="1"/>
    </i>
    <i r="4">
      <x v="1031"/>
      <x v="151"/>
      <x v="26"/>
    </i>
    <i r="4">
      <x v="1032"/>
      <x v="13"/>
      <x/>
    </i>
    <i r="4">
      <x v="1033"/>
      <x v="179"/>
      <x v="1"/>
    </i>
    <i r="4">
      <x v="1034"/>
      <x v="3"/>
      <x v="31"/>
    </i>
    <i r="4">
      <x v="1035"/>
      <x v="131"/>
      <x/>
    </i>
    <i r="4">
      <x v="1036"/>
      <x v="3"/>
      <x v="1"/>
    </i>
    <i r="4">
      <x v="1037"/>
      <x v="3"/>
      <x v="30"/>
    </i>
    <i r="4">
      <x v="1038"/>
      <x v="3"/>
      <x v="1"/>
    </i>
    <i r="4">
      <x v="1039"/>
      <x v="3"/>
      <x/>
    </i>
    <i r="2">
      <x v="34"/>
      <x v="372"/>
      <x v="1040"/>
      <x v="3"/>
      <x v="26"/>
    </i>
    <i r="4">
      <x v="1041"/>
      <x v="3"/>
      <x/>
    </i>
    <i r="3">
      <x v="377"/>
      <x v="1042"/>
      <x v="3"/>
      <x v="22"/>
    </i>
    <i r="3">
      <x v="379"/>
      <x v="1043"/>
      <x v="107"/>
      <x/>
    </i>
    <i r="2">
      <x v="35"/>
      <x v="383"/>
      <x v="1044"/>
      <x v="3"/>
      <x v="1"/>
    </i>
    <i r="4">
      <x v="1045"/>
      <x v="3"/>
      <x v="1"/>
    </i>
    <i r="4">
      <x v="1046"/>
      <x v="3"/>
      <x v="1"/>
    </i>
    <i r="4">
      <x v="1047"/>
      <x v="3"/>
      <x v="18"/>
    </i>
    <i r="4">
      <x v="1048"/>
      <x v="3"/>
      <x v="1"/>
    </i>
    <i r="4">
      <x v="1049"/>
      <x v="1"/>
      <x v="1"/>
    </i>
    <i r="3">
      <x v="386"/>
      <x v="1050"/>
      <x v="58"/>
      <x v="1"/>
    </i>
    <i r="4">
      <x v="1051"/>
      <x v="158"/>
      <x/>
    </i>
    <i r="4">
      <x v="1052"/>
      <x v="197"/>
      <x/>
    </i>
    <i r="3">
      <x v="387"/>
      <x v="1053"/>
      <x v="25"/>
      <x/>
    </i>
    <i r="4">
      <x v="1054"/>
      <x v="35"/>
      <x/>
    </i>
    <i r="4">
      <x v="1055"/>
      <x v="35"/>
      <x/>
    </i>
    <i r="4">
      <x v="1056"/>
      <x v="35"/>
      <x/>
    </i>
    <i r="4">
      <x v="1057"/>
      <x v="3"/>
      <x v="1"/>
    </i>
    <i r="4">
      <x v="1058"/>
      <x v="3"/>
      <x v="1"/>
    </i>
    <i r="4">
      <x v="1059"/>
      <x v="3"/>
      <x v="1"/>
    </i>
    <i r="4">
      <x v="1060"/>
      <x v="147"/>
      <x v="1"/>
    </i>
    <i r="4">
      <x v="1061"/>
      <x v="147"/>
      <x v="1"/>
    </i>
    <i r="4">
      <x v="1062"/>
      <x v="3"/>
      <x v="1"/>
    </i>
    <i r="4">
      <x v="1063"/>
      <x v="99"/>
      <x v="1"/>
    </i>
    <i r="4">
      <x v="1064"/>
      <x v="3"/>
      <x v="1"/>
    </i>
    <i r="4">
      <x v="1065"/>
      <x v="99"/>
      <x v="1"/>
    </i>
    <i r="4">
      <x v="1066"/>
      <x v="3"/>
      <x v="1"/>
    </i>
    <i r="4">
      <x v="1067"/>
      <x v="3"/>
      <x v="1"/>
    </i>
    <i r="4">
      <x v="1068"/>
      <x v="3"/>
      <x v="1"/>
    </i>
    <i r="4">
      <x v="1069"/>
      <x v="3"/>
      <x v="18"/>
    </i>
    <i r="4">
      <x v="1070"/>
      <x v="3"/>
      <x v="1"/>
    </i>
    <i r="4">
      <x v="1071"/>
      <x v="99"/>
      <x v="1"/>
    </i>
    <i r="4">
      <x v="1072"/>
      <x v="3"/>
      <x v="1"/>
    </i>
    <i r="4">
      <x v="1073"/>
      <x v="3"/>
      <x v="1"/>
    </i>
    <i r="4">
      <x v="1074"/>
      <x v="3"/>
      <x v="32"/>
    </i>
    <i r="4">
      <x v="1075"/>
      <x v="3"/>
      <x v="1"/>
    </i>
    <i r="4">
      <x v="1076"/>
      <x v="3"/>
      <x v="1"/>
    </i>
    <i r="4">
      <x v="1077"/>
      <x v="99"/>
      <x v="1"/>
    </i>
    <i r="4">
      <x v="1078"/>
      <x v="189"/>
      <x v="1"/>
    </i>
    <i r="4">
      <x v="1079"/>
      <x v="99"/>
      <x v="1"/>
    </i>
    <i r="4">
      <x v="1080"/>
      <x v="3"/>
      <x/>
    </i>
    <i r="4">
      <x v="1081"/>
      <x v="3"/>
      <x v="1"/>
    </i>
    <i r="4">
      <x v="1082"/>
      <x v="3"/>
      <x v="1"/>
    </i>
    <i r="4">
      <x v="1083"/>
      <x v="3"/>
      <x v="1"/>
    </i>
    <i r="4">
      <x v="1084"/>
      <x v="3"/>
      <x v="1"/>
    </i>
    <i r="3">
      <x v="392"/>
      <x v="1085"/>
      <x v="35"/>
      <x v="1"/>
    </i>
    <i r="4">
      <x v="1086"/>
      <x v="3"/>
      <x v="1"/>
    </i>
    <i r="3">
      <x v="472"/>
      <x v="1087"/>
      <x v="163"/>
      <x v="1"/>
    </i>
    <i r="4">
      <x v="1088"/>
      <x v="163"/>
      <x v="1"/>
    </i>
    <i r="4">
      <x v="1089"/>
      <x v="198"/>
      <x v="1"/>
    </i>
    <i r="4">
      <x v="1090"/>
      <x v="163"/>
      <x v="1"/>
    </i>
    <i r="4">
      <x v="1091"/>
      <x v="163"/>
      <x v="1"/>
    </i>
    <i r="3">
      <x v="395"/>
      <x v="1092"/>
      <x v="7"/>
      <x/>
    </i>
    <i r="4">
      <x v="1093"/>
      <x v="3"/>
      <x/>
    </i>
    <i r="3">
      <x v="397"/>
      <x v="1094"/>
      <x v="199"/>
      <x v="1"/>
    </i>
    <i r="2">
      <x v="36"/>
      <x v="473"/>
      <x v="1095"/>
      <x v="37"/>
      <x v="1"/>
    </i>
    <i r="4">
      <x v="1096"/>
      <x v="165"/>
      <x v="8"/>
    </i>
    <i r="3">
      <x v="474"/>
      <x v="1097"/>
      <x v="4"/>
      <x v="1"/>
    </i>
    <i r="3">
      <x v="399"/>
      <x v="1098"/>
      <x v="29"/>
      <x v="1"/>
    </i>
    <i r="4">
      <x v="798"/>
      <x v="200"/>
      <x/>
    </i>
    <i r="4">
      <x v="1099"/>
      <x v="6"/>
      <x/>
    </i>
    <i r="4">
      <x v="961"/>
      <x v="9"/>
      <x/>
    </i>
    <i r="4">
      <x v="1100"/>
      <x v="9"/>
      <x/>
    </i>
    <i r="4">
      <x v="1101"/>
      <x v="45"/>
      <x/>
    </i>
    <i r="4">
      <x v="1102"/>
      <x v="9"/>
      <x/>
    </i>
    <i r="4">
      <x v="1103"/>
      <x v="61"/>
      <x/>
    </i>
    <i r="4">
      <x v="1104"/>
      <x v="9"/>
      <x/>
    </i>
    <i r="4">
      <x v="1105"/>
      <x v="9"/>
      <x/>
    </i>
    <i r="4">
      <x v="1106"/>
      <x v="61"/>
      <x/>
    </i>
    <i r="2">
      <x v="37"/>
      <x v="400"/>
      <x v="1107"/>
      <x v="16"/>
      <x v="1"/>
    </i>
    <i r="3">
      <x v="475"/>
      <x v="1108"/>
      <x v="16"/>
      <x v="1"/>
    </i>
    <i r="4">
      <x v="1109"/>
      <x v="198"/>
      <x v="1"/>
    </i>
    <i r="4">
      <x v="1110"/>
      <x v="16"/>
      <x v="1"/>
    </i>
    <i r="4">
      <x v="1111"/>
      <x v="16"/>
      <x v="1"/>
    </i>
    <i r="4">
      <x v="1112"/>
      <x v="16"/>
      <x v="1"/>
    </i>
    <i r="4">
      <x v="1113"/>
      <x v="3"/>
      <x v="1"/>
    </i>
    <i r="4">
      <x v="1114"/>
      <x v="175"/>
      <x v="1"/>
    </i>
    <i r="4">
      <x v="1115"/>
      <x v="69"/>
      <x v="1"/>
    </i>
    <i r="4">
      <x v="1116"/>
      <x v="16"/>
      <x v="1"/>
    </i>
    <i r="3">
      <x v="402"/>
      <x v="1117"/>
      <x v="3"/>
      <x v="1"/>
    </i>
    <i r="4">
      <x v="1118"/>
      <x v="1"/>
      <x v="1"/>
    </i>
    <i r="4">
      <x v="1119"/>
      <x v="198"/>
      <x v="1"/>
    </i>
    <i r="4">
      <x v="1120"/>
      <x v="3"/>
      <x v="1"/>
    </i>
    <i r="3">
      <x v="476"/>
      <x v="1121"/>
      <x v="3"/>
      <x/>
    </i>
    <i r="3">
      <x v="404"/>
      <x v="1122"/>
      <x v="3"/>
      <x v="1"/>
    </i>
    <i r="4">
      <x v="1123"/>
      <x v="107"/>
      <x v="1"/>
    </i>
    <i r="4">
      <x v="1124"/>
      <x v="3"/>
      <x v="1"/>
    </i>
    <i r="4">
      <x v="1125"/>
      <x v="198"/>
      <x v="1"/>
    </i>
    <i r="4">
      <x v="822"/>
      <x v="3"/>
      <x v="1"/>
    </i>
    <i r="3">
      <x v="405"/>
      <x v="1126"/>
      <x v="16"/>
      <x v="1"/>
    </i>
    <i r="4">
      <x v="1127"/>
      <x v="3"/>
      <x v="1"/>
    </i>
    <i r="2">
      <x v="38"/>
      <x v="407"/>
      <x v="1128"/>
      <x v="16"/>
      <x v="1"/>
    </i>
    <i r="4">
      <x v="1129"/>
      <x v="201"/>
      <x v="1"/>
    </i>
    <i r="4">
      <x v="1130"/>
      <x v="192"/>
      <x v="5"/>
    </i>
    <i r="3">
      <x v="409"/>
      <x v="1131"/>
      <x v="20"/>
      <x/>
    </i>
    <i r="4">
      <x v="1132"/>
      <x v="20"/>
      <x/>
    </i>
    <i r="4">
      <x v="1133"/>
      <x v="18"/>
      <x/>
    </i>
    <i r="4">
      <x v="1134"/>
      <x v="202"/>
      <x/>
    </i>
    <i r="4">
      <x v="1135"/>
      <x v="75"/>
      <x/>
    </i>
    <i r="4">
      <x v="1136"/>
      <x v="165"/>
      <x/>
    </i>
    <i r="2">
      <x v="39"/>
      <x v="410"/>
      <x v="1137"/>
      <x v="3"/>
      <x v="5"/>
    </i>
    <i r="4">
      <x v="1138"/>
      <x v="3"/>
      <x/>
    </i>
    <i r="3">
      <x v="411"/>
      <x v="1139"/>
      <x v="20"/>
      <x/>
    </i>
    <i r="2">
      <x v="40"/>
      <x v="477"/>
      <x v="1140"/>
      <x v="169"/>
      <x v="1"/>
    </i>
    <i r="3">
      <x v="478"/>
      <x v="1141"/>
      <x v="134"/>
      <x v="1"/>
    </i>
    <i r="4">
      <x v="732"/>
      <x v="1"/>
      <x v="1"/>
    </i>
    <i r="3">
      <x v="412"/>
      <x v="1142"/>
      <x v="3"/>
      <x v="26"/>
    </i>
    <i r="4">
      <x v="848"/>
      <x v="203"/>
      <x/>
    </i>
    <i r="4">
      <x v="1143"/>
      <x v="201"/>
      <x/>
    </i>
    <i r="4">
      <x v="1144"/>
      <x v="204"/>
      <x/>
    </i>
    <i r="4">
      <x v="1145"/>
      <x v="69"/>
      <x/>
    </i>
    <i r="4">
      <x v="1146"/>
      <x v="107"/>
      <x/>
    </i>
    <i r="4">
      <x v="1147"/>
      <x v="107"/>
      <x/>
    </i>
    <i r="4">
      <x v="1148"/>
      <x v="86"/>
      <x/>
    </i>
    <i r="4">
      <x v="1149"/>
      <x v="107"/>
      <x/>
    </i>
    <i r="4">
      <x v="1150"/>
      <x v="198"/>
      <x/>
    </i>
    <i r="4">
      <x v="1151"/>
      <x v="198"/>
      <x/>
    </i>
    <i r="4">
      <x v="1152"/>
      <x v="203"/>
      <x v="1"/>
    </i>
    <i r="4">
      <x v="1153"/>
      <x v="3"/>
      <x/>
    </i>
    <i r="4">
      <x v="1154"/>
      <x v="196"/>
      <x/>
    </i>
    <i r="4">
      <x v="1155"/>
      <x v="107"/>
      <x/>
    </i>
    <i r="4">
      <x v="1156"/>
      <x v="6"/>
      <x/>
    </i>
    <i r="4">
      <x v="1157"/>
      <x v="6"/>
      <x/>
    </i>
    <i r="4">
      <x v="1158"/>
      <x v="198"/>
      <x/>
    </i>
    <i r="4">
      <x v="1159"/>
      <x v="196"/>
      <x v="33"/>
    </i>
    <i r="4">
      <x v="1160"/>
      <x v="198"/>
      <x/>
    </i>
    <i r="4">
      <x v="1161"/>
      <x v="3"/>
      <x v="1"/>
    </i>
    <i r="4">
      <x v="1162"/>
      <x v="35"/>
      <x/>
    </i>
    <i r="4">
      <x v="1163"/>
      <x v="1"/>
      <x/>
    </i>
    <i r="3">
      <x v="479"/>
      <x v="1164"/>
      <x v="196"/>
      <x v="1"/>
    </i>
    <i r="2">
      <x v="41"/>
      <x v="413"/>
      <x v="1165"/>
      <x v="169"/>
      <x/>
    </i>
    <i r="4">
      <x v="1166"/>
      <x v="198"/>
      <x v="1"/>
    </i>
    <i r="4">
      <x v="1167"/>
      <x v="12"/>
      <x/>
    </i>
    <i r="3">
      <x v="419"/>
      <x v="1168"/>
      <x v="6"/>
      <x/>
    </i>
    <i r="3">
      <x v="420"/>
      <x v="1169"/>
      <x v="165"/>
      <x v="1"/>
    </i>
    <i r="3">
      <x v="424"/>
      <x v="1170"/>
      <x v="161"/>
      <x v="1"/>
    </i>
    <i r="3">
      <x v="480"/>
      <x v="1171"/>
      <x v="69"/>
      <x v="29"/>
    </i>
    <i r="2">
      <x v="43"/>
      <x v="481"/>
      <x v="1172"/>
      <x v="37"/>
      <x/>
    </i>
    <i r="3">
      <x v="431"/>
      <x v="1173"/>
      <x v="20"/>
      <x v="1"/>
    </i>
    <i r="4">
      <x v="1174"/>
      <x v="18"/>
      <x v="1"/>
    </i>
    <i r="4">
      <x v="1175"/>
      <x v="4"/>
      <x/>
    </i>
    <i r="3">
      <x v="433"/>
      <x v="1176"/>
      <x v="34"/>
      <x/>
    </i>
    <i r="4">
      <x v="1177"/>
      <x v="31"/>
      <x/>
    </i>
    <i r="4">
      <x v="1178"/>
      <x v="13"/>
      <x/>
    </i>
    <i r="4">
      <x v="1179"/>
      <x v="143"/>
      <x/>
    </i>
    <i r="4">
      <x v="1180"/>
      <x v="34"/>
      <x/>
    </i>
    <i r="4">
      <x v="1181"/>
      <x v="35"/>
      <x/>
    </i>
    <i r="2">
      <x v="44"/>
      <x v="436"/>
      <x v="1182"/>
      <x v="37"/>
      <x v="1"/>
    </i>
    <i r="4">
      <x v="1183"/>
      <x v="35"/>
      <x/>
    </i>
    <i r="3">
      <x v="437"/>
      <x v="1184"/>
      <x v="7"/>
      <x/>
    </i>
    <i r="4">
      <x v="798"/>
      <x v="3"/>
      <x v="29"/>
    </i>
    <i r="4">
      <x v="1185"/>
      <x v="58"/>
      <x v="1"/>
    </i>
    <i r="4">
      <x v="972"/>
      <x v="3"/>
      <x/>
    </i>
    <i r="4">
      <x v="961"/>
      <x v="132"/>
      <x v="27"/>
    </i>
    <i r="4">
      <x v="1186"/>
      <x v="37"/>
      <x v="1"/>
    </i>
    <i r="4">
      <x v="856"/>
      <x v="37"/>
      <x/>
    </i>
    <i r="3">
      <x v="438"/>
      <x v="1187"/>
      <x v="46"/>
      <x/>
    </i>
    <i r="2">
      <x v="45"/>
      <x v="443"/>
      <x v="1188"/>
      <x v="138"/>
      <x/>
    </i>
    <i r="4">
      <x v="1189"/>
      <x v="3"/>
      <x/>
    </i>
    <i r="4">
      <x v="1190"/>
      <x v="25"/>
      <x/>
    </i>
    <i r="4">
      <x v="1191"/>
      <x v="153"/>
      <x/>
    </i>
    <i r="4">
      <x v="1192"/>
      <x v="155"/>
      <x/>
    </i>
    <i r="4">
      <x v="1193"/>
      <x v="58"/>
      <x v="1"/>
    </i>
    <i r="4">
      <x v="1194"/>
      <x v="3"/>
      <x/>
    </i>
    <i r="2">
      <x v="46"/>
      <x v="444"/>
      <x v="1195"/>
      <x v="27"/>
      <x/>
    </i>
    <i r="4">
      <x v="1196"/>
      <x v="27"/>
      <x/>
    </i>
    <i r="3">
      <x v="446"/>
      <x v="1197"/>
      <x v="165"/>
      <x/>
    </i>
    <i r="3">
      <x v="449"/>
      <x v="1198"/>
      <x v="205"/>
      <x v="1"/>
    </i>
    <i r="4">
      <x v="1199"/>
      <x v="15"/>
      <x v="1"/>
    </i>
    <i r="4">
      <x v="1200"/>
      <x v="169"/>
      <x v="19"/>
    </i>
    <i r="4">
      <x v="1201"/>
      <x v="7"/>
      <x/>
    </i>
    <i r="4">
      <x v="1202"/>
      <x v="169"/>
      <x v="19"/>
    </i>
    <i r="4">
      <x v="1203"/>
      <x v="8"/>
      <x v="19"/>
    </i>
    <i r="2">
      <x v="47"/>
      <x v="482"/>
      <x v="1204"/>
      <x v="206"/>
      <x v="1"/>
    </i>
    <i r="4">
      <x v="1205"/>
      <x v="206"/>
      <x v="1"/>
    </i>
    <i r="3">
      <x v="451"/>
      <x v="1206"/>
      <x v="9"/>
      <x/>
    </i>
    <i r="4">
      <x v="1207"/>
      <x v="120"/>
      <x/>
    </i>
    <i r="4">
      <x v="1011"/>
      <x v="12"/>
      <x/>
    </i>
    <i r="4">
      <x v="1208"/>
      <x v="7"/>
      <x/>
    </i>
    <i r="4">
      <x v="1209"/>
      <x v="87"/>
      <x/>
    </i>
    <i r="2">
      <x v="48"/>
      <x v="453"/>
      <x v="1210"/>
      <x v="37"/>
      <x v="1"/>
    </i>
    <i r="3">
      <x v="455"/>
      <x v="1211"/>
      <x v="16"/>
      <x v="1"/>
    </i>
    <i r="4">
      <x v="1212"/>
      <x v="3"/>
      <x v="1"/>
    </i>
    <i r="4">
      <x v="1213"/>
      <x v="16"/>
      <x v="1"/>
    </i>
    <i r="3">
      <x v="456"/>
      <x v="1214"/>
      <x v="207"/>
      <x/>
    </i>
    <i r="4">
      <x v="1215"/>
      <x v="9"/>
      <x/>
    </i>
    <i r="4">
      <x v="1216"/>
      <x v="13"/>
      <x/>
    </i>
    <i r="4">
      <x v="1217"/>
      <x v="13"/>
      <x/>
    </i>
    <i r="4">
      <x v="1218"/>
      <x v="13"/>
      <x/>
    </i>
    <i r="4">
      <x v="1219"/>
      <x v="13"/>
      <x/>
    </i>
    <i r="4">
      <x v="1220"/>
      <x v="13"/>
      <x/>
    </i>
    <i r="4">
      <x v="1221"/>
      <x v="46"/>
      <x/>
    </i>
    <i r="4">
      <x v="1222"/>
      <x v="61"/>
      <x/>
    </i>
    <i r="4">
      <x v="1223"/>
      <x v="9"/>
      <x/>
    </i>
    <i r="4">
      <x v="1224"/>
      <x v="9"/>
      <x/>
    </i>
    <i r="4">
      <x v="1225"/>
      <x v="9"/>
      <x/>
    </i>
    <i r="4">
      <x v="1226"/>
      <x v="9"/>
      <x/>
    </i>
    <i r="4">
      <x v="1227"/>
      <x v="9"/>
      <x/>
    </i>
    <i r="4">
      <x v="1228"/>
      <x v="13"/>
      <x/>
    </i>
    <i r="4">
      <x v="1229"/>
      <x v="13"/>
      <x/>
    </i>
    <i r="4">
      <x v="1230"/>
      <x v="13"/>
      <x/>
    </i>
    <i r="4">
      <x v="1231"/>
      <x v="9"/>
      <x/>
    </i>
    <i r="4">
      <x v="1232"/>
      <x v="9"/>
      <x/>
    </i>
    <i r="4">
      <x v="1233"/>
      <x v="163"/>
      <x v="1"/>
    </i>
    <i r="4">
      <x v="1234"/>
      <x v="208"/>
      <x v="1"/>
    </i>
    <i r="4">
      <x v="1235"/>
      <x v="198"/>
      <x v="1"/>
    </i>
    <i r="1">
      <x v="2"/>
      <x/>
      <x/>
      <x v="1236"/>
      <x v="3"/>
      <x v="1"/>
    </i>
    <i r="4">
      <x v="1237"/>
      <x v="209"/>
      <x/>
    </i>
    <i r="3">
      <x v="483"/>
      <x v="1238"/>
      <x v="3"/>
      <x v="15"/>
    </i>
    <i r="4">
      <x v="1239"/>
      <x v="3"/>
      <x v="1"/>
    </i>
    <i r="4">
      <x v="1240"/>
      <x v="3"/>
      <x v="1"/>
    </i>
    <i r="4">
      <x v="1241"/>
      <x v="3"/>
      <x v="27"/>
    </i>
    <i r="4">
      <x v="1242"/>
      <x v="3"/>
      <x v="1"/>
    </i>
    <i r="4">
      <x v="1243"/>
      <x v="3"/>
      <x v="1"/>
    </i>
    <i r="2">
      <x v="2"/>
      <x v="5"/>
      <x v="1244"/>
      <x v="3"/>
      <x v="1"/>
    </i>
    <i r="2">
      <x v="4"/>
      <x v="460"/>
      <x v="1245"/>
      <x v="3"/>
      <x/>
    </i>
    <i r="3">
      <x v="28"/>
      <x v="1246"/>
      <x v="210"/>
      <x/>
    </i>
    <i r="4">
      <x v="1247"/>
      <x v="3"/>
      <x v="15"/>
    </i>
    <i r="4">
      <x v="1248"/>
      <x v="3"/>
      <x v="8"/>
    </i>
    <i r="4">
      <x v="1249"/>
      <x v="3"/>
      <x v="24"/>
    </i>
    <i r="4">
      <x v="1250"/>
      <x v="37"/>
      <x/>
    </i>
    <i r="4">
      <x v="1251"/>
      <x v="3"/>
      <x v="9"/>
    </i>
    <i r="3">
      <x v="461"/>
      <x v="1252"/>
      <x v="169"/>
      <x/>
    </i>
    <i r="3">
      <x v="36"/>
      <x v="1253"/>
      <x v="165"/>
      <x/>
    </i>
    <i r="2">
      <x v="7"/>
      <x v="40"/>
      <x v="1254"/>
      <x v="165"/>
      <x v="1"/>
    </i>
    <i r="3">
      <x v="41"/>
      <x v="1255"/>
      <x v="8"/>
      <x/>
    </i>
    <i r="2">
      <x v="8"/>
      <x v="51"/>
      <x v="1256"/>
      <x v="37"/>
      <x/>
    </i>
    <i r="2">
      <x v="9"/>
      <x v="53"/>
      <x v="1257"/>
      <x v="186"/>
      <x v="1"/>
    </i>
    <i r="2">
      <x v="11"/>
      <x v="484"/>
      <x v="1258"/>
      <x v="111"/>
      <x v="1"/>
    </i>
    <i r="2">
      <x v="12"/>
      <x v="61"/>
      <x v="1259"/>
      <x v="170"/>
      <x/>
    </i>
    <i r="2">
      <x v="13"/>
      <x v="69"/>
      <x v="1260"/>
      <x v="3"/>
      <x v="1"/>
    </i>
    <i r="4">
      <x v="1261"/>
      <x v="3"/>
      <x v="1"/>
    </i>
    <i r="4">
      <x v="1262"/>
      <x v="3"/>
      <x/>
    </i>
    <i r="4">
      <x v="1263"/>
      <x v="3"/>
      <x/>
    </i>
    <i r="3">
      <x v="485"/>
      <x v="1264"/>
      <x v="17"/>
      <x v="34"/>
    </i>
    <i r="3">
      <x v="79"/>
      <x v="1265"/>
      <x v="37"/>
      <x/>
    </i>
    <i r="3">
      <x v="486"/>
      <x v="1266"/>
      <x v="102"/>
      <x/>
    </i>
    <i r="3">
      <x v="487"/>
      <x v="1267"/>
      <x v="37"/>
      <x/>
    </i>
    <i r="3">
      <x v="88"/>
      <x v="1268"/>
      <x v="17"/>
      <x v="1"/>
    </i>
    <i r="3">
      <x v="95"/>
      <x v="1269"/>
      <x v="169"/>
      <x/>
    </i>
    <i r="3">
      <x v="100"/>
      <x v="1270"/>
      <x v="3"/>
      <x/>
    </i>
    <i r="4">
      <x v="1271"/>
      <x v="99"/>
      <x/>
    </i>
    <i r="4">
      <x v="1272"/>
      <x v="46"/>
      <x/>
    </i>
    <i r="3">
      <x v="108"/>
      <x v="1273"/>
      <x v="12"/>
      <x/>
    </i>
    <i r="2">
      <x v="14"/>
      <x v="114"/>
      <x v="1274"/>
      <x v="211"/>
      <x v="1"/>
    </i>
    <i r="4">
      <x v="1275"/>
      <x v="195"/>
      <x v="1"/>
    </i>
    <i r="3">
      <x v="488"/>
      <x v="1276"/>
      <x v="1"/>
      <x v="1"/>
    </i>
    <i r="3">
      <x v="489"/>
      <x v="1277"/>
      <x v="163"/>
      <x v="1"/>
    </i>
    <i r="3">
      <x v="123"/>
      <x v="1278"/>
      <x v="195"/>
      <x v="5"/>
    </i>
    <i r="3">
      <x v="128"/>
      <x v="1279"/>
      <x v="3"/>
      <x v="1"/>
    </i>
    <i r="4">
      <x v="1280"/>
      <x v="17"/>
      <x v="1"/>
    </i>
    <i r="4">
      <x v="1281"/>
      <x v="3"/>
      <x v="26"/>
    </i>
    <i r="4">
      <x v="1282"/>
      <x v="16"/>
      <x v="1"/>
    </i>
    <i r="4">
      <x v="1283"/>
      <x v="3"/>
      <x v="1"/>
    </i>
    <i r="4">
      <x v="1284"/>
      <x v="3"/>
      <x v="26"/>
    </i>
    <i r="3">
      <x v="130"/>
      <x v="1285"/>
      <x v="3"/>
      <x/>
    </i>
    <i r="4">
      <x v="1286"/>
      <x v="35"/>
      <x/>
    </i>
    <i r="3">
      <x v="490"/>
      <x v="1287"/>
      <x v="198"/>
      <x v="1"/>
    </i>
    <i r="2">
      <x v="18"/>
      <x v="149"/>
      <x v="1288"/>
      <x v="4"/>
      <x v="1"/>
    </i>
    <i r="4">
      <x v="1289"/>
      <x v="178"/>
      <x v="1"/>
    </i>
    <i r="3">
      <x v="151"/>
      <x v="1290"/>
      <x v="46"/>
      <x v="1"/>
    </i>
    <i r="2">
      <x v="19"/>
      <x v="164"/>
      <x v="1291"/>
      <x v="169"/>
      <x/>
    </i>
    <i r="3">
      <x v="491"/>
      <x v="1292"/>
      <x v="50"/>
      <x/>
    </i>
    <i r="4">
      <x v="1293"/>
      <x v="12"/>
      <x/>
    </i>
    <i r="4">
      <x v="1294"/>
      <x v="27"/>
      <x/>
    </i>
    <i r="4">
      <x v="1295"/>
      <x v="12"/>
      <x/>
    </i>
    <i r="4">
      <x v="1296"/>
      <x v="161"/>
      <x/>
    </i>
    <i r="4">
      <x v="1297"/>
      <x v="27"/>
      <x/>
    </i>
    <i r="4">
      <x v="1298"/>
      <x v="12"/>
      <x/>
    </i>
    <i r="4">
      <x v="1299"/>
      <x v="12"/>
      <x/>
    </i>
    <i r="4">
      <x v="1300"/>
      <x v="16"/>
      <x/>
    </i>
    <i r="4">
      <x v="1301"/>
      <x v="27"/>
      <x/>
    </i>
    <i r="4">
      <x v="1302"/>
      <x v="12"/>
      <x/>
    </i>
    <i r="4">
      <x v="1303"/>
      <x v="8"/>
      <x v="22"/>
    </i>
    <i r="3">
      <x v="168"/>
      <x v="1304"/>
      <x v="201"/>
      <x v="11"/>
    </i>
    <i r="3">
      <x v="176"/>
      <x v="1305"/>
      <x v="37"/>
      <x/>
    </i>
    <i r="3">
      <x v="187"/>
      <x v="1306"/>
      <x v="3"/>
      <x v="1"/>
    </i>
    <i r="3">
      <x v="192"/>
      <x v="1307"/>
      <x v="212"/>
      <x/>
    </i>
    <i r="4">
      <x v="1308"/>
      <x v="6"/>
      <x/>
    </i>
    <i r="4">
      <x v="1309"/>
      <x v="213"/>
      <x/>
    </i>
    <i r="4">
      <x v="1310"/>
      <x v="3"/>
      <x/>
    </i>
    <i r="4">
      <x v="1311"/>
      <x v="3"/>
      <x v="1"/>
    </i>
    <i r="4">
      <x v="1312"/>
      <x v="3"/>
      <x/>
    </i>
    <i r="4">
      <x v="1313"/>
      <x v="214"/>
      <x/>
    </i>
    <i r="4">
      <x v="1314"/>
      <x v="157"/>
      <x/>
    </i>
    <i r="4">
      <x v="1315"/>
      <x v="6"/>
      <x/>
    </i>
    <i r="4">
      <x v="1316"/>
      <x v="3"/>
      <x v="1"/>
    </i>
    <i r="4">
      <x v="1317"/>
      <x v="3"/>
      <x v="1"/>
    </i>
    <i r="3">
      <x v="492"/>
      <x v="1318"/>
      <x v="165"/>
      <x/>
    </i>
    <i r="4">
      <x v="1319"/>
      <x v="165"/>
      <x/>
    </i>
    <i r="4">
      <x v="1320"/>
      <x v="165"/>
      <x/>
    </i>
    <i r="4">
      <x v="1321"/>
      <x v="169"/>
      <x v="1"/>
    </i>
    <i r="4">
      <x v="1322"/>
      <x v="165"/>
      <x/>
    </i>
    <i r="3">
      <x v="493"/>
      <x v="1323"/>
      <x v="3"/>
      <x/>
    </i>
    <i r="3">
      <x v="197"/>
      <x v="1324"/>
      <x v="186"/>
      <x v="1"/>
    </i>
    <i r="3">
      <x v="203"/>
      <x v="1325"/>
      <x v="44"/>
      <x/>
    </i>
    <i r="3">
      <x v="494"/>
      <x v="1326"/>
      <x v="37"/>
      <x v="35"/>
    </i>
    <i r="3">
      <x v="495"/>
      <x v="1327"/>
      <x v="3"/>
      <x/>
    </i>
    <i r="3">
      <x v="215"/>
      <x v="1328"/>
      <x v="9"/>
      <x/>
    </i>
    <i r="3">
      <x v="216"/>
      <x v="1329"/>
      <x v="37"/>
      <x v="1"/>
    </i>
    <i r="3">
      <x v="226"/>
      <x v="1330"/>
      <x v="46"/>
      <x/>
    </i>
    <i r="4">
      <x v="1331"/>
      <x v="27"/>
      <x/>
    </i>
    <i r="4">
      <x v="1332"/>
      <x v="37"/>
      <x/>
    </i>
    <i r="4">
      <x v="1333"/>
      <x v="9"/>
      <x/>
    </i>
    <i r="4">
      <x v="1334"/>
      <x v="77"/>
      <x v="26"/>
    </i>
    <i r="4">
      <x v="1335"/>
      <x v="27"/>
      <x v="22"/>
    </i>
    <i r="3">
      <x v="229"/>
      <x v="1336"/>
      <x v="1"/>
      <x v="1"/>
    </i>
    <i r="3">
      <x v="466"/>
      <x v="1337"/>
      <x v="29"/>
      <x v="1"/>
    </i>
    <i r="4">
      <x v="1338"/>
      <x v="175"/>
      <x/>
    </i>
    <i r="3">
      <x v="253"/>
      <x v="1339"/>
      <x v="147"/>
      <x v="1"/>
    </i>
    <i r="3">
      <x v="496"/>
      <x v="1340"/>
      <x v="29"/>
      <x/>
    </i>
    <i r="3">
      <x v="258"/>
      <x v="1341"/>
      <x v="39"/>
      <x/>
    </i>
    <i r="3">
      <x v="497"/>
      <x v="1342"/>
      <x v="7"/>
      <x/>
    </i>
    <i r="3">
      <x v="498"/>
      <x v="1343"/>
      <x v="3"/>
      <x v="16"/>
    </i>
    <i r="4">
      <x v="1344"/>
      <x v="3"/>
      <x v="1"/>
    </i>
    <i r="4">
      <x v="1345"/>
      <x v="174"/>
      <x/>
    </i>
    <i r="4">
      <x v="1346"/>
      <x v="3"/>
      <x v="5"/>
    </i>
    <i r="2">
      <x v="22"/>
      <x v="294"/>
      <x v="1347"/>
      <x v="177"/>
      <x v="1"/>
    </i>
    <i r="3">
      <x v="298"/>
      <x v="1348"/>
      <x v="46"/>
      <x/>
    </i>
    <i r="4">
      <x v="1349"/>
      <x v="92"/>
      <x/>
    </i>
    <i r="4">
      <x v="1350"/>
      <x v="9"/>
      <x/>
    </i>
    <i r="4">
      <x v="1351"/>
      <x v="9"/>
      <x/>
    </i>
    <i r="4">
      <x v="1352"/>
      <x v="41"/>
      <x/>
    </i>
    <i r="4">
      <x v="1353"/>
      <x v="35"/>
      <x/>
    </i>
    <i r="4">
      <x v="1354"/>
      <x v="35"/>
      <x/>
    </i>
    <i r="4">
      <x v="1355"/>
      <x v="35"/>
      <x/>
    </i>
    <i r="4">
      <x v="1356"/>
      <x v="169"/>
      <x/>
    </i>
    <i r="3">
      <x v="299"/>
      <x v="1357"/>
      <x v="215"/>
      <x/>
    </i>
    <i r="3">
      <x v="301"/>
      <x v="1358"/>
      <x v="216"/>
      <x/>
    </i>
    <i r="4">
      <x v="1359"/>
      <x v="50"/>
      <x/>
    </i>
    <i r="4">
      <x v="1360"/>
      <x v="169"/>
      <x/>
    </i>
    <i r="4">
      <x v="1361"/>
      <x v="3"/>
      <x v="19"/>
    </i>
    <i r="4">
      <x v="1362"/>
      <x v="3"/>
      <x v="18"/>
    </i>
    <i r="4">
      <x v="1363"/>
      <x v="217"/>
      <x/>
    </i>
    <i r="4">
      <x v="1364"/>
      <x v="3"/>
      <x/>
    </i>
    <i r="3">
      <x v="499"/>
      <x v="1365"/>
      <x v="218"/>
      <x/>
    </i>
    <i r="4">
      <x v="1366"/>
      <x v="3"/>
      <x v="9"/>
    </i>
    <i r="4">
      <x v="1367"/>
      <x v="174"/>
      <x/>
    </i>
    <i r="3">
      <x v="500"/>
      <x v="1368"/>
      <x v="3"/>
      <x/>
    </i>
    <i r="4">
      <x v="1369"/>
      <x v="165"/>
      <x/>
    </i>
    <i r="3">
      <x v="312"/>
      <x v="1370"/>
      <x v="37"/>
      <x v="1"/>
    </i>
    <i r="2">
      <x v="28"/>
      <x v="326"/>
      <x v="1371"/>
      <x v="165"/>
      <x v="1"/>
    </i>
    <i r="4">
      <x v="1372"/>
      <x v="169"/>
      <x/>
    </i>
    <i r="3">
      <x v="327"/>
      <x v="1373"/>
      <x v="3"/>
      <x v="11"/>
    </i>
    <i r="2">
      <x v="30"/>
      <x v="334"/>
      <x v="1374"/>
      <x v="58"/>
      <x v="1"/>
    </i>
    <i r="2">
      <x v="32"/>
      <x v="471"/>
      <x v="1375"/>
      <x v="37"/>
      <x/>
    </i>
    <i r="3">
      <x v="501"/>
      <x v="1376"/>
      <x v="3"/>
      <x v="1"/>
    </i>
    <i r="3">
      <x v="502"/>
      <x v="1377"/>
      <x v="3"/>
      <x v="1"/>
    </i>
    <i r="4">
      <x v="1378"/>
      <x v="3"/>
      <x/>
    </i>
    <i r="3">
      <x v="503"/>
      <x v="1379"/>
      <x v="143"/>
      <x v="1"/>
    </i>
    <i r="4">
      <x v="1380"/>
      <x v="143"/>
      <x v="1"/>
    </i>
    <i r="3">
      <x v="504"/>
      <x v="1381"/>
      <x v="3"/>
      <x/>
    </i>
    <i r="3">
      <x v="353"/>
      <x v="1382"/>
      <x v="7"/>
      <x v="1"/>
    </i>
    <i r="3">
      <x v="505"/>
      <x v="1383"/>
      <x v="69"/>
      <x/>
    </i>
    <i r="3">
      <x v="506"/>
      <x v="1371"/>
      <x v="29"/>
      <x/>
    </i>
    <i r="3">
      <x v="507"/>
      <x v="1384"/>
      <x v="3"/>
      <x v="1"/>
    </i>
    <i r="3">
      <x v="359"/>
      <x v="1385"/>
      <x v="219"/>
      <x v="1"/>
    </i>
    <i r="3">
      <x v="361"/>
      <x v="1386"/>
      <x v="102"/>
      <x/>
    </i>
    <i r="4">
      <x v="1387"/>
      <x v="62"/>
      <x/>
    </i>
    <i r="4">
      <x v="1388"/>
      <x v="35"/>
      <x/>
    </i>
    <i r="4">
      <x v="1389"/>
      <x v="9"/>
      <x/>
    </i>
    <i r="3">
      <x v="364"/>
      <x v="1390"/>
      <x v="37"/>
      <x/>
    </i>
    <i r="4">
      <x v="1391"/>
      <x v="169"/>
      <x/>
    </i>
    <i r="4">
      <x v="1392"/>
      <x v="45"/>
      <x v="1"/>
    </i>
    <i r="3">
      <x v="508"/>
      <x v="1393"/>
      <x v="165"/>
      <x/>
    </i>
    <i r="2">
      <x v="34"/>
      <x v="377"/>
      <x v="1394"/>
      <x v="3"/>
      <x v="26"/>
    </i>
    <i r="4">
      <x v="1395"/>
      <x v="3"/>
      <x v="26"/>
    </i>
    <i r="3">
      <x v="379"/>
      <x v="1396"/>
      <x v="3"/>
      <x v="1"/>
    </i>
    <i r="4">
      <x v="1397"/>
      <x v="220"/>
      <x v="1"/>
    </i>
    <i r="4">
      <x v="1398"/>
      <x v="39"/>
      <x v="1"/>
    </i>
    <i r="4">
      <x v="1399"/>
      <x v="3"/>
      <x v="1"/>
    </i>
    <i r="4">
      <x v="1400"/>
      <x v="3"/>
      <x/>
    </i>
    <i r="4">
      <x v="1401"/>
      <x v="35"/>
      <x v="1"/>
    </i>
    <i r="4">
      <x v="1402"/>
      <x v="3"/>
      <x/>
    </i>
    <i r="4">
      <x v="1403"/>
      <x v="3"/>
      <x v="1"/>
    </i>
    <i r="4">
      <x v="1404"/>
      <x v="3"/>
      <x/>
    </i>
    <i r="4">
      <x v="1405"/>
      <x v="35"/>
      <x/>
    </i>
    <i r="2">
      <x v="35"/>
      <x v="383"/>
      <x v="1406"/>
      <x v="1"/>
      <x v="1"/>
    </i>
    <i r="4">
      <x v="1407"/>
      <x v="1"/>
      <x v="1"/>
    </i>
    <i r="4">
      <x v="1408"/>
      <x v="1"/>
      <x v="1"/>
    </i>
    <i r="3">
      <x v="386"/>
      <x v="1409"/>
      <x v="128"/>
      <x/>
    </i>
    <i r="4">
      <x v="1410"/>
      <x v="111"/>
      <x v="1"/>
    </i>
    <i r="4">
      <x v="1411"/>
      <x v="58"/>
      <x v="1"/>
    </i>
    <i r="3">
      <x v="472"/>
      <x v="1412"/>
      <x v="163"/>
      <x v="1"/>
    </i>
    <i r="2">
      <x v="36"/>
      <x v="509"/>
      <x v="1413"/>
      <x v="221"/>
      <x v="34"/>
    </i>
    <i r="2">
      <x v="37"/>
      <x v="475"/>
      <x v="1414"/>
      <x v="3"/>
      <x v="31"/>
    </i>
    <i r="2">
      <x v="41"/>
      <x v="426"/>
      <x v="1415"/>
      <x v="222"/>
      <x/>
    </i>
    <i r="4">
      <x v="1416"/>
      <x v="5"/>
      <x/>
    </i>
    <i r="2">
      <x v="42"/>
      <x v="430"/>
      <x v="1417"/>
      <x v="3"/>
      <x v="26"/>
    </i>
    <i r="4">
      <x v="1418"/>
      <x v="3"/>
      <x v="29"/>
    </i>
    <i r="4">
      <x v="1419"/>
      <x v="3"/>
      <x v="9"/>
    </i>
    <i r="4">
      <x v="1420"/>
      <x v="3"/>
      <x/>
    </i>
    <i r="4">
      <x v="1421"/>
      <x v="3"/>
      <x v="22"/>
    </i>
    <i r="4">
      <x v="1422"/>
      <x v="3"/>
      <x v="9"/>
    </i>
    <i r="4">
      <x v="1423"/>
      <x v="17"/>
      <x/>
    </i>
    <i r="2">
      <x v="43"/>
      <x v="431"/>
      <x v="1424"/>
      <x v="7"/>
      <x v="1"/>
    </i>
    <i r="2">
      <x v="44"/>
      <x v="438"/>
      <x v="1425"/>
      <x v="223"/>
      <x/>
    </i>
    <i r="2">
      <x v="46"/>
      <x v="447"/>
      <x v="1426"/>
      <x v="20"/>
      <x/>
    </i>
    <i r="4">
      <x v="1427"/>
      <x v="20"/>
      <x v="1"/>
    </i>
    <i r="4">
      <x v="1428"/>
      <x v="169"/>
      <x/>
    </i>
    <i r="4">
      <x v="1429"/>
      <x v="20"/>
      <x/>
    </i>
    <i r="4">
      <x v="1430"/>
      <x v="20"/>
      <x/>
    </i>
    <i r="4">
      <x v="1431"/>
      <x v="20"/>
      <x/>
    </i>
    <i r="4">
      <x v="1432"/>
      <x v="20"/>
      <x/>
    </i>
    <i r="4">
      <x v="1433"/>
      <x v="20"/>
      <x/>
    </i>
    <i r="2">
      <x v="48"/>
      <x v="455"/>
      <x v="1434"/>
      <x v="22"/>
      <x v="26"/>
    </i>
    <i r="4">
      <x v="1435"/>
      <x v="198"/>
      <x v="1"/>
    </i>
    <i r="1">
      <x v="3"/>
      <x/>
      <x/>
      <x v="1436"/>
      <x v="224"/>
      <x v="1"/>
    </i>
    <i r="4">
      <x v="1437"/>
      <x v="3"/>
      <x v="1"/>
    </i>
    <i r="4">
      <x v="1438"/>
      <x v="3"/>
      <x v="1"/>
    </i>
    <i r="4">
      <x v="1439"/>
      <x v="50"/>
      <x v="18"/>
    </i>
    <i r="4">
      <x v="1440"/>
      <x v="3"/>
      <x v="23"/>
    </i>
    <i r="3">
      <x v="1"/>
      <x v="1441"/>
      <x v="98"/>
      <x v="1"/>
    </i>
    <i r="3">
      <x v="510"/>
      <x v="1442"/>
      <x v="45"/>
      <x/>
    </i>
    <i r="3">
      <x v="483"/>
      <x v="1443"/>
      <x v="3"/>
      <x/>
    </i>
    <i r="4">
      <x v="1444"/>
      <x v="9"/>
      <x v="1"/>
    </i>
    <i r="4">
      <x v="1445"/>
      <x v="3"/>
      <x/>
    </i>
    <i r="4">
      <x v="1446"/>
      <x v="46"/>
      <x/>
    </i>
    <i r="4">
      <x v="1447"/>
      <x v="50"/>
      <x v="1"/>
    </i>
    <i r="4">
      <x v="1448"/>
      <x v="9"/>
      <x v="1"/>
    </i>
    <i r="4">
      <x v="1449"/>
      <x v="97"/>
      <x v="1"/>
    </i>
    <i r="4">
      <x v="1450"/>
      <x v="77"/>
      <x v="1"/>
    </i>
    <i r="4">
      <x v="1451"/>
      <x v="97"/>
      <x/>
    </i>
    <i r="4">
      <x v="1452"/>
      <x v="16"/>
      <x v="1"/>
    </i>
    <i r="3">
      <x v="2"/>
      <x v="1453"/>
      <x v="77"/>
      <x/>
    </i>
    <i r="4">
      <x v="1454"/>
      <x v="3"/>
      <x v="19"/>
    </i>
    <i r="4">
      <x v="1455"/>
      <x v="225"/>
      <x/>
    </i>
    <i r="4">
      <x v="1456"/>
      <x v="37"/>
      <x v="1"/>
    </i>
    <i r="4">
      <x v="1457"/>
      <x v="12"/>
      <x/>
    </i>
    <i r="3">
      <x v="3"/>
      <x v="1458"/>
      <x v="3"/>
      <x/>
    </i>
    <i r="4">
      <x v="1459"/>
      <x v="77"/>
      <x v="1"/>
    </i>
    <i r="4">
      <x v="1460"/>
      <x v="3"/>
      <x/>
    </i>
    <i r="4">
      <x v="1461"/>
      <x v="3"/>
      <x v="1"/>
    </i>
    <i r="4">
      <x v="1462"/>
      <x v="58"/>
      <x v="1"/>
    </i>
    <i r="4">
      <x v="1463"/>
      <x v="3"/>
      <x v="36"/>
    </i>
    <i r="4">
      <x v="1464"/>
      <x v="4"/>
      <x v="1"/>
    </i>
    <i r="4">
      <x v="1465"/>
      <x v="206"/>
      <x v="1"/>
    </i>
    <i r="4">
      <x v="1466"/>
      <x v="9"/>
      <x v="1"/>
    </i>
    <i r="4">
      <x v="1467"/>
      <x v="226"/>
      <x v="37"/>
    </i>
    <i r="4">
      <x v="1468"/>
      <x v="58"/>
      <x v="1"/>
    </i>
    <i r="4">
      <x v="1469"/>
      <x v="3"/>
      <x v="1"/>
    </i>
    <i r="4">
      <x v="1470"/>
      <x v="3"/>
      <x v="8"/>
    </i>
    <i r="4">
      <x v="1471"/>
      <x v="77"/>
      <x v="1"/>
    </i>
    <i r="4">
      <x v="1472"/>
      <x v="226"/>
      <x v="27"/>
    </i>
    <i r="4">
      <x v="1473"/>
      <x v="111"/>
      <x v="1"/>
    </i>
    <i r="4">
      <x v="1474"/>
      <x v="58"/>
      <x v="31"/>
    </i>
    <i r="2">
      <x v="1"/>
      <x v="511"/>
      <x v="1475"/>
      <x v="3"/>
      <x/>
    </i>
    <i r="2">
      <x v="2"/>
      <x v="5"/>
      <x v="1476"/>
      <x v="8"/>
      <x/>
    </i>
    <i r="4">
      <x v="1477"/>
      <x v="4"/>
      <x v="1"/>
    </i>
    <i r="3">
      <x v="6"/>
      <x v="1478"/>
      <x v="46"/>
      <x v="7"/>
    </i>
    <i r="4">
      <x v="1479"/>
      <x v="3"/>
      <x v="14"/>
    </i>
    <i r="4">
      <x v="1480"/>
      <x v="3"/>
      <x v="38"/>
    </i>
    <i r="3">
      <x v="8"/>
      <x v="1481"/>
      <x v="37"/>
      <x v="15"/>
    </i>
    <i r="4">
      <x v="1482"/>
      <x v="4"/>
      <x v="1"/>
    </i>
    <i r="4">
      <x v="1483"/>
      <x v="5"/>
      <x v="1"/>
    </i>
    <i r="5">
      <x v="165"/>
      <x v="1"/>
    </i>
    <i r="4">
      <x v="1484"/>
      <x v="165"/>
      <x v="1"/>
    </i>
    <i r="2">
      <x v="3"/>
      <x v="512"/>
      <x v="1485"/>
      <x v="8"/>
      <x/>
    </i>
    <i r="3">
      <x v="10"/>
      <x v="1486"/>
      <x v="134"/>
      <x v="1"/>
    </i>
    <i r="4">
      <x v="1487"/>
      <x v="16"/>
      <x v="1"/>
    </i>
    <i r="3">
      <x v="11"/>
      <x v="1488"/>
      <x v="163"/>
      <x v="1"/>
    </i>
    <i r="4">
      <x v="1489"/>
      <x v="77"/>
      <x v="1"/>
    </i>
    <i r="3">
      <x v="513"/>
      <x v="1490"/>
      <x v="62"/>
      <x/>
    </i>
    <i r="2">
      <x v="4"/>
      <x v="13"/>
      <x v="1491"/>
      <x v="35"/>
      <x/>
    </i>
    <i r="4">
      <x v="1492"/>
      <x v="227"/>
      <x/>
    </i>
    <i r="4">
      <x v="1493"/>
      <x v="228"/>
      <x/>
    </i>
    <i r="4">
      <x v="1494"/>
      <x v="33"/>
      <x/>
    </i>
    <i r="4">
      <x v="1495"/>
      <x v="46"/>
      <x/>
    </i>
    <i r="4">
      <x v="1496"/>
      <x v="34"/>
      <x/>
    </i>
    <i r="3">
      <x v="14"/>
      <x v="1497"/>
      <x v="35"/>
      <x/>
    </i>
    <i r="4">
      <x v="1498"/>
      <x v="7"/>
      <x/>
    </i>
    <i r="4">
      <x v="1499"/>
      <x v="1"/>
      <x/>
    </i>
    <i r="4">
      <x v="1500"/>
      <x v="229"/>
      <x/>
    </i>
    <i r="3">
      <x v="15"/>
      <x v="1501"/>
      <x v="5"/>
      <x/>
    </i>
    <i r="3">
      <x v="16"/>
      <x v="1502"/>
      <x v="8"/>
      <x/>
    </i>
    <i r="4">
      <x v="1503"/>
      <x v="3"/>
      <x v="1"/>
    </i>
    <i r="3">
      <x v="18"/>
      <x v="1504"/>
      <x v="3"/>
      <x v="1"/>
    </i>
    <i r="4">
      <x v="1505"/>
      <x v="17"/>
      <x v="5"/>
    </i>
    <i r="4">
      <x v="1506"/>
      <x v="203"/>
      <x v="1"/>
    </i>
    <i r="4">
      <x v="1507"/>
      <x v="3"/>
      <x v="1"/>
    </i>
    <i r="4">
      <x v="1508"/>
      <x v="3"/>
      <x v="1"/>
    </i>
    <i r="4">
      <x v="1509"/>
      <x v="2"/>
      <x/>
    </i>
    <i r="3">
      <x v="19"/>
      <x v="1510"/>
      <x v="175"/>
      <x v="1"/>
    </i>
    <i r="3">
      <x v="514"/>
      <x v="1511"/>
      <x v="183"/>
      <x v="27"/>
    </i>
    <i r="4">
      <x v="1512"/>
      <x v="183"/>
      <x v="15"/>
    </i>
    <i r="3">
      <x v="27"/>
      <x v="1513"/>
      <x v="31"/>
      <x/>
    </i>
    <i r="4">
      <x v="1514"/>
      <x v="17"/>
      <x v="1"/>
    </i>
    <i r="4">
      <x v="1515"/>
      <x v="17"/>
      <x v="9"/>
    </i>
    <i r="4">
      <x v="1516"/>
      <x v="17"/>
      <x v="1"/>
    </i>
    <i r="4">
      <x v="1517"/>
      <x v="17"/>
      <x v="1"/>
    </i>
    <i r="3">
      <x v="28"/>
      <x v="1518"/>
      <x v="37"/>
      <x/>
    </i>
    <i r="3">
      <x v="461"/>
      <x v="1519"/>
      <x v="45"/>
      <x/>
    </i>
    <i r="3">
      <x v="462"/>
      <x v="1520"/>
      <x v="175"/>
      <x v="5"/>
    </i>
    <i r="3">
      <x v="31"/>
      <x v="1521"/>
      <x v="35"/>
      <x/>
    </i>
    <i r="4">
      <x v="1522"/>
      <x v="6"/>
      <x/>
    </i>
    <i r="3">
      <x v="32"/>
      <x v="1523"/>
      <x v="3"/>
      <x v="39"/>
    </i>
    <i r="4">
      <x v="1524"/>
      <x v="3"/>
      <x v="26"/>
    </i>
    <i r="4">
      <x v="1525"/>
      <x v="190"/>
      <x v="17"/>
    </i>
    <i r="3">
      <x v="515"/>
      <x v="1526"/>
      <x v="216"/>
      <x v="2"/>
    </i>
    <i r="3">
      <x v="33"/>
      <x v="1527"/>
      <x v="178"/>
      <x v="40"/>
    </i>
    <i r="3">
      <x v="34"/>
      <x v="1528"/>
      <x v="111"/>
      <x v="1"/>
    </i>
    <i r="3">
      <x v="35"/>
      <x v="1529"/>
      <x v="169"/>
      <x v="41"/>
    </i>
    <i r="4">
      <x v="1530"/>
      <x v="174"/>
      <x/>
    </i>
    <i r="3">
      <x v="516"/>
      <x v="1531"/>
      <x v="8"/>
      <x v="1"/>
    </i>
    <i r="2">
      <x v="6"/>
      <x v="517"/>
      <x v="1532"/>
      <x v="4"/>
      <x/>
    </i>
    <i r="3">
      <x v="518"/>
      <x v="1533"/>
      <x v="27"/>
      <x v="1"/>
    </i>
    <i r="4">
      <x v="1534"/>
      <x v="35"/>
      <x/>
    </i>
    <i r="4">
      <x v="1535"/>
      <x v="35"/>
      <x/>
    </i>
    <i r="4">
      <x v="1536"/>
      <x v="35"/>
      <x/>
    </i>
    <i r="2">
      <x v="7"/>
      <x v="40"/>
      <x v="1537"/>
      <x v="9"/>
      <x/>
    </i>
    <i r="4">
      <x v="1538"/>
      <x v="77"/>
      <x v="1"/>
    </i>
    <i r="4">
      <x v="1539"/>
      <x v="9"/>
      <x/>
    </i>
    <i r="4">
      <x v="1540"/>
      <x v="13"/>
      <x v="1"/>
    </i>
    <i r="4">
      <x v="1541"/>
      <x v="199"/>
      <x v="1"/>
    </i>
    <i r="4">
      <x v="1542"/>
      <x v="45"/>
      <x/>
    </i>
    <i r="4">
      <x v="1543"/>
      <x v="229"/>
      <x v="1"/>
    </i>
    <i r="4">
      <x v="1544"/>
      <x v="169"/>
      <x v="1"/>
    </i>
    <i r="4">
      <x v="1545"/>
      <x v="111"/>
      <x v="1"/>
    </i>
    <i r="4">
      <x v="1546"/>
      <x v="199"/>
      <x v="1"/>
    </i>
    <i r="4">
      <x v="1547"/>
      <x v="27"/>
      <x v="1"/>
    </i>
    <i r="4">
      <x v="1548"/>
      <x v="7"/>
      <x v="1"/>
    </i>
    <i r="4">
      <x v="1549"/>
      <x v="229"/>
      <x v="1"/>
    </i>
    <i r="4">
      <x v="1550"/>
      <x v="199"/>
      <x v="1"/>
    </i>
    <i r="4">
      <x v="1551"/>
      <x v="134"/>
      <x v="1"/>
    </i>
    <i r="3">
      <x v="519"/>
      <x v="1552"/>
      <x v="4"/>
      <x/>
    </i>
    <i r="3">
      <x v="520"/>
      <x v="1553"/>
      <x v="35"/>
      <x/>
    </i>
    <i r="3">
      <x v="521"/>
      <x v="1554"/>
      <x v="111"/>
      <x v="1"/>
    </i>
    <i r="4">
      <x v="1555"/>
      <x v="1"/>
      <x v="8"/>
    </i>
    <i r="4">
      <x v="1556"/>
      <x v="1"/>
      <x v="8"/>
    </i>
    <i r="4">
      <x v="1557"/>
      <x v="1"/>
      <x v="8"/>
    </i>
    <i r="4">
      <x v="1558"/>
      <x v="3"/>
      <x v="8"/>
    </i>
    <i r="4">
      <x v="1559"/>
      <x v="1"/>
      <x v="8"/>
    </i>
    <i r="4">
      <x v="1560"/>
      <x v="3"/>
      <x v="8"/>
    </i>
    <i r="4">
      <x v="1561"/>
      <x v="75"/>
      <x v="8"/>
    </i>
    <i r="4">
      <x v="1562"/>
      <x v="1"/>
      <x v="8"/>
    </i>
    <i r="4">
      <x v="1563"/>
      <x v="57"/>
      <x v="8"/>
    </i>
    <i r="4">
      <x v="1564"/>
      <x v="1"/>
      <x v="1"/>
    </i>
    <i r="4">
      <x v="1565"/>
      <x v="3"/>
      <x v="8"/>
    </i>
    <i r="4">
      <x v="1566"/>
      <x v="1"/>
      <x v="8"/>
    </i>
    <i r="3">
      <x v="42"/>
      <x v="1567"/>
      <x v="29"/>
      <x v="1"/>
    </i>
    <i r="3">
      <x v="43"/>
      <x v="1568"/>
      <x v="3"/>
      <x/>
    </i>
    <i r="4">
      <x v="1569"/>
      <x v="3"/>
      <x v="1"/>
    </i>
    <i r="4">
      <x v="1570"/>
      <x v="189"/>
      <x/>
    </i>
    <i r="4">
      <x v="1571"/>
      <x v="192"/>
      <x v="1"/>
    </i>
    <i r="4">
      <x v="1572"/>
      <x v="230"/>
      <x v="1"/>
    </i>
    <i r="4">
      <x v="1573"/>
      <x v="151"/>
      <x/>
    </i>
    <i r="4">
      <x v="1574"/>
      <x v="192"/>
      <x v="1"/>
    </i>
    <i r="3">
      <x v="522"/>
      <x v="1575"/>
      <x v="62"/>
      <x/>
    </i>
    <i r="3">
      <x v="44"/>
      <x v="1576"/>
      <x v="228"/>
      <x v="1"/>
    </i>
    <i r="4">
      <x v="1577"/>
      <x v="3"/>
      <x v="1"/>
    </i>
    <i r="2">
      <x v="8"/>
      <x v="45"/>
      <x v="1578"/>
      <x v="5"/>
      <x v="1"/>
    </i>
    <i r="4">
      <x v="1579"/>
      <x v="231"/>
      <x v="26"/>
    </i>
    <i r="4">
      <x v="1580"/>
      <x v="83"/>
      <x v="29"/>
    </i>
    <i r="3">
      <x v="46"/>
      <x v="1581"/>
      <x v="33"/>
      <x v="1"/>
    </i>
    <i r="4">
      <x v="1582"/>
      <x v="27"/>
      <x v="8"/>
    </i>
    <i r="3">
      <x v="47"/>
      <x v="1583"/>
      <x v="5"/>
      <x v="13"/>
    </i>
    <i r="3">
      <x v="48"/>
      <x v="1584"/>
      <x v="17"/>
      <x v="26"/>
    </i>
    <i r="4">
      <x v="1585"/>
      <x v="3"/>
      <x/>
    </i>
    <i r="3">
      <x v="523"/>
      <x v="1586"/>
      <x v="4"/>
      <x v="19"/>
    </i>
    <i r="3">
      <x v="50"/>
      <x v="1587"/>
      <x v="4"/>
      <x v="1"/>
    </i>
    <i r="4">
      <x v="1588"/>
      <x v="16"/>
      <x v="26"/>
    </i>
    <i r="2">
      <x v="9"/>
      <x v="53"/>
      <x v="1589"/>
      <x v="35"/>
      <x v="27"/>
    </i>
    <i r="4">
      <x v="1590"/>
      <x v="16"/>
      <x v="1"/>
    </i>
    <i r="4">
      <x v="1591"/>
      <x v="179"/>
      <x v="1"/>
    </i>
    <i r="4">
      <x v="1592"/>
      <x v="195"/>
      <x/>
    </i>
    <i r="3">
      <x v="54"/>
      <x v="1593"/>
      <x v="199"/>
      <x v="1"/>
    </i>
    <i r="4">
      <x v="1594"/>
      <x v="199"/>
      <x v="1"/>
    </i>
    <i r="3">
      <x v="524"/>
      <x v="1595"/>
      <x v="2"/>
      <x/>
    </i>
    <i r="3">
      <x v="463"/>
      <x v="1596"/>
      <x v="58"/>
      <x v="1"/>
    </i>
    <i r="4">
      <x v="1597"/>
      <x v="8"/>
      <x/>
    </i>
    <i r="4">
      <x v="1598"/>
      <x v="58"/>
      <x v="1"/>
    </i>
    <i r="4">
      <x v="1599"/>
      <x v="8"/>
      <x/>
    </i>
    <i r="4">
      <x v="1600"/>
      <x v="58"/>
      <x v="5"/>
    </i>
    <i r="2">
      <x v="10"/>
      <x v="55"/>
      <x v="1601"/>
      <x v="45"/>
      <x/>
    </i>
    <i r="3">
      <x v="56"/>
      <x v="1602"/>
      <x v="4"/>
      <x v="1"/>
    </i>
    <i r="4">
      <x v="1603"/>
      <x v="165"/>
      <x v="1"/>
    </i>
    <i r="2">
      <x v="50"/>
      <x v="525"/>
      <x v="1604"/>
      <x v="165"/>
      <x/>
    </i>
    <i r="2">
      <x v="11"/>
      <x v="526"/>
      <x v="1605"/>
      <x v="6"/>
      <x/>
    </i>
    <i r="4">
      <x v="1606"/>
      <x v="35"/>
      <x/>
    </i>
    <i r="4">
      <x v="1607"/>
      <x v="6"/>
      <x/>
    </i>
    <i r="4">
      <x v="1608"/>
      <x v="35"/>
      <x/>
    </i>
    <i r="4">
      <x v="1609"/>
      <x v="35"/>
      <x/>
    </i>
    <i r="4">
      <x v="1610"/>
      <x v="6"/>
      <x/>
    </i>
    <i r="4">
      <x v="1611"/>
      <x v="45"/>
      <x/>
    </i>
    <i r="3">
      <x v="527"/>
      <x v="1612"/>
      <x v="4"/>
      <x/>
    </i>
    <i r="3">
      <x v="59"/>
      <x v="1613"/>
      <x v="35"/>
      <x/>
    </i>
    <i r="2">
      <x v="13"/>
      <x v="63"/>
      <x v="1614"/>
      <x v="3"/>
      <x/>
    </i>
    <i r="4">
      <x v="1520"/>
      <x v="143"/>
      <x v="1"/>
    </i>
    <i r="4">
      <x v="1615"/>
      <x v="7"/>
      <x/>
    </i>
    <i r="4">
      <x v="1616"/>
      <x v="12"/>
      <x/>
    </i>
    <i r="3">
      <x v="69"/>
      <x v="1617"/>
      <x v="41"/>
      <x/>
    </i>
    <i r="4">
      <x v="1618"/>
      <x v="41"/>
      <x/>
    </i>
    <i r="3">
      <x v="70"/>
      <x v="1571"/>
      <x v="37"/>
      <x/>
    </i>
    <i r="3">
      <x v="78"/>
      <x v="1619"/>
      <x v="228"/>
      <x v="27"/>
    </i>
    <i r="3">
      <x v="91"/>
      <x v="1620"/>
      <x v="50"/>
      <x/>
    </i>
    <i r="4">
      <x v="1621"/>
      <x v="9"/>
      <x/>
    </i>
    <i r="4">
      <x v="1622"/>
      <x v="50"/>
      <x/>
    </i>
    <i r="4">
      <x v="1623"/>
      <x v="37"/>
      <x/>
    </i>
    <i r="4">
      <x v="1624"/>
      <x v="27"/>
      <x/>
    </i>
    <i r="4">
      <x v="1625"/>
      <x v="61"/>
      <x/>
    </i>
    <i r="4">
      <x v="1626"/>
      <x v="120"/>
      <x/>
    </i>
    <i r="4">
      <x v="1627"/>
      <x v="229"/>
      <x/>
    </i>
    <i r="4">
      <x v="1628"/>
      <x v="229"/>
      <x/>
    </i>
    <i r="4">
      <x v="1629"/>
      <x v="37"/>
      <x/>
    </i>
    <i r="4">
      <x v="1630"/>
      <x v="46"/>
      <x/>
    </i>
    <i r="4">
      <x v="1631"/>
      <x v="37"/>
      <x/>
    </i>
    <i r="4">
      <x v="1632"/>
      <x v="229"/>
      <x/>
    </i>
    <i r="4">
      <x v="1633"/>
      <x v="229"/>
      <x/>
    </i>
    <i r="4">
      <x v="1634"/>
      <x v="13"/>
      <x/>
    </i>
    <i r="4">
      <x v="1635"/>
      <x v="45"/>
      <x/>
    </i>
    <i r="4">
      <x v="1636"/>
      <x v="229"/>
      <x/>
    </i>
    <i r="4">
      <x v="1637"/>
      <x v="7"/>
      <x/>
    </i>
    <i r="4">
      <x v="1638"/>
      <x v="9"/>
      <x/>
    </i>
    <i r="4">
      <x v="1639"/>
      <x v="169"/>
      <x/>
    </i>
    <i r="4">
      <x v="1640"/>
      <x v="13"/>
      <x/>
    </i>
    <i r="4">
      <x v="1641"/>
      <x v="46"/>
      <x/>
    </i>
    <i r="4">
      <x v="1642"/>
      <x v="9"/>
      <x/>
    </i>
    <i r="4">
      <x v="1643"/>
      <x v="46"/>
      <x/>
    </i>
    <i r="4">
      <x v="1644"/>
      <x v="37"/>
      <x/>
    </i>
    <i r="4">
      <x v="1645"/>
      <x v="37"/>
      <x/>
    </i>
    <i r="4">
      <x v="1646"/>
      <x v="35"/>
      <x/>
    </i>
    <i r="4">
      <x v="1647"/>
      <x v="46"/>
      <x/>
    </i>
    <i r="4">
      <x v="1648"/>
      <x v="169"/>
      <x/>
    </i>
    <i r="4">
      <x v="1649"/>
      <x v="229"/>
      <x/>
    </i>
    <i r="4">
      <x v="1650"/>
      <x v="37"/>
      <x/>
    </i>
    <i r="4">
      <x v="1651"/>
      <x v="50"/>
      <x/>
    </i>
    <i r="4">
      <x v="1652"/>
      <x v="9"/>
      <x/>
    </i>
    <i r="4">
      <x v="1653"/>
      <x v="169"/>
      <x/>
    </i>
    <i r="4">
      <x v="1654"/>
      <x v="7"/>
      <x/>
    </i>
    <i r="4">
      <x v="1655"/>
      <x v="229"/>
      <x/>
    </i>
    <i r="4">
      <x v="1656"/>
      <x v="169"/>
      <x/>
    </i>
    <i r="4">
      <x v="1657"/>
      <x v="169"/>
      <x/>
    </i>
    <i r="4">
      <x v="1658"/>
      <x v="50"/>
      <x/>
    </i>
    <i r="4">
      <x v="1659"/>
      <x v="27"/>
      <x/>
    </i>
    <i r="4">
      <x v="1660"/>
      <x v="9"/>
      <x/>
    </i>
    <i r="4">
      <x v="1661"/>
      <x v="9"/>
      <x/>
    </i>
    <i r="4">
      <x v="1662"/>
      <x v="229"/>
      <x/>
    </i>
    <i r="4">
      <x v="1663"/>
      <x v="50"/>
      <x/>
    </i>
    <i r="4">
      <x v="1664"/>
      <x v="9"/>
      <x/>
    </i>
    <i r="4">
      <x v="1665"/>
      <x v="9"/>
      <x/>
    </i>
    <i r="4">
      <x v="1666"/>
      <x v="9"/>
      <x/>
    </i>
    <i r="4">
      <x v="1667"/>
      <x v="9"/>
      <x/>
    </i>
    <i r="4">
      <x v="1668"/>
      <x v="50"/>
      <x/>
    </i>
    <i r="4">
      <x v="1669"/>
      <x v="229"/>
      <x/>
    </i>
    <i r="4">
      <x v="1670"/>
      <x v="232"/>
      <x/>
    </i>
    <i r="4">
      <x v="1671"/>
      <x v="34"/>
      <x/>
    </i>
    <i r="4">
      <x v="1672"/>
      <x v="121"/>
      <x/>
    </i>
    <i r="4">
      <x v="1673"/>
      <x v="9"/>
      <x/>
    </i>
    <i r="4">
      <x v="1674"/>
      <x v="9"/>
      <x/>
    </i>
    <i r="4">
      <x v="1675"/>
      <x v="50"/>
      <x/>
    </i>
    <i r="4">
      <x v="1676"/>
      <x v="120"/>
      <x/>
    </i>
    <i r="4">
      <x v="1677"/>
      <x v="94"/>
      <x/>
    </i>
    <i r="4">
      <x v="1678"/>
      <x v="61"/>
      <x/>
    </i>
    <i r="4">
      <x v="1679"/>
      <x v="46"/>
      <x/>
    </i>
    <i r="4">
      <x v="1680"/>
      <x v="9"/>
      <x/>
    </i>
    <i r="4">
      <x v="1681"/>
      <x v="229"/>
      <x/>
    </i>
    <i r="4">
      <x v="1682"/>
      <x v="61"/>
      <x/>
    </i>
    <i r="4">
      <x v="1683"/>
      <x v="46"/>
      <x/>
    </i>
    <i r="4">
      <x v="1684"/>
      <x v="61"/>
      <x/>
    </i>
    <i r="4">
      <x v="1685"/>
      <x v="50"/>
      <x/>
    </i>
    <i r="4">
      <x v="1686"/>
      <x v="35"/>
      <x/>
    </i>
    <i r="3">
      <x v="96"/>
      <x v="1687"/>
      <x v="3"/>
      <x v="1"/>
    </i>
    <i r="4">
      <x v="1688"/>
      <x v="3"/>
      <x v="1"/>
    </i>
    <i r="3">
      <x v="97"/>
      <x v="1689"/>
      <x v="229"/>
      <x/>
    </i>
    <i r="4">
      <x v="1690"/>
      <x v="6"/>
      <x/>
    </i>
    <i r="4">
      <x v="1691"/>
      <x v="50"/>
      <x/>
    </i>
    <i r="4">
      <x v="1692"/>
      <x v="20"/>
      <x/>
    </i>
    <i r="3">
      <x v="98"/>
      <x v="1693"/>
      <x v="20"/>
      <x/>
    </i>
    <i r="3">
      <x v="99"/>
      <x v="1694"/>
      <x v="29"/>
      <x v="8"/>
    </i>
    <i r="4">
      <x v="1695"/>
      <x v="7"/>
      <x v="8"/>
    </i>
    <i r="4">
      <x v="1696"/>
      <x v="207"/>
      <x v="1"/>
    </i>
    <i r="4">
      <x v="1697"/>
      <x v="226"/>
      <x v="9"/>
    </i>
    <i r="4">
      <x v="1698"/>
      <x v="229"/>
      <x/>
    </i>
    <i r="4">
      <x v="1699"/>
      <x v="7"/>
      <x/>
    </i>
    <i r="4">
      <x v="1700"/>
      <x v="29"/>
      <x/>
    </i>
    <i r="3">
      <x v="102"/>
      <x v="1701"/>
      <x v="16"/>
      <x v="1"/>
    </i>
    <i r="3">
      <x v="103"/>
      <x v="1702"/>
      <x v="229"/>
      <x/>
    </i>
    <i r="3">
      <x v="107"/>
      <x v="1703"/>
      <x v="27"/>
      <x/>
    </i>
    <i r="3">
      <x v="108"/>
      <x v="1704"/>
      <x v="181"/>
      <x/>
    </i>
    <i r="4">
      <x v="1705"/>
      <x v="181"/>
      <x v="1"/>
    </i>
    <i r="4">
      <x v="1706"/>
      <x v="201"/>
      <x v="1"/>
    </i>
    <i r="4">
      <x v="1695"/>
      <x v="201"/>
      <x v="1"/>
    </i>
    <i r="4">
      <x v="1707"/>
      <x v="69"/>
      <x v="1"/>
    </i>
    <i r="4">
      <x v="1708"/>
      <x v="35"/>
      <x v="9"/>
    </i>
    <i r="4">
      <x v="1709"/>
      <x v="181"/>
      <x v="1"/>
    </i>
    <i r="4">
      <x v="452"/>
      <x v="196"/>
      <x/>
    </i>
    <i r="4">
      <x v="1710"/>
      <x v="201"/>
      <x v="1"/>
    </i>
    <i r="3">
      <x v="109"/>
      <x v="1711"/>
      <x v="165"/>
      <x/>
    </i>
    <i r="2">
      <x v="14"/>
      <x v="528"/>
      <x v="1712"/>
      <x v="17"/>
      <x/>
    </i>
    <i r="3">
      <x v="112"/>
      <x v="1713"/>
      <x v="143"/>
      <x v="1"/>
    </i>
    <i r="4">
      <x v="1714"/>
      <x v="3"/>
      <x/>
    </i>
    <i r="4">
      <x v="1715"/>
      <x v="6"/>
      <x/>
    </i>
    <i r="4">
      <x v="1716"/>
      <x v="17"/>
      <x/>
    </i>
    <i r="4">
      <x v="1717"/>
      <x v="3"/>
      <x/>
    </i>
    <i r="4">
      <x v="1718"/>
      <x v="3"/>
      <x v="5"/>
    </i>
    <i r="4">
      <x v="1719"/>
      <x v="17"/>
      <x v="1"/>
    </i>
    <i r="4">
      <x v="1720"/>
      <x v="3"/>
      <x v="1"/>
    </i>
    <i r="4">
      <x v="1721"/>
      <x v="3"/>
      <x v="1"/>
    </i>
    <i r="4">
      <x v="1722"/>
      <x v="3"/>
      <x/>
    </i>
    <i r="4">
      <x v="1723"/>
      <x v="16"/>
      <x v="1"/>
    </i>
    <i r="4">
      <x v="1724"/>
      <x v="3"/>
      <x v="1"/>
    </i>
    <i r="4">
      <x v="1725"/>
      <x v="168"/>
      <x v="37"/>
    </i>
    <i r="4">
      <x v="1726"/>
      <x v="143"/>
      <x v="1"/>
    </i>
    <i r="4">
      <x v="1727"/>
      <x v="3"/>
      <x/>
    </i>
    <i r="4">
      <x v="1728"/>
      <x v="175"/>
      <x/>
    </i>
    <i r="4">
      <x v="1729"/>
      <x v="36"/>
      <x/>
    </i>
    <i r="4">
      <x v="1730"/>
      <x v="17"/>
      <x/>
    </i>
    <i r="4">
      <x v="1731"/>
      <x v="3"/>
      <x v="1"/>
    </i>
    <i r="4">
      <x v="1732"/>
      <x v="6"/>
      <x/>
    </i>
    <i r="4">
      <x v="1733"/>
      <x v="6"/>
      <x/>
    </i>
    <i r="4">
      <x v="1734"/>
      <x v="3"/>
      <x v="1"/>
    </i>
    <i r="4">
      <x v="1735"/>
      <x v="6"/>
      <x/>
    </i>
    <i r="4">
      <x v="1736"/>
      <x v="6"/>
      <x/>
    </i>
    <i r="4">
      <x v="1737"/>
      <x v="6"/>
      <x v="1"/>
    </i>
    <i r="4">
      <x v="1738"/>
      <x v="204"/>
      <x/>
    </i>
    <i r="4">
      <x v="1739"/>
      <x v="6"/>
      <x/>
    </i>
    <i r="3">
      <x v="113"/>
      <x v="1740"/>
      <x v="4"/>
      <x v="1"/>
    </i>
    <i r="4">
      <x v="1741"/>
      <x v="111"/>
      <x v="1"/>
    </i>
    <i r="4">
      <x v="1742"/>
      <x v="4"/>
      <x v="1"/>
    </i>
    <i r="4">
      <x v="1743"/>
      <x v="165"/>
      <x/>
    </i>
    <i r="4">
      <x v="1744"/>
      <x v="8"/>
      <x/>
    </i>
    <i r="3">
      <x v="114"/>
      <x v="1745"/>
      <x v="195"/>
      <x v="1"/>
    </i>
    <i r="4">
      <x v="1746"/>
      <x v="9"/>
      <x/>
    </i>
    <i r="4">
      <x v="1747"/>
      <x v="175"/>
      <x v="29"/>
    </i>
    <i r="4">
      <x v="1748"/>
      <x v="45"/>
      <x v="26"/>
    </i>
    <i r="4">
      <x v="1749"/>
      <x v="37"/>
      <x v="1"/>
    </i>
    <i r="4">
      <x v="1750"/>
      <x v="211"/>
      <x v="1"/>
    </i>
    <i r="4">
      <x v="1751"/>
      <x v="168"/>
      <x/>
    </i>
    <i r="4">
      <x v="1752"/>
      <x v="50"/>
      <x/>
    </i>
    <i r="4">
      <x v="588"/>
      <x v="163"/>
      <x v="1"/>
    </i>
    <i r="3">
      <x v="529"/>
      <x v="1753"/>
      <x v="45"/>
      <x/>
    </i>
    <i r="4">
      <x v="1754"/>
      <x v="71"/>
      <x/>
    </i>
    <i r="4">
      <x v="1755"/>
      <x v="35"/>
      <x/>
    </i>
    <i r="4">
      <x v="1756"/>
      <x v="9"/>
      <x/>
    </i>
    <i r="4">
      <x v="1757"/>
      <x v="35"/>
      <x/>
    </i>
    <i r="4">
      <x v="1758"/>
      <x v="13"/>
      <x/>
    </i>
    <i r="3">
      <x v="115"/>
      <x v="1759"/>
      <x v="192"/>
      <x v="1"/>
    </i>
    <i r="4">
      <x v="1760"/>
      <x v="3"/>
      <x v="1"/>
    </i>
    <i r="4">
      <x v="1761"/>
      <x v="88"/>
      <x v="1"/>
    </i>
    <i r="4">
      <x v="1762"/>
      <x v="3"/>
      <x v="9"/>
    </i>
    <i r="4">
      <x v="1763"/>
      <x v="3"/>
      <x v="1"/>
    </i>
    <i r="4">
      <x v="1764"/>
      <x v="3"/>
      <x v="1"/>
    </i>
    <i r="4">
      <x v="1765"/>
      <x v="3"/>
      <x v="1"/>
    </i>
    <i r="4">
      <x v="1766"/>
      <x v="3"/>
      <x v="1"/>
    </i>
    <i r="3">
      <x v="116"/>
      <x v="1767"/>
      <x v="37"/>
      <x/>
    </i>
    <i r="4">
      <x v="1768"/>
      <x v="7"/>
      <x/>
    </i>
    <i r="4">
      <x v="1769"/>
      <x v="37"/>
      <x/>
    </i>
    <i r="4">
      <x v="1770"/>
      <x v="37"/>
      <x/>
    </i>
    <i r="3">
      <x v="117"/>
      <x v="1771"/>
      <x v="166"/>
      <x v="8"/>
    </i>
    <i r="4">
      <x v="1772"/>
      <x v="163"/>
      <x/>
    </i>
    <i r="4">
      <x v="1773"/>
      <x v="3"/>
      <x v="29"/>
    </i>
    <i r="4">
      <x v="1774"/>
      <x v="166"/>
      <x v="1"/>
    </i>
    <i r="4">
      <x v="1775"/>
      <x v="37"/>
      <x/>
    </i>
    <i r="4">
      <x v="1776"/>
      <x v="233"/>
      <x v="1"/>
    </i>
    <i r="4">
      <x v="1777"/>
      <x v="3"/>
      <x v="8"/>
    </i>
    <i r="4">
      <x v="1778"/>
      <x v="166"/>
      <x v="1"/>
    </i>
    <i r="4">
      <x v="1779"/>
      <x v="228"/>
      <x v="1"/>
    </i>
    <i r="4">
      <x v="1780"/>
      <x v="37"/>
      <x v="1"/>
    </i>
    <i r="4">
      <x v="1781"/>
      <x v="185"/>
      <x v="22"/>
    </i>
    <i r="3">
      <x v="118"/>
      <x v="1782"/>
      <x v="7"/>
      <x/>
    </i>
    <i r="3">
      <x v="119"/>
      <x v="1783"/>
      <x v="3"/>
      <x/>
    </i>
    <i r="4">
      <x v="1784"/>
      <x v="98"/>
      <x v="5"/>
    </i>
    <i r="4">
      <x v="1785"/>
      <x v="3"/>
      <x v="23"/>
    </i>
    <i r="4">
      <x v="1786"/>
      <x v="204"/>
      <x/>
    </i>
    <i r="4">
      <x v="1787"/>
      <x v="45"/>
      <x v="42"/>
    </i>
    <i r="4">
      <x v="1788"/>
      <x v="3"/>
      <x v="42"/>
    </i>
    <i r="4">
      <x v="1789"/>
      <x v="3"/>
      <x v="27"/>
    </i>
    <i r="4">
      <x v="1790"/>
      <x v="3"/>
      <x v="18"/>
    </i>
    <i r="4">
      <x v="1791"/>
      <x v="3"/>
      <x/>
    </i>
    <i r="4">
      <x v="1792"/>
      <x v="98"/>
      <x v="5"/>
    </i>
    <i r="4">
      <x v="1793"/>
      <x v="35"/>
      <x/>
    </i>
    <i r="4">
      <x v="1794"/>
      <x v="88"/>
      <x v="1"/>
    </i>
    <i r="4">
      <x v="1795"/>
      <x v="3"/>
      <x/>
    </i>
    <i r="4">
      <x v="1796"/>
      <x v="46"/>
      <x v="19"/>
    </i>
    <i r="4">
      <x v="1797"/>
      <x v="3"/>
      <x v="9"/>
    </i>
    <i r="4">
      <x v="1798"/>
      <x v="45"/>
      <x v="43"/>
    </i>
    <i r="3">
      <x v="120"/>
      <x v="1799"/>
      <x v="50"/>
      <x/>
    </i>
    <i r="3">
      <x v="121"/>
      <x v="1800"/>
      <x v="17"/>
      <x/>
    </i>
    <i r="4">
      <x v="1801"/>
      <x v="34"/>
      <x/>
    </i>
    <i r="4">
      <x v="1802"/>
      <x v="3"/>
      <x v="44"/>
    </i>
    <i r="3">
      <x v="530"/>
      <x v="1803"/>
      <x v="195"/>
      <x v="5"/>
    </i>
    <i r="4">
      <x v="1804"/>
      <x v="17"/>
      <x v="2"/>
    </i>
    <i r="4">
      <x v="1805"/>
      <x v="195"/>
      <x v="27"/>
    </i>
    <i r="4">
      <x v="1806"/>
      <x v="195"/>
      <x v="26"/>
    </i>
    <i r="4">
      <x v="1807"/>
      <x v="195"/>
      <x/>
    </i>
    <i r="4">
      <x v="1808"/>
      <x v="195"/>
      <x v="26"/>
    </i>
    <i r="4">
      <x v="1809"/>
      <x v="46"/>
      <x v="5"/>
    </i>
    <i r="3">
      <x v="531"/>
      <x v="1810"/>
      <x v="3"/>
      <x v="38"/>
    </i>
    <i r="4">
      <x v="1811"/>
      <x v="20"/>
      <x v="1"/>
    </i>
    <i r="3">
      <x v="124"/>
      <x v="1812"/>
      <x v="84"/>
      <x v="1"/>
    </i>
    <i r="4">
      <x v="1813"/>
      <x v="27"/>
      <x v="26"/>
    </i>
    <i r="3">
      <x v="532"/>
      <x v="1814"/>
      <x v="228"/>
      <x/>
    </i>
    <i r="4">
      <x v="1815"/>
      <x v="20"/>
      <x/>
    </i>
    <i r="4">
      <x v="1816"/>
      <x v="20"/>
      <x/>
    </i>
    <i r="4">
      <x v="1817"/>
      <x v="206"/>
      <x/>
    </i>
    <i r="3">
      <x v="127"/>
      <x v="1818"/>
      <x v="165"/>
      <x/>
    </i>
    <i r="4">
      <x v="1819"/>
      <x v="84"/>
      <x v="1"/>
    </i>
    <i r="3">
      <x v="128"/>
      <x v="1820"/>
      <x v="3"/>
      <x/>
    </i>
    <i r="4">
      <x v="1821"/>
      <x v="61"/>
      <x/>
    </i>
    <i r="4">
      <x v="1822"/>
      <x v="61"/>
      <x/>
    </i>
    <i r="4">
      <x v="1823"/>
      <x v="3"/>
      <x v="45"/>
    </i>
    <i r="4">
      <x v="1824"/>
      <x v="20"/>
      <x/>
    </i>
    <i r="4">
      <x v="1825"/>
      <x v="234"/>
      <x/>
    </i>
    <i r="4">
      <x v="1826"/>
      <x v="3"/>
      <x v="8"/>
    </i>
    <i r="4">
      <x v="1827"/>
      <x v="6"/>
      <x/>
    </i>
    <i r="3">
      <x v="130"/>
      <x v="1828"/>
      <x v="45"/>
      <x/>
    </i>
    <i r="4">
      <x v="1829"/>
      <x v="20"/>
      <x/>
    </i>
    <i r="3">
      <x v="131"/>
      <x v="1830"/>
      <x v="20"/>
      <x/>
    </i>
    <i r="3">
      <x v="490"/>
      <x v="1831"/>
      <x v="35"/>
      <x/>
    </i>
    <i r="4">
      <x v="1832"/>
      <x v="35"/>
      <x/>
    </i>
    <i r="3">
      <x v="133"/>
      <x v="1833"/>
      <x v="46"/>
      <x/>
    </i>
    <i r="4">
      <x v="1834"/>
      <x v="1"/>
      <x v="1"/>
    </i>
    <i r="4">
      <x v="1835"/>
      <x v="3"/>
      <x v="1"/>
    </i>
    <i r="4">
      <x v="1836"/>
      <x v="3"/>
      <x v="1"/>
    </i>
    <i r="4">
      <x v="1837"/>
      <x v="3"/>
      <x v="5"/>
    </i>
    <i r="4">
      <x v="1838"/>
      <x v="1"/>
      <x v="1"/>
    </i>
    <i r="4">
      <x v="1839"/>
      <x v="3"/>
      <x v="1"/>
    </i>
    <i r="2">
      <x v="15"/>
      <x v="135"/>
      <x v="1840"/>
      <x v="1"/>
      <x v="1"/>
    </i>
    <i r="3">
      <x v="533"/>
      <x v="1841"/>
      <x v="4"/>
      <x v="26"/>
    </i>
    <i r="4">
      <x v="1842"/>
      <x v="4"/>
      <x/>
    </i>
    <i r="4">
      <x v="1843"/>
      <x v="165"/>
      <x v="26"/>
    </i>
    <i r="3">
      <x v="136"/>
      <x v="1844"/>
      <x v="235"/>
      <x v="1"/>
    </i>
    <i r="2">
      <x v="17"/>
      <x v="141"/>
      <x v="1845"/>
      <x v="4"/>
      <x v="1"/>
    </i>
    <i r="2">
      <x v="18"/>
      <x v="142"/>
      <x v="1846"/>
      <x v="17"/>
      <x v="1"/>
    </i>
    <i r="4">
      <x v="1847"/>
      <x v="111"/>
      <x v="1"/>
    </i>
    <i r="4">
      <x v="1848"/>
      <x v="3"/>
      <x/>
    </i>
    <i r="4">
      <x v="1849"/>
      <x v="27"/>
      <x/>
    </i>
    <i r="3">
      <x v="146"/>
      <x v="1850"/>
      <x v="3"/>
      <x v="1"/>
    </i>
    <i r="4">
      <x v="1851"/>
      <x v="3"/>
      <x v="1"/>
    </i>
    <i r="4">
      <x v="1852"/>
      <x v="3"/>
      <x v="1"/>
    </i>
    <i r="4">
      <x v="1853"/>
      <x v="3"/>
      <x v="1"/>
    </i>
    <i r="4">
      <x v="1854"/>
      <x v="3"/>
      <x v="1"/>
    </i>
    <i r="4">
      <x v="1855"/>
      <x v="3"/>
      <x v="1"/>
    </i>
    <i r="4">
      <x v="1856"/>
      <x v="3"/>
      <x v="1"/>
    </i>
    <i r="4">
      <x v="1857"/>
      <x v="3"/>
      <x v="18"/>
    </i>
    <i r="4">
      <x v="1858"/>
      <x v="3"/>
      <x v="1"/>
    </i>
    <i r="4">
      <x v="1859"/>
      <x v="3"/>
      <x v="1"/>
    </i>
    <i r="4">
      <x v="1860"/>
      <x v="3"/>
      <x v="1"/>
    </i>
    <i r="4">
      <x v="1861"/>
      <x v="3"/>
      <x v="1"/>
    </i>
    <i r="4">
      <x v="1862"/>
      <x v="3"/>
      <x v="1"/>
    </i>
    <i r="3">
      <x v="147"/>
      <x v="1863"/>
      <x v="206"/>
      <x v="27"/>
    </i>
    <i r="4">
      <x v="1864"/>
      <x v="109"/>
      <x v="1"/>
    </i>
    <i r="3">
      <x v="148"/>
      <x v="1865"/>
      <x v="226"/>
      <x/>
    </i>
    <i r="4">
      <x v="1866"/>
      <x v="111"/>
      <x/>
    </i>
    <i r="4">
      <x v="1867"/>
      <x v="165"/>
      <x/>
    </i>
    <i r="4">
      <x v="1868"/>
      <x v="228"/>
      <x/>
    </i>
    <i r="3">
      <x v="150"/>
      <x v="1869"/>
      <x v="39"/>
      <x v="3"/>
    </i>
    <i r="4">
      <x v="1870"/>
      <x v="1"/>
      <x v="1"/>
    </i>
    <i r="3">
      <x v="465"/>
      <x v="1871"/>
      <x v="1"/>
      <x/>
    </i>
    <i r="3">
      <x v="151"/>
      <x v="1796"/>
      <x v="7"/>
      <x/>
    </i>
    <i r="3">
      <x v="152"/>
      <x v="1872"/>
      <x v="165"/>
      <x v="9"/>
    </i>
    <i r="4">
      <x v="1873"/>
      <x v="20"/>
      <x v="1"/>
    </i>
    <i r="4">
      <x v="1874"/>
      <x v="20"/>
      <x v="1"/>
    </i>
    <i r="4">
      <x v="1875"/>
      <x v="229"/>
      <x v="1"/>
    </i>
    <i r="3">
      <x v="153"/>
      <x v="1876"/>
      <x v="4"/>
      <x v="1"/>
    </i>
    <i r="3">
      <x v="534"/>
      <x v="1877"/>
      <x v="3"/>
      <x v="1"/>
    </i>
    <i r="4">
      <x v="1878"/>
      <x v="3"/>
      <x/>
    </i>
    <i r="4">
      <x v="1796"/>
      <x v="8"/>
      <x/>
    </i>
    <i r="2">
      <x v="19"/>
      <x v="154"/>
      <x v="1879"/>
      <x v="236"/>
      <x/>
    </i>
    <i r="4">
      <x v="1880"/>
      <x v="236"/>
      <x/>
    </i>
    <i r="4">
      <x v="1881"/>
      <x v="6"/>
      <x/>
    </i>
    <i r="4">
      <x v="1882"/>
      <x v="237"/>
      <x/>
    </i>
    <i r="3">
      <x v="155"/>
      <x v="1883"/>
      <x v="13"/>
      <x/>
    </i>
    <i r="4">
      <x v="1884"/>
      <x v="229"/>
      <x/>
    </i>
    <i r="4">
      <x v="1885"/>
      <x v="229"/>
      <x/>
    </i>
    <i r="4">
      <x v="1886"/>
      <x v="229"/>
      <x/>
    </i>
    <i r="4">
      <x v="1887"/>
      <x v="27"/>
      <x/>
    </i>
    <i r="4">
      <x v="1888"/>
      <x v="62"/>
      <x/>
    </i>
    <i r="4">
      <x v="1889"/>
      <x v="45"/>
      <x/>
    </i>
    <i r="4">
      <x v="1890"/>
      <x v="27"/>
      <x/>
    </i>
    <i r="3">
      <x v="157"/>
      <x v="1891"/>
      <x v="8"/>
      <x v="1"/>
    </i>
    <i r="4">
      <x v="1892"/>
      <x v="45"/>
      <x v="9"/>
    </i>
    <i r="4">
      <x v="1893"/>
      <x v="238"/>
      <x v="15"/>
    </i>
    <i r="4">
      <x v="1894"/>
      <x v="12"/>
      <x v="9"/>
    </i>
    <i r="4">
      <x v="1895"/>
      <x v="27"/>
      <x/>
    </i>
    <i r="4">
      <x v="1896"/>
      <x v="5"/>
      <x/>
    </i>
    <i r="4">
      <x v="1897"/>
      <x v="35"/>
      <x/>
    </i>
    <i r="4">
      <x v="1898"/>
      <x v="12"/>
      <x v="1"/>
    </i>
    <i r="4">
      <x v="1899"/>
      <x v="61"/>
      <x/>
    </i>
    <i r="4">
      <x v="1900"/>
      <x v="13"/>
      <x/>
    </i>
    <i r="4">
      <x v="1901"/>
      <x v="8"/>
      <x v="1"/>
    </i>
    <i r="4">
      <x v="1902"/>
      <x v="8"/>
      <x v="1"/>
    </i>
    <i r="4">
      <x v="1903"/>
      <x v="9"/>
      <x/>
    </i>
    <i r="3">
      <x v="158"/>
      <x v="1904"/>
      <x v="229"/>
      <x/>
    </i>
    <i r="3">
      <x v="159"/>
      <x v="1905"/>
      <x v="8"/>
      <x/>
    </i>
    <i r="4">
      <x v="1906"/>
      <x v="8"/>
      <x/>
    </i>
    <i r="4">
      <x v="1907"/>
      <x v="8"/>
      <x/>
    </i>
    <i r="4">
      <x v="1908"/>
      <x v="16"/>
      <x v="18"/>
    </i>
    <i r="4">
      <x v="1909"/>
      <x v="228"/>
      <x/>
    </i>
    <i r="4">
      <x v="1910"/>
      <x v="8"/>
      <x/>
    </i>
    <i r="4">
      <x v="1796"/>
      <x v="8"/>
      <x/>
    </i>
    <i r="4">
      <x v="1911"/>
      <x v="13"/>
      <x/>
    </i>
    <i r="4">
      <x v="1912"/>
      <x v="27"/>
      <x/>
    </i>
    <i r="3">
      <x v="160"/>
      <x v="1913"/>
      <x v="111"/>
      <x v="1"/>
    </i>
    <i r="3">
      <x v="162"/>
      <x v="1914"/>
      <x v="8"/>
      <x/>
    </i>
    <i r="3">
      <x v="535"/>
      <x v="1915"/>
      <x v="4"/>
      <x/>
    </i>
    <i r="3">
      <x v="164"/>
      <x v="1916"/>
      <x v="7"/>
      <x/>
    </i>
    <i r="3">
      <x v="166"/>
      <x v="1917"/>
      <x v="239"/>
      <x v="1"/>
    </i>
    <i r="4">
      <x v="1918"/>
      <x v="46"/>
      <x/>
    </i>
    <i r="4">
      <x v="1919"/>
      <x v="37"/>
      <x/>
    </i>
    <i r="4">
      <x v="1920"/>
      <x v="27"/>
      <x/>
    </i>
    <i r="4">
      <x v="1921"/>
      <x v="27"/>
      <x/>
    </i>
    <i r="4">
      <x v="1922"/>
      <x v="45"/>
      <x/>
    </i>
    <i r="4">
      <x v="1923"/>
      <x v="12"/>
      <x/>
    </i>
    <i r="4">
      <x v="1924"/>
      <x v="27"/>
      <x/>
    </i>
    <i r="3">
      <x v="168"/>
      <x v="1925"/>
      <x v="35"/>
      <x/>
    </i>
    <i r="3">
      <x v="169"/>
      <x v="1926"/>
      <x v="45"/>
      <x/>
    </i>
    <i r="4">
      <x v="1927"/>
      <x v="9"/>
      <x/>
    </i>
    <i r="4">
      <x v="1928"/>
      <x v="46"/>
      <x/>
    </i>
    <i r="4">
      <x v="1929"/>
      <x v="13"/>
      <x/>
    </i>
    <i r="4">
      <x v="1930"/>
      <x v="45"/>
      <x/>
    </i>
    <i r="4">
      <x v="1931"/>
      <x v="45"/>
      <x/>
    </i>
    <i r="4">
      <x v="1932"/>
      <x v="13"/>
      <x/>
    </i>
    <i r="4">
      <x v="1933"/>
      <x v="46"/>
      <x/>
    </i>
    <i r="3">
      <x v="172"/>
      <x v="1934"/>
      <x v="61"/>
      <x/>
    </i>
    <i r="4">
      <x v="1935"/>
      <x v="61"/>
      <x/>
    </i>
    <i r="3">
      <x v="173"/>
      <x v="1936"/>
      <x v="3"/>
      <x/>
    </i>
    <i r="4">
      <x v="1937"/>
      <x v="12"/>
      <x v="1"/>
    </i>
    <i r="4">
      <x v="1938"/>
      <x v="3"/>
      <x/>
    </i>
    <i r="4">
      <x v="1939"/>
      <x v="88"/>
      <x v="26"/>
    </i>
    <i r="4">
      <x v="1940"/>
      <x v="111"/>
      <x v="1"/>
    </i>
    <i r="4">
      <x v="1941"/>
      <x v="147"/>
      <x v="1"/>
    </i>
    <i r="4">
      <x v="1942"/>
      <x v="37"/>
      <x/>
    </i>
    <i r="3">
      <x v="174"/>
      <x v="1943"/>
      <x v="5"/>
      <x/>
    </i>
    <i r="4">
      <x v="1944"/>
      <x v="165"/>
      <x/>
    </i>
    <i r="4">
      <x v="1945"/>
      <x v="27"/>
      <x/>
    </i>
    <i r="4">
      <x v="1946"/>
      <x v="228"/>
      <x/>
    </i>
    <i r="4">
      <x v="1947"/>
      <x v="3"/>
      <x/>
    </i>
    <i r="4">
      <x v="1948"/>
      <x v="168"/>
      <x/>
    </i>
    <i r="4">
      <x v="1949"/>
      <x v="27"/>
      <x/>
    </i>
    <i r="4">
      <x v="1950"/>
      <x v="45"/>
      <x v="1"/>
    </i>
    <i r="4">
      <x v="1951"/>
      <x v="3"/>
      <x/>
    </i>
    <i r="3">
      <x v="175"/>
      <x v="1952"/>
      <x v="240"/>
      <x/>
    </i>
    <i r="3">
      <x v="536"/>
      <x v="1554"/>
      <x v="229"/>
      <x/>
    </i>
    <i r="4">
      <x v="1953"/>
      <x v="228"/>
      <x/>
    </i>
    <i r="4">
      <x v="1954"/>
      <x v="37"/>
      <x/>
    </i>
    <i r="3">
      <x v="176"/>
      <x v="1955"/>
      <x v="27"/>
      <x/>
    </i>
    <i r="4">
      <x v="1956"/>
      <x v="228"/>
      <x/>
    </i>
    <i r="4">
      <x v="1957"/>
      <x v="35"/>
      <x v="26"/>
    </i>
    <i r="3">
      <x v="177"/>
      <x v="1958"/>
      <x v="61"/>
      <x/>
    </i>
    <i r="4">
      <x v="1959"/>
      <x v="50"/>
      <x/>
    </i>
    <i r="4">
      <x v="1960"/>
      <x v="50"/>
      <x/>
    </i>
    <i r="4">
      <x v="1961"/>
      <x v="3"/>
      <x/>
    </i>
    <i r="4">
      <x v="1962"/>
      <x v="3"/>
      <x v="13"/>
    </i>
    <i r="4">
      <x v="1963"/>
      <x v="45"/>
      <x v="23"/>
    </i>
    <i r="4">
      <x v="205"/>
      <x v="3"/>
      <x v="1"/>
    </i>
    <i r="4">
      <x v="206"/>
      <x v="3"/>
      <x v="11"/>
    </i>
    <i r="4">
      <x v="1964"/>
      <x v="3"/>
      <x v="15"/>
    </i>
    <i r="4">
      <x v="1965"/>
      <x v="7"/>
      <x v="1"/>
    </i>
    <i r="4">
      <x v="1966"/>
      <x v="17"/>
      <x/>
    </i>
    <i r="4">
      <x v="1967"/>
      <x v="3"/>
      <x/>
    </i>
    <i r="4">
      <x v="1968"/>
      <x v="203"/>
      <x/>
    </i>
    <i r="4">
      <x v="1969"/>
      <x v="192"/>
      <x/>
    </i>
    <i r="4">
      <x v="1970"/>
      <x v="177"/>
      <x v="23"/>
    </i>
    <i r="4">
      <x v="1971"/>
      <x v="3"/>
      <x/>
    </i>
    <i r="4">
      <x v="1972"/>
      <x v="3"/>
      <x v="26"/>
    </i>
    <i r="4">
      <x v="1973"/>
      <x v="3"/>
      <x v="1"/>
    </i>
    <i r="4">
      <x v="1974"/>
      <x v="3"/>
      <x v="18"/>
    </i>
    <i r="4">
      <x v="1975"/>
      <x v="3"/>
      <x/>
    </i>
    <i r="4">
      <x v="1976"/>
      <x v="192"/>
      <x/>
    </i>
    <i r="4">
      <x v="1977"/>
      <x v="3"/>
      <x v="9"/>
    </i>
    <i r="4">
      <x v="1978"/>
      <x v="3"/>
      <x/>
    </i>
    <i r="4">
      <x v="1979"/>
      <x v="3"/>
      <x/>
    </i>
    <i r="4">
      <x v="1980"/>
      <x v="50"/>
      <x/>
    </i>
    <i r="4">
      <x v="1981"/>
      <x v="75"/>
      <x/>
    </i>
    <i r="4">
      <x v="1982"/>
      <x v="3"/>
      <x v="1"/>
    </i>
    <i r="4">
      <x v="1983"/>
      <x v="17"/>
      <x/>
    </i>
    <i r="4">
      <x v="1984"/>
      <x v="17"/>
      <x/>
    </i>
    <i r="4">
      <x v="1985"/>
      <x v="17"/>
      <x/>
    </i>
    <i r="4">
      <x v="1986"/>
      <x v="3"/>
      <x/>
    </i>
    <i r="4">
      <x v="1987"/>
      <x v="3"/>
      <x/>
    </i>
    <i r="4">
      <x v="1988"/>
      <x v="189"/>
      <x/>
    </i>
    <i r="4">
      <x v="1989"/>
      <x v="17"/>
      <x/>
    </i>
    <i r="4">
      <x v="1990"/>
      <x v="35"/>
      <x/>
    </i>
    <i r="4">
      <x v="1991"/>
      <x v="62"/>
      <x/>
    </i>
    <i r="4">
      <x v="1992"/>
      <x v="61"/>
      <x/>
    </i>
    <i r="4">
      <x v="1993"/>
      <x v="201"/>
      <x/>
    </i>
    <i r="4">
      <x v="1994"/>
      <x v="61"/>
      <x/>
    </i>
    <i r="4">
      <x v="1995"/>
      <x v="204"/>
      <x/>
    </i>
    <i r="4">
      <x v="1996"/>
      <x v="192"/>
      <x/>
    </i>
    <i r="4">
      <x v="1997"/>
      <x v="61"/>
      <x/>
    </i>
    <i r="4">
      <x v="1998"/>
      <x v="17"/>
      <x/>
    </i>
    <i r="4">
      <x v="1999"/>
      <x v="17"/>
      <x/>
    </i>
    <i r="4">
      <x v="2000"/>
      <x v="61"/>
      <x/>
    </i>
    <i r="4">
      <x v="2001"/>
      <x v="50"/>
      <x/>
    </i>
    <i r="4">
      <x v="2002"/>
      <x v="61"/>
      <x/>
    </i>
    <i r="4">
      <x v="2003"/>
      <x v="9"/>
      <x/>
    </i>
    <i r="4">
      <x v="2004"/>
      <x v="9"/>
      <x/>
    </i>
    <i r="4">
      <x v="2005"/>
      <x v="229"/>
      <x/>
    </i>
    <i r="4">
      <x v="2006"/>
      <x v="34"/>
      <x/>
    </i>
    <i r="4">
      <x v="2007"/>
      <x v="3"/>
      <x/>
    </i>
    <i r="4">
      <x v="2008"/>
      <x v="3"/>
      <x/>
    </i>
    <i r="4">
      <x v="2009"/>
      <x v="84"/>
      <x/>
    </i>
    <i r="4">
      <x v="2010"/>
      <x v="3"/>
      <x/>
    </i>
    <i r="4">
      <x v="2011"/>
      <x v="3"/>
      <x v="1"/>
    </i>
    <i r="4">
      <x v="2012"/>
      <x v="3"/>
      <x v="46"/>
    </i>
    <i r="4">
      <x v="2013"/>
      <x v="3"/>
      <x/>
    </i>
    <i r="4">
      <x v="2014"/>
      <x v="3"/>
      <x v="26"/>
    </i>
    <i r="4">
      <x v="2015"/>
      <x v="3"/>
      <x v="26"/>
    </i>
    <i r="4">
      <x v="2016"/>
      <x v="3"/>
      <x v="26"/>
    </i>
    <i r="4">
      <x v="2017"/>
      <x v="3"/>
      <x v="1"/>
    </i>
    <i r="4">
      <x v="2018"/>
      <x v="45"/>
      <x v="1"/>
    </i>
    <i r="4">
      <x v="2019"/>
      <x v="3"/>
      <x v="8"/>
    </i>
    <i r="4">
      <x v="2020"/>
      <x v="17"/>
      <x v="8"/>
    </i>
    <i r="4">
      <x v="2021"/>
      <x v="17"/>
      <x v="23"/>
    </i>
    <i r="4">
      <x v="2022"/>
      <x v="3"/>
      <x v="26"/>
    </i>
    <i r="4">
      <x v="2023"/>
      <x v="3"/>
      <x v="9"/>
    </i>
    <i r="4">
      <x v="2024"/>
      <x v="3"/>
      <x/>
    </i>
    <i r="3">
      <x v="178"/>
      <x v="2025"/>
      <x v="229"/>
      <x/>
    </i>
    <i r="3">
      <x v="179"/>
      <x v="2026"/>
      <x v="45"/>
      <x/>
    </i>
    <i r="4">
      <x v="2027"/>
      <x v="102"/>
      <x/>
    </i>
    <i r="4">
      <x v="2028"/>
      <x v="37"/>
      <x/>
    </i>
    <i r="3">
      <x v="180"/>
      <x v="2029"/>
      <x v="4"/>
      <x/>
    </i>
    <i r="5">
      <x v="229"/>
      <x v="1"/>
    </i>
    <i r="3">
      <x v="181"/>
      <x v="2030"/>
      <x v="35"/>
      <x/>
    </i>
    <i r="3">
      <x v="185"/>
      <x v="2031"/>
      <x v="3"/>
      <x/>
    </i>
    <i r="3">
      <x v="187"/>
      <x v="2032"/>
      <x v="195"/>
      <x v="1"/>
    </i>
    <i r="3">
      <x v="192"/>
      <x v="2033"/>
      <x v="7"/>
      <x/>
    </i>
    <i r="3">
      <x v="208"/>
      <x v="2034"/>
      <x v="46"/>
      <x/>
    </i>
    <i r="3">
      <x v="212"/>
      <x v="2035"/>
      <x v="37"/>
      <x/>
    </i>
    <i r="3">
      <x v="222"/>
      <x v="2036"/>
      <x v="37"/>
      <x/>
    </i>
    <i r="3">
      <x v="223"/>
      <x v="2037"/>
      <x v="228"/>
      <x/>
    </i>
    <i r="3">
      <x v="225"/>
      <x v="2038"/>
      <x v="229"/>
      <x/>
    </i>
    <i r="3">
      <x v="537"/>
      <x v="2039"/>
      <x v="241"/>
      <x/>
    </i>
    <i r="3">
      <x v="228"/>
      <x v="2040"/>
      <x v="69"/>
      <x/>
    </i>
    <i r="4">
      <x v="2041"/>
      <x v="220"/>
      <x/>
    </i>
    <i r="4">
      <x v="2042"/>
      <x v="69"/>
      <x/>
    </i>
    <i r="4">
      <x v="2043"/>
      <x v="3"/>
      <x v="10"/>
    </i>
    <i r="4">
      <x v="2044"/>
      <x v="83"/>
      <x/>
    </i>
    <i r="4">
      <x v="2045"/>
      <x v="3"/>
      <x v="1"/>
    </i>
    <i r="4">
      <x v="2046"/>
      <x v="3"/>
      <x v="1"/>
    </i>
    <i r="4">
      <x v="2047"/>
      <x v="166"/>
      <x v="1"/>
    </i>
    <i r="4">
      <x v="2048"/>
      <x v="3"/>
      <x v="1"/>
    </i>
    <i r="4">
      <x v="2049"/>
      <x v="183"/>
      <x v="1"/>
    </i>
    <i r="4">
      <x v="2050"/>
      <x v="190"/>
      <x v="1"/>
    </i>
    <i r="4">
      <x v="2051"/>
      <x v="242"/>
      <x v="1"/>
    </i>
    <i r="4">
      <x v="2052"/>
      <x v="46"/>
      <x/>
    </i>
    <i r="4">
      <x v="2053"/>
      <x v="17"/>
      <x v="1"/>
    </i>
    <i r="4">
      <x v="2054"/>
      <x v="75"/>
      <x/>
    </i>
    <i r="4">
      <x v="2055"/>
      <x v="3"/>
      <x v="5"/>
    </i>
    <i r="4">
      <x v="2056"/>
      <x v="243"/>
      <x/>
    </i>
    <i r="4">
      <x v="2057"/>
      <x v="3"/>
      <x v="1"/>
    </i>
    <i r="4">
      <x v="2058"/>
      <x v="3"/>
      <x v="1"/>
    </i>
    <i r="4">
      <x v="2059"/>
      <x v="3"/>
      <x v="1"/>
    </i>
    <i r="4">
      <x v="2060"/>
      <x v="3"/>
      <x v="1"/>
    </i>
    <i r="4">
      <x v="2061"/>
      <x v="3"/>
      <x v="1"/>
    </i>
    <i r="4">
      <x v="2062"/>
      <x v="3"/>
      <x v="1"/>
    </i>
    <i r="4">
      <x v="2063"/>
      <x v="3"/>
      <x v="1"/>
    </i>
    <i r="4">
      <x v="2064"/>
      <x v="3"/>
      <x v="32"/>
    </i>
    <i r="4">
      <x v="2065"/>
      <x v="3"/>
      <x v="11"/>
    </i>
    <i r="4">
      <x v="2066"/>
      <x v="3"/>
      <x v="1"/>
    </i>
    <i r="4">
      <x v="2067"/>
      <x v="3"/>
      <x v="1"/>
    </i>
    <i r="4">
      <x v="2068"/>
      <x v="84"/>
      <x v="8"/>
    </i>
    <i r="4">
      <x v="2069"/>
      <x v="3"/>
      <x v="1"/>
    </i>
    <i r="4">
      <x v="2070"/>
      <x v="3"/>
      <x v="1"/>
    </i>
    <i r="4">
      <x v="2071"/>
      <x v="3"/>
      <x v="1"/>
    </i>
    <i r="4">
      <x v="2072"/>
      <x v="3"/>
      <x v="29"/>
    </i>
    <i r="4">
      <x v="2073"/>
      <x v="3"/>
      <x/>
    </i>
    <i r="4">
      <x v="2074"/>
      <x v="15"/>
      <x/>
    </i>
    <i r="4">
      <x v="2075"/>
      <x v="3"/>
      <x/>
    </i>
    <i r="4">
      <x v="2076"/>
      <x v="3"/>
      <x/>
    </i>
    <i r="4">
      <x v="2077"/>
      <x v="3"/>
      <x/>
    </i>
    <i r="4">
      <x v="2078"/>
      <x v="3"/>
      <x v="47"/>
    </i>
    <i r="4">
      <x v="2079"/>
      <x v="3"/>
      <x v="1"/>
    </i>
    <i r="4">
      <x v="2080"/>
      <x v="3"/>
      <x v="26"/>
    </i>
    <i r="4">
      <x v="2081"/>
      <x v="17"/>
      <x v="1"/>
    </i>
    <i r="4">
      <x v="2082"/>
      <x v="177"/>
      <x v="1"/>
    </i>
    <i r="4">
      <x v="2083"/>
      <x v="166"/>
      <x v="1"/>
    </i>
    <i r="4">
      <x v="2084"/>
      <x v="146"/>
      <x/>
    </i>
    <i r="4">
      <x v="2085"/>
      <x v="9"/>
      <x v="1"/>
    </i>
    <i r="4">
      <x v="2086"/>
      <x v="17"/>
      <x v="1"/>
    </i>
    <i r="4">
      <x v="2087"/>
      <x v="17"/>
      <x v="1"/>
    </i>
    <i r="4">
      <x v="2088"/>
      <x v="17"/>
      <x v="1"/>
    </i>
    <i r="4">
      <x v="2089"/>
      <x v="17"/>
      <x v="1"/>
    </i>
    <i r="4">
      <x v="2090"/>
      <x v="3"/>
      <x v="1"/>
    </i>
    <i r="4">
      <x v="2091"/>
      <x v="3"/>
      <x v="14"/>
    </i>
    <i r="4">
      <x v="2092"/>
      <x v="17"/>
      <x v="1"/>
    </i>
    <i r="4">
      <x v="2093"/>
      <x v="3"/>
      <x v="24"/>
    </i>
    <i r="4">
      <x v="2094"/>
      <x v="3"/>
      <x v="1"/>
    </i>
    <i r="4">
      <x v="2095"/>
      <x v="3"/>
      <x v="1"/>
    </i>
    <i r="4">
      <x v="2096"/>
      <x v="3"/>
      <x v="1"/>
    </i>
    <i r="4">
      <x v="2097"/>
      <x v="3"/>
      <x v="1"/>
    </i>
    <i r="4">
      <x v="2098"/>
      <x v="143"/>
      <x/>
    </i>
    <i r="4">
      <x v="2099"/>
      <x v="3"/>
      <x v="1"/>
    </i>
    <i r="4">
      <x v="2100"/>
      <x v="3"/>
      <x v="1"/>
    </i>
    <i r="4">
      <x v="2101"/>
      <x v="3"/>
      <x/>
    </i>
    <i r="4">
      <x v="2102"/>
      <x v="3"/>
      <x v="26"/>
    </i>
    <i r="4">
      <x v="2103"/>
      <x v="3"/>
      <x v="1"/>
    </i>
    <i r="4">
      <x v="2104"/>
      <x v="3"/>
      <x v="1"/>
    </i>
    <i r="4">
      <x v="2105"/>
      <x v="3"/>
      <x v="1"/>
    </i>
    <i r="4">
      <x v="2106"/>
      <x v="3"/>
      <x v="1"/>
    </i>
    <i r="4">
      <x v="2107"/>
      <x v="3"/>
      <x v="1"/>
    </i>
    <i r="3">
      <x v="229"/>
      <x v="2108"/>
      <x v="169"/>
      <x/>
    </i>
    <i r="4">
      <x v="2109"/>
      <x v="7"/>
      <x/>
    </i>
    <i r="4">
      <x v="2110"/>
      <x v="193"/>
      <x/>
    </i>
    <i r="4">
      <x v="2111"/>
      <x v="228"/>
      <x/>
    </i>
    <i r="4">
      <x v="2112"/>
      <x v="12"/>
      <x/>
    </i>
    <i r="4">
      <x v="2113"/>
      <x v="20"/>
      <x/>
    </i>
    <i r="4">
      <x v="2114"/>
      <x v="20"/>
      <x/>
    </i>
    <i r="4">
      <x v="2115"/>
      <x v="229"/>
      <x/>
    </i>
    <i r="4">
      <x v="2116"/>
      <x v="229"/>
      <x/>
    </i>
    <i r="4">
      <x v="2117"/>
      <x v="228"/>
      <x/>
    </i>
    <i r="4">
      <x v="2118"/>
      <x v="228"/>
      <x/>
    </i>
    <i r="4">
      <x v="2119"/>
      <x v="228"/>
      <x/>
    </i>
    <i r="4">
      <x v="2120"/>
      <x v="169"/>
      <x/>
    </i>
    <i r="4">
      <x v="2121"/>
      <x v="20"/>
      <x/>
    </i>
    <i r="4">
      <x v="2122"/>
      <x v="20"/>
      <x/>
    </i>
    <i r="4">
      <x v="2123"/>
      <x v="3"/>
      <x v="26"/>
    </i>
    <i r="4">
      <x v="2124"/>
      <x v="3"/>
      <x v="1"/>
    </i>
    <i r="4">
      <x v="2125"/>
      <x v="3"/>
      <x v="48"/>
    </i>
    <i r="4">
      <x v="2126"/>
      <x v="20"/>
      <x/>
    </i>
    <i r="4">
      <x v="2127"/>
      <x v="3"/>
      <x v="49"/>
    </i>
    <i r="4">
      <x v="2128"/>
      <x v="3"/>
      <x v="26"/>
    </i>
    <i r="4">
      <x v="2129"/>
      <x v="20"/>
      <x/>
    </i>
    <i r="4">
      <x v="2130"/>
      <x v="20"/>
      <x/>
    </i>
    <i r="4">
      <x v="2131"/>
      <x v="3"/>
      <x v="18"/>
    </i>
    <i r="4">
      <x v="2132"/>
      <x v="157"/>
      <x/>
    </i>
    <i r="4">
      <x v="2133"/>
      <x v="20"/>
      <x/>
    </i>
    <i r="4">
      <x v="2134"/>
      <x v="3"/>
      <x/>
    </i>
    <i r="4">
      <x v="2135"/>
      <x v="20"/>
      <x/>
    </i>
    <i r="4">
      <x v="2136"/>
      <x v="3"/>
      <x v="2"/>
    </i>
    <i r="4">
      <x v="2137"/>
      <x v="20"/>
      <x/>
    </i>
    <i r="4">
      <x v="2138"/>
      <x v="244"/>
      <x/>
    </i>
    <i r="3">
      <x v="230"/>
      <x v="2139"/>
      <x v="84"/>
      <x/>
    </i>
    <i r="4">
      <x v="2140"/>
      <x v="3"/>
      <x/>
    </i>
    <i r="4">
      <x v="2141"/>
      <x v="46"/>
      <x/>
    </i>
    <i r="3">
      <x v="231"/>
      <x v="2142"/>
      <x v="3"/>
      <x/>
    </i>
    <i r="4">
      <x v="2143"/>
      <x v="1"/>
      <x v="1"/>
    </i>
    <i r="4">
      <x v="2144"/>
      <x v="3"/>
      <x v="1"/>
    </i>
    <i r="4">
      <x v="2145"/>
      <x v="3"/>
      <x v="1"/>
    </i>
    <i r="4">
      <x v="2146"/>
      <x v="3"/>
      <x v="34"/>
    </i>
    <i r="4">
      <x v="2147"/>
      <x v="3"/>
      <x v="1"/>
    </i>
    <i r="4">
      <x v="2148"/>
      <x v="3"/>
      <x/>
    </i>
    <i r="4">
      <x v="2149"/>
      <x v="1"/>
      <x v="1"/>
    </i>
    <i r="4">
      <x v="2150"/>
      <x v="3"/>
      <x v="1"/>
    </i>
    <i r="4">
      <x v="2151"/>
      <x v="3"/>
      <x v="1"/>
    </i>
    <i r="4">
      <x v="2152"/>
      <x v="1"/>
      <x v="1"/>
    </i>
    <i r="4">
      <x v="2153"/>
      <x v="3"/>
      <x v="1"/>
    </i>
    <i r="4">
      <x v="2154"/>
      <x v="3"/>
      <x v="1"/>
    </i>
    <i r="3">
      <x v="233"/>
      <x v="2155"/>
      <x v="169"/>
      <x/>
    </i>
    <i r="4">
      <x v="2156"/>
      <x v="3"/>
      <x v="2"/>
    </i>
    <i r="4">
      <x v="2157"/>
      <x v="3"/>
      <x v="1"/>
    </i>
    <i r="4">
      <x v="2158"/>
      <x v="3"/>
      <x v="26"/>
    </i>
    <i r="3">
      <x v="237"/>
      <x v="2159"/>
      <x v="27"/>
      <x v="26"/>
    </i>
    <i r="3">
      <x v="239"/>
      <x v="2160"/>
      <x v="151"/>
      <x/>
    </i>
    <i r="4">
      <x v="2161"/>
      <x v="9"/>
      <x/>
    </i>
    <i r="4">
      <x v="2162"/>
      <x v="9"/>
      <x/>
    </i>
    <i r="4">
      <x v="2163"/>
      <x v="46"/>
      <x/>
    </i>
    <i r="3">
      <x v="240"/>
      <x v="2164"/>
      <x v="153"/>
      <x/>
    </i>
    <i r="4">
      <x v="2165"/>
      <x v="20"/>
      <x/>
    </i>
    <i r="3">
      <x v="538"/>
      <x v="2166"/>
      <x v="9"/>
      <x/>
    </i>
    <i r="4">
      <x v="2167"/>
      <x v="226"/>
      <x v="5"/>
    </i>
    <i r="4">
      <x v="2168"/>
      <x v="226"/>
      <x v="23"/>
    </i>
    <i r="3">
      <x v="245"/>
      <x v="2169"/>
      <x v="166"/>
      <x v="8"/>
    </i>
    <i r="4">
      <x v="2170"/>
      <x v="35"/>
      <x/>
    </i>
    <i r="3">
      <x v="246"/>
      <x v="2171"/>
      <x v="3"/>
      <x v="2"/>
    </i>
    <i r="3">
      <x v="248"/>
      <x v="2172"/>
      <x v="165"/>
      <x v="1"/>
    </i>
    <i r="3">
      <x v="249"/>
      <x v="2173"/>
      <x v="6"/>
      <x/>
    </i>
    <i r="3">
      <x v="251"/>
      <x v="2174"/>
      <x v="61"/>
      <x/>
    </i>
    <i r="4">
      <x v="2175"/>
      <x v="3"/>
      <x/>
    </i>
    <i r="4">
      <x v="2176"/>
      <x v="38"/>
      <x v="1"/>
    </i>
    <i r="4">
      <x v="2177"/>
      <x v="29"/>
      <x v="5"/>
    </i>
    <i r="3">
      <x v="466"/>
      <x v="2178"/>
      <x v="3"/>
      <x v="1"/>
    </i>
    <i r="4">
      <x v="2179"/>
      <x v="228"/>
      <x v="1"/>
    </i>
    <i r="3">
      <x v="539"/>
      <x v="2180"/>
      <x v="9"/>
      <x/>
    </i>
    <i r="3">
      <x v="256"/>
      <x v="2181"/>
      <x v="46"/>
      <x/>
    </i>
    <i r="4">
      <x v="2182"/>
      <x v="35"/>
      <x/>
    </i>
    <i r="3">
      <x v="257"/>
      <x v="2183"/>
      <x v="29"/>
      <x/>
    </i>
    <i r="3">
      <x v="258"/>
      <x v="2184"/>
      <x v="61"/>
      <x/>
    </i>
    <i r="4">
      <x v="2185"/>
      <x v="50"/>
      <x/>
    </i>
    <i r="4">
      <x v="2186"/>
      <x v="226"/>
      <x v="29"/>
    </i>
    <i r="3">
      <x v="259"/>
      <x v="2187"/>
      <x v="35"/>
      <x/>
    </i>
    <i r="4">
      <x v="2188"/>
      <x v="245"/>
      <x/>
    </i>
    <i r="4">
      <x v="2189"/>
      <x v="12"/>
      <x/>
    </i>
    <i r="4">
      <x v="2190"/>
      <x v="13"/>
      <x/>
    </i>
    <i r="4">
      <x v="2191"/>
      <x v="9"/>
      <x/>
    </i>
    <i r="4">
      <x v="2192"/>
      <x v="13"/>
      <x/>
    </i>
    <i r="4">
      <x v="2193"/>
      <x v="9"/>
      <x/>
    </i>
    <i r="4">
      <x v="2194"/>
      <x v="9"/>
      <x/>
    </i>
    <i r="4">
      <x v="2195"/>
      <x v="61"/>
      <x/>
    </i>
    <i r="4">
      <x v="2196"/>
      <x v="9"/>
      <x/>
    </i>
    <i r="4">
      <x v="2197"/>
      <x v="12"/>
      <x/>
    </i>
    <i r="4">
      <x v="2198"/>
      <x v="9"/>
      <x/>
    </i>
    <i r="4">
      <x v="2199"/>
      <x v="12"/>
      <x/>
    </i>
    <i r="4">
      <x v="2200"/>
      <x v="9"/>
      <x/>
    </i>
    <i r="4">
      <x v="2201"/>
      <x v="246"/>
      <x/>
    </i>
    <i r="4">
      <x v="2202"/>
      <x v="137"/>
      <x/>
    </i>
    <i r="4">
      <x v="2203"/>
      <x v="3"/>
      <x/>
    </i>
    <i r="4">
      <x v="2204"/>
      <x v="3"/>
      <x/>
    </i>
    <i r="4">
      <x v="2205"/>
      <x v="35"/>
      <x/>
    </i>
    <i r="4">
      <x v="2206"/>
      <x v="137"/>
      <x/>
    </i>
    <i r="3">
      <x v="260"/>
      <x v="2207"/>
      <x v="29"/>
      <x/>
    </i>
    <i r="3">
      <x v="261"/>
      <x v="2208"/>
      <x v="34"/>
      <x/>
    </i>
    <i r="4">
      <x v="2209"/>
      <x v="34"/>
      <x/>
    </i>
    <i r="4">
      <x v="2210"/>
      <x v="6"/>
      <x/>
    </i>
    <i r="4">
      <x v="2211"/>
      <x v="6"/>
      <x/>
    </i>
    <i r="4">
      <x v="2212"/>
      <x v="20"/>
      <x/>
    </i>
    <i r="3">
      <x v="266"/>
      <x v="2213"/>
      <x v="3"/>
      <x/>
    </i>
    <i r="4">
      <x v="2214"/>
      <x v="3"/>
      <x v="26"/>
    </i>
    <i r="4">
      <x v="2215"/>
      <x v="3"/>
      <x/>
    </i>
    <i r="4">
      <x v="2216"/>
      <x v="3"/>
      <x/>
    </i>
    <i r="4">
      <x v="2217"/>
      <x v="53"/>
      <x/>
    </i>
    <i r="4">
      <x v="2218"/>
      <x v="3"/>
      <x v="22"/>
    </i>
    <i r="4">
      <x v="2219"/>
      <x v="3"/>
      <x v="1"/>
    </i>
    <i r="4">
      <x v="2220"/>
      <x v="3"/>
      <x/>
    </i>
    <i r="4">
      <x v="2221"/>
      <x v="3"/>
      <x/>
    </i>
    <i r="4">
      <x v="2222"/>
      <x v="107"/>
      <x v="1"/>
    </i>
    <i r="3">
      <x v="267"/>
      <x v="2223"/>
      <x v="3"/>
      <x/>
    </i>
    <i r="3">
      <x v="270"/>
      <x v="2224"/>
      <x v="247"/>
      <x/>
    </i>
    <i r="4">
      <x v="2225"/>
      <x v="13"/>
      <x/>
    </i>
    <i r="4">
      <x v="2226"/>
      <x v="165"/>
      <x/>
    </i>
    <i r="4">
      <x v="2227"/>
      <x v="229"/>
      <x/>
    </i>
    <i r="4">
      <x v="2228"/>
      <x v="229"/>
      <x/>
    </i>
    <i r="4">
      <x v="2229"/>
      <x v="37"/>
      <x/>
    </i>
    <i r="4">
      <x v="2230"/>
      <x v="229"/>
      <x/>
    </i>
    <i r="3">
      <x v="271"/>
      <x v="2231"/>
      <x v="45"/>
      <x v="23"/>
    </i>
    <i r="4">
      <x v="2232"/>
      <x v="248"/>
      <x/>
    </i>
    <i r="4">
      <x v="2233"/>
      <x v="37"/>
      <x/>
    </i>
    <i r="3">
      <x v="279"/>
      <x v="2234"/>
      <x v="77"/>
      <x v="22"/>
    </i>
    <i r="4">
      <x v="2235"/>
      <x v="12"/>
      <x/>
    </i>
    <i r="2">
      <x v="20"/>
      <x v="540"/>
      <x v="2236"/>
      <x v="7"/>
      <x v="1"/>
    </i>
    <i r="3">
      <x v="541"/>
      <x v="2237"/>
      <x v="12"/>
      <x v="1"/>
    </i>
    <i r="2">
      <x v="21"/>
      <x v="542"/>
      <x v="2238"/>
      <x v="147"/>
      <x/>
    </i>
    <i r="4">
      <x v="2239"/>
      <x v="20"/>
      <x/>
    </i>
    <i r="2">
      <x v="22"/>
      <x v="291"/>
      <x v="2240"/>
      <x v="249"/>
      <x v="1"/>
    </i>
    <i r="4">
      <x v="2241"/>
      <x v="183"/>
      <x v="1"/>
    </i>
    <i r="4">
      <x v="2242"/>
      <x v="183"/>
      <x v="1"/>
    </i>
    <i r="4">
      <x v="2243"/>
      <x v="45"/>
      <x/>
    </i>
    <i r="4">
      <x v="2244"/>
      <x v="45"/>
      <x/>
    </i>
    <i r="4">
      <x v="2245"/>
      <x v="36"/>
      <x/>
    </i>
    <i r="4">
      <x v="2246"/>
      <x v="1"/>
      <x v="1"/>
    </i>
    <i r="4">
      <x v="2247"/>
      <x v="58"/>
      <x v="1"/>
    </i>
    <i r="4">
      <x v="2248"/>
      <x v="183"/>
      <x v="1"/>
    </i>
    <i r="4">
      <x v="2249"/>
      <x v="183"/>
      <x v="1"/>
    </i>
    <i r="4">
      <x v="2250"/>
      <x v="3"/>
      <x v="1"/>
    </i>
    <i r="4">
      <x v="2251"/>
      <x v="9"/>
      <x v="5"/>
    </i>
    <i r="3">
      <x v="292"/>
      <x v="2252"/>
      <x v="6"/>
      <x/>
    </i>
    <i r="4">
      <x v="2253"/>
      <x v="250"/>
      <x/>
    </i>
    <i r="4">
      <x v="2254"/>
      <x v="245"/>
      <x/>
    </i>
    <i r="4">
      <x v="2255"/>
      <x v="6"/>
      <x/>
    </i>
    <i r="4">
      <x v="2256"/>
      <x v="6"/>
      <x/>
    </i>
    <i r="4">
      <x v="2257"/>
      <x v="192"/>
      <x/>
    </i>
    <i r="3">
      <x v="293"/>
      <x v="2258"/>
      <x v="3"/>
      <x v="1"/>
    </i>
    <i r="4">
      <x v="2259"/>
      <x v="3"/>
      <x v="1"/>
    </i>
    <i r="4">
      <x v="2260"/>
      <x v="191"/>
      <x/>
    </i>
    <i r="3">
      <x v="294"/>
      <x v="2261"/>
      <x v="177"/>
      <x v="27"/>
    </i>
    <i r="4">
      <x v="2262"/>
      <x v="228"/>
      <x/>
    </i>
    <i r="3">
      <x v="295"/>
      <x v="2263"/>
      <x v="27"/>
      <x v="1"/>
    </i>
    <i r="4">
      <x v="2264"/>
      <x v="45"/>
      <x v="1"/>
    </i>
    <i r="4">
      <x v="2265"/>
      <x v="7"/>
      <x v="1"/>
    </i>
    <i r="4">
      <x v="2266"/>
      <x v="3"/>
      <x v="16"/>
    </i>
    <i r="4">
      <x v="2267"/>
      <x v="3"/>
      <x v="19"/>
    </i>
    <i r="4">
      <x v="2268"/>
      <x v="229"/>
      <x v="1"/>
    </i>
    <i r="4">
      <x v="2269"/>
      <x v="3"/>
      <x v="1"/>
    </i>
    <i r="4">
      <x v="2270"/>
      <x v="3"/>
      <x v="1"/>
    </i>
    <i r="4">
      <x v="2271"/>
      <x v="228"/>
      <x v="1"/>
    </i>
    <i r="3">
      <x v="296"/>
      <x v="2272"/>
      <x v="15"/>
      <x/>
    </i>
    <i r="4">
      <x v="2273"/>
      <x v="35"/>
      <x v="26"/>
    </i>
    <i r="4">
      <x v="2274"/>
      <x v="16"/>
      <x/>
    </i>
    <i r="4">
      <x v="2275"/>
      <x v="45"/>
      <x/>
    </i>
    <i r="4">
      <x v="2276"/>
      <x v="84"/>
      <x/>
    </i>
    <i r="4">
      <x v="2277"/>
      <x v="3"/>
      <x v="5"/>
    </i>
    <i r="3">
      <x v="297"/>
      <x v="2278"/>
      <x v="20"/>
      <x/>
    </i>
    <i r="4">
      <x v="2279"/>
      <x v="3"/>
      <x v="1"/>
    </i>
    <i r="4">
      <x v="2280"/>
      <x v="146"/>
      <x/>
    </i>
    <i r="4">
      <x v="2281"/>
      <x v="146"/>
      <x v="1"/>
    </i>
    <i r="4">
      <x v="2282"/>
      <x v="75"/>
      <x/>
    </i>
    <i r="4">
      <x v="2283"/>
      <x v="3"/>
      <x/>
    </i>
    <i r="4">
      <x v="2284"/>
      <x v="3"/>
      <x v="1"/>
    </i>
    <i r="4">
      <x v="2285"/>
      <x v="146"/>
      <x v="1"/>
    </i>
    <i r="4">
      <x v="2286"/>
      <x v="45"/>
      <x/>
    </i>
    <i r="4">
      <x v="2287"/>
      <x v="9"/>
      <x/>
    </i>
    <i r="4">
      <x v="2288"/>
      <x v="50"/>
      <x/>
    </i>
    <i r="4">
      <x v="2289"/>
      <x v="45"/>
      <x/>
    </i>
    <i r="4">
      <x v="2290"/>
      <x v="9"/>
      <x/>
    </i>
    <i r="4">
      <x v="2291"/>
      <x v="9"/>
      <x/>
    </i>
    <i r="4">
      <x v="2292"/>
      <x v="151"/>
      <x v="1"/>
    </i>
    <i r="4">
      <x v="2293"/>
      <x v="3"/>
      <x v="1"/>
    </i>
    <i r="4">
      <x v="2294"/>
      <x v="3"/>
      <x/>
    </i>
    <i r="4">
      <x v="2295"/>
      <x v="1"/>
      <x v="1"/>
    </i>
    <i r="4">
      <x v="2296"/>
      <x v="103"/>
      <x/>
    </i>
    <i r="4">
      <x v="2297"/>
      <x v="12"/>
      <x/>
    </i>
    <i r="4">
      <x v="2298"/>
      <x v="61"/>
      <x/>
    </i>
    <i r="4">
      <x v="2299"/>
      <x v="35"/>
      <x/>
    </i>
    <i r="4">
      <x v="2300"/>
      <x v="20"/>
      <x/>
    </i>
    <i r="4">
      <x v="2301"/>
      <x v="61"/>
      <x/>
    </i>
    <i r="4">
      <x v="2302"/>
      <x v="9"/>
      <x/>
    </i>
    <i r="4">
      <x v="2303"/>
      <x v="12"/>
      <x/>
    </i>
    <i r="4">
      <x v="2304"/>
      <x v="45"/>
      <x/>
    </i>
    <i r="4">
      <x v="2305"/>
      <x v="20"/>
      <x/>
    </i>
    <i r="4">
      <x v="2306"/>
      <x v="20"/>
      <x/>
    </i>
    <i r="4">
      <x v="2307"/>
      <x v="61"/>
      <x/>
    </i>
    <i r="4">
      <x v="2308"/>
      <x v="20"/>
      <x/>
    </i>
    <i r="4">
      <x v="2309"/>
      <x v="20"/>
      <x/>
    </i>
    <i r="4">
      <x v="2310"/>
      <x v="20"/>
      <x/>
    </i>
    <i r="4">
      <x v="2311"/>
      <x v="20"/>
      <x/>
    </i>
    <i r="4">
      <x v="2312"/>
      <x v="20"/>
      <x/>
    </i>
    <i r="4">
      <x v="2313"/>
      <x v="9"/>
      <x/>
    </i>
    <i r="4">
      <x v="2314"/>
      <x v="20"/>
      <x/>
    </i>
    <i r="4">
      <x v="2315"/>
      <x v="229"/>
      <x/>
    </i>
    <i r="4">
      <x v="2316"/>
      <x v="20"/>
      <x/>
    </i>
    <i r="4">
      <x v="2317"/>
      <x v="20"/>
      <x/>
    </i>
    <i r="4">
      <x v="2318"/>
      <x v="20"/>
      <x/>
    </i>
    <i r="4">
      <x v="2319"/>
      <x v="20"/>
      <x/>
    </i>
    <i r="4">
      <x v="2320"/>
      <x v="20"/>
      <x/>
    </i>
    <i r="4">
      <x v="2321"/>
      <x v="20"/>
      <x/>
    </i>
    <i r="4">
      <x v="2322"/>
      <x v="20"/>
      <x/>
    </i>
    <i r="4">
      <x v="2323"/>
      <x v="20"/>
      <x/>
    </i>
    <i r="4">
      <x v="2324"/>
      <x v="20"/>
      <x/>
    </i>
    <i r="4">
      <x v="2325"/>
      <x v="20"/>
      <x/>
    </i>
    <i r="4">
      <x v="2326"/>
      <x v="20"/>
      <x/>
    </i>
    <i r="4">
      <x v="2327"/>
      <x v="3"/>
      <x/>
    </i>
    <i r="3">
      <x v="298"/>
      <x v="2328"/>
      <x v="226"/>
      <x v="1"/>
    </i>
    <i r="4">
      <x v="2329"/>
      <x v="46"/>
      <x/>
    </i>
    <i r="3">
      <x v="299"/>
      <x v="2330"/>
      <x v="251"/>
      <x v="1"/>
    </i>
    <i r="3">
      <x v="301"/>
      <x v="2331"/>
      <x v="7"/>
      <x/>
    </i>
    <i r="4">
      <x v="2332"/>
      <x v="27"/>
      <x/>
    </i>
    <i r="4">
      <x v="2333"/>
      <x v="27"/>
      <x/>
    </i>
    <i r="4">
      <x v="2334"/>
      <x v="84"/>
      <x/>
    </i>
    <i r="4">
      <x v="2335"/>
      <x v="229"/>
      <x/>
    </i>
    <i r="3">
      <x v="303"/>
      <x v="2336"/>
      <x v="229"/>
      <x/>
    </i>
    <i r="3">
      <x v="305"/>
      <x v="1482"/>
      <x v="111"/>
      <x v="22"/>
    </i>
    <i r="3">
      <x v="306"/>
      <x v="2337"/>
      <x v="186"/>
      <x/>
    </i>
    <i r="4">
      <x v="1759"/>
      <x v="186"/>
      <x/>
    </i>
    <i r="4">
      <x v="2338"/>
      <x v="151"/>
      <x/>
    </i>
    <i r="4">
      <x v="2339"/>
      <x v="1"/>
      <x v="1"/>
    </i>
    <i r="4">
      <x v="1796"/>
      <x v="3"/>
      <x/>
    </i>
    <i r="4">
      <x v="2340"/>
      <x v="3"/>
      <x v="49"/>
    </i>
    <i r="3">
      <x v="307"/>
      <x v="2341"/>
      <x v="3"/>
      <x v="50"/>
    </i>
    <i r="4">
      <x v="2342"/>
      <x v="3"/>
      <x/>
    </i>
    <i r="4">
      <x v="2343"/>
      <x v="3"/>
      <x v="1"/>
    </i>
    <i r="4">
      <x v="2344"/>
      <x v="3"/>
      <x v="5"/>
    </i>
    <i r="4">
      <x v="2345"/>
      <x v="3"/>
      <x v="19"/>
    </i>
    <i r="4">
      <x v="2346"/>
      <x v="189"/>
      <x v="22"/>
    </i>
    <i r="4">
      <x v="2347"/>
      <x v="107"/>
      <x v="1"/>
    </i>
    <i r="4">
      <x v="2348"/>
      <x v="3"/>
      <x v="27"/>
    </i>
    <i r="4">
      <x v="2349"/>
      <x v="3"/>
      <x v="9"/>
    </i>
    <i r="4">
      <x v="2350"/>
      <x v="3"/>
      <x v="7"/>
    </i>
    <i r="3">
      <x v="308"/>
      <x v="1554"/>
      <x v="3"/>
      <x/>
    </i>
    <i r="4">
      <x v="2351"/>
      <x v="151"/>
      <x/>
    </i>
    <i r="4">
      <x v="2352"/>
      <x v="6"/>
      <x v="15"/>
    </i>
    <i r="4">
      <x v="2353"/>
      <x v="157"/>
      <x/>
    </i>
    <i r="4">
      <x v="2354"/>
      <x v="35"/>
      <x/>
    </i>
    <i r="4">
      <x v="2355"/>
      <x v="6"/>
      <x v="1"/>
    </i>
    <i r="3">
      <x v="309"/>
      <x v="2356"/>
      <x v="229"/>
      <x/>
    </i>
    <i r="3">
      <x v="310"/>
      <x v="2357"/>
      <x v="35"/>
      <x/>
    </i>
    <i r="3">
      <x v="499"/>
      <x v="2358"/>
      <x v="252"/>
      <x/>
    </i>
    <i r="3">
      <x v="311"/>
      <x v="2359"/>
      <x v="4"/>
      <x v="1"/>
    </i>
    <i r="3">
      <x v="312"/>
      <x v="2360"/>
      <x v="201"/>
      <x/>
    </i>
    <i r="3">
      <x v="313"/>
      <x v="2361"/>
      <x v="3"/>
      <x v="26"/>
    </i>
    <i r="4">
      <x v="2362"/>
      <x v="3"/>
      <x v="26"/>
    </i>
    <i r="4">
      <x v="2363"/>
      <x v="3"/>
      <x v="34"/>
    </i>
    <i r="4">
      <x v="2364"/>
      <x v="201"/>
      <x v="1"/>
    </i>
    <i r="4">
      <x v="2365"/>
      <x v="3"/>
      <x v="34"/>
    </i>
    <i r="4">
      <x v="2366"/>
      <x v="3"/>
      <x v="34"/>
    </i>
    <i r="3">
      <x v="543"/>
      <x v="2367"/>
      <x v="1"/>
      <x v="1"/>
    </i>
    <i r="4">
      <x v="2368"/>
      <x v="196"/>
      <x v="1"/>
    </i>
    <i r="2">
      <x v="26"/>
      <x v="321"/>
      <x v="2369"/>
      <x v="253"/>
      <x v="1"/>
    </i>
    <i r="2">
      <x v="27"/>
      <x v="323"/>
      <x v="2370"/>
      <x v="84"/>
      <x v="1"/>
    </i>
    <i r="4">
      <x v="2371"/>
      <x v="4"/>
      <x v="1"/>
    </i>
    <i r="2">
      <x v="28"/>
      <x v="324"/>
      <x v="2372"/>
      <x v="111"/>
      <x v="1"/>
    </i>
    <i r="3">
      <x v="326"/>
      <x v="2373"/>
      <x v="4"/>
      <x v="26"/>
    </i>
    <i r="4">
      <x v="2374"/>
      <x v="111"/>
      <x v="9"/>
    </i>
    <i r="3">
      <x v="544"/>
      <x v="2375"/>
      <x v="169"/>
      <x v="5"/>
    </i>
    <i r="4">
      <x v="2376"/>
      <x v="174"/>
      <x v="1"/>
    </i>
    <i r="3">
      <x v="545"/>
      <x v="2377"/>
      <x v="5"/>
      <x v="1"/>
    </i>
    <i r="3">
      <x v="546"/>
      <x v="2378"/>
      <x v="77"/>
      <x v="1"/>
    </i>
    <i r="4">
      <x v="2379"/>
      <x v="175"/>
      <x v="1"/>
    </i>
    <i r="4">
      <x v="2380"/>
      <x v="175"/>
      <x v="1"/>
    </i>
    <i r="4">
      <x v="2381"/>
      <x v="175"/>
      <x v="1"/>
    </i>
    <i r="4">
      <x v="2382"/>
      <x v="77"/>
      <x v="1"/>
    </i>
    <i r="4">
      <x v="2383"/>
      <x v="27"/>
      <x v="1"/>
    </i>
    <i r="4">
      <x v="2384"/>
      <x v="77"/>
      <x v="1"/>
    </i>
    <i r="3">
      <x v="327"/>
      <x v="2385"/>
      <x v="77"/>
      <x v="1"/>
    </i>
    <i r="3">
      <x v="328"/>
      <x v="2386"/>
      <x v="3"/>
      <x v="1"/>
    </i>
    <i r="3">
      <x v="331"/>
      <x v="2387"/>
      <x v="5"/>
      <x/>
    </i>
    <i r="3">
      <x v="468"/>
      <x v="2388"/>
      <x v="3"/>
      <x v="13"/>
    </i>
    <i r="4">
      <x v="2389"/>
      <x v="111"/>
      <x v="1"/>
    </i>
    <i r="3">
      <x v="332"/>
      <x v="2390"/>
      <x v="3"/>
      <x/>
    </i>
    <i r="2">
      <x v="30"/>
      <x v="334"/>
      <x v="2391"/>
      <x v="77"/>
      <x v="19"/>
    </i>
    <i r="4">
      <x v="2392"/>
      <x v="254"/>
      <x v="1"/>
    </i>
    <i r="4">
      <x v="2393"/>
      <x v="77"/>
      <x v="22"/>
    </i>
    <i r="4">
      <x v="2394"/>
      <x v="201"/>
      <x v="26"/>
    </i>
    <i r="4">
      <x v="2395"/>
      <x v="4"/>
      <x/>
    </i>
    <i r="4">
      <x v="2396"/>
      <x v="36"/>
      <x v="29"/>
    </i>
    <i r="4">
      <x v="2397"/>
      <x v="168"/>
      <x v="22"/>
    </i>
    <i r="4">
      <x v="2398"/>
      <x v="168"/>
      <x v="26"/>
    </i>
    <i r="4">
      <x v="1259"/>
      <x v="165"/>
      <x v="22"/>
    </i>
    <i r="3">
      <x v="335"/>
      <x v="2399"/>
      <x v="1"/>
      <x v="9"/>
    </i>
    <i r="4">
      <x v="2400"/>
      <x v="3"/>
      <x v="1"/>
    </i>
    <i r="4">
      <x v="2401"/>
      <x v="1"/>
      <x v="5"/>
    </i>
    <i r="4">
      <x v="2402"/>
      <x v="5"/>
      <x/>
    </i>
    <i r="4">
      <x v="2403"/>
      <x v="1"/>
      <x v="1"/>
    </i>
    <i r="4">
      <x v="2404"/>
      <x v="1"/>
      <x v="1"/>
    </i>
    <i r="4">
      <x v="2405"/>
      <x v="3"/>
      <x v="1"/>
    </i>
    <i r="3">
      <x v="547"/>
      <x v="2406"/>
      <x v="4"/>
      <x/>
    </i>
    <i r="4">
      <x v="2407"/>
      <x v="20"/>
      <x v="5"/>
    </i>
    <i r="4">
      <x v="2408"/>
      <x v="20"/>
      <x v="1"/>
    </i>
    <i r="3">
      <x v="336"/>
      <x v="2409"/>
      <x v="15"/>
      <x v="1"/>
    </i>
    <i r="3">
      <x v="548"/>
      <x v="2410"/>
      <x v="1"/>
      <x/>
    </i>
    <i r="4">
      <x v="2411"/>
      <x v="3"/>
      <x/>
    </i>
    <i r="4">
      <x v="2412"/>
      <x v="178"/>
      <x v="28"/>
    </i>
    <i r="3">
      <x v="549"/>
      <x v="2413"/>
      <x v="25"/>
      <x/>
    </i>
    <i r="3">
      <x v="550"/>
      <x v="2414"/>
      <x v="12"/>
      <x v="5"/>
    </i>
    <i r="4">
      <x v="2415"/>
      <x v="12"/>
      <x v="5"/>
    </i>
    <i r="4">
      <x v="2416"/>
      <x v="12"/>
      <x v="5"/>
    </i>
    <i r="4">
      <x v="2417"/>
      <x v="37"/>
      <x v="23"/>
    </i>
    <i r="2">
      <x v="32"/>
      <x v="338"/>
      <x v="2418"/>
      <x v="3"/>
      <x v="26"/>
    </i>
    <i r="4">
      <x v="2419"/>
      <x v="9"/>
      <x v="1"/>
    </i>
    <i r="3">
      <x v="340"/>
      <x v="2420"/>
      <x v="102"/>
      <x/>
    </i>
    <i r="3">
      <x v="347"/>
      <x v="2421"/>
      <x v="27"/>
      <x/>
    </i>
    <i r="3">
      <x v="551"/>
      <x v="2422"/>
      <x v="7"/>
      <x/>
    </i>
    <i r="4">
      <x v="283"/>
      <x v="45"/>
      <x v="51"/>
    </i>
    <i r="3">
      <x v="507"/>
      <x v="2423"/>
      <x v="20"/>
      <x/>
    </i>
    <i r="3">
      <x v="359"/>
      <x v="2424"/>
      <x v="3"/>
      <x v="7"/>
    </i>
    <i r="4">
      <x v="2425"/>
      <x v="175"/>
      <x v="1"/>
    </i>
    <i r="3">
      <x v="360"/>
      <x v="2426"/>
      <x v="3"/>
      <x v="5"/>
    </i>
    <i r="3">
      <x v="362"/>
      <x v="2427"/>
      <x v="20"/>
      <x/>
    </i>
    <i r="3">
      <x v="369"/>
      <x v="2428"/>
      <x v="139"/>
      <x/>
    </i>
    <i r="2">
      <x v="33"/>
      <x v="371"/>
      <x v="2429"/>
      <x v="29"/>
      <x/>
    </i>
    <i r="2">
      <x v="34"/>
      <x v="372"/>
      <x v="2430"/>
      <x v="111"/>
      <x v="26"/>
    </i>
    <i r="4">
      <x v="2431"/>
      <x v="229"/>
      <x/>
    </i>
    <i r="4">
      <x v="2432"/>
      <x v="37"/>
      <x v="26"/>
    </i>
    <i r="4">
      <x v="2433"/>
      <x v="16"/>
      <x v="26"/>
    </i>
    <i r="4">
      <x v="2434"/>
      <x v="111"/>
      <x v="26"/>
    </i>
    <i r="4">
      <x v="2435"/>
      <x v="7"/>
      <x v="26"/>
    </i>
    <i r="4">
      <x v="2436"/>
      <x v="89"/>
      <x v="1"/>
    </i>
    <i r="4">
      <x v="2437"/>
      <x v="45"/>
      <x v="26"/>
    </i>
    <i r="4">
      <x v="2438"/>
      <x v="111"/>
      <x v="26"/>
    </i>
    <i r="4">
      <x v="2439"/>
      <x v="16"/>
      <x v="26"/>
    </i>
    <i r="4">
      <x v="2440"/>
      <x v="111"/>
      <x v="26"/>
    </i>
    <i r="4">
      <x v="1759"/>
      <x v="161"/>
      <x v="26"/>
    </i>
    <i r="4">
      <x v="2441"/>
      <x v="9"/>
      <x/>
    </i>
    <i r="4">
      <x v="2442"/>
      <x v="111"/>
      <x v="26"/>
    </i>
    <i r="4">
      <x v="2443"/>
      <x v="111"/>
      <x v="26"/>
    </i>
    <i r="4">
      <x v="1706"/>
      <x v="62"/>
      <x v="26"/>
    </i>
    <i r="4">
      <x v="2444"/>
      <x v="7"/>
      <x v="26"/>
    </i>
    <i r="4">
      <x v="2445"/>
      <x v="7"/>
      <x/>
    </i>
    <i r="4">
      <x v="2446"/>
      <x v="12"/>
      <x v="5"/>
    </i>
    <i r="4">
      <x v="2447"/>
      <x v="37"/>
      <x v="9"/>
    </i>
    <i r="4">
      <x v="2448"/>
      <x v="37"/>
      <x v="26"/>
    </i>
    <i r="4">
      <x v="2449"/>
      <x v="228"/>
      <x v="26"/>
    </i>
    <i r="4">
      <x v="2450"/>
      <x v="7"/>
      <x v="26"/>
    </i>
    <i r="4">
      <x v="2451"/>
      <x v="7"/>
      <x v="26"/>
    </i>
    <i r="4">
      <x v="2452"/>
      <x v="37"/>
      <x v="26"/>
    </i>
    <i r="4">
      <x v="2453"/>
      <x v="7"/>
      <x v="26"/>
    </i>
    <i r="4">
      <x v="2454"/>
      <x v="17"/>
      <x v="26"/>
    </i>
    <i r="4">
      <x v="2455"/>
      <x v="111"/>
      <x v="26"/>
    </i>
    <i r="4">
      <x v="2456"/>
      <x v="7"/>
      <x v="26"/>
    </i>
    <i r="4">
      <x v="2457"/>
      <x v="111"/>
      <x v="26"/>
    </i>
    <i r="4">
      <x v="2458"/>
      <x v="7"/>
      <x v="26"/>
    </i>
    <i r="4">
      <x v="2459"/>
      <x v="37"/>
      <x v="9"/>
    </i>
    <i r="4">
      <x v="2460"/>
      <x v="111"/>
      <x v="26"/>
    </i>
    <i r="4">
      <x v="2461"/>
      <x v="45"/>
      <x v="26"/>
    </i>
    <i r="4">
      <x v="2462"/>
      <x v="111"/>
      <x v="26"/>
    </i>
    <i r="4">
      <x v="2463"/>
      <x v="37"/>
      <x v="26"/>
    </i>
    <i r="4">
      <x v="2464"/>
      <x v="7"/>
      <x v="26"/>
    </i>
    <i r="4">
      <x v="2465"/>
      <x v="229"/>
      <x v="26"/>
    </i>
    <i r="4">
      <x v="2466"/>
      <x v="37"/>
      <x v="26"/>
    </i>
    <i r="4">
      <x v="2467"/>
      <x v="229"/>
      <x v="26"/>
    </i>
    <i r="4">
      <x v="2468"/>
      <x v="37"/>
      <x v="26"/>
    </i>
    <i r="4">
      <x v="2469"/>
      <x v="111"/>
      <x v="26"/>
    </i>
    <i r="4">
      <x v="2470"/>
      <x v="77"/>
      <x v="26"/>
    </i>
    <i r="4">
      <x v="2471"/>
      <x v="37"/>
      <x v="26"/>
    </i>
    <i r="4">
      <x v="2472"/>
      <x v="111"/>
      <x v="26"/>
    </i>
    <i r="4">
      <x v="2473"/>
      <x v="111"/>
      <x v="26"/>
    </i>
    <i r="3">
      <x v="373"/>
      <x v="2474"/>
      <x v="3"/>
      <x v="1"/>
    </i>
    <i r="4">
      <x v="2475"/>
      <x v="3"/>
      <x v="1"/>
    </i>
    <i r="4">
      <x v="2476"/>
      <x v="3"/>
      <x v="1"/>
    </i>
    <i r="4">
      <x v="2477"/>
      <x v="3"/>
      <x v="1"/>
    </i>
    <i r="4">
      <x v="2478"/>
      <x v="3"/>
      <x v="1"/>
    </i>
    <i r="4">
      <x v="2479"/>
      <x v="3"/>
      <x v="1"/>
    </i>
    <i r="4">
      <x v="2480"/>
      <x v="3"/>
      <x v="1"/>
    </i>
    <i r="4">
      <x v="2481"/>
      <x v="3"/>
      <x v="1"/>
    </i>
    <i r="4">
      <x v="2482"/>
      <x v="3"/>
      <x v="1"/>
    </i>
    <i r="4">
      <x v="2483"/>
      <x v="3"/>
      <x v="1"/>
    </i>
    <i r="4">
      <x v="2484"/>
      <x v="3"/>
      <x v="1"/>
    </i>
    <i r="4">
      <x v="2485"/>
      <x v="3"/>
      <x v="1"/>
    </i>
    <i r="4">
      <x v="2486"/>
      <x v="3"/>
      <x v="1"/>
    </i>
    <i r="4">
      <x v="2487"/>
      <x v="3"/>
      <x v="1"/>
    </i>
    <i r="4">
      <x v="2488"/>
      <x v="3"/>
      <x v="1"/>
    </i>
    <i r="4">
      <x v="2489"/>
      <x v="3"/>
      <x v="1"/>
    </i>
    <i r="4">
      <x v="2490"/>
      <x v="3"/>
      <x v="1"/>
    </i>
    <i r="4">
      <x v="2491"/>
      <x v="3"/>
      <x v="1"/>
    </i>
    <i r="4">
      <x v="2492"/>
      <x v="3"/>
      <x v="1"/>
    </i>
    <i r="4">
      <x v="2493"/>
      <x v="3"/>
      <x v="1"/>
    </i>
    <i r="4">
      <x v="2494"/>
      <x v="3"/>
      <x v="1"/>
    </i>
    <i r="4">
      <x v="2495"/>
      <x v="3"/>
      <x v="1"/>
    </i>
    <i r="4">
      <x v="2496"/>
      <x v="3"/>
      <x v="1"/>
    </i>
    <i r="4">
      <x v="2497"/>
      <x v="3"/>
      <x v="1"/>
    </i>
    <i r="4">
      <x v="2498"/>
      <x v="3"/>
      <x v="1"/>
    </i>
    <i r="4">
      <x v="2499"/>
      <x v="3"/>
      <x v="1"/>
    </i>
    <i r="4">
      <x v="2500"/>
      <x v="3"/>
      <x v="1"/>
    </i>
    <i r="4">
      <x v="2501"/>
      <x v="3"/>
      <x v="1"/>
    </i>
    <i r="4">
      <x v="2502"/>
      <x v="3"/>
      <x v="1"/>
    </i>
    <i r="4">
      <x v="2503"/>
      <x v="3"/>
      <x v="1"/>
    </i>
    <i r="4">
      <x v="2504"/>
      <x v="3"/>
      <x v="1"/>
    </i>
    <i r="4">
      <x v="2505"/>
      <x v="3"/>
      <x v="1"/>
    </i>
    <i r="3">
      <x v="374"/>
      <x v="2506"/>
      <x v="37"/>
      <x/>
    </i>
    <i r="4">
      <x v="2507"/>
      <x v="37"/>
      <x/>
    </i>
    <i r="4">
      <x v="2508"/>
      <x v="9"/>
      <x/>
    </i>
    <i r="4">
      <x v="2509"/>
      <x v="229"/>
      <x/>
    </i>
    <i r="4">
      <x v="2510"/>
      <x v="37"/>
      <x/>
    </i>
    <i r="4">
      <x v="2511"/>
      <x v="111"/>
      <x v="37"/>
    </i>
    <i r="4">
      <x v="2512"/>
      <x v="46"/>
      <x/>
    </i>
    <i r="4">
      <x v="2513"/>
      <x v="45"/>
      <x v="23"/>
    </i>
    <i r="3">
      <x v="552"/>
      <x v="2514"/>
      <x v="3"/>
      <x v="29"/>
    </i>
    <i r="3">
      <x v="375"/>
      <x v="2515"/>
      <x v="58"/>
      <x v="1"/>
    </i>
    <i r="4">
      <x v="2516"/>
      <x v="151"/>
      <x v="26"/>
    </i>
    <i r="4">
      <x v="2517"/>
      <x v="3"/>
      <x v="39"/>
    </i>
    <i r="3">
      <x v="553"/>
      <x v="2518"/>
      <x v="4"/>
      <x v="1"/>
    </i>
    <i r="3">
      <x v="376"/>
      <x v="2519"/>
      <x v="7"/>
      <x/>
    </i>
    <i r="4">
      <x v="2520"/>
      <x v="9"/>
      <x/>
    </i>
    <i r="4">
      <x v="2521"/>
      <x v="3"/>
      <x v="22"/>
    </i>
    <i r="4">
      <x v="2522"/>
      <x v="29"/>
      <x/>
    </i>
    <i r="4">
      <x v="2523"/>
      <x v="3"/>
      <x v="22"/>
    </i>
    <i r="4">
      <x v="2524"/>
      <x v="89"/>
      <x/>
    </i>
    <i r="4">
      <x v="2525"/>
      <x v="7"/>
      <x/>
    </i>
    <i r="4">
      <x v="2526"/>
      <x v="233"/>
      <x v="1"/>
    </i>
    <i r="3">
      <x v="377"/>
      <x v="2527"/>
      <x v="58"/>
      <x v="1"/>
    </i>
    <i r="4">
      <x v="2528"/>
      <x v="192"/>
      <x v="1"/>
    </i>
    <i r="4">
      <x v="2529"/>
      <x v="3"/>
      <x v="8"/>
    </i>
    <i r="4">
      <x v="2530"/>
      <x v="203"/>
      <x v="1"/>
    </i>
    <i r="4">
      <x v="1482"/>
      <x v="3"/>
      <x v="1"/>
    </i>
    <i r="4">
      <x v="2531"/>
      <x v="3"/>
      <x v="1"/>
    </i>
    <i r="4">
      <x v="2532"/>
      <x v="27"/>
      <x/>
    </i>
    <i r="4">
      <x v="2533"/>
      <x v="175"/>
      <x v="1"/>
    </i>
    <i r="4">
      <x v="588"/>
      <x v="3"/>
      <x v="15"/>
    </i>
    <i r="4">
      <x v="2534"/>
      <x v="3"/>
      <x v="1"/>
    </i>
    <i r="4">
      <x v="2535"/>
      <x v="3"/>
      <x v="1"/>
    </i>
    <i r="4">
      <x v="2536"/>
      <x v="3"/>
      <x v="1"/>
    </i>
    <i r="4">
      <x v="2537"/>
      <x v="3"/>
      <x v="1"/>
    </i>
    <i r="4">
      <x v="2538"/>
      <x v="3"/>
      <x v="45"/>
    </i>
    <i r="4">
      <x v="2539"/>
      <x v="3"/>
      <x v="1"/>
    </i>
    <i r="4">
      <x v="2540"/>
      <x v="143"/>
      <x v="1"/>
    </i>
    <i r="4">
      <x v="2541"/>
      <x v="15"/>
      <x v="1"/>
    </i>
    <i r="4">
      <x v="2542"/>
      <x v="3"/>
      <x v="1"/>
    </i>
    <i r="4">
      <x v="2543"/>
      <x v="3"/>
      <x v="34"/>
    </i>
    <i r="4">
      <x v="2544"/>
      <x v="232"/>
      <x v="1"/>
    </i>
    <i r="3">
      <x v="378"/>
      <x v="1554"/>
      <x v="29"/>
      <x v="1"/>
    </i>
    <i r="4">
      <x v="2545"/>
      <x v="3"/>
      <x v="1"/>
    </i>
    <i r="4">
      <x v="2546"/>
      <x v="27"/>
      <x v="1"/>
    </i>
    <i r="4">
      <x v="2547"/>
      <x v="27"/>
      <x v="1"/>
    </i>
    <i r="4">
      <x v="2548"/>
      <x v="7"/>
      <x v="1"/>
    </i>
    <i r="4">
      <x v="2549"/>
      <x v="3"/>
      <x v="1"/>
    </i>
    <i r="4">
      <x v="2550"/>
      <x v="3"/>
      <x v="1"/>
    </i>
    <i r="4">
      <x v="2551"/>
      <x v="7"/>
      <x v="1"/>
    </i>
    <i r="4">
      <x v="1796"/>
      <x v="3"/>
      <x v="15"/>
    </i>
    <i r="3">
      <x v="379"/>
      <x v="2552"/>
      <x v="151"/>
      <x/>
    </i>
    <i r="4">
      <x v="2553"/>
      <x v="255"/>
      <x/>
    </i>
    <i r="4">
      <x v="2554"/>
      <x v="107"/>
      <x/>
    </i>
    <i r="4">
      <x v="2555"/>
      <x v="107"/>
      <x/>
    </i>
    <i r="4">
      <x v="2556"/>
      <x v="107"/>
      <x/>
    </i>
    <i r="4">
      <x v="2557"/>
      <x v="3"/>
      <x v="1"/>
    </i>
    <i r="4">
      <x v="2558"/>
      <x v="35"/>
      <x/>
    </i>
    <i r="4">
      <x v="2559"/>
      <x v="256"/>
      <x v="1"/>
    </i>
    <i r="4">
      <x v="2560"/>
      <x v="107"/>
      <x/>
    </i>
    <i r="4">
      <x v="2561"/>
      <x v="1"/>
      <x v="1"/>
    </i>
    <i r="3">
      <x v="554"/>
      <x v="2562"/>
      <x v="20"/>
      <x v="1"/>
    </i>
    <i r="3">
      <x v="381"/>
      <x v="2563"/>
      <x v="27"/>
      <x v="1"/>
    </i>
    <i r="4">
      <x v="2564"/>
      <x v="45"/>
      <x v="26"/>
    </i>
    <i r="4">
      <x v="2565"/>
      <x v="77"/>
      <x v="26"/>
    </i>
    <i r="4">
      <x v="2566"/>
      <x v="45"/>
      <x v="1"/>
    </i>
    <i r="4">
      <x v="2567"/>
      <x v="45"/>
      <x v="1"/>
    </i>
    <i r="4">
      <x v="2568"/>
      <x v="151"/>
      <x v="1"/>
    </i>
    <i r="3">
      <x v="382"/>
      <x v="2569"/>
      <x v="8"/>
      <x v="1"/>
    </i>
    <i r="4">
      <x v="2570"/>
      <x v="8"/>
      <x v="26"/>
    </i>
    <i r="4">
      <x v="2571"/>
      <x v="27"/>
      <x v="1"/>
    </i>
    <i r="4">
      <x v="2572"/>
      <x v="4"/>
      <x/>
    </i>
    <i r="4">
      <x v="2573"/>
      <x v="4"/>
      <x v="1"/>
    </i>
    <i r="4">
      <x v="2574"/>
      <x v="8"/>
      <x v="23"/>
    </i>
    <i r="4">
      <x v="2575"/>
      <x v="8"/>
      <x v="26"/>
    </i>
    <i r="2">
      <x v="35"/>
      <x v="383"/>
      <x v="2576"/>
      <x v="46"/>
      <x/>
    </i>
    <i r="4">
      <x v="2577"/>
      <x v="46"/>
      <x/>
    </i>
    <i r="4">
      <x v="2578"/>
      <x v="168"/>
      <x/>
    </i>
    <i r="3">
      <x v="555"/>
      <x v="2579"/>
      <x v="46"/>
      <x/>
    </i>
    <i r="4">
      <x v="2580"/>
      <x v="7"/>
      <x/>
    </i>
    <i r="4">
      <x v="2581"/>
      <x v="238"/>
      <x v="1"/>
    </i>
    <i r="3">
      <x v="384"/>
      <x v="2582"/>
      <x v="3"/>
      <x v="13"/>
    </i>
    <i r="4">
      <x v="2583"/>
      <x v="3"/>
      <x v="1"/>
    </i>
    <i r="4">
      <x v="2584"/>
      <x v="3"/>
      <x v="1"/>
    </i>
    <i r="4">
      <x v="2585"/>
      <x v="179"/>
      <x/>
    </i>
    <i r="4">
      <x v="2586"/>
      <x v="3"/>
      <x/>
    </i>
    <i r="4">
      <x v="2587"/>
      <x v="9"/>
      <x/>
    </i>
    <i r="4">
      <x v="2588"/>
      <x v="257"/>
      <x v="1"/>
    </i>
    <i r="4">
      <x v="2589"/>
      <x v="3"/>
      <x/>
    </i>
    <i r="4">
      <x v="2590"/>
      <x v="3"/>
      <x/>
    </i>
    <i r="4">
      <x v="2591"/>
      <x v="3"/>
      <x/>
    </i>
    <i r="4">
      <x v="2592"/>
      <x v="3"/>
      <x/>
    </i>
    <i r="4">
      <x v="2593"/>
      <x v="3"/>
      <x v="1"/>
    </i>
    <i r="4">
      <x v="2594"/>
      <x v="3"/>
      <x v="1"/>
    </i>
    <i r="4">
      <x v="2595"/>
      <x v="185"/>
      <x v="5"/>
    </i>
    <i r="4">
      <x v="2596"/>
      <x v="35"/>
      <x v="52"/>
    </i>
    <i r="4">
      <x v="2597"/>
      <x v="3"/>
      <x/>
    </i>
    <i r="4">
      <x v="2598"/>
      <x v="3"/>
      <x/>
    </i>
    <i r="4">
      <x v="2599"/>
      <x v="3"/>
      <x v="1"/>
    </i>
    <i r="3">
      <x v="385"/>
      <x v="2600"/>
      <x v="166"/>
      <x v="1"/>
    </i>
    <i r="3">
      <x v="386"/>
      <x v="2601"/>
      <x v="12"/>
      <x/>
    </i>
    <i r="4">
      <x v="2602"/>
      <x v="7"/>
      <x v="1"/>
    </i>
    <i r="4">
      <x v="2603"/>
      <x v="58"/>
      <x v="1"/>
    </i>
    <i r="4">
      <x v="2604"/>
      <x v="29"/>
      <x/>
    </i>
    <i r="3">
      <x v="387"/>
      <x v="2605"/>
      <x v="3"/>
      <x/>
    </i>
    <i r="4">
      <x v="2606"/>
      <x v="16"/>
      <x v="1"/>
    </i>
    <i r="4">
      <x v="2607"/>
      <x v="35"/>
      <x/>
    </i>
    <i r="4">
      <x v="2608"/>
      <x v="190"/>
      <x v="53"/>
    </i>
    <i r="4">
      <x v="2609"/>
      <x v="1"/>
      <x v="1"/>
    </i>
    <i r="4">
      <x v="2610"/>
      <x v="68"/>
      <x v="1"/>
    </i>
    <i r="4">
      <x v="2611"/>
      <x v="151"/>
      <x/>
    </i>
    <i r="4">
      <x v="2612"/>
      <x v="1"/>
      <x v="1"/>
    </i>
    <i r="4">
      <x v="2613"/>
      <x v="258"/>
      <x v="1"/>
    </i>
    <i r="4">
      <x v="2614"/>
      <x v="232"/>
      <x v="1"/>
    </i>
    <i r="3">
      <x v="391"/>
      <x v="2615"/>
      <x v="29"/>
      <x v="1"/>
    </i>
    <i r="4">
      <x v="2616"/>
      <x v="1"/>
      <x v="1"/>
    </i>
    <i r="4">
      <x v="2617"/>
      <x v="4"/>
      <x v="1"/>
    </i>
    <i r="3">
      <x v="556"/>
      <x v="2618"/>
      <x v="229"/>
      <x/>
    </i>
    <i r="4">
      <x v="2619"/>
      <x v="20"/>
      <x v="5"/>
    </i>
    <i r="4">
      <x v="2620"/>
      <x v="3"/>
      <x/>
    </i>
    <i r="3">
      <x v="392"/>
      <x v="2621"/>
      <x v="3"/>
      <x v="1"/>
    </i>
    <i r="4">
      <x v="2622"/>
      <x v="3"/>
      <x v="1"/>
    </i>
    <i r="4">
      <x v="2623"/>
      <x v="3"/>
      <x v="1"/>
    </i>
    <i r="4">
      <x v="2624"/>
      <x v="3"/>
      <x/>
    </i>
    <i r="4">
      <x v="2625"/>
      <x v="3"/>
      <x v="1"/>
    </i>
    <i r="4">
      <x v="2626"/>
      <x v="3"/>
      <x v="1"/>
    </i>
    <i r="4">
      <x v="2627"/>
      <x v="3"/>
      <x v="26"/>
    </i>
    <i r="4">
      <x v="2628"/>
      <x v="3"/>
      <x v="1"/>
    </i>
    <i r="4">
      <x v="2629"/>
      <x v="143"/>
      <x v="26"/>
    </i>
    <i r="4">
      <x v="2630"/>
      <x v="143"/>
      <x v="26"/>
    </i>
    <i r="4">
      <x v="2631"/>
      <x v="143"/>
      <x v="9"/>
    </i>
    <i r="4">
      <x v="2632"/>
      <x v="143"/>
      <x v="1"/>
    </i>
    <i r="4">
      <x v="2633"/>
      <x v="143"/>
      <x v="8"/>
    </i>
    <i r="3">
      <x v="472"/>
      <x v="2634"/>
      <x v="3"/>
      <x v="29"/>
    </i>
    <i r="4">
      <x v="2635"/>
      <x v="163"/>
      <x v="1"/>
    </i>
    <i r="4">
      <x v="2636"/>
      <x v="163"/>
      <x v="1"/>
    </i>
    <i r="3">
      <x v="393"/>
      <x v="2637"/>
      <x v="29"/>
      <x/>
    </i>
    <i r="4">
      <x v="2638"/>
      <x v="29"/>
      <x/>
    </i>
    <i r="3">
      <x v="394"/>
      <x v="2639"/>
      <x v="169"/>
      <x v="1"/>
    </i>
    <i r="3">
      <x v="395"/>
      <x v="2640"/>
      <x v="4"/>
      <x/>
    </i>
    <i r="4">
      <x v="2641"/>
      <x v="107"/>
      <x v="5"/>
    </i>
    <i r="3">
      <x v="396"/>
      <x v="2642"/>
      <x v="3"/>
      <x v="54"/>
    </i>
    <i r="4">
      <x v="2643"/>
      <x v="6"/>
      <x/>
    </i>
    <i r="4">
      <x v="2644"/>
      <x v="231"/>
      <x/>
    </i>
    <i r="4">
      <x v="2645"/>
      <x v="6"/>
      <x/>
    </i>
    <i r="4">
      <x v="2646"/>
      <x v="4"/>
      <x/>
    </i>
    <i r="4">
      <x v="2647"/>
      <x v="3"/>
      <x v="11"/>
    </i>
    <i r="4">
      <x v="2648"/>
      <x v="8"/>
      <x/>
    </i>
    <i r="4">
      <x v="2649"/>
      <x v="218"/>
      <x/>
    </i>
    <i r="4">
      <x v="2650"/>
      <x v="3"/>
      <x v="55"/>
    </i>
    <i r="4">
      <x v="2651"/>
      <x v="3"/>
      <x v="25"/>
    </i>
    <i r="4">
      <x v="2652"/>
      <x v="3"/>
      <x v="1"/>
    </i>
    <i r="4">
      <x v="2653"/>
      <x v="3"/>
      <x v="48"/>
    </i>
    <i r="4">
      <x v="2654"/>
      <x v="3"/>
      <x/>
    </i>
    <i r="4">
      <x v="2655"/>
      <x v="3"/>
      <x v="1"/>
    </i>
    <i r="3">
      <x v="397"/>
      <x v="1704"/>
      <x v="161"/>
      <x v="7"/>
    </i>
    <i r="4">
      <x v="2656"/>
      <x v="165"/>
      <x v="1"/>
    </i>
    <i r="4">
      <x v="2657"/>
      <x v="215"/>
      <x/>
    </i>
    <i r="4">
      <x v="1796"/>
      <x v="8"/>
      <x v="5"/>
    </i>
    <i r="3">
      <x v="398"/>
      <x v="2658"/>
      <x v="58"/>
      <x v="22"/>
    </i>
    <i r="4">
      <x v="2659"/>
      <x v="111"/>
      <x v="1"/>
    </i>
    <i r="4">
      <x v="2660"/>
      <x v="165"/>
      <x v="1"/>
    </i>
    <i r="4">
      <x v="2661"/>
      <x v="238"/>
      <x v="1"/>
    </i>
    <i r="4">
      <x v="2662"/>
      <x v="8"/>
      <x v="9"/>
    </i>
    <i r="4">
      <x v="2663"/>
      <x v="238"/>
      <x v="1"/>
    </i>
    <i r="4">
      <x v="2664"/>
      <x v="229"/>
      <x v="56"/>
    </i>
    <i r="4">
      <x v="2665"/>
      <x v="8"/>
      <x v="5"/>
    </i>
    <i r="2">
      <x v="36"/>
      <x v="399"/>
      <x v="2666"/>
      <x v="3"/>
      <x/>
    </i>
    <i r="2">
      <x v="37"/>
      <x v="400"/>
      <x v="1704"/>
      <x v="16"/>
      <x v="1"/>
    </i>
    <i r="4">
      <x v="2667"/>
      <x v="12"/>
      <x v="1"/>
    </i>
    <i r="4">
      <x v="2668"/>
      <x v="16"/>
      <x v="9"/>
    </i>
    <i r="4">
      <x v="2669"/>
      <x v="16"/>
      <x v="1"/>
    </i>
    <i r="3">
      <x v="401"/>
      <x v="1554"/>
      <x v="77"/>
      <x v="5"/>
    </i>
    <i r="4">
      <x v="2670"/>
      <x v="111"/>
      <x v="23"/>
    </i>
    <i r="3">
      <x v="475"/>
      <x v="2671"/>
      <x v="16"/>
      <x v="1"/>
    </i>
    <i r="3">
      <x v="402"/>
      <x v="2672"/>
      <x v="3"/>
      <x v="1"/>
    </i>
    <i r="4">
      <x v="2673"/>
      <x v="178"/>
      <x v="1"/>
    </i>
    <i r="4">
      <x v="2674"/>
      <x v="1"/>
      <x v="1"/>
    </i>
    <i r="4">
      <x v="2675"/>
      <x v="1"/>
      <x v="1"/>
    </i>
    <i r="4">
      <x v="2676"/>
      <x v="198"/>
      <x v="38"/>
    </i>
    <i r="4">
      <x v="2677"/>
      <x v="151"/>
      <x v="1"/>
    </i>
    <i r="4">
      <x v="2678"/>
      <x v="178"/>
      <x v="1"/>
    </i>
    <i r="4">
      <x v="588"/>
      <x v="178"/>
      <x v="1"/>
    </i>
    <i r="4">
      <x v="2679"/>
      <x v="178"/>
      <x v="1"/>
    </i>
    <i r="4">
      <x v="2680"/>
      <x v="178"/>
      <x v="1"/>
    </i>
    <i r="4">
      <x v="2681"/>
      <x v="3"/>
      <x v="1"/>
    </i>
    <i r="4">
      <x v="2682"/>
      <x v="178"/>
      <x v="1"/>
    </i>
    <i r="4">
      <x v="2683"/>
      <x v="178"/>
      <x v="1"/>
    </i>
    <i r="4">
      <x v="2684"/>
      <x v="178"/>
      <x v="1"/>
    </i>
    <i r="4">
      <x v="2685"/>
      <x v="3"/>
      <x v="9"/>
    </i>
    <i r="4">
      <x v="2686"/>
      <x v="3"/>
      <x v="1"/>
    </i>
    <i r="4">
      <x v="2687"/>
      <x v="178"/>
      <x v="1"/>
    </i>
    <i r="4">
      <x v="2688"/>
      <x v="178"/>
      <x v="1"/>
    </i>
    <i r="4">
      <x v="2689"/>
      <x v="178"/>
      <x v="1"/>
    </i>
    <i r="4">
      <x v="2690"/>
      <x v="178"/>
      <x v="1"/>
    </i>
    <i r="4">
      <x v="2691"/>
      <x v="151"/>
      <x v="5"/>
    </i>
    <i r="4">
      <x v="2692"/>
      <x v="19"/>
      <x v="1"/>
    </i>
    <i r="4">
      <x v="2693"/>
      <x v="198"/>
      <x v="1"/>
    </i>
    <i r="3">
      <x v="403"/>
      <x v="2694"/>
      <x v="3"/>
      <x v="2"/>
    </i>
    <i r="4">
      <x v="2695"/>
      <x v="20"/>
      <x/>
    </i>
    <i r="4">
      <x v="2696"/>
      <x v="5"/>
      <x/>
    </i>
    <i r="4">
      <x v="2697"/>
      <x v="4"/>
      <x/>
    </i>
    <i r="3">
      <x v="476"/>
      <x v="2698"/>
      <x v="16"/>
      <x v="1"/>
    </i>
    <i r="4">
      <x v="2699"/>
      <x v="107"/>
      <x v="1"/>
    </i>
    <i r="4">
      <x v="2700"/>
      <x v="163"/>
      <x v="1"/>
    </i>
    <i r="4">
      <x v="2701"/>
      <x v="3"/>
      <x/>
    </i>
    <i r="4">
      <x v="2702"/>
      <x v="20"/>
      <x/>
    </i>
    <i r="4">
      <x v="2703"/>
      <x v="3"/>
      <x v="1"/>
    </i>
    <i r="4">
      <x v="2704"/>
      <x v="46"/>
      <x/>
    </i>
    <i r="4">
      <x v="2705"/>
      <x v="198"/>
      <x v="1"/>
    </i>
    <i r="4">
      <x v="2706"/>
      <x v="198"/>
      <x v="1"/>
    </i>
    <i r="4">
      <x v="2707"/>
      <x v="16"/>
      <x v="1"/>
    </i>
    <i r="4">
      <x v="2708"/>
      <x v="151"/>
      <x v="1"/>
    </i>
    <i r="3">
      <x v="404"/>
      <x v="2709"/>
      <x v="3"/>
      <x v="1"/>
    </i>
    <i r="4">
      <x v="1704"/>
      <x v="175"/>
      <x v="1"/>
    </i>
    <i r="4">
      <x v="2710"/>
      <x v="198"/>
      <x v="1"/>
    </i>
    <i r="4">
      <x v="2711"/>
      <x v="58"/>
      <x v="1"/>
    </i>
    <i r="4">
      <x v="2712"/>
      <x v="3"/>
      <x v="1"/>
    </i>
    <i r="4">
      <x v="2713"/>
      <x v="3"/>
      <x v="30"/>
    </i>
    <i r="4">
      <x v="2714"/>
      <x v="3"/>
      <x v="1"/>
    </i>
    <i r="4">
      <x v="2715"/>
      <x v="3"/>
      <x v="1"/>
    </i>
    <i r="4">
      <x v="2716"/>
      <x v="198"/>
      <x v="1"/>
    </i>
    <i r="4">
      <x v="2717"/>
      <x v="77"/>
      <x v="1"/>
    </i>
    <i r="4">
      <x v="2718"/>
      <x v="175"/>
      <x v="1"/>
    </i>
    <i r="3">
      <x v="405"/>
      <x v="2719"/>
      <x v="198"/>
      <x v="1"/>
    </i>
    <i r="4">
      <x v="2720"/>
      <x v="198"/>
      <x v="1"/>
    </i>
    <i r="4">
      <x v="2721"/>
      <x v="16"/>
      <x v="1"/>
    </i>
    <i r="4">
      <x v="2713"/>
      <x v="3"/>
      <x v="2"/>
    </i>
    <i r="4">
      <x v="2722"/>
      <x v="259"/>
      <x v="1"/>
    </i>
    <i r="4">
      <x v="2723"/>
      <x v="198"/>
      <x v="1"/>
    </i>
    <i r="3">
      <x v="406"/>
      <x v="2724"/>
      <x v="196"/>
      <x v="1"/>
    </i>
    <i r="4">
      <x v="2725"/>
      <x v="16"/>
      <x v="1"/>
    </i>
    <i r="4">
      <x v="2726"/>
      <x v="16"/>
      <x v="45"/>
    </i>
    <i r="4">
      <x v="2727"/>
      <x v="92"/>
      <x v="1"/>
    </i>
    <i r="4">
      <x v="2722"/>
      <x v="198"/>
      <x v="1"/>
    </i>
    <i r="4">
      <x v="2728"/>
      <x v="196"/>
      <x v="1"/>
    </i>
    <i r="4">
      <x v="2729"/>
      <x v="8"/>
      <x v="1"/>
    </i>
    <i r="4">
      <x v="2730"/>
      <x v="16"/>
      <x v="1"/>
    </i>
    <i r="4">
      <x v="2731"/>
      <x v="260"/>
      <x v="1"/>
    </i>
    <i r="2">
      <x v="38"/>
      <x v="407"/>
      <x v="2732"/>
      <x v="157"/>
      <x v="1"/>
    </i>
    <i r="2">
      <x v="40"/>
      <x v="557"/>
      <x v="1751"/>
      <x v="8"/>
      <x/>
    </i>
    <i r="3">
      <x v="412"/>
      <x v="2733"/>
      <x v="20"/>
      <x v="1"/>
    </i>
    <i r="4">
      <x v="2734"/>
      <x v="3"/>
      <x/>
    </i>
    <i r="3">
      <x v="479"/>
      <x v="2735"/>
      <x v="228"/>
      <x v="1"/>
    </i>
    <i r="4">
      <x v="2736"/>
      <x v="20"/>
      <x v="4"/>
    </i>
    <i r="3">
      <x v="558"/>
      <x v="2737"/>
      <x v="226"/>
      <x/>
    </i>
    <i r="2">
      <x v="41"/>
      <x v="413"/>
      <x v="2738"/>
      <x v="3"/>
      <x/>
    </i>
    <i r="4">
      <x v="2739"/>
      <x v="39"/>
      <x v="1"/>
    </i>
    <i r="4">
      <x v="2740"/>
      <x v="3"/>
      <x v="29"/>
    </i>
    <i r="4">
      <x v="2741"/>
      <x v="89"/>
      <x v="1"/>
    </i>
    <i r="4">
      <x v="2742"/>
      <x v="3"/>
      <x/>
    </i>
    <i r="4">
      <x v="2743"/>
      <x v="17"/>
      <x/>
    </i>
    <i r="4">
      <x v="2744"/>
      <x v="1"/>
      <x v="1"/>
    </i>
    <i r="4">
      <x v="2745"/>
      <x v="3"/>
      <x v="26"/>
    </i>
    <i r="4">
      <x v="2746"/>
      <x v="45"/>
      <x v="1"/>
    </i>
    <i r="4">
      <x v="2747"/>
      <x v="1"/>
      <x v="1"/>
    </i>
    <i r="4">
      <x v="2748"/>
      <x v="12"/>
      <x/>
    </i>
    <i r="4">
      <x v="2749"/>
      <x v="35"/>
      <x/>
    </i>
    <i r="3">
      <x v="414"/>
      <x v="2750"/>
      <x v="3"/>
      <x v="1"/>
    </i>
    <i r="4">
      <x v="2751"/>
      <x v="17"/>
      <x/>
    </i>
    <i r="4">
      <x v="2752"/>
      <x v="111"/>
      <x v="1"/>
    </i>
    <i r="4">
      <x v="2753"/>
      <x v="111"/>
      <x v="1"/>
    </i>
    <i r="4">
      <x v="2754"/>
      <x v="77"/>
      <x v="1"/>
    </i>
    <i r="4">
      <x v="2755"/>
      <x v="77"/>
      <x v="1"/>
    </i>
    <i r="4">
      <x v="2756"/>
      <x v="17"/>
      <x v="1"/>
    </i>
    <i r="4">
      <x v="2757"/>
      <x v="111"/>
      <x v="1"/>
    </i>
    <i r="4">
      <x v="2758"/>
      <x v="77"/>
      <x v="1"/>
    </i>
    <i r="4">
      <x v="2759"/>
      <x v="77"/>
      <x v="1"/>
    </i>
    <i r="4">
      <x v="2760"/>
      <x v="77"/>
      <x v="1"/>
    </i>
    <i r="4">
      <x v="2761"/>
      <x v="77"/>
      <x v="1"/>
    </i>
    <i r="4">
      <x v="2762"/>
      <x v="17"/>
      <x v="1"/>
    </i>
    <i r="4">
      <x v="2763"/>
      <x v="77"/>
      <x v="1"/>
    </i>
    <i r="4">
      <x v="2764"/>
      <x v="77"/>
      <x v="1"/>
    </i>
    <i r="4">
      <x v="2765"/>
      <x v="77"/>
      <x v="1"/>
    </i>
    <i r="4">
      <x v="2766"/>
      <x v="77"/>
      <x v="1"/>
    </i>
    <i r="3">
      <x v="415"/>
      <x v="2767"/>
      <x v="3"/>
      <x/>
    </i>
    <i r="4">
      <x v="2768"/>
      <x v="6"/>
      <x/>
    </i>
    <i r="4">
      <x v="2769"/>
      <x v="36"/>
      <x/>
    </i>
    <i r="4">
      <x v="2770"/>
      <x v="6"/>
      <x/>
    </i>
    <i r="4">
      <x v="2771"/>
      <x v="6"/>
      <x/>
    </i>
    <i r="4">
      <x v="2772"/>
      <x v="3"/>
      <x/>
    </i>
    <i r="4">
      <x v="2773"/>
      <x v="3"/>
      <x v="1"/>
    </i>
    <i r="4">
      <x v="2774"/>
      <x v="164"/>
      <x/>
    </i>
    <i r="4">
      <x v="2775"/>
      <x v="6"/>
      <x/>
    </i>
    <i r="4">
      <x v="2776"/>
      <x v="168"/>
      <x/>
    </i>
    <i r="4">
      <x v="2777"/>
      <x v="36"/>
      <x/>
    </i>
    <i r="4">
      <x v="2778"/>
      <x v="3"/>
      <x v="9"/>
    </i>
    <i r="4">
      <x v="2779"/>
      <x v="6"/>
      <x/>
    </i>
    <i r="4">
      <x v="2780"/>
      <x v="161"/>
      <x v="17"/>
    </i>
    <i r="3">
      <x v="416"/>
      <x v="2781"/>
      <x v="165"/>
      <x v="1"/>
    </i>
    <i r="4">
      <x v="2782"/>
      <x v="4"/>
      <x v="8"/>
    </i>
    <i r="3">
      <x v="417"/>
      <x v="2783"/>
      <x v="3"/>
      <x v="9"/>
    </i>
    <i r="4">
      <x v="2784"/>
      <x v="84"/>
      <x v="1"/>
    </i>
    <i r="4">
      <x v="2785"/>
      <x v="3"/>
      <x v="1"/>
    </i>
    <i r="4">
      <x v="2786"/>
      <x v="3"/>
      <x v="1"/>
    </i>
    <i r="4">
      <x v="2787"/>
      <x v="3"/>
      <x v="1"/>
    </i>
    <i r="4">
      <x v="2788"/>
      <x v="3"/>
      <x v="1"/>
    </i>
    <i r="4">
      <x v="2789"/>
      <x v="3"/>
      <x v="1"/>
    </i>
    <i r="4">
      <x v="2790"/>
      <x v="3"/>
      <x v="1"/>
    </i>
    <i r="4">
      <x v="2791"/>
      <x v="196"/>
      <x v="1"/>
    </i>
    <i r="4">
      <x v="2792"/>
      <x v="3"/>
      <x v="31"/>
    </i>
    <i r="4">
      <x v="2793"/>
      <x v="84"/>
      <x v="1"/>
    </i>
    <i r="4">
      <x v="2794"/>
      <x v="3"/>
      <x/>
    </i>
    <i r="4">
      <x v="2795"/>
      <x v="3"/>
      <x v="1"/>
    </i>
    <i r="4">
      <x v="2796"/>
      <x v="183"/>
      <x v="1"/>
    </i>
    <i r="4">
      <x v="2797"/>
      <x v="9"/>
      <x/>
    </i>
    <i r="4">
      <x v="2798"/>
      <x v="183"/>
      <x v="3"/>
    </i>
    <i r="4">
      <x v="2799"/>
      <x v="3"/>
      <x v="1"/>
    </i>
    <i r="4">
      <x v="2800"/>
      <x v="3"/>
      <x v="1"/>
    </i>
    <i r="4">
      <x v="2801"/>
      <x v="183"/>
      <x v="1"/>
    </i>
    <i r="4">
      <x v="2802"/>
      <x v="183"/>
      <x v="1"/>
    </i>
    <i r="3">
      <x v="418"/>
      <x v="2803"/>
      <x v="77"/>
      <x v="26"/>
    </i>
    <i r="4">
      <x v="2804"/>
      <x v="77"/>
      <x v="26"/>
    </i>
    <i r="3">
      <x v="419"/>
      <x v="2805"/>
      <x v="192"/>
      <x v="39"/>
    </i>
    <i r="4">
      <x v="2806"/>
      <x v="6"/>
      <x/>
    </i>
    <i r="4">
      <x v="2807"/>
      <x v="3"/>
      <x v="1"/>
    </i>
    <i r="4">
      <x v="2808"/>
      <x v="3"/>
      <x v="22"/>
    </i>
    <i r="4">
      <x v="2809"/>
      <x v="206"/>
      <x/>
    </i>
    <i r="4">
      <x v="2810"/>
      <x v="20"/>
      <x/>
    </i>
    <i r="4">
      <x v="2811"/>
      <x v="229"/>
      <x v="1"/>
    </i>
    <i r="4">
      <x v="2812"/>
      <x v="20"/>
      <x/>
    </i>
    <i r="3">
      <x v="421"/>
      <x v="2813"/>
      <x v="31"/>
      <x/>
    </i>
    <i r="4">
      <x v="451"/>
      <x v="111"/>
      <x v="1"/>
    </i>
    <i r="3">
      <x v="422"/>
      <x v="1704"/>
      <x v="198"/>
      <x v="1"/>
    </i>
    <i r="3">
      <x v="423"/>
      <x v="1554"/>
      <x v="157"/>
      <x v="1"/>
    </i>
    <i r="4">
      <x v="2704"/>
      <x v="157"/>
      <x v="1"/>
    </i>
    <i r="4">
      <x v="2814"/>
      <x v="157"/>
      <x v="1"/>
    </i>
    <i r="4">
      <x v="2815"/>
      <x v="157"/>
      <x v="1"/>
    </i>
    <i r="4">
      <x v="2816"/>
      <x v="157"/>
      <x v="1"/>
    </i>
    <i r="4">
      <x v="2817"/>
      <x v="157"/>
      <x v="1"/>
    </i>
    <i r="3">
      <x v="424"/>
      <x v="2818"/>
      <x v="20"/>
      <x/>
    </i>
    <i r="4">
      <x v="2819"/>
      <x v="229"/>
      <x v="26"/>
    </i>
    <i r="4">
      <x v="2820"/>
      <x v="61"/>
      <x/>
    </i>
    <i r="4">
      <x v="1704"/>
      <x v="15"/>
      <x v="9"/>
    </i>
    <i r="4">
      <x v="2668"/>
      <x v="3"/>
      <x v="5"/>
    </i>
    <i r="4">
      <x v="2821"/>
      <x v="107"/>
      <x/>
    </i>
    <i r="4">
      <x v="451"/>
      <x v="175"/>
      <x v="57"/>
    </i>
    <i r="4">
      <x v="452"/>
      <x v="16"/>
      <x v="58"/>
    </i>
    <i r="4">
      <x v="1477"/>
      <x v="175"/>
      <x v="9"/>
    </i>
    <i r="4">
      <x v="2822"/>
      <x v="199"/>
      <x/>
    </i>
    <i r="4">
      <x v="2823"/>
      <x v="20"/>
      <x/>
    </i>
    <i r="4">
      <x v="2824"/>
      <x v="89"/>
      <x v="1"/>
    </i>
    <i r="4">
      <x v="2825"/>
      <x v="232"/>
      <x v="1"/>
    </i>
    <i r="3">
      <x v="425"/>
      <x v="2826"/>
      <x v="7"/>
      <x v="8"/>
    </i>
    <i r="4">
      <x v="2827"/>
      <x v="4"/>
      <x/>
    </i>
    <i r="4">
      <x v="1479"/>
      <x v="4"/>
      <x v="5"/>
    </i>
    <i r="4">
      <x v="2828"/>
      <x v="111"/>
      <x v="1"/>
    </i>
    <i r="4">
      <x v="2829"/>
      <x v="5"/>
      <x/>
    </i>
    <i r="4">
      <x v="2830"/>
      <x v="77"/>
      <x v="8"/>
    </i>
    <i r="4">
      <x v="2831"/>
      <x v="5"/>
      <x v="1"/>
    </i>
    <i r="4">
      <x v="2832"/>
      <x v="5"/>
      <x v="1"/>
    </i>
    <i r="4">
      <x v="2833"/>
      <x v="5"/>
      <x/>
    </i>
    <i r="3">
      <x v="480"/>
      <x v="2834"/>
      <x v="161"/>
      <x v="5"/>
    </i>
    <i r="4">
      <x v="2835"/>
      <x v="228"/>
      <x/>
    </i>
    <i r="3">
      <x v="559"/>
      <x v="2836"/>
      <x v="4"/>
      <x v="1"/>
    </i>
    <i r="3">
      <x v="560"/>
      <x v="2837"/>
      <x v="163"/>
      <x v="1"/>
    </i>
    <i r="4">
      <x v="2838"/>
      <x v="3"/>
      <x/>
    </i>
    <i r="3">
      <x v="428"/>
      <x v="2839"/>
      <x v="3"/>
      <x v="1"/>
    </i>
    <i r="4">
      <x v="1482"/>
      <x v="39"/>
      <x v="1"/>
    </i>
    <i r="3">
      <x v="561"/>
      <x v="2840"/>
      <x v="175"/>
      <x v="1"/>
    </i>
    <i r="4">
      <x v="2841"/>
      <x v="175"/>
      <x v="1"/>
    </i>
    <i r="4">
      <x v="2842"/>
      <x v="175"/>
      <x v="1"/>
    </i>
    <i r="4">
      <x v="2843"/>
      <x v="3"/>
      <x v="1"/>
    </i>
    <i r="4">
      <x v="2844"/>
      <x v="166"/>
      <x v="1"/>
    </i>
    <i r="4">
      <x v="2845"/>
      <x v="175"/>
      <x v="1"/>
    </i>
    <i r="4">
      <x v="2846"/>
      <x v="166"/>
      <x v="1"/>
    </i>
    <i r="2">
      <x v="43"/>
      <x v="432"/>
      <x v="2847"/>
      <x v="37"/>
      <x/>
    </i>
    <i r="4">
      <x v="2848"/>
      <x v="4"/>
      <x/>
    </i>
    <i r="3">
      <x v="562"/>
      <x v="2849"/>
      <x v="5"/>
      <x/>
    </i>
    <i r="4">
      <x v="2850"/>
      <x v="165"/>
      <x v="23"/>
    </i>
    <i r="2">
      <x v="44"/>
      <x v="563"/>
      <x v="2851"/>
      <x v="107"/>
      <x v="1"/>
    </i>
    <i r="3">
      <x v="436"/>
      <x v="2852"/>
      <x v="35"/>
      <x/>
    </i>
    <i r="4">
      <x v="2853"/>
      <x v="7"/>
      <x/>
    </i>
    <i r="4">
      <x v="2854"/>
      <x v="69"/>
      <x/>
    </i>
    <i r="4">
      <x v="2855"/>
      <x v="185"/>
      <x/>
    </i>
    <i r="4">
      <x v="2856"/>
      <x v="45"/>
      <x/>
    </i>
    <i r="4">
      <x v="2857"/>
      <x v="165"/>
      <x v="1"/>
    </i>
    <i r="4">
      <x v="1706"/>
      <x v="4"/>
      <x v="1"/>
    </i>
    <i r="4">
      <x v="2858"/>
      <x v="15"/>
      <x v="1"/>
    </i>
    <i r="4">
      <x v="2859"/>
      <x v="61"/>
      <x/>
    </i>
    <i r="4">
      <x v="2860"/>
      <x v="37"/>
      <x v="1"/>
    </i>
    <i r="4">
      <x v="2861"/>
      <x v="4"/>
      <x/>
    </i>
    <i r="3">
      <x v="564"/>
      <x v="2862"/>
      <x v="8"/>
      <x/>
    </i>
    <i r="4">
      <x v="2863"/>
      <x v="7"/>
      <x/>
    </i>
    <i r="4">
      <x v="2864"/>
      <x v="229"/>
      <x/>
    </i>
    <i r="4">
      <x v="2865"/>
      <x v="196"/>
      <x v="1"/>
    </i>
    <i r="4">
      <x v="2866"/>
      <x v="8"/>
      <x v="29"/>
    </i>
    <i r="4">
      <x v="2867"/>
      <x v="7"/>
      <x/>
    </i>
    <i r="3">
      <x v="437"/>
      <x v="2868"/>
      <x v="37"/>
      <x v="1"/>
    </i>
    <i r="4">
      <x v="2869"/>
      <x v="58"/>
      <x v="1"/>
    </i>
    <i r="4">
      <x v="2870"/>
      <x v="37"/>
      <x v="1"/>
    </i>
    <i r="4">
      <x v="2871"/>
      <x v="37"/>
      <x v="1"/>
    </i>
    <i r="4">
      <x v="2872"/>
      <x v="175"/>
      <x v="1"/>
    </i>
    <i r="3">
      <x v="438"/>
      <x v="2873"/>
      <x v="208"/>
      <x/>
    </i>
    <i r="4">
      <x v="2874"/>
      <x v="34"/>
      <x/>
    </i>
    <i r="4">
      <x v="2875"/>
      <x v="6"/>
      <x/>
    </i>
    <i r="4">
      <x v="2876"/>
      <x v="35"/>
      <x/>
    </i>
    <i r="4">
      <x v="2877"/>
      <x v="25"/>
      <x/>
    </i>
    <i r="3">
      <x v="440"/>
      <x v="2878"/>
      <x v="261"/>
      <x/>
    </i>
    <i r="4">
      <x v="2879"/>
      <x v="165"/>
      <x v="1"/>
    </i>
    <i r="4">
      <x v="2880"/>
      <x v="8"/>
      <x/>
    </i>
    <i r="4">
      <x v="2881"/>
      <x v="8"/>
      <x v="1"/>
    </i>
    <i r="4">
      <x v="2882"/>
      <x v="6"/>
      <x v="8"/>
    </i>
    <i r="4">
      <x v="2883"/>
      <x v="6"/>
      <x v="59"/>
    </i>
    <i r="4">
      <x v="2884"/>
      <x v="165"/>
      <x v="1"/>
    </i>
    <i r="4">
      <x v="2885"/>
      <x v="8"/>
      <x v="45"/>
    </i>
    <i r="4">
      <x v="2886"/>
      <x v="238"/>
      <x v="1"/>
    </i>
    <i r="4">
      <x v="2887"/>
      <x v="7"/>
      <x v="35"/>
    </i>
    <i r="4">
      <x v="2888"/>
      <x v="8"/>
      <x v="1"/>
    </i>
    <i r="4">
      <x v="2889"/>
      <x v="3"/>
      <x/>
    </i>
    <i r="4">
      <x v="2890"/>
      <x v="8"/>
      <x v="1"/>
    </i>
    <i r="4">
      <x v="2891"/>
      <x v="238"/>
      <x v="22"/>
    </i>
    <i r="4">
      <x v="2892"/>
      <x v="165"/>
      <x v="1"/>
    </i>
    <i r="4">
      <x v="2893"/>
      <x v="6"/>
      <x v="59"/>
    </i>
    <i r="4">
      <x v="2894"/>
      <x v="8"/>
      <x v="1"/>
    </i>
    <i r="4">
      <x v="2895"/>
      <x v="3"/>
      <x/>
    </i>
    <i r="4">
      <x v="2896"/>
      <x v="165"/>
      <x v="1"/>
    </i>
    <i r="4">
      <x v="2897"/>
      <x v="3"/>
      <x/>
    </i>
    <i r="4">
      <x v="2898"/>
      <x v="8"/>
      <x v="5"/>
    </i>
    <i r="4">
      <x v="2899"/>
      <x v="8"/>
      <x v="25"/>
    </i>
    <i r="4">
      <x v="2900"/>
      <x v="8"/>
      <x v="1"/>
    </i>
    <i r="4">
      <x v="2901"/>
      <x v="45"/>
      <x v="1"/>
    </i>
    <i r="4">
      <x v="2902"/>
      <x v="7"/>
      <x v="50"/>
    </i>
    <i r="4">
      <x v="2903"/>
      <x v="8"/>
      <x v="1"/>
    </i>
    <i r="4">
      <x v="2904"/>
      <x v="8"/>
      <x v="1"/>
    </i>
    <i r="4">
      <x v="2905"/>
      <x v="3"/>
      <x/>
    </i>
    <i r="4">
      <x v="2906"/>
      <x v="45"/>
      <x v="5"/>
    </i>
    <i r="4">
      <x v="2907"/>
      <x v="7"/>
      <x v="5"/>
    </i>
    <i r="4">
      <x v="2908"/>
      <x v="8"/>
      <x v="1"/>
    </i>
    <i r="4">
      <x v="2909"/>
      <x v="45"/>
      <x v="35"/>
    </i>
    <i r="4">
      <x v="2910"/>
      <x v="45"/>
      <x v="31"/>
    </i>
    <i r="4">
      <x v="2911"/>
      <x v="8"/>
      <x/>
    </i>
    <i r="4">
      <x v="2912"/>
      <x v="262"/>
      <x v="2"/>
    </i>
    <i r="4">
      <x v="2913"/>
      <x v="8"/>
      <x v="1"/>
    </i>
    <i r="4">
      <x v="2914"/>
      <x v="263"/>
      <x/>
    </i>
    <i r="4">
      <x v="2915"/>
      <x v="8"/>
      <x v="1"/>
    </i>
    <i r="4">
      <x v="2916"/>
      <x v="3"/>
      <x/>
    </i>
    <i r="4">
      <x v="2917"/>
      <x v="6"/>
      <x v="35"/>
    </i>
    <i r="4">
      <x v="2918"/>
      <x v="6"/>
      <x v="5"/>
    </i>
    <i r="4">
      <x v="2919"/>
      <x v="142"/>
      <x/>
    </i>
    <i r="4">
      <x v="2920"/>
      <x v="8"/>
      <x v="1"/>
    </i>
    <i r="4">
      <x v="2921"/>
      <x v="3"/>
      <x/>
    </i>
    <i r="4">
      <x v="2922"/>
      <x v="8"/>
      <x v="1"/>
    </i>
    <i r="4">
      <x v="2923"/>
      <x v="3"/>
      <x/>
    </i>
    <i r="4">
      <x v="2924"/>
      <x v="4"/>
      <x v="1"/>
    </i>
    <i r="4">
      <x v="2925"/>
      <x v="45"/>
      <x v="31"/>
    </i>
    <i r="4">
      <x v="2926"/>
      <x v="8"/>
      <x v="1"/>
    </i>
    <i r="2">
      <x v="45"/>
      <x v="565"/>
      <x v="2927"/>
      <x v="4"/>
      <x/>
    </i>
    <i r="3">
      <x v="442"/>
      <x v="2928"/>
      <x v="226"/>
      <x v="1"/>
    </i>
    <i r="4">
      <x v="2929"/>
      <x v="45"/>
      <x/>
    </i>
    <i r="3">
      <x v="443"/>
      <x v="2930"/>
      <x v="12"/>
      <x v="60"/>
    </i>
    <i r="2">
      <x v="46"/>
      <x v="445"/>
      <x v="2931"/>
      <x v="8"/>
      <x/>
    </i>
    <i r="4">
      <x v="2932"/>
      <x v="7"/>
      <x/>
    </i>
    <i r="3">
      <x v="447"/>
      <x v="2933"/>
      <x v="12"/>
      <x/>
    </i>
    <i r="4">
      <x v="2934"/>
      <x v="35"/>
      <x/>
    </i>
    <i r="4">
      <x v="2935"/>
      <x v="9"/>
      <x/>
    </i>
    <i r="4">
      <x v="2936"/>
      <x v="228"/>
      <x/>
    </i>
    <i r="4">
      <x v="2937"/>
      <x v="178"/>
      <x/>
    </i>
    <i r="4">
      <x v="2938"/>
      <x v="35"/>
      <x/>
    </i>
    <i r="4">
      <x v="2939"/>
      <x v="35"/>
      <x/>
    </i>
    <i r="4">
      <x v="2940"/>
      <x v="7"/>
      <x/>
    </i>
    <i r="4">
      <x v="2941"/>
      <x v="229"/>
      <x v="5"/>
    </i>
    <i r="4">
      <x v="2942"/>
      <x v="35"/>
      <x/>
    </i>
    <i r="4">
      <x v="2943"/>
      <x v="50"/>
      <x/>
    </i>
    <i r="4">
      <x v="2944"/>
      <x v="115"/>
      <x/>
    </i>
    <i r="4">
      <x v="2945"/>
      <x v="46"/>
      <x/>
    </i>
    <i r="4">
      <x v="2946"/>
      <x v="35"/>
      <x/>
    </i>
    <i r="4">
      <x v="2947"/>
      <x v="3"/>
      <x/>
    </i>
    <i r="4">
      <x v="2948"/>
      <x v="229"/>
      <x/>
    </i>
    <i r="4">
      <x v="2949"/>
      <x v="46"/>
      <x/>
    </i>
    <i r="4">
      <x v="2950"/>
      <x v="34"/>
      <x/>
    </i>
    <i r="4">
      <x v="2951"/>
      <x v="35"/>
      <x/>
    </i>
    <i r="4">
      <x v="2952"/>
      <x v="46"/>
      <x v="1"/>
    </i>
    <i r="4">
      <x v="2953"/>
      <x v="13"/>
      <x v="9"/>
    </i>
    <i r="4">
      <x v="2954"/>
      <x v="7"/>
      <x/>
    </i>
    <i r="4">
      <x v="2955"/>
      <x v="178"/>
      <x/>
    </i>
    <i r="4">
      <x v="2956"/>
      <x v="35"/>
      <x/>
    </i>
    <i r="4">
      <x v="2957"/>
      <x v="178"/>
      <x/>
    </i>
    <i r="4">
      <x v="2958"/>
      <x v="3"/>
      <x/>
    </i>
    <i r="4">
      <x v="2959"/>
      <x v="50"/>
      <x/>
    </i>
    <i r="4">
      <x v="2960"/>
      <x v="35"/>
      <x/>
    </i>
    <i r="4">
      <x v="2961"/>
      <x v="35"/>
      <x/>
    </i>
    <i r="4">
      <x v="2962"/>
      <x v="50"/>
      <x/>
    </i>
    <i r="4">
      <x v="2963"/>
      <x v="97"/>
      <x/>
    </i>
    <i r="4">
      <x v="2964"/>
      <x v="9"/>
      <x/>
    </i>
    <i r="4">
      <x v="2965"/>
      <x v="3"/>
      <x/>
    </i>
    <i r="4">
      <x v="2966"/>
      <x v="1"/>
      <x/>
    </i>
    <i r="4">
      <x v="2967"/>
      <x v="7"/>
      <x/>
    </i>
    <i r="4">
      <x v="2968"/>
      <x v="50"/>
      <x/>
    </i>
    <i r="4">
      <x v="2969"/>
      <x v="62"/>
      <x/>
    </i>
    <i r="4">
      <x v="2970"/>
      <x v="35"/>
      <x/>
    </i>
    <i r="4">
      <x v="2971"/>
      <x v="50"/>
      <x/>
    </i>
    <i r="4">
      <x v="2972"/>
      <x v="35"/>
      <x/>
    </i>
    <i r="4">
      <x v="2973"/>
      <x v="7"/>
      <x/>
    </i>
    <i r="4">
      <x v="2974"/>
      <x v="35"/>
      <x/>
    </i>
    <i r="4">
      <x v="2975"/>
      <x v="229"/>
      <x/>
    </i>
    <i r="4">
      <x v="2976"/>
      <x v="9"/>
      <x/>
    </i>
    <i r="4">
      <x v="2977"/>
      <x v="50"/>
      <x/>
    </i>
    <i r="4">
      <x v="2978"/>
      <x v="228"/>
      <x/>
    </i>
    <i r="3">
      <x v="448"/>
      <x v="2979"/>
      <x v="3"/>
      <x v="26"/>
    </i>
    <i r="2">
      <x v="47"/>
      <x v="482"/>
      <x v="2980"/>
      <x v="206"/>
      <x v="1"/>
    </i>
    <i r="4">
      <x v="2981"/>
      <x v="206"/>
      <x v="1"/>
    </i>
    <i r="2">
      <x v="48"/>
      <x v="452"/>
      <x v="2982"/>
      <x v="5"/>
      <x v="9"/>
    </i>
    <i r="3">
      <x v="455"/>
      <x v="2983"/>
      <x v="45"/>
      <x v="26"/>
    </i>
    <i r="4">
      <x v="2984"/>
      <x v="198"/>
      <x v="1"/>
    </i>
    <i r="4">
      <x v="2985"/>
      <x v="45"/>
      <x/>
    </i>
    <i r="3">
      <x v="456"/>
      <x v="2986"/>
      <x v="165"/>
      <x/>
    </i>
    <i r="4">
      <x v="2987"/>
      <x v="8"/>
      <x v="19"/>
    </i>
    <i r="4">
      <x v="2988"/>
      <x v="216"/>
      <x v="1"/>
    </i>
    <i r="3">
      <x v="457"/>
      <x v="2989"/>
      <x v="3"/>
      <x v="13"/>
    </i>
    <i r="4">
      <x v="2990"/>
      <x v="139"/>
      <x v="1"/>
    </i>
    <i r="4">
      <x v="2991"/>
      <x v="139"/>
      <x v="5"/>
    </i>
    <i r="4">
      <x v="2992"/>
      <x v="16"/>
      <x v="27"/>
    </i>
    <i r="4">
      <x v="2993"/>
      <x v="8"/>
      <x v="8"/>
    </i>
    <i r="4">
      <x v="2994"/>
      <x v="16"/>
      <x v="26"/>
    </i>
    <i r="4">
      <x v="2995"/>
      <x v="139"/>
      <x v="26"/>
    </i>
    <i r="4">
      <x v="2996"/>
      <x v="12"/>
      <x v="1"/>
    </i>
    <i r="4">
      <x v="2997"/>
      <x v="16"/>
      <x v="27"/>
    </i>
    <i r="4">
      <x v="2998"/>
      <x v="165"/>
      <x v="8"/>
    </i>
    <i r="4">
      <x v="2999"/>
      <x v="3"/>
      <x v="18"/>
    </i>
    <i r="4">
      <x v="3000"/>
      <x v="4"/>
      <x v="9"/>
    </i>
    <i r="4">
      <x v="3001"/>
      <x v="165"/>
      <x v="27"/>
    </i>
    <i r="4">
      <x v="3002"/>
      <x v="165"/>
      <x v="1"/>
    </i>
    <i r="4">
      <x v="3003"/>
      <x v="35"/>
      <x/>
    </i>
    <i r="4">
      <x v="3004"/>
      <x v="5"/>
      <x/>
    </i>
    <i r="4">
      <x v="3005"/>
      <x v="45"/>
      <x v="1"/>
    </i>
    <i r="4">
      <x v="3006"/>
      <x v="3"/>
      <x v="26"/>
    </i>
    <i r="4">
      <x v="3007"/>
      <x v="165"/>
      <x v="1"/>
    </i>
    <i r="4">
      <x v="3008"/>
      <x v="8"/>
      <x v="8"/>
    </i>
    <i r="4">
      <x v="3009"/>
      <x v="3"/>
      <x v="26"/>
    </i>
    <i r="4">
      <x v="3010"/>
      <x v="139"/>
      <x v="1"/>
    </i>
    <i r="4">
      <x v="3011"/>
      <x v="3"/>
      <x/>
    </i>
    <i r="4">
      <x v="3012"/>
      <x v="16"/>
      <x/>
    </i>
    <i r="1">
      <x v="4"/>
      <x/>
      <x/>
      <x v="3013"/>
      <x v="3"/>
      <x/>
    </i>
    <i r="3">
      <x v="483"/>
      <x v="3014"/>
      <x v="9"/>
      <x/>
    </i>
    <i r="4">
      <x v="3015"/>
      <x v="75"/>
      <x v="1"/>
    </i>
    <i r="4">
      <x v="3016"/>
      <x v="178"/>
      <x v="1"/>
    </i>
    <i r="4">
      <x v="3017"/>
      <x v="143"/>
      <x v="1"/>
    </i>
    <i r="3">
      <x v="2"/>
      <x v="3018"/>
      <x v="228"/>
      <x v="1"/>
    </i>
    <i r="3">
      <x v="3"/>
      <x v="3019"/>
      <x v="46"/>
      <x v="1"/>
    </i>
    <i r="4">
      <x v="3020"/>
      <x v="1"/>
      <x v="1"/>
    </i>
    <i r="4">
      <x v="3021"/>
      <x v="111"/>
      <x v="5"/>
    </i>
    <i r="4">
      <x v="3022"/>
      <x v="20"/>
      <x/>
    </i>
    <i r="4">
      <x v="3023"/>
      <x v="77"/>
      <x v="5"/>
    </i>
    <i r="4">
      <x v="3024"/>
      <x v="107"/>
      <x/>
    </i>
    <i r="4">
      <x v="3025"/>
      <x v="1"/>
      <x v="37"/>
    </i>
    <i r="4">
      <x v="3026"/>
      <x v="107"/>
      <x/>
    </i>
    <i r="2">
      <x v="2"/>
      <x v="5"/>
      <x v="3027"/>
      <x v="4"/>
      <x/>
    </i>
    <i r="3">
      <x v="7"/>
      <x v="3028"/>
      <x v="8"/>
      <x/>
    </i>
    <i r="4">
      <x v="3029"/>
      <x v="3"/>
      <x v="1"/>
    </i>
    <i r="3">
      <x v="8"/>
      <x v="3030"/>
      <x v="165"/>
      <x/>
    </i>
    <i r="4">
      <x v="3031"/>
      <x v="37"/>
      <x/>
    </i>
    <i r="4">
      <x v="3032"/>
      <x v="7"/>
      <x/>
    </i>
    <i r="2">
      <x v="4"/>
      <x v="13"/>
      <x v="1496"/>
      <x v="35"/>
      <x/>
    </i>
    <i r="4">
      <x v="3033"/>
      <x v="46"/>
      <x/>
    </i>
    <i r="4">
      <x v="3034"/>
      <x v="9"/>
      <x/>
    </i>
    <i r="3">
      <x v="15"/>
      <x v="3035"/>
      <x v="103"/>
      <x/>
    </i>
    <i r="3">
      <x v="459"/>
      <x v="3036"/>
      <x v="227"/>
      <x v="1"/>
    </i>
    <i r="3">
      <x v="17"/>
      <x v="3037"/>
      <x v="228"/>
      <x/>
    </i>
    <i r="4">
      <x v="3038"/>
      <x v="43"/>
      <x/>
    </i>
    <i r="3">
      <x v="20"/>
      <x v="3039"/>
      <x v="4"/>
      <x/>
    </i>
    <i r="3">
      <x v="21"/>
      <x v="3040"/>
      <x v="8"/>
      <x/>
    </i>
    <i r="3">
      <x v="22"/>
      <x v="3041"/>
      <x v="7"/>
      <x/>
    </i>
    <i r="3">
      <x v="23"/>
      <x v="3042"/>
      <x v="8"/>
      <x/>
    </i>
    <i r="3">
      <x v="26"/>
      <x v="3043"/>
      <x v="4"/>
      <x/>
    </i>
    <i r="3">
      <x v="27"/>
      <x v="3044"/>
      <x v="35"/>
      <x/>
    </i>
    <i r="4">
      <x v="3045"/>
      <x v="37"/>
      <x/>
    </i>
    <i r="4">
      <x v="3046"/>
      <x v="12"/>
      <x/>
    </i>
    <i r="3">
      <x v="28"/>
      <x v="3047"/>
      <x v="3"/>
      <x v="9"/>
    </i>
    <i r="4">
      <x v="3048"/>
      <x v="3"/>
      <x v="15"/>
    </i>
    <i r="4">
      <x v="3049"/>
      <x v="3"/>
      <x v="9"/>
    </i>
    <i r="3">
      <x v="461"/>
      <x v="3050"/>
      <x v="45"/>
      <x/>
    </i>
    <i r="3">
      <x v="32"/>
      <x v="3051"/>
      <x v="3"/>
      <x v="31"/>
    </i>
    <i r="3">
      <x v="33"/>
      <x v="3052"/>
      <x v="223"/>
      <x/>
    </i>
    <i r="4">
      <x v="3053"/>
      <x v="165"/>
      <x/>
    </i>
    <i r="3">
      <x v="34"/>
      <x v="3054"/>
      <x v="45"/>
      <x v="14"/>
    </i>
    <i r="3">
      <x v="35"/>
      <x v="1259"/>
      <x v="5"/>
      <x/>
    </i>
    <i r="3">
      <x v="37"/>
      <x v="3055"/>
      <x v="107"/>
      <x/>
    </i>
    <i r="4">
      <x v="3056"/>
      <x v="175"/>
      <x v="5"/>
    </i>
    <i r="4">
      <x v="3057"/>
      <x v="35"/>
      <x/>
    </i>
    <i r="2">
      <x v="6"/>
      <x v="566"/>
      <x v="3058"/>
      <x v="20"/>
      <x/>
    </i>
    <i r="3">
      <x v="518"/>
      <x v="3059"/>
      <x v="35"/>
      <x/>
    </i>
    <i r="4">
      <x v="3060"/>
      <x v="96"/>
      <x/>
    </i>
    <i r="2">
      <x v="7"/>
      <x v="43"/>
      <x v="3061"/>
      <x v="111"/>
      <x v="1"/>
    </i>
    <i r="4">
      <x v="3062"/>
      <x v="43"/>
      <x v="1"/>
    </i>
    <i r="4">
      <x v="3063"/>
      <x v="45"/>
      <x v="1"/>
    </i>
    <i r="3">
      <x v="44"/>
      <x v="3064"/>
      <x v="65"/>
      <x/>
    </i>
    <i r="4">
      <x v="3065"/>
      <x v="43"/>
      <x/>
    </i>
    <i r="2">
      <x v="8"/>
      <x v="45"/>
      <x v="3066"/>
      <x v="7"/>
      <x/>
    </i>
    <i r="4">
      <x v="3067"/>
      <x v="264"/>
      <x v="1"/>
    </i>
    <i r="3">
      <x v="50"/>
      <x v="3068"/>
      <x v="4"/>
      <x/>
    </i>
    <i r="4">
      <x v="3069"/>
      <x v="3"/>
      <x v="40"/>
    </i>
    <i r="3">
      <x v="51"/>
      <x v="3070"/>
      <x v="4"/>
      <x/>
    </i>
    <i r="2">
      <x v="9"/>
      <x v="53"/>
      <x v="3071"/>
      <x v="3"/>
      <x v="23"/>
    </i>
    <i r="4">
      <x v="3072"/>
      <x v="27"/>
      <x/>
    </i>
    <i r="4">
      <x v="3073"/>
      <x v="179"/>
      <x v="1"/>
    </i>
    <i r="4">
      <x v="3074"/>
      <x v="179"/>
      <x/>
    </i>
    <i r="3">
      <x v="463"/>
      <x v="3075"/>
      <x v="8"/>
      <x v="1"/>
    </i>
    <i r="2">
      <x v="11"/>
      <x v="57"/>
      <x v="3076"/>
      <x v="26"/>
      <x/>
    </i>
    <i r="3">
      <x v="59"/>
      <x v="3077"/>
      <x v="8"/>
      <x/>
    </i>
    <i r="4">
      <x v="3078"/>
      <x v="35"/>
      <x v="26"/>
    </i>
    <i r="2">
      <x v="12"/>
      <x v="61"/>
      <x v="3079"/>
      <x v="4"/>
      <x/>
    </i>
    <i r="3">
      <x v="62"/>
      <x v="3080"/>
      <x v="228"/>
      <x v="19"/>
    </i>
    <i r="4">
      <x v="3081"/>
      <x v="45"/>
      <x/>
    </i>
    <i r="2">
      <x v="13"/>
      <x v="63"/>
      <x v="3082"/>
      <x v="7"/>
      <x v="18"/>
    </i>
    <i r="3">
      <x v="64"/>
      <x v="3083"/>
      <x v="8"/>
      <x/>
    </i>
    <i r="3">
      <x v="567"/>
      <x v="3084"/>
      <x v="3"/>
      <x/>
    </i>
    <i r="3">
      <x v="568"/>
      <x v="3085"/>
      <x v="62"/>
      <x/>
    </i>
    <i r="3">
      <x v="65"/>
      <x v="3086"/>
      <x v="218"/>
      <x/>
    </i>
    <i r="3">
      <x v="66"/>
      <x v="3087"/>
      <x v="55"/>
      <x/>
    </i>
    <i r="4">
      <x v="3088"/>
      <x v="43"/>
      <x/>
    </i>
    <i r="4">
      <x v="3089"/>
      <x v="3"/>
      <x/>
    </i>
    <i r="3">
      <x v="71"/>
      <x v="3090"/>
      <x v="3"/>
      <x v="5"/>
    </i>
    <i r="3">
      <x v="82"/>
      <x v="3091"/>
      <x v="37"/>
      <x/>
    </i>
    <i r="3">
      <x v="83"/>
      <x v="3092"/>
      <x v="43"/>
      <x/>
    </i>
    <i r="3">
      <x v="84"/>
      <x v="3093"/>
      <x v="45"/>
      <x/>
    </i>
    <i r="4">
      <x v="3094"/>
      <x v="45"/>
      <x/>
    </i>
    <i r="4">
      <x v="283"/>
      <x v="43"/>
      <x/>
    </i>
    <i r="3">
      <x v="569"/>
      <x v="3095"/>
      <x v="265"/>
      <x/>
    </i>
    <i r="3">
      <x v="85"/>
      <x v="3096"/>
      <x v="17"/>
      <x/>
    </i>
    <i r="4">
      <x v="3097"/>
      <x v="3"/>
      <x v="27"/>
    </i>
    <i r="3">
      <x v="92"/>
      <x v="3098"/>
      <x v="198"/>
      <x/>
    </i>
    <i r="4">
      <x v="3099"/>
      <x v="37"/>
      <x/>
    </i>
    <i r="4">
      <x v="3100"/>
      <x v="35"/>
      <x/>
    </i>
    <i r="3">
      <x v="94"/>
      <x v="3101"/>
      <x v="37"/>
      <x/>
    </i>
    <i r="3">
      <x v="95"/>
      <x v="3102"/>
      <x v="228"/>
      <x/>
    </i>
    <i r="3">
      <x v="96"/>
      <x v="3103"/>
      <x v="3"/>
      <x v="1"/>
    </i>
    <i r="4">
      <x v="3104"/>
      <x v="6"/>
      <x v="1"/>
    </i>
    <i r="4">
      <x v="3105"/>
      <x v="3"/>
      <x v="5"/>
    </i>
    <i r="4">
      <x v="3106"/>
      <x v="75"/>
      <x v="1"/>
    </i>
    <i r="4">
      <x v="3107"/>
      <x v="3"/>
      <x v="1"/>
    </i>
    <i r="4">
      <x v="3108"/>
      <x v="3"/>
      <x v="1"/>
    </i>
    <i r="4">
      <x v="3109"/>
      <x v="35"/>
      <x/>
    </i>
    <i r="3">
      <x v="99"/>
      <x v="3110"/>
      <x v="43"/>
      <x/>
    </i>
    <i r="4">
      <x v="3111"/>
      <x v="43"/>
      <x/>
    </i>
    <i r="3">
      <x v="100"/>
      <x v="3112"/>
      <x v="27"/>
      <x/>
    </i>
    <i r="3">
      <x v="102"/>
      <x v="3113"/>
      <x v="20"/>
      <x/>
    </i>
    <i r="3">
      <x v="103"/>
      <x v="3114"/>
      <x v="20"/>
      <x/>
    </i>
    <i r="4">
      <x v="3115"/>
      <x v="27"/>
      <x/>
    </i>
    <i r="3">
      <x v="109"/>
      <x v="3116"/>
      <x v="228"/>
      <x/>
    </i>
    <i r="2">
      <x v="14"/>
      <x v="110"/>
      <x v="3117"/>
      <x v="8"/>
      <x v="8"/>
    </i>
    <i r="4">
      <x v="3118"/>
      <x v="7"/>
      <x/>
    </i>
    <i r="3">
      <x v="570"/>
      <x v="3119"/>
      <x v="4"/>
      <x/>
    </i>
    <i r="3">
      <x v="115"/>
      <x v="3120"/>
      <x v="3"/>
      <x v="5"/>
    </i>
    <i r="4">
      <x v="3121"/>
      <x v="1"/>
      <x v="1"/>
    </i>
    <i r="4">
      <x v="3122"/>
      <x v="195"/>
      <x v="18"/>
    </i>
    <i r="4">
      <x v="3123"/>
      <x v="1"/>
      <x v="23"/>
    </i>
    <i r="4">
      <x v="3124"/>
      <x v="1"/>
      <x v="1"/>
    </i>
    <i r="4">
      <x v="3125"/>
      <x v="1"/>
      <x v="1"/>
    </i>
    <i r="4">
      <x v="3126"/>
      <x v="1"/>
      <x v="1"/>
    </i>
    <i r="4">
      <x v="3127"/>
      <x v="1"/>
      <x v="1"/>
    </i>
    <i r="4">
      <x v="3128"/>
      <x v="1"/>
      <x v="1"/>
    </i>
    <i r="4">
      <x v="3129"/>
      <x v="9"/>
      <x/>
    </i>
    <i r="3">
      <x v="117"/>
      <x v="3130"/>
      <x v="206"/>
      <x v="1"/>
    </i>
    <i r="4">
      <x v="3131"/>
      <x v="43"/>
      <x/>
    </i>
    <i r="4">
      <x v="3132"/>
      <x v="165"/>
      <x v="4"/>
    </i>
    <i r="4">
      <x v="3133"/>
      <x v="195"/>
      <x v="1"/>
    </i>
    <i r="3">
      <x v="121"/>
      <x v="3134"/>
      <x v="45"/>
      <x v="1"/>
    </i>
    <i r="4">
      <x v="3135"/>
      <x v="238"/>
      <x v="1"/>
    </i>
    <i r="4">
      <x v="3136"/>
      <x v="62"/>
      <x v="5"/>
    </i>
    <i r="4">
      <x v="3137"/>
      <x v="45"/>
      <x v="23"/>
    </i>
    <i r="4">
      <x v="3138"/>
      <x v="266"/>
      <x/>
    </i>
    <i r="4">
      <x v="3139"/>
      <x v="45"/>
      <x v="5"/>
    </i>
    <i r="4">
      <x v="3140"/>
      <x v="195"/>
      <x v="5"/>
    </i>
    <i r="4">
      <x v="3141"/>
      <x v="45"/>
      <x v="27"/>
    </i>
    <i r="3">
      <x v="124"/>
      <x v="3142"/>
      <x v="45"/>
      <x/>
    </i>
    <i r="4">
      <x v="3143"/>
      <x v="3"/>
      <x v="1"/>
    </i>
    <i r="3">
      <x v="127"/>
      <x v="3144"/>
      <x v="35"/>
      <x/>
    </i>
    <i r="4">
      <x v="3145"/>
      <x v="45"/>
      <x v="9"/>
    </i>
    <i r="4">
      <x v="3146"/>
      <x v="12"/>
      <x v="5"/>
    </i>
    <i r="4">
      <x v="3147"/>
      <x v="151"/>
      <x v="5"/>
    </i>
    <i r="4">
      <x v="3148"/>
      <x v="226"/>
      <x v="1"/>
    </i>
    <i r="4">
      <x v="3149"/>
      <x v="151"/>
      <x v="1"/>
    </i>
    <i r="3">
      <x v="128"/>
      <x v="3150"/>
      <x v="190"/>
      <x/>
    </i>
    <i r="4">
      <x v="3151"/>
      <x v="147"/>
      <x/>
    </i>
    <i r="3">
      <x v="132"/>
      <x v="3152"/>
      <x v="63"/>
      <x/>
    </i>
    <i r="4">
      <x v="3153"/>
      <x v="25"/>
      <x v="26"/>
    </i>
    <i r="4">
      <x v="3154"/>
      <x v="7"/>
      <x/>
    </i>
    <i r="2">
      <x v="15"/>
      <x v="134"/>
      <x v="3155"/>
      <x v="228"/>
      <x v="23"/>
    </i>
    <i r="2">
      <x v="16"/>
      <x v="137"/>
      <x v="3156"/>
      <x v="45"/>
      <x/>
    </i>
    <i r="2">
      <x v="17"/>
      <x v="141"/>
      <x v="3157"/>
      <x v="5"/>
      <x v="14"/>
    </i>
    <i r="4">
      <x v="3158"/>
      <x v="4"/>
      <x/>
    </i>
    <i r="2">
      <x v="18"/>
      <x v="145"/>
      <x v="3159"/>
      <x v="267"/>
      <x/>
    </i>
    <i r="4">
      <x v="3160"/>
      <x v="4"/>
      <x v="1"/>
    </i>
    <i r="3">
      <x v="146"/>
      <x v="3161"/>
      <x v="7"/>
      <x/>
    </i>
    <i r="3">
      <x v="147"/>
      <x v="3162"/>
      <x v="211"/>
      <x v="61"/>
    </i>
    <i r="3">
      <x v="150"/>
      <x v="3163"/>
      <x v="7"/>
      <x/>
    </i>
    <i r="4">
      <x v="3164"/>
      <x v="20"/>
      <x/>
    </i>
    <i r="4">
      <x v="3165"/>
      <x v="3"/>
      <x v="8"/>
    </i>
    <i r="4">
      <x v="3166"/>
      <x v="3"/>
      <x v="8"/>
    </i>
    <i r="4">
      <x v="3167"/>
      <x v="3"/>
      <x v="8"/>
    </i>
    <i r="4">
      <x v="3168"/>
      <x v="45"/>
      <x/>
    </i>
    <i r="4">
      <x v="3169"/>
      <x v="7"/>
      <x/>
    </i>
    <i r="4">
      <x v="3170"/>
      <x v="39"/>
      <x v="1"/>
    </i>
    <i r="4">
      <x v="3171"/>
      <x v="198"/>
      <x v="1"/>
    </i>
    <i r="4">
      <x v="3172"/>
      <x v="198"/>
      <x v="1"/>
    </i>
    <i r="2">
      <x v="19"/>
      <x v="156"/>
      <x v="3173"/>
      <x v="8"/>
      <x/>
    </i>
    <i r="3">
      <x v="157"/>
      <x v="1898"/>
      <x v="204"/>
      <x/>
    </i>
    <i r="4">
      <x v="3174"/>
      <x v="3"/>
      <x/>
    </i>
    <i r="4">
      <x v="3175"/>
      <x v="168"/>
      <x/>
    </i>
    <i r="4">
      <x v="3176"/>
      <x v="3"/>
      <x/>
    </i>
    <i r="4">
      <x v="3177"/>
      <x v="168"/>
      <x/>
    </i>
    <i r="4">
      <x v="3178"/>
      <x v="191"/>
      <x/>
    </i>
    <i r="4">
      <x v="3179"/>
      <x v="2"/>
      <x/>
    </i>
    <i r="4">
      <x v="3180"/>
      <x v="3"/>
      <x v="2"/>
    </i>
    <i r="4">
      <x v="3181"/>
      <x v="203"/>
      <x/>
    </i>
    <i r="4">
      <x v="3182"/>
      <x v="36"/>
      <x v="2"/>
    </i>
    <i r="4">
      <x v="3183"/>
      <x v="3"/>
      <x v="15"/>
    </i>
    <i r="4">
      <x v="3184"/>
      <x v="168"/>
      <x/>
    </i>
    <i r="4">
      <x v="3185"/>
      <x v="168"/>
      <x/>
    </i>
    <i r="3">
      <x v="159"/>
      <x v="3186"/>
      <x v="13"/>
      <x/>
    </i>
    <i r="3">
      <x v="160"/>
      <x v="3187"/>
      <x v="8"/>
      <x/>
    </i>
    <i r="4">
      <x v="3188"/>
      <x v="8"/>
      <x/>
    </i>
    <i r="3">
      <x v="161"/>
      <x v="3189"/>
      <x v="3"/>
      <x v="1"/>
    </i>
    <i r="3">
      <x v="162"/>
      <x v="3190"/>
      <x v="3"/>
      <x v="3"/>
    </i>
    <i r="3">
      <x v="163"/>
      <x v="3191"/>
      <x v="3"/>
      <x/>
    </i>
    <i r="4">
      <x v="3192"/>
      <x v="27"/>
      <x/>
    </i>
    <i r="3">
      <x v="571"/>
      <x v="3193"/>
      <x v="121"/>
      <x/>
    </i>
    <i r="4">
      <x v="3194"/>
      <x v="35"/>
      <x/>
    </i>
    <i r="4">
      <x v="3088"/>
      <x v="7"/>
      <x/>
    </i>
    <i r="3">
      <x v="572"/>
      <x v="3195"/>
      <x v="45"/>
      <x v="26"/>
    </i>
    <i r="4">
      <x v="3196"/>
      <x v="61"/>
      <x/>
    </i>
    <i r="4">
      <x v="3197"/>
      <x v="13"/>
      <x v="26"/>
    </i>
    <i r="4">
      <x v="3198"/>
      <x v="45"/>
      <x v="26"/>
    </i>
    <i r="3">
      <x v="164"/>
      <x v="3199"/>
      <x v="27"/>
      <x/>
    </i>
    <i r="4">
      <x v="3200"/>
      <x v="43"/>
      <x/>
    </i>
    <i r="4">
      <x v="3201"/>
      <x v="164"/>
      <x v="19"/>
    </i>
    <i r="4">
      <x v="3202"/>
      <x v="43"/>
      <x/>
    </i>
    <i r="4">
      <x v="3203"/>
      <x v="228"/>
      <x/>
    </i>
    <i r="4">
      <x v="3204"/>
      <x v="3"/>
      <x v="24"/>
    </i>
    <i r="4">
      <x v="3205"/>
      <x v="17"/>
      <x v="1"/>
    </i>
    <i r="4">
      <x v="3206"/>
      <x v="17"/>
      <x/>
    </i>
    <i r="3">
      <x v="165"/>
      <x v="3207"/>
      <x v="27"/>
      <x/>
    </i>
    <i r="4">
      <x v="3208"/>
      <x v="175"/>
      <x v="15"/>
    </i>
    <i r="3">
      <x v="167"/>
      <x v="3209"/>
      <x v="3"/>
      <x v="9"/>
    </i>
    <i r="3">
      <x v="168"/>
      <x v="3210"/>
      <x v="37"/>
      <x/>
    </i>
    <i r="3">
      <x v="170"/>
      <x v="3211"/>
      <x v="61"/>
      <x/>
    </i>
    <i r="4">
      <x v="3212"/>
      <x v="61"/>
      <x/>
    </i>
    <i r="4">
      <x v="3213"/>
      <x v="195"/>
      <x v="26"/>
    </i>
    <i r="4">
      <x v="3214"/>
      <x v="61"/>
      <x/>
    </i>
    <i r="3">
      <x v="171"/>
      <x v="283"/>
      <x v="7"/>
      <x/>
    </i>
    <i r="3">
      <x v="536"/>
      <x v="3215"/>
      <x v="120"/>
      <x/>
    </i>
    <i r="4">
      <x v="3216"/>
      <x v="43"/>
      <x/>
    </i>
    <i r="3">
      <x v="177"/>
      <x v="3217"/>
      <x v="9"/>
      <x v="26"/>
    </i>
    <i r="4">
      <x v="3218"/>
      <x v="75"/>
      <x/>
    </i>
    <i r="4">
      <x v="3219"/>
      <x v="43"/>
      <x/>
    </i>
    <i r="4">
      <x v="3220"/>
      <x v="43"/>
      <x/>
    </i>
    <i r="4">
      <x v="3221"/>
      <x v="43"/>
      <x/>
    </i>
    <i r="4">
      <x v="3222"/>
      <x v="43"/>
      <x/>
    </i>
    <i r="4">
      <x v="3223"/>
      <x v="228"/>
      <x/>
    </i>
    <i r="4">
      <x v="3224"/>
      <x v="228"/>
      <x/>
    </i>
    <i r="4">
      <x v="3225"/>
      <x v="43"/>
      <x/>
    </i>
    <i r="4">
      <x v="3226"/>
      <x v="3"/>
      <x/>
    </i>
    <i r="4">
      <x v="3227"/>
      <x v="17"/>
      <x/>
    </i>
    <i r="4">
      <x v="3228"/>
      <x v="43"/>
      <x/>
    </i>
    <i r="3">
      <x v="192"/>
      <x v="3229"/>
      <x v="7"/>
      <x/>
    </i>
    <i r="4">
      <x v="3075"/>
      <x v="37"/>
      <x/>
    </i>
    <i r="3">
      <x v="193"/>
      <x v="3230"/>
      <x v="7"/>
      <x/>
    </i>
    <i r="3">
      <x v="492"/>
      <x v="3231"/>
      <x v="4"/>
      <x/>
    </i>
    <i r="3">
      <x v="194"/>
      <x v="3232"/>
      <x v="37"/>
      <x/>
    </i>
    <i r="4">
      <x v="3122"/>
      <x v="62"/>
      <x/>
    </i>
    <i r="4">
      <x v="3233"/>
      <x v="111"/>
      <x v="1"/>
    </i>
    <i r="4">
      <x v="3234"/>
      <x v="62"/>
      <x/>
    </i>
    <i r="3">
      <x v="195"/>
      <x v="3235"/>
      <x v="61"/>
      <x/>
    </i>
    <i r="3">
      <x v="197"/>
      <x v="3236"/>
      <x v="13"/>
      <x/>
    </i>
    <i r="3">
      <x v="199"/>
      <x v="3237"/>
      <x v="165"/>
      <x/>
    </i>
    <i r="3">
      <x v="201"/>
      <x v="3238"/>
      <x v="37"/>
      <x v="22"/>
    </i>
    <i r="3">
      <x v="202"/>
      <x v="3239"/>
      <x v="46"/>
      <x/>
    </i>
    <i r="3">
      <x v="573"/>
      <x v="3240"/>
      <x v="17"/>
      <x/>
    </i>
    <i r="3">
      <x v="204"/>
      <x v="3241"/>
      <x v="114"/>
      <x/>
    </i>
    <i r="3">
      <x v="574"/>
      <x v="3242"/>
      <x v="219"/>
      <x/>
    </i>
    <i r="3">
      <x v="205"/>
      <x v="3243"/>
      <x v="13"/>
      <x/>
    </i>
    <i r="3">
      <x v="206"/>
      <x v="3244"/>
      <x v="175"/>
      <x/>
    </i>
    <i r="4">
      <x v="1259"/>
      <x v="3"/>
      <x v="11"/>
    </i>
    <i r="4">
      <x v="3245"/>
      <x v="75"/>
      <x v="15"/>
    </i>
    <i r="3">
      <x v="207"/>
      <x v="3246"/>
      <x v="37"/>
      <x/>
    </i>
    <i r="3">
      <x v="209"/>
      <x v="277"/>
      <x v="228"/>
      <x/>
    </i>
    <i r="3">
      <x v="575"/>
      <x v="3247"/>
      <x v="7"/>
      <x/>
    </i>
    <i r="4">
      <x v="3248"/>
      <x v="75"/>
      <x/>
    </i>
    <i r="4">
      <x v="3249"/>
      <x v="37"/>
      <x/>
    </i>
    <i r="4">
      <x v="3201"/>
      <x v="27"/>
      <x/>
    </i>
    <i r="4">
      <x v="3096"/>
      <x v="27"/>
      <x/>
    </i>
    <i r="4">
      <x v="3037"/>
      <x v="3"/>
      <x/>
    </i>
    <i r="4">
      <x v="3250"/>
      <x v="43"/>
      <x/>
    </i>
    <i r="4">
      <x v="3251"/>
      <x v="75"/>
      <x/>
    </i>
    <i r="4">
      <x v="3252"/>
      <x v="37"/>
      <x/>
    </i>
    <i r="3">
      <x v="211"/>
      <x v="3253"/>
      <x v="165"/>
      <x/>
    </i>
    <i r="4">
      <x v="3254"/>
      <x v="165"/>
      <x/>
    </i>
    <i r="4">
      <x v="3255"/>
      <x v="37"/>
      <x/>
    </i>
    <i r="3">
      <x v="213"/>
      <x v="3256"/>
      <x v="165"/>
      <x/>
    </i>
    <i r="3">
      <x v="576"/>
      <x v="3257"/>
      <x v="6"/>
      <x/>
    </i>
    <i r="3">
      <x v="577"/>
      <x v="3258"/>
      <x v="7"/>
      <x/>
    </i>
    <i r="3">
      <x v="214"/>
      <x v="3259"/>
      <x v="37"/>
      <x/>
    </i>
    <i r="3">
      <x v="215"/>
      <x v="3260"/>
      <x v="7"/>
      <x/>
    </i>
    <i r="3">
      <x v="578"/>
      <x v="3261"/>
      <x v="37"/>
      <x/>
    </i>
    <i r="3">
      <x v="216"/>
      <x v="3262"/>
      <x v="37"/>
      <x/>
    </i>
    <i r="3">
      <x v="217"/>
      <x v="3263"/>
      <x v="165"/>
      <x/>
    </i>
    <i r="3">
      <x v="218"/>
      <x v="3264"/>
      <x v="3"/>
      <x/>
    </i>
    <i r="3">
      <x v="219"/>
      <x v="3265"/>
      <x v="37"/>
      <x/>
    </i>
    <i r="4">
      <x v="3266"/>
      <x v="3"/>
      <x/>
    </i>
    <i r="3">
      <x v="579"/>
      <x v="3267"/>
      <x v="43"/>
      <x v="23"/>
    </i>
    <i r="3">
      <x v="220"/>
      <x v="3268"/>
      <x v="228"/>
      <x/>
    </i>
    <i r="4">
      <x v="3269"/>
      <x v="37"/>
      <x/>
    </i>
    <i r="4">
      <x v="3270"/>
      <x v="81"/>
      <x/>
    </i>
    <i r="3">
      <x v="221"/>
      <x v="3248"/>
      <x v="3"/>
      <x v="38"/>
    </i>
    <i r="4">
      <x v="3271"/>
      <x v="3"/>
      <x v="23"/>
    </i>
    <i r="4">
      <x v="3272"/>
      <x v="17"/>
      <x v="8"/>
    </i>
    <i r="4">
      <x v="3273"/>
      <x v="3"/>
      <x v="23"/>
    </i>
    <i r="3">
      <x v="222"/>
      <x v="1259"/>
      <x v="3"/>
      <x v="1"/>
    </i>
    <i r="3">
      <x v="223"/>
      <x v="3274"/>
      <x v="13"/>
      <x/>
    </i>
    <i r="4">
      <x v="3275"/>
      <x v="7"/>
      <x/>
    </i>
    <i r="4">
      <x v="3276"/>
      <x v="3"/>
      <x/>
    </i>
    <i r="3">
      <x v="580"/>
      <x v="3037"/>
      <x v="62"/>
      <x/>
    </i>
    <i r="4">
      <x v="3277"/>
      <x v="62"/>
      <x/>
    </i>
    <i r="3">
      <x v="224"/>
      <x v="3278"/>
      <x v="3"/>
      <x/>
    </i>
    <i r="3">
      <x v="225"/>
      <x v="3279"/>
      <x v="43"/>
      <x/>
    </i>
    <i r="3">
      <x v="581"/>
      <x v="3280"/>
      <x v="4"/>
      <x/>
    </i>
    <i r="3">
      <x v="537"/>
      <x v="3251"/>
      <x v="45"/>
      <x/>
    </i>
    <i r="3">
      <x v="582"/>
      <x v="1259"/>
      <x v="4"/>
      <x/>
    </i>
    <i r="3">
      <x v="228"/>
      <x v="3281"/>
      <x v="236"/>
      <x/>
    </i>
    <i r="4">
      <x v="3282"/>
      <x v="192"/>
      <x v="1"/>
    </i>
    <i r="4">
      <x v="3283"/>
      <x v="3"/>
      <x v="15"/>
    </i>
    <i r="4">
      <x v="3284"/>
      <x v="3"/>
      <x v="1"/>
    </i>
    <i r="4">
      <x v="3285"/>
      <x v="3"/>
      <x v="1"/>
    </i>
    <i r="4">
      <x v="3286"/>
      <x v="3"/>
      <x v="1"/>
    </i>
    <i r="4">
      <x v="3287"/>
      <x v="83"/>
      <x/>
    </i>
    <i r="4">
      <x v="3288"/>
      <x v="3"/>
      <x v="1"/>
    </i>
    <i r="4">
      <x v="3289"/>
      <x v="3"/>
      <x v="1"/>
    </i>
    <i r="4">
      <x v="3290"/>
      <x v="3"/>
      <x v="1"/>
    </i>
    <i r="4">
      <x v="3291"/>
      <x v="3"/>
      <x v="1"/>
    </i>
    <i r="4">
      <x v="3292"/>
      <x v="83"/>
      <x/>
    </i>
    <i r="4">
      <x v="3293"/>
      <x v="3"/>
      <x v="1"/>
    </i>
    <i r="4">
      <x v="3294"/>
      <x v="3"/>
      <x/>
    </i>
    <i r="4">
      <x v="3295"/>
      <x v="3"/>
      <x v="1"/>
    </i>
    <i r="4">
      <x v="3296"/>
      <x v="3"/>
      <x v="1"/>
    </i>
    <i r="3">
      <x v="229"/>
      <x v="3297"/>
      <x v="43"/>
      <x/>
    </i>
    <i r="3">
      <x v="231"/>
      <x v="3298"/>
      <x v="75"/>
      <x v="1"/>
    </i>
    <i r="4">
      <x v="3299"/>
      <x v="3"/>
      <x/>
    </i>
    <i r="3">
      <x v="234"/>
      <x v="3300"/>
      <x v="20"/>
      <x/>
    </i>
    <i r="3">
      <x v="235"/>
      <x v="1259"/>
      <x v="35"/>
      <x/>
    </i>
    <i r="4">
      <x v="3277"/>
      <x v="45"/>
      <x/>
    </i>
    <i r="3">
      <x v="237"/>
      <x v="3301"/>
      <x v="3"/>
      <x/>
    </i>
    <i r="3">
      <x v="239"/>
      <x v="3302"/>
      <x v="207"/>
      <x/>
    </i>
    <i r="4">
      <x v="3303"/>
      <x v="268"/>
      <x/>
    </i>
    <i r="4">
      <x v="3252"/>
      <x v="97"/>
      <x/>
    </i>
    <i r="4">
      <x v="3304"/>
      <x v="45"/>
      <x/>
    </i>
    <i r="4">
      <x v="3305"/>
      <x v="27"/>
      <x/>
    </i>
    <i r="3">
      <x v="241"/>
      <x v="3306"/>
      <x v="269"/>
      <x/>
    </i>
    <i r="3">
      <x v="242"/>
      <x v="3307"/>
      <x v="17"/>
      <x v="1"/>
    </i>
    <i r="3">
      <x v="244"/>
      <x v="3308"/>
      <x v="3"/>
      <x/>
    </i>
    <i r="4">
      <x v="3309"/>
      <x v="84"/>
      <x/>
    </i>
    <i r="3">
      <x v="245"/>
      <x v="3310"/>
      <x v="3"/>
      <x/>
    </i>
    <i r="3">
      <x v="246"/>
      <x v="3311"/>
      <x v="84"/>
      <x/>
    </i>
    <i r="3">
      <x v="247"/>
      <x v="3312"/>
      <x v="35"/>
      <x/>
    </i>
    <i r="3">
      <x v="249"/>
      <x v="3313"/>
      <x v="228"/>
      <x/>
    </i>
    <i r="3">
      <x v="251"/>
      <x v="3195"/>
      <x v="43"/>
      <x/>
    </i>
    <i r="4">
      <x v="3314"/>
      <x v="3"/>
      <x v="50"/>
    </i>
    <i r="4">
      <x v="3315"/>
      <x v="38"/>
      <x v="8"/>
    </i>
    <i r="4">
      <x v="3316"/>
      <x v="29"/>
      <x/>
    </i>
    <i r="3">
      <x v="466"/>
      <x v="3317"/>
      <x v="3"/>
      <x/>
    </i>
    <i r="4">
      <x v="3318"/>
      <x v="43"/>
      <x/>
    </i>
    <i r="4">
      <x v="3319"/>
      <x v="165"/>
      <x/>
    </i>
    <i r="4">
      <x v="1259"/>
      <x v="3"/>
      <x/>
    </i>
    <i r="4">
      <x v="3320"/>
      <x v="3"/>
      <x v="22"/>
    </i>
    <i r="4">
      <x v="3321"/>
      <x v="29"/>
      <x/>
    </i>
    <i r="4">
      <x v="3322"/>
      <x v="101"/>
      <x v="23"/>
    </i>
    <i r="3">
      <x v="252"/>
      <x v="3323"/>
      <x v="29"/>
      <x/>
    </i>
    <i r="3">
      <x v="255"/>
      <x v="3324"/>
      <x v="6"/>
      <x/>
    </i>
    <i r="3">
      <x v="496"/>
      <x v="3325"/>
      <x v="157"/>
      <x/>
    </i>
    <i r="3">
      <x v="256"/>
      <x v="3326"/>
      <x v="46"/>
      <x/>
    </i>
    <i r="4">
      <x v="3327"/>
      <x v="35"/>
      <x/>
    </i>
    <i r="3">
      <x v="257"/>
      <x v="3328"/>
      <x v="58"/>
      <x v="1"/>
    </i>
    <i r="3">
      <x v="258"/>
      <x v="3329"/>
      <x v="61"/>
      <x/>
    </i>
    <i r="4">
      <x v="3330"/>
      <x v="61"/>
      <x/>
    </i>
    <i r="4">
      <x v="3331"/>
      <x v="61"/>
      <x/>
    </i>
    <i r="4">
      <x v="3332"/>
      <x v="35"/>
      <x/>
    </i>
    <i r="4">
      <x v="3333"/>
      <x v="35"/>
      <x/>
    </i>
    <i r="4">
      <x v="3334"/>
      <x v="50"/>
      <x/>
    </i>
    <i r="4">
      <x v="3335"/>
      <x v="61"/>
      <x/>
    </i>
    <i r="4">
      <x v="3336"/>
      <x v="50"/>
      <x/>
    </i>
    <i r="4">
      <x v="3337"/>
      <x v="50"/>
      <x/>
    </i>
    <i r="4">
      <x v="3338"/>
      <x v="50"/>
      <x/>
    </i>
    <i r="4">
      <x v="3339"/>
      <x v="61"/>
      <x/>
    </i>
    <i r="4">
      <x v="3340"/>
      <x v="61"/>
      <x/>
    </i>
    <i r="4">
      <x v="3341"/>
      <x v="61"/>
      <x/>
    </i>
    <i r="4">
      <x v="3342"/>
      <x v="50"/>
      <x/>
    </i>
    <i r="4">
      <x v="3343"/>
      <x v="35"/>
      <x/>
    </i>
    <i r="4">
      <x v="3344"/>
      <x v="50"/>
      <x/>
    </i>
    <i r="4">
      <x v="3345"/>
      <x v="35"/>
      <x/>
    </i>
    <i r="4">
      <x v="3346"/>
      <x v="50"/>
      <x/>
    </i>
    <i r="4">
      <x v="3347"/>
      <x v="46"/>
      <x/>
    </i>
    <i r="4">
      <x v="3348"/>
      <x v="61"/>
      <x/>
    </i>
    <i r="4">
      <x v="3349"/>
      <x v="61"/>
      <x/>
    </i>
    <i r="4">
      <x v="3350"/>
      <x v="46"/>
      <x/>
    </i>
    <i r="4">
      <x v="3351"/>
      <x v="35"/>
      <x/>
    </i>
    <i r="4">
      <x v="3352"/>
      <x v="35"/>
      <x/>
    </i>
    <i r="4">
      <x v="3353"/>
      <x v="46"/>
      <x/>
    </i>
    <i r="4">
      <x v="3354"/>
      <x v="61"/>
      <x/>
    </i>
    <i r="3">
      <x v="497"/>
      <x v="3355"/>
      <x v="7"/>
      <x/>
    </i>
    <i r="3">
      <x v="260"/>
      <x v="3037"/>
      <x v="3"/>
      <x v="5"/>
    </i>
    <i r="3">
      <x v="261"/>
      <x v="3356"/>
      <x v="43"/>
      <x/>
    </i>
    <i r="4">
      <x v="3357"/>
      <x v="7"/>
      <x/>
    </i>
    <i r="3">
      <x v="262"/>
      <x v="3358"/>
      <x v="20"/>
      <x/>
    </i>
    <i r="4">
      <x v="3037"/>
      <x v="20"/>
      <x/>
    </i>
    <i r="3">
      <x v="263"/>
      <x v="3359"/>
      <x v="35"/>
      <x/>
    </i>
    <i r="3">
      <x v="265"/>
      <x v="3360"/>
      <x v="20"/>
      <x/>
    </i>
    <i r="4">
      <x v="3361"/>
      <x v="45"/>
      <x v="5"/>
    </i>
    <i r="3">
      <x v="267"/>
      <x v="3195"/>
      <x v="198"/>
      <x v="9"/>
    </i>
    <i r="3">
      <x v="268"/>
      <x v="3362"/>
      <x v="37"/>
      <x/>
    </i>
    <i r="3">
      <x v="273"/>
      <x v="3363"/>
      <x v="7"/>
      <x/>
    </i>
    <i r="3">
      <x v="274"/>
      <x v="3364"/>
      <x v="46"/>
      <x/>
    </i>
    <i r="3">
      <x v="276"/>
      <x v="3365"/>
      <x v="107"/>
      <x/>
    </i>
    <i r="4">
      <x v="3366"/>
      <x v="3"/>
      <x/>
    </i>
    <i r="3">
      <x v="583"/>
      <x v="3367"/>
      <x v="70"/>
      <x/>
    </i>
    <i r="3">
      <x v="584"/>
      <x v="3368"/>
      <x v="8"/>
      <x/>
    </i>
    <i r="4">
      <x v="3369"/>
      <x v="8"/>
      <x/>
    </i>
    <i r="4">
      <x v="3370"/>
      <x v="8"/>
      <x/>
    </i>
    <i r="3">
      <x v="279"/>
      <x v="3371"/>
      <x v="15"/>
      <x v="23"/>
    </i>
    <i r="3">
      <x v="585"/>
      <x v="3372"/>
      <x v="43"/>
      <x/>
    </i>
    <i r="3">
      <x v="280"/>
      <x v="3373"/>
      <x v="9"/>
      <x/>
    </i>
    <i r="3">
      <x v="498"/>
      <x v="3374"/>
      <x v="41"/>
      <x/>
    </i>
    <i r="2">
      <x v="21"/>
      <x v="288"/>
      <x v="3375"/>
      <x v="20"/>
      <x/>
    </i>
    <i r="3">
      <x v="290"/>
      <x v="3376"/>
      <x v="111"/>
      <x v="8"/>
    </i>
    <i r="2">
      <x v="22"/>
      <x v="291"/>
      <x v="3377"/>
      <x v="15"/>
      <x v="1"/>
    </i>
    <i r="4">
      <x v="3378"/>
      <x v="3"/>
      <x v="1"/>
    </i>
    <i r="4">
      <x v="3379"/>
      <x v="146"/>
      <x v="1"/>
    </i>
    <i r="4">
      <x v="3380"/>
      <x v="15"/>
      <x v="1"/>
    </i>
    <i r="4">
      <x v="3381"/>
      <x v="3"/>
      <x v="1"/>
    </i>
    <i r="4">
      <x v="3382"/>
      <x v="3"/>
      <x v="1"/>
    </i>
    <i r="4">
      <x v="3383"/>
      <x v="15"/>
      <x v="1"/>
    </i>
    <i r="4">
      <x v="3384"/>
      <x v="3"/>
      <x v="1"/>
    </i>
    <i r="4">
      <x v="3385"/>
      <x v="36"/>
      <x v="1"/>
    </i>
    <i r="4">
      <x v="3386"/>
      <x v="15"/>
      <x v="1"/>
    </i>
    <i r="4">
      <x v="3387"/>
      <x v="15"/>
      <x v="1"/>
    </i>
    <i r="4">
      <x v="3388"/>
      <x v="13"/>
      <x/>
    </i>
    <i r="4">
      <x v="3389"/>
      <x v="3"/>
      <x v="1"/>
    </i>
    <i r="4">
      <x v="3390"/>
      <x v="3"/>
      <x v="5"/>
    </i>
    <i r="4">
      <x v="3391"/>
      <x v="3"/>
      <x v="5"/>
    </i>
    <i r="4">
      <x v="3392"/>
      <x v="3"/>
      <x v="5"/>
    </i>
    <i r="4">
      <x v="3393"/>
      <x v="3"/>
      <x/>
    </i>
    <i r="4">
      <x v="3394"/>
      <x v="3"/>
      <x v="1"/>
    </i>
    <i r="4">
      <x v="3395"/>
      <x v="3"/>
      <x v="1"/>
    </i>
    <i r="4">
      <x v="3396"/>
      <x v="15"/>
      <x v="1"/>
    </i>
    <i r="4">
      <x v="3397"/>
      <x v="3"/>
      <x v="1"/>
    </i>
    <i r="4">
      <x v="3398"/>
      <x v="3"/>
      <x v="1"/>
    </i>
    <i r="4">
      <x v="3399"/>
      <x v="17"/>
      <x/>
    </i>
    <i r="4">
      <x v="3400"/>
      <x v="1"/>
      <x v="1"/>
    </i>
    <i r="4">
      <x v="3401"/>
      <x v="190"/>
      <x v="1"/>
    </i>
    <i r="4">
      <x v="3402"/>
      <x v="3"/>
      <x v="1"/>
    </i>
    <i r="4">
      <x v="3403"/>
      <x v="45"/>
      <x/>
    </i>
    <i r="4">
      <x v="3404"/>
      <x v="1"/>
      <x v="1"/>
    </i>
    <i r="4">
      <x v="3405"/>
      <x v="3"/>
      <x v="38"/>
    </i>
    <i r="4">
      <x v="3406"/>
      <x v="36"/>
      <x v="1"/>
    </i>
    <i r="4">
      <x v="3407"/>
      <x v="3"/>
      <x v="1"/>
    </i>
    <i r="4">
      <x v="3408"/>
      <x v="15"/>
      <x v="1"/>
    </i>
    <i r="4">
      <x v="3409"/>
      <x v="3"/>
      <x v="1"/>
    </i>
    <i r="4">
      <x v="3410"/>
      <x v="3"/>
      <x v="7"/>
    </i>
    <i r="4">
      <x v="3411"/>
      <x v="46"/>
      <x/>
    </i>
    <i r="4">
      <x v="3412"/>
      <x v="17"/>
      <x v="1"/>
    </i>
    <i r="3">
      <x v="293"/>
      <x v="3413"/>
      <x v="6"/>
      <x/>
    </i>
    <i r="4">
      <x v="3414"/>
      <x v="45"/>
      <x/>
    </i>
    <i r="4">
      <x v="3415"/>
      <x v="3"/>
      <x/>
    </i>
    <i r="4">
      <x v="3416"/>
      <x v="45"/>
      <x v="1"/>
    </i>
    <i r="3">
      <x v="467"/>
      <x v="3417"/>
      <x v="143"/>
      <x v="1"/>
    </i>
    <i r="3">
      <x v="294"/>
      <x v="3418"/>
      <x v="7"/>
      <x/>
    </i>
    <i r="3">
      <x v="296"/>
      <x v="3419"/>
      <x v="45"/>
      <x/>
    </i>
    <i r="4">
      <x v="3420"/>
      <x v="45"/>
      <x/>
    </i>
    <i r="3">
      <x v="301"/>
      <x v="3421"/>
      <x v="7"/>
      <x/>
    </i>
    <i r="3">
      <x v="302"/>
      <x v="3422"/>
      <x v="29"/>
      <x/>
    </i>
    <i r="4">
      <x v="3423"/>
      <x v="267"/>
      <x/>
    </i>
    <i r="3">
      <x v="305"/>
      <x v="3424"/>
      <x v="165"/>
      <x v="19"/>
    </i>
    <i r="4">
      <x v="3425"/>
      <x v="107"/>
      <x v="1"/>
    </i>
    <i r="4">
      <x v="1259"/>
      <x v="265"/>
      <x v="1"/>
    </i>
    <i r="4">
      <x v="3426"/>
      <x v="270"/>
      <x v="1"/>
    </i>
    <i r="3">
      <x v="586"/>
      <x v="3427"/>
      <x v="29"/>
      <x/>
    </i>
    <i r="4">
      <x v="3428"/>
      <x v="223"/>
      <x/>
    </i>
    <i r="4">
      <x v="3429"/>
      <x v="163"/>
      <x v="9"/>
    </i>
    <i r="3">
      <x v="499"/>
      <x v="3430"/>
      <x v="9"/>
      <x/>
    </i>
    <i r="3">
      <x v="312"/>
      <x v="3431"/>
      <x v="199"/>
      <x v="62"/>
    </i>
    <i r="3">
      <x v="543"/>
      <x v="3432"/>
      <x v="13"/>
      <x/>
    </i>
    <i r="4">
      <x v="3433"/>
      <x v="13"/>
      <x/>
    </i>
    <i r="4">
      <x v="3434"/>
      <x v="1"/>
      <x v="1"/>
    </i>
    <i r="2">
      <x v="26"/>
      <x v="322"/>
      <x v="3435"/>
      <x v="4"/>
      <x/>
    </i>
    <i r="2">
      <x v="28"/>
      <x v="324"/>
      <x v="3436"/>
      <x v="175"/>
      <x v="50"/>
    </i>
    <i r="4">
      <x v="3437"/>
      <x v="77"/>
      <x v="1"/>
    </i>
    <i r="3">
      <x v="326"/>
      <x v="3438"/>
      <x v="111"/>
      <x v="1"/>
    </i>
    <i r="4">
      <x v="3439"/>
      <x v="22"/>
      <x/>
    </i>
    <i r="3">
      <x v="545"/>
      <x v="3440"/>
      <x v="4"/>
      <x/>
    </i>
    <i r="3">
      <x v="587"/>
      <x v="3441"/>
      <x v="5"/>
      <x/>
    </i>
    <i r="4">
      <x v="3442"/>
      <x v="37"/>
      <x v="1"/>
    </i>
    <i r="3">
      <x v="327"/>
      <x v="3443"/>
      <x v="31"/>
      <x/>
    </i>
    <i r="4">
      <x v="3444"/>
      <x v="165"/>
      <x/>
    </i>
    <i r="4">
      <x v="3445"/>
      <x v="6"/>
      <x v="3"/>
    </i>
    <i r="3">
      <x v="330"/>
      <x v="3446"/>
      <x v="20"/>
      <x/>
    </i>
    <i r="2">
      <x v="30"/>
      <x v="334"/>
      <x v="3447"/>
      <x v="3"/>
      <x/>
    </i>
    <i r="2">
      <x v="32"/>
      <x v="338"/>
      <x v="3448"/>
      <x v="143"/>
      <x/>
    </i>
    <i r="4">
      <x v="3449"/>
      <x v="3"/>
      <x v="7"/>
    </i>
    <i r="4">
      <x v="3450"/>
      <x v="143"/>
      <x/>
    </i>
    <i r="3">
      <x v="339"/>
      <x v="3451"/>
      <x v="6"/>
      <x v="34"/>
    </i>
    <i r="4">
      <x v="3037"/>
      <x v="204"/>
      <x/>
    </i>
    <i r="4">
      <x v="3452"/>
      <x v="157"/>
      <x v="15"/>
    </i>
    <i r="3">
      <x v="588"/>
      <x v="3453"/>
      <x v="4"/>
      <x/>
    </i>
    <i r="3">
      <x v="341"/>
      <x v="3454"/>
      <x v="3"/>
      <x/>
    </i>
    <i r="3">
      <x v="350"/>
      <x v="3455"/>
      <x v="45"/>
      <x v="1"/>
    </i>
    <i r="3">
      <x v="589"/>
      <x v="3456"/>
      <x v="45"/>
      <x/>
    </i>
    <i r="4">
      <x v="3457"/>
      <x v="46"/>
      <x/>
    </i>
    <i r="3">
      <x v="590"/>
      <x v="3458"/>
      <x v="38"/>
      <x/>
    </i>
    <i r="3">
      <x v="352"/>
      <x v="3459"/>
      <x v="4"/>
      <x/>
    </i>
    <i r="4">
      <x v="3460"/>
      <x v="38"/>
      <x/>
    </i>
    <i r="3">
      <x v="504"/>
      <x v="3461"/>
      <x v="143"/>
      <x v="1"/>
    </i>
    <i r="3">
      <x v="551"/>
      <x v="3462"/>
      <x v="29"/>
      <x/>
    </i>
    <i r="4">
      <x v="3463"/>
      <x v="17"/>
      <x/>
    </i>
    <i r="4">
      <x v="3464"/>
      <x v="29"/>
      <x/>
    </i>
    <i r="4">
      <x v="3465"/>
      <x v="27"/>
      <x/>
    </i>
    <i r="3">
      <x v="355"/>
      <x v="3466"/>
      <x v="38"/>
      <x/>
    </i>
    <i r="3">
      <x v="506"/>
      <x v="3467"/>
      <x v="29"/>
      <x/>
    </i>
    <i r="3">
      <x v="356"/>
      <x v="3468"/>
      <x v="29"/>
      <x/>
    </i>
    <i r="3">
      <x v="357"/>
      <x v="3469"/>
      <x v="3"/>
      <x/>
    </i>
    <i r="3">
      <x v="358"/>
      <x v="3470"/>
      <x v="61"/>
      <x/>
    </i>
    <i r="4">
      <x v="283"/>
      <x v="50"/>
      <x/>
    </i>
    <i r="3">
      <x v="360"/>
      <x v="3471"/>
      <x v="35"/>
      <x/>
    </i>
    <i r="3">
      <x v="361"/>
      <x v="3472"/>
      <x v="3"/>
      <x/>
    </i>
    <i r="3">
      <x v="363"/>
      <x v="3473"/>
      <x v="37"/>
      <x/>
    </i>
    <i r="3">
      <x v="364"/>
      <x v="3474"/>
      <x v="165"/>
      <x/>
    </i>
    <i r="3">
      <x v="366"/>
      <x v="3475"/>
      <x v="37"/>
      <x/>
    </i>
    <i r="3">
      <x v="369"/>
      <x v="3476"/>
      <x v="165"/>
      <x v="1"/>
    </i>
    <i r="4">
      <x v="3477"/>
      <x v="194"/>
      <x v="5"/>
    </i>
    <i r="2">
      <x v="34"/>
      <x v="372"/>
      <x v="3478"/>
      <x v="43"/>
      <x v="26"/>
    </i>
    <i r="4">
      <x v="3479"/>
      <x v="207"/>
      <x/>
    </i>
    <i r="4">
      <x v="3480"/>
      <x v="61"/>
      <x/>
    </i>
    <i r="4">
      <x v="3481"/>
      <x v="50"/>
      <x/>
    </i>
    <i r="3">
      <x v="375"/>
      <x v="3482"/>
      <x v="3"/>
      <x v="26"/>
    </i>
    <i r="4">
      <x v="3483"/>
      <x v="29"/>
      <x/>
    </i>
    <i r="3">
      <x v="376"/>
      <x v="3484"/>
      <x v="3"/>
      <x v="3"/>
    </i>
    <i r="4">
      <x v="3485"/>
      <x v="9"/>
      <x/>
    </i>
    <i r="4">
      <x v="3486"/>
      <x v="12"/>
      <x/>
    </i>
    <i r="4">
      <x v="3487"/>
      <x v="45"/>
      <x/>
    </i>
    <i r="4">
      <x v="3488"/>
      <x v="3"/>
      <x v="5"/>
    </i>
    <i r="4">
      <x v="3489"/>
      <x v="3"/>
      <x/>
    </i>
    <i r="4">
      <x v="3490"/>
      <x v="12"/>
      <x/>
    </i>
    <i r="4">
      <x v="1372"/>
      <x v="3"/>
      <x v="5"/>
    </i>
    <i r="4">
      <x v="3491"/>
      <x v="12"/>
      <x/>
    </i>
    <i r="4">
      <x v="3492"/>
      <x v="13"/>
      <x v="1"/>
    </i>
    <i r="3">
      <x v="377"/>
      <x v="3493"/>
      <x v="3"/>
      <x v="8"/>
    </i>
    <i r="3">
      <x v="380"/>
      <x v="3494"/>
      <x v="20"/>
      <x/>
    </i>
    <i r="2">
      <x v="35"/>
      <x v="383"/>
      <x v="3495"/>
      <x v="168"/>
      <x/>
    </i>
    <i r="4">
      <x v="3496"/>
      <x v="35"/>
      <x/>
    </i>
    <i r="3">
      <x v="385"/>
      <x v="3497"/>
      <x v="3"/>
      <x v="18"/>
    </i>
    <i r="3">
      <x v="390"/>
      <x v="3498"/>
      <x v="29"/>
      <x/>
    </i>
    <i r="3">
      <x v="391"/>
      <x v="3499"/>
      <x v="179"/>
      <x v="1"/>
    </i>
    <i r="4">
      <x v="1259"/>
      <x v="251"/>
      <x/>
    </i>
    <i r="3">
      <x v="394"/>
      <x v="3500"/>
      <x v="20"/>
      <x v="5"/>
    </i>
    <i r="4">
      <x v="3501"/>
      <x v="128"/>
      <x/>
    </i>
    <i r="2">
      <x v="36"/>
      <x v="473"/>
      <x v="3201"/>
      <x v="37"/>
      <x v="23"/>
    </i>
    <i r="2">
      <x v="37"/>
      <x v="400"/>
      <x v="3502"/>
      <x v="77"/>
      <x v="1"/>
    </i>
    <i r="4">
      <x v="3503"/>
      <x v="16"/>
      <x v="1"/>
    </i>
    <i r="3">
      <x v="475"/>
      <x v="3504"/>
      <x v="16"/>
      <x v="1"/>
    </i>
    <i r="4">
      <x v="3505"/>
      <x v="168"/>
      <x v="1"/>
    </i>
    <i r="3">
      <x v="402"/>
      <x v="3506"/>
      <x v="141"/>
      <x v="1"/>
    </i>
    <i r="4">
      <x v="3507"/>
      <x v="178"/>
      <x v="1"/>
    </i>
    <i r="3">
      <x v="404"/>
      <x v="3508"/>
      <x v="175"/>
      <x v="1"/>
    </i>
    <i r="4">
      <x v="3509"/>
      <x v="3"/>
      <x v="1"/>
    </i>
    <i r="4">
      <x v="3510"/>
      <x v="77"/>
      <x v="1"/>
    </i>
    <i r="4">
      <x v="3511"/>
      <x v="175"/>
      <x v="1"/>
    </i>
    <i r="4">
      <x v="3037"/>
      <x v="198"/>
      <x v="1"/>
    </i>
    <i r="3">
      <x v="405"/>
      <x v="3512"/>
      <x v="198"/>
      <x v="1"/>
    </i>
    <i r="4">
      <x v="3277"/>
      <x v="3"/>
      <x v="1"/>
    </i>
    <i r="4">
      <x v="3513"/>
      <x v="198"/>
      <x v="1"/>
    </i>
    <i r="2">
      <x v="38"/>
      <x v="407"/>
      <x v="3514"/>
      <x v="6"/>
      <x v="5"/>
    </i>
    <i r="4">
      <x v="3515"/>
      <x v="201"/>
      <x v="5"/>
    </i>
    <i r="4">
      <x v="3516"/>
      <x v="1"/>
      <x v="5"/>
    </i>
    <i r="2">
      <x v="39"/>
      <x v="410"/>
      <x v="3517"/>
      <x v="20"/>
      <x/>
    </i>
    <i r="2">
      <x v="40"/>
      <x v="477"/>
      <x v="3518"/>
      <x v="8"/>
      <x/>
    </i>
    <i r="3">
      <x v="479"/>
      <x v="3055"/>
      <x v="20"/>
      <x/>
    </i>
    <i r="2">
      <x v="41"/>
      <x v="413"/>
      <x v="3519"/>
      <x v="3"/>
      <x v="1"/>
    </i>
    <i r="4">
      <x v="3520"/>
      <x v="3"/>
      <x v="1"/>
    </i>
    <i r="4">
      <x v="3521"/>
      <x v="3"/>
      <x v="8"/>
    </i>
    <i r="4">
      <x v="3522"/>
      <x v="3"/>
      <x v="1"/>
    </i>
    <i r="4">
      <x v="3523"/>
      <x v="168"/>
      <x/>
    </i>
    <i r="4">
      <x v="3524"/>
      <x v="89"/>
      <x v="2"/>
    </i>
    <i r="4">
      <x v="3525"/>
      <x v="3"/>
      <x v="15"/>
    </i>
    <i r="3">
      <x v="416"/>
      <x v="3526"/>
      <x v="4"/>
      <x/>
    </i>
    <i r="4">
      <x v="3527"/>
      <x v="5"/>
      <x/>
    </i>
    <i r="3">
      <x v="419"/>
      <x v="3528"/>
      <x v="163"/>
      <x v="1"/>
    </i>
    <i r="4">
      <x v="3529"/>
      <x v="20"/>
      <x v="1"/>
    </i>
    <i r="3">
      <x v="420"/>
      <x v="3530"/>
      <x v="5"/>
      <x v="3"/>
    </i>
    <i r="4">
      <x v="3531"/>
      <x v="4"/>
      <x/>
    </i>
    <i r="3">
      <x v="424"/>
      <x v="3532"/>
      <x v="107"/>
      <x/>
    </i>
    <i r="3">
      <x v="480"/>
      <x v="3533"/>
      <x v="7"/>
      <x/>
    </i>
    <i r="3">
      <x v="426"/>
      <x v="3534"/>
      <x v="27"/>
      <x/>
    </i>
    <i r="3">
      <x v="428"/>
      <x v="3535"/>
      <x v="16"/>
      <x v="8"/>
    </i>
    <i r="4">
      <x v="3536"/>
      <x v="16"/>
      <x v="8"/>
    </i>
    <i r="2">
      <x v="42"/>
      <x v="430"/>
      <x v="3537"/>
      <x v="3"/>
      <x/>
    </i>
    <i r="4">
      <x v="3538"/>
      <x v="3"/>
      <x/>
    </i>
    <i r="2">
      <x v="43"/>
      <x v="562"/>
      <x v="3539"/>
      <x v="5"/>
      <x/>
    </i>
    <i r="2">
      <x v="44"/>
      <x v="436"/>
      <x v="3540"/>
      <x v="37"/>
      <x v="1"/>
    </i>
    <i r="3">
      <x v="438"/>
      <x v="3541"/>
      <x v="61"/>
      <x/>
    </i>
    <i r="3">
      <x v="439"/>
      <x v="3542"/>
      <x v="271"/>
      <x v="1"/>
    </i>
    <i r="4">
      <x v="3543"/>
      <x v="175"/>
      <x v="5"/>
    </i>
    <i r="4">
      <x v="3544"/>
      <x v="43"/>
      <x/>
    </i>
    <i r="3">
      <x v="591"/>
      <x v="3545"/>
      <x v="134"/>
      <x v="1"/>
    </i>
    <i r="4">
      <x v="3546"/>
      <x v="198"/>
      <x v="27"/>
    </i>
    <i r="2">
      <x v="45"/>
      <x v="592"/>
      <x v="3547"/>
      <x v="13"/>
      <x/>
    </i>
    <i r="3">
      <x v="593"/>
      <x v="3548"/>
      <x v="185"/>
      <x v="1"/>
    </i>
    <i r="2">
      <x v="46"/>
      <x v="445"/>
      <x v="3549"/>
      <x v="8"/>
      <x/>
    </i>
    <i r="4">
      <x v="3550"/>
      <x v="45"/>
      <x/>
    </i>
    <i r="4">
      <x v="3551"/>
      <x v="8"/>
      <x/>
    </i>
    <i r="4">
      <x v="3552"/>
      <x v="8"/>
      <x/>
    </i>
    <i r="3">
      <x v="446"/>
      <x v="3553"/>
      <x v="37"/>
      <x/>
    </i>
    <i r="3">
      <x v="447"/>
      <x v="3554"/>
      <x v="20"/>
      <x/>
    </i>
    <i r="4">
      <x v="3555"/>
      <x v="20"/>
      <x/>
    </i>
    <i r="4">
      <x v="3556"/>
      <x v="20"/>
      <x/>
    </i>
    <i r="3">
      <x v="448"/>
      <x v="3557"/>
      <x v="13"/>
      <x/>
    </i>
    <i r="4">
      <x v="3558"/>
      <x v="69"/>
      <x/>
    </i>
    <i r="4">
      <x v="3559"/>
      <x v="45"/>
      <x/>
    </i>
    <i r="4">
      <x v="3560"/>
      <x v="46"/>
      <x/>
    </i>
    <i r="4">
      <x v="3561"/>
      <x v="45"/>
      <x/>
    </i>
    <i r="2">
      <x v="47"/>
      <x v="450"/>
      <x v="3562"/>
      <x v="61"/>
      <x/>
    </i>
    <i r="3">
      <x v="594"/>
      <x v="3195"/>
      <x v="8"/>
      <x/>
    </i>
    <i r="2">
      <x v="48"/>
      <x v="457"/>
      <x v="3563"/>
      <x v="8"/>
      <x v="1"/>
    </i>
    <i r="1">
      <x v="5"/>
      <x/>
      <x/>
      <x v="3564"/>
      <x v="39"/>
      <x v="26"/>
    </i>
    <i r="3">
      <x v="483"/>
      <x v="3565"/>
      <x v="143"/>
      <x v="1"/>
    </i>
    <i r="4">
      <x v="3566"/>
      <x v="74"/>
      <x/>
    </i>
    <i r="4">
      <x v="3567"/>
      <x v="77"/>
      <x v="1"/>
    </i>
    <i r="4">
      <x v="3568"/>
      <x v="9"/>
      <x v="1"/>
    </i>
    <i r="4">
      <x v="3569"/>
      <x v="195"/>
      <x v="5"/>
    </i>
    <i r="4">
      <x v="3570"/>
      <x v="3"/>
      <x v="2"/>
    </i>
    <i r="4">
      <x v="3571"/>
      <x v="3"/>
      <x v="1"/>
    </i>
    <i r="3">
      <x v="2"/>
      <x v="3572"/>
      <x v="35"/>
      <x/>
    </i>
    <i r="4">
      <x v="3573"/>
      <x v="3"/>
      <x v="1"/>
    </i>
    <i r="3">
      <x v="3"/>
      <x v="3574"/>
      <x v="77"/>
      <x v="1"/>
    </i>
    <i r="4">
      <x v="3575"/>
      <x v="7"/>
      <x v="9"/>
    </i>
    <i r="4">
      <x v="3576"/>
      <x v="77"/>
      <x v="1"/>
    </i>
    <i r="4">
      <x v="3577"/>
      <x v="77"/>
      <x v="1"/>
    </i>
    <i r="4">
      <x v="3578"/>
      <x v="175"/>
      <x v="1"/>
    </i>
    <i r="4">
      <x v="3579"/>
      <x v="77"/>
      <x v="1"/>
    </i>
    <i r="4">
      <x v="3580"/>
      <x v="43"/>
      <x v="27"/>
    </i>
    <i r="4">
      <x v="3581"/>
      <x v="3"/>
      <x v="5"/>
    </i>
    <i r="4">
      <x v="3582"/>
      <x v="198"/>
      <x v="1"/>
    </i>
    <i r="4">
      <x v="3583"/>
      <x v="7"/>
      <x v="1"/>
    </i>
    <i r="4">
      <x v="3584"/>
      <x v="77"/>
      <x v="1"/>
    </i>
    <i r="4">
      <x v="3585"/>
      <x v="20"/>
      <x v="1"/>
    </i>
    <i r="4">
      <x v="3586"/>
      <x v="111"/>
      <x v="1"/>
    </i>
    <i r="2">
      <x v="2"/>
      <x v="5"/>
      <x v="3587"/>
      <x v="165"/>
      <x v="1"/>
    </i>
    <i r="3">
      <x v="6"/>
      <x v="1176"/>
      <x v="9"/>
      <x v="1"/>
    </i>
    <i r="4">
      <x v="3588"/>
      <x v="3"/>
      <x v="1"/>
    </i>
    <i r="3">
      <x v="8"/>
      <x v="3589"/>
      <x v="143"/>
      <x v="1"/>
    </i>
    <i r="2">
      <x v="3"/>
      <x v="11"/>
      <x v="3590"/>
      <x v="3"/>
      <x v="9"/>
    </i>
    <i r="2">
      <x v="4"/>
      <x v="13"/>
      <x v="3591"/>
      <x v="75"/>
      <x v="1"/>
    </i>
    <i r="4">
      <x v="3592"/>
      <x v="3"/>
      <x v="1"/>
    </i>
    <i r="3">
      <x v="15"/>
      <x v="3593"/>
      <x v="165"/>
      <x/>
    </i>
    <i r="3">
      <x v="18"/>
      <x v="3594"/>
      <x v="43"/>
      <x v="1"/>
    </i>
    <i r="4">
      <x v="3595"/>
      <x v="3"/>
      <x v="1"/>
    </i>
    <i r="4">
      <x v="3596"/>
      <x v="3"/>
      <x v="1"/>
    </i>
    <i r="4">
      <x v="3597"/>
      <x v="43"/>
      <x v="1"/>
    </i>
    <i r="4">
      <x v="3598"/>
      <x v="17"/>
      <x v="45"/>
    </i>
    <i r="4">
      <x v="3599"/>
      <x v="17"/>
      <x v="1"/>
    </i>
    <i r="4">
      <x v="3600"/>
      <x v="3"/>
      <x v="1"/>
    </i>
    <i r="4">
      <x v="3601"/>
      <x v="3"/>
      <x v="1"/>
    </i>
    <i r="3">
      <x v="24"/>
      <x v="3602"/>
      <x v="8"/>
      <x/>
    </i>
    <i r="3">
      <x v="27"/>
      <x v="3603"/>
      <x v="161"/>
      <x v="26"/>
    </i>
    <i r="4">
      <x v="3604"/>
      <x v="3"/>
      <x v="26"/>
    </i>
    <i r="4">
      <x v="3605"/>
      <x v="17"/>
      <x v="63"/>
    </i>
    <i r="4">
      <x v="3606"/>
      <x v="17"/>
      <x/>
    </i>
    <i r="3">
      <x v="462"/>
      <x v="3607"/>
      <x v="196"/>
      <x v="1"/>
    </i>
    <i r="3">
      <x v="30"/>
      <x v="3608"/>
      <x v="272"/>
      <x/>
    </i>
    <i r="3">
      <x v="33"/>
      <x v="3609"/>
      <x v="43"/>
      <x/>
    </i>
    <i r="2">
      <x v="6"/>
      <x v="518"/>
      <x v="3610"/>
      <x v="157"/>
      <x v="37"/>
    </i>
    <i r="2">
      <x v="7"/>
      <x v="40"/>
      <x v="3611"/>
      <x v="165"/>
      <x v="1"/>
    </i>
    <i r="4">
      <x v="3612"/>
      <x v="13"/>
      <x/>
    </i>
    <i r="4">
      <x v="3613"/>
      <x v="27"/>
      <x v="1"/>
    </i>
    <i r="4">
      <x v="3614"/>
      <x v="27"/>
      <x v="1"/>
    </i>
    <i r="4">
      <x v="3615"/>
      <x v="45"/>
      <x v="1"/>
    </i>
    <i r="4">
      <x v="3616"/>
      <x v="12"/>
      <x/>
    </i>
    <i r="4">
      <x v="3617"/>
      <x v="183"/>
      <x v="1"/>
    </i>
    <i r="3">
      <x v="521"/>
      <x v="3618"/>
      <x v="1"/>
      <x v="8"/>
    </i>
    <i r="3">
      <x v="43"/>
      <x v="3619"/>
      <x v="3"/>
      <x v="9"/>
    </i>
    <i r="4">
      <x v="3620"/>
      <x v="273"/>
      <x/>
    </i>
    <i r="4">
      <x v="3621"/>
      <x v="27"/>
      <x v="26"/>
    </i>
    <i r="4">
      <x v="3622"/>
      <x v="29"/>
      <x v="1"/>
    </i>
    <i r="4">
      <x v="3623"/>
      <x v="3"/>
      <x v="26"/>
    </i>
    <i r="4">
      <x v="3624"/>
      <x v="3"/>
      <x v="1"/>
    </i>
    <i r="4">
      <x v="3625"/>
      <x v="3"/>
      <x v="9"/>
    </i>
    <i r="4">
      <x v="3626"/>
      <x v="3"/>
      <x v="26"/>
    </i>
    <i r="4">
      <x v="3627"/>
      <x v="3"/>
      <x v="1"/>
    </i>
    <i r="4">
      <x v="3628"/>
      <x v="111"/>
      <x v="1"/>
    </i>
    <i r="4">
      <x v="3629"/>
      <x v="198"/>
      <x v="1"/>
    </i>
    <i r="4">
      <x v="3630"/>
      <x v="198"/>
      <x v="1"/>
    </i>
    <i r="4">
      <x v="3631"/>
      <x v="3"/>
      <x v="1"/>
    </i>
    <i r="4">
      <x v="3632"/>
      <x v="163"/>
      <x v="1"/>
    </i>
    <i r="3">
      <x v="44"/>
      <x v="3633"/>
      <x v="3"/>
      <x v="26"/>
    </i>
    <i r="4">
      <x v="3634"/>
      <x v="143"/>
      <x v="1"/>
    </i>
    <i r="4">
      <x v="3635"/>
      <x v="143"/>
      <x v="1"/>
    </i>
    <i r="4">
      <x v="3636"/>
      <x v="3"/>
      <x v="9"/>
    </i>
    <i r="4">
      <x v="3637"/>
      <x v="3"/>
      <x v="27"/>
    </i>
    <i r="4">
      <x v="3638"/>
      <x v="3"/>
      <x v="38"/>
    </i>
    <i r="4">
      <x v="3639"/>
      <x v="143"/>
      <x v="1"/>
    </i>
    <i r="2">
      <x v="8"/>
      <x v="50"/>
      <x v="3640"/>
      <x v="111"/>
      <x v="26"/>
    </i>
    <i r="4">
      <x v="3641"/>
      <x v="165"/>
      <x/>
    </i>
    <i r="4">
      <x v="3642"/>
      <x v="3"/>
      <x/>
    </i>
    <i r="2">
      <x v="9"/>
      <x v="53"/>
      <x v="3643"/>
      <x v="16"/>
      <x v="1"/>
    </i>
    <i r="4">
      <x v="3644"/>
      <x v="3"/>
      <x v="1"/>
    </i>
    <i r="4">
      <x v="3645"/>
      <x v="16"/>
      <x v="1"/>
    </i>
    <i r="3">
      <x v="463"/>
      <x v="3646"/>
      <x v="8"/>
      <x/>
    </i>
    <i r="2">
      <x v="10"/>
      <x v="56"/>
      <x v="3647"/>
      <x v="165"/>
      <x/>
    </i>
    <i r="2">
      <x v="11"/>
      <x v="526"/>
      <x v="3648"/>
      <x v="35"/>
      <x v="1"/>
    </i>
    <i r="4">
      <x v="3649"/>
      <x v="35"/>
      <x/>
    </i>
    <i r="3">
      <x v="59"/>
      <x v="3650"/>
      <x v="43"/>
      <x v="26"/>
    </i>
    <i r="2">
      <x v="12"/>
      <x v="62"/>
      <x v="3651"/>
      <x v="20"/>
      <x/>
    </i>
    <i r="2">
      <x v="13"/>
      <x v="91"/>
      <x v="3652"/>
      <x v="274"/>
      <x/>
    </i>
    <i r="3">
      <x v="99"/>
      <x v="3653"/>
      <x v="7"/>
      <x v="1"/>
    </i>
    <i r="3">
      <x v="103"/>
      <x v="3654"/>
      <x v="20"/>
      <x/>
    </i>
    <i r="3">
      <x v="104"/>
      <x v="3655"/>
      <x v="3"/>
      <x/>
    </i>
    <i r="3">
      <x v="107"/>
      <x v="3656"/>
      <x v="27"/>
      <x v="1"/>
    </i>
    <i r="3">
      <x v="108"/>
      <x v="3657"/>
      <x v="37"/>
      <x/>
    </i>
    <i r="4">
      <x v="3658"/>
      <x v="35"/>
      <x/>
    </i>
    <i r="4">
      <x v="3659"/>
      <x v="43"/>
      <x/>
    </i>
    <i r="4">
      <x v="3660"/>
      <x v="37"/>
      <x/>
    </i>
    <i r="4">
      <x v="3661"/>
      <x v="37"/>
      <x/>
    </i>
    <i r="4">
      <x v="3662"/>
      <x v="6"/>
      <x/>
    </i>
    <i r="4">
      <x v="3663"/>
      <x v="4"/>
      <x/>
    </i>
    <i r="2">
      <x v="14"/>
      <x v="528"/>
      <x v="3664"/>
      <x v="17"/>
      <x v="23"/>
    </i>
    <i r="3">
      <x v="112"/>
      <x v="3665"/>
      <x v="3"/>
      <x v="1"/>
    </i>
    <i r="4">
      <x v="3666"/>
      <x v="3"/>
      <x v="27"/>
    </i>
    <i r="4">
      <x v="3667"/>
      <x v="1"/>
      <x v="1"/>
    </i>
    <i r="4">
      <x v="3668"/>
      <x v="3"/>
      <x v="1"/>
    </i>
    <i r="4">
      <x v="3669"/>
      <x v="3"/>
      <x v="26"/>
    </i>
    <i r="4">
      <x v="3670"/>
      <x v="13"/>
      <x v="1"/>
    </i>
    <i r="4">
      <x v="3671"/>
      <x v="3"/>
      <x v="22"/>
    </i>
    <i r="4">
      <x v="3672"/>
      <x v="3"/>
      <x v="18"/>
    </i>
    <i r="4">
      <x v="3673"/>
      <x v="3"/>
      <x v="58"/>
    </i>
    <i r="4">
      <x v="3674"/>
      <x v="3"/>
      <x/>
    </i>
    <i r="4">
      <x v="3675"/>
      <x v="6"/>
      <x/>
    </i>
    <i r="3">
      <x v="113"/>
      <x v="3676"/>
      <x v="43"/>
      <x v="1"/>
    </i>
    <i r="3">
      <x v="529"/>
      <x v="3677"/>
      <x v="137"/>
      <x/>
    </i>
    <i r="3">
      <x v="115"/>
      <x v="3678"/>
      <x v="37"/>
      <x/>
    </i>
    <i r="4">
      <x v="3679"/>
      <x v="43"/>
      <x/>
    </i>
    <i r="3">
      <x v="117"/>
      <x v="3680"/>
      <x v="43"/>
      <x/>
    </i>
    <i r="4">
      <x v="3681"/>
      <x v="37"/>
      <x v="8"/>
    </i>
    <i r="4">
      <x v="3682"/>
      <x v="37"/>
      <x v="1"/>
    </i>
    <i r="4">
      <x v="3683"/>
      <x v="37"/>
      <x/>
    </i>
    <i r="4">
      <x v="3684"/>
      <x v="37"/>
      <x v="1"/>
    </i>
    <i r="3">
      <x v="119"/>
      <x v="3685"/>
      <x v="3"/>
      <x v="1"/>
    </i>
    <i r="4">
      <x v="3686"/>
      <x v="7"/>
      <x/>
    </i>
    <i r="4">
      <x v="3687"/>
      <x v="3"/>
      <x v="5"/>
    </i>
    <i r="4">
      <x v="3688"/>
      <x v="3"/>
      <x v="15"/>
    </i>
    <i r="3">
      <x v="121"/>
      <x v="3689"/>
      <x v="45"/>
      <x v="1"/>
    </i>
    <i r="3">
      <x v="530"/>
      <x v="3690"/>
      <x v="17"/>
      <x v="1"/>
    </i>
    <i r="3">
      <x v="531"/>
      <x v="3691"/>
      <x v="111"/>
      <x v="1"/>
    </i>
    <i r="3">
      <x v="532"/>
      <x v="3692"/>
      <x v="4"/>
      <x/>
    </i>
    <i r="3">
      <x v="128"/>
      <x v="3693"/>
      <x v="17"/>
      <x/>
    </i>
    <i r="4">
      <x v="3694"/>
      <x v="3"/>
      <x v="26"/>
    </i>
    <i r="3">
      <x v="129"/>
      <x v="3695"/>
      <x v="3"/>
      <x v="1"/>
    </i>
    <i r="4">
      <x v="3696"/>
      <x v="195"/>
      <x v="47"/>
    </i>
    <i r="4">
      <x v="3697"/>
      <x v="35"/>
      <x/>
    </i>
    <i r="4">
      <x v="3698"/>
      <x v="275"/>
      <x v="1"/>
    </i>
    <i r="5">
      <x v="3"/>
      <x v="1"/>
    </i>
    <i r="4">
      <x v="3699"/>
      <x v="45"/>
      <x/>
    </i>
    <i r="4">
      <x v="3700"/>
      <x v="120"/>
      <x/>
    </i>
    <i r="3">
      <x v="130"/>
      <x v="3701"/>
      <x v="20"/>
      <x/>
    </i>
    <i r="3">
      <x v="490"/>
      <x v="3702"/>
      <x v="3"/>
      <x v="1"/>
    </i>
    <i r="4">
      <x v="3703"/>
      <x v="20"/>
      <x v="1"/>
    </i>
    <i r="3">
      <x v="132"/>
      <x v="3704"/>
      <x v="7"/>
      <x v="38"/>
    </i>
    <i r="4">
      <x v="3705"/>
      <x v="165"/>
      <x v="26"/>
    </i>
    <i r="4">
      <x v="3706"/>
      <x v="37"/>
      <x v="1"/>
    </i>
    <i r="4">
      <x v="3707"/>
      <x v="7"/>
      <x/>
    </i>
    <i r="3">
      <x v="133"/>
      <x v="3708"/>
      <x v="3"/>
      <x/>
    </i>
    <i r="2">
      <x v="15"/>
      <x v="136"/>
      <x v="3709"/>
      <x v="37"/>
      <x/>
    </i>
    <i r="2">
      <x v="16"/>
      <x v="137"/>
      <x v="3710"/>
      <x v="43"/>
      <x/>
    </i>
    <i r="2">
      <x v="17"/>
      <x v="141"/>
      <x v="3711"/>
      <x v="4"/>
      <x/>
    </i>
    <i r="2">
      <x v="18"/>
      <x v="142"/>
      <x v="3712"/>
      <x v="3"/>
      <x/>
    </i>
    <i r="3">
      <x v="146"/>
      <x v="3713"/>
      <x v="69"/>
      <x/>
    </i>
    <i r="3">
      <x v="534"/>
      <x v="3714"/>
      <x v="111"/>
      <x v="1"/>
    </i>
    <i r="2">
      <x v="19"/>
      <x v="157"/>
      <x v="3715"/>
      <x v="3"/>
      <x v="22"/>
    </i>
    <i r="4">
      <x v="3716"/>
      <x v="50"/>
      <x/>
    </i>
    <i r="4">
      <x v="3717"/>
      <x v="4"/>
      <x/>
    </i>
    <i r="4">
      <x v="3718"/>
      <x v="17"/>
      <x v="26"/>
    </i>
    <i r="3">
      <x v="159"/>
      <x v="3719"/>
      <x v="43"/>
      <x/>
    </i>
    <i r="4">
      <x v="3720"/>
      <x v="8"/>
      <x/>
    </i>
    <i r="4">
      <x v="3721"/>
      <x v="61"/>
      <x/>
    </i>
    <i r="3">
      <x v="572"/>
      <x v="3722"/>
      <x v="9"/>
      <x/>
    </i>
    <i r="4">
      <x v="3723"/>
      <x v="3"/>
      <x/>
    </i>
    <i r="3">
      <x v="165"/>
      <x v="3572"/>
      <x v="8"/>
      <x/>
    </i>
    <i r="3">
      <x v="168"/>
      <x v="3724"/>
      <x v="3"/>
      <x/>
    </i>
    <i r="3">
      <x v="172"/>
      <x v="3725"/>
      <x v="6"/>
      <x/>
    </i>
    <i r="3">
      <x v="173"/>
      <x v="3726"/>
      <x v="37"/>
      <x/>
    </i>
    <i r="3">
      <x v="177"/>
      <x v="3727"/>
      <x v="75"/>
      <x/>
    </i>
    <i r="4">
      <x v="3728"/>
      <x v="3"/>
      <x/>
    </i>
    <i r="4">
      <x v="3729"/>
      <x v="3"/>
      <x/>
    </i>
    <i r="4">
      <x v="3730"/>
      <x v="260"/>
      <x/>
    </i>
    <i r="4">
      <x v="3731"/>
      <x v="213"/>
      <x/>
    </i>
    <i r="4">
      <x v="3732"/>
      <x v="3"/>
      <x/>
    </i>
    <i r="4">
      <x v="3733"/>
      <x v="3"/>
      <x/>
    </i>
    <i r="4">
      <x v="3734"/>
      <x v="35"/>
      <x/>
    </i>
    <i r="4">
      <x v="3735"/>
      <x v="17"/>
      <x/>
    </i>
    <i r="4">
      <x v="3736"/>
      <x v="17"/>
      <x/>
    </i>
    <i r="4">
      <x v="3737"/>
      <x v="17"/>
      <x/>
    </i>
    <i r="4">
      <x v="3738"/>
      <x v="17"/>
      <x/>
    </i>
    <i r="4">
      <x v="3739"/>
      <x v="43"/>
      <x/>
    </i>
    <i r="4">
      <x v="3740"/>
      <x v="43"/>
      <x/>
    </i>
    <i r="4">
      <x v="3741"/>
      <x v="35"/>
      <x/>
    </i>
    <i r="4">
      <x v="3742"/>
      <x v="17"/>
      <x/>
    </i>
    <i r="4">
      <x v="3743"/>
      <x v="17"/>
      <x/>
    </i>
    <i r="4">
      <x v="3744"/>
      <x v="34"/>
      <x/>
    </i>
    <i r="4">
      <x v="3745"/>
      <x v="17"/>
      <x/>
    </i>
    <i r="4">
      <x v="3746"/>
      <x v="3"/>
      <x/>
    </i>
    <i r="4">
      <x v="3747"/>
      <x v="177"/>
      <x v="1"/>
    </i>
    <i r="4">
      <x v="3748"/>
      <x v="3"/>
      <x/>
    </i>
    <i r="4">
      <x v="3749"/>
      <x v="17"/>
      <x/>
    </i>
    <i r="4">
      <x v="3750"/>
      <x v="3"/>
      <x v="23"/>
    </i>
    <i r="4">
      <x v="3751"/>
      <x v="3"/>
      <x/>
    </i>
    <i r="4">
      <x v="3752"/>
      <x v="43"/>
      <x/>
    </i>
    <i r="4">
      <x v="3753"/>
      <x v="3"/>
      <x v="27"/>
    </i>
    <i r="3">
      <x v="187"/>
      <x v="3754"/>
      <x v="3"/>
      <x v="1"/>
    </i>
    <i r="3">
      <x v="193"/>
      <x v="3755"/>
      <x v="185"/>
      <x v="1"/>
    </i>
    <i r="3">
      <x v="492"/>
      <x v="3756"/>
      <x v="37"/>
      <x/>
    </i>
    <i r="3">
      <x v="206"/>
      <x v="3757"/>
      <x v="17"/>
      <x v="27"/>
    </i>
    <i r="3">
      <x v="223"/>
      <x v="3758"/>
      <x v="17"/>
      <x/>
    </i>
    <i r="4">
      <x v="3759"/>
      <x v="43"/>
      <x/>
    </i>
    <i r="3">
      <x v="595"/>
      <x v="3760"/>
      <x v="43"/>
      <x v="1"/>
    </i>
    <i r="3">
      <x v="537"/>
      <x v="3761"/>
      <x v="7"/>
      <x/>
    </i>
    <i r="3">
      <x v="228"/>
      <x v="3762"/>
      <x v="13"/>
      <x/>
    </i>
    <i r="4">
      <x v="3763"/>
      <x v="236"/>
      <x/>
    </i>
    <i r="4">
      <x v="3764"/>
      <x v="3"/>
      <x v="1"/>
    </i>
    <i r="4">
      <x v="3765"/>
      <x v="3"/>
      <x v="40"/>
    </i>
    <i r="4">
      <x v="3766"/>
      <x v="17"/>
      <x v="9"/>
    </i>
    <i r="4">
      <x v="3767"/>
      <x v="3"/>
      <x v="1"/>
    </i>
    <i r="4">
      <x v="3768"/>
      <x v="146"/>
      <x/>
    </i>
    <i r="4">
      <x v="3769"/>
      <x v="17"/>
      <x v="1"/>
    </i>
    <i r="3">
      <x v="229"/>
      <x v="3770"/>
      <x v="77"/>
      <x v="1"/>
    </i>
    <i r="4">
      <x v="3771"/>
      <x v="77"/>
      <x v="1"/>
    </i>
    <i r="4">
      <x v="3772"/>
      <x v="77"/>
      <x v="1"/>
    </i>
    <i r="4">
      <x v="3773"/>
      <x v="43"/>
      <x/>
    </i>
    <i r="4">
      <x v="3774"/>
      <x v="13"/>
      <x v="26"/>
    </i>
    <i r="4">
      <x v="3775"/>
      <x v="77"/>
      <x v="1"/>
    </i>
    <i r="4">
      <x v="3776"/>
      <x v="1"/>
      <x v="18"/>
    </i>
    <i r="4">
      <x v="3777"/>
      <x v="45"/>
      <x v="1"/>
    </i>
    <i r="4">
      <x v="3778"/>
      <x v="166"/>
      <x v="1"/>
    </i>
    <i r="3">
      <x v="231"/>
      <x v="3779"/>
      <x v="3"/>
      <x v="1"/>
    </i>
    <i r="4">
      <x v="3780"/>
      <x v="3"/>
      <x v="26"/>
    </i>
    <i r="4">
      <x v="3781"/>
      <x v="1"/>
      <x v="1"/>
    </i>
    <i r="3">
      <x v="251"/>
      <x v="3782"/>
      <x v="7"/>
      <x/>
    </i>
    <i r="4">
      <x v="3783"/>
      <x v="111"/>
      <x v="1"/>
    </i>
    <i r="3">
      <x v="258"/>
      <x v="3784"/>
      <x v="34"/>
      <x/>
    </i>
    <i r="4">
      <x v="3785"/>
      <x v="3"/>
      <x/>
    </i>
    <i r="3">
      <x v="259"/>
      <x v="3786"/>
      <x v="13"/>
      <x/>
    </i>
    <i r="4">
      <x v="3787"/>
      <x v="12"/>
      <x/>
    </i>
    <i r="4">
      <x v="3788"/>
      <x v="13"/>
      <x/>
    </i>
    <i r="4">
      <x v="3789"/>
      <x v="13"/>
      <x/>
    </i>
    <i r="4">
      <x v="3790"/>
      <x v="12"/>
      <x/>
    </i>
    <i r="3">
      <x v="596"/>
      <x v="3791"/>
      <x v="198"/>
      <x v="1"/>
    </i>
    <i r="3">
      <x v="261"/>
      <x v="3792"/>
      <x v="4"/>
      <x/>
    </i>
    <i r="4">
      <x v="3793"/>
      <x v="203"/>
      <x v="22"/>
    </i>
    <i r="4">
      <x v="3794"/>
      <x v="3"/>
      <x v="16"/>
    </i>
    <i r="3">
      <x v="265"/>
      <x v="3795"/>
      <x v="6"/>
      <x v="26"/>
    </i>
    <i r="4">
      <x v="3796"/>
      <x v="12"/>
      <x/>
    </i>
    <i r="4">
      <x v="3797"/>
      <x v="27"/>
      <x/>
    </i>
    <i r="3">
      <x v="266"/>
      <x v="3798"/>
      <x v="43"/>
      <x/>
    </i>
    <i r="4">
      <x v="3799"/>
      <x v="13"/>
      <x/>
    </i>
    <i r="3">
      <x v="268"/>
      <x v="3800"/>
      <x v="43"/>
      <x/>
    </i>
    <i r="3">
      <x v="271"/>
      <x v="3801"/>
      <x v="43"/>
      <x/>
    </i>
    <i r="3">
      <x v="275"/>
      <x v="3802"/>
      <x v="43"/>
      <x/>
    </i>
    <i r="3">
      <x v="597"/>
      <x v="3803"/>
      <x v="37"/>
      <x/>
    </i>
    <i r="3">
      <x v="276"/>
      <x v="3804"/>
      <x v="107"/>
      <x/>
    </i>
    <i r="3">
      <x v="585"/>
      <x v="3805"/>
      <x v="43"/>
      <x/>
    </i>
    <i r="3">
      <x v="498"/>
      <x v="3806"/>
      <x v="276"/>
      <x/>
    </i>
    <i r="2">
      <x v="20"/>
      <x v="285"/>
      <x v="3807"/>
      <x v="1"/>
      <x v="1"/>
    </i>
    <i r="2">
      <x v="21"/>
      <x v="288"/>
      <x v="3808"/>
      <x v="43"/>
      <x v="1"/>
    </i>
    <i r="4">
      <x v="3809"/>
      <x v="3"/>
      <x/>
    </i>
    <i r="4">
      <x v="3810"/>
      <x v="34"/>
      <x/>
    </i>
    <i r="2">
      <x v="22"/>
      <x v="291"/>
      <x v="3811"/>
      <x v="9"/>
      <x v="19"/>
    </i>
    <i r="4">
      <x v="3812"/>
      <x v="13"/>
      <x v="1"/>
    </i>
    <i r="4">
      <x v="3813"/>
      <x v="13"/>
      <x v="60"/>
    </i>
    <i r="4">
      <x v="3814"/>
      <x v="13"/>
      <x/>
    </i>
    <i r="4">
      <x v="3815"/>
      <x v="8"/>
      <x/>
    </i>
    <i r="4">
      <x v="3816"/>
      <x v="3"/>
      <x v="1"/>
    </i>
    <i r="3">
      <x v="294"/>
      <x v="3817"/>
      <x v="37"/>
      <x v="5"/>
    </i>
    <i r="3">
      <x v="295"/>
      <x v="3818"/>
      <x v="7"/>
      <x v="1"/>
    </i>
    <i r="4">
      <x v="3819"/>
      <x v="7"/>
      <x v="1"/>
    </i>
    <i r="3">
      <x v="297"/>
      <x v="3820"/>
      <x v="3"/>
      <x/>
    </i>
    <i r="4">
      <x v="3821"/>
      <x v="151"/>
      <x/>
    </i>
    <i r="4">
      <x v="3822"/>
      <x v="6"/>
      <x v="1"/>
    </i>
    <i r="4">
      <x v="3823"/>
      <x v="3"/>
      <x/>
    </i>
    <i r="4">
      <x v="3824"/>
      <x v="151"/>
      <x v="15"/>
    </i>
    <i r="4">
      <x v="3825"/>
      <x v="3"/>
      <x v="1"/>
    </i>
    <i r="4">
      <x v="3826"/>
      <x v="232"/>
      <x v="1"/>
    </i>
    <i r="4">
      <x v="3827"/>
      <x v="3"/>
      <x v="1"/>
    </i>
    <i r="3">
      <x v="306"/>
      <x v="3828"/>
      <x v="3"/>
      <x v="26"/>
    </i>
    <i r="4">
      <x v="3829"/>
      <x v="3"/>
      <x v="45"/>
    </i>
    <i r="4">
      <x v="3830"/>
      <x v="151"/>
      <x v="1"/>
    </i>
    <i r="4">
      <x v="3831"/>
      <x v="198"/>
      <x/>
    </i>
    <i r="4">
      <x v="3832"/>
      <x v="198"/>
      <x v="1"/>
    </i>
    <i r="4">
      <x v="3833"/>
      <x v="9"/>
      <x/>
    </i>
    <i r="4">
      <x v="3834"/>
      <x v="198"/>
      <x/>
    </i>
    <i r="4">
      <x v="3835"/>
      <x v="1"/>
      <x/>
    </i>
    <i r="3">
      <x v="307"/>
      <x v="3836"/>
      <x v="107"/>
      <x v="1"/>
    </i>
    <i r="3">
      <x v="308"/>
      <x v="3837"/>
      <x v="3"/>
      <x/>
    </i>
    <i r="3">
      <x v="309"/>
      <x v="3838"/>
      <x v="7"/>
      <x v="1"/>
    </i>
    <i r="3">
      <x v="312"/>
      <x v="3839"/>
      <x v="277"/>
      <x v="1"/>
    </i>
    <i r="2">
      <x v="28"/>
      <x v="324"/>
      <x v="3840"/>
      <x v="3"/>
      <x/>
    </i>
    <i r="3">
      <x v="326"/>
      <x v="3841"/>
      <x v="111"/>
      <x v="3"/>
    </i>
    <i r="3">
      <x v="544"/>
      <x v="3842"/>
      <x v="37"/>
      <x v="5"/>
    </i>
    <i r="3">
      <x v="598"/>
      <x v="3843"/>
      <x v="5"/>
      <x v="1"/>
    </i>
    <i r="3">
      <x v="546"/>
      <x v="3844"/>
      <x v="77"/>
      <x v="1"/>
    </i>
    <i r="2">
      <x v="30"/>
      <x v="334"/>
      <x v="3845"/>
      <x v="8"/>
      <x/>
    </i>
    <i r="4">
      <x v="3846"/>
      <x v="3"/>
      <x v="34"/>
    </i>
    <i r="4">
      <x v="3847"/>
      <x v="3"/>
      <x/>
    </i>
    <i r="3">
      <x v="547"/>
      <x v="3848"/>
      <x v="3"/>
      <x v="8"/>
    </i>
    <i r="4">
      <x v="3849"/>
      <x v="3"/>
      <x v="8"/>
    </i>
    <i r="3">
      <x v="336"/>
      <x v="3850"/>
      <x v="23"/>
      <x v="1"/>
    </i>
    <i r="3">
      <x v="548"/>
      <x v="3851"/>
      <x v="178"/>
      <x v="26"/>
    </i>
    <i r="4">
      <x v="3852"/>
      <x v="7"/>
      <x/>
    </i>
    <i r="4">
      <x v="3853"/>
      <x v="3"/>
      <x v="34"/>
    </i>
    <i r="3">
      <x v="549"/>
      <x v="3854"/>
      <x v="4"/>
      <x/>
    </i>
    <i r="3">
      <x v="599"/>
      <x v="3855"/>
      <x v="37"/>
      <x v="1"/>
    </i>
    <i r="4">
      <x v="3856"/>
      <x v="43"/>
      <x v="1"/>
    </i>
    <i r="2">
      <x v="32"/>
      <x v="338"/>
      <x v="3857"/>
      <x v="7"/>
      <x/>
    </i>
    <i r="3">
      <x v="342"/>
      <x v="3858"/>
      <x v="213"/>
      <x/>
    </i>
    <i r="3">
      <x v="506"/>
      <x v="3859"/>
      <x v="3"/>
      <x v="1"/>
    </i>
    <i r="4">
      <x v="3860"/>
      <x v="4"/>
      <x v="1"/>
    </i>
    <i r="3">
      <x v="361"/>
      <x v="3861"/>
      <x v="35"/>
      <x/>
    </i>
    <i r="2">
      <x v="34"/>
      <x v="600"/>
      <x v="3862"/>
      <x v="4"/>
      <x/>
    </i>
    <i r="3">
      <x v="372"/>
      <x v="3863"/>
      <x v="43"/>
      <x v="26"/>
    </i>
    <i r="4">
      <x v="3864"/>
      <x v="27"/>
      <x v="1"/>
    </i>
    <i r="4">
      <x v="3865"/>
      <x v="3"/>
      <x v="1"/>
    </i>
    <i r="4">
      <x v="3866"/>
      <x v="165"/>
      <x v="26"/>
    </i>
    <i r="4">
      <x v="3867"/>
      <x v="111"/>
      <x v="26"/>
    </i>
    <i r="4">
      <x v="3868"/>
      <x v="3"/>
      <x v="1"/>
    </i>
    <i r="4">
      <x v="3869"/>
      <x v="37"/>
      <x v="26"/>
    </i>
    <i r="3">
      <x v="373"/>
      <x v="3870"/>
      <x v="3"/>
      <x v="1"/>
    </i>
    <i r="4">
      <x v="3871"/>
      <x v="3"/>
      <x/>
    </i>
    <i r="3">
      <x v="375"/>
      <x v="3872"/>
      <x v="143"/>
      <x v="26"/>
    </i>
    <i r="4">
      <x v="3873"/>
      <x v="3"/>
      <x/>
    </i>
    <i r="4">
      <x v="3874"/>
      <x v="151"/>
      <x v="26"/>
    </i>
    <i r="4">
      <x v="3875"/>
      <x v="4"/>
      <x/>
    </i>
    <i r="4">
      <x v="3876"/>
      <x v="165"/>
      <x/>
    </i>
    <i r="4">
      <x v="3877"/>
      <x v="151"/>
      <x v="26"/>
    </i>
    <i r="4">
      <x v="3878"/>
      <x v="43"/>
      <x/>
    </i>
    <i r="3">
      <x v="377"/>
      <x v="3879"/>
      <x v="29"/>
      <x v="2"/>
    </i>
    <i r="4">
      <x v="3880"/>
      <x v="3"/>
      <x v="1"/>
    </i>
    <i r="4">
      <x v="3881"/>
      <x v="3"/>
      <x v="1"/>
    </i>
    <i r="4">
      <x v="3882"/>
      <x v="3"/>
      <x v="19"/>
    </i>
    <i r="4">
      <x v="3883"/>
      <x v="3"/>
      <x v="23"/>
    </i>
    <i r="4">
      <x v="3884"/>
      <x v="160"/>
      <x v="22"/>
    </i>
    <i r="4">
      <x v="3885"/>
      <x v="3"/>
      <x/>
    </i>
    <i r="4">
      <x v="3886"/>
      <x v="3"/>
      <x v="15"/>
    </i>
    <i r="4">
      <x v="3887"/>
      <x v="3"/>
      <x v="15"/>
    </i>
    <i r="3">
      <x v="378"/>
      <x v="2644"/>
      <x v="3"/>
      <x/>
    </i>
    <i r="3">
      <x v="379"/>
      <x v="3888"/>
      <x v="107"/>
      <x/>
    </i>
    <i r="3">
      <x v="382"/>
      <x v="3889"/>
      <x v="8"/>
      <x v="1"/>
    </i>
    <i r="4">
      <x v="3890"/>
      <x v="4"/>
      <x v="1"/>
    </i>
    <i r="4">
      <x v="3891"/>
      <x v="8"/>
      <x v="1"/>
    </i>
    <i r="2">
      <x v="35"/>
      <x v="386"/>
      <x v="3816"/>
      <x v="58"/>
      <x v="1"/>
    </i>
    <i r="3">
      <x v="387"/>
      <x v="3892"/>
      <x v="198"/>
      <x v="1"/>
    </i>
    <i r="4">
      <x v="3893"/>
      <x v="3"/>
      <x v="1"/>
    </i>
    <i r="4">
      <x v="3894"/>
      <x v="3"/>
      <x v="1"/>
    </i>
    <i r="3">
      <x v="556"/>
      <x v="3895"/>
      <x v="20"/>
      <x v="1"/>
    </i>
    <i r="3">
      <x v="472"/>
      <x v="3896"/>
      <x v="163"/>
      <x v="1"/>
    </i>
    <i r="3">
      <x v="395"/>
      <x v="3897"/>
      <x v="6"/>
      <x/>
    </i>
    <i r="3">
      <x v="396"/>
      <x v="3898"/>
      <x v="3"/>
      <x v="1"/>
    </i>
    <i r="3">
      <x v="398"/>
      <x v="3899"/>
      <x v="165"/>
      <x/>
    </i>
    <i r="2">
      <x v="36"/>
      <x v="474"/>
      <x v="3900"/>
      <x v="278"/>
      <x v="64"/>
    </i>
    <i r="2">
      <x v="37"/>
      <x v="400"/>
      <x v="3901"/>
      <x v="16"/>
      <x v="1"/>
    </i>
    <i r="3">
      <x v="401"/>
      <x v="3902"/>
      <x v="8"/>
      <x v="1"/>
    </i>
    <i r="3">
      <x v="475"/>
      <x v="3903"/>
      <x v="77"/>
      <x v="1"/>
    </i>
    <i r="4">
      <x v="3889"/>
      <x v="16"/>
      <x v="1"/>
    </i>
    <i r="3">
      <x v="402"/>
      <x v="3904"/>
      <x v="178"/>
      <x v="1"/>
    </i>
    <i r="4">
      <x v="3905"/>
      <x v="115"/>
      <x v="1"/>
    </i>
    <i r="4">
      <x v="3906"/>
      <x v="178"/>
      <x v="1"/>
    </i>
    <i r="3">
      <x v="476"/>
      <x v="3907"/>
      <x v="151"/>
      <x v="1"/>
    </i>
    <i r="4">
      <x v="3908"/>
      <x v="175"/>
      <x v="1"/>
    </i>
    <i r="4">
      <x v="3909"/>
      <x v="16"/>
      <x v="1"/>
    </i>
    <i r="3">
      <x v="404"/>
      <x v="3910"/>
      <x v="175"/>
      <x v="1"/>
    </i>
    <i r="4">
      <x v="3911"/>
      <x v="77"/>
      <x v="1"/>
    </i>
    <i r="4">
      <x v="3912"/>
      <x v="3"/>
      <x v="27"/>
    </i>
    <i r="4">
      <x v="3913"/>
      <x v="175"/>
      <x v="1"/>
    </i>
    <i r="3">
      <x v="405"/>
      <x v="3914"/>
      <x v="16"/>
      <x v="1"/>
    </i>
    <i r="4">
      <x v="3915"/>
      <x v="16"/>
      <x/>
    </i>
    <i r="4">
      <x v="3916"/>
      <x v="198"/>
      <x v="1"/>
    </i>
    <i r="4">
      <x v="3917"/>
      <x v="16"/>
      <x v="1"/>
    </i>
    <i r="3">
      <x v="406"/>
      <x v="3918"/>
      <x v="77"/>
      <x v="1"/>
    </i>
    <i r="4">
      <x v="3919"/>
      <x v="206"/>
      <x v="35"/>
    </i>
    <i r="4">
      <x v="3902"/>
      <x v="139"/>
      <x v="1"/>
    </i>
    <i r="2">
      <x v="41"/>
      <x v="413"/>
      <x v="3920"/>
      <x v="3"/>
      <x v="1"/>
    </i>
    <i r="4">
      <x v="3921"/>
      <x v="17"/>
      <x v="1"/>
    </i>
    <i r="4">
      <x v="3922"/>
      <x v="89"/>
      <x v="1"/>
    </i>
    <i r="4">
      <x v="3923"/>
      <x v="3"/>
      <x/>
    </i>
    <i r="4">
      <x v="3924"/>
      <x v="77"/>
      <x v="1"/>
    </i>
    <i r="4">
      <x v="3925"/>
      <x v="111"/>
      <x v="8"/>
    </i>
    <i r="4">
      <x v="3926"/>
      <x v="111"/>
      <x v="1"/>
    </i>
    <i r="4">
      <x v="3927"/>
      <x v="215"/>
      <x/>
    </i>
    <i r="4">
      <x v="3928"/>
      <x v="13"/>
      <x v="1"/>
    </i>
    <i r="4">
      <x v="3929"/>
      <x v="13"/>
      <x v="1"/>
    </i>
    <i r="3">
      <x v="415"/>
      <x v="3930"/>
      <x v="3"/>
      <x v="1"/>
    </i>
    <i r="4">
      <x v="3931"/>
      <x v="3"/>
      <x v="1"/>
    </i>
    <i r="3">
      <x v="417"/>
      <x v="3932"/>
      <x v="183"/>
      <x v="1"/>
    </i>
    <i r="3">
      <x v="419"/>
      <x v="3933"/>
      <x v="16"/>
      <x v="1"/>
    </i>
    <i r="4">
      <x v="3934"/>
      <x v="3"/>
      <x v="1"/>
    </i>
    <i r="4">
      <x v="3935"/>
      <x v="20"/>
      <x v="1"/>
    </i>
    <i r="3">
      <x v="423"/>
      <x v="3936"/>
      <x v="43"/>
      <x v="32"/>
    </i>
    <i r="3">
      <x v="424"/>
      <x v="3937"/>
      <x v="89"/>
      <x v="1"/>
    </i>
    <i r="4">
      <x v="3938"/>
      <x v="111"/>
      <x v="5"/>
    </i>
    <i r="4">
      <x v="3939"/>
      <x v="134"/>
      <x v="5"/>
    </i>
    <i r="4">
      <x v="3940"/>
      <x v="43"/>
      <x/>
    </i>
    <i r="4">
      <x v="3941"/>
      <x v="134"/>
      <x v="1"/>
    </i>
    <i r="3">
      <x v="425"/>
      <x v="3942"/>
      <x v="15"/>
      <x v="50"/>
    </i>
    <i r="4">
      <x v="3943"/>
      <x v="4"/>
      <x/>
    </i>
    <i r="3">
      <x v="480"/>
      <x v="3944"/>
      <x v="7"/>
      <x/>
    </i>
    <i r="4">
      <x v="3945"/>
      <x v="27"/>
      <x v="1"/>
    </i>
    <i r="4">
      <x v="3946"/>
      <x v="111"/>
      <x v="3"/>
    </i>
    <i r="4">
      <x v="3947"/>
      <x v="27"/>
      <x/>
    </i>
    <i r="4">
      <x v="3948"/>
      <x v="43"/>
      <x/>
    </i>
    <i r="3">
      <x v="560"/>
      <x v="3949"/>
      <x v="198"/>
      <x v="1"/>
    </i>
    <i r="4">
      <x v="3950"/>
      <x v="77"/>
      <x v="1"/>
    </i>
    <i r="3">
      <x v="428"/>
      <x v="3951"/>
      <x v="198"/>
      <x v="1"/>
    </i>
    <i r="2">
      <x v="42"/>
      <x v="430"/>
      <x v="3952"/>
      <x v="3"/>
      <x/>
    </i>
    <i r="4">
      <x v="3953"/>
      <x v="17"/>
      <x/>
    </i>
    <i r="4">
      <x v="3954"/>
      <x v="1"/>
      <x v="26"/>
    </i>
    <i r="4">
      <x v="3955"/>
      <x v="279"/>
      <x/>
    </i>
    <i r="2">
      <x v="44"/>
      <x v="436"/>
      <x v="3956"/>
      <x v="4"/>
      <x v="1"/>
    </i>
    <i r="4">
      <x v="3957"/>
      <x v="120"/>
      <x/>
    </i>
    <i r="4">
      <x v="3958"/>
      <x v="43"/>
      <x v="1"/>
    </i>
    <i r="4">
      <x v="3959"/>
      <x v="43"/>
      <x v="1"/>
    </i>
    <i r="4">
      <x v="3960"/>
      <x v="39"/>
      <x v="1"/>
    </i>
    <i r="4">
      <x v="3961"/>
      <x v="37"/>
      <x v="1"/>
    </i>
    <i r="4">
      <x v="3962"/>
      <x v="111"/>
      <x v="1"/>
    </i>
    <i r="4">
      <x v="3963"/>
      <x v="165"/>
      <x/>
    </i>
    <i r="4">
      <x v="3964"/>
      <x v="272"/>
      <x/>
    </i>
    <i r="4">
      <x v="3846"/>
      <x v="43"/>
      <x v="1"/>
    </i>
    <i r="4">
      <x v="3965"/>
      <x v="247"/>
      <x/>
    </i>
    <i r="4">
      <x v="3966"/>
      <x v="43"/>
      <x v="1"/>
    </i>
    <i r="4">
      <x v="3967"/>
      <x v="43"/>
      <x v="1"/>
    </i>
    <i r="4">
      <x v="3968"/>
      <x v="111"/>
      <x v="1"/>
    </i>
    <i r="3">
      <x v="438"/>
      <x v="3969"/>
      <x v="61"/>
      <x/>
    </i>
    <i r="3">
      <x v="440"/>
      <x v="3970"/>
      <x v="6"/>
      <x v="65"/>
    </i>
    <i r="4">
      <x v="3971"/>
      <x v="193"/>
      <x/>
    </i>
    <i r="2">
      <x v="45"/>
      <x v="442"/>
      <x v="3972"/>
      <x v="45"/>
      <x/>
    </i>
    <i r="2">
      <x v="46"/>
      <x v="447"/>
      <x v="3973"/>
      <x v="45"/>
      <x v="1"/>
    </i>
    <i r="4">
      <x v="3974"/>
      <x v="20"/>
      <x/>
    </i>
    <i r="2">
      <x v="47"/>
      <x v="482"/>
      <x v="3975"/>
      <x v="7"/>
      <x v="1"/>
    </i>
    <i r="4">
      <x v="3976"/>
      <x v="206"/>
      <x v="1"/>
    </i>
    <i r="3">
      <x v="601"/>
      <x v="3977"/>
      <x v="7"/>
      <x/>
    </i>
    <i r="2">
      <x v="48"/>
      <x v="455"/>
      <x v="3978"/>
      <x v="45"/>
      <x/>
    </i>
    <i r="4">
      <x v="3979"/>
      <x v="58"/>
      <x/>
    </i>
    <i r="3">
      <x v="457"/>
      <x v="3902"/>
      <x v="5"/>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4 Payments" fld="12" baseField="0" baseItem="0" numFmtId="44"/>
  </dataFields>
  <formats count="4287">
    <format dxfId="12869">
      <pivotArea outline="0" fieldPosition="0">
        <references count="1">
          <reference field="4294967294" count="5" selected="0">
            <x v="0"/>
            <x v="1"/>
            <x v="2"/>
            <x v="3"/>
            <x v="4"/>
          </reference>
        </references>
      </pivotArea>
    </format>
    <format dxfId="12868">
      <pivotArea field="0" grandRow="1" outline="0" axis="axisRow" fieldPosition="0">
        <references count="1">
          <reference field="4294967294" count="1" selected="0">
            <x v="5"/>
          </reference>
        </references>
      </pivotArea>
    </format>
    <format dxfId="12867">
      <pivotArea field="5" type="button" dataOnly="0" labelOnly="1" outline="0" axis="axisRow" fieldPosition="6"/>
    </format>
    <format dxfId="12866">
      <pivotArea dataOnly="0" labelOnly="1" outline="0" fieldPosition="0">
        <references count="7">
          <reference field="0" count="1" selected="0">
            <x v="1"/>
          </reference>
          <reference field="1" count="1" selected="0">
            <x v="6"/>
          </reference>
          <reference field="2" count="1" selected="0">
            <x v="4"/>
          </reference>
          <reference field="3" count="1" selected="0">
            <x v="32"/>
          </reference>
          <reference field="4" count="1" selected="0">
            <x v="3980"/>
          </reference>
          <reference field="5" count="1">
            <x v="8"/>
          </reference>
          <reference field="6" count="1" selected="0">
            <x v="3"/>
          </reference>
        </references>
      </pivotArea>
    </format>
    <format dxfId="12865">
      <pivotArea dataOnly="0" labelOnly="1" outline="0" fieldPosition="0">
        <references count="7">
          <reference field="0" count="1" selected="0">
            <x v="1"/>
          </reference>
          <reference field="1" count="1" selected="0">
            <x v="6"/>
          </reference>
          <reference field="2" count="1" selected="0">
            <x v="14"/>
          </reference>
          <reference field="3" count="1" selected="0">
            <x v="115"/>
          </reference>
          <reference field="4" count="1" selected="0">
            <x v="3981"/>
          </reference>
          <reference field="5" count="1">
            <x v="30"/>
          </reference>
          <reference field="6" count="1" selected="0">
            <x v="3"/>
          </reference>
        </references>
      </pivotArea>
    </format>
    <format dxfId="12864">
      <pivotArea dataOnly="0" labelOnly="1" outline="0" fieldPosition="0">
        <references count="7">
          <reference field="0" count="1" selected="0">
            <x v="1"/>
          </reference>
          <reference field="1" count="1" selected="0">
            <x v="6"/>
          </reference>
          <reference field="2" count="1" selected="0">
            <x v="18"/>
          </reference>
          <reference field="3" count="1" selected="0">
            <x v="142"/>
          </reference>
          <reference field="4" count="1" selected="0">
            <x v="3982"/>
          </reference>
          <reference field="5" count="1">
            <x v="50"/>
          </reference>
          <reference field="6" count="1" selected="0">
            <x v="3"/>
          </reference>
        </references>
      </pivotArea>
    </format>
    <format dxfId="12863">
      <pivotArea dataOnly="0" labelOnly="1" outline="0" fieldPosition="0">
        <references count="7">
          <reference field="0" count="1" selected="0">
            <x v="1"/>
          </reference>
          <reference field="1" count="1" selected="0">
            <x v="6"/>
          </reference>
          <reference field="2" count="1" selected="0">
            <x v="19"/>
          </reference>
          <reference field="3" count="1" selected="0">
            <x v="192"/>
          </reference>
          <reference field="4" count="1" selected="0">
            <x v="3983"/>
          </reference>
          <reference field="5" count="1">
            <x v="22"/>
          </reference>
          <reference field="6" count="1" selected="0">
            <x v="3"/>
          </reference>
        </references>
      </pivotArea>
    </format>
    <format dxfId="12862">
      <pivotArea dataOnly="0" labelOnly="1" outline="0" fieldPosition="0">
        <references count="7">
          <reference field="0" count="1" selected="0">
            <x v="1"/>
          </reference>
          <reference field="1" count="1" selected="0">
            <x v="6"/>
          </reference>
          <reference field="2" count="1" selected="0">
            <x v="19"/>
          </reference>
          <reference field="3" count="1" selected="0">
            <x v="232"/>
          </reference>
          <reference field="4" count="1" selected="0">
            <x v="3984"/>
          </reference>
          <reference field="5" count="1">
            <x v="1"/>
          </reference>
          <reference field="6" count="1" selected="0">
            <x v="280"/>
          </reference>
        </references>
      </pivotArea>
    </format>
    <format dxfId="12861">
      <pivotArea dataOnly="0" labelOnly="1" outline="0" fieldPosition="0">
        <references count="7">
          <reference field="0" count="1" selected="0">
            <x v="1"/>
          </reference>
          <reference field="1" count="1" selected="0">
            <x v="6"/>
          </reference>
          <reference field="2" count="1" selected="0">
            <x v="35"/>
          </reference>
          <reference field="3" count="1" selected="0">
            <x v="387"/>
          </reference>
          <reference field="4" count="1" selected="0">
            <x v="3985"/>
          </reference>
          <reference field="5" count="1">
            <x v="26"/>
          </reference>
          <reference field="6" count="1" selected="0">
            <x v="3"/>
          </reference>
        </references>
      </pivotArea>
    </format>
    <format dxfId="12860">
      <pivotArea dataOnly="0" labelOnly="1" outline="0" fieldPosition="0">
        <references count="7">
          <reference field="0" count="1" selected="0">
            <x v="1"/>
          </reference>
          <reference field="1" count="1" selected="0">
            <x v="7"/>
          </reference>
          <reference field="2" count="1" selected="0">
            <x v="7"/>
          </reference>
          <reference field="3" count="1" selected="0">
            <x v="521"/>
          </reference>
          <reference field="4" count="1" selected="0">
            <x v="3986"/>
          </reference>
          <reference field="5" count="1">
            <x v="22"/>
          </reference>
          <reference field="6" count="1" selected="0">
            <x v="3"/>
          </reference>
        </references>
      </pivotArea>
    </format>
    <format dxfId="12859">
      <pivotArea dataOnly="0" labelOnly="1" outline="0" fieldPosition="0">
        <references count="7">
          <reference field="0" count="1" selected="0">
            <x v="1"/>
          </reference>
          <reference field="1" count="1" selected="0">
            <x v="7"/>
          </reference>
          <reference field="2" count="1" selected="0">
            <x v="18"/>
          </reference>
          <reference field="3" count="1" selected="0">
            <x v="142"/>
          </reference>
          <reference field="4" count="1" selected="0">
            <x v="3987"/>
          </reference>
          <reference field="5" count="1">
            <x v="45"/>
          </reference>
          <reference field="6" count="1" selected="0">
            <x v="3"/>
          </reference>
        </references>
      </pivotArea>
    </format>
    <format dxfId="12858">
      <pivotArea dataOnly="0" labelOnly="1" outline="0" fieldPosition="0">
        <references count="7">
          <reference field="0" count="1" selected="0">
            <x v="1"/>
          </reference>
          <reference field="1" count="1" selected="0">
            <x v="7"/>
          </reference>
          <reference field="2" count="1" selected="0">
            <x v="48"/>
          </reference>
          <reference field="3" count="1" selected="0">
            <x v="455"/>
          </reference>
          <reference field="4" count="1" selected="0">
            <x v="3988"/>
          </reference>
          <reference field="5" count="1">
            <x v="15"/>
          </reference>
          <reference field="6" count="1" selected="0">
            <x v="3"/>
          </reference>
        </references>
      </pivotArea>
    </format>
    <format dxfId="12857">
      <pivotArea dataOnly="0" labelOnly="1" outline="0" fieldPosition="0">
        <references count="7">
          <reference field="0" count="1" selected="0">
            <x v="1"/>
          </reference>
          <reference field="1" count="1" selected="0">
            <x v="8"/>
          </reference>
          <reference field="2" count="1" selected="0">
            <x v="19"/>
          </reference>
          <reference field="3" count="1" selected="0">
            <x v="159"/>
          </reference>
          <reference field="4" count="1" selected="0">
            <x v="3989"/>
          </reference>
          <reference field="5" count="1">
            <x v="1"/>
          </reference>
          <reference field="6" count="1" selected="0">
            <x v="3"/>
          </reference>
        </references>
      </pivotArea>
    </format>
    <format dxfId="12856">
      <pivotArea dataOnly="0" labelOnly="1" outline="0" fieldPosition="0">
        <references count="7">
          <reference field="0" count="1" selected="0">
            <x v="1"/>
          </reference>
          <reference field="1" count="1" selected="0">
            <x v="8"/>
          </reference>
          <reference field="2" count="1" selected="0">
            <x v="44"/>
          </reference>
          <reference field="3" count="1" selected="0">
            <x v="437"/>
          </reference>
          <reference field="4" count="1" selected="0">
            <x v="3990"/>
          </reference>
          <reference field="5" count="1">
            <x v="66"/>
          </reference>
          <reference field="6" count="1" selected="0">
            <x v="3"/>
          </reference>
        </references>
      </pivotArea>
    </format>
    <format dxfId="12855">
      <pivotArea dataOnly="0" labelOnly="1" outline="0" fieldPosition="0">
        <references count="7">
          <reference field="0" count="1" selected="0">
            <x v="1"/>
          </reference>
          <reference field="1" count="1" selected="0">
            <x v="9"/>
          </reference>
          <reference field="2" count="1" selected="0">
            <x v="19"/>
          </reference>
          <reference field="3" count="1" selected="0">
            <x v="258"/>
          </reference>
          <reference field="4" count="1" selected="0">
            <x v="3991"/>
          </reference>
          <reference field="5" count="1">
            <x v="1"/>
          </reference>
          <reference field="6" count="1" selected="0">
            <x v="3"/>
          </reference>
        </references>
      </pivotArea>
    </format>
    <format dxfId="12854">
      <pivotArea dataOnly="0" labelOnly="1" outline="0" fieldPosition="0">
        <references count="7">
          <reference field="0" count="1" selected="0">
            <x v="1"/>
          </reference>
          <reference field="1" count="1" selected="0">
            <x v="9"/>
          </reference>
          <reference field="2" count="1" selected="0">
            <x v="34"/>
          </reference>
          <reference field="3" count="1" selected="0">
            <x v="375"/>
          </reference>
          <reference field="4" count="1" selected="0">
            <x v="3992"/>
          </reference>
          <reference field="5" count="1">
            <x v="22"/>
          </reference>
          <reference field="6" count="1" selected="0">
            <x v="3"/>
          </reference>
        </references>
      </pivotArea>
    </format>
    <format dxfId="12853">
      <pivotArea dataOnly="0" labelOnly="1" outline="0" fieldPosition="0">
        <references count="7">
          <reference field="0" count="1" selected="0">
            <x v="1"/>
          </reference>
          <reference field="1" count="1" selected="0">
            <x v="10"/>
          </reference>
          <reference field="2" count="1" selected="0">
            <x v="7"/>
          </reference>
          <reference field="3" count="1" selected="0">
            <x v="42"/>
          </reference>
          <reference field="4" count="1" selected="0">
            <x v="3993"/>
          </reference>
          <reference field="5" count="1">
            <x v="27"/>
          </reference>
          <reference field="6" count="1" selected="0">
            <x v="3"/>
          </reference>
        </references>
      </pivotArea>
    </format>
    <format dxfId="12852">
      <pivotArea dataOnly="0" labelOnly="1" outline="0" fieldPosition="0">
        <references count="7">
          <reference field="0" count="1" selected="0">
            <x v="1"/>
          </reference>
          <reference field="1" count="1" selected="0">
            <x v="10"/>
          </reference>
          <reference field="2" count="1" selected="0">
            <x v="7"/>
          </reference>
          <reference field="3" count="1" selected="0">
            <x v="43"/>
          </reference>
          <reference field="4" count="1" selected="0">
            <x v="3994"/>
          </reference>
          <reference field="5" count="1">
            <x v="50"/>
          </reference>
          <reference field="6" count="1" selected="0">
            <x v="3"/>
          </reference>
        </references>
      </pivotArea>
    </format>
    <format dxfId="12851">
      <pivotArea dataOnly="0" labelOnly="1" outline="0" fieldPosition="0">
        <references count="7">
          <reference field="0" count="1" selected="0">
            <x v="1"/>
          </reference>
          <reference field="1" count="1" selected="0">
            <x v="10"/>
          </reference>
          <reference field="2" count="1" selected="0">
            <x v="20"/>
          </reference>
          <reference field="3" count="1" selected="0">
            <x v="282"/>
          </reference>
          <reference field="4" count="1" selected="0">
            <x v="3995"/>
          </reference>
          <reference field="5" count="1">
            <x v="24"/>
          </reference>
          <reference field="6" count="1" selected="0">
            <x v="3"/>
          </reference>
        </references>
      </pivotArea>
    </format>
    <format dxfId="12850">
      <pivotArea dataOnly="0" labelOnly="1" outline="0" fieldPosition="0">
        <references count="7">
          <reference field="0" count="1" selected="0">
            <x v="1"/>
          </reference>
          <reference field="1" count="1" selected="0">
            <x v="10"/>
          </reference>
          <reference field="2" count="1" selected="0">
            <x v="22"/>
          </reference>
          <reference field="3" count="1" selected="0">
            <x v="303"/>
          </reference>
          <reference field="4" count="1" selected="0">
            <x v="3996"/>
          </reference>
          <reference field="5" count="1">
            <x v="8"/>
          </reference>
          <reference field="6" count="1" selected="0">
            <x v="3"/>
          </reference>
        </references>
      </pivotArea>
    </format>
    <format dxfId="12849">
      <pivotArea dataOnly="0" labelOnly="1" outline="0" fieldPosition="0">
        <references count="7">
          <reference field="0" count="1" selected="0">
            <x v="1"/>
          </reference>
          <reference field="1" count="1" selected="0">
            <x v="10"/>
          </reference>
          <reference field="2" count="1" selected="0">
            <x v="30"/>
          </reference>
          <reference field="3" count="1" selected="0">
            <x v="334"/>
          </reference>
          <reference field="4" count="1" selected="0">
            <x v="3997"/>
          </reference>
          <reference field="5" count="1">
            <x v="0"/>
          </reference>
          <reference field="6" count="1" selected="0">
            <x v="3"/>
          </reference>
        </references>
      </pivotArea>
    </format>
    <format dxfId="12848">
      <pivotArea dataOnly="0" labelOnly="1" outline="0" fieldPosition="0">
        <references count="7">
          <reference field="0" count="1" selected="0">
            <x v="1"/>
          </reference>
          <reference field="1" count="1" selected="0">
            <x v="10"/>
          </reference>
          <reference field="2" count="1" selected="0">
            <x v="30"/>
          </reference>
          <reference field="3" count="1" selected="0">
            <x v="336"/>
          </reference>
          <reference field="4" count="1" selected="0">
            <x v="3998"/>
          </reference>
          <reference field="5" count="1">
            <x v="55"/>
          </reference>
          <reference field="6" count="1" selected="0">
            <x v="3"/>
          </reference>
        </references>
      </pivotArea>
    </format>
    <format dxfId="12847">
      <pivotArea dataOnly="0" labelOnly="1" outline="0" fieldPosition="0">
        <references count="7">
          <reference field="0" count="1" selected="0">
            <x v="1"/>
          </reference>
          <reference field="1" count="1" selected="0">
            <x v="10"/>
          </reference>
          <reference field="2" count="1" selected="0">
            <x v="35"/>
          </reference>
          <reference field="3" count="1" selected="0">
            <x v="397"/>
          </reference>
          <reference field="4" count="1" selected="0">
            <x v="3999"/>
          </reference>
          <reference field="5" count="1">
            <x v="26"/>
          </reference>
          <reference field="6" count="1" selected="0">
            <x v="3"/>
          </reference>
        </references>
      </pivotArea>
    </format>
    <format dxfId="12846">
      <pivotArea dataOnly="0" labelOnly="1" outline="0" fieldPosition="0">
        <references count="7">
          <reference field="0" count="1" selected="0">
            <x v="1"/>
          </reference>
          <reference field="1" count="1" selected="0">
            <x v="10"/>
          </reference>
          <reference field="2" count="1" selected="0">
            <x v="35"/>
          </reference>
          <reference field="3" count="1" selected="0">
            <x v="397"/>
          </reference>
          <reference field="4" count="1" selected="0">
            <x v="4000"/>
          </reference>
          <reference field="5" count="1">
            <x v="1"/>
          </reference>
          <reference field="6" count="1" selected="0">
            <x v="3"/>
          </reference>
        </references>
      </pivotArea>
    </format>
    <format dxfId="12845">
      <pivotArea dataOnly="0" labelOnly="1" outline="0" fieldPosition="0">
        <references count="7">
          <reference field="0" count="1" selected="0">
            <x v="1"/>
          </reference>
          <reference field="1" count="1" selected="0">
            <x v="10"/>
          </reference>
          <reference field="2" count="1" selected="0">
            <x v="35"/>
          </reference>
          <reference field="3" count="1" selected="0">
            <x v="397"/>
          </reference>
          <reference field="4" count="1" selected="0">
            <x v="4001"/>
          </reference>
          <reference field="5" count="1">
            <x v="1"/>
          </reference>
          <reference field="6" count="1" selected="0">
            <x v="281"/>
          </reference>
        </references>
      </pivotArea>
    </format>
    <format dxfId="12844">
      <pivotArea dataOnly="0" labelOnly="1" outline="0" fieldPosition="0">
        <references count="7">
          <reference field="0" count="1" selected="0">
            <x v="1"/>
          </reference>
          <reference field="1" count="1" selected="0">
            <x v="10"/>
          </reference>
          <reference field="2" count="1" selected="0">
            <x v="35"/>
          </reference>
          <reference field="3" count="1" selected="0">
            <x v="397"/>
          </reference>
          <reference field="4" count="1" selected="0">
            <x v="4002"/>
          </reference>
          <reference field="5" count="1">
            <x v="1"/>
          </reference>
          <reference field="6" count="1" selected="0">
            <x v="3"/>
          </reference>
        </references>
      </pivotArea>
    </format>
    <format dxfId="12843">
      <pivotArea dataOnly="0" labelOnly="1" outline="0" fieldPosition="0">
        <references count="7">
          <reference field="0" count="1" selected="0">
            <x v="1"/>
          </reference>
          <reference field="1" count="1" selected="0">
            <x v="10"/>
          </reference>
          <reference field="2" count="1" selected="0">
            <x v="35"/>
          </reference>
          <reference field="3" count="1" selected="0">
            <x v="397"/>
          </reference>
          <reference field="4" count="1" selected="0">
            <x v="4003"/>
          </reference>
          <reference field="5" count="1">
            <x v="1"/>
          </reference>
          <reference field="6" count="1" selected="0">
            <x v="282"/>
          </reference>
        </references>
      </pivotArea>
    </format>
    <format dxfId="12842">
      <pivotArea dataOnly="0" labelOnly="1" outline="0" fieldPosition="0">
        <references count="7">
          <reference field="0" count="1" selected="0">
            <x v="1"/>
          </reference>
          <reference field="1" count="1" selected="0">
            <x v="10"/>
          </reference>
          <reference field="2" count="1" selected="0">
            <x v="37"/>
          </reference>
          <reference field="3" count="1" selected="0">
            <x v="405"/>
          </reference>
          <reference field="4" count="1" selected="0">
            <x v="4004"/>
          </reference>
          <reference field="5" count="1">
            <x v="18"/>
          </reference>
          <reference field="6" count="1" selected="0">
            <x v="3"/>
          </reference>
        </references>
      </pivotArea>
    </format>
    <format dxfId="12841">
      <pivotArea dataOnly="0" labelOnly="1" outline="0" fieldPosition="0">
        <references count="7">
          <reference field="0" count="1" selected="0">
            <x v="1"/>
          </reference>
          <reference field="1" count="1" selected="0">
            <x v="11"/>
          </reference>
          <reference field="2" count="1" selected="0">
            <x v="19"/>
          </reference>
          <reference field="3" count="1" selected="0">
            <x v="159"/>
          </reference>
          <reference field="4" count="1" selected="0">
            <x v="4005"/>
          </reference>
          <reference field="5" count="1">
            <x v="1"/>
          </reference>
          <reference field="6" count="1" selected="0">
            <x v="3"/>
          </reference>
        </references>
      </pivotArea>
    </format>
    <format dxfId="12840">
      <pivotArea dataOnly="0" labelOnly="1" outline="0" fieldPosition="0">
        <references count="7">
          <reference field="0" count="1" selected="0">
            <x v="1"/>
          </reference>
          <reference field="1" count="1" selected="0">
            <x v="11"/>
          </reference>
          <reference field="2" count="1" selected="0">
            <x v="30"/>
          </reference>
          <reference field="3" count="1" selected="0">
            <x v="335"/>
          </reference>
          <reference field="4" count="1" selected="0">
            <x v="4006"/>
          </reference>
          <reference field="5" count="1">
            <x v="24"/>
          </reference>
          <reference field="6" count="1" selected="0">
            <x v="3"/>
          </reference>
        </references>
      </pivotArea>
    </format>
    <format dxfId="12839">
      <pivotArea dataOnly="0" labelOnly="1" outline="0" fieldPosition="0">
        <references count="7">
          <reference field="0" count="1" selected="0">
            <x v="1"/>
          </reference>
          <reference field="1" count="1" selected="0">
            <x v="11"/>
          </reference>
          <reference field="2" count="1" selected="0">
            <x v="35"/>
          </reference>
          <reference field="3" count="1" selected="0">
            <x v="397"/>
          </reference>
          <reference field="4" count="1" selected="0">
            <x v="4007"/>
          </reference>
          <reference field="5" count="1">
            <x v="38"/>
          </reference>
          <reference field="6" count="1" selected="0">
            <x v="3"/>
          </reference>
        </references>
      </pivotArea>
    </format>
    <format dxfId="12838">
      <pivotArea dataOnly="0" labelOnly="1" outline="0" fieldPosition="0">
        <references count="7">
          <reference field="0" count="1" selected="0">
            <x v="1"/>
          </reference>
          <reference field="1" count="1" selected="0">
            <x v="11"/>
          </reference>
          <reference field="2" count="1" selected="0">
            <x v="35"/>
          </reference>
          <reference field="3" count="1" selected="0">
            <x v="397"/>
          </reference>
          <reference field="4" count="1" selected="0">
            <x v="4008"/>
          </reference>
          <reference field="5" count="1">
            <x v="29"/>
          </reference>
          <reference field="6" count="1" selected="0">
            <x v="3"/>
          </reference>
        </references>
      </pivotArea>
    </format>
    <format dxfId="12837">
      <pivotArea dataOnly="0" labelOnly="1" outline="0" fieldPosition="0">
        <references count="7">
          <reference field="0" count="1" selected="0">
            <x v="1"/>
          </reference>
          <reference field="1" count="1" selected="0">
            <x v="11"/>
          </reference>
          <reference field="2" count="1" selected="0">
            <x v="35"/>
          </reference>
          <reference field="3" count="1" selected="0">
            <x v="397"/>
          </reference>
          <reference field="4" count="1" selected="0">
            <x v="4009"/>
          </reference>
          <reference field="5" count="1">
            <x v="29"/>
          </reference>
          <reference field="6" count="1" selected="0">
            <x v="3"/>
          </reference>
        </references>
      </pivotArea>
    </format>
    <format dxfId="12836">
      <pivotArea dataOnly="0" labelOnly="1" outline="0" fieldPosition="0">
        <references count="7">
          <reference field="0" count="1" selected="0">
            <x v="1"/>
          </reference>
          <reference field="1" count="1" selected="0">
            <x v="11"/>
          </reference>
          <reference field="2" count="1" selected="0">
            <x v="41"/>
          </reference>
          <reference field="3" count="1" selected="0">
            <x v="419"/>
          </reference>
          <reference field="4" count="1" selected="0">
            <x v="4010"/>
          </reference>
          <reference field="5" count="1">
            <x v="9"/>
          </reference>
          <reference field="6" count="1" selected="0">
            <x v="3"/>
          </reference>
        </references>
      </pivotArea>
    </format>
    <format dxfId="12835">
      <pivotArea dataOnly="0" labelOnly="1" outline="0" fieldPosition="0">
        <references count="7">
          <reference field="0" count="1" selected="0">
            <x v="1"/>
          </reference>
          <reference field="1" count="1" selected="0">
            <x v="11"/>
          </reference>
          <reference field="2" count="1" selected="0">
            <x v="48"/>
          </reference>
          <reference field="3" count="1" selected="0">
            <x v="455"/>
          </reference>
          <reference field="4" count="1" selected="0">
            <x v="4011"/>
          </reference>
          <reference field="5" count="1">
            <x v="22"/>
          </reference>
          <reference field="6" count="1" selected="0">
            <x v="3"/>
          </reference>
        </references>
      </pivotArea>
    </format>
    <format dxfId="12834">
      <pivotArea dataOnly="0" labelOnly="1" outline="0" fieldPosition="0">
        <references count="7">
          <reference field="0" count="1" selected="0">
            <x v="1"/>
          </reference>
          <reference field="1" count="1" selected="0">
            <x v="12"/>
          </reference>
          <reference field="2" count="1" selected="0">
            <x v="4"/>
          </reference>
          <reference field="3" count="1" selected="0">
            <x v="35"/>
          </reference>
          <reference field="4" count="1" selected="0">
            <x v="4012"/>
          </reference>
          <reference field="5" count="1">
            <x v="0"/>
          </reference>
          <reference field="6" count="1" selected="0">
            <x v="3"/>
          </reference>
        </references>
      </pivotArea>
    </format>
    <format dxfId="12833">
      <pivotArea dataOnly="0" labelOnly="1" outline="0" fieldPosition="0">
        <references count="7">
          <reference field="0" count="1" selected="0">
            <x v="1"/>
          </reference>
          <reference field="1" count="1" selected="0">
            <x v="12"/>
          </reference>
          <reference field="2" count="1" selected="0">
            <x v="14"/>
          </reference>
          <reference field="3" count="1" selected="0">
            <x v="119"/>
          </reference>
          <reference field="4" count="1" selected="0">
            <x v="4013"/>
          </reference>
          <reference field="5" count="1">
            <x v="45"/>
          </reference>
          <reference field="6" count="1" selected="0">
            <x v="3"/>
          </reference>
        </references>
      </pivotArea>
    </format>
    <format dxfId="12832">
      <pivotArea dataOnly="0" labelOnly="1" outline="0" fieldPosition="0">
        <references count="7">
          <reference field="0" count="1" selected="0">
            <x v="1"/>
          </reference>
          <reference field="1" count="1" selected="0">
            <x v="12"/>
          </reference>
          <reference field="2" count="1" selected="0">
            <x v="33"/>
          </reference>
          <reference field="3" count="1" selected="0">
            <x v="371"/>
          </reference>
          <reference field="4" count="1" selected="0">
            <x v="4014"/>
          </reference>
          <reference field="5" count="1">
            <x v="1"/>
          </reference>
          <reference field="6" count="1" selected="0">
            <x v="3"/>
          </reference>
        </references>
      </pivotArea>
    </format>
    <format dxfId="12831">
      <pivotArea dataOnly="0" labelOnly="1" outline="0" fieldPosition="0">
        <references count="7">
          <reference field="0" count="1" selected="0">
            <x v="1"/>
          </reference>
          <reference field="1" count="1" selected="0">
            <x v="12"/>
          </reference>
          <reference field="2" count="1" selected="0">
            <x v="33"/>
          </reference>
          <reference field="3" count="1" selected="0">
            <x v="371"/>
          </reference>
          <reference field="4" count="1" selected="0">
            <x v="4015"/>
          </reference>
          <reference field="5" count="1">
            <x v="1"/>
          </reference>
          <reference field="6" count="1" selected="0">
            <x v="3"/>
          </reference>
        </references>
      </pivotArea>
    </format>
    <format dxfId="12830">
      <pivotArea dataOnly="0" labelOnly="1" outline="0" fieldPosition="0">
        <references count="7">
          <reference field="0" count="1" selected="0">
            <x v="1"/>
          </reference>
          <reference field="1" count="1" selected="0">
            <x v="12"/>
          </reference>
          <reference field="2" count="1" selected="0">
            <x v="37"/>
          </reference>
          <reference field="3" count="1" selected="0">
            <x v="402"/>
          </reference>
          <reference field="4" count="1" selected="0">
            <x v="4016"/>
          </reference>
          <reference field="5" count="1">
            <x v="18"/>
          </reference>
          <reference field="6" count="1" selected="0">
            <x v="3"/>
          </reference>
        </references>
      </pivotArea>
    </format>
    <format dxfId="12829">
      <pivotArea dataOnly="0" labelOnly="1" outline="0" fieldPosition="0">
        <references count="7">
          <reference field="0" count="1" selected="0">
            <x v="1"/>
          </reference>
          <reference field="1" count="1" selected="0">
            <x v="12"/>
          </reference>
          <reference field="2" count="1" selected="0">
            <x v="44"/>
          </reference>
          <reference field="3" count="1" selected="0">
            <x v="436"/>
          </reference>
          <reference field="4" count="1" selected="0">
            <x v="4017"/>
          </reference>
          <reference field="5" count="1">
            <x v="26"/>
          </reference>
          <reference field="6" count="1" selected="0">
            <x v="3"/>
          </reference>
        </references>
      </pivotArea>
    </format>
    <format dxfId="12828">
      <pivotArea dataOnly="0" labelOnly="1" outline="0" fieldPosition="0">
        <references count="7">
          <reference field="0" count="1" selected="0">
            <x v="1"/>
          </reference>
          <reference field="1" count="1" selected="0">
            <x v="13"/>
          </reference>
          <reference field="2" count="1" selected="0">
            <x v="7"/>
          </reference>
          <reference field="3" count="1" selected="0">
            <x v="44"/>
          </reference>
          <reference field="4" count="1" selected="0">
            <x v="4018"/>
          </reference>
          <reference field="5" count="1">
            <x v="24"/>
          </reference>
          <reference field="6" count="1" selected="0">
            <x v="3"/>
          </reference>
        </references>
      </pivotArea>
    </format>
    <format dxfId="12827">
      <pivotArea dataOnly="0" labelOnly="1" outline="0" fieldPosition="0">
        <references count="7">
          <reference field="0" count="1" selected="0">
            <x v="1"/>
          </reference>
          <reference field="1" count="1" selected="0">
            <x v="14"/>
          </reference>
          <reference field="2" count="1" selected="0">
            <x v="4"/>
          </reference>
          <reference field="3" count="1" selected="0">
            <x v="18"/>
          </reference>
          <reference field="4" count="1" selected="0">
            <x v="4019"/>
          </reference>
          <reference field="5" count="1">
            <x v="44"/>
          </reference>
          <reference field="6" count="1" selected="0">
            <x v="3"/>
          </reference>
        </references>
      </pivotArea>
    </format>
    <format dxfId="12826">
      <pivotArea dataOnly="0" labelOnly="1" outline="0" fieldPosition="0">
        <references count="7">
          <reference field="0" count="1" selected="0">
            <x v="1"/>
          </reference>
          <reference field="1" count="1" selected="0">
            <x v="15"/>
          </reference>
          <reference field="2" count="1" selected="0">
            <x v="13"/>
          </reference>
          <reference field="3" count="1" selected="0">
            <x v="108"/>
          </reference>
          <reference field="4" count="1" selected="0">
            <x v="4020"/>
          </reference>
          <reference field="5" count="1">
            <x v="0"/>
          </reference>
          <reference field="6" count="1" selected="0">
            <x v="3"/>
          </reference>
        </references>
      </pivotArea>
    </format>
    <format dxfId="12825">
      <pivotArea dataOnly="0" labelOnly="1" outline="0" fieldPosition="0">
        <references count="7">
          <reference field="0" count="1" selected="0">
            <x v="1"/>
          </reference>
          <reference field="1" count="1" selected="0">
            <x v="15"/>
          </reference>
          <reference field="2" count="1" selected="0">
            <x v="19"/>
          </reference>
          <reference field="3" count="1" selected="0">
            <x v="192"/>
          </reference>
          <reference field="4" count="1" selected="0">
            <x v="4021"/>
          </reference>
          <reference field="5" count="1">
            <x v="67"/>
          </reference>
          <reference field="6" count="1" selected="0">
            <x v="3"/>
          </reference>
        </references>
      </pivotArea>
    </format>
    <format dxfId="12824">
      <pivotArea dataOnly="0" labelOnly="1" outline="0" fieldPosition="0">
        <references count="7">
          <reference field="0" count="1" selected="0">
            <x v="1"/>
          </reference>
          <reference field="1" count="1" selected="0">
            <x v="16"/>
          </reference>
          <reference field="2" count="1" selected="0">
            <x v="14"/>
          </reference>
          <reference field="3" count="1" selected="0">
            <x v="128"/>
          </reference>
          <reference field="4" count="1" selected="0">
            <x v="4022"/>
          </reference>
          <reference field="5" count="1">
            <x v="44"/>
          </reference>
          <reference field="6" count="1" selected="0">
            <x v="3"/>
          </reference>
        </references>
      </pivotArea>
    </format>
    <format dxfId="12823">
      <pivotArea dataOnly="0" labelOnly="1" outline="0" fieldPosition="0">
        <references count="7">
          <reference field="0" count="1" selected="0">
            <x v="1"/>
          </reference>
          <reference field="1" count="1" selected="0">
            <x v="16"/>
          </reference>
          <reference field="2" count="1" selected="0">
            <x v="41"/>
          </reference>
          <reference field="3" count="1" selected="0">
            <x v="419"/>
          </reference>
          <reference field="4" count="1" selected="0">
            <x v="4023"/>
          </reference>
          <reference field="5" count="1">
            <x v="45"/>
          </reference>
          <reference field="6" count="1" selected="0">
            <x v="3"/>
          </reference>
        </references>
      </pivotArea>
    </format>
    <format dxfId="12822">
      <pivotArea dataOnly="0" labelOnly="1" outline="0" fieldPosition="0">
        <references count="7">
          <reference field="0" count="1" selected="0">
            <x v="1"/>
          </reference>
          <reference field="1" count="1" selected="0">
            <x v="16"/>
          </reference>
          <reference field="2" count="1" selected="0">
            <x v="41"/>
          </reference>
          <reference field="3" count="1" selected="0">
            <x v="425"/>
          </reference>
          <reference field="4" count="1" selected="0">
            <x v="4024"/>
          </reference>
          <reference field="5" count="1">
            <x v="35"/>
          </reference>
          <reference field="6" count="1" selected="0">
            <x v="3"/>
          </reference>
        </references>
      </pivotArea>
    </format>
    <format dxfId="12821">
      <pivotArea dataOnly="0" labelOnly="1" outline="0" fieldPosition="0">
        <references count="7">
          <reference field="0" count="1" selected="0">
            <x v="1"/>
          </reference>
          <reference field="1" count="1" selected="0">
            <x v="17"/>
          </reference>
          <reference field="2" count="1" selected="0">
            <x v="13"/>
          </reference>
          <reference field="3" count="1" selected="0">
            <x v="80"/>
          </reference>
          <reference field="4" count="1" selected="0">
            <x v="4025"/>
          </reference>
          <reference field="5" count="1">
            <x v="3"/>
          </reference>
          <reference field="6" count="1" selected="0">
            <x v="3"/>
          </reference>
        </references>
      </pivotArea>
    </format>
    <format dxfId="12820">
      <pivotArea dataOnly="0" labelOnly="1" outline="0" fieldPosition="0">
        <references count="7">
          <reference field="0" count="1" selected="0">
            <x v="1"/>
          </reference>
          <reference field="1" count="1" selected="0">
            <x v="17"/>
          </reference>
          <reference field="2" count="1" selected="0">
            <x v="19"/>
          </reference>
          <reference field="3" count="1" selected="0">
            <x v="265"/>
          </reference>
          <reference field="4" count="1" selected="0">
            <x v="4026"/>
          </reference>
          <reference field="5" count="1">
            <x v="11"/>
          </reference>
          <reference field="6" count="1" selected="0">
            <x v="3"/>
          </reference>
        </references>
      </pivotArea>
    </format>
    <format dxfId="12819">
      <pivotArea dataOnly="0" labelOnly="1" outline="0" fieldPosition="0">
        <references count="7">
          <reference field="0" count="1" selected="0">
            <x v="1"/>
          </reference>
          <reference field="1" count="1" selected="0">
            <x v="17"/>
          </reference>
          <reference field="2" count="1" selected="0">
            <x v="30"/>
          </reference>
          <reference field="3" count="1" selected="0">
            <x v="335"/>
          </reference>
          <reference field="4" count="1" selected="0">
            <x v="4027"/>
          </reference>
          <reference field="5" count="1">
            <x v="24"/>
          </reference>
          <reference field="6" count="1" selected="0">
            <x v="3"/>
          </reference>
        </references>
      </pivotArea>
    </format>
    <format dxfId="12818">
      <pivotArea dataOnly="0" labelOnly="1" outline="0" fieldPosition="0">
        <references count="7">
          <reference field="0" count="1" selected="0">
            <x v="1"/>
          </reference>
          <reference field="1" count="1" selected="0">
            <x v="17"/>
          </reference>
          <reference field="2" count="1" selected="0">
            <x v="35"/>
          </reference>
          <reference field="3" count="1" selected="0">
            <x v="387"/>
          </reference>
          <reference field="4" count="1" selected="0">
            <x v="4028"/>
          </reference>
          <reference field="5" count="1">
            <x v="22"/>
          </reference>
          <reference field="6" count="1" selected="0">
            <x v="3"/>
          </reference>
        </references>
      </pivotArea>
    </format>
    <format dxfId="12817">
      <pivotArea dataOnly="0" labelOnly="1" outline="0" fieldPosition="0">
        <references count="7">
          <reference field="0" count="1" selected="0">
            <x v="1"/>
          </reference>
          <reference field="1" count="1" selected="0">
            <x v="17"/>
          </reference>
          <reference field="2" count="1" selected="0">
            <x v="41"/>
          </reference>
          <reference field="3" count="1" selected="0">
            <x v="413"/>
          </reference>
          <reference field="4" count="1" selected="0">
            <x v="4029"/>
          </reference>
          <reference field="5" count="1">
            <x v="27"/>
          </reference>
          <reference field="6" count="1" selected="0">
            <x v="3"/>
          </reference>
        </references>
      </pivotArea>
    </format>
    <format dxfId="12816">
      <pivotArea dataOnly="0" labelOnly="1" outline="0" fieldPosition="0">
        <references count="7">
          <reference field="0" count="1" selected="0">
            <x v="1"/>
          </reference>
          <reference field="1" count="1" selected="0">
            <x v="18"/>
          </reference>
          <reference field="2" count="1" selected="0">
            <x v="0"/>
          </reference>
          <reference field="3" count="1" selected="0">
            <x v="0"/>
          </reference>
          <reference field="4" count="1" selected="0">
            <x v="4030"/>
          </reference>
          <reference field="5" count="1">
            <x v="14"/>
          </reference>
          <reference field="6" count="1" selected="0">
            <x v="3"/>
          </reference>
        </references>
      </pivotArea>
    </format>
    <format dxfId="12815">
      <pivotArea dataOnly="0" labelOnly="1" outline="0" fieldPosition="0">
        <references count="7">
          <reference field="0" count="1" selected="0">
            <x v="1"/>
          </reference>
          <reference field="1" count="1" selected="0">
            <x v="18"/>
          </reference>
          <reference field="2" count="1" selected="0">
            <x v="0"/>
          </reference>
          <reference field="3" count="1" selected="0">
            <x v="0"/>
          </reference>
          <reference field="4" count="1" selected="0">
            <x v="4031"/>
          </reference>
          <reference field="5" count="1">
            <x v="19"/>
          </reference>
          <reference field="6" count="1" selected="0">
            <x v="3"/>
          </reference>
        </references>
      </pivotArea>
    </format>
    <format dxfId="12814">
      <pivotArea dataOnly="0" labelOnly="1" outline="0" fieldPosition="0">
        <references count="7">
          <reference field="0" count="1" selected="0">
            <x v="1"/>
          </reference>
          <reference field="1" count="1" selected="0">
            <x v="18"/>
          </reference>
          <reference field="2" count="1" selected="0">
            <x v="0"/>
          </reference>
          <reference field="3" count="1" selected="0">
            <x v="0"/>
          </reference>
          <reference field="4" count="1" selected="0">
            <x v="4032"/>
          </reference>
          <reference field="5" count="1">
            <x v="45"/>
          </reference>
          <reference field="6" count="1" selected="0">
            <x v="3"/>
          </reference>
        </references>
      </pivotArea>
    </format>
    <format dxfId="12813">
      <pivotArea dataOnly="0" labelOnly="1" outline="0" fieldPosition="0">
        <references count="7">
          <reference field="0" count="1" selected="0">
            <x v="1"/>
          </reference>
          <reference field="1" count="1" selected="0">
            <x v="18"/>
          </reference>
          <reference field="2" count="1" selected="0">
            <x v="0"/>
          </reference>
          <reference field="3" count="1" selected="0">
            <x v="0"/>
          </reference>
          <reference field="4" count="1" selected="0">
            <x v="4033"/>
          </reference>
          <reference field="5" count="1">
            <x v="19"/>
          </reference>
          <reference field="6" count="1" selected="0">
            <x v="3"/>
          </reference>
        </references>
      </pivotArea>
    </format>
    <format dxfId="12812">
      <pivotArea dataOnly="0" labelOnly="1" outline="0" fieldPosition="0">
        <references count="7">
          <reference field="0" count="1" selected="0">
            <x v="1"/>
          </reference>
          <reference field="1" count="1" selected="0">
            <x v="18"/>
          </reference>
          <reference field="2" count="1" selected="0">
            <x v="0"/>
          </reference>
          <reference field="3" count="1" selected="0">
            <x v="3"/>
          </reference>
          <reference field="4" count="1" selected="0">
            <x v="4034"/>
          </reference>
          <reference field="5" count="1">
            <x v="5"/>
          </reference>
          <reference field="6" count="1" selected="0">
            <x v="3"/>
          </reference>
        </references>
      </pivotArea>
    </format>
    <format dxfId="12811">
      <pivotArea dataOnly="0" labelOnly="1" outline="0" fieldPosition="0">
        <references count="7">
          <reference field="0" count="1" selected="0">
            <x v="1"/>
          </reference>
          <reference field="1" count="1" selected="0">
            <x v="18"/>
          </reference>
          <reference field="2" count="1" selected="0">
            <x v="14"/>
          </reference>
          <reference field="3" count="1" selected="0">
            <x v="117"/>
          </reference>
          <reference field="4" count="1" selected="0">
            <x v="4035"/>
          </reference>
          <reference field="5" count="1">
            <x v="23"/>
          </reference>
          <reference field="6" count="1" selected="0">
            <x v="3"/>
          </reference>
        </references>
      </pivotArea>
    </format>
    <format dxfId="12810">
      <pivotArea dataOnly="0" labelOnly="1" outline="0" fieldPosition="0">
        <references count="7">
          <reference field="0" count="1" selected="0">
            <x v="1"/>
          </reference>
          <reference field="1" count="1" selected="0">
            <x v="18"/>
          </reference>
          <reference field="2" count="1" selected="0">
            <x v="14"/>
          </reference>
          <reference field="3" count="1" selected="0">
            <x v="128"/>
          </reference>
          <reference field="4" count="1" selected="0">
            <x v="4036"/>
          </reference>
          <reference field="5" count="1">
            <x v="1"/>
          </reference>
          <reference field="6" count="1" selected="0">
            <x v="3"/>
          </reference>
        </references>
      </pivotArea>
    </format>
    <format dxfId="12809">
      <pivotArea dataOnly="0" labelOnly="1" outline="0" fieldPosition="0">
        <references count="7">
          <reference field="0" count="1" selected="0">
            <x v="1"/>
          </reference>
          <reference field="1" count="1" selected="0">
            <x v="18"/>
          </reference>
          <reference field="2" count="1" selected="0">
            <x v="14"/>
          </reference>
          <reference field="3" count="1" selected="0">
            <x v="128"/>
          </reference>
          <reference field="4" count="1" selected="0">
            <x v="4037"/>
          </reference>
          <reference field="5" count="1">
            <x v="1"/>
          </reference>
          <reference field="6" count="1" selected="0">
            <x v="3"/>
          </reference>
        </references>
      </pivotArea>
    </format>
    <format dxfId="12808">
      <pivotArea dataOnly="0" labelOnly="1" outline="0" fieldPosition="0">
        <references count="7">
          <reference field="0" count="1" selected="0">
            <x v="1"/>
          </reference>
          <reference field="1" count="1" selected="0">
            <x v="18"/>
          </reference>
          <reference field="2" count="1" selected="0">
            <x v="14"/>
          </reference>
          <reference field="3" count="1" selected="0">
            <x v="128"/>
          </reference>
          <reference field="4" count="1" selected="0">
            <x v="4038"/>
          </reference>
          <reference field="5" count="1">
            <x v="38"/>
          </reference>
          <reference field="6" count="1" selected="0">
            <x v="3"/>
          </reference>
        </references>
      </pivotArea>
    </format>
    <format dxfId="12807">
      <pivotArea dataOnly="0" labelOnly="1" outline="0" fieldPosition="0">
        <references count="7">
          <reference field="0" count="1" selected="0">
            <x v="1"/>
          </reference>
          <reference field="1" count="1" selected="0">
            <x v="18"/>
          </reference>
          <reference field="2" count="1" selected="0">
            <x v="14"/>
          </reference>
          <reference field="3" count="1" selected="0">
            <x v="128"/>
          </reference>
          <reference field="4" count="1" selected="0">
            <x v="4039"/>
          </reference>
          <reference field="5" count="1">
            <x v="1"/>
          </reference>
          <reference field="6" count="1" selected="0">
            <x v="3"/>
          </reference>
        </references>
      </pivotArea>
    </format>
    <format dxfId="12806">
      <pivotArea dataOnly="0" labelOnly="1" outline="0" fieldPosition="0">
        <references count="7">
          <reference field="0" count="1" selected="0">
            <x v="1"/>
          </reference>
          <reference field="1" count="1" selected="0">
            <x v="18"/>
          </reference>
          <reference field="2" count="1" selected="0">
            <x v="18"/>
          </reference>
          <reference field="3" count="1" selected="0">
            <x v="142"/>
          </reference>
          <reference field="4" count="1" selected="0">
            <x v="4040"/>
          </reference>
          <reference field="5" count="1">
            <x v="1"/>
          </reference>
          <reference field="6" count="1" selected="0">
            <x v="3"/>
          </reference>
        </references>
      </pivotArea>
    </format>
    <format dxfId="12805">
      <pivotArea dataOnly="0" labelOnly="1" outline="0" fieldPosition="0">
        <references count="7">
          <reference field="0" count="1" selected="0">
            <x v="1"/>
          </reference>
          <reference field="1" count="1" selected="0">
            <x v="18"/>
          </reference>
          <reference field="2" count="1" selected="0">
            <x v="18"/>
          </reference>
          <reference field="3" count="1" selected="0">
            <x v="142"/>
          </reference>
          <reference field="4" count="1" selected="0">
            <x v="4041"/>
          </reference>
          <reference field="5" count="1">
            <x v="1"/>
          </reference>
          <reference field="6" count="1" selected="0">
            <x v="283"/>
          </reference>
        </references>
      </pivotArea>
    </format>
    <format dxfId="12804">
      <pivotArea dataOnly="0" labelOnly="1" outline="0" fieldPosition="0">
        <references count="7">
          <reference field="0" count="1" selected="0">
            <x v="1"/>
          </reference>
          <reference field="1" count="1" selected="0">
            <x v="18"/>
          </reference>
          <reference field="2" count="1" selected="0">
            <x v="19"/>
          </reference>
          <reference field="3" count="1" selected="0">
            <x v="228"/>
          </reference>
          <reference field="4" count="1" selected="0">
            <x v="4042"/>
          </reference>
          <reference field="5" count="1">
            <x v="63"/>
          </reference>
          <reference field="6" count="1" selected="0">
            <x v="3"/>
          </reference>
        </references>
      </pivotArea>
    </format>
    <format dxfId="12803">
      <pivotArea dataOnly="0" labelOnly="1" outline="0" fieldPosition="0">
        <references count="7">
          <reference field="0" count="1" selected="0">
            <x v="1"/>
          </reference>
          <reference field="1" count="1" selected="0">
            <x v="18"/>
          </reference>
          <reference field="2" count="1" selected="0">
            <x v="19"/>
          </reference>
          <reference field="3" count="1" selected="0">
            <x v="228"/>
          </reference>
          <reference field="4" count="1" selected="0">
            <x v="4043"/>
          </reference>
          <reference field="5" count="1">
            <x v="1"/>
          </reference>
          <reference field="6" count="1" selected="0">
            <x v="3"/>
          </reference>
        </references>
      </pivotArea>
    </format>
    <format dxfId="12802">
      <pivotArea dataOnly="0" labelOnly="1" outline="0" fieldPosition="0">
        <references count="7">
          <reference field="0" count="1" selected="0">
            <x v="1"/>
          </reference>
          <reference field="1" count="1" selected="0">
            <x v="18"/>
          </reference>
          <reference field="2" count="1" selected="0">
            <x v="19"/>
          </reference>
          <reference field="3" count="1" selected="0">
            <x v="228"/>
          </reference>
          <reference field="4" count="1" selected="0">
            <x v="4044"/>
          </reference>
          <reference field="5" count="1">
            <x v="22"/>
          </reference>
          <reference field="6" count="1" selected="0">
            <x v="3"/>
          </reference>
        </references>
      </pivotArea>
    </format>
    <format dxfId="12801">
      <pivotArea dataOnly="0" labelOnly="1" outline="0" fieldPosition="0">
        <references count="7">
          <reference field="0" count="1" selected="0">
            <x v="1"/>
          </reference>
          <reference field="1" count="1" selected="0">
            <x v="18"/>
          </reference>
          <reference field="2" count="1" selected="0">
            <x v="19"/>
          </reference>
          <reference field="3" count="1" selected="0">
            <x v="228"/>
          </reference>
          <reference field="4" count="1" selected="0">
            <x v="4045"/>
          </reference>
          <reference field="5" count="1">
            <x v="22"/>
          </reference>
          <reference field="6" count="1" selected="0">
            <x v="3"/>
          </reference>
        </references>
      </pivotArea>
    </format>
    <format dxfId="12800">
      <pivotArea dataOnly="0" labelOnly="1" outline="0" fieldPosition="0">
        <references count="7">
          <reference field="0" count="1" selected="0">
            <x v="1"/>
          </reference>
          <reference field="1" count="1" selected="0">
            <x v="18"/>
          </reference>
          <reference field="2" count="1" selected="0">
            <x v="19"/>
          </reference>
          <reference field="3" count="1" selected="0">
            <x v="238"/>
          </reference>
          <reference field="4" count="1" selected="0">
            <x v="4046"/>
          </reference>
          <reference field="5" count="1">
            <x v="5"/>
          </reference>
          <reference field="6" count="1" selected="0">
            <x v="3"/>
          </reference>
        </references>
      </pivotArea>
    </format>
    <format dxfId="12799">
      <pivotArea dataOnly="0" labelOnly="1" outline="0" fieldPosition="0">
        <references count="7">
          <reference field="0" count="1" selected="0">
            <x v="1"/>
          </reference>
          <reference field="1" count="1" selected="0">
            <x v="18"/>
          </reference>
          <reference field="2" count="1" selected="0">
            <x v="19"/>
          </reference>
          <reference field="3" count="1" selected="0">
            <x v="258"/>
          </reference>
          <reference field="4" count="1" selected="0">
            <x v="4047"/>
          </reference>
          <reference field="5" count="1">
            <x v="68"/>
          </reference>
          <reference field="6" count="1" selected="0">
            <x v="3"/>
          </reference>
        </references>
      </pivotArea>
    </format>
    <format dxfId="12798">
      <pivotArea dataOnly="0" labelOnly="1" outline="0" fieldPosition="0">
        <references count="7">
          <reference field="0" count="1" selected="0">
            <x v="1"/>
          </reference>
          <reference field="1" count="1" selected="0">
            <x v="18"/>
          </reference>
          <reference field="2" count="1" selected="0">
            <x v="22"/>
          </reference>
          <reference field="3" count="1" selected="0">
            <x v="291"/>
          </reference>
          <reference field="4" count="1" selected="0">
            <x v="4048"/>
          </reference>
          <reference field="5" count="1">
            <x v="26"/>
          </reference>
          <reference field="6" count="1" selected="0">
            <x v="3"/>
          </reference>
        </references>
      </pivotArea>
    </format>
    <format dxfId="12797">
      <pivotArea dataOnly="0" labelOnly="1" outline="0" fieldPosition="0">
        <references count="7">
          <reference field="0" count="1" selected="0">
            <x v="1"/>
          </reference>
          <reference field="1" count="1" selected="0">
            <x v="18"/>
          </reference>
          <reference field="2" count="1" selected="0">
            <x v="22"/>
          </reference>
          <reference field="3" count="1" selected="0">
            <x v="298"/>
          </reference>
          <reference field="4" count="1" selected="0">
            <x v="4049"/>
          </reference>
          <reference field="5" count="1">
            <x v="16"/>
          </reference>
          <reference field="6" count="1" selected="0">
            <x v="3"/>
          </reference>
        </references>
      </pivotArea>
    </format>
    <format dxfId="12796">
      <pivotArea dataOnly="0" labelOnly="1" outline="0" fieldPosition="0">
        <references count="7">
          <reference field="0" count="1" selected="0">
            <x v="1"/>
          </reference>
          <reference field="1" count="1" selected="0">
            <x v="18"/>
          </reference>
          <reference field="2" count="1" selected="0">
            <x v="22"/>
          </reference>
          <reference field="3" count="1" selected="0">
            <x v="299"/>
          </reference>
          <reference field="4" count="1" selected="0">
            <x v="4050"/>
          </reference>
          <reference field="5" count="1">
            <x v="29"/>
          </reference>
          <reference field="6" count="1" selected="0">
            <x v="3"/>
          </reference>
        </references>
      </pivotArea>
    </format>
    <format dxfId="12795">
      <pivotArea dataOnly="0" labelOnly="1" outline="0" fieldPosition="0">
        <references count="7">
          <reference field="0" count="1" selected="0">
            <x v="1"/>
          </reference>
          <reference field="1" count="1" selected="0">
            <x v="18"/>
          </reference>
          <reference field="2" count="1" selected="0">
            <x v="22"/>
          </reference>
          <reference field="3" count="1" selected="0">
            <x v="299"/>
          </reference>
          <reference field="4" count="1" selected="0">
            <x v="4051"/>
          </reference>
          <reference field="5" count="1">
            <x v="38"/>
          </reference>
          <reference field="6" count="1" selected="0">
            <x v="3"/>
          </reference>
        </references>
      </pivotArea>
    </format>
    <format dxfId="12794">
      <pivotArea dataOnly="0" labelOnly="1" outline="0" fieldPosition="0">
        <references count="7">
          <reference field="0" count="1" selected="0">
            <x v="1"/>
          </reference>
          <reference field="1" count="1" selected="0">
            <x v="18"/>
          </reference>
          <reference field="2" count="1" selected="0">
            <x v="22"/>
          </reference>
          <reference field="3" count="1" selected="0">
            <x v="299"/>
          </reference>
          <reference field="4" count="1" selected="0">
            <x v="4052"/>
          </reference>
          <reference field="5" count="1">
            <x v="66"/>
          </reference>
          <reference field="6" count="1" selected="0">
            <x v="3"/>
          </reference>
        </references>
      </pivotArea>
    </format>
    <format dxfId="12793">
      <pivotArea dataOnly="0" labelOnly="1" outline="0" fieldPosition="0">
        <references count="7">
          <reference field="0" count="1" selected="0">
            <x v="1"/>
          </reference>
          <reference field="1" count="1" selected="0">
            <x v="18"/>
          </reference>
          <reference field="2" count="1" selected="0">
            <x v="22"/>
          </reference>
          <reference field="3" count="1" selected="0">
            <x v="306"/>
          </reference>
          <reference field="4" count="1" selected="0">
            <x v="4053"/>
          </reference>
          <reference field="5" count="1">
            <x v="19"/>
          </reference>
          <reference field="6" count="1" selected="0">
            <x v="3"/>
          </reference>
        </references>
      </pivotArea>
    </format>
    <format dxfId="12792">
      <pivotArea dataOnly="0" labelOnly="1" outline="0" fieldPosition="0">
        <references count="7">
          <reference field="0" count="1" selected="0">
            <x v="1"/>
          </reference>
          <reference field="1" count="1" selected="0">
            <x v="18"/>
          </reference>
          <reference field="2" count="1" selected="0">
            <x v="22"/>
          </reference>
          <reference field="3" count="1" selected="0">
            <x v="306"/>
          </reference>
          <reference field="4" count="1" selected="0">
            <x v="4054"/>
          </reference>
          <reference field="5" count="1">
            <x v="8"/>
          </reference>
          <reference field="6" count="1" selected="0">
            <x v="3"/>
          </reference>
        </references>
      </pivotArea>
    </format>
    <format dxfId="12791">
      <pivotArea dataOnly="0" labelOnly="1" outline="0" fieldPosition="0">
        <references count="7">
          <reference field="0" count="1" selected="0">
            <x v="1"/>
          </reference>
          <reference field="1" count="1" selected="0">
            <x v="18"/>
          </reference>
          <reference field="2" count="1" selected="0">
            <x v="22"/>
          </reference>
          <reference field="3" count="1" selected="0">
            <x v="306"/>
          </reference>
          <reference field="4" count="1" selected="0">
            <x v="4055"/>
          </reference>
          <reference field="5" count="1">
            <x v="19"/>
          </reference>
          <reference field="6" count="1" selected="0">
            <x v="3"/>
          </reference>
        </references>
      </pivotArea>
    </format>
    <format dxfId="12790">
      <pivotArea dataOnly="0" labelOnly="1" outline="0" fieldPosition="0">
        <references count="7">
          <reference field="0" count="1" selected="0">
            <x v="1"/>
          </reference>
          <reference field="1" count="1" selected="0">
            <x v="18"/>
          </reference>
          <reference field="2" count="1" selected="0">
            <x v="28"/>
          </reference>
          <reference field="3" count="1" selected="0">
            <x v="327"/>
          </reference>
          <reference field="4" count="1" selected="0">
            <x v="4056"/>
          </reference>
          <reference field="5" count="1">
            <x v="50"/>
          </reference>
          <reference field="6" count="1" selected="0">
            <x v="3"/>
          </reference>
        </references>
      </pivotArea>
    </format>
    <format dxfId="12789">
      <pivotArea dataOnly="0" labelOnly="1" outline="0" fieldPosition="0">
        <references count="7">
          <reference field="0" count="1" selected="0">
            <x v="1"/>
          </reference>
          <reference field="1" count="1" selected="0">
            <x v="18"/>
          </reference>
          <reference field="2" count="1" selected="0">
            <x v="30"/>
          </reference>
          <reference field="3" count="1" selected="0">
            <x v="334"/>
          </reference>
          <reference field="4" count="1" selected="0">
            <x v="4057"/>
          </reference>
          <reference field="5" count="1">
            <x v="38"/>
          </reference>
          <reference field="6" count="1" selected="0">
            <x v="3"/>
          </reference>
        </references>
      </pivotArea>
    </format>
    <format dxfId="12788">
      <pivotArea dataOnly="0" labelOnly="1" outline="0" fieldPosition="0">
        <references count="7">
          <reference field="0" count="1" selected="0">
            <x v="1"/>
          </reference>
          <reference field="1" count="1" selected="0">
            <x v="18"/>
          </reference>
          <reference field="2" count="1" selected="0">
            <x v="33"/>
          </reference>
          <reference field="3" count="1" selected="0">
            <x v="371"/>
          </reference>
          <reference field="4" count="1" selected="0">
            <x v="4058"/>
          </reference>
          <reference field="5" count="1">
            <x v="0"/>
          </reference>
          <reference field="6" count="1" selected="0">
            <x v="3"/>
          </reference>
        </references>
      </pivotArea>
    </format>
    <format dxfId="12787">
      <pivotArea dataOnly="0" labelOnly="1" outline="0" fieldPosition="0">
        <references count="7">
          <reference field="0" count="1" selected="0">
            <x v="1"/>
          </reference>
          <reference field="1" count="1" selected="0">
            <x v="18"/>
          </reference>
          <reference field="2" count="1" selected="0">
            <x v="33"/>
          </reference>
          <reference field="3" count="1" selected="0">
            <x v="371"/>
          </reference>
          <reference field="4" count="1" selected="0">
            <x v="4059"/>
          </reference>
          <reference field="5" count="1">
            <x v="34"/>
          </reference>
          <reference field="6" count="1" selected="0">
            <x v="3"/>
          </reference>
        </references>
      </pivotArea>
    </format>
    <format dxfId="12786">
      <pivotArea dataOnly="0" labelOnly="1" outline="0" fieldPosition="0">
        <references count="7">
          <reference field="0" count="1" selected="0">
            <x v="1"/>
          </reference>
          <reference field="1" count="1" selected="0">
            <x v="18"/>
          </reference>
          <reference field="2" count="1" selected="0">
            <x v="33"/>
          </reference>
          <reference field="3" count="1" selected="0">
            <x v="371"/>
          </reference>
          <reference field="4" count="1" selected="0">
            <x v="4060"/>
          </reference>
          <reference field="5" count="1">
            <x v="11"/>
          </reference>
          <reference field="6" count="1" selected="0">
            <x v="3"/>
          </reference>
        </references>
      </pivotArea>
    </format>
    <format dxfId="12785">
      <pivotArea dataOnly="0" labelOnly="1" outline="0" fieldPosition="0">
        <references count="7">
          <reference field="0" count="1" selected="0">
            <x v="1"/>
          </reference>
          <reference field="1" count="1" selected="0">
            <x v="18"/>
          </reference>
          <reference field="2" count="1" selected="0">
            <x v="34"/>
          </reference>
          <reference field="3" count="1" selected="0">
            <x v="372"/>
          </reference>
          <reference field="4" count="1" selected="0">
            <x v="4061"/>
          </reference>
          <reference field="5" count="1">
            <x v="38"/>
          </reference>
          <reference field="6" count="1" selected="0">
            <x v="3"/>
          </reference>
        </references>
      </pivotArea>
    </format>
    <format dxfId="12784">
      <pivotArea dataOnly="0" labelOnly="1" outline="0" fieldPosition="0">
        <references count="7">
          <reference field="0" count="1" selected="0">
            <x v="1"/>
          </reference>
          <reference field="1" count="1" selected="0">
            <x v="18"/>
          </reference>
          <reference field="2" count="1" selected="0">
            <x v="34"/>
          </reference>
          <reference field="3" count="1" selected="0">
            <x v="377"/>
          </reference>
          <reference field="4" count="1" selected="0">
            <x v="4062"/>
          </reference>
          <reference field="5" count="1">
            <x v="69"/>
          </reference>
          <reference field="6" count="1" selected="0">
            <x v="3"/>
          </reference>
        </references>
      </pivotArea>
    </format>
    <format dxfId="12783">
      <pivotArea dataOnly="0" labelOnly="1" outline="0" fieldPosition="0">
        <references count="7">
          <reference field="0" count="1" selected="0">
            <x v="1"/>
          </reference>
          <reference field="1" count="1" selected="0">
            <x v="18"/>
          </reference>
          <reference field="2" count="1" selected="0">
            <x v="35"/>
          </reference>
          <reference field="3" count="1" selected="0">
            <x v="383"/>
          </reference>
          <reference field="4" count="1" selected="0">
            <x v="4063"/>
          </reference>
          <reference field="5" count="1">
            <x v="4"/>
          </reference>
          <reference field="6" count="1" selected="0">
            <x v="3"/>
          </reference>
        </references>
      </pivotArea>
    </format>
    <format dxfId="12782">
      <pivotArea dataOnly="0" labelOnly="1" outline="0" fieldPosition="0">
        <references count="7">
          <reference field="0" count="1" selected="0">
            <x v="1"/>
          </reference>
          <reference field="1" count="1" selected="0">
            <x v="19"/>
          </reference>
          <reference field="2" count="1" selected="0">
            <x v="4"/>
          </reference>
          <reference field="3" count="1" selected="0">
            <x v="18"/>
          </reference>
          <reference field="4" count="1" selected="0">
            <x v="4064"/>
          </reference>
          <reference field="5" count="1">
            <x v="8"/>
          </reference>
          <reference field="6" count="1" selected="0">
            <x v="3"/>
          </reference>
        </references>
      </pivotArea>
    </format>
    <format dxfId="12781">
      <pivotArea dataOnly="0" labelOnly="1" outline="0" fieldPosition="0">
        <references count="7">
          <reference field="0" count="1" selected="0">
            <x v="1"/>
          </reference>
          <reference field="1" count="1" selected="0">
            <x v="19"/>
          </reference>
          <reference field="2" count="1" selected="0">
            <x v="14"/>
          </reference>
          <reference field="3" count="1" selected="0">
            <x v="119"/>
          </reference>
          <reference field="4" count="1" selected="0">
            <x v="4065"/>
          </reference>
          <reference field="5" count="1">
            <x v="45"/>
          </reference>
          <reference field="6" count="1" selected="0">
            <x v="3"/>
          </reference>
        </references>
      </pivotArea>
    </format>
    <format dxfId="12780">
      <pivotArea dataOnly="0" labelOnly="1" outline="0" fieldPosition="0">
        <references count="7">
          <reference field="0" count="1" selected="0">
            <x v="1"/>
          </reference>
          <reference field="1" count="1" selected="0">
            <x v="19"/>
          </reference>
          <reference field="2" count="1" selected="0">
            <x v="14"/>
          </reference>
          <reference field="3" count="1" selected="0">
            <x v="119"/>
          </reference>
          <reference field="4" count="1" selected="0">
            <x v="4066"/>
          </reference>
          <reference field="5" count="1">
            <x v="45"/>
          </reference>
          <reference field="6" count="1" selected="0">
            <x v="3"/>
          </reference>
        </references>
      </pivotArea>
    </format>
    <format dxfId="12779">
      <pivotArea dataOnly="0" labelOnly="1" outline="0" fieldPosition="0">
        <references count="7">
          <reference field="0" count="1" selected="0">
            <x v="1"/>
          </reference>
          <reference field="1" count="1" selected="0">
            <x v="19"/>
          </reference>
          <reference field="2" count="1" selected="0">
            <x v="35"/>
          </reference>
          <reference field="3" count="1" selected="0">
            <x v="387"/>
          </reference>
          <reference field="4" count="1" selected="0">
            <x v="4067"/>
          </reference>
          <reference field="5" count="1">
            <x v="1"/>
          </reference>
          <reference field="6" count="1" selected="0">
            <x v="3"/>
          </reference>
        </references>
      </pivotArea>
    </format>
    <format dxfId="12778">
      <pivotArea dataOnly="0" labelOnly="1" outline="0" fieldPosition="0">
        <references count="7">
          <reference field="0" count="1" selected="0">
            <x v="1"/>
          </reference>
          <reference field="1" count="1" selected="0">
            <x v="20"/>
          </reference>
          <reference field="2" count="1" selected="0">
            <x v="19"/>
          </reference>
          <reference field="3" count="1" selected="0">
            <x v="192"/>
          </reference>
          <reference field="4" count="1" selected="0">
            <x v="4068"/>
          </reference>
          <reference field="5" count="1">
            <x v="66"/>
          </reference>
          <reference field="6" count="1" selected="0">
            <x v="3"/>
          </reference>
        </references>
      </pivotArea>
    </format>
    <format dxfId="12777">
      <pivotArea dataOnly="0" labelOnly="1" outline="0" fieldPosition="0">
        <references count="7">
          <reference field="0" count="1" selected="0">
            <x v="1"/>
          </reference>
          <reference field="1" count="1" selected="0">
            <x v="21"/>
          </reference>
          <reference field="2" count="1" selected="0">
            <x v="7"/>
          </reference>
          <reference field="3" count="1" selected="0">
            <x v="44"/>
          </reference>
          <reference field="4" count="1" selected="0">
            <x v="4069"/>
          </reference>
          <reference field="5" count="1">
            <x v="24"/>
          </reference>
          <reference field="6" count="1" selected="0">
            <x v="3"/>
          </reference>
        </references>
      </pivotArea>
    </format>
    <format dxfId="12776">
      <pivotArea dataOnly="0" labelOnly="1" outline="0" fieldPosition="0">
        <references count="7">
          <reference field="0" count="1" selected="0">
            <x v="1"/>
          </reference>
          <reference field="1" count="1" selected="0">
            <x v="21"/>
          </reference>
          <reference field="2" count="1" selected="0">
            <x v="34"/>
          </reference>
          <reference field="3" count="1" selected="0">
            <x v="373"/>
          </reference>
          <reference field="4" count="1" selected="0">
            <x v="4070"/>
          </reference>
          <reference field="5" count="1">
            <x v="38"/>
          </reference>
          <reference field="6" count="1" selected="0">
            <x v="3"/>
          </reference>
        </references>
      </pivotArea>
    </format>
    <format dxfId="12775">
      <pivotArea dataOnly="0" labelOnly="1" outline="0" fieldPosition="0">
        <references count="7">
          <reference field="0" count="1" selected="0">
            <x v="1"/>
          </reference>
          <reference field="1" count="1" selected="0">
            <x v="21"/>
          </reference>
          <reference field="2" count="1" selected="0">
            <x v="35"/>
          </reference>
          <reference field="3" count="1" selected="0">
            <x v="384"/>
          </reference>
          <reference field="4" count="1" selected="0">
            <x v="4071"/>
          </reference>
          <reference field="5" count="1">
            <x v="29"/>
          </reference>
          <reference field="6" count="1" selected="0">
            <x v="3"/>
          </reference>
        </references>
      </pivotArea>
    </format>
    <format dxfId="12774">
      <pivotArea dataOnly="0" labelOnly="1" outline="0" fieldPosition="0">
        <references count="7">
          <reference field="0" count="1" selected="0">
            <x v="1"/>
          </reference>
          <reference field="1" count="1" selected="0">
            <x v="21"/>
          </reference>
          <reference field="2" count="1" selected="0">
            <x v="35"/>
          </reference>
          <reference field="3" count="1" selected="0">
            <x v="387"/>
          </reference>
          <reference field="4" count="1" selected="0">
            <x v="4072"/>
          </reference>
          <reference field="5" count="1">
            <x v="1"/>
          </reference>
          <reference field="6" count="1" selected="0">
            <x v="3"/>
          </reference>
        </references>
      </pivotArea>
    </format>
    <format dxfId="12773">
      <pivotArea dataOnly="0" labelOnly="1" outline="0" fieldPosition="0">
        <references count="7">
          <reference field="0" count="1" selected="0">
            <x v="1"/>
          </reference>
          <reference field="1" count="1" selected="0">
            <x v="21"/>
          </reference>
          <reference field="2" count="1" selected="0">
            <x v="41"/>
          </reference>
          <reference field="3" count="1" selected="0">
            <x v="419"/>
          </reference>
          <reference field="4" count="1" selected="0">
            <x v="4073"/>
          </reference>
          <reference field="5" count="1">
            <x v="1"/>
          </reference>
          <reference field="6" count="1" selected="0">
            <x v="176"/>
          </reference>
        </references>
      </pivotArea>
    </format>
    <format dxfId="12772">
      <pivotArea dataOnly="0" labelOnly="1" outline="0" fieldPosition="0">
        <references count="7">
          <reference field="0" count="1" selected="0">
            <x v="1"/>
          </reference>
          <reference field="1" count="1" selected="0">
            <x v="21"/>
          </reference>
          <reference field="2" count="1" selected="0">
            <x v="44"/>
          </reference>
          <reference field="3" count="1" selected="0">
            <x v="436"/>
          </reference>
          <reference field="4" count="1" selected="0">
            <x v="4074"/>
          </reference>
          <reference field="5" count="1">
            <x v="22"/>
          </reference>
          <reference field="6" count="1" selected="0">
            <x v="3"/>
          </reference>
        </references>
      </pivotArea>
    </format>
    <format dxfId="12771">
      <pivotArea dataOnly="0" labelOnly="1" outline="0" fieldPosition="0">
        <references count="7">
          <reference field="0" count="1" selected="0">
            <x v="1"/>
          </reference>
          <reference field="1" count="1" selected="0">
            <x v="21"/>
          </reference>
          <reference field="2" count="1" selected="0">
            <x v="44"/>
          </reference>
          <reference field="3" count="1" selected="0">
            <x v="437"/>
          </reference>
          <reference field="4" count="1" selected="0">
            <x v="4075"/>
          </reference>
          <reference field="5" count="1">
            <x v="1"/>
          </reference>
          <reference field="6" count="1" selected="0">
            <x v="3"/>
          </reference>
        </references>
      </pivotArea>
    </format>
    <format dxfId="12770">
      <pivotArea dataOnly="0" labelOnly="1" outline="0" fieldPosition="0">
        <references count="7">
          <reference field="0" count="1" selected="0">
            <x v="0"/>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12769">
      <pivotArea dataOnly="0" labelOnly="1" outline="0" fieldPosition="0">
        <references count="7">
          <reference field="0" count="1" selected="0">
            <x v="0"/>
          </reference>
          <reference field="1" count="1" selected="0">
            <x v="0"/>
          </reference>
          <reference field="2" count="1" selected="0">
            <x v="0"/>
          </reference>
          <reference field="3" count="1" selected="0">
            <x v="1"/>
          </reference>
          <reference field="4" count="1" selected="0">
            <x v="1"/>
          </reference>
          <reference field="5" count="1">
            <x v="0"/>
          </reference>
          <reference field="6" count="1" selected="0">
            <x v="1"/>
          </reference>
        </references>
      </pivotArea>
    </format>
    <format dxfId="12768">
      <pivotArea dataOnly="0" labelOnly="1" outline="0" fieldPosition="0">
        <references count="7">
          <reference field="0" count="1" selected="0">
            <x v="0"/>
          </reference>
          <reference field="1" count="1" selected="0">
            <x v="0"/>
          </reference>
          <reference field="2" count="1" selected="0">
            <x v="0"/>
          </reference>
          <reference field="3" count="1" selected="0">
            <x v="2"/>
          </reference>
          <reference field="4" count="1" selected="0">
            <x v="2"/>
          </reference>
          <reference field="5" count="1">
            <x v="0"/>
          </reference>
          <reference field="6" count="1" selected="0">
            <x v="2"/>
          </reference>
        </references>
      </pivotArea>
    </format>
    <format dxfId="12767">
      <pivotArea dataOnly="0" labelOnly="1" outline="0" fieldPosition="0">
        <references count="7">
          <reference field="0" count="1" selected="0">
            <x v="0"/>
          </reference>
          <reference field="1" count="1" selected="0">
            <x v="0"/>
          </reference>
          <reference field="2" count="1" selected="0">
            <x v="0"/>
          </reference>
          <reference field="3" count="1" selected="0">
            <x v="3"/>
          </reference>
          <reference field="4" count="1" selected="0">
            <x v="3"/>
          </reference>
          <reference field="5" count="1">
            <x v="0"/>
          </reference>
          <reference field="6" count="1" selected="0">
            <x v="3"/>
          </reference>
        </references>
      </pivotArea>
    </format>
    <format dxfId="12766">
      <pivotArea dataOnly="0" labelOnly="1" outline="0" fieldPosition="0">
        <references count="7">
          <reference field="0" count="1" selected="0">
            <x v="0"/>
          </reference>
          <reference field="1" count="1" selected="0">
            <x v="0"/>
          </reference>
          <reference field="2" count="1" selected="0">
            <x v="0"/>
          </reference>
          <reference field="3" count="1" selected="0">
            <x v="3"/>
          </reference>
          <reference field="4" count="1" selected="0">
            <x v="4"/>
          </reference>
          <reference field="5" count="1">
            <x v="1"/>
          </reference>
          <reference field="6" count="1" selected="0">
            <x v="4"/>
          </reference>
        </references>
      </pivotArea>
    </format>
    <format dxfId="12765">
      <pivotArea dataOnly="0" labelOnly="1" outline="0" fieldPosition="0">
        <references count="7">
          <reference field="0" count="1" selected="0">
            <x v="0"/>
          </reference>
          <reference field="1" count="1" selected="0">
            <x v="0"/>
          </reference>
          <reference field="2" count="1" selected="0">
            <x v="1"/>
          </reference>
          <reference field="3" count="1" selected="0">
            <x v="4"/>
          </reference>
          <reference field="4" count="1" selected="0">
            <x v="5"/>
          </reference>
          <reference field="5" count="1">
            <x v="0"/>
          </reference>
          <reference field="6" count="1" selected="0">
            <x v="5"/>
          </reference>
        </references>
      </pivotArea>
    </format>
    <format dxfId="12764">
      <pivotArea dataOnly="0" labelOnly="1" outline="0" fieldPosition="0">
        <references count="7">
          <reference field="0" count="1" selected="0">
            <x v="0"/>
          </reference>
          <reference field="1" count="1" selected="0">
            <x v="0"/>
          </reference>
          <reference field="2" count="1" selected="0">
            <x v="2"/>
          </reference>
          <reference field="3" count="1" selected="0">
            <x v="5"/>
          </reference>
          <reference field="4" count="1" selected="0">
            <x v="5"/>
          </reference>
          <reference field="5" count="1">
            <x v="0"/>
          </reference>
          <reference field="6" count="1" selected="0">
            <x v="4"/>
          </reference>
        </references>
      </pivotArea>
    </format>
    <format dxfId="12763">
      <pivotArea dataOnly="0" labelOnly="1" outline="0" fieldPosition="0">
        <references count="7">
          <reference field="0" count="1" selected="0">
            <x v="0"/>
          </reference>
          <reference field="1" count="1" selected="0">
            <x v="0"/>
          </reference>
          <reference field="2" count="1" selected="0">
            <x v="2"/>
          </reference>
          <reference field="3" count="1" selected="0">
            <x v="6"/>
          </reference>
          <reference field="4" count="1" selected="0">
            <x v="6"/>
          </reference>
          <reference field="5" count="1">
            <x v="0"/>
          </reference>
          <reference field="6" count="1" selected="0">
            <x v="6"/>
          </reference>
        </references>
      </pivotArea>
    </format>
    <format dxfId="12762">
      <pivotArea dataOnly="0" labelOnly="1" outline="0" fieldPosition="0">
        <references count="7">
          <reference field="0" count="1" selected="0">
            <x v="0"/>
          </reference>
          <reference field="1" count="1" selected="0">
            <x v="0"/>
          </reference>
          <reference field="2" count="1" selected="0">
            <x v="2"/>
          </reference>
          <reference field="3" count="1" selected="0">
            <x v="7"/>
          </reference>
          <reference field="4" count="1" selected="0">
            <x v="7"/>
          </reference>
          <reference field="5" count="1">
            <x v="0"/>
          </reference>
          <reference field="6" count="1" selected="0">
            <x v="4"/>
          </reference>
        </references>
      </pivotArea>
    </format>
    <format dxfId="12761">
      <pivotArea dataOnly="0" labelOnly="1" outline="0" fieldPosition="0">
        <references count="7">
          <reference field="0" count="1" selected="0">
            <x v="0"/>
          </reference>
          <reference field="1" count="1" selected="0">
            <x v="0"/>
          </reference>
          <reference field="2" count="1" selected="0">
            <x v="2"/>
          </reference>
          <reference field="3" count="1" selected="0">
            <x v="8"/>
          </reference>
          <reference field="4" count="1" selected="0">
            <x v="8"/>
          </reference>
          <reference field="5" count="1">
            <x v="0"/>
          </reference>
          <reference field="6" count="1" selected="0">
            <x v="4"/>
          </reference>
        </references>
      </pivotArea>
    </format>
    <format dxfId="12760">
      <pivotArea dataOnly="0" labelOnly="1" outline="0" fieldPosition="0">
        <references count="7">
          <reference field="0" count="1" selected="0">
            <x v="0"/>
          </reference>
          <reference field="1" count="1" selected="0">
            <x v="0"/>
          </reference>
          <reference field="2" count="1" selected="0">
            <x v="2"/>
          </reference>
          <reference field="3" count="1" selected="0">
            <x v="8"/>
          </reference>
          <reference field="4" count="1" selected="0">
            <x v="9"/>
          </reference>
          <reference field="5" count="1">
            <x v="0"/>
          </reference>
          <reference field="6" count="1" selected="0">
            <x v="7"/>
          </reference>
        </references>
      </pivotArea>
    </format>
    <format dxfId="12759">
      <pivotArea dataOnly="0" labelOnly="1" outline="0" fieldPosition="0">
        <references count="7">
          <reference field="0" count="1" selected="0">
            <x v="0"/>
          </reference>
          <reference field="1" count="1" selected="0">
            <x v="0"/>
          </reference>
          <reference field="2" count="1" selected="0">
            <x v="3"/>
          </reference>
          <reference field="3" count="1" selected="0">
            <x v="9"/>
          </reference>
          <reference field="4" count="1" selected="0">
            <x v="10"/>
          </reference>
          <reference field="5" count="1">
            <x v="0"/>
          </reference>
          <reference field="6" count="1" selected="0">
            <x v="8"/>
          </reference>
        </references>
      </pivotArea>
    </format>
    <format dxfId="12758">
      <pivotArea dataOnly="0" labelOnly="1" outline="0" fieldPosition="0">
        <references count="7">
          <reference field="0" count="1" selected="0">
            <x v="0"/>
          </reference>
          <reference field="1" count="1" selected="0">
            <x v="0"/>
          </reference>
          <reference field="2" count="1" selected="0">
            <x v="3"/>
          </reference>
          <reference field="3" count="1" selected="0">
            <x v="9"/>
          </reference>
          <reference field="4" count="1" selected="0">
            <x v="11"/>
          </reference>
          <reference field="5" count="1">
            <x v="0"/>
          </reference>
          <reference field="6" count="1" selected="0">
            <x v="8"/>
          </reference>
        </references>
      </pivotArea>
    </format>
    <format dxfId="12757">
      <pivotArea dataOnly="0" labelOnly="1" outline="0" fieldPosition="0">
        <references count="7">
          <reference field="0" count="1" selected="0">
            <x v="0"/>
          </reference>
          <reference field="1" count="1" selected="0">
            <x v="0"/>
          </reference>
          <reference field="2" count="1" selected="0">
            <x v="3"/>
          </reference>
          <reference field="3" count="1" selected="0">
            <x v="10"/>
          </reference>
          <reference field="4" count="1" selected="0">
            <x v="12"/>
          </reference>
          <reference field="5" count="1">
            <x v="0"/>
          </reference>
          <reference field="6" count="1" selected="0">
            <x v="9"/>
          </reference>
        </references>
      </pivotArea>
    </format>
    <format dxfId="12756">
      <pivotArea dataOnly="0" labelOnly="1" outline="0" fieldPosition="0">
        <references count="7">
          <reference field="0" count="1" selected="0">
            <x v="0"/>
          </reference>
          <reference field="1" count="1" selected="0">
            <x v="0"/>
          </reference>
          <reference field="2" count="1" selected="0">
            <x v="3"/>
          </reference>
          <reference field="3" count="1" selected="0">
            <x v="11"/>
          </reference>
          <reference field="4" count="1" selected="0">
            <x v="13"/>
          </reference>
          <reference field="5" count="1">
            <x v="0"/>
          </reference>
          <reference field="6" count="1" selected="0">
            <x v="4"/>
          </reference>
        </references>
      </pivotArea>
    </format>
    <format dxfId="12755">
      <pivotArea dataOnly="0" labelOnly="1" outline="0" fieldPosition="0">
        <references count="7">
          <reference field="0" count="1" selected="0">
            <x v="0"/>
          </reference>
          <reference field="1" count="1" selected="0">
            <x v="0"/>
          </reference>
          <reference field="2" count="1" selected="0">
            <x v="3"/>
          </reference>
          <reference field="3" count="1" selected="0">
            <x v="11"/>
          </reference>
          <reference field="4" count="1" selected="0">
            <x v="14"/>
          </reference>
          <reference field="5" count="1">
            <x v="0"/>
          </reference>
          <reference field="6" count="1" selected="0">
            <x v="3"/>
          </reference>
        </references>
      </pivotArea>
    </format>
    <format dxfId="12754">
      <pivotArea dataOnly="0" labelOnly="1" outline="0" fieldPosition="0">
        <references count="7">
          <reference field="0" count="1" selected="0">
            <x v="0"/>
          </reference>
          <reference field="1" count="1" selected="0">
            <x v="0"/>
          </reference>
          <reference field="2" count="1" selected="0">
            <x v="3"/>
          </reference>
          <reference field="3" count="1" selected="0">
            <x v="12"/>
          </reference>
          <reference field="4" count="1" selected="0">
            <x v="5"/>
          </reference>
          <reference field="5" count="1">
            <x v="0"/>
          </reference>
          <reference field="6" count="1" selected="0">
            <x v="10"/>
          </reference>
        </references>
      </pivotArea>
    </format>
    <format dxfId="12753">
      <pivotArea dataOnly="0" labelOnly="1" outline="0" fieldPosition="0">
        <references count="7">
          <reference field="0" count="1" selected="0">
            <x v="0"/>
          </reference>
          <reference field="1" count="1" selected="0">
            <x v="0"/>
          </reference>
          <reference field="2" count="1" selected="0">
            <x v="4"/>
          </reference>
          <reference field="3" count="1" selected="0">
            <x v="13"/>
          </reference>
          <reference field="4" count="1" selected="0">
            <x v="15"/>
          </reference>
          <reference field="5" count="1">
            <x v="0"/>
          </reference>
          <reference field="6" count="1" selected="0">
            <x v="11"/>
          </reference>
        </references>
      </pivotArea>
    </format>
    <format dxfId="12752">
      <pivotArea dataOnly="0" labelOnly="1" outline="0" fieldPosition="0">
        <references count="7">
          <reference field="0" count="1" selected="0">
            <x v="0"/>
          </reference>
          <reference field="1" count="1" selected="0">
            <x v="0"/>
          </reference>
          <reference field="2" count="1" selected="0">
            <x v="4"/>
          </reference>
          <reference field="3" count="1" selected="0">
            <x v="14"/>
          </reference>
          <reference field="4" count="1" selected="0">
            <x v="16"/>
          </reference>
          <reference field="5" count="1">
            <x v="0"/>
          </reference>
          <reference field="6" count="1" selected="0">
            <x v="12"/>
          </reference>
        </references>
      </pivotArea>
    </format>
    <format dxfId="12751">
      <pivotArea dataOnly="0" labelOnly="1" outline="0" fieldPosition="0">
        <references count="7">
          <reference field="0" count="1" selected="0">
            <x v="0"/>
          </reference>
          <reference field="1" count="1" selected="0">
            <x v="0"/>
          </reference>
          <reference field="2" count="1" selected="0">
            <x v="4"/>
          </reference>
          <reference field="3" count="1" selected="0">
            <x v="15"/>
          </reference>
          <reference field="4" count="1" selected="0">
            <x v="17"/>
          </reference>
          <reference field="5" count="1">
            <x v="0"/>
          </reference>
          <reference field="6" count="1" selected="0">
            <x v="13"/>
          </reference>
        </references>
      </pivotArea>
    </format>
    <format dxfId="12750">
      <pivotArea dataOnly="0" labelOnly="1" outline="0" fieldPosition="0">
        <references count="7">
          <reference field="0" count="1" selected="0">
            <x v="0"/>
          </reference>
          <reference field="1" count="1" selected="0">
            <x v="0"/>
          </reference>
          <reference field="2" count="1" selected="0">
            <x v="4"/>
          </reference>
          <reference field="3" count="1" selected="0">
            <x v="16"/>
          </reference>
          <reference field="4" count="1" selected="0">
            <x v="18"/>
          </reference>
          <reference field="5" count="1">
            <x v="0"/>
          </reference>
          <reference field="6" count="1" selected="0">
            <x v="8"/>
          </reference>
        </references>
      </pivotArea>
    </format>
    <format dxfId="12749">
      <pivotArea dataOnly="0" labelOnly="1" outline="0" fieldPosition="0">
        <references count="7">
          <reference field="0" count="1" selected="0">
            <x v="0"/>
          </reference>
          <reference field="1" count="1" selected="0">
            <x v="0"/>
          </reference>
          <reference field="2" count="1" selected="0">
            <x v="4"/>
          </reference>
          <reference field="3" count="1" selected="0">
            <x v="17"/>
          </reference>
          <reference field="4" count="1" selected="0">
            <x v="19"/>
          </reference>
          <reference field="5" count="1">
            <x v="0"/>
          </reference>
          <reference field="6" count="1" selected="0">
            <x v="8"/>
          </reference>
        </references>
      </pivotArea>
    </format>
    <format dxfId="12748">
      <pivotArea dataOnly="0" labelOnly="1" outline="0" fieldPosition="0">
        <references count="7">
          <reference field="0" count="1" selected="0">
            <x v="0"/>
          </reference>
          <reference field="1" count="1" selected="0">
            <x v="0"/>
          </reference>
          <reference field="2" count="1" selected="0">
            <x v="4"/>
          </reference>
          <reference field="3" count="1" selected="0">
            <x v="18"/>
          </reference>
          <reference field="4" count="1" selected="0">
            <x v="20"/>
          </reference>
          <reference field="5" count="1">
            <x v="0"/>
          </reference>
          <reference field="6" count="1" selected="0">
            <x v="14"/>
          </reference>
        </references>
      </pivotArea>
    </format>
    <format dxfId="12747">
      <pivotArea dataOnly="0" labelOnly="1" outline="0" fieldPosition="0">
        <references count="7">
          <reference field="0" count="1" selected="0">
            <x v="0"/>
          </reference>
          <reference field="1" count="1" selected="0">
            <x v="0"/>
          </reference>
          <reference field="2" count="1" selected="0">
            <x v="4"/>
          </reference>
          <reference field="3" count="1" selected="0">
            <x v="18"/>
          </reference>
          <reference field="4" count="1" selected="0">
            <x v="21"/>
          </reference>
          <reference field="5" count="1">
            <x v="0"/>
          </reference>
          <reference field="6" count="1" selected="0">
            <x v="15"/>
          </reference>
        </references>
      </pivotArea>
    </format>
    <format dxfId="12746">
      <pivotArea dataOnly="0" labelOnly="1" outline="0" fieldPosition="0">
        <references count="7">
          <reference field="0" count="1" selected="0">
            <x v="0"/>
          </reference>
          <reference field="1" count="1" selected="0">
            <x v="0"/>
          </reference>
          <reference field="2" count="1" selected="0">
            <x v="4"/>
          </reference>
          <reference field="3" count="1" selected="0">
            <x v="18"/>
          </reference>
          <reference field="4" count="1" selected="0">
            <x v="22"/>
          </reference>
          <reference field="5" count="1">
            <x v="0"/>
          </reference>
          <reference field="6" count="1" selected="0">
            <x v="3"/>
          </reference>
        </references>
      </pivotArea>
    </format>
    <format dxfId="12745">
      <pivotArea dataOnly="0" labelOnly="1" outline="0" fieldPosition="0">
        <references count="7">
          <reference field="0" count="1" selected="0">
            <x v="0"/>
          </reference>
          <reference field="1" count="1" selected="0">
            <x v="0"/>
          </reference>
          <reference field="2" count="1" selected="0">
            <x v="4"/>
          </reference>
          <reference field="3" count="1" selected="0">
            <x v="18"/>
          </reference>
          <reference field="4" count="1" selected="0">
            <x v="23"/>
          </reference>
          <reference field="5" count="1">
            <x v="0"/>
          </reference>
          <reference field="6" count="1" selected="0">
            <x v="7"/>
          </reference>
        </references>
      </pivotArea>
    </format>
    <format dxfId="12744">
      <pivotArea dataOnly="0" labelOnly="1" outline="0" fieldPosition="0">
        <references count="7">
          <reference field="0" count="1" selected="0">
            <x v="0"/>
          </reference>
          <reference field="1" count="1" selected="0">
            <x v="0"/>
          </reference>
          <reference field="2" count="1" selected="0">
            <x v="4"/>
          </reference>
          <reference field="3" count="1" selected="0">
            <x v="18"/>
          </reference>
          <reference field="4" count="1" selected="0">
            <x v="24"/>
          </reference>
          <reference field="5" count="1">
            <x v="0"/>
          </reference>
          <reference field="6" count="1" selected="0">
            <x v="7"/>
          </reference>
        </references>
      </pivotArea>
    </format>
    <format dxfId="12743">
      <pivotArea dataOnly="0" labelOnly="1" outline="0" fieldPosition="0">
        <references count="7">
          <reference field="0" count="1" selected="0">
            <x v="0"/>
          </reference>
          <reference field="1" count="1" selected="0">
            <x v="0"/>
          </reference>
          <reference field="2" count="1" selected="0">
            <x v="4"/>
          </reference>
          <reference field="3" count="1" selected="0">
            <x v="19"/>
          </reference>
          <reference field="4" count="1" selected="0">
            <x v="25"/>
          </reference>
          <reference field="5" count="1">
            <x v="1"/>
          </reference>
          <reference field="6" count="1" selected="0">
            <x v="16"/>
          </reference>
        </references>
      </pivotArea>
    </format>
    <format dxfId="12742">
      <pivotArea dataOnly="0" labelOnly="1" outline="0" fieldPosition="0">
        <references count="7">
          <reference field="0" count="1" selected="0">
            <x v="0"/>
          </reference>
          <reference field="1" count="1" selected="0">
            <x v="0"/>
          </reference>
          <reference field="2" count="1" selected="0">
            <x v="4"/>
          </reference>
          <reference field="3" count="1" selected="0">
            <x v="20"/>
          </reference>
          <reference field="4" count="1" selected="0">
            <x v="26"/>
          </reference>
          <reference field="5" count="1">
            <x v="0"/>
          </reference>
          <reference field="6" count="1" selected="0">
            <x v="8"/>
          </reference>
        </references>
      </pivotArea>
    </format>
    <format dxfId="12741">
      <pivotArea dataOnly="0" labelOnly="1" outline="0" fieldPosition="0">
        <references count="7">
          <reference field="0" count="1" selected="0">
            <x v="0"/>
          </reference>
          <reference field="1" count="1" selected="0">
            <x v="0"/>
          </reference>
          <reference field="2" count="1" selected="0">
            <x v="4"/>
          </reference>
          <reference field="3" count="1" selected="0">
            <x v="21"/>
          </reference>
          <reference field="4" count="1" selected="0">
            <x v="27"/>
          </reference>
          <reference field="5" count="1">
            <x v="0"/>
          </reference>
          <reference field="6" count="1" selected="0">
            <x v="17"/>
          </reference>
        </references>
      </pivotArea>
    </format>
    <format dxfId="12740">
      <pivotArea dataOnly="0" labelOnly="1" outline="0" fieldPosition="0">
        <references count="7">
          <reference field="0" count="1" selected="0">
            <x v="0"/>
          </reference>
          <reference field="1" count="1" selected="0">
            <x v="0"/>
          </reference>
          <reference field="2" count="1" selected="0">
            <x v="4"/>
          </reference>
          <reference field="3" count="1" selected="0">
            <x v="22"/>
          </reference>
          <reference field="4" count="1" selected="0">
            <x v="28"/>
          </reference>
          <reference field="5" count="1">
            <x v="0"/>
          </reference>
          <reference field="6" count="1" selected="0">
            <x v="18"/>
          </reference>
        </references>
      </pivotArea>
    </format>
    <format dxfId="12739">
      <pivotArea dataOnly="0" labelOnly="1" outline="0" fieldPosition="0">
        <references count="7">
          <reference field="0" count="1" selected="0">
            <x v="0"/>
          </reference>
          <reference field="1" count="1" selected="0">
            <x v="0"/>
          </reference>
          <reference field="2" count="1" selected="0">
            <x v="4"/>
          </reference>
          <reference field="3" count="1" selected="0">
            <x v="23"/>
          </reference>
          <reference field="4" count="1" selected="0">
            <x v="29"/>
          </reference>
          <reference field="5" count="1">
            <x v="0"/>
          </reference>
          <reference field="6" count="1" selected="0">
            <x v="8"/>
          </reference>
        </references>
      </pivotArea>
    </format>
    <format dxfId="12738">
      <pivotArea dataOnly="0" labelOnly="1" outline="0" fieldPosition="0">
        <references count="7">
          <reference field="0" count="1" selected="0">
            <x v="0"/>
          </reference>
          <reference field="1" count="1" selected="0">
            <x v="0"/>
          </reference>
          <reference field="2" count="1" selected="0">
            <x v="4"/>
          </reference>
          <reference field="3" count="1" selected="0">
            <x v="24"/>
          </reference>
          <reference field="4" count="1" selected="0">
            <x v="30"/>
          </reference>
          <reference field="5" count="1">
            <x v="0"/>
          </reference>
          <reference field="6" count="1" selected="0">
            <x v="8"/>
          </reference>
        </references>
      </pivotArea>
    </format>
    <format dxfId="12737">
      <pivotArea dataOnly="0" labelOnly="1" outline="0" fieldPosition="0">
        <references count="7">
          <reference field="0" count="1" selected="0">
            <x v="0"/>
          </reference>
          <reference field="1" count="1" selected="0">
            <x v="0"/>
          </reference>
          <reference field="2" count="1" selected="0">
            <x v="4"/>
          </reference>
          <reference field="3" count="1" selected="0">
            <x v="25"/>
          </reference>
          <reference field="4" count="1" selected="0">
            <x v="5"/>
          </reference>
          <reference field="5" count="1">
            <x v="0"/>
          </reference>
          <reference field="6" count="1" selected="0">
            <x v="9"/>
          </reference>
        </references>
      </pivotArea>
    </format>
    <format dxfId="12736">
      <pivotArea dataOnly="0" labelOnly="1" outline="0" fieldPosition="0">
        <references count="7">
          <reference field="0" count="1" selected="0">
            <x v="0"/>
          </reference>
          <reference field="1" count="1" selected="0">
            <x v="0"/>
          </reference>
          <reference field="2" count="1" selected="0">
            <x v="4"/>
          </reference>
          <reference field="3" count="1" selected="0">
            <x v="26"/>
          </reference>
          <reference field="4" count="1" selected="0">
            <x v="31"/>
          </reference>
          <reference field="5" count="1">
            <x v="0"/>
          </reference>
          <reference field="6" count="1" selected="0">
            <x v="13"/>
          </reference>
        </references>
      </pivotArea>
    </format>
    <format dxfId="12735">
      <pivotArea dataOnly="0" labelOnly="1" outline="0" fieldPosition="0">
        <references count="7">
          <reference field="0" count="1" selected="0">
            <x v="0"/>
          </reference>
          <reference field="1" count="1" selected="0">
            <x v="0"/>
          </reference>
          <reference field="2" count="1" selected="0">
            <x v="4"/>
          </reference>
          <reference field="3" count="1" selected="0">
            <x v="26"/>
          </reference>
          <reference field="4" count="1" selected="0">
            <x v="22"/>
          </reference>
          <reference field="5" count="1">
            <x v="0"/>
          </reference>
          <reference field="6" count="1" selected="0">
            <x v="19"/>
          </reference>
        </references>
      </pivotArea>
    </format>
    <format dxfId="12734">
      <pivotArea dataOnly="0" labelOnly="1" outline="0" fieldPosition="0">
        <references count="7">
          <reference field="0" count="1" selected="0">
            <x v="0"/>
          </reference>
          <reference field="1" count="1" selected="0">
            <x v="0"/>
          </reference>
          <reference field="2" count="1" selected="0">
            <x v="4"/>
          </reference>
          <reference field="3" count="1" selected="0">
            <x v="27"/>
          </reference>
          <reference field="4" count="1" selected="0">
            <x v="5"/>
          </reference>
          <reference field="5" count="1">
            <x v="0"/>
          </reference>
          <reference field="6" count="1" selected="0">
            <x v="3"/>
          </reference>
        </references>
      </pivotArea>
    </format>
    <format dxfId="12733">
      <pivotArea dataOnly="0" labelOnly="1" outline="0" fieldPosition="0">
        <references count="7">
          <reference field="0" count="1" selected="0">
            <x v="0"/>
          </reference>
          <reference field="1" count="1" selected="0">
            <x v="0"/>
          </reference>
          <reference field="2" count="1" selected="0">
            <x v="4"/>
          </reference>
          <reference field="3" count="1" selected="0">
            <x v="28"/>
          </reference>
          <reference field="4" count="1" selected="0">
            <x v="32"/>
          </reference>
          <reference field="5" count="1">
            <x v="0"/>
          </reference>
          <reference field="6" count="1" selected="0">
            <x v="19"/>
          </reference>
        </references>
      </pivotArea>
    </format>
    <format dxfId="12732">
      <pivotArea dataOnly="0" labelOnly="1" outline="0" fieldPosition="0">
        <references count="7">
          <reference field="0" count="1" selected="0">
            <x v="0"/>
          </reference>
          <reference field="1" count="1" selected="0">
            <x v="0"/>
          </reference>
          <reference field="2" count="1" selected="0">
            <x v="4"/>
          </reference>
          <reference field="3" count="1" selected="0">
            <x v="29"/>
          </reference>
          <reference field="4" count="1" selected="0">
            <x v="33"/>
          </reference>
          <reference field="5" count="1">
            <x v="0"/>
          </reference>
          <reference field="6" count="1" selected="0">
            <x v="20"/>
          </reference>
        </references>
      </pivotArea>
    </format>
    <format dxfId="12731">
      <pivotArea dataOnly="0" labelOnly="1" outline="0" fieldPosition="0">
        <references count="7">
          <reference field="0" count="1" selected="0">
            <x v="0"/>
          </reference>
          <reference field="1" count="1" selected="0">
            <x v="0"/>
          </reference>
          <reference field="2" count="1" selected="0">
            <x v="4"/>
          </reference>
          <reference field="3" count="1" selected="0">
            <x v="30"/>
          </reference>
          <reference field="4" count="1" selected="0">
            <x v="5"/>
          </reference>
          <reference field="5" count="1">
            <x v="0"/>
          </reference>
          <reference field="6" count="1" selected="0">
            <x v="21"/>
          </reference>
        </references>
      </pivotArea>
    </format>
    <format dxfId="12730">
      <pivotArea dataOnly="0" labelOnly="1" outline="0" fieldPosition="0">
        <references count="7">
          <reference field="0" count="1" selected="0">
            <x v="0"/>
          </reference>
          <reference field="1" count="1" selected="0">
            <x v="0"/>
          </reference>
          <reference field="2" count="1" selected="0">
            <x v="4"/>
          </reference>
          <reference field="3" count="1" selected="0">
            <x v="31"/>
          </reference>
          <reference field="4" count="1" selected="0">
            <x v="34"/>
          </reference>
          <reference field="5" count="1">
            <x v="0"/>
          </reference>
          <reference field="6" count="1" selected="0">
            <x v="22"/>
          </reference>
        </references>
      </pivotArea>
    </format>
    <format dxfId="12729">
      <pivotArea dataOnly="0" labelOnly="1" outline="0" fieldPosition="0">
        <references count="7">
          <reference field="0" count="1" selected="0">
            <x v="0"/>
          </reference>
          <reference field="1" count="1" selected="0">
            <x v="0"/>
          </reference>
          <reference field="2" count="1" selected="0">
            <x v="4"/>
          </reference>
          <reference field="3" count="1" selected="0">
            <x v="32"/>
          </reference>
          <reference field="4" count="1" selected="0">
            <x v="35"/>
          </reference>
          <reference field="5" count="1">
            <x v="0"/>
          </reference>
          <reference field="6" count="1" selected="0">
            <x v="3"/>
          </reference>
        </references>
      </pivotArea>
    </format>
    <format dxfId="12728">
      <pivotArea dataOnly="0" labelOnly="1" outline="0" fieldPosition="0">
        <references count="7">
          <reference field="0" count="1" selected="0">
            <x v="0"/>
          </reference>
          <reference field="1" count="1" selected="0">
            <x v="0"/>
          </reference>
          <reference field="2" count="1" selected="0">
            <x v="4"/>
          </reference>
          <reference field="3" count="1" selected="0">
            <x v="33"/>
          </reference>
          <reference field="4" count="1" selected="0">
            <x v="36"/>
          </reference>
          <reference field="5" count="1">
            <x v="0"/>
          </reference>
          <reference field="6" count="1" selected="0">
            <x v="23"/>
          </reference>
        </references>
      </pivotArea>
    </format>
    <format dxfId="12727">
      <pivotArea dataOnly="0" labelOnly="1" outline="0" fieldPosition="0">
        <references count="7">
          <reference field="0" count="1" selected="0">
            <x v="0"/>
          </reference>
          <reference field="1" count="1" selected="0">
            <x v="0"/>
          </reference>
          <reference field="2" count="1" selected="0">
            <x v="4"/>
          </reference>
          <reference field="3" count="1" selected="0">
            <x v="34"/>
          </reference>
          <reference field="4" count="1" selected="0">
            <x v="37"/>
          </reference>
          <reference field="5" count="1">
            <x v="0"/>
          </reference>
          <reference field="6" count="1" selected="0">
            <x v="22"/>
          </reference>
        </references>
      </pivotArea>
    </format>
    <format dxfId="12726">
      <pivotArea dataOnly="0" labelOnly="1" outline="0" fieldPosition="0">
        <references count="7">
          <reference field="0" count="1" selected="0">
            <x v="0"/>
          </reference>
          <reference field="1" count="1" selected="0">
            <x v="0"/>
          </reference>
          <reference field="2" count="1" selected="0">
            <x v="4"/>
          </reference>
          <reference field="3" count="1" selected="0">
            <x v="35"/>
          </reference>
          <reference field="4" count="1" selected="0">
            <x v="38"/>
          </reference>
          <reference field="5" count="1">
            <x v="0"/>
          </reference>
          <reference field="6" count="1" selected="0">
            <x v="18"/>
          </reference>
        </references>
      </pivotArea>
    </format>
    <format dxfId="12725">
      <pivotArea dataOnly="0" labelOnly="1" outline="0" fieldPosition="0">
        <references count="7">
          <reference field="0" count="1" selected="0">
            <x v="0"/>
          </reference>
          <reference field="1" count="1" selected="0">
            <x v="0"/>
          </reference>
          <reference field="2" count="1" selected="0">
            <x v="4"/>
          </reference>
          <reference field="3" count="1" selected="0">
            <x v="35"/>
          </reference>
          <reference field="4" count="1" selected="0">
            <x v="39"/>
          </reference>
          <reference field="5" count="1">
            <x v="0"/>
          </reference>
          <reference field="6" count="1" selected="0">
            <x v="24"/>
          </reference>
        </references>
      </pivotArea>
    </format>
    <format dxfId="12724">
      <pivotArea dataOnly="0" labelOnly="1" outline="0" fieldPosition="0">
        <references count="7">
          <reference field="0" count="1" selected="0">
            <x v="0"/>
          </reference>
          <reference field="1" count="1" selected="0">
            <x v="0"/>
          </reference>
          <reference field="2" count="1" selected="0">
            <x v="4"/>
          </reference>
          <reference field="3" count="1" selected="0">
            <x v="36"/>
          </reference>
          <reference field="4" count="1" selected="0">
            <x v="40"/>
          </reference>
          <reference field="5" count="1">
            <x v="0"/>
          </reference>
          <reference field="6" count="1" selected="0">
            <x v="25"/>
          </reference>
        </references>
      </pivotArea>
    </format>
    <format dxfId="12723">
      <pivotArea dataOnly="0" labelOnly="1" outline="0" fieldPosition="0">
        <references count="7">
          <reference field="0" count="1" selected="0">
            <x v="0"/>
          </reference>
          <reference field="1" count="1" selected="0">
            <x v="0"/>
          </reference>
          <reference field="2" count="1" selected="0">
            <x v="4"/>
          </reference>
          <reference field="3" count="1" selected="0">
            <x v="37"/>
          </reference>
          <reference field="4" count="1" selected="0">
            <x v="41"/>
          </reference>
          <reference field="5" count="1">
            <x v="0"/>
          </reference>
          <reference field="6" count="1" selected="0">
            <x v="26"/>
          </reference>
        </references>
      </pivotArea>
    </format>
    <format dxfId="12722">
      <pivotArea dataOnly="0" labelOnly="1" outline="0" fieldPosition="0">
        <references count="7">
          <reference field="0" count="1" selected="0">
            <x v="0"/>
          </reference>
          <reference field="1" count="1" selected="0">
            <x v="0"/>
          </reference>
          <reference field="2" count="1" selected="0">
            <x v="5"/>
          </reference>
          <reference field="3" count="1" selected="0">
            <x v="38"/>
          </reference>
          <reference field="4" count="1" selected="0">
            <x v="42"/>
          </reference>
          <reference field="5" count="1">
            <x v="0"/>
          </reference>
          <reference field="6" count="1" selected="0">
            <x v="12"/>
          </reference>
        </references>
      </pivotArea>
    </format>
    <format dxfId="12721">
      <pivotArea dataOnly="0" labelOnly="1" outline="0" fieldPosition="0">
        <references count="7">
          <reference field="0" count="1" selected="0">
            <x v="0"/>
          </reference>
          <reference field="1" count="1" selected="0">
            <x v="0"/>
          </reference>
          <reference field="2" count="1" selected="0">
            <x v="6"/>
          </reference>
          <reference field="3" count="1" selected="0">
            <x v="39"/>
          </reference>
          <reference field="4" count="1" selected="0">
            <x v="43"/>
          </reference>
          <reference field="5" count="1">
            <x v="0"/>
          </reference>
          <reference field="6" count="1" selected="0">
            <x v="27"/>
          </reference>
        </references>
      </pivotArea>
    </format>
    <format dxfId="12720">
      <pivotArea dataOnly="0" labelOnly="1" outline="0" fieldPosition="0">
        <references count="7">
          <reference field="0" count="1" selected="0">
            <x v="0"/>
          </reference>
          <reference field="1" count="1" selected="0">
            <x v="0"/>
          </reference>
          <reference field="2" count="1" selected="0">
            <x v="7"/>
          </reference>
          <reference field="3" count="1" selected="0">
            <x v="40"/>
          </reference>
          <reference field="4" count="1" selected="0">
            <x v="22"/>
          </reference>
          <reference field="5" count="1">
            <x v="0"/>
          </reference>
          <reference field="6" count="1" selected="0">
            <x v="3"/>
          </reference>
        </references>
      </pivotArea>
    </format>
    <format dxfId="12719">
      <pivotArea dataOnly="0" labelOnly="1" outline="0" fieldPosition="0">
        <references count="7">
          <reference field="0" count="1" selected="0">
            <x v="0"/>
          </reference>
          <reference field="1" count="1" selected="0">
            <x v="0"/>
          </reference>
          <reference field="2" count="1" selected="0">
            <x v="7"/>
          </reference>
          <reference field="3" count="1" selected="0">
            <x v="40"/>
          </reference>
          <reference field="4" count="1" selected="0">
            <x v="5"/>
          </reference>
          <reference field="5" count="1">
            <x v="0"/>
          </reference>
          <reference field="6" count="1" selected="0">
            <x v="28"/>
          </reference>
        </references>
      </pivotArea>
    </format>
    <format dxfId="12718">
      <pivotArea dataOnly="0" labelOnly="1" outline="0" fieldPosition="0">
        <references count="7">
          <reference field="0" count="1" selected="0">
            <x v="0"/>
          </reference>
          <reference field="1" count="1" selected="0">
            <x v="0"/>
          </reference>
          <reference field="2" count="1" selected="0">
            <x v="7"/>
          </reference>
          <reference field="3" count="1" selected="0">
            <x v="40"/>
          </reference>
          <reference field="4" count="1" selected="0">
            <x v="44"/>
          </reference>
          <reference field="5" count="1">
            <x v="0"/>
          </reference>
          <reference field="6" count="1" selected="0">
            <x v="13"/>
          </reference>
        </references>
      </pivotArea>
    </format>
    <format dxfId="12717">
      <pivotArea dataOnly="0" labelOnly="1" outline="0" fieldPosition="0">
        <references count="7">
          <reference field="0" count="1" selected="0">
            <x v="0"/>
          </reference>
          <reference field="1" count="1" selected="0">
            <x v="0"/>
          </reference>
          <reference field="2" count="1" selected="0">
            <x v="7"/>
          </reference>
          <reference field="3" count="1" selected="0">
            <x v="41"/>
          </reference>
          <reference field="4" count="1" selected="0">
            <x v="45"/>
          </reference>
          <reference field="5" count="1">
            <x v="0"/>
          </reference>
          <reference field="6" count="1" selected="0">
            <x v="4"/>
          </reference>
        </references>
      </pivotArea>
    </format>
    <format dxfId="12716">
      <pivotArea dataOnly="0" labelOnly="1" outline="0" fieldPosition="0">
        <references count="7">
          <reference field="0" count="1" selected="0">
            <x v="0"/>
          </reference>
          <reference field="1" count="1" selected="0">
            <x v="0"/>
          </reference>
          <reference field="2" count="1" selected="0">
            <x v="7"/>
          </reference>
          <reference field="3" count="1" selected="0">
            <x v="42"/>
          </reference>
          <reference field="4" count="1" selected="0">
            <x v="46"/>
          </reference>
          <reference field="5" count="1">
            <x v="0"/>
          </reference>
          <reference field="6" count="1" selected="0">
            <x v="5"/>
          </reference>
        </references>
      </pivotArea>
    </format>
    <format dxfId="12715">
      <pivotArea dataOnly="0" labelOnly="1" outline="0" fieldPosition="0">
        <references count="7">
          <reference field="0" count="1" selected="0">
            <x v="0"/>
          </reference>
          <reference field="1" count="1" selected="0">
            <x v="0"/>
          </reference>
          <reference field="2" count="1" selected="0">
            <x v="7"/>
          </reference>
          <reference field="3" count="1" selected="0">
            <x v="43"/>
          </reference>
          <reference field="4" count="1" selected="0">
            <x v="47"/>
          </reference>
          <reference field="5" count="1">
            <x v="0"/>
          </reference>
          <reference field="6" count="1" selected="0">
            <x v="29"/>
          </reference>
        </references>
      </pivotArea>
    </format>
    <format dxfId="12714">
      <pivotArea dataOnly="0" labelOnly="1" outline="0" fieldPosition="0">
        <references count="7">
          <reference field="0" count="1" selected="0">
            <x v="0"/>
          </reference>
          <reference field="1" count="1" selected="0">
            <x v="0"/>
          </reference>
          <reference field="2" count="1" selected="0">
            <x v="7"/>
          </reference>
          <reference field="3" count="1" selected="0">
            <x v="43"/>
          </reference>
          <reference field="4" count="1" selected="0">
            <x v="31"/>
          </reference>
          <reference field="5" count="1">
            <x v="0"/>
          </reference>
          <reference field="6" count="1" selected="0">
            <x v="30"/>
          </reference>
        </references>
      </pivotArea>
    </format>
    <format dxfId="12713">
      <pivotArea dataOnly="0" labelOnly="1" outline="0" fieldPosition="0">
        <references count="7">
          <reference field="0" count="1" selected="0">
            <x v="0"/>
          </reference>
          <reference field="1" count="1" selected="0">
            <x v="0"/>
          </reference>
          <reference field="2" count="1" selected="0">
            <x v="7"/>
          </reference>
          <reference field="3" count="1" selected="0">
            <x v="43"/>
          </reference>
          <reference field="4" count="1" selected="0">
            <x v="48"/>
          </reference>
          <reference field="5" count="1">
            <x v="0"/>
          </reference>
          <reference field="6" count="1" selected="0">
            <x v="31"/>
          </reference>
        </references>
      </pivotArea>
    </format>
    <format dxfId="12712">
      <pivotArea dataOnly="0" labelOnly="1" outline="0" fieldPosition="0">
        <references count="7">
          <reference field="0" count="1" selected="0">
            <x v="0"/>
          </reference>
          <reference field="1" count="1" selected="0">
            <x v="0"/>
          </reference>
          <reference field="2" count="1" selected="0">
            <x v="7"/>
          </reference>
          <reference field="3" count="1" selected="0">
            <x v="44"/>
          </reference>
          <reference field="4" count="1" selected="0">
            <x v="22"/>
          </reference>
          <reference field="5" count="1">
            <x v="0"/>
          </reference>
          <reference field="6" count="1" selected="0">
            <x v="3"/>
          </reference>
        </references>
      </pivotArea>
    </format>
    <format dxfId="12711">
      <pivotArea dataOnly="0" labelOnly="1" outline="0" fieldPosition="0">
        <references count="7">
          <reference field="0" count="1" selected="0">
            <x v="0"/>
          </reference>
          <reference field="1" count="1" selected="0">
            <x v="0"/>
          </reference>
          <reference field="2" count="1" selected="0">
            <x v="7"/>
          </reference>
          <reference field="3" count="1" selected="0">
            <x v="44"/>
          </reference>
          <reference field="4" count="1" selected="0">
            <x v="49"/>
          </reference>
          <reference field="5" count="1">
            <x v="0"/>
          </reference>
          <reference field="6" count="1" selected="0">
            <x v="4"/>
          </reference>
        </references>
      </pivotArea>
    </format>
    <format dxfId="12710">
      <pivotArea dataOnly="0" labelOnly="1" outline="0" fieldPosition="0">
        <references count="7">
          <reference field="0" count="1" selected="0">
            <x v="0"/>
          </reference>
          <reference field="1" count="1" selected="0">
            <x v="0"/>
          </reference>
          <reference field="2" count="1" selected="0">
            <x v="7"/>
          </reference>
          <reference field="3" count="1" selected="0">
            <x v="44"/>
          </reference>
          <reference field="4" count="1" selected="0">
            <x v="50"/>
          </reference>
          <reference field="5" count="1">
            <x v="0"/>
          </reference>
          <reference field="6" count="1" selected="0">
            <x v="32"/>
          </reference>
        </references>
      </pivotArea>
    </format>
    <format dxfId="12709">
      <pivotArea dataOnly="0" labelOnly="1" outline="0" fieldPosition="0">
        <references count="7">
          <reference field="0" count="1" selected="0">
            <x v="0"/>
          </reference>
          <reference field="1" count="1" selected="0">
            <x v="0"/>
          </reference>
          <reference field="2" count="1" selected="0">
            <x v="7"/>
          </reference>
          <reference field="3" count="1" selected="0">
            <x v="44"/>
          </reference>
          <reference field="4" count="1" selected="0">
            <x v="51"/>
          </reference>
          <reference field="5" count="1">
            <x v="0"/>
          </reference>
          <reference field="6" count="1" selected="0">
            <x v="5"/>
          </reference>
        </references>
      </pivotArea>
    </format>
    <format dxfId="12708">
      <pivotArea dataOnly="0" labelOnly="1" outline="0" fieldPosition="0">
        <references count="7">
          <reference field="0" count="1" selected="0">
            <x v="0"/>
          </reference>
          <reference field="1" count="1" selected="0">
            <x v="0"/>
          </reference>
          <reference field="2" count="1" selected="0">
            <x v="8"/>
          </reference>
          <reference field="3" count="1" selected="0">
            <x v="45"/>
          </reference>
          <reference field="4" count="1" selected="0">
            <x v="52"/>
          </reference>
          <reference field="5" count="1">
            <x v="0"/>
          </reference>
          <reference field="6" count="1" selected="0">
            <x v="33"/>
          </reference>
        </references>
      </pivotArea>
    </format>
    <format dxfId="12707">
      <pivotArea dataOnly="0" labelOnly="1" outline="0" fieldPosition="0">
        <references count="7">
          <reference field="0" count="1" selected="0">
            <x v="0"/>
          </reference>
          <reference field="1" count="1" selected="0">
            <x v="0"/>
          </reference>
          <reference field="2" count="1" selected="0">
            <x v="8"/>
          </reference>
          <reference field="3" count="1" selected="0">
            <x v="46"/>
          </reference>
          <reference field="4" count="1" selected="0">
            <x v="53"/>
          </reference>
          <reference field="5" count="1">
            <x v="0"/>
          </reference>
          <reference field="6" count="1" selected="0">
            <x v="34"/>
          </reference>
        </references>
      </pivotArea>
    </format>
    <format dxfId="12706">
      <pivotArea dataOnly="0" labelOnly="1" outline="0" fieldPosition="0">
        <references count="7">
          <reference field="0" count="1" selected="0">
            <x v="0"/>
          </reference>
          <reference field="1" count="1" selected="0">
            <x v="0"/>
          </reference>
          <reference field="2" count="1" selected="0">
            <x v="8"/>
          </reference>
          <reference field="3" count="1" selected="0">
            <x v="47"/>
          </reference>
          <reference field="4" count="1" selected="0">
            <x v="54"/>
          </reference>
          <reference field="5" count="1">
            <x v="0"/>
          </reference>
          <reference field="6" count="1" selected="0">
            <x v="5"/>
          </reference>
        </references>
      </pivotArea>
    </format>
    <format dxfId="12705">
      <pivotArea dataOnly="0" labelOnly="1" outline="0" fieldPosition="0">
        <references count="7">
          <reference field="0" count="1" selected="0">
            <x v="0"/>
          </reference>
          <reference field="1" count="1" selected="0">
            <x v="0"/>
          </reference>
          <reference field="2" count="1" selected="0">
            <x v="8"/>
          </reference>
          <reference field="3" count="1" selected="0">
            <x v="47"/>
          </reference>
          <reference field="4" count="1" selected="0">
            <x v="55"/>
          </reference>
          <reference field="5" count="1">
            <x v="0"/>
          </reference>
          <reference field="6" count="1" selected="0">
            <x v="5"/>
          </reference>
        </references>
      </pivotArea>
    </format>
    <format dxfId="12704">
      <pivotArea dataOnly="0" labelOnly="1" outline="0" fieldPosition="0">
        <references count="7">
          <reference field="0" count="1" selected="0">
            <x v="0"/>
          </reference>
          <reference field="1" count="1" selected="0">
            <x v="0"/>
          </reference>
          <reference field="2" count="1" selected="0">
            <x v="8"/>
          </reference>
          <reference field="3" count="1" selected="0">
            <x v="48"/>
          </reference>
          <reference field="4" count="1" selected="0">
            <x v="56"/>
          </reference>
          <reference field="5" count="1">
            <x v="0"/>
          </reference>
          <reference field="6" count="1" selected="0">
            <x v="35"/>
          </reference>
        </references>
      </pivotArea>
    </format>
    <format dxfId="12703">
      <pivotArea dataOnly="0" labelOnly="1" outline="0" fieldPosition="0">
        <references count="7">
          <reference field="0" count="1" selected="0">
            <x v="0"/>
          </reference>
          <reference field="1" count="1" selected="0">
            <x v="0"/>
          </reference>
          <reference field="2" count="1" selected="0">
            <x v="8"/>
          </reference>
          <reference field="3" count="1" selected="0">
            <x v="48"/>
          </reference>
          <reference field="4" count="1" selected="0">
            <x v="57"/>
          </reference>
          <reference field="5" count="1">
            <x v="0"/>
          </reference>
          <reference field="6" count="1" selected="0">
            <x v="3"/>
          </reference>
        </references>
      </pivotArea>
    </format>
    <format dxfId="12702">
      <pivotArea dataOnly="0" labelOnly="1" outline="0" fieldPosition="0">
        <references count="7">
          <reference field="0" count="1" selected="0">
            <x v="0"/>
          </reference>
          <reference field="1" count="1" selected="0">
            <x v="0"/>
          </reference>
          <reference field="2" count="1" selected="0">
            <x v="8"/>
          </reference>
          <reference field="3" count="1" selected="0">
            <x v="48"/>
          </reference>
          <reference field="4" count="1" selected="0">
            <x v="58"/>
          </reference>
          <reference field="5" count="1">
            <x v="0"/>
          </reference>
          <reference field="6" count="1" selected="0">
            <x v="3"/>
          </reference>
        </references>
      </pivotArea>
    </format>
    <format dxfId="12701">
      <pivotArea dataOnly="0" labelOnly="1" outline="0" fieldPosition="0">
        <references count="7">
          <reference field="0" count="1" selected="0">
            <x v="0"/>
          </reference>
          <reference field="1" count="1" selected="0">
            <x v="0"/>
          </reference>
          <reference field="2" count="1" selected="0">
            <x v="8"/>
          </reference>
          <reference field="3" count="1" selected="0">
            <x v="49"/>
          </reference>
          <reference field="4" count="1" selected="0">
            <x v="59"/>
          </reference>
          <reference field="5" count="1">
            <x v="0"/>
          </reference>
          <reference field="6" count="1" selected="0">
            <x v="36"/>
          </reference>
        </references>
      </pivotArea>
    </format>
    <format dxfId="12700">
      <pivotArea dataOnly="0" labelOnly="1" outline="0" fieldPosition="0">
        <references count="7">
          <reference field="0" count="1" selected="0">
            <x v="0"/>
          </reference>
          <reference field="1" count="1" selected="0">
            <x v="0"/>
          </reference>
          <reference field="2" count="1" selected="0">
            <x v="8"/>
          </reference>
          <reference field="3" count="1" selected="0">
            <x v="49"/>
          </reference>
          <reference field="4" count="1" selected="0">
            <x v="59"/>
          </reference>
          <reference field="5" count="1">
            <x v="0"/>
          </reference>
          <reference field="6" count="1" selected="0">
            <x v="3"/>
          </reference>
        </references>
      </pivotArea>
    </format>
    <format dxfId="12699">
      <pivotArea dataOnly="0" labelOnly="1" outline="0" fieldPosition="0">
        <references count="7">
          <reference field="0" count="1" selected="0">
            <x v="0"/>
          </reference>
          <reference field="1" count="1" selected="0">
            <x v="0"/>
          </reference>
          <reference field="2" count="1" selected="0">
            <x v="8"/>
          </reference>
          <reference field="3" count="1" selected="0">
            <x v="50"/>
          </reference>
          <reference field="4" count="1" selected="0">
            <x v="60"/>
          </reference>
          <reference field="5" count="1">
            <x v="0"/>
          </reference>
          <reference field="6" count="1" selected="0">
            <x v="4"/>
          </reference>
        </references>
      </pivotArea>
    </format>
    <format dxfId="12698">
      <pivotArea dataOnly="0" labelOnly="1" outline="0" fieldPosition="0">
        <references count="7">
          <reference field="0" count="1" selected="0">
            <x v="0"/>
          </reference>
          <reference field="1" count="1" selected="0">
            <x v="0"/>
          </reference>
          <reference field="2" count="1" selected="0">
            <x v="8"/>
          </reference>
          <reference field="3" count="1" selected="0">
            <x v="50"/>
          </reference>
          <reference field="4" count="1" selected="0">
            <x v="61"/>
          </reference>
          <reference field="5" count="1">
            <x v="0"/>
          </reference>
          <reference field="6" count="1" selected="0">
            <x v="4"/>
          </reference>
        </references>
      </pivotArea>
    </format>
    <format dxfId="12697">
      <pivotArea dataOnly="0" labelOnly="1" outline="0" fieldPosition="0">
        <references count="7">
          <reference field="0" count="1" selected="0">
            <x v="0"/>
          </reference>
          <reference field="1" count="1" selected="0">
            <x v="0"/>
          </reference>
          <reference field="2" count="1" selected="0">
            <x v="8"/>
          </reference>
          <reference field="3" count="1" selected="0">
            <x v="51"/>
          </reference>
          <reference field="4" count="1" selected="0">
            <x v="62"/>
          </reference>
          <reference field="5" count="1">
            <x v="0"/>
          </reference>
          <reference field="6" count="1" selected="0">
            <x v="37"/>
          </reference>
        </references>
      </pivotArea>
    </format>
    <format dxfId="12696">
      <pivotArea dataOnly="0" labelOnly="1" outline="0" fieldPosition="0">
        <references count="7">
          <reference field="0" count="1" selected="0">
            <x v="0"/>
          </reference>
          <reference field="1" count="1" selected="0">
            <x v="0"/>
          </reference>
          <reference field="2" count="1" selected="0">
            <x v="9"/>
          </reference>
          <reference field="3" count="1" selected="0">
            <x v="52"/>
          </reference>
          <reference field="4" count="1" selected="0">
            <x v="63"/>
          </reference>
          <reference field="5" count="1">
            <x v="0"/>
          </reference>
          <reference field="6" count="1" selected="0">
            <x v="7"/>
          </reference>
        </references>
      </pivotArea>
    </format>
    <format dxfId="12695">
      <pivotArea dataOnly="0" labelOnly="1" outline="0" fieldPosition="0">
        <references count="7">
          <reference field="0" count="1" selected="0">
            <x v="0"/>
          </reference>
          <reference field="1" count="1" selected="0">
            <x v="0"/>
          </reference>
          <reference field="2" count="1" selected="0">
            <x v="9"/>
          </reference>
          <reference field="3" count="1" selected="0">
            <x v="53"/>
          </reference>
          <reference field="4" count="1" selected="0">
            <x v="64"/>
          </reference>
          <reference field="5" count="1">
            <x v="0"/>
          </reference>
          <reference field="6" count="1" selected="0">
            <x v="12"/>
          </reference>
        </references>
      </pivotArea>
    </format>
    <format dxfId="12694">
      <pivotArea dataOnly="0" labelOnly="1" outline="0" fieldPosition="0">
        <references count="7">
          <reference field="0" count="1" selected="0">
            <x v="0"/>
          </reference>
          <reference field="1" count="1" selected="0">
            <x v="0"/>
          </reference>
          <reference field="2" count="1" selected="0">
            <x v="9"/>
          </reference>
          <reference field="3" count="1" selected="0">
            <x v="54"/>
          </reference>
          <reference field="4" count="1" selected="0">
            <x v="65"/>
          </reference>
          <reference field="5" count="1">
            <x v="0"/>
          </reference>
          <reference field="6" count="1" selected="0">
            <x v="9"/>
          </reference>
        </references>
      </pivotArea>
    </format>
    <format dxfId="12693">
      <pivotArea dataOnly="0" labelOnly="1" outline="0" fieldPosition="0">
        <references count="7">
          <reference field="0" count="1" selected="0">
            <x v="0"/>
          </reference>
          <reference field="1" count="1" selected="0">
            <x v="0"/>
          </reference>
          <reference field="2" count="1" selected="0">
            <x v="9"/>
          </reference>
          <reference field="3" count="1" selected="0">
            <x v="54"/>
          </reference>
          <reference field="4" count="1" selected="0">
            <x v="66"/>
          </reference>
          <reference field="5" count="1">
            <x v="0"/>
          </reference>
          <reference field="6" count="1" selected="0">
            <x v="9"/>
          </reference>
        </references>
      </pivotArea>
    </format>
    <format dxfId="12692">
      <pivotArea dataOnly="0" labelOnly="1" outline="0" fieldPosition="0">
        <references count="7">
          <reference field="0" count="1" selected="0">
            <x v="0"/>
          </reference>
          <reference field="1" count="1" selected="0">
            <x v="0"/>
          </reference>
          <reference field="2" count="1" selected="0">
            <x v="10"/>
          </reference>
          <reference field="3" count="1" selected="0">
            <x v="55"/>
          </reference>
          <reference field="4" count="1" selected="0">
            <x v="67"/>
          </reference>
          <reference field="5" count="1">
            <x v="0"/>
          </reference>
          <reference field="6" count="1" selected="0">
            <x v="37"/>
          </reference>
        </references>
      </pivotArea>
    </format>
    <format dxfId="12691">
      <pivotArea dataOnly="0" labelOnly="1" outline="0" fieldPosition="0">
        <references count="7">
          <reference field="0" count="1" selected="0">
            <x v="0"/>
          </reference>
          <reference field="1" count="1" selected="0">
            <x v="0"/>
          </reference>
          <reference field="2" count="1" selected="0">
            <x v="10"/>
          </reference>
          <reference field="3" count="1" selected="0">
            <x v="56"/>
          </reference>
          <reference field="4" count="1" selected="0">
            <x v="5"/>
          </reference>
          <reference field="5" count="1">
            <x v="0"/>
          </reference>
          <reference field="6" count="1" selected="0">
            <x v="38"/>
          </reference>
        </references>
      </pivotArea>
    </format>
    <format dxfId="12690">
      <pivotArea dataOnly="0" labelOnly="1" outline="0" fieldPosition="0">
        <references count="7">
          <reference field="0" count="1" selected="0">
            <x v="0"/>
          </reference>
          <reference field="1" count="1" selected="0">
            <x v="0"/>
          </reference>
          <reference field="2" count="1" selected="0">
            <x v="10"/>
          </reference>
          <reference field="3" count="1" selected="0">
            <x v="56"/>
          </reference>
          <reference field="4" count="1" selected="0">
            <x v="68"/>
          </reference>
          <reference field="5" count="1">
            <x v="0"/>
          </reference>
          <reference field="6" count="1" selected="0">
            <x v="38"/>
          </reference>
        </references>
      </pivotArea>
    </format>
    <format dxfId="12689">
      <pivotArea dataOnly="0" labelOnly="1" outline="0" fieldPosition="0">
        <references count="7">
          <reference field="0" count="1" selected="0">
            <x v="0"/>
          </reference>
          <reference field="1" count="1" selected="0">
            <x v="0"/>
          </reference>
          <reference field="2" count="1" selected="0">
            <x v="10"/>
          </reference>
          <reference field="3" count="1" selected="0">
            <x v="56"/>
          </reference>
          <reference field="4" count="1" selected="0">
            <x v="69"/>
          </reference>
          <reference field="5" count="1">
            <x v="0"/>
          </reference>
          <reference field="6" count="1" selected="0">
            <x v="3"/>
          </reference>
        </references>
      </pivotArea>
    </format>
    <format dxfId="12688">
      <pivotArea dataOnly="0" labelOnly="1" outline="0" fieldPosition="0">
        <references count="7">
          <reference field="0" count="1" selected="0">
            <x v="0"/>
          </reference>
          <reference field="1" count="1" selected="0">
            <x v="0"/>
          </reference>
          <reference field="2" count="1" selected="0">
            <x v="11"/>
          </reference>
          <reference field="3" count="1" selected="0">
            <x v="57"/>
          </reference>
          <reference field="4" count="1" selected="0">
            <x v="70"/>
          </reference>
          <reference field="5" count="1">
            <x v="0"/>
          </reference>
          <reference field="6" count="1" selected="0">
            <x v="39"/>
          </reference>
        </references>
      </pivotArea>
    </format>
    <format dxfId="12687">
      <pivotArea dataOnly="0" labelOnly="1" outline="0" fieldPosition="0">
        <references count="7">
          <reference field="0" count="1" selected="0">
            <x v="0"/>
          </reference>
          <reference field="1" count="1" selected="0">
            <x v="0"/>
          </reference>
          <reference field="2" count="1" selected="0">
            <x v="11"/>
          </reference>
          <reference field="3" count="1" selected="0">
            <x v="58"/>
          </reference>
          <reference field="4" count="1" selected="0">
            <x v="71"/>
          </reference>
          <reference field="5" count="1">
            <x v="0"/>
          </reference>
          <reference field="6" count="1" selected="0">
            <x v="40"/>
          </reference>
        </references>
      </pivotArea>
    </format>
    <format dxfId="12686">
      <pivotArea dataOnly="0" labelOnly="1" outline="0" fieldPosition="0">
        <references count="7">
          <reference field="0" count="1" selected="0">
            <x v="0"/>
          </reference>
          <reference field="1" count="1" selected="0">
            <x v="0"/>
          </reference>
          <reference field="2" count="1" selected="0">
            <x v="11"/>
          </reference>
          <reference field="3" count="1" selected="0">
            <x v="59"/>
          </reference>
          <reference field="4" count="1" selected="0">
            <x v="72"/>
          </reference>
          <reference field="5" count="1">
            <x v="0"/>
          </reference>
          <reference field="6" count="1" selected="0">
            <x v="31"/>
          </reference>
        </references>
      </pivotArea>
    </format>
    <format dxfId="12685">
      <pivotArea dataOnly="0" labelOnly="1" outline="0" fieldPosition="0">
        <references count="7">
          <reference field="0" count="1" selected="0">
            <x v="0"/>
          </reference>
          <reference field="1" count="1" selected="0">
            <x v="0"/>
          </reference>
          <reference field="2" count="1" selected="0">
            <x v="11"/>
          </reference>
          <reference field="3" count="1" selected="0">
            <x v="59"/>
          </reference>
          <reference field="4" count="1" selected="0">
            <x v="73"/>
          </reference>
          <reference field="5" count="1">
            <x v="0"/>
          </reference>
          <reference field="6" count="1" selected="0">
            <x v="8"/>
          </reference>
        </references>
      </pivotArea>
    </format>
    <format dxfId="12684">
      <pivotArea dataOnly="0" labelOnly="1" outline="0" fieldPosition="0">
        <references count="7">
          <reference field="0" count="1" selected="0">
            <x v="0"/>
          </reference>
          <reference field="1" count="1" selected="0">
            <x v="0"/>
          </reference>
          <reference field="2" count="1" selected="0">
            <x v="12"/>
          </reference>
          <reference field="3" count="1" selected="0">
            <x v="60"/>
          </reference>
          <reference field="4" count="1" selected="0">
            <x v="5"/>
          </reference>
          <reference field="5" count="1">
            <x v="0"/>
          </reference>
          <reference field="6" count="1" selected="0">
            <x v="41"/>
          </reference>
        </references>
      </pivotArea>
    </format>
    <format dxfId="12683">
      <pivotArea dataOnly="0" labelOnly="1" outline="0" fieldPosition="0">
        <references count="7">
          <reference field="0" count="1" selected="0">
            <x v="0"/>
          </reference>
          <reference field="1" count="1" selected="0">
            <x v="0"/>
          </reference>
          <reference field="2" count="1" selected="0">
            <x v="12"/>
          </reference>
          <reference field="3" count="1" selected="0">
            <x v="61"/>
          </reference>
          <reference field="4" count="1" selected="0">
            <x v="74"/>
          </reference>
          <reference field="5" count="1">
            <x v="0"/>
          </reference>
          <reference field="6" count="1" selected="0">
            <x v="4"/>
          </reference>
        </references>
      </pivotArea>
    </format>
    <format dxfId="12682">
      <pivotArea dataOnly="0" labelOnly="1" outline="0" fieldPosition="0">
        <references count="7">
          <reference field="0" count="1" selected="0">
            <x v="0"/>
          </reference>
          <reference field="1" count="1" selected="0">
            <x v="0"/>
          </reference>
          <reference field="2" count="1" selected="0">
            <x v="12"/>
          </reference>
          <reference field="3" count="1" selected="0">
            <x v="62"/>
          </reference>
          <reference field="4" count="1" selected="0">
            <x v="75"/>
          </reference>
          <reference field="5" count="1">
            <x v="0"/>
          </reference>
          <reference field="6" count="1" selected="0">
            <x v="42"/>
          </reference>
        </references>
      </pivotArea>
    </format>
    <format dxfId="12681">
      <pivotArea dataOnly="0" labelOnly="1" outline="0" fieldPosition="0">
        <references count="7">
          <reference field="0" count="1" selected="0">
            <x v="0"/>
          </reference>
          <reference field="1" count="1" selected="0">
            <x v="0"/>
          </reference>
          <reference field="2" count="1" selected="0">
            <x v="13"/>
          </reference>
          <reference field="3" count="1" selected="0">
            <x v="63"/>
          </reference>
          <reference field="4" count="1" selected="0">
            <x v="76"/>
          </reference>
          <reference field="5" count="1">
            <x v="0"/>
          </reference>
          <reference field="6" count="1" selected="0">
            <x v="18"/>
          </reference>
        </references>
      </pivotArea>
    </format>
    <format dxfId="12680">
      <pivotArea dataOnly="0" labelOnly="1" outline="0" fieldPosition="0">
        <references count="7">
          <reference field="0" count="1" selected="0">
            <x v="0"/>
          </reference>
          <reference field="1" count="1" selected="0">
            <x v="0"/>
          </reference>
          <reference field="2" count="1" selected="0">
            <x v="13"/>
          </reference>
          <reference field="3" count="1" selected="0">
            <x v="63"/>
          </reference>
          <reference field="4" count="1" selected="0">
            <x v="77"/>
          </reference>
          <reference field="5" count="1">
            <x v="0"/>
          </reference>
          <reference field="6" count="1" selected="0">
            <x v="3"/>
          </reference>
        </references>
      </pivotArea>
    </format>
    <format dxfId="12679">
      <pivotArea dataOnly="0" labelOnly="1" outline="0" fieldPosition="0">
        <references count="7">
          <reference field="0" count="1" selected="0">
            <x v="0"/>
          </reference>
          <reference field="1" count="1" selected="0">
            <x v="0"/>
          </reference>
          <reference field="2" count="1" selected="0">
            <x v="13"/>
          </reference>
          <reference field="3" count="1" selected="0">
            <x v="64"/>
          </reference>
          <reference field="4" count="1" selected="0">
            <x v="78"/>
          </reference>
          <reference field="5" count="1">
            <x v="0"/>
          </reference>
          <reference field="6" count="1" selected="0">
            <x v="8"/>
          </reference>
        </references>
      </pivotArea>
    </format>
    <format dxfId="12678">
      <pivotArea dataOnly="0" labelOnly="1" outline="0" fieldPosition="0">
        <references count="7">
          <reference field="0" count="1" selected="0">
            <x v="0"/>
          </reference>
          <reference field="1" count="1" selected="0">
            <x v="0"/>
          </reference>
          <reference field="2" count="1" selected="0">
            <x v="13"/>
          </reference>
          <reference field="3" count="1" selected="0">
            <x v="65"/>
          </reference>
          <reference field="4" count="1" selected="0">
            <x v="5"/>
          </reference>
          <reference field="5" count="1">
            <x v="0"/>
          </reference>
          <reference field="6" count="1" selected="0">
            <x v="7"/>
          </reference>
        </references>
      </pivotArea>
    </format>
    <format dxfId="12677">
      <pivotArea dataOnly="0" labelOnly="1" outline="0" fieldPosition="0">
        <references count="7">
          <reference field="0" count="1" selected="0">
            <x v="0"/>
          </reference>
          <reference field="1" count="1" selected="0">
            <x v="0"/>
          </reference>
          <reference field="2" count="1" selected="0">
            <x v="13"/>
          </reference>
          <reference field="3" count="1" selected="0">
            <x v="66"/>
          </reference>
          <reference field="4" count="1" selected="0">
            <x v="5"/>
          </reference>
          <reference field="5" count="1">
            <x v="0"/>
          </reference>
          <reference field="6" count="1" selected="0">
            <x v="18"/>
          </reference>
        </references>
      </pivotArea>
    </format>
    <format dxfId="12676">
      <pivotArea dataOnly="0" labelOnly="1" outline="0" fieldPosition="0">
        <references count="7">
          <reference field="0" count="1" selected="0">
            <x v="0"/>
          </reference>
          <reference field="1" count="1" selected="0">
            <x v="0"/>
          </reference>
          <reference field="2" count="1" selected="0">
            <x v="13"/>
          </reference>
          <reference field="3" count="1" selected="0">
            <x v="67"/>
          </reference>
          <reference field="4" count="1" selected="0">
            <x v="79"/>
          </reference>
          <reference field="5" count="1">
            <x v="0"/>
          </reference>
          <reference field="6" count="1" selected="0">
            <x v="18"/>
          </reference>
        </references>
      </pivotArea>
    </format>
    <format dxfId="12675">
      <pivotArea dataOnly="0" labelOnly="1" outline="0" fieldPosition="0">
        <references count="7">
          <reference field="0" count="1" selected="0">
            <x v="0"/>
          </reference>
          <reference field="1" count="1" selected="0">
            <x v="0"/>
          </reference>
          <reference field="2" count="1" selected="0">
            <x v="13"/>
          </reference>
          <reference field="3" count="1" selected="0">
            <x v="68"/>
          </reference>
          <reference field="4" count="1" selected="0">
            <x v="80"/>
          </reference>
          <reference field="5" count="1">
            <x v="0"/>
          </reference>
          <reference field="6" count="1" selected="0">
            <x v="43"/>
          </reference>
        </references>
      </pivotArea>
    </format>
    <format dxfId="12674">
      <pivotArea dataOnly="0" labelOnly="1" outline="0" fieldPosition="0">
        <references count="7">
          <reference field="0" count="1" selected="0">
            <x v="0"/>
          </reference>
          <reference field="1" count="1" selected="0">
            <x v="0"/>
          </reference>
          <reference field="2" count="1" selected="0">
            <x v="13"/>
          </reference>
          <reference field="3" count="1" selected="0">
            <x v="69"/>
          </reference>
          <reference field="4" count="1" selected="0">
            <x v="81"/>
          </reference>
          <reference field="5" count="1">
            <x v="0"/>
          </reference>
          <reference field="6" count="1" selected="0">
            <x v="44"/>
          </reference>
        </references>
      </pivotArea>
    </format>
    <format dxfId="12673">
      <pivotArea dataOnly="0" labelOnly="1" outline="0" fieldPosition="0">
        <references count="7">
          <reference field="0" count="1" selected="0">
            <x v="0"/>
          </reference>
          <reference field="1" count="1" selected="0">
            <x v="0"/>
          </reference>
          <reference field="2" count="1" selected="0">
            <x v="13"/>
          </reference>
          <reference field="3" count="1" selected="0">
            <x v="69"/>
          </reference>
          <reference field="4" count="1" selected="0">
            <x v="82"/>
          </reference>
          <reference field="5" count="1">
            <x v="0"/>
          </reference>
          <reference field="6" count="1" selected="0">
            <x v="45"/>
          </reference>
        </references>
      </pivotArea>
    </format>
    <format dxfId="12672">
      <pivotArea dataOnly="0" labelOnly="1" outline="0" fieldPosition="0">
        <references count="7">
          <reference field="0" count="1" selected="0">
            <x v="0"/>
          </reference>
          <reference field="1" count="1" selected="0">
            <x v="0"/>
          </reference>
          <reference field="2" count="1" selected="0">
            <x v="13"/>
          </reference>
          <reference field="3" count="1" selected="0">
            <x v="69"/>
          </reference>
          <reference field="4" count="1" selected="0">
            <x v="83"/>
          </reference>
          <reference field="5" count="1">
            <x v="0"/>
          </reference>
          <reference field="6" count="1" selected="0">
            <x v="9"/>
          </reference>
        </references>
      </pivotArea>
    </format>
    <format dxfId="12671">
      <pivotArea dataOnly="0" labelOnly="1" outline="0" fieldPosition="0">
        <references count="7">
          <reference field="0" count="1" selected="0">
            <x v="0"/>
          </reference>
          <reference field="1" count="1" selected="0">
            <x v="0"/>
          </reference>
          <reference field="2" count="1" selected="0">
            <x v="13"/>
          </reference>
          <reference field="3" count="1" selected="0">
            <x v="70"/>
          </reference>
          <reference field="4" count="1" selected="0">
            <x v="84"/>
          </reference>
          <reference field="5" count="1">
            <x v="0"/>
          </reference>
          <reference field="6" count="1" selected="0">
            <x v="37"/>
          </reference>
        </references>
      </pivotArea>
    </format>
    <format dxfId="12670">
      <pivotArea dataOnly="0" labelOnly="1" outline="0" fieldPosition="0">
        <references count="7">
          <reference field="0" count="1" selected="0">
            <x v="0"/>
          </reference>
          <reference field="1" count="1" selected="0">
            <x v="0"/>
          </reference>
          <reference field="2" count="1" selected="0">
            <x v="13"/>
          </reference>
          <reference field="3" count="1" selected="0">
            <x v="71"/>
          </reference>
          <reference field="4" count="1" selected="0">
            <x v="85"/>
          </reference>
          <reference field="5" count="1">
            <x v="0"/>
          </reference>
          <reference field="6" count="1" selected="0">
            <x v="17"/>
          </reference>
        </references>
      </pivotArea>
    </format>
    <format dxfId="12669">
      <pivotArea dataOnly="0" labelOnly="1" outline="0" fieldPosition="0">
        <references count="7">
          <reference field="0" count="1" selected="0">
            <x v="0"/>
          </reference>
          <reference field="1" count="1" selected="0">
            <x v="0"/>
          </reference>
          <reference field="2" count="1" selected="0">
            <x v="13"/>
          </reference>
          <reference field="3" count="1" selected="0">
            <x v="72"/>
          </reference>
          <reference field="4" count="1" selected="0">
            <x v="86"/>
          </reference>
          <reference field="5" count="1">
            <x v="0"/>
          </reference>
          <reference field="6" count="1" selected="0">
            <x v="9"/>
          </reference>
        </references>
      </pivotArea>
    </format>
    <format dxfId="12668">
      <pivotArea dataOnly="0" labelOnly="1" outline="0" fieldPosition="0">
        <references count="7">
          <reference field="0" count="1" selected="0">
            <x v="0"/>
          </reference>
          <reference field="1" count="1" selected="0">
            <x v="0"/>
          </reference>
          <reference field="2" count="1" selected="0">
            <x v="13"/>
          </reference>
          <reference field="3" count="1" selected="0">
            <x v="73"/>
          </reference>
          <reference field="4" count="1" selected="0">
            <x v="86"/>
          </reference>
          <reference field="5" count="1">
            <x v="0"/>
          </reference>
          <reference field="6" count="1" selected="0">
            <x v="46"/>
          </reference>
        </references>
      </pivotArea>
    </format>
    <format dxfId="12667">
      <pivotArea dataOnly="0" labelOnly="1" outline="0" fieldPosition="0">
        <references count="7">
          <reference field="0" count="1" selected="0">
            <x v="0"/>
          </reference>
          <reference field="1" count="1" selected="0">
            <x v="0"/>
          </reference>
          <reference field="2" count="1" selected="0">
            <x v="13"/>
          </reference>
          <reference field="3" count="1" selected="0">
            <x v="74"/>
          </reference>
          <reference field="4" count="1" selected="0">
            <x v="87"/>
          </reference>
          <reference field="5" count="1">
            <x v="0"/>
          </reference>
          <reference field="6" count="1" selected="0">
            <x v="3"/>
          </reference>
        </references>
      </pivotArea>
    </format>
    <format dxfId="12666">
      <pivotArea dataOnly="0" labelOnly="1" outline="0" fieldPosition="0">
        <references count="7">
          <reference field="0" count="1" selected="0">
            <x v="0"/>
          </reference>
          <reference field="1" count="1" selected="0">
            <x v="0"/>
          </reference>
          <reference field="2" count="1" selected="0">
            <x v="13"/>
          </reference>
          <reference field="3" count="1" selected="0">
            <x v="75"/>
          </reference>
          <reference field="4" count="1" selected="0">
            <x v="88"/>
          </reference>
          <reference field="5" count="1">
            <x v="0"/>
          </reference>
          <reference field="6" count="1" selected="0">
            <x v="47"/>
          </reference>
        </references>
      </pivotArea>
    </format>
    <format dxfId="12665">
      <pivotArea dataOnly="0" labelOnly="1" outline="0" fieldPosition="0">
        <references count="7">
          <reference field="0" count="1" selected="0">
            <x v="0"/>
          </reference>
          <reference field="1" count="1" selected="0">
            <x v="0"/>
          </reference>
          <reference field="2" count="1" selected="0">
            <x v="13"/>
          </reference>
          <reference field="3" count="1" selected="0">
            <x v="76"/>
          </reference>
          <reference field="4" count="1" selected="0">
            <x v="86"/>
          </reference>
          <reference field="5" count="1">
            <x v="0"/>
          </reference>
          <reference field="6" count="1" selected="0">
            <x v="9"/>
          </reference>
        </references>
      </pivotArea>
    </format>
    <format dxfId="12664">
      <pivotArea dataOnly="0" labelOnly="1" outline="0" fieldPosition="0">
        <references count="7">
          <reference field="0" count="1" selected="0">
            <x v="0"/>
          </reference>
          <reference field="1" count="1" selected="0">
            <x v="0"/>
          </reference>
          <reference field="2" count="1" selected="0">
            <x v="13"/>
          </reference>
          <reference field="3" count="1" selected="0">
            <x v="77"/>
          </reference>
          <reference field="4" count="1" selected="0">
            <x v="89"/>
          </reference>
          <reference field="5" count="1">
            <x v="0"/>
          </reference>
          <reference field="6" count="1" selected="0">
            <x v="3"/>
          </reference>
        </references>
      </pivotArea>
    </format>
    <format dxfId="12663">
      <pivotArea dataOnly="0" labelOnly="1" outline="0" fieldPosition="0">
        <references count="7">
          <reference field="0" count="1" selected="0">
            <x v="0"/>
          </reference>
          <reference field="1" count="1" selected="0">
            <x v="0"/>
          </reference>
          <reference field="2" count="1" selected="0">
            <x v="13"/>
          </reference>
          <reference field="3" count="1" selected="0">
            <x v="78"/>
          </reference>
          <reference field="4" count="1" selected="0">
            <x v="90"/>
          </reference>
          <reference field="5" count="1">
            <x v="0"/>
          </reference>
          <reference field="6" count="1" selected="0">
            <x v="48"/>
          </reference>
        </references>
      </pivotArea>
    </format>
    <format dxfId="12662">
      <pivotArea dataOnly="0" labelOnly="1" outline="0" fieldPosition="0">
        <references count="7">
          <reference field="0" count="1" selected="0">
            <x v="0"/>
          </reference>
          <reference field="1" count="1" selected="0">
            <x v="0"/>
          </reference>
          <reference field="2" count="1" selected="0">
            <x v="13"/>
          </reference>
          <reference field="3" count="1" selected="0">
            <x v="78"/>
          </reference>
          <reference field="4" count="1" selected="0">
            <x v="91"/>
          </reference>
          <reference field="5" count="1">
            <x v="0"/>
          </reference>
          <reference field="6" count="1" selected="0">
            <x v="5"/>
          </reference>
        </references>
      </pivotArea>
    </format>
    <format dxfId="12661">
      <pivotArea dataOnly="0" labelOnly="1" outline="0" fieldPosition="0">
        <references count="7">
          <reference field="0" count="1" selected="0">
            <x v="0"/>
          </reference>
          <reference field="1" count="1" selected="0">
            <x v="0"/>
          </reference>
          <reference field="2" count="1" selected="0">
            <x v="13"/>
          </reference>
          <reference field="3" count="1" selected="0">
            <x v="79"/>
          </reference>
          <reference field="4" count="1" selected="0">
            <x v="80"/>
          </reference>
          <reference field="5" count="1">
            <x v="0"/>
          </reference>
          <reference field="6" count="1" selected="0">
            <x v="37"/>
          </reference>
        </references>
      </pivotArea>
    </format>
    <format dxfId="12660">
      <pivotArea dataOnly="0" labelOnly="1" outline="0" fieldPosition="0">
        <references count="7">
          <reference field="0" count="1" selected="0">
            <x v="0"/>
          </reference>
          <reference field="1" count="1" selected="0">
            <x v="0"/>
          </reference>
          <reference field="2" count="1" selected="0">
            <x v="13"/>
          </reference>
          <reference field="3" count="1" selected="0">
            <x v="80"/>
          </reference>
          <reference field="4" count="1" selected="0">
            <x v="92"/>
          </reference>
          <reference field="5" count="1">
            <x v="0"/>
          </reference>
          <reference field="6" count="1" selected="0">
            <x v="27"/>
          </reference>
        </references>
      </pivotArea>
    </format>
    <format dxfId="12659">
      <pivotArea dataOnly="0" labelOnly="1" outline="0" fieldPosition="0">
        <references count="7">
          <reference field="0" count="1" selected="0">
            <x v="0"/>
          </reference>
          <reference field="1" count="1" selected="0">
            <x v="0"/>
          </reference>
          <reference field="2" count="1" selected="0">
            <x v="13"/>
          </reference>
          <reference field="3" count="1" selected="0">
            <x v="80"/>
          </reference>
          <reference field="4" count="1" selected="0">
            <x v="93"/>
          </reference>
          <reference field="5" count="1">
            <x v="0"/>
          </reference>
          <reference field="6" count="1" selected="0">
            <x v="27"/>
          </reference>
        </references>
      </pivotArea>
    </format>
    <format dxfId="12658">
      <pivotArea dataOnly="0" labelOnly="1" outline="0" fieldPosition="0">
        <references count="7">
          <reference field="0" count="1" selected="0">
            <x v="0"/>
          </reference>
          <reference field="1" count="1" selected="0">
            <x v="0"/>
          </reference>
          <reference field="2" count="1" selected="0">
            <x v="13"/>
          </reference>
          <reference field="3" count="1" selected="0">
            <x v="80"/>
          </reference>
          <reference field="4" count="1" selected="0">
            <x v="94"/>
          </reference>
          <reference field="5" count="1">
            <x v="0"/>
          </reference>
          <reference field="6" count="1" selected="0">
            <x v="49"/>
          </reference>
        </references>
      </pivotArea>
    </format>
    <format dxfId="12657">
      <pivotArea dataOnly="0" labelOnly="1" outline="0" fieldPosition="0">
        <references count="7">
          <reference field="0" count="1" selected="0">
            <x v="0"/>
          </reference>
          <reference field="1" count="1" selected="0">
            <x v="0"/>
          </reference>
          <reference field="2" count="1" selected="0">
            <x v="13"/>
          </reference>
          <reference field="3" count="1" selected="0">
            <x v="81"/>
          </reference>
          <reference field="4" count="1" selected="0">
            <x v="86"/>
          </reference>
          <reference field="5" count="1">
            <x v="0"/>
          </reference>
          <reference field="6" count="1" selected="0">
            <x v="13"/>
          </reference>
        </references>
      </pivotArea>
    </format>
    <format dxfId="12656">
      <pivotArea dataOnly="0" labelOnly="1" outline="0" fieldPosition="0">
        <references count="7">
          <reference field="0" count="1" selected="0">
            <x v="0"/>
          </reference>
          <reference field="1" count="1" selected="0">
            <x v="0"/>
          </reference>
          <reference field="2" count="1" selected="0">
            <x v="13"/>
          </reference>
          <reference field="3" count="1" selected="0">
            <x v="82"/>
          </reference>
          <reference field="4" count="1" selected="0">
            <x v="95"/>
          </reference>
          <reference field="5" count="1">
            <x v="0"/>
          </reference>
          <reference field="6" count="1" selected="0">
            <x v="37"/>
          </reference>
        </references>
      </pivotArea>
    </format>
    <format dxfId="12655">
      <pivotArea dataOnly="0" labelOnly="1" outline="0" fieldPosition="0">
        <references count="7">
          <reference field="0" count="1" selected="0">
            <x v="0"/>
          </reference>
          <reference field="1" count="1" selected="0">
            <x v="0"/>
          </reference>
          <reference field="2" count="1" selected="0">
            <x v="13"/>
          </reference>
          <reference field="3" count="1" selected="0">
            <x v="83"/>
          </reference>
          <reference field="4" count="1" selected="0">
            <x v="96"/>
          </reference>
          <reference field="5" count="1">
            <x v="0"/>
          </reference>
          <reference field="6" count="1" selected="0">
            <x v="18"/>
          </reference>
        </references>
      </pivotArea>
    </format>
    <format dxfId="12654">
      <pivotArea dataOnly="0" labelOnly="1" outline="0" fieldPosition="0">
        <references count="7">
          <reference field="0" count="1" selected="0">
            <x v="0"/>
          </reference>
          <reference field="1" count="1" selected="0">
            <x v="0"/>
          </reference>
          <reference field="2" count="1" selected="0">
            <x v="13"/>
          </reference>
          <reference field="3" count="1" selected="0">
            <x v="84"/>
          </reference>
          <reference field="4" count="1" selected="0">
            <x v="97"/>
          </reference>
          <reference field="5" count="1">
            <x v="0"/>
          </reference>
          <reference field="6" count="1" selected="0">
            <x v="45"/>
          </reference>
        </references>
      </pivotArea>
    </format>
    <format dxfId="12653">
      <pivotArea dataOnly="0" labelOnly="1" outline="0" fieldPosition="0">
        <references count="7">
          <reference field="0" count="1" selected="0">
            <x v="0"/>
          </reference>
          <reference field="1" count="1" selected="0">
            <x v="0"/>
          </reference>
          <reference field="2" count="1" selected="0">
            <x v="13"/>
          </reference>
          <reference field="3" count="1" selected="0">
            <x v="85"/>
          </reference>
          <reference field="4" count="1" selected="0">
            <x v="5"/>
          </reference>
          <reference field="5" count="1">
            <x v="0"/>
          </reference>
          <reference field="6" count="1" selected="0">
            <x v="31"/>
          </reference>
        </references>
      </pivotArea>
    </format>
    <format dxfId="12652">
      <pivotArea dataOnly="0" labelOnly="1" outline="0" fieldPosition="0">
        <references count="7">
          <reference field="0" count="1" selected="0">
            <x v="0"/>
          </reference>
          <reference field="1" count="1" selected="0">
            <x v="0"/>
          </reference>
          <reference field="2" count="1" selected="0">
            <x v="13"/>
          </reference>
          <reference field="3" count="1" selected="0">
            <x v="86"/>
          </reference>
          <reference field="4" count="1" selected="0">
            <x v="98"/>
          </reference>
          <reference field="5" count="1">
            <x v="0"/>
          </reference>
          <reference field="6" count="1" selected="0">
            <x v="37"/>
          </reference>
        </references>
      </pivotArea>
    </format>
    <format dxfId="12651">
      <pivotArea dataOnly="0" labelOnly="1" outline="0" fieldPosition="0">
        <references count="7">
          <reference field="0" count="1" selected="0">
            <x v="0"/>
          </reference>
          <reference field="1" count="1" selected="0">
            <x v="0"/>
          </reference>
          <reference field="2" count="1" selected="0">
            <x v="13"/>
          </reference>
          <reference field="3" count="1" selected="0">
            <x v="87"/>
          </reference>
          <reference field="4" count="1" selected="0">
            <x v="99"/>
          </reference>
          <reference field="5" count="1">
            <x v="0"/>
          </reference>
          <reference field="6" count="1" selected="0">
            <x v="50"/>
          </reference>
        </references>
      </pivotArea>
    </format>
    <format dxfId="12650">
      <pivotArea dataOnly="0" labelOnly="1" outline="0" fieldPosition="0">
        <references count="7">
          <reference field="0" count="1" selected="0">
            <x v="0"/>
          </reference>
          <reference field="1" count="1" selected="0">
            <x v="0"/>
          </reference>
          <reference field="2" count="1" selected="0">
            <x v="13"/>
          </reference>
          <reference field="3" count="1" selected="0">
            <x v="88"/>
          </reference>
          <reference field="4" count="1" selected="0">
            <x v="100"/>
          </reference>
          <reference field="5" count="1">
            <x v="0"/>
          </reference>
          <reference field="6" count="1" selected="0">
            <x v="37"/>
          </reference>
        </references>
      </pivotArea>
    </format>
    <format dxfId="12649">
      <pivotArea dataOnly="0" labelOnly="1" outline="0" fieldPosition="0">
        <references count="7">
          <reference field="0" count="1" selected="0">
            <x v="0"/>
          </reference>
          <reference field="1" count="1" selected="0">
            <x v="0"/>
          </reference>
          <reference field="2" count="1" selected="0">
            <x v="13"/>
          </reference>
          <reference field="3" count="1" selected="0">
            <x v="89"/>
          </reference>
          <reference field="4" count="1" selected="0">
            <x v="101"/>
          </reference>
          <reference field="5" count="1">
            <x v="0"/>
          </reference>
          <reference field="6" count="1" selected="0">
            <x v="18"/>
          </reference>
        </references>
      </pivotArea>
    </format>
    <format dxfId="12648">
      <pivotArea dataOnly="0" labelOnly="1" outline="0" fieldPosition="0">
        <references count="7">
          <reference field="0" count="1" selected="0">
            <x v="0"/>
          </reference>
          <reference field="1" count="1" selected="0">
            <x v="0"/>
          </reference>
          <reference field="2" count="1" selected="0">
            <x v="13"/>
          </reference>
          <reference field="3" count="1" selected="0">
            <x v="90"/>
          </reference>
          <reference field="4" count="1" selected="0">
            <x v="102"/>
          </reference>
          <reference field="5" count="1">
            <x v="0"/>
          </reference>
          <reference field="6" count="1" selected="0">
            <x v="51"/>
          </reference>
        </references>
      </pivotArea>
    </format>
    <format dxfId="12647">
      <pivotArea dataOnly="0" labelOnly="1" outline="0" fieldPosition="0">
        <references count="7">
          <reference field="0" count="1" selected="0">
            <x v="0"/>
          </reference>
          <reference field="1" count="1" selected="0">
            <x v="0"/>
          </reference>
          <reference field="2" count="1" selected="0">
            <x v="13"/>
          </reference>
          <reference field="3" count="1" selected="0">
            <x v="90"/>
          </reference>
          <reference field="4" count="1" selected="0">
            <x v="103"/>
          </reference>
          <reference field="5" count="1">
            <x v="0"/>
          </reference>
          <reference field="6" count="1" selected="0">
            <x v="37"/>
          </reference>
        </references>
      </pivotArea>
    </format>
    <format dxfId="12646">
      <pivotArea dataOnly="0" labelOnly="1" outline="0" fieldPosition="0">
        <references count="7">
          <reference field="0" count="1" selected="0">
            <x v="0"/>
          </reference>
          <reference field="1" count="1" selected="0">
            <x v="0"/>
          </reference>
          <reference field="2" count="1" selected="0">
            <x v="13"/>
          </reference>
          <reference field="3" count="1" selected="0">
            <x v="91"/>
          </reference>
          <reference field="4" count="1" selected="0">
            <x v="104"/>
          </reference>
          <reference field="5" count="1">
            <x v="0"/>
          </reference>
          <reference field="6" count="1" selected="0">
            <x v="3"/>
          </reference>
        </references>
      </pivotArea>
    </format>
    <format dxfId="12645">
      <pivotArea dataOnly="0" labelOnly="1" outline="0" fieldPosition="0">
        <references count="7">
          <reference field="0" count="1" selected="0">
            <x v="0"/>
          </reference>
          <reference field="1" count="1" selected="0">
            <x v="0"/>
          </reference>
          <reference field="2" count="1" selected="0">
            <x v="13"/>
          </reference>
          <reference field="3" count="1" selected="0">
            <x v="92"/>
          </reference>
          <reference field="4" count="1" selected="0">
            <x v="105"/>
          </reference>
          <reference field="5" count="1">
            <x v="0"/>
          </reference>
          <reference field="6" count="1" selected="0">
            <x v="52"/>
          </reference>
        </references>
      </pivotArea>
    </format>
    <format dxfId="12644">
      <pivotArea dataOnly="0" labelOnly="1" outline="0" fieldPosition="0">
        <references count="7">
          <reference field="0" count="1" selected="0">
            <x v="0"/>
          </reference>
          <reference field="1" count="1" selected="0">
            <x v="0"/>
          </reference>
          <reference field="2" count="1" selected="0">
            <x v="13"/>
          </reference>
          <reference field="3" count="1" selected="0">
            <x v="93"/>
          </reference>
          <reference field="4" count="1" selected="0">
            <x v="106"/>
          </reference>
          <reference field="5" count="1">
            <x v="0"/>
          </reference>
          <reference field="6" count="1" selected="0">
            <x v="37"/>
          </reference>
        </references>
      </pivotArea>
    </format>
    <format dxfId="12643">
      <pivotArea dataOnly="0" labelOnly="1" outline="0" fieldPosition="0">
        <references count="7">
          <reference field="0" count="1" selected="0">
            <x v="0"/>
          </reference>
          <reference field="1" count="1" selected="0">
            <x v="0"/>
          </reference>
          <reference field="2" count="1" selected="0">
            <x v="13"/>
          </reference>
          <reference field="3" count="1" selected="0">
            <x v="94"/>
          </reference>
          <reference field="4" count="1" selected="0">
            <x v="107"/>
          </reference>
          <reference field="5" count="1">
            <x v="0"/>
          </reference>
          <reference field="6" count="1" selected="0">
            <x v="37"/>
          </reference>
        </references>
      </pivotArea>
    </format>
    <format dxfId="12642">
      <pivotArea dataOnly="0" labelOnly="1" outline="0" fieldPosition="0">
        <references count="7">
          <reference field="0" count="1" selected="0">
            <x v="0"/>
          </reference>
          <reference field="1" count="1" selected="0">
            <x v="0"/>
          </reference>
          <reference field="2" count="1" selected="0">
            <x v="13"/>
          </reference>
          <reference field="3" count="1" selected="0">
            <x v="95"/>
          </reference>
          <reference field="4" count="1" selected="0">
            <x v="108"/>
          </reference>
          <reference field="5" count="1">
            <x v="0"/>
          </reference>
          <reference field="6" count="1" selected="0">
            <x v="37"/>
          </reference>
        </references>
      </pivotArea>
    </format>
    <format dxfId="12641">
      <pivotArea dataOnly="0" labelOnly="1" outline="0" fieldPosition="0">
        <references count="7">
          <reference field="0" count="1" selected="0">
            <x v="0"/>
          </reference>
          <reference field="1" count="1" selected="0">
            <x v="0"/>
          </reference>
          <reference field="2" count="1" selected="0">
            <x v="13"/>
          </reference>
          <reference field="3" count="1" selected="0">
            <x v="96"/>
          </reference>
          <reference field="4" count="1" selected="0">
            <x v="109"/>
          </reference>
          <reference field="5" count="1">
            <x v="0"/>
          </reference>
          <reference field="6" count="1" selected="0">
            <x v="3"/>
          </reference>
        </references>
      </pivotArea>
    </format>
    <format dxfId="12640">
      <pivotArea dataOnly="0" labelOnly="1" outline="0" fieldPosition="0">
        <references count="7">
          <reference field="0" count="1" selected="0">
            <x v="0"/>
          </reference>
          <reference field="1" count="1" selected="0">
            <x v="0"/>
          </reference>
          <reference field="2" count="1" selected="0">
            <x v="13"/>
          </reference>
          <reference field="3" count="1" selected="0">
            <x v="97"/>
          </reference>
          <reference field="4" count="1" selected="0">
            <x v="110"/>
          </reference>
          <reference field="5" count="1">
            <x v="0"/>
          </reference>
          <reference field="6" count="1" selected="0">
            <x v="6"/>
          </reference>
        </references>
      </pivotArea>
    </format>
    <format dxfId="12639">
      <pivotArea dataOnly="0" labelOnly="1" outline="0" fieldPosition="0">
        <references count="7">
          <reference field="0" count="1" selected="0">
            <x v="0"/>
          </reference>
          <reference field="1" count="1" selected="0">
            <x v="0"/>
          </reference>
          <reference field="2" count="1" selected="0">
            <x v="13"/>
          </reference>
          <reference field="3" count="1" selected="0">
            <x v="98"/>
          </reference>
          <reference field="4" count="1" selected="0">
            <x v="111"/>
          </reference>
          <reference field="5" count="1">
            <x v="0"/>
          </reference>
          <reference field="6" count="1" selected="0">
            <x v="20"/>
          </reference>
        </references>
      </pivotArea>
    </format>
    <format dxfId="12638">
      <pivotArea dataOnly="0" labelOnly="1" outline="0" fieldPosition="0">
        <references count="7">
          <reference field="0" count="1" selected="0">
            <x v="0"/>
          </reference>
          <reference field="1" count="1" selected="0">
            <x v="0"/>
          </reference>
          <reference field="2" count="1" selected="0">
            <x v="13"/>
          </reference>
          <reference field="3" count="1" selected="0">
            <x v="99"/>
          </reference>
          <reference field="4" count="1" selected="0">
            <x v="112"/>
          </reference>
          <reference field="5" count="1">
            <x v="0"/>
          </reference>
          <reference field="6" count="1" selected="0">
            <x v="53"/>
          </reference>
        </references>
      </pivotArea>
    </format>
    <format dxfId="12637">
      <pivotArea dataOnly="0" labelOnly="1" outline="0" fieldPosition="0">
        <references count="7">
          <reference field="0" count="1" selected="0">
            <x v="0"/>
          </reference>
          <reference field="1" count="1" selected="0">
            <x v="0"/>
          </reference>
          <reference field="2" count="1" selected="0">
            <x v="13"/>
          </reference>
          <reference field="3" count="1" selected="0">
            <x v="99"/>
          </reference>
          <reference field="4" count="1" selected="0">
            <x v="113"/>
          </reference>
          <reference field="5" count="1">
            <x v="0"/>
          </reference>
          <reference field="6" count="1" selected="0">
            <x v="17"/>
          </reference>
        </references>
      </pivotArea>
    </format>
    <format dxfId="12636">
      <pivotArea dataOnly="0" labelOnly="1" outline="0" fieldPosition="0">
        <references count="7">
          <reference field="0" count="1" selected="0">
            <x v="0"/>
          </reference>
          <reference field="1" count="1" selected="0">
            <x v="0"/>
          </reference>
          <reference field="2" count="1" selected="0">
            <x v="13"/>
          </reference>
          <reference field="3" count="1" selected="0">
            <x v="100"/>
          </reference>
          <reference field="4" count="1" selected="0">
            <x v="114"/>
          </reference>
          <reference field="5" count="1">
            <x v="0"/>
          </reference>
          <reference field="6" count="1" selected="0">
            <x v="22"/>
          </reference>
        </references>
      </pivotArea>
    </format>
    <format dxfId="12635">
      <pivotArea dataOnly="0" labelOnly="1" outline="0" fieldPosition="0">
        <references count="7">
          <reference field="0" count="1" selected="0">
            <x v="0"/>
          </reference>
          <reference field="1" count="1" selected="0">
            <x v="0"/>
          </reference>
          <reference field="2" count="1" selected="0">
            <x v="13"/>
          </reference>
          <reference field="3" count="1" selected="0">
            <x v="101"/>
          </reference>
          <reference field="4" count="1" selected="0">
            <x v="115"/>
          </reference>
          <reference field="5" count="1">
            <x v="0"/>
          </reference>
          <reference field="6" count="1" selected="0">
            <x v="4"/>
          </reference>
        </references>
      </pivotArea>
    </format>
    <format dxfId="12634">
      <pivotArea dataOnly="0" labelOnly="1" outline="0" fieldPosition="0">
        <references count="7">
          <reference field="0" count="1" selected="0">
            <x v="0"/>
          </reference>
          <reference field="1" count="1" selected="0">
            <x v="0"/>
          </reference>
          <reference field="2" count="1" selected="0">
            <x v="13"/>
          </reference>
          <reference field="3" count="1" selected="0">
            <x v="102"/>
          </reference>
          <reference field="4" count="1" selected="0">
            <x v="116"/>
          </reference>
          <reference field="5" count="1">
            <x v="0"/>
          </reference>
          <reference field="6" count="1" selected="0">
            <x v="54"/>
          </reference>
        </references>
      </pivotArea>
    </format>
    <format dxfId="12633">
      <pivotArea dataOnly="0" labelOnly="1" outline="0" fieldPosition="0">
        <references count="7">
          <reference field="0" count="1" selected="0">
            <x v="0"/>
          </reference>
          <reference field="1" count="1" selected="0">
            <x v="0"/>
          </reference>
          <reference field="2" count="1" selected="0">
            <x v="13"/>
          </reference>
          <reference field="3" count="1" selected="0">
            <x v="103"/>
          </reference>
          <reference field="4" count="1" selected="0">
            <x v="117"/>
          </reference>
          <reference field="5" count="1">
            <x v="0"/>
          </reference>
          <reference field="6" count="1" selected="0">
            <x v="55"/>
          </reference>
        </references>
      </pivotArea>
    </format>
    <format dxfId="12632">
      <pivotArea dataOnly="0" labelOnly="1" outline="0" fieldPosition="0">
        <references count="7">
          <reference field="0" count="1" selected="0">
            <x v="0"/>
          </reference>
          <reference field="1" count="1" selected="0">
            <x v="0"/>
          </reference>
          <reference field="2" count="1" selected="0">
            <x v="13"/>
          </reference>
          <reference field="3" count="1" selected="0">
            <x v="103"/>
          </reference>
          <reference field="4" count="1" selected="0">
            <x v="118"/>
          </reference>
          <reference field="5" count="1">
            <x v="0"/>
          </reference>
          <reference field="6" count="1" selected="0">
            <x v="4"/>
          </reference>
        </references>
      </pivotArea>
    </format>
    <format dxfId="12631">
      <pivotArea dataOnly="0" labelOnly="1" outline="0" fieldPosition="0">
        <references count="7">
          <reference field="0" count="1" selected="0">
            <x v="0"/>
          </reference>
          <reference field="1" count="1" selected="0">
            <x v="0"/>
          </reference>
          <reference field="2" count="1" selected="0">
            <x v="13"/>
          </reference>
          <reference field="3" count="1" selected="0">
            <x v="104"/>
          </reference>
          <reference field="4" count="1" selected="0">
            <x v="119"/>
          </reference>
          <reference field="5" count="1">
            <x v="0"/>
          </reference>
          <reference field="6" count="1" selected="0">
            <x v="55"/>
          </reference>
        </references>
      </pivotArea>
    </format>
    <format dxfId="12630">
      <pivotArea dataOnly="0" labelOnly="1" outline="0" fieldPosition="0">
        <references count="7">
          <reference field="0" count="1" selected="0">
            <x v="0"/>
          </reference>
          <reference field="1" count="1" selected="0">
            <x v="0"/>
          </reference>
          <reference field="2" count="1" selected="0">
            <x v="13"/>
          </reference>
          <reference field="3" count="1" selected="0">
            <x v="105"/>
          </reference>
          <reference field="4" count="1" selected="0">
            <x v="120"/>
          </reference>
          <reference field="5" count="1">
            <x v="0"/>
          </reference>
          <reference field="6" count="1" selected="0">
            <x v="56"/>
          </reference>
        </references>
      </pivotArea>
    </format>
    <format dxfId="12629">
      <pivotArea dataOnly="0" labelOnly="1" outline="0" fieldPosition="0">
        <references count="7">
          <reference field="0" count="1" selected="0">
            <x v="0"/>
          </reference>
          <reference field="1" count="1" selected="0">
            <x v="0"/>
          </reference>
          <reference field="2" count="1" selected="0">
            <x v="13"/>
          </reference>
          <reference field="3" count="1" selected="0">
            <x v="106"/>
          </reference>
          <reference field="4" count="1" selected="0">
            <x v="121"/>
          </reference>
          <reference field="5" count="1">
            <x v="0"/>
          </reference>
          <reference field="6" count="1" selected="0">
            <x v="5"/>
          </reference>
        </references>
      </pivotArea>
    </format>
    <format dxfId="12628">
      <pivotArea dataOnly="0" labelOnly="1" outline="0" fieldPosition="0">
        <references count="7">
          <reference field="0" count="1" selected="0">
            <x v="0"/>
          </reference>
          <reference field="1" count="1" selected="0">
            <x v="0"/>
          </reference>
          <reference field="2" count="1" selected="0">
            <x v="13"/>
          </reference>
          <reference field="3" count="1" selected="0">
            <x v="107"/>
          </reference>
          <reference field="4" count="1" selected="0">
            <x v="122"/>
          </reference>
          <reference field="5" count="1">
            <x v="0"/>
          </reference>
          <reference field="6" count="1" selected="0">
            <x v="57"/>
          </reference>
        </references>
      </pivotArea>
    </format>
    <format dxfId="12627">
      <pivotArea dataOnly="0" labelOnly="1" outline="0" fieldPosition="0">
        <references count="7">
          <reference field="0" count="1" selected="0">
            <x v="0"/>
          </reference>
          <reference field="1" count="1" selected="0">
            <x v="0"/>
          </reference>
          <reference field="2" count="1" selected="0">
            <x v="13"/>
          </reference>
          <reference field="3" count="1" selected="0">
            <x v="108"/>
          </reference>
          <reference field="4" count="1" selected="0">
            <x v="123"/>
          </reference>
          <reference field="5" count="1">
            <x v="0"/>
          </reference>
          <reference field="6" count="1" selected="0">
            <x v="14"/>
          </reference>
        </references>
      </pivotArea>
    </format>
    <format dxfId="12626">
      <pivotArea dataOnly="0" labelOnly="1" outline="0" fieldPosition="0">
        <references count="7">
          <reference field="0" count="1" selected="0">
            <x v="0"/>
          </reference>
          <reference field="1" count="1" selected="0">
            <x v="0"/>
          </reference>
          <reference field="2" count="1" selected="0">
            <x v="13"/>
          </reference>
          <reference field="3" count="1" selected="0">
            <x v="109"/>
          </reference>
          <reference field="4" count="1" selected="0">
            <x v="124"/>
          </reference>
          <reference field="5" count="1">
            <x v="0"/>
          </reference>
          <reference field="6" count="1" selected="0">
            <x v="8"/>
          </reference>
        </references>
      </pivotArea>
    </format>
    <format dxfId="12625">
      <pivotArea dataOnly="0" labelOnly="1" outline="0" fieldPosition="0">
        <references count="7">
          <reference field="0" count="1" selected="0">
            <x v="0"/>
          </reference>
          <reference field="1" count="1" selected="0">
            <x v="0"/>
          </reference>
          <reference field="2" count="1" selected="0">
            <x v="14"/>
          </reference>
          <reference field="3" count="1" selected="0">
            <x v="110"/>
          </reference>
          <reference field="4" count="1" selected="0">
            <x v="125"/>
          </reference>
          <reference field="5" count="1">
            <x v="0"/>
          </reference>
          <reference field="6" count="1" selected="0">
            <x v="8"/>
          </reference>
        </references>
      </pivotArea>
    </format>
    <format dxfId="12624">
      <pivotArea dataOnly="0" labelOnly="1" outline="0" fieldPosition="0">
        <references count="7">
          <reference field="0" count="1" selected="0">
            <x v="0"/>
          </reference>
          <reference field="1" count="1" selected="0">
            <x v="0"/>
          </reference>
          <reference field="2" count="1" selected="0">
            <x v="14"/>
          </reference>
          <reference field="3" count="1" selected="0">
            <x v="111"/>
          </reference>
          <reference field="4" count="1" selected="0">
            <x v="126"/>
          </reference>
          <reference field="5" count="1">
            <x v="0"/>
          </reference>
          <reference field="6" count="1" selected="0">
            <x v="58"/>
          </reference>
        </references>
      </pivotArea>
    </format>
    <format dxfId="12623">
      <pivotArea dataOnly="0" labelOnly="1" outline="0" fieldPosition="0">
        <references count="7">
          <reference field="0" count="1" selected="0">
            <x v="0"/>
          </reference>
          <reference field="1" count="1" selected="0">
            <x v="0"/>
          </reference>
          <reference field="2" count="1" selected="0">
            <x v="14"/>
          </reference>
          <reference field="3" count="1" selected="0">
            <x v="112"/>
          </reference>
          <reference field="4" count="1" selected="0">
            <x v="5"/>
          </reference>
          <reference field="5" count="1">
            <x v="0"/>
          </reference>
          <reference field="6" count="1" selected="0">
            <x v="3"/>
          </reference>
        </references>
      </pivotArea>
    </format>
    <format dxfId="12622">
      <pivotArea dataOnly="0" labelOnly="1" outline="0" fieldPosition="0">
        <references count="7">
          <reference field="0" count="1" selected="0">
            <x v="0"/>
          </reference>
          <reference field="1" count="1" selected="0">
            <x v="0"/>
          </reference>
          <reference field="2" count="1" selected="0">
            <x v="14"/>
          </reference>
          <reference field="3" count="1" selected="0">
            <x v="113"/>
          </reference>
          <reference field="4" count="1" selected="0">
            <x v="127"/>
          </reference>
          <reference field="5" count="1">
            <x v="0"/>
          </reference>
          <reference field="6" count="1" selected="0">
            <x v="8"/>
          </reference>
        </references>
      </pivotArea>
    </format>
    <format dxfId="12621">
      <pivotArea dataOnly="0" labelOnly="1" outline="0" fieldPosition="0">
        <references count="7">
          <reference field="0" count="1" selected="0">
            <x v="0"/>
          </reference>
          <reference field="1" count="1" selected="0">
            <x v="0"/>
          </reference>
          <reference field="2" count="1" selected="0">
            <x v="14"/>
          </reference>
          <reference field="3" count="1" selected="0">
            <x v="114"/>
          </reference>
          <reference field="4" count="1" selected="0">
            <x v="128"/>
          </reference>
          <reference field="5" count="1">
            <x v="0"/>
          </reference>
          <reference field="6" count="1" selected="0">
            <x v="59"/>
          </reference>
        </references>
      </pivotArea>
    </format>
    <format dxfId="12620">
      <pivotArea dataOnly="0" labelOnly="1" outline="0" fieldPosition="0">
        <references count="7">
          <reference field="0" count="1" selected="0">
            <x v="0"/>
          </reference>
          <reference field="1" count="1" selected="0">
            <x v="0"/>
          </reference>
          <reference field="2" count="1" selected="0">
            <x v="14"/>
          </reference>
          <reference field="3" count="1" selected="0">
            <x v="114"/>
          </reference>
          <reference field="4" count="1" selected="0">
            <x v="129"/>
          </reference>
          <reference field="5" count="1">
            <x v="0"/>
          </reference>
          <reference field="6" count="1" selected="0">
            <x v="3"/>
          </reference>
        </references>
      </pivotArea>
    </format>
    <format dxfId="12619">
      <pivotArea dataOnly="0" labelOnly="1" outline="0" fieldPosition="0">
        <references count="7">
          <reference field="0" count="1" selected="0">
            <x v="0"/>
          </reference>
          <reference field="1" count="1" selected="0">
            <x v="0"/>
          </reference>
          <reference field="2" count="1" selected="0">
            <x v="14"/>
          </reference>
          <reference field="3" count="1" selected="0">
            <x v="115"/>
          </reference>
          <reference field="4" count="1" selected="0">
            <x v="130"/>
          </reference>
          <reference field="5" count="1">
            <x v="0"/>
          </reference>
          <reference field="6" count="1" selected="0">
            <x v="3"/>
          </reference>
        </references>
      </pivotArea>
    </format>
    <format dxfId="12618">
      <pivotArea dataOnly="0" labelOnly="1" outline="0" fieldPosition="0">
        <references count="7">
          <reference field="0" count="1" selected="0">
            <x v="0"/>
          </reference>
          <reference field="1" count="1" selected="0">
            <x v="0"/>
          </reference>
          <reference field="2" count="1" selected="0">
            <x v="14"/>
          </reference>
          <reference field="3" count="1" selected="0">
            <x v="115"/>
          </reference>
          <reference field="4" count="1" selected="0">
            <x v="131"/>
          </reference>
          <reference field="5" count="1">
            <x v="0"/>
          </reference>
          <reference field="6" count="1" selected="0">
            <x v="3"/>
          </reference>
        </references>
      </pivotArea>
    </format>
    <format dxfId="12617">
      <pivotArea dataOnly="0" labelOnly="1" outline="0" fieldPosition="0">
        <references count="7">
          <reference field="0" count="1" selected="0">
            <x v="0"/>
          </reference>
          <reference field="1" count="1" selected="0">
            <x v="0"/>
          </reference>
          <reference field="2" count="1" selected="0">
            <x v="14"/>
          </reference>
          <reference field="3" count="1" selected="0">
            <x v="116"/>
          </reference>
          <reference field="4" count="1" selected="0">
            <x v="132"/>
          </reference>
          <reference field="5" count="1">
            <x v="0"/>
          </reference>
          <reference field="6" count="1" selected="0">
            <x v="37"/>
          </reference>
        </references>
      </pivotArea>
    </format>
    <format dxfId="12616">
      <pivotArea dataOnly="0" labelOnly="1" outline="0" fieldPosition="0">
        <references count="7">
          <reference field="0" count="1" selected="0">
            <x v="0"/>
          </reference>
          <reference field="1" count="1" selected="0">
            <x v="0"/>
          </reference>
          <reference field="2" count="1" selected="0">
            <x v="14"/>
          </reference>
          <reference field="3" count="1" selected="0">
            <x v="117"/>
          </reference>
          <reference field="4" count="1" selected="0">
            <x v="5"/>
          </reference>
          <reference field="5" count="1">
            <x v="0"/>
          </reference>
          <reference field="6" count="1" selected="0">
            <x v="49"/>
          </reference>
        </references>
      </pivotArea>
    </format>
    <format dxfId="12615">
      <pivotArea dataOnly="0" labelOnly="1" outline="0" fieldPosition="0">
        <references count="7">
          <reference field="0" count="1" selected="0">
            <x v="0"/>
          </reference>
          <reference field="1" count="1" selected="0">
            <x v="0"/>
          </reference>
          <reference field="2" count="1" selected="0">
            <x v="14"/>
          </reference>
          <reference field="3" count="1" selected="0">
            <x v="117"/>
          </reference>
          <reference field="4" count="1" selected="0">
            <x v="133"/>
          </reference>
          <reference field="5" count="1">
            <x v="0"/>
          </reference>
          <reference field="6" count="1" selected="0">
            <x v="7"/>
          </reference>
        </references>
      </pivotArea>
    </format>
    <format dxfId="12614">
      <pivotArea dataOnly="0" labelOnly="1" outline="0" fieldPosition="0">
        <references count="7">
          <reference field="0" count="1" selected="0">
            <x v="0"/>
          </reference>
          <reference field="1" count="1" selected="0">
            <x v="0"/>
          </reference>
          <reference field="2" count="1" selected="0">
            <x v="14"/>
          </reference>
          <reference field="3" count="1" selected="0">
            <x v="118"/>
          </reference>
          <reference field="4" count="1" selected="0">
            <x v="134"/>
          </reference>
          <reference field="5" count="1">
            <x v="0"/>
          </reference>
          <reference field="6" count="1" selected="0">
            <x v="9"/>
          </reference>
        </references>
      </pivotArea>
    </format>
    <format dxfId="12613">
      <pivotArea dataOnly="0" labelOnly="1" outline="0" fieldPosition="0">
        <references count="7">
          <reference field="0" count="1" selected="0">
            <x v="0"/>
          </reference>
          <reference field="1" count="1" selected="0">
            <x v="0"/>
          </reference>
          <reference field="2" count="1" selected="0">
            <x v="14"/>
          </reference>
          <reference field="3" count="1" selected="0">
            <x v="119"/>
          </reference>
          <reference field="4" count="1" selected="0">
            <x v="135"/>
          </reference>
          <reference field="5" count="1">
            <x v="0"/>
          </reference>
          <reference field="6" count="1" selected="0">
            <x v="27"/>
          </reference>
        </references>
      </pivotArea>
    </format>
    <format dxfId="12612">
      <pivotArea dataOnly="0" labelOnly="1" outline="0" fieldPosition="0">
        <references count="7">
          <reference field="0" count="1" selected="0">
            <x v="0"/>
          </reference>
          <reference field="1" count="1" selected="0">
            <x v="0"/>
          </reference>
          <reference field="2" count="1" selected="0">
            <x v="14"/>
          </reference>
          <reference field="3" count="1" selected="0">
            <x v="119"/>
          </reference>
          <reference field="4" count="1" selected="0">
            <x v="136"/>
          </reference>
          <reference field="5" count="1">
            <x v="0"/>
          </reference>
          <reference field="6" count="1" selected="0">
            <x v="60"/>
          </reference>
        </references>
      </pivotArea>
    </format>
    <format dxfId="12611">
      <pivotArea dataOnly="0" labelOnly="1" outline="0" fieldPosition="0">
        <references count="7">
          <reference field="0" count="1" selected="0">
            <x v="0"/>
          </reference>
          <reference field="1" count="1" selected="0">
            <x v="0"/>
          </reference>
          <reference field="2" count="1" selected="0">
            <x v="14"/>
          </reference>
          <reference field="3" count="1" selected="0">
            <x v="120"/>
          </reference>
          <reference field="4" count="1" selected="0">
            <x v="137"/>
          </reference>
          <reference field="5" count="1">
            <x v="0"/>
          </reference>
          <reference field="6" count="1" selected="0">
            <x v="9"/>
          </reference>
        </references>
      </pivotArea>
    </format>
    <format dxfId="12610">
      <pivotArea dataOnly="0" labelOnly="1" outline="0" fieldPosition="0">
        <references count="7">
          <reference field="0" count="1" selected="0">
            <x v="0"/>
          </reference>
          <reference field="1" count="1" selected="0">
            <x v="0"/>
          </reference>
          <reference field="2" count="1" selected="0">
            <x v="14"/>
          </reference>
          <reference field="3" count="1" selected="0">
            <x v="121"/>
          </reference>
          <reference field="4" count="1" selected="0">
            <x v="5"/>
          </reference>
          <reference field="5" count="1">
            <x v="0"/>
          </reference>
          <reference field="6" count="1" selected="0">
            <x v="61"/>
          </reference>
        </references>
      </pivotArea>
    </format>
    <format dxfId="12609">
      <pivotArea dataOnly="0" labelOnly="1" outline="0" fieldPosition="0">
        <references count="7">
          <reference field="0" count="1" selected="0">
            <x v="0"/>
          </reference>
          <reference field="1" count="1" selected="0">
            <x v="0"/>
          </reference>
          <reference field="2" count="1" selected="0">
            <x v="14"/>
          </reference>
          <reference field="3" count="1" selected="0">
            <x v="122"/>
          </reference>
          <reference field="4" count="1" selected="0">
            <x v="138"/>
          </reference>
          <reference field="5" count="1">
            <x v="0"/>
          </reference>
          <reference field="6" count="1" selected="0">
            <x v="4"/>
          </reference>
        </references>
      </pivotArea>
    </format>
    <format dxfId="12608">
      <pivotArea dataOnly="0" labelOnly="1" outline="0" fieldPosition="0">
        <references count="7">
          <reference field="0" count="1" selected="0">
            <x v="0"/>
          </reference>
          <reference field="1" count="1" selected="0">
            <x v="0"/>
          </reference>
          <reference field="2" count="1" selected="0">
            <x v="14"/>
          </reference>
          <reference field="3" count="1" selected="0">
            <x v="123"/>
          </reference>
          <reference field="4" count="1" selected="0">
            <x v="139"/>
          </reference>
          <reference field="5" count="1">
            <x v="0"/>
          </reference>
          <reference field="6" count="1" selected="0">
            <x v="62"/>
          </reference>
        </references>
      </pivotArea>
    </format>
    <format dxfId="12607">
      <pivotArea dataOnly="0" labelOnly="1" outline="0" fieldPosition="0">
        <references count="7">
          <reference field="0" count="1" selected="0">
            <x v="0"/>
          </reference>
          <reference field="1" count="1" selected="0">
            <x v="0"/>
          </reference>
          <reference field="2" count="1" selected="0">
            <x v="14"/>
          </reference>
          <reference field="3" count="1" selected="0">
            <x v="124"/>
          </reference>
          <reference field="4" count="1" selected="0">
            <x v="140"/>
          </reference>
          <reference field="5" count="1">
            <x v="0"/>
          </reference>
          <reference field="6" count="1" selected="0">
            <x v="63"/>
          </reference>
        </references>
      </pivotArea>
    </format>
    <format dxfId="12606">
      <pivotArea dataOnly="0" labelOnly="1" outline="0" fieldPosition="0">
        <references count="7">
          <reference field="0" count="1" selected="0">
            <x v="0"/>
          </reference>
          <reference field="1" count="1" selected="0">
            <x v="0"/>
          </reference>
          <reference field="2" count="1" selected="0">
            <x v="14"/>
          </reference>
          <reference field="3" count="1" selected="0">
            <x v="125"/>
          </reference>
          <reference field="4" count="1" selected="0">
            <x v="141"/>
          </reference>
          <reference field="5" count="1">
            <x v="0"/>
          </reference>
          <reference field="6" count="1" selected="0">
            <x v="64"/>
          </reference>
        </references>
      </pivotArea>
    </format>
    <format dxfId="12605">
      <pivotArea dataOnly="0" labelOnly="1" outline="0" fieldPosition="0">
        <references count="7">
          <reference field="0" count="1" selected="0">
            <x v="0"/>
          </reference>
          <reference field="1" count="1" selected="0">
            <x v="0"/>
          </reference>
          <reference field="2" count="1" selected="0">
            <x v="14"/>
          </reference>
          <reference field="3" count="1" selected="0">
            <x v="126"/>
          </reference>
          <reference field="4" count="1" selected="0">
            <x v="142"/>
          </reference>
          <reference field="5" count="1">
            <x v="0"/>
          </reference>
          <reference field="6" count="1" selected="0">
            <x v="7"/>
          </reference>
        </references>
      </pivotArea>
    </format>
    <format dxfId="12604">
      <pivotArea dataOnly="0" labelOnly="1" outline="0" fieldPosition="0">
        <references count="7">
          <reference field="0" count="1" selected="0">
            <x v="0"/>
          </reference>
          <reference field="1" count="1" selected="0">
            <x v="0"/>
          </reference>
          <reference field="2" count="1" selected="0">
            <x v="14"/>
          </reference>
          <reference field="3" count="1" selected="0">
            <x v="127"/>
          </reference>
          <reference field="4" count="1" selected="0">
            <x v="143"/>
          </reference>
          <reference field="5" count="1">
            <x v="0"/>
          </reference>
          <reference field="6" count="1" selected="0">
            <x v="9"/>
          </reference>
        </references>
      </pivotArea>
    </format>
    <format dxfId="12603">
      <pivotArea dataOnly="0" labelOnly="1" outline="0" fieldPosition="0">
        <references count="7">
          <reference field="0" count="1" selected="0">
            <x v="0"/>
          </reference>
          <reference field="1" count="1" selected="0">
            <x v="0"/>
          </reference>
          <reference field="2" count="1" selected="0">
            <x v="14"/>
          </reference>
          <reference field="3" count="1" selected="0">
            <x v="128"/>
          </reference>
          <reference field="4" count="1" selected="0">
            <x v="144"/>
          </reference>
          <reference field="5" count="1">
            <x v="0"/>
          </reference>
          <reference field="6" count="1" selected="0">
            <x v="50"/>
          </reference>
        </references>
      </pivotArea>
    </format>
    <format dxfId="12602">
      <pivotArea dataOnly="0" labelOnly="1" outline="0" fieldPosition="0">
        <references count="7">
          <reference field="0" count="1" selected="0">
            <x v="0"/>
          </reference>
          <reference field="1" count="1" selected="0">
            <x v="0"/>
          </reference>
          <reference field="2" count="1" selected="0">
            <x v="14"/>
          </reference>
          <reference field="3" count="1" selected="0">
            <x v="128"/>
          </reference>
          <reference field="4" count="1" selected="0">
            <x v="145"/>
          </reference>
          <reference field="5" count="1">
            <x v="0"/>
          </reference>
          <reference field="6" count="1" selected="0">
            <x v="3"/>
          </reference>
        </references>
      </pivotArea>
    </format>
    <format dxfId="12601">
      <pivotArea dataOnly="0" labelOnly="1" outline="0" fieldPosition="0">
        <references count="7">
          <reference field="0" count="1" selected="0">
            <x v="0"/>
          </reference>
          <reference field="1" count="1" selected="0">
            <x v="0"/>
          </reference>
          <reference field="2" count="1" selected="0">
            <x v="14"/>
          </reference>
          <reference field="3" count="1" selected="0">
            <x v="128"/>
          </reference>
          <reference field="4" count="1" selected="0">
            <x v="146"/>
          </reference>
          <reference field="5" count="1">
            <x v="0"/>
          </reference>
          <reference field="6" count="1" selected="0">
            <x v="65"/>
          </reference>
        </references>
      </pivotArea>
    </format>
    <format dxfId="12600">
      <pivotArea dataOnly="0" labelOnly="1" outline="0" fieldPosition="0">
        <references count="7">
          <reference field="0" count="1" selected="0">
            <x v="0"/>
          </reference>
          <reference field="1" count="1" selected="0">
            <x v="0"/>
          </reference>
          <reference field="2" count="1" selected="0">
            <x v="14"/>
          </reference>
          <reference field="3" count="1" selected="0">
            <x v="129"/>
          </reference>
          <reference field="4" count="1" selected="0">
            <x v="147"/>
          </reference>
          <reference field="5" count="1">
            <x v="0"/>
          </reference>
          <reference field="6" count="1" selected="0">
            <x v="45"/>
          </reference>
        </references>
      </pivotArea>
    </format>
    <format dxfId="12599">
      <pivotArea dataOnly="0" labelOnly="1" outline="0" fieldPosition="0">
        <references count="7">
          <reference field="0" count="1" selected="0">
            <x v="0"/>
          </reference>
          <reference field="1" count="1" selected="0">
            <x v="0"/>
          </reference>
          <reference field="2" count="1" selected="0">
            <x v="14"/>
          </reference>
          <reference field="3" count="1" selected="0">
            <x v="130"/>
          </reference>
          <reference field="4" count="1" selected="0">
            <x v="5"/>
          </reference>
          <reference field="5" count="1">
            <x v="0"/>
          </reference>
          <reference field="6" count="1" selected="0">
            <x v="3"/>
          </reference>
        </references>
      </pivotArea>
    </format>
    <format dxfId="12598">
      <pivotArea dataOnly="0" labelOnly="1" outline="0" fieldPosition="0">
        <references count="7">
          <reference field="0" count="1" selected="0">
            <x v="0"/>
          </reference>
          <reference field="1" count="1" selected="0">
            <x v="0"/>
          </reference>
          <reference field="2" count="1" selected="0">
            <x v="14"/>
          </reference>
          <reference field="3" count="1" selected="0">
            <x v="131"/>
          </reference>
          <reference field="4" count="1" selected="0">
            <x v="148"/>
          </reference>
          <reference field="5" count="1">
            <x v="0"/>
          </reference>
          <reference field="6" count="1" selected="0">
            <x v="20"/>
          </reference>
        </references>
      </pivotArea>
    </format>
    <format dxfId="12597">
      <pivotArea dataOnly="0" labelOnly="1" outline="0" fieldPosition="0">
        <references count="7">
          <reference field="0" count="1" selected="0">
            <x v="0"/>
          </reference>
          <reference field="1" count="1" selected="0">
            <x v="0"/>
          </reference>
          <reference field="2" count="1" selected="0">
            <x v="14"/>
          </reference>
          <reference field="3" count="1" selected="0">
            <x v="132"/>
          </reference>
          <reference field="4" count="1" selected="0">
            <x v="149"/>
          </reference>
          <reference field="5" count="1">
            <x v="0"/>
          </reference>
          <reference field="6" count="1" selected="0">
            <x v="66"/>
          </reference>
        </references>
      </pivotArea>
    </format>
    <format dxfId="12596">
      <pivotArea dataOnly="0" labelOnly="1" outline="0" fieldPosition="0">
        <references count="7">
          <reference field="0" count="1" selected="0">
            <x v="0"/>
          </reference>
          <reference field="1" count="1" selected="0">
            <x v="0"/>
          </reference>
          <reference field="2" count="1" selected="0">
            <x v="14"/>
          </reference>
          <reference field="3" count="1" selected="0">
            <x v="133"/>
          </reference>
          <reference field="4" count="1" selected="0">
            <x v="150"/>
          </reference>
          <reference field="5" count="1">
            <x v="2"/>
          </reference>
          <reference field="6" count="1" selected="0">
            <x v="3"/>
          </reference>
        </references>
      </pivotArea>
    </format>
    <format dxfId="12595">
      <pivotArea dataOnly="0" labelOnly="1" outline="0" fieldPosition="0">
        <references count="7">
          <reference field="0" count="1" selected="0">
            <x v="0"/>
          </reference>
          <reference field="1" count="1" selected="0">
            <x v="0"/>
          </reference>
          <reference field="2" count="1" selected="0">
            <x v="14"/>
          </reference>
          <reference field="3" count="1" selected="0">
            <x v="133"/>
          </reference>
          <reference field="4" count="1" selected="0">
            <x v="151"/>
          </reference>
          <reference field="5" count="1">
            <x v="0"/>
          </reference>
          <reference field="6" count="1" selected="0">
            <x v="7"/>
          </reference>
        </references>
      </pivotArea>
    </format>
    <format dxfId="12594">
      <pivotArea dataOnly="0" labelOnly="1" outline="0" fieldPosition="0">
        <references count="7">
          <reference field="0" count="1" selected="0">
            <x v="0"/>
          </reference>
          <reference field="1" count="1" selected="0">
            <x v="0"/>
          </reference>
          <reference field="2" count="1" selected="0">
            <x v="14"/>
          </reference>
          <reference field="3" count="1" selected="0">
            <x v="133"/>
          </reference>
          <reference field="4" count="1" selected="0">
            <x v="152"/>
          </reference>
          <reference field="5" count="1">
            <x v="0"/>
          </reference>
          <reference field="6" count="1" selected="0">
            <x v="3"/>
          </reference>
        </references>
      </pivotArea>
    </format>
    <format dxfId="12593">
      <pivotArea dataOnly="0" labelOnly="1" outline="0" fieldPosition="0">
        <references count="7">
          <reference field="0" count="1" selected="0">
            <x v="0"/>
          </reference>
          <reference field="1" count="1" selected="0">
            <x v="0"/>
          </reference>
          <reference field="2" count="1" selected="0">
            <x v="14"/>
          </reference>
          <reference field="3" count="1" selected="0">
            <x v="133"/>
          </reference>
          <reference field="4" count="1" selected="0">
            <x v="153"/>
          </reference>
          <reference field="5" count="1">
            <x v="0"/>
          </reference>
          <reference field="6" count="1" selected="0">
            <x v="3"/>
          </reference>
        </references>
      </pivotArea>
    </format>
    <format dxfId="12592">
      <pivotArea dataOnly="0" labelOnly="1" outline="0" fieldPosition="0">
        <references count="7">
          <reference field="0" count="1" selected="0">
            <x v="0"/>
          </reference>
          <reference field="1" count="1" selected="0">
            <x v="0"/>
          </reference>
          <reference field="2" count="1" selected="0">
            <x v="15"/>
          </reference>
          <reference field="3" count="1" selected="0">
            <x v="134"/>
          </reference>
          <reference field="4" count="1" selected="0">
            <x v="154"/>
          </reference>
          <reference field="5" count="1">
            <x v="0"/>
          </reference>
          <reference field="6" count="1" selected="0">
            <x v="37"/>
          </reference>
        </references>
      </pivotArea>
    </format>
    <format dxfId="12591">
      <pivotArea dataOnly="0" labelOnly="1" outline="0" fieldPosition="0">
        <references count="7">
          <reference field="0" count="1" selected="0">
            <x v="0"/>
          </reference>
          <reference field="1" count="1" selected="0">
            <x v="0"/>
          </reference>
          <reference field="2" count="1" selected="0">
            <x v="15"/>
          </reference>
          <reference field="3" count="1" selected="0">
            <x v="135"/>
          </reference>
          <reference field="4" count="1" selected="0">
            <x v="155"/>
          </reference>
          <reference field="5" count="1">
            <x v="0"/>
          </reference>
          <reference field="6" count="1" selected="0">
            <x v="62"/>
          </reference>
        </references>
      </pivotArea>
    </format>
    <format dxfId="12590">
      <pivotArea dataOnly="0" labelOnly="1" outline="0" fieldPosition="0">
        <references count="7">
          <reference field="0" count="1" selected="0">
            <x v="0"/>
          </reference>
          <reference field="1" count="1" selected="0">
            <x v="0"/>
          </reference>
          <reference field="2" count="1" selected="0">
            <x v="15"/>
          </reference>
          <reference field="3" count="1" selected="0">
            <x v="136"/>
          </reference>
          <reference field="4" count="1" selected="0">
            <x v="156"/>
          </reference>
          <reference field="5" count="1">
            <x v="0"/>
          </reference>
          <reference field="6" count="1" selected="0">
            <x v="37"/>
          </reference>
        </references>
      </pivotArea>
    </format>
    <format dxfId="12589">
      <pivotArea dataOnly="0" labelOnly="1" outline="0" fieldPosition="0">
        <references count="7">
          <reference field="0" count="1" selected="0">
            <x v="0"/>
          </reference>
          <reference field="1" count="1" selected="0">
            <x v="0"/>
          </reference>
          <reference field="2" count="1" selected="0">
            <x v="16"/>
          </reference>
          <reference field="3" count="1" selected="0">
            <x v="137"/>
          </reference>
          <reference field="4" count="1" selected="0">
            <x v="5"/>
          </reference>
          <reference field="5" count="1">
            <x v="0"/>
          </reference>
          <reference field="6" count="1" selected="0">
            <x v="7"/>
          </reference>
        </references>
      </pivotArea>
    </format>
    <format dxfId="12588">
      <pivotArea dataOnly="0" labelOnly="1" outline="0" fieldPosition="0">
        <references count="7">
          <reference field="0" count="1" selected="0">
            <x v="0"/>
          </reference>
          <reference field="1" count="1" selected="0">
            <x v="0"/>
          </reference>
          <reference field="2" count="1" selected="0">
            <x v="16"/>
          </reference>
          <reference field="3" count="1" selected="0">
            <x v="137"/>
          </reference>
          <reference field="4" count="1" selected="0">
            <x v="157"/>
          </reference>
          <reference field="5" count="1">
            <x v="0"/>
          </reference>
          <reference field="6" count="1" selected="0">
            <x v="67"/>
          </reference>
        </references>
      </pivotArea>
    </format>
    <format dxfId="12587">
      <pivotArea dataOnly="0" labelOnly="1" outline="0" fieldPosition="0">
        <references count="7">
          <reference field="0" count="1" selected="0">
            <x v="0"/>
          </reference>
          <reference field="1" count="1" selected="0">
            <x v="0"/>
          </reference>
          <reference field="2" count="1" selected="0">
            <x v="16"/>
          </reference>
          <reference field="3" count="1" selected="0">
            <x v="138"/>
          </reference>
          <reference field="4" count="1" selected="0">
            <x v="158"/>
          </reference>
          <reference field="5" count="1">
            <x v="0"/>
          </reference>
          <reference field="6" count="1" selected="0">
            <x v="37"/>
          </reference>
        </references>
      </pivotArea>
    </format>
    <format dxfId="12586">
      <pivotArea dataOnly="0" labelOnly="1" outline="0" fieldPosition="0">
        <references count="7">
          <reference field="0" count="1" selected="0">
            <x v="0"/>
          </reference>
          <reference field="1" count="1" selected="0">
            <x v="0"/>
          </reference>
          <reference field="2" count="1" selected="0">
            <x v="16"/>
          </reference>
          <reference field="3" count="1" selected="0">
            <x v="139"/>
          </reference>
          <reference field="4" count="1" selected="0">
            <x v="159"/>
          </reference>
          <reference field="5" count="1">
            <x v="0"/>
          </reference>
          <reference field="6" count="1" selected="0">
            <x v="9"/>
          </reference>
        </references>
      </pivotArea>
    </format>
    <format dxfId="12585">
      <pivotArea dataOnly="0" labelOnly="1" outline="0" fieldPosition="0">
        <references count="7">
          <reference field="0" count="1" selected="0">
            <x v="0"/>
          </reference>
          <reference field="1" count="1" selected="0">
            <x v="0"/>
          </reference>
          <reference field="2" count="1" selected="0">
            <x v="17"/>
          </reference>
          <reference field="3" count="1" selected="0">
            <x v="140"/>
          </reference>
          <reference field="4" count="1" selected="0">
            <x v="160"/>
          </reference>
          <reference field="5" count="1">
            <x v="0"/>
          </reference>
          <reference field="6" count="1" selected="0">
            <x v="20"/>
          </reference>
        </references>
      </pivotArea>
    </format>
    <format dxfId="12584">
      <pivotArea dataOnly="0" labelOnly="1" outline="0" fieldPosition="0">
        <references count="7">
          <reference field="0" count="1" selected="0">
            <x v="0"/>
          </reference>
          <reference field="1" count="1" selected="0">
            <x v="0"/>
          </reference>
          <reference field="2" count="1" selected="0">
            <x v="17"/>
          </reference>
          <reference field="3" count="1" selected="0">
            <x v="141"/>
          </reference>
          <reference field="4" count="1" selected="0">
            <x v="161"/>
          </reference>
          <reference field="5" count="1">
            <x v="0"/>
          </reference>
          <reference field="6" count="1" selected="0">
            <x v="20"/>
          </reference>
        </references>
      </pivotArea>
    </format>
    <format dxfId="12583">
      <pivotArea dataOnly="0" labelOnly="1" outline="0" fieldPosition="0">
        <references count="7">
          <reference field="0" count="1" selected="0">
            <x v="0"/>
          </reference>
          <reference field="1" count="1" selected="0">
            <x v="0"/>
          </reference>
          <reference field="2" count="1" selected="0">
            <x v="18"/>
          </reference>
          <reference field="3" count="1" selected="0">
            <x v="142"/>
          </reference>
          <reference field="4" count="1" selected="0">
            <x v="162"/>
          </reference>
          <reference field="5" count="1">
            <x v="0"/>
          </reference>
          <reference field="6" count="1" selected="0">
            <x v="62"/>
          </reference>
        </references>
      </pivotArea>
    </format>
    <format dxfId="12582">
      <pivotArea dataOnly="0" labelOnly="1" outline="0" fieldPosition="0">
        <references count="7">
          <reference field="0" count="1" selected="0">
            <x v="0"/>
          </reference>
          <reference field="1" count="1" selected="0">
            <x v="0"/>
          </reference>
          <reference field="2" count="1" selected="0">
            <x v="18"/>
          </reference>
          <reference field="3" count="1" selected="0">
            <x v="142"/>
          </reference>
          <reference field="4" count="1" selected="0">
            <x v="163"/>
          </reference>
          <reference field="5" count="1">
            <x v="0"/>
          </reference>
          <reference field="6" count="1" selected="0">
            <x v="68"/>
          </reference>
        </references>
      </pivotArea>
    </format>
    <format dxfId="12581">
      <pivotArea dataOnly="0" labelOnly="1" outline="0" fieldPosition="0">
        <references count="7">
          <reference field="0" count="1" selected="0">
            <x v="0"/>
          </reference>
          <reference field="1" count="1" selected="0">
            <x v="0"/>
          </reference>
          <reference field="2" count="1" selected="0">
            <x v="18"/>
          </reference>
          <reference field="3" count="1" selected="0">
            <x v="143"/>
          </reference>
          <reference field="4" count="1" selected="0">
            <x v="5"/>
          </reference>
          <reference field="5" count="1">
            <x v="0"/>
          </reference>
          <reference field="6" count="1" selected="0">
            <x v="50"/>
          </reference>
        </references>
      </pivotArea>
    </format>
    <format dxfId="12580">
      <pivotArea dataOnly="0" labelOnly="1" outline="0" fieldPosition="0">
        <references count="7">
          <reference field="0" count="1" selected="0">
            <x v="0"/>
          </reference>
          <reference field="1" count="1" selected="0">
            <x v="0"/>
          </reference>
          <reference field="2" count="1" selected="0">
            <x v="18"/>
          </reference>
          <reference field="3" count="1" selected="0">
            <x v="144"/>
          </reference>
          <reference field="4" count="1" selected="0">
            <x v="22"/>
          </reference>
          <reference field="5" count="1">
            <x v="0"/>
          </reference>
          <reference field="6" count="1" selected="0">
            <x v="69"/>
          </reference>
        </references>
      </pivotArea>
    </format>
    <format dxfId="12579">
      <pivotArea dataOnly="0" labelOnly="1" outline="0" fieldPosition="0">
        <references count="7">
          <reference field="0" count="1" selected="0">
            <x v="0"/>
          </reference>
          <reference field="1" count="1" selected="0">
            <x v="0"/>
          </reference>
          <reference field="2" count="1" selected="0">
            <x v="18"/>
          </reference>
          <reference field="3" count="1" selected="0">
            <x v="144"/>
          </reference>
          <reference field="4" count="1" selected="0">
            <x v="5"/>
          </reference>
          <reference field="5" count="1">
            <x v="0"/>
          </reference>
          <reference field="6" count="1" selected="0">
            <x v="9"/>
          </reference>
        </references>
      </pivotArea>
    </format>
    <format dxfId="12578">
      <pivotArea dataOnly="0" labelOnly="1" outline="0" fieldPosition="0">
        <references count="7">
          <reference field="0" count="1" selected="0">
            <x v="0"/>
          </reference>
          <reference field="1" count="1" selected="0">
            <x v="0"/>
          </reference>
          <reference field="2" count="1" selected="0">
            <x v="18"/>
          </reference>
          <reference field="3" count="1" selected="0">
            <x v="145"/>
          </reference>
          <reference field="4" count="1" selected="0">
            <x v="5"/>
          </reference>
          <reference field="5" count="1">
            <x v="0"/>
          </reference>
          <reference field="6" count="1" selected="0">
            <x v="27"/>
          </reference>
        </references>
      </pivotArea>
    </format>
    <format dxfId="12577">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4"/>
          </reference>
          <reference field="5" count="1">
            <x v="0"/>
          </reference>
          <reference field="6" count="1" selected="0">
            <x v="35"/>
          </reference>
        </references>
      </pivotArea>
    </format>
    <format dxfId="12576">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5"/>
          </reference>
          <reference field="5" count="1">
            <x v="1"/>
          </reference>
          <reference field="6" count="1" selected="0">
            <x v="3"/>
          </reference>
        </references>
      </pivotArea>
    </format>
    <format dxfId="12575">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6"/>
          </reference>
          <reference field="5" count="1">
            <x v="0"/>
          </reference>
          <reference field="6" count="1" selected="0">
            <x v="70"/>
          </reference>
        </references>
      </pivotArea>
    </format>
    <format dxfId="12574">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7"/>
          </reference>
          <reference field="5" count="1">
            <x v="0"/>
          </reference>
          <reference field="6" count="1" selected="0">
            <x v="3"/>
          </reference>
        </references>
      </pivotArea>
    </format>
    <format dxfId="12573">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8"/>
          </reference>
          <reference field="5" count="1">
            <x v="0"/>
          </reference>
          <reference field="6" count="1" selected="0">
            <x v="17"/>
          </reference>
        </references>
      </pivotArea>
    </format>
    <format dxfId="12572">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69"/>
          </reference>
          <reference field="5" count="1">
            <x v="0"/>
          </reference>
          <reference field="6" count="1" selected="0">
            <x v="71"/>
          </reference>
        </references>
      </pivotArea>
    </format>
    <format dxfId="12571">
      <pivotArea dataOnly="0" labelOnly="1" outline="0" fieldPosition="0">
        <references count="7">
          <reference field="0" count="1" selected="0">
            <x v="0"/>
          </reference>
          <reference field="1" count="1" selected="0">
            <x v="0"/>
          </reference>
          <reference field="2" count="1" selected="0">
            <x v="18"/>
          </reference>
          <reference field="3" count="1" selected="0">
            <x v="146"/>
          </reference>
          <reference field="4" count="1" selected="0">
            <x v="170"/>
          </reference>
          <reference field="5" count="1">
            <x v="1"/>
          </reference>
          <reference field="6" count="1" selected="0">
            <x v="72"/>
          </reference>
        </references>
      </pivotArea>
    </format>
    <format dxfId="12570">
      <pivotArea dataOnly="0" labelOnly="1" outline="0" fieldPosition="0">
        <references count="7">
          <reference field="0" count="1" selected="0">
            <x v="0"/>
          </reference>
          <reference field="1" count="1" selected="0">
            <x v="0"/>
          </reference>
          <reference field="2" count="1" selected="0">
            <x v="18"/>
          </reference>
          <reference field="3" count="1" selected="0">
            <x v="147"/>
          </reference>
          <reference field="4" count="1" selected="0">
            <x v="5"/>
          </reference>
          <reference field="5" count="1">
            <x v="0"/>
          </reference>
          <reference field="6" count="1" selected="0">
            <x v="20"/>
          </reference>
        </references>
      </pivotArea>
    </format>
    <format dxfId="12569">
      <pivotArea dataOnly="0" labelOnly="1" outline="0" fieldPosition="0">
        <references count="7">
          <reference field="0" count="1" selected="0">
            <x v="0"/>
          </reference>
          <reference field="1" count="1" selected="0">
            <x v="0"/>
          </reference>
          <reference field="2" count="1" selected="0">
            <x v="18"/>
          </reference>
          <reference field="3" count="1" selected="0">
            <x v="148"/>
          </reference>
          <reference field="4" count="1" selected="0">
            <x v="22"/>
          </reference>
          <reference field="5" count="1">
            <x v="0"/>
          </reference>
          <reference field="6" count="1" selected="0">
            <x v="16"/>
          </reference>
        </references>
      </pivotArea>
    </format>
    <format dxfId="12568">
      <pivotArea dataOnly="0" labelOnly="1" outline="0" fieldPosition="0">
        <references count="7">
          <reference field="0" count="1" selected="0">
            <x v="0"/>
          </reference>
          <reference field="1" count="1" selected="0">
            <x v="0"/>
          </reference>
          <reference field="2" count="1" selected="0">
            <x v="18"/>
          </reference>
          <reference field="3" count="1" selected="0">
            <x v="148"/>
          </reference>
          <reference field="4" count="1" selected="0">
            <x v="5"/>
          </reference>
          <reference field="5" count="1">
            <x v="0"/>
          </reference>
          <reference field="6" count="1" selected="0">
            <x v="20"/>
          </reference>
        </references>
      </pivotArea>
    </format>
    <format dxfId="12567">
      <pivotArea dataOnly="0" labelOnly="1" outline="0" fieldPosition="0">
        <references count="7">
          <reference field="0" count="1" selected="0">
            <x v="0"/>
          </reference>
          <reference field="1" count="1" selected="0">
            <x v="0"/>
          </reference>
          <reference field="2" count="1" selected="0">
            <x v="18"/>
          </reference>
          <reference field="3" count="1" selected="0">
            <x v="149"/>
          </reference>
          <reference field="4" count="1" selected="0">
            <x v="41"/>
          </reference>
          <reference field="5" count="1">
            <x v="0"/>
          </reference>
          <reference field="6" count="1" selected="0">
            <x v="20"/>
          </reference>
        </references>
      </pivotArea>
    </format>
    <format dxfId="12566">
      <pivotArea dataOnly="0" labelOnly="1" outline="0" fieldPosition="0">
        <references count="7">
          <reference field="0" count="1" selected="0">
            <x v="0"/>
          </reference>
          <reference field="1" count="1" selected="0">
            <x v="0"/>
          </reference>
          <reference field="2" count="1" selected="0">
            <x v="18"/>
          </reference>
          <reference field="3" count="1" selected="0">
            <x v="150"/>
          </reference>
          <reference field="4" count="1" selected="0">
            <x v="171"/>
          </reference>
          <reference field="5" count="1">
            <x v="0"/>
          </reference>
          <reference field="6" count="1" selected="0">
            <x v="7"/>
          </reference>
        </references>
      </pivotArea>
    </format>
    <format dxfId="12565">
      <pivotArea dataOnly="0" labelOnly="1" outline="0" fieldPosition="0">
        <references count="7">
          <reference field="0" count="1" selected="0">
            <x v="0"/>
          </reference>
          <reference field="1" count="1" selected="0">
            <x v="0"/>
          </reference>
          <reference field="2" count="1" selected="0">
            <x v="18"/>
          </reference>
          <reference field="3" count="1" selected="0">
            <x v="151"/>
          </reference>
          <reference field="4" count="1" selected="0">
            <x v="172"/>
          </reference>
          <reference field="5" count="1">
            <x v="0"/>
          </reference>
          <reference field="6" count="1" selected="0">
            <x v="13"/>
          </reference>
        </references>
      </pivotArea>
    </format>
    <format dxfId="12564">
      <pivotArea dataOnly="0" labelOnly="1" outline="0" fieldPosition="0">
        <references count="7">
          <reference field="0" count="1" selected="0">
            <x v="0"/>
          </reference>
          <reference field="1" count="1" selected="0">
            <x v="0"/>
          </reference>
          <reference field="2" count="1" selected="0">
            <x v="18"/>
          </reference>
          <reference field="3" count="1" selected="0">
            <x v="152"/>
          </reference>
          <reference field="4" count="1" selected="0">
            <x v="173"/>
          </reference>
          <reference field="5" count="1">
            <x v="0"/>
          </reference>
          <reference field="6" count="1" selected="0">
            <x v="7"/>
          </reference>
        </references>
      </pivotArea>
    </format>
    <format dxfId="12563">
      <pivotArea dataOnly="0" labelOnly="1" outline="0" fieldPosition="0">
        <references count="7">
          <reference field="0" count="1" selected="0">
            <x v="0"/>
          </reference>
          <reference field="1" count="1" selected="0">
            <x v="0"/>
          </reference>
          <reference field="2" count="1" selected="0">
            <x v="18"/>
          </reference>
          <reference field="3" count="1" selected="0">
            <x v="153"/>
          </reference>
          <reference field="4" count="1" selected="0">
            <x v="174"/>
          </reference>
          <reference field="5" count="1">
            <x v="0"/>
          </reference>
          <reference field="6" count="1" selected="0">
            <x v="73"/>
          </reference>
        </references>
      </pivotArea>
    </format>
    <format dxfId="12562">
      <pivotArea dataOnly="0" labelOnly="1" outline="0" fieldPosition="0">
        <references count="7">
          <reference field="0" count="1" selected="0">
            <x v="0"/>
          </reference>
          <reference field="1" count="1" selected="0">
            <x v="0"/>
          </reference>
          <reference field="2" count="1" selected="0">
            <x v="19"/>
          </reference>
          <reference field="3" count="1" selected="0">
            <x v="154"/>
          </reference>
          <reference field="4" count="1" selected="0">
            <x v="175"/>
          </reference>
          <reference field="5" count="1">
            <x v="0"/>
          </reference>
          <reference field="6" count="1" selected="0">
            <x v="74"/>
          </reference>
        </references>
      </pivotArea>
    </format>
    <format dxfId="12561">
      <pivotArea dataOnly="0" labelOnly="1" outline="0" fieldPosition="0">
        <references count="7">
          <reference field="0" count="1" selected="0">
            <x v="0"/>
          </reference>
          <reference field="1" count="1" selected="0">
            <x v="0"/>
          </reference>
          <reference field="2" count="1" selected="0">
            <x v="19"/>
          </reference>
          <reference field="3" count="1" selected="0">
            <x v="155"/>
          </reference>
          <reference field="4" count="1" selected="0">
            <x v="176"/>
          </reference>
          <reference field="5" count="1">
            <x v="0"/>
          </reference>
          <reference field="6" count="1" selected="0">
            <x v="35"/>
          </reference>
        </references>
      </pivotArea>
    </format>
    <format dxfId="12560">
      <pivotArea dataOnly="0" labelOnly="1" outline="0" fieldPosition="0">
        <references count="7">
          <reference field="0" count="1" selected="0">
            <x v="0"/>
          </reference>
          <reference field="1" count="1" selected="0">
            <x v="0"/>
          </reference>
          <reference field="2" count="1" selected="0">
            <x v="19"/>
          </reference>
          <reference field="3" count="1" selected="0">
            <x v="156"/>
          </reference>
          <reference field="4" count="1" selected="0">
            <x v="5"/>
          </reference>
          <reference field="5" count="1">
            <x v="0"/>
          </reference>
          <reference field="6" count="1" selected="0">
            <x v="8"/>
          </reference>
        </references>
      </pivotArea>
    </format>
    <format dxfId="12559">
      <pivotArea dataOnly="0" labelOnly="1" outline="0" fieldPosition="0">
        <references count="7">
          <reference field="0" count="1" selected="0">
            <x v="0"/>
          </reference>
          <reference field="1" count="1" selected="0">
            <x v="0"/>
          </reference>
          <reference field="2" count="1" selected="0">
            <x v="19"/>
          </reference>
          <reference field="3" count="1" selected="0">
            <x v="157"/>
          </reference>
          <reference field="4" count="1" selected="0">
            <x v="177"/>
          </reference>
          <reference field="5" count="1">
            <x v="0"/>
          </reference>
          <reference field="6" count="1" selected="0">
            <x v="75"/>
          </reference>
        </references>
      </pivotArea>
    </format>
    <format dxfId="12558">
      <pivotArea dataOnly="0" labelOnly="1" outline="0" fieldPosition="0">
        <references count="7">
          <reference field="0" count="1" selected="0">
            <x v="0"/>
          </reference>
          <reference field="1" count="1" selected="0">
            <x v="0"/>
          </reference>
          <reference field="2" count="1" selected="0">
            <x v="19"/>
          </reference>
          <reference field="3" count="1" selected="0">
            <x v="158"/>
          </reference>
          <reference field="4" count="1" selected="0">
            <x v="178"/>
          </reference>
          <reference field="5" count="1">
            <x v="0"/>
          </reference>
          <reference field="6" count="1" selected="0">
            <x v="35"/>
          </reference>
        </references>
      </pivotArea>
    </format>
    <format dxfId="12557">
      <pivotArea dataOnly="0" labelOnly="1" outline="0" fieldPosition="0">
        <references count="7">
          <reference field="0" count="1" selected="0">
            <x v="0"/>
          </reference>
          <reference field="1" count="1" selected="0">
            <x v="0"/>
          </reference>
          <reference field="2" count="1" selected="0">
            <x v="19"/>
          </reference>
          <reference field="3" count="1" selected="0">
            <x v="159"/>
          </reference>
          <reference field="4" count="1" selected="0">
            <x v="5"/>
          </reference>
          <reference field="5" count="1">
            <x v="0"/>
          </reference>
          <reference field="6" count="1" selected="0">
            <x v="3"/>
          </reference>
        </references>
      </pivotArea>
    </format>
    <format dxfId="12556">
      <pivotArea dataOnly="0" labelOnly="1" outline="0" fieldPosition="0">
        <references count="7">
          <reference field="0" count="1" selected="0">
            <x v="0"/>
          </reference>
          <reference field="1" count="1" selected="0">
            <x v="0"/>
          </reference>
          <reference field="2" count="1" selected="0">
            <x v="19"/>
          </reference>
          <reference field="3" count="1" selected="0">
            <x v="159"/>
          </reference>
          <reference field="4" count="1" selected="0">
            <x v="179"/>
          </reference>
          <reference field="5" count="1">
            <x v="0"/>
          </reference>
          <reference field="6" count="1" selected="0">
            <x v="35"/>
          </reference>
        </references>
      </pivotArea>
    </format>
    <format dxfId="12555">
      <pivotArea dataOnly="0" labelOnly="1" outline="0" fieldPosition="0">
        <references count="7">
          <reference field="0" count="1" selected="0">
            <x v="0"/>
          </reference>
          <reference field="1" count="1" selected="0">
            <x v="0"/>
          </reference>
          <reference field="2" count="1" selected="0">
            <x v="19"/>
          </reference>
          <reference field="3" count="1" selected="0">
            <x v="159"/>
          </reference>
          <reference field="4" count="1" selected="0">
            <x v="180"/>
          </reference>
          <reference field="5" count="1">
            <x v="0"/>
          </reference>
          <reference field="6" count="1" selected="0">
            <x v="41"/>
          </reference>
        </references>
      </pivotArea>
    </format>
    <format dxfId="12554">
      <pivotArea dataOnly="0" labelOnly="1" outline="0" fieldPosition="0">
        <references count="7">
          <reference field="0" count="1" selected="0">
            <x v="0"/>
          </reference>
          <reference field="1" count="1" selected="0">
            <x v="0"/>
          </reference>
          <reference field="2" count="1" selected="0">
            <x v="19"/>
          </reference>
          <reference field="3" count="1" selected="0">
            <x v="160"/>
          </reference>
          <reference field="4" count="1" selected="0">
            <x v="181"/>
          </reference>
          <reference field="5" count="1">
            <x v="0"/>
          </reference>
          <reference field="6" count="1" selected="0">
            <x v="76"/>
          </reference>
        </references>
      </pivotArea>
    </format>
    <format dxfId="12553">
      <pivotArea dataOnly="0" labelOnly="1" outline="0" fieldPosition="0">
        <references count="7">
          <reference field="0" count="1" selected="0">
            <x v="0"/>
          </reference>
          <reference field="1" count="1" selected="0">
            <x v="0"/>
          </reference>
          <reference field="2" count="1" selected="0">
            <x v="19"/>
          </reference>
          <reference field="3" count="1" selected="0">
            <x v="161"/>
          </reference>
          <reference field="4" count="1" selected="0">
            <x v="182"/>
          </reference>
          <reference field="5" count="1">
            <x v="3"/>
          </reference>
          <reference field="6" count="1" selected="0">
            <x v="77"/>
          </reference>
        </references>
      </pivotArea>
    </format>
    <format dxfId="12552">
      <pivotArea dataOnly="0" labelOnly="1" outline="0" fieldPosition="0">
        <references count="7">
          <reference field="0" count="1" selected="0">
            <x v="0"/>
          </reference>
          <reference field="1" count="1" selected="0">
            <x v="0"/>
          </reference>
          <reference field="2" count="1" selected="0">
            <x v="19"/>
          </reference>
          <reference field="3" count="1" selected="0">
            <x v="162"/>
          </reference>
          <reference field="4" count="1" selected="0">
            <x v="183"/>
          </reference>
          <reference field="5" count="1">
            <x v="0"/>
          </reference>
          <reference field="6" count="1" selected="0">
            <x v="78"/>
          </reference>
        </references>
      </pivotArea>
    </format>
    <format dxfId="12551">
      <pivotArea dataOnly="0" labelOnly="1" outline="0" fieldPosition="0">
        <references count="7">
          <reference field="0" count="1" selected="0">
            <x v="0"/>
          </reference>
          <reference field="1" count="1" selected="0">
            <x v="0"/>
          </reference>
          <reference field="2" count="1" selected="0">
            <x v="19"/>
          </reference>
          <reference field="3" count="1" selected="0">
            <x v="163"/>
          </reference>
          <reference field="4" count="1" selected="0">
            <x v="184"/>
          </reference>
          <reference field="5" count="1">
            <x v="0"/>
          </reference>
          <reference field="6" count="1" selected="0">
            <x v="18"/>
          </reference>
        </references>
      </pivotArea>
    </format>
    <format dxfId="12550">
      <pivotArea dataOnly="0" labelOnly="1" outline="0" fieldPosition="0">
        <references count="7">
          <reference field="0" count="1" selected="0">
            <x v="0"/>
          </reference>
          <reference field="1" count="1" selected="0">
            <x v="0"/>
          </reference>
          <reference field="2" count="1" selected="0">
            <x v="19"/>
          </reference>
          <reference field="3" count="1" selected="0">
            <x v="164"/>
          </reference>
          <reference field="4" count="1" selected="0">
            <x v="185"/>
          </reference>
          <reference field="5" count="1">
            <x v="0"/>
          </reference>
          <reference field="6" count="1" selected="0">
            <x v="17"/>
          </reference>
        </references>
      </pivotArea>
    </format>
    <format dxfId="12549">
      <pivotArea dataOnly="0" labelOnly="1" outline="0" fieldPosition="0">
        <references count="7">
          <reference field="0" count="1" selected="0">
            <x v="0"/>
          </reference>
          <reference field="1" count="1" selected="0">
            <x v="0"/>
          </reference>
          <reference field="2" count="1" selected="0">
            <x v="19"/>
          </reference>
          <reference field="3" count="1" selected="0">
            <x v="165"/>
          </reference>
          <reference field="4" count="1" selected="0">
            <x v="186"/>
          </reference>
          <reference field="5" count="1">
            <x v="0"/>
          </reference>
          <reference field="6" count="1" selected="0">
            <x v="13"/>
          </reference>
        </references>
      </pivotArea>
    </format>
    <format dxfId="12548">
      <pivotArea dataOnly="0" labelOnly="1" outline="0" fieldPosition="0">
        <references count="7">
          <reference field="0" count="1" selected="0">
            <x v="0"/>
          </reference>
          <reference field="1" count="1" selected="0">
            <x v="0"/>
          </reference>
          <reference field="2" count="1" selected="0">
            <x v="19"/>
          </reference>
          <reference field="3" count="1" selected="0">
            <x v="165"/>
          </reference>
          <reference field="4" count="1" selected="0">
            <x v="187"/>
          </reference>
          <reference field="5" count="1">
            <x v="0"/>
          </reference>
          <reference field="6" count="1" selected="0">
            <x v="8"/>
          </reference>
        </references>
      </pivotArea>
    </format>
    <format dxfId="12547">
      <pivotArea dataOnly="0" labelOnly="1" outline="0" fieldPosition="0">
        <references count="7">
          <reference field="0" count="1" selected="0">
            <x v="0"/>
          </reference>
          <reference field="1" count="1" selected="0">
            <x v="0"/>
          </reference>
          <reference field="2" count="1" selected="0">
            <x v="19"/>
          </reference>
          <reference field="3" count="1" selected="0">
            <x v="166"/>
          </reference>
          <reference field="4" count="1" selected="0">
            <x v="188"/>
          </reference>
          <reference field="5" count="1">
            <x v="0"/>
          </reference>
          <reference field="6" count="1" selected="0">
            <x v="79"/>
          </reference>
        </references>
      </pivotArea>
    </format>
    <format dxfId="12546">
      <pivotArea dataOnly="0" labelOnly="1" outline="0" fieldPosition="0">
        <references count="7">
          <reference field="0" count="1" selected="0">
            <x v="0"/>
          </reference>
          <reference field="1" count="1" selected="0">
            <x v="0"/>
          </reference>
          <reference field="2" count="1" selected="0">
            <x v="19"/>
          </reference>
          <reference field="3" count="1" selected="0">
            <x v="167"/>
          </reference>
          <reference field="4" count="1" selected="0">
            <x v="5"/>
          </reference>
          <reference field="5" count="1">
            <x v="0"/>
          </reference>
          <reference field="6" count="1" selected="0">
            <x v="25"/>
          </reference>
        </references>
      </pivotArea>
    </format>
    <format dxfId="12545">
      <pivotArea dataOnly="0" labelOnly="1" outline="0" fieldPosition="0">
        <references count="7">
          <reference field="0" count="1" selected="0">
            <x v="0"/>
          </reference>
          <reference field="1" count="1" selected="0">
            <x v="0"/>
          </reference>
          <reference field="2" count="1" selected="0">
            <x v="19"/>
          </reference>
          <reference field="3" count="1" selected="0">
            <x v="168"/>
          </reference>
          <reference field="4" count="1" selected="0">
            <x v="189"/>
          </reference>
          <reference field="5" count="1">
            <x v="0"/>
          </reference>
          <reference field="6" count="1" selected="0">
            <x v="22"/>
          </reference>
        </references>
      </pivotArea>
    </format>
    <format dxfId="12544">
      <pivotArea dataOnly="0" labelOnly="1" outline="0" fieldPosition="0">
        <references count="7">
          <reference field="0" count="1" selected="0">
            <x v="0"/>
          </reference>
          <reference field="1" count="1" selected="0">
            <x v="0"/>
          </reference>
          <reference field="2" count="1" selected="0">
            <x v="19"/>
          </reference>
          <reference field="3" count="1" selected="0">
            <x v="169"/>
          </reference>
          <reference field="4" count="1" selected="0">
            <x v="190"/>
          </reference>
          <reference field="5" count="1">
            <x v="0"/>
          </reference>
          <reference field="6" count="1" selected="0">
            <x v="80"/>
          </reference>
        </references>
      </pivotArea>
    </format>
    <format dxfId="12543">
      <pivotArea dataOnly="0" labelOnly="1" outline="0" fieldPosition="0">
        <references count="7">
          <reference field="0" count="1" selected="0">
            <x v="0"/>
          </reference>
          <reference field="1" count="1" selected="0">
            <x v="0"/>
          </reference>
          <reference field="2" count="1" selected="0">
            <x v="19"/>
          </reference>
          <reference field="3" count="1" selected="0">
            <x v="170"/>
          </reference>
          <reference field="4" count="1" selected="0">
            <x v="191"/>
          </reference>
          <reference field="5" count="1">
            <x v="0"/>
          </reference>
          <reference field="6" count="1" selected="0">
            <x v="61"/>
          </reference>
        </references>
      </pivotArea>
    </format>
    <format dxfId="12542">
      <pivotArea dataOnly="0" labelOnly="1" outline="0" fieldPosition="0">
        <references count="7">
          <reference field="0" count="1" selected="0">
            <x v="0"/>
          </reference>
          <reference field="1" count="1" selected="0">
            <x v="0"/>
          </reference>
          <reference field="2" count="1" selected="0">
            <x v="19"/>
          </reference>
          <reference field="3" count="1" selected="0">
            <x v="171"/>
          </reference>
          <reference field="4" count="1" selected="0">
            <x v="192"/>
          </reference>
          <reference field="5" count="1">
            <x v="0"/>
          </reference>
          <reference field="6" count="1" selected="0">
            <x v="35"/>
          </reference>
        </references>
      </pivotArea>
    </format>
    <format dxfId="12541">
      <pivotArea dataOnly="0" labelOnly="1" outline="0" fieldPosition="0">
        <references count="7">
          <reference field="0" count="1" selected="0">
            <x v="0"/>
          </reference>
          <reference field="1" count="1" selected="0">
            <x v="0"/>
          </reference>
          <reference field="2" count="1" selected="0">
            <x v="19"/>
          </reference>
          <reference field="3" count="1" selected="0">
            <x v="172"/>
          </reference>
          <reference field="4" count="1" selected="0">
            <x v="193"/>
          </reference>
          <reference field="5" count="1">
            <x v="0"/>
          </reference>
          <reference field="6" count="1" selected="0">
            <x v="34"/>
          </reference>
        </references>
      </pivotArea>
    </format>
    <format dxfId="12540">
      <pivotArea dataOnly="0" labelOnly="1" outline="0" fieldPosition="0">
        <references count="7">
          <reference field="0" count="1" selected="0">
            <x v="0"/>
          </reference>
          <reference field="1" count="1" selected="0">
            <x v="0"/>
          </reference>
          <reference field="2" count="1" selected="0">
            <x v="19"/>
          </reference>
          <reference field="3" count="1" selected="0">
            <x v="173"/>
          </reference>
          <reference field="4" count="1" selected="0">
            <x v="5"/>
          </reference>
          <reference field="5" count="1">
            <x v="0"/>
          </reference>
          <reference field="6" count="1" selected="0">
            <x v="35"/>
          </reference>
        </references>
      </pivotArea>
    </format>
    <format dxfId="12539">
      <pivotArea dataOnly="0" labelOnly="1" outline="0" fieldPosition="0">
        <references count="7">
          <reference field="0" count="1" selected="0">
            <x v="0"/>
          </reference>
          <reference field="1" count="1" selected="0">
            <x v="0"/>
          </reference>
          <reference field="2" count="1" selected="0">
            <x v="19"/>
          </reference>
          <reference field="3" count="1" selected="0">
            <x v="174"/>
          </reference>
          <reference field="4" count="1" selected="0">
            <x v="194"/>
          </reference>
          <reference field="5" count="1">
            <x v="0"/>
          </reference>
          <reference field="6" count="1" selected="0">
            <x v="81"/>
          </reference>
        </references>
      </pivotArea>
    </format>
    <format dxfId="12538">
      <pivotArea dataOnly="0" labelOnly="1" outline="0" fieldPosition="0">
        <references count="7">
          <reference field="0" count="1" selected="0">
            <x v="0"/>
          </reference>
          <reference field="1" count="1" selected="0">
            <x v="0"/>
          </reference>
          <reference field="2" count="1" selected="0">
            <x v="19"/>
          </reference>
          <reference field="3" count="1" selected="0">
            <x v="174"/>
          </reference>
          <reference field="4" count="1" selected="0">
            <x v="195"/>
          </reference>
          <reference field="5" count="1">
            <x v="0"/>
          </reference>
          <reference field="6" count="1" selected="0">
            <x v="82"/>
          </reference>
        </references>
      </pivotArea>
    </format>
    <format dxfId="12537">
      <pivotArea dataOnly="0" labelOnly="1" outline="0" fieldPosition="0">
        <references count="7">
          <reference field="0" count="1" selected="0">
            <x v="0"/>
          </reference>
          <reference field="1" count="1" selected="0">
            <x v="0"/>
          </reference>
          <reference field="2" count="1" selected="0">
            <x v="19"/>
          </reference>
          <reference field="3" count="1" selected="0">
            <x v="175"/>
          </reference>
          <reference field="4" count="1" selected="0">
            <x v="196"/>
          </reference>
          <reference field="5" count="1">
            <x v="0"/>
          </reference>
          <reference field="6" count="1" selected="0">
            <x v="69"/>
          </reference>
        </references>
      </pivotArea>
    </format>
    <format dxfId="12536">
      <pivotArea dataOnly="0" labelOnly="1" outline="0" fieldPosition="0">
        <references count="7">
          <reference field="0" count="1" selected="0">
            <x v="0"/>
          </reference>
          <reference field="1" count="1" selected="0">
            <x v="0"/>
          </reference>
          <reference field="2" count="1" selected="0">
            <x v="19"/>
          </reference>
          <reference field="3" count="1" selected="0">
            <x v="176"/>
          </reference>
          <reference field="4" count="1" selected="0">
            <x v="197"/>
          </reference>
          <reference field="5" count="1">
            <x v="0"/>
          </reference>
          <reference field="6" count="1" selected="0">
            <x v="43"/>
          </reference>
        </references>
      </pivotArea>
    </format>
    <format dxfId="12535">
      <pivotArea dataOnly="0" labelOnly="1" outline="0" fieldPosition="0">
        <references count="7">
          <reference field="0" count="1" selected="0">
            <x v="0"/>
          </reference>
          <reference field="1" count="1" selected="0">
            <x v="0"/>
          </reference>
          <reference field="2" count="1" selected="0">
            <x v="19"/>
          </reference>
          <reference field="3" count="1" selected="0">
            <x v="176"/>
          </reference>
          <reference field="4" count="1" selected="0">
            <x v="198"/>
          </reference>
          <reference field="5" count="1">
            <x v="0"/>
          </reference>
          <reference field="6" count="1" selected="0">
            <x v="4"/>
          </reference>
        </references>
      </pivotArea>
    </format>
    <format dxfId="12534">
      <pivotArea dataOnly="0" labelOnly="1" outline="0" fieldPosition="0">
        <references count="7">
          <reference field="0" count="1" selected="0">
            <x v="0"/>
          </reference>
          <reference field="1" count="1" selected="0">
            <x v="0"/>
          </reference>
          <reference field="2" count="1" selected="0">
            <x v="19"/>
          </reference>
          <reference field="3" count="1" selected="0">
            <x v="176"/>
          </reference>
          <reference field="4" count="1" selected="0">
            <x v="199"/>
          </reference>
          <reference field="5" count="1">
            <x v="0"/>
          </reference>
          <reference field="6" count="1" selected="0">
            <x v="79"/>
          </reference>
        </references>
      </pivotArea>
    </format>
    <format dxfId="12533">
      <pivotArea dataOnly="0" labelOnly="1" outline="0" fieldPosition="0">
        <references count="7">
          <reference field="0" count="1" selected="0">
            <x v="0"/>
          </reference>
          <reference field="1" count="1" selected="0">
            <x v="0"/>
          </reference>
          <reference field="2" count="1" selected="0">
            <x v="19"/>
          </reference>
          <reference field="3" count="1" selected="0">
            <x v="176"/>
          </reference>
          <reference field="4" count="1" selected="0">
            <x v="200"/>
          </reference>
          <reference field="5" count="1">
            <x v="0"/>
          </reference>
          <reference field="6" count="1" selected="0">
            <x v="18"/>
          </reference>
        </references>
      </pivotArea>
    </format>
    <format dxfId="12532">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1"/>
          </reference>
          <reference field="5" count="1">
            <x v="0"/>
          </reference>
          <reference field="6" count="1" selected="0">
            <x v="83"/>
          </reference>
        </references>
      </pivotArea>
    </format>
    <format dxfId="12531">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2"/>
          </reference>
          <reference field="5" count="1">
            <x v="0"/>
          </reference>
          <reference field="6" count="1" selected="0">
            <x v="3"/>
          </reference>
        </references>
      </pivotArea>
    </format>
    <format dxfId="12530">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3"/>
          </reference>
          <reference field="5" count="1">
            <x v="0"/>
          </reference>
          <reference field="6" count="1" selected="0">
            <x v="3"/>
          </reference>
        </references>
      </pivotArea>
    </format>
    <format dxfId="12529">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4"/>
          </reference>
          <reference field="5" count="1">
            <x v="0"/>
          </reference>
          <reference field="6" count="1" selected="0">
            <x v="3"/>
          </reference>
        </references>
      </pivotArea>
    </format>
    <format dxfId="12528">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5"/>
          </reference>
          <reference field="5" count="1">
            <x v="0"/>
          </reference>
          <reference field="6" count="1" selected="0">
            <x v="3"/>
          </reference>
        </references>
      </pivotArea>
    </format>
    <format dxfId="12527">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6"/>
          </reference>
          <reference field="5" count="1">
            <x v="0"/>
          </reference>
          <reference field="6" count="1" selected="0">
            <x v="3"/>
          </reference>
        </references>
      </pivotArea>
    </format>
    <format dxfId="12526">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7"/>
          </reference>
          <reference field="5" count="1">
            <x v="0"/>
          </reference>
          <reference field="6" count="1" selected="0">
            <x v="3"/>
          </reference>
        </references>
      </pivotArea>
    </format>
    <format dxfId="12525">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8"/>
          </reference>
          <reference field="5" count="1">
            <x v="0"/>
          </reference>
          <reference field="6" count="1" selected="0">
            <x v="3"/>
          </reference>
        </references>
      </pivotArea>
    </format>
    <format dxfId="12524">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09"/>
          </reference>
          <reference field="5" count="1">
            <x v="0"/>
          </reference>
          <reference field="6" count="1" selected="0">
            <x v="3"/>
          </reference>
        </references>
      </pivotArea>
    </format>
    <format dxfId="12523">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0"/>
          </reference>
          <reference field="5" count="1">
            <x v="0"/>
          </reference>
          <reference field="6" count="1" selected="0">
            <x v="3"/>
          </reference>
        </references>
      </pivotArea>
    </format>
    <format dxfId="12522">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1"/>
          </reference>
          <reference field="5" count="1">
            <x v="0"/>
          </reference>
          <reference field="6" count="1" selected="0">
            <x v="3"/>
          </reference>
        </references>
      </pivotArea>
    </format>
    <format dxfId="12521">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2"/>
          </reference>
          <reference field="5" count="1">
            <x v="0"/>
          </reference>
          <reference field="6" count="1" selected="0">
            <x v="3"/>
          </reference>
        </references>
      </pivotArea>
    </format>
    <format dxfId="12520">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3"/>
          </reference>
          <reference field="5" count="1">
            <x v="0"/>
          </reference>
          <reference field="6" count="1" selected="0">
            <x v="3"/>
          </reference>
        </references>
      </pivotArea>
    </format>
    <format dxfId="12519">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4"/>
          </reference>
          <reference field="5" count="1">
            <x v="0"/>
          </reference>
          <reference field="6" count="1" selected="0">
            <x v="3"/>
          </reference>
        </references>
      </pivotArea>
    </format>
    <format dxfId="12518">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5"/>
          </reference>
          <reference field="5" count="1">
            <x v="0"/>
          </reference>
          <reference field="6" count="1" selected="0">
            <x v="3"/>
          </reference>
        </references>
      </pivotArea>
    </format>
    <format dxfId="12517">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6"/>
          </reference>
          <reference field="5" count="1">
            <x v="0"/>
          </reference>
          <reference field="6" count="1" selected="0">
            <x v="17"/>
          </reference>
        </references>
      </pivotArea>
    </format>
    <format dxfId="12516">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7"/>
          </reference>
          <reference field="5" count="1">
            <x v="0"/>
          </reference>
          <reference field="6" count="1" selected="0">
            <x v="61"/>
          </reference>
        </references>
      </pivotArea>
    </format>
    <format dxfId="12515">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8"/>
          </reference>
          <reference field="5" count="1">
            <x v="0"/>
          </reference>
          <reference field="6" count="1" selected="0">
            <x v="7"/>
          </reference>
        </references>
      </pivotArea>
    </format>
    <format dxfId="12514">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19"/>
          </reference>
          <reference field="5" count="1">
            <x v="0"/>
          </reference>
          <reference field="6" count="1" selected="0">
            <x v="17"/>
          </reference>
        </references>
      </pivotArea>
    </format>
    <format dxfId="12513">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0"/>
          </reference>
          <reference field="5" count="1">
            <x v="0"/>
          </reference>
          <reference field="6" count="1" selected="0">
            <x v="3"/>
          </reference>
        </references>
      </pivotArea>
    </format>
    <format dxfId="12512">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1"/>
          </reference>
          <reference field="5" count="1">
            <x v="0"/>
          </reference>
          <reference field="6" count="1" selected="0">
            <x v="61"/>
          </reference>
        </references>
      </pivotArea>
    </format>
    <format dxfId="12511">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2"/>
          </reference>
          <reference field="5" count="1">
            <x v="0"/>
          </reference>
          <reference field="6" count="1" selected="0">
            <x v="17"/>
          </reference>
        </references>
      </pivotArea>
    </format>
    <format dxfId="12510">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3"/>
          </reference>
          <reference field="5" count="1">
            <x v="0"/>
          </reference>
          <reference field="6" count="1" selected="0">
            <x v="17"/>
          </reference>
        </references>
      </pivotArea>
    </format>
    <format dxfId="12509">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4"/>
          </reference>
          <reference field="5" count="1">
            <x v="0"/>
          </reference>
          <reference field="6" count="1" selected="0">
            <x v="61"/>
          </reference>
        </references>
      </pivotArea>
    </format>
    <format dxfId="12508">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5"/>
          </reference>
          <reference field="5" count="1">
            <x v="0"/>
          </reference>
          <reference field="6" count="1" selected="0">
            <x v="37"/>
          </reference>
        </references>
      </pivotArea>
    </format>
    <format dxfId="12507">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6"/>
          </reference>
          <reference field="5" count="1">
            <x v="0"/>
          </reference>
          <reference field="6" count="1" selected="0">
            <x v="34"/>
          </reference>
        </references>
      </pivotArea>
    </format>
    <format dxfId="12506">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7"/>
          </reference>
          <reference field="5" count="1">
            <x v="0"/>
          </reference>
          <reference field="6" count="1" selected="0">
            <x v="17"/>
          </reference>
        </references>
      </pivotArea>
    </format>
    <format dxfId="12505">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8"/>
          </reference>
          <reference field="5" count="1">
            <x v="0"/>
          </reference>
          <reference field="6" count="1" selected="0">
            <x v="45"/>
          </reference>
        </references>
      </pivotArea>
    </format>
    <format dxfId="12504">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29"/>
          </reference>
          <reference field="5" count="1">
            <x v="0"/>
          </reference>
          <reference field="6" count="1" selected="0">
            <x v="62"/>
          </reference>
        </references>
      </pivotArea>
    </format>
    <format dxfId="12503">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0"/>
          </reference>
          <reference field="5" count="1">
            <x v="0"/>
          </reference>
          <reference field="6" count="1" selected="0">
            <x v="62"/>
          </reference>
        </references>
      </pivotArea>
    </format>
    <format dxfId="12502">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1"/>
          </reference>
          <reference field="5" count="1">
            <x v="0"/>
          </reference>
          <reference field="6" count="1" selected="0">
            <x v="17"/>
          </reference>
        </references>
      </pivotArea>
    </format>
    <format dxfId="12501">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2"/>
          </reference>
          <reference field="5" count="1">
            <x v="0"/>
          </reference>
          <reference field="6" count="1" selected="0">
            <x v="3"/>
          </reference>
        </references>
      </pivotArea>
    </format>
    <format dxfId="12500">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3"/>
          </reference>
          <reference field="5" count="1">
            <x v="0"/>
          </reference>
          <reference field="6" count="1" selected="0">
            <x v="17"/>
          </reference>
        </references>
      </pivotArea>
    </format>
    <format dxfId="12499">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4"/>
          </reference>
          <reference field="5" count="1">
            <x v="0"/>
          </reference>
          <reference field="6" count="1" selected="0">
            <x v="3"/>
          </reference>
        </references>
      </pivotArea>
    </format>
    <format dxfId="12498">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5"/>
          </reference>
          <reference field="5" count="1">
            <x v="0"/>
          </reference>
          <reference field="6" count="1" selected="0">
            <x v="62"/>
          </reference>
        </references>
      </pivotArea>
    </format>
    <format dxfId="12497">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6"/>
          </reference>
          <reference field="5" count="1">
            <x v="0"/>
          </reference>
          <reference field="6" count="1" selected="0">
            <x v="3"/>
          </reference>
        </references>
      </pivotArea>
    </format>
    <format dxfId="12496">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7"/>
          </reference>
          <reference field="5" count="1">
            <x v="0"/>
          </reference>
          <reference field="6" count="1" selected="0">
            <x v="17"/>
          </reference>
        </references>
      </pivotArea>
    </format>
    <format dxfId="12495">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8"/>
          </reference>
          <reference field="5" count="1">
            <x v="4"/>
          </reference>
          <reference field="6" count="1" selected="0">
            <x v="3"/>
          </reference>
        </references>
      </pivotArea>
    </format>
    <format dxfId="12494">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39"/>
          </reference>
          <reference field="5" count="1">
            <x v="0"/>
          </reference>
          <reference field="6" count="1" selected="0">
            <x v="3"/>
          </reference>
        </references>
      </pivotArea>
    </format>
    <format dxfId="12493">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40"/>
          </reference>
          <reference field="5" count="1">
            <x v="5"/>
          </reference>
          <reference field="6" count="1" selected="0">
            <x v="84"/>
          </reference>
        </references>
      </pivotArea>
    </format>
    <format dxfId="12492">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41"/>
          </reference>
          <reference field="5" count="1">
            <x v="0"/>
          </reference>
          <reference field="6" count="1" selected="0">
            <x v="3"/>
          </reference>
        </references>
      </pivotArea>
    </format>
    <format dxfId="12491">
      <pivotArea dataOnly="0" labelOnly="1" outline="0" fieldPosition="0">
        <references count="7">
          <reference field="0" count="1" selected="0">
            <x v="0"/>
          </reference>
          <reference field="1" count="1" selected="0">
            <x v="0"/>
          </reference>
          <reference field="2" count="1" selected="0">
            <x v="19"/>
          </reference>
          <reference field="3" count="1" selected="0">
            <x v="177"/>
          </reference>
          <reference field="4" count="1" selected="0">
            <x v="242"/>
          </reference>
          <reference field="5" count="1">
            <x v="0"/>
          </reference>
          <reference field="6" count="1" selected="0">
            <x v="3"/>
          </reference>
        </references>
      </pivotArea>
    </format>
    <format dxfId="12490">
      <pivotArea dataOnly="0" labelOnly="1" outline="0" fieldPosition="0">
        <references count="7">
          <reference field="0" count="1" selected="0">
            <x v="0"/>
          </reference>
          <reference field="1" count="1" selected="0">
            <x v="0"/>
          </reference>
          <reference field="2" count="1" selected="0">
            <x v="19"/>
          </reference>
          <reference field="3" count="1" selected="0">
            <x v="178"/>
          </reference>
          <reference field="4" count="1" selected="0">
            <x v="243"/>
          </reference>
          <reference field="5" count="1">
            <x v="0"/>
          </reference>
          <reference field="6" count="1" selected="0">
            <x v="45"/>
          </reference>
        </references>
      </pivotArea>
    </format>
    <format dxfId="12489">
      <pivotArea dataOnly="0" labelOnly="1" outline="0" fieldPosition="0">
        <references count="7">
          <reference field="0" count="1" selected="0">
            <x v="0"/>
          </reference>
          <reference field="1" count="1" selected="0">
            <x v="0"/>
          </reference>
          <reference field="2" count="1" selected="0">
            <x v="19"/>
          </reference>
          <reference field="3" count="1" selected="0">
            <x v="178"/>
          </reference>
          <reference field="4" count="1" selected="0">
            <x v="244"/>
          </reference>
          <reference field="5" count="1">
            <x v="5"/>
          </reference>
          <reference field="6" count="1" selected="0">
            <x v="7"/>
          </reference>
        </references>
      </pivotArea>
    </format>
    <format dxfId="12488">
      <pivotArea dataOnly="0" labelOnly="1" outline="0" fieldPosition="0">
        <references count="7">
          <reference field="0" count="1" selected="0">
            <x v="0"/>
          </reference>
          <reference field="1" count="1" selected="0">
            <x v="0"/>
          </reference>
          <reference field="2" count="1" selected="0">
            <x v="19"/>
          </reference>
          <reference field="3" count="1" selected="0">
            <x v="178"/>
          </reference>
          <reference field="4" count="1" selected="0">
            <x v="245"/>
          </reference>
          <reference field="5" count="1">
            <x v="6"/>
          </reference>
          <reference field="6" count="1" selected="0">
            <x v="3"/>
          </reference>
        </references>
      </pivotArea>
    </format>
    <format dxfId="12487">
      <pivotArea dataOnly="0" labelOnly="1" outline="0" fieldPosition="0">
        <references count="7">
          <reference field="0" count="1" selected="0">
            <x v="0"/>
          </reference>
          <reference field="1" count="1" selected="0">
            <x v="0"/>
          </reference>
          <reference field="2" count="1" selected="0">
            <x v="19"/>
          </reference>
          <reference field="3" count="1" selected="0">
            <x v="179"/>
          </reference>
          <reference field="4" count="1" selected="0">
            <x v="246"/>
          </reference>
          <reference field="5" count="1">
            <x v="0"/>
          </reference>
          <reference field="6" count="1" selected="0">
            <x v="27"/>
          </reference>
        </references>
      </pivotArea>
    </format>
    <format dxfId="12486">
      <pivotArea dataOnly="0" labelOnly="1" outline="0" fieldPosition="0">
        <references count="7">
          <reference field="0" count="1" selected="0">
            <x v="0"/>
          </reference>
          <reference field="1" count="1" selected="0">
            <x v="0"/>
          </reference>
          <reference field="2" count="1" selected="0">
            <x v="19"/>
          </reference>
          <reference field="3" count="1" selected="0">
            <x v="180"/>
          </reference>
          <reference field="4" count="1" selected="0">
            <x v="247"/>
          </reference>
          <reference field="5" count="1">
            <x v="0"/>
          </reference>
          <reference field="6" count="1" selected="0">
            <x v="63"/>
          </reference>
        </references>
      </pivotArea>
    </format>
    <format dxfId="12485">
      <pivotArea dataOnly="0" labelOnly="1" outline="0" fieldPosition="0">
        <references count="7">
          <reference field="0" count="1" selected="0">
            <x v="0"/>
          </reference>
          <reference field="1" count="1" selected="0">
            <x v="0"/>
          </reference>
          <reference field="2" count="1" selected="0">
            <x v="19"/>
          </reference>
          <reference field="3" count="1" selected="0">
            <x v="180"/>
          </reference>
          <reference field="4" count="1" selected="0">
            <x v="248"/>
          </reference>
          <reference field="5" count="1">
            <x v="0"/>
          </reference>
          <reference field="6" count="1" selected="0">
            <x v="5"/>
          </reference>
        </references>
      </pivotArea>
    </format>
    <format dxfId="12484">
      <pivotArea dataOnly="0" labelOnly="1" outline="0" fieldPosition="0">
        <references count="7">
          <reference field="0" count="1" selected="0">
            <x v="0"/>
          </reference>
          <reference field="1" count="1" selected="0">
            <x v="0"/>
          </reference>
          <reference field="2" count="1" selected="0">
            <x v="19"/>
          </reference>
          <reference field="3" count="1" selected="0">
            <x v="181"/>
          </reference>
          <reference field="4" count="1" selected="0">
            <x v="5"/>
          </reference>
          <reference field="5" count="1">
            <x v="0"/>
          </reference>
          <reference field="6" count="1" selected="0">
            <x v="27"/>
          </reference>
        </references>
      </pivotArea>
    </format>
    <format dxfId="12483">
      <pivotArea dataOnly="0" labelOnly="1" outline="0" fieldPosition="0">
        <references count="7">
          <reference field="0" count="1" selected="0">
            <x v="0"/>
          </reference>
          <reference field="1" count="1" selected="0">
            <x v="0"/>
          </reference>
          <reference field="2" count="1" selected="0">
            <x v="19"/>
          </reference>
          <reference field="3" count="1" selected="0">
            <x v="182"/>
          </reference>
          <reference field="4" count="1" selected="0">
            <x v="249"/>
          </reference>
          <reference field="5" count="1">
            <x v="0"/>
          </reference>
          <reference field="6" count="1" selected="0">
            <x v="85"/>
          </reference>
        </references>
      </pivotArea>
    </format>
    <format dxfId="12482">
      <pivotArea dataOnly="0" labelOnly="1" outline="0" fieldPosition="0">
        <references count="7">
          <reference field="0" count="1" selected="0">
            <x v="0"/>
          </reference>
          <reference field="1" count="1" selected="0">
            <x v="0"/>
          </reference>
          <reference field="2" count="1" selected="0">
            <x v="19"/>
          </reference>
          <reference field="3" count="1" selected="0">
            <x v="183"/>
          </reference>
          <reference field="4" count="1" selected="0">
            <x v="250"/>
          </reference>
          <reference field="5" count="1">
            <x v="0"/>
          </reference>
          <reference field="6" count="1" selected="0">
            <x v="86"/>
          </reference>
        </references>
      </pivotArea>
    </format>
    <format dxfId="12481">
      <pivotArea dataOnly="0" labelOnly="1" outline="0" fieldPosition="0">
        <references count="7">
          <reference field="0" count="1" selected="0">
            <x v="0"/>
          </reference>
          <reference field="1" count="1" selected="0">
            <x v="0"/>
          </reference>
          <reference field="2" count="1" selected="0">
            <x v="19"/>
          </reference>
          <reference field="3" count="1" selected="0">
            <x v="184"/>
          </reference>
          <reference field="4" count="1" selected="0">
            <x v="251"/>
          </reference>
          <reference field="5" count="1">
            <x v="0"/>
          </reference>
          <reference field="6" count="1" selected="0">
            <x v="37"/>
          </reference>
        </references>
      </pivotArea>
    </format>
    <format dxfId="12480">
      <pivotArea dataOnly="0" labelOnly="1" outline="0" fieldPosition="0">
        <references count="7">
          <reference field="0" count="1" selected="0">
            <x v="0"/>
          </reference>
          <reference field="1" count="1" selected="0">
            <x v="0"/>
          </reference>
          <reference field="2" count="1" selected="0">
            <x v="19"/>
          </reference>
          <reference field="3" count="1" selected="0">
            <x v="185"/>
          </reference>
          <reference field="4" count="1" selected="0">
            <x v="252"/>
          </reference>
          <reference field="5" count="1">
            <x v="0"/>
          </reference>
          <reference field="6" count="1" selected="0">
            <x v="37"/>
          </reference>
        </references>
      </pivotArea>
    </format>
    <format dxfId="12479">
      <pivotArea dataOnly="0" labelOnly="1" outline="0" fieldPosition="0">
        <references count="7">
          <reference field="0" count="1" selected="0">
            <x v="0"/>
          </reference>
          <reference field="1" count="1" selected="0">
            <x v="0"/>
          </reference>
          <reference field="2" count="1" selected="0">
            <x v="19"/>
          </reference>
          <reference field="3" count="1" selected="0">
            <x v="186"/>
          </reference>
          <reference field="4" count="1" selected="0">
            <x v="253"/>
          </reference>
          <reference field="5" count="1">
            <x v="0"/>
          </reference>
          <reference field="6" count="1" selected="0">
            <x v="87"/>
          </reference>
        </references>
      </pivotArea>
    </format>
    <format dxfId="12478">
      <pivotArea dataOnly="0" labelOnly="1" outline="0" fieldPosition="0">
        <references count="7">
          <reference field="0" count="1" selected="0">
            <x v="0"/>
          </reference>
          <reference field="1" count="1" selected="0">
            <x v="0"/>
          </reference>
          <reference field="2" count="1" selected="0">
            <x v="19"/>
          </reference>
          <reference field="3" count="1" selected="0">
            <x v="187"/>
          </reference>
          <reference field="4" count="1" selected="0">
            <x v="254"/>
          </reference>
          <reference field="5" count="1">
            <x v="0"/>
          </reference>
          <reference field="6" count="1" selected="0">
            <x v="3"/>
          </reference>
        </references>
      </pivotArea>
    </format>
    <format dxfId="12477">
      <pivotArea dataOnly="0" labelOnly="1" outline="0" fieldPosition="0">
        <references count="7">
          <reference field="0" count="1" selected="0">
            <x v="0"/>
          </reference>
          <reference field="1" count="1" selected="0">
            <x v="0"/>
          </reference>
          <reference field="2" count="1" selected="0">
            <x v="19"/>
          </reference>
          <reference field="3" count="1" selected="0">
            <x v="188"/>
          </reference>
          <reference field="4" count="1" selected="0">
            <x v="255"/>
          </reference>
          <reference field="5" count="1">
            <x v="0"/>
          </reference>
          <reference field="6" count="1" selected="0">
            <x v="37"/>
          </reference>
        </references>
      </pivotArea>
    </format>
    <format dxfId="12476">
      <pivotArea dataOnly="0" labelOnly="1" outline="0" fieldPosition="0">
        <references count="7">
          <reference field="0" count="1" selected="0">
            <x v="0"/>
          </reference>
          <reference field="1" count="1" selected="0">
            <x v="0"/>
          </reference>
          <reference field="2" count="1" selected="0">
            <x v="19"/>
          </reference>
          <reference field="3" count="1" selected="0">
            <x v="189"/>
          </reference>
          <reference field="4" count="1" selected="0">
            <x v="5"/>
          </reference>
          <reference field="5" count="1">
            <x v="0"/>
          </reference>
          <reference field="6" count="1" selected="0">
            <x v="69"/>
          </reference>
        </references>
      </pivotArea>
    </format>
    <format dxfId="12475">
      <pivotArea dataOnly="0" labelOnly="1" outline="0" fieldPosition="0">
        <references count="7">
          <reference field="0" count="1" selected="0">
            <x v="0"/>
          </reference>
          <reference field="1" count="1" selected="0">
            <x v="0"/>
          </reference>
          <reference field="2" count="1" selected="0">
            <x v="19"/>
          </reference>
          <reference field="3" count="1" selected="0">
            <x v="190"/>
          </reference>
          <reference field="4" count="1" selected="0">
            <x v="256"/>
          </reference>
          <reference field="5" count="1">
            <x v="0"/>
          </reference>
          <reference field="6" count="1" selected="0">
            <x v="88"/>
          </reference>
        </references>
      </pivotArea>
    </format>
    <format dxfId="12474">
      <pivotArea dataOnly="0" labelOnly="1" outline="0" fieldPosition="0">
        <references count="7">
          <reference field="0" count="1" selected="0">
            <x v="0"/>
          </reference>
          <reference field="1" count="1" selected="0">
            <x v="0"/>
          </reference>
          <reference field="2" count="1" selected="0">
            <x v="19"/>
          </reference>
          <reference field="3" count="1" selected="0">
            <x v="191"/>
          </reference>
          <reference field="4" count="1" selected="0">
            <x v="257"/>
          </reference>
          <reference field="5" count="1">
            <x v="0"/>
          </reference>
          <reference field="6" count="1" selected="0">
            <x v="37"/>
          </reference>
        </references>
      </pivotArea>
    </format>
    <format dxfId="12473">
      <pivotArea dataOnly="0" labelOnly="1" outline="0" fieldPosition="0">
        <references count="7">
          <reference field="0" count="1" selected="0">
            <x v="0"/>
          </reference>
          <reference field="1" count="1" selected="0">
            <x v="0"/>
          </reference>
          <reference field="2" count="1" selected="0">
            <x v="19"/>
          </reference>
          <reference field="3" count="1" selected="0">
            <x v="192"/>
          </reference>
          <reference field="4" count="1" selected="0">
            <x v="258"/>
          </reference>
          <reference field="5" count="1">
            <x v="7"/>
          </reference>
          <reference field="6" count="1" selected="0">
            <x v="3"/>
          </reference>
        </references>
      </pivotArea>
    </format>
    <format dxfId="12472">
      <pivotArea dataOnly="0" labelOnly="1" outline="0" fieldPosition="0">
        <references count="7">
          <reference field="0" count="1" selected="0">
            <x v="0"/>
          </reference>
          <reference field="1" count="1" selected="0">
            <x v="0"/>
          </reference>
          <reference field="2" count="1" selected="0">
            <x v="19"/>
          </reference>
          <reference field="3" count="1" selected="0">
            <x v="192"/>
          </reference>
          <reference field="4" count="1" selected="0">
            <x v="259"/>
          </reference>
          <reference field="5" count="1">
            <x v="0"/>
          </reference>
          <reference field="6" count="1" selected="0">
            <x v="3"/>
          </reference>
        </references>
      </pivotArea>
    </format>
    <format dxfId="12471">
      <pivotArea dataOnly="0" labelOnly="1" outline="0" fieldPosition="0">
        <references count="7">
          <reference field="0" count="1" selected="0">
            <x v="0"/>
          </reference>
          <reference field="1" count="1" selected="0">
            <x v="0"/>
          </reference>
          <reference field="2" count="1" selected="0">
            <x v="19"/>
          </reference>
          <reference field="3" count="1" selected="0">
            <x v="192"/>
          </reference>
          <reference field="4" count="1" selected="0">
            <x v="260"/>
          </reference>
          <reference field="5" count="1">
            <x v="0"/>
          </reference>
          <reference field="6" count="1" selected="0">
            <x v="3"/>
          </reference>
        </references>
      </pivotArea>
    </format>
    <format dxfId="12470">
      <pivotArea dataOnly="0" labelOnly="1" outline="0" fieldPosition="0">
        <references count="7">
          <reference field="0" count="1" selected="0">
            <x v="0"/>
          </reference>
          <reference field="1" count="1" selected="0">
            <x v="0"/>
          </reference>
          <reference field="2" count="1" selected="0">
            <x v="19"/>
          </reference>
          <reference field="3" count="1" selected="0">
            <x v="193"/>
          </reference>
          <reference field="4" count="1" selected="0">
            <x v="261"/>
          </reference>
          <reference field="5" count="1">
            <x v="0"/>
          </reference>
          <reference field="6" count="1" selected="0">
            <x v="37"/>
          </reference>
        </references>
      </pivotArea>
    </format>
    <format dxfId="12469">
      <pivotArea dataOnly="0" labelOnly="1" outline="0" fieldPosition="0">
        <references count="7">
          <reference field="0" count="1" selected="0">
            <x v="0"/>
          </reference>
          <reference field="1" count="1" selected="0">
            <x v="0"/>
          </reference>
          <reference field="2" count="1" selected="0">
            <x v="19"/>
          </reference>
          <reference field="3" count="1" selected="0">
            <x v="194"/>
          </reference>
          <reference field="4" count="1" selected="0">
            <x v="262"/>
          </reference>
          <reference field="5" count="1">
            <x v="0"/>
          </reference>
          <reference field="6" count="1" selected="0">
            <x v="37"/>
          </reference>
        </references>
      </pivotArea>
    </format>
    <format dxfId="12468">
      <pivotArea dataOnly="0" labelOnly="1" outline="0" fieldPosition="0">
        <references count="7">
          <reference field="0" count="1" selected="0">
            <x v="0"/>
          </reference>
          <reference field="1" count="1" selected="0">
            <x v="0"/>
          </reference>
          <reference field="2" count="1" selected="0">
            <x v="19"/>
          </reference>
          <reference field="3" count="1" selected="0">
            <x v="195"/>
          </reference>
          <reference field="4" count="1" selected="0">
            <x v="263"/>
          </reference>
          <reference field="5" count="1">
            <x v="0"/>
          </reference>
          <reference field="6" count="1" selected="0">
            <x v="6"/>
          </reference>
        </references>
      </pivotArea>
    </format>
    <format dxfId="12467">
      <pivotArea dataOnly="0" labelOnly="1" outline="0" fieldPosition="0">
        <references count="7">
          <reference field="0" count="1" selected="0">
            <x v="0"/>
          </reference>
          <reference field="1" count="1" selected="0">
            <x v="0"/>
          </reference>
          <reference field="2" count="1" selected="0">
            <x v="19"/>
          </reference>
          <reference field="3" count="1" selected="0">
            <x v="196"/>
          </reference>
          <reference field="4" count="1" selected="0">
            <x v="264"/>
          </reference>
          <reference field="5" count="1">
            <x v="0"/>
          </reference>
          <reference field="6" count="1" selected="0">
            <x v="18"/>
          </reference>
        </references>
      </pivotArea>
    </format>
    <format dxfId="12466">
      <pivotArea dataOnly="0" labelOnly="1" outline="0" fieldPosition="0">
        <references count="7">
          <reference field="0" count="1" selected="0">
            <x v="0"/>
          </reference>
          <reference field="1" count="1" selected="0">
            <x v="0"/>
          </reference>
          <reference field="2" count="1" selected="0">
            <x v="19"/>
          </reference>
          <reference field="3" count="1" selected="0">
            <x v="197"/>
          </reference>
          <reference field="4" count="1" selected="0">
            <x v="265"/>
          </reference>
          <reference field="5" count="1">
            <x v="0"/>
          </reference>
          <reference field="6" count="1" selected="0">
            <x v="9"/>
          </reference>
        </references>
      </pivotArea>
    </format>
    <format dxfId="12465">
      <pivotArea dataOnly="0" labelOnly="1" outline="0" fieldPosition="0">
        <references count="7">
          <reference field="0" count="1" selected="0">
            <x v="0"/>
          </reference>
          <reference field="1" count="1" selected="0">
            <x v="0"/>
          </reference>
          <reference field="2" count="1" selected="0">
            <x v="19"/>
          </reference>
          <reference field="3" count="1" selected="0">
            <x v="198"/>
          </reference>
          <reference field="4" count="1" selected="0">
            <x v="266"/>
          </reference>
          <reference field="5" count="1">
            <x v="0"/>
          </reference>
          <reference field="6" count="1" selected="0">
            <x v="18"/>
          </reference>
        </references>
      </pivotArea>
    </format>
    <format dxfId="12464">
      <pivotArea dataOnly="0" labelOnly="1" outline="0" fieldPosition="0">
        <references count="7">
          <reference field="0" count="1" selected="0">
            <x v="0"/>
          </reference>
          <reference field="1" count="1" selected="0">
            <x v="0"/>
          </reference>
          <reference field="2" count="1" selected="0">
            <x v="19"/>
          </reference>
          <reference field="3" count="1" selected="0">
            <x v="199"/>
          </reference>
          <reference field="4" count="1" selected="0">
            <x v="267"/>
          </reference>
          <reference field="5" count="1">
            <x v="0"/>
          </reference>
          <reference field="6" count="1" selected="0">
            <x v="37"/>
          </reference>
        </references>
      </pivotArea>
    </format>
    <format dxfId="12463">
      <pivotArea dataOnly="0" labelOnly="1" outline="0" fieldPosition="0">
        <references count="7">
          <reference field="0" count="1" selected="0">
            <x v="0"/>
          </reference>
          <reference field="1" count="1" selected="0">
            <x v="0"/>
          </reference>
          <reference field="2" count="1" selected="0">
            <x v="19"/>
          </reference>
          <reference field="3" count="1" selected="0">
            <x v="199"/>
          </reference>
          <reference field="4" count="1" selected="0">
            <x v="268"/>
          </reference>
          <reference field="5" count="1">
            <x v="0"/>
          </reference>
          <reference field="6" count="1" selected="0">
            <x v="37"/>
          </reference>
        </references>
      </pivotArea>
    </format>
    <format dxfId="12462">
      <pivotArea dataOnly="0" labelOnly="1" outline="0" fieldPosition="0">
        <references count="7">
          <reference field="0" count="1" selected="0">
            <x v="0"/>
          </reference>
          <reference field="1" count="1" selected="0">
            <x v="0"/>
          </reference>
          <reference field="2" count="1" selected="0">
            <x v="19"/>
          </reference>
          <reference field="3" count="1" selected="0">
            <x v="200"/>
          </reference>
          <reference field="4" count="1" selected="0">
            <x v="269"/>
          </reference>
          <reference field="5" count="1">
            <x v="0"/>
          </reference>
          <reference field="6" count="1" selected="0">
            <x v="37"/>
          </reference>
        </references>
      </pivotArea>
    </format>
    <format dxfId="12461">
      <pivotArea dataOnly="0" labelOnly="1" outline="0" fieldPosition="0">
        <references count="7">
          <reference field="0" count="1" selected="0">
            <x v="0"/>
          </reference>
          <reference field="1" count="1" selected="0">
            <x v="0"/>
          </reference>
          <reference field="2" count="1" selected="0">
            <x v="19"/>
          </reference>
          <reference field="3" count="1" selected="0">
            <x v="201"/>
          </reference>
          <reference field="4" count="1" selected="0">
            <x v="270"/>
          </reference>
          <reference field="5" count="1">
            <x v="0"/>
          </reference>
          <reference field="6" count="1" selected="0">
            <x v="37"/>
          </reference>
        </references>
      </pivotArea>
    </format>
    <format dxfId="12460">
      <pivotArea dataOnly="0" labelOnly="1" outline="0" fieldPosition="0">
        <references count="7">
          <reference field="0" count="1" selected="0">
            <x v="0"/>
          </reference>
          <reference field="1" count="1" selected="0">
            <x v="0"/>
          </reference>
          <reference field="2" count="1" selected="0">
            <x v="19"/>
          </reference>
          <reference field="3" count="1" selected="0">
            <x v="202"/>
          </reference>
          <reference field="4" count="1" selected="0">
            <x v="271"/>
          </reference>
          <reference field="5" count="1">
            <x v="0"/>
          </reference>
          <reference field="6" count="1" selected="0">
            <x v="35"/>
          </reference>
        </references>
      </pivotArea>
    </format>
    <format dxfId="12459">
      <pivotArea dataOnly="0" labelOnly="1" outline="0" fieldPosition="0">
        <references count="7">
          <reference field="0" count="1" selected="0">
            <x v="0"/>
          </reference>
          <reference field="1" count="1" selected="0">
            <x v="0"/>
          </reference>
          <reference field="2" count="1" selected="0">
            <x v="19"/>
          </reference>
          <reference field="3" count="1" selected="0">
            <x v="203"/>
          </reference>
          <reference field="4" count="1" selected="0">
            <x v="272"/>
          </reference>
          <reference field="5" count="1">
            <x v="0"/>
          </reference>
          <reference field="6" count="1" selected="0">
            <x v="7"/>
          </reference>
        </references>
      </pivotArea>
    </format>
    <format dxfId="12458">
      <pivotArea dataOnly="0" labelOnly="1" outline="0" fieldPosition="0">
        <references count="7">
          <reference field="0" count="1" selected="0">
            <x v="0"/>
          </reference>
          <reference field="1" count="1" selected="0">
            <x v="0"/>
          </reference>
          <reference field="2" count="1" selected="0">
            <x v="19"/>
          </reference>
          <reference field="3" count="1" selected="0">
            <x v="204"/>
          </reference>
          <reference field="4" count="1" selected="0">
            <x v="273"/>
          </reference>
          <reference field="5" count="1">
            <x v="0"/>
          </reference>
          <reference field="6" count="1" selected="0">
            <x v="37"/>
          </reference>
        </references>
      </pivotArea>
    </format>
    <format dxfId="12457">
      <pivotArea dataOnly="0" labelOnly="1" outline="0" fieldPosition="0">
        <references count="7">
          <reference field="0" count="1" selected="0">
            <x v="0"/>
          </reference>
          <reference field="1" count="1" selected="0">
            <x v="0"/>
          </reference>
          <reference field="2" count="1" selected="0">
            <x v="19"/>
          </reference>
          <reference field="3" count="1" selected="0">
            <x v="205"/>
          </reference>
          <reference field="4" count="1" selected="0">
            <x v="274"/>
          </reference>
          <reference field="5" count="1">
            <x v="0"/>
          </reference>
          <reference field="6" count="1" selected="0">
            <x v="37"/>
          </reference>
        </references>
      </pivotArea>
    </format>
    <format dxfId="12456">
      <pivotArea dataOnly="0" labelOnly="1" outline="0" fieldPosition="0">
        <references count="7">
          <reference field="0" count="1" selected="0">
            <x v="0"/>
          </reference>
          <reference field="1" count="1" selected="0">
            <x v="0"/>
          </reference>
          <reference field="2" count="1" selected="0">
            <x v="19"/>
          </reference>
          <reference field="3" count="1" selected="0">
            <x v="206"/>
          </reference>
          <reference field="4" count="1" selected="0">
            <x v="275"/>
          </reference>
          <reference field="5" count="1">
            <x v="0"/>
          </reference>
          <reference field="6" count="1" selected="0">
            <x v="13"/>
          </reference>
        </references>
      </pivotArea>
    </format>
    <format dxfId="12455">
      <pivotArea dataOnly="0" labelOnly="1" outline="0" fieldPosition="0">
        <references count="7">
          <reference field="0" count="1" selected="0">
            <x v="0"/>
          </reference>
          <reference field="1" count="1" selected="0">
            <x v="0"/>
          </reference>
          <reference field="2" count="1" selected="0">
            <x v="19"/>
          </reference>
          <reference field="3" count="1" selected="0">
            <x v="207"/>
          </reference>
          <reference field="4" count="1" selected="0">
            <x v="276"/>
          </reference>
          <reference field="5" count="1">
            <x v="0"/>
          </reference>
          <reference field="6" count="1" selected="0">
            <x v="37"/>
          </reference>
        </references>
      </pivotArea>
    </format>
    <format dxfId="12454">
      <pivotArea dataOnly="0" labelOnly="1" outline="0" fieldPosition="0">
        <references count="7">
          <reference field="0" count="1" selected="0">
            <x v="0"/>
          </reference>
          <reference field="1" count="1" selected="0">
            <x v="0"/>
          </reference>
          <reference field="2" count="1" selected="0">
            <x v="19"/>
          </reference>
          <reference field="3" count="1" selected="0">
            <x v="208"/>
          </reference>
          <reference field="4" count="1" selected="0">
            <x v="271"/>
          </reference>
          <reference field="5" count="1">
            <x v="0"/>
          </reference>
          <reference field="6" count="1" selected="0">
            <x v="34"/>
          </reference>
        </references>
      </pivotArea>
    </format>
    <format dxfId="12453">
      <pivotArea dataOnly="0" labelOnly="1" outline="0" fieldPosition="0">
        <references count="7">
          <reference field="0" count="1" selected="0">
            <x v="0"/>
          </reference>
          <reference field="1" count="1" selected="0">
            <x v="0"/>
          </reference>
          <reference field="2" count="1" selected="0">
            <x v="19"/>
          </reference>
          <reference field="3" count="1" selected="0">
            <x v="209"/>
          </reference>
          <reference field="4" count="1" selected="0">
            <x v="277"/>
          </reference>
          <reference field="5" count="1">
            <x v="0"/>
          </reference>
          <reference field="6" count="1" selected="0">
            <x v="43"/>
          </reference>
        </references>
      </pivotArea>
    </format>
    <format dxfId="12452">
      <pivotArea dataOnly="0" labelOnly="1" outline="0" fieldPosition="0">
        <references count="7">
          <reference field="0" count="1" selected="0">
            <x v="0"/>
          </reference>
          <reference field="1" count="1" selected="0">
            <x v="0"/>
          </reference>
          <reference field="2" count="1" selected="0">
            <x v="19"/>
          </reference>
          <reference field="3" count="1" selected="0">
            <x v="210"/>
          </reference>
          <reference field="4" count="1" selected="0">
            <x v="278"/>
          </reference>
          <reference field="5" count="1">
            <x v="0"/>
          </reference>
          <reference field="6" count="1" selected="0">
            <x v="37"/>
          </reference>
        </references>
      </pivotArea>
    </format>
    <format dxfId="12451">
      <pivotArea dataOnly="0" labelOnly="1" outline="0" fieldPosition="0">
        <references count="7">
          <reference field="0" count="1" selected="0">
            <x v="0"/>
          </reference>
          <reference field="1" count="1" selected="0">
            <x v="0"/>
          </reference>
          <reference field="2" count="1" selected="0">
            <x v="19"/>
          </reference>
          <reference field="3" count="1" selected="0">
            <x v="211"/>
          </reference>
          <reference field="4" count="1" selected="0">
            <x v="279"/>
          </reference>
          <reference field="5" count="1">
            <x v="0"/>
          </reference>
          <reference field="6" count="1" selected="0">
            <x v="7"/>
          </reference>
        </references>
      </pivotArea>
    </format>
    <format dxfId="12450">
      <pivotArea dataOnly="0" labelOnly="1" outline="0" fieldPosition="0">
        <references count="7">
          <reference field="0" count="1" selected="0">
            <x v="0"/>
          </reference>
          <reference field="1" count="1" selected="0">
            <x v="0"/>
          </reference>
          <reference field="2" count="1" selected="0">
            <x v="19"/>
          </reference>
          <reference field="3" count="1" selected="0">
            <x v="212"/>
          </reference>
          <reference field="4" count="1" selected="0">
            <x v="280"/>
          </reference>
          <reference field="5" count="1">
            <x v="0"/>
          </reference>
          <reference field="6" count="1" selected="0">
            <x v="37"/>
          </reference>
        </references>
      </pivotArea>
    </format>
    <format dxfId="12449">
      <pivotArea dataOnly="0" labelOnly="1" outline="0" fieldPosition="0">
        <references count="7">
          <reference field="0" count="1" selected="0">
            <x v="0"/>
          </reference>
          <reference field="1" count="1" selected="0">
            <x v="0"/>
          </reference>
          <reference field="2" count="1" selected="0">
            <x v="19"/>
          </reference>
          <reference field="3" count="1" selected="0">
            <x v="213"/>
          </reference>
          <reference field="4" count="1" selected="0">
            <x v="281"/>
          </reference>
          <reference field="5" count="1">
            <x v="0"/>
          </reference>
          <reference field="6" count="1" selected="0">
            <x v="4"/>
          </reference>
        </references>
      </pivotArea>
    </format>
    <format dxfId="12448">
      <pivotArea dataOnly="0" labelOnly="1" outline="0" fieldPosition="0">
        <references count="7">
          <reference field="0" count="1" selected="0">
            <x v="0"/>
          </reference>
          <reference field="1" count="1" selected="0">
            <x v="0"/>
          </reference>
          <reference field="2" count="1" selected="0">
            <x v="19"/>
          </reference>
          <reference field="3" count="1" selected="0">
            <x v="214"/>
          </reference>
          <reference field="4" count="1" selected="0">
            <x v="282"/>
          </reference>
          <reference field="5" count="1">
            <x v="0"/>
          </reference>
          <reference field="6" count="1" selected="0">
            <x v="37"/>
          </reference>
        </references>
      </pivotArea>
    </format>
    <format dxfId="12447">
      <pivotArea dataOnly="0" labelOnly="1" outline="0" fieldPosition="0">
        <references count="7">
          <reference field="0" count="1" selected="0">
            <x v="0"/>
          </reference>
          <reference field="1" count="1" selected="0">
            <x v="0"/>
          </reference>
          <reference field="2" count="1" selected="0">
            <x v="19"/>
          </reference>
          <reference field="3" count="1" selected="0">
            <x v="215"/>
          </reference>
          <reference field="4" count="1" selected="0">
            <x v="5"/>
          </reference>
          <reference field="5" count="1">
            <x v="0"/>
          </reference>
          <reference field="6" count="1" selected="0">
            <x v="9"/>
          </reference>
        </references>
      </pivotArea>
    </format>
    <format dxfId="12446">
      <pivotArea dataOnly="0" labelOnly="1" outline="0" fieldPosition="0">
        <references count="7">
          <reference field="0" count="1" selected="0">
            <x v="0"/>
          </reference>
          <reference field="1" count="1" selected="0">
            <x v="0"/>
          </reference>
          <reference field="2" count="1" selected="0">
            <x v="19"/>
          </reference>
          <reference field="3" count="1" selected="0">
            <x v="216"/>
          </reference>
          <reference field="4" count="1" selected="0">
            <x v="283"/>
          </reference>
          <reference field="5" count="1">
            <x v="0"/>
          </reference>
          <reference field="6" count="1" selected="0">
            <x v="37"/>
          </reference>
        </references>
      </pivotArea>
    </format>
    <format dxfId="12445">
      <pivotArea dataOnly="0" labelOnly="1" outline="0" fieldPosition="0">
        <references count="7">
          <reference field="0" count="1" selected="0">
            <x v="0"/>
          </reference>
          <reference field="1" count="1" selected="0">
            <x v="0"/>
          </reference>
          <reference field="2" count="1" selected="0">
            <x v="19"/>
          </reference>
          <reference field="3" count="1" selected="0">
            <x v="217"/>
          </reference>
          <reference field="4" count="1" selected="0">
            <x v="284"/>
          </reference>
          <reference field="5" count="1">
            <x v="0"/>
          </reference>
          <reference field="6" count="1" selected="0">
            <x v="37"/>
          </reference>
        </references>
      </pivotArea>
    </format>
    <format dxfId="12444">
      <pivotArea dataOnly="0" labelOnly="1" outline="0" fieldPosition="0">
        <references count="7">
          <reference field="0" count="1" selected="0">
            <x v="0"/>
          </reference>
          <reference field="1" count="1" selected="0">
            <x v="0"/>
          </reference>
          <reference field="2" count="1" selected="0">
            <x v="19"/>
          </reference>
          <reference field="3" count="1" selected="0">
            <x v="218"/>
          </reference>
          <reference field="4" count="1" selected="0">
            <x v="285"/>
          </reference>
          <reference field="5" count="1">
            <x v="8"/>
          </reference>
          <reference field="6" count="1" selected="0">
            <x v="89"/>
          </reference>
        </references>
      </pivotArea>
    </format>
    <format dxfId="12443">
      <pivotArea dataOnly="0" labelOnly="1" outline="0" fieldPosition="0">
        <references count="7">
          <reference field="0" count="1" selected="0">
            <x v="0"/>
          </reference>
          <reference field="1" count="1" selected="0">
            <x v="0"/>
          </reference>
          <reference field="2" count="1" selected="0">
            <x v="19"/>
          </reference>
          <reference field="3" count="1" selected="0">
            <x v="219"/>
          </reference>
          <reference field="4" count="1" selected="0">
            <x v="286"/>
          </reference>
          <reference field="5" count="1">
            <x v="0"/>
          </reference>
          <reference field="6" count="1" selected="0">
            <x v="37"/>
          </reference>
        </references>
      </pivotArea>
    </format>
    <format dxfId="12442">
      <pivotArea dataOnly="0" labelOnly="1" outline="0" fieldPosition="0">
        <references count="7">
          <reference field="0" count="1" selected="0">
            <x v="0"/>
          </reference>
          <reference field="1" count="1" selected="0">
            <x v="0"/>
          </reference>
          <reference field="2" count="1" selected="0">
            <x v="19"/>
          </reference>
          <reference field="3" count="1" selected="0">
            <x v="220"/>
          </reference>
          <reference field="4" count="1" selected="0">
            <x v="287"/>
          </reference>
          <reference field="5" count="1">
            <x v="0"/>
          </reference>
          <reference field="6" count="1" selected="0">
            <x v="7"/>
          </reference>
        </references>
      </pivotArea>
    </format>
    <format dxfId="12441">
      <pivotArea dataOnly="0" labelOnly="1" outline="0" fieldPosition="0">
        <references count="7">
          <reference field="0" count="1" selected="0">
            <x v="0"/>
          </reference>
          <reference field="1" count="1" selected="0">
            <x v="0"/>
          </reference>
          <reference field="2" count="1" selected="0">
            <x v="19"/>
          </reference>
          <reference field="3" count="1" selected="0">
            <x v="221"/>
          </reference>
          <reference field="4" count="1" selected="0">
            <x v="92"/>
          </reference>
          <reference field="5" count="1">
            <x v="0"/>
          </reference>
          <reference field="6" count="1" selected="0">
            <x v="37"/>
          </reference>
        </references>
      </pivotArea>
    </format>
    <format dxfId="12440">
      <pivotArea dataOnly="0" labelOnly="1" outline="0" fieldPosition="0">
        <references count="7">
          <reference field="0" count="1" selected="0">
            <x v="0"/>
          </reference>
          <reference field="1" count="1" selected="0">
            <x v="0"/>
          </reference>
          <reference field="2" count="1" selected="0">
            <x v="19"/>
          </reference>
          <reference field="3" count="1" selected="0">
            <x v="222"/>
          </reference>
          <reference field="4" count="1" selected="0">
            <x v="288"/>
          </reference>
          <reference field="5" count="1">
            <x v="0"/>
          </reference>
          <reference field="6" count="1" selected="0">
            <x v="5"/>
          </reference>
        </references>
      </pivotArea>
    </format>
    <format dxfId="12439">
      <pivotArea dataOnly="0" labelOnly="1" outline="0" fieldPosition="0">
        <references count="7">
          <reference field="0" count="1" selected="0">
            <x v="0"/>
          </reference>
          <reference field="1" count="1" selected="0">
            <x v="0"/>
          </reference>
          <reference field="2" count="1" selected="0">
            <x v="19"/>
          </reference>
          <reference field="3" count="1" selected="0">
            <x v="223"/>
          </reference>
          <reference field="4" count="1" selected="0">
            <x v="289"/>
          </reference>
          <reference field="5" count="1">
            <x v="0"/>
          </reference>
          <reference field="6" count="1" selected="0">
            <x v="18"/>
          </reference>
        </references>
      </pivotArea>
    </format>
    <format dxfId="12438">
      <pivotArea dataOnly="0" labelOnly="1" outline="0" fieldPosition="0">
        <references count="7">
          <reference field="0" count="1" selected="0">
            <x v="0"/>
          </reference>
          <reference field="1" count="1" selected="0">
            <x v="0"/>
          </reference>
          <reference field="2" count="1" selected="0">
            <x v="19"/>
          </reference>
          <reference field="3" count="1" selected="0">
            <x v="224"/>
          </reference>
          <reference field="4" count="1" selected="0">
            <x v="290"/>
          </reference>
          <reference field="5" count="1">
            <x v="0"/>
          </reference>
          <reference field="6" count="1" selected="0">
            <x v="37"/>
          </reference>
        </references>
      </pivotArea>
    </format>
    <format dxfId="12437">
      <pivotArea dataOnly="0" labelOnly="1" outline="0" fieldPosition="0">
        <references count="7">
          <reference field="0" count="1" selected="0">
            <x v="0"/>
          </reference>
          <reference field="1" count="1" selected="0">
            <x v="0"/>
          </reference>
          <reference field="2" count="1" selected="0">
            <x v="19"/>
          </reference>
          <reference field="3" count="1" selected="0">
            <x v="224"/>
          </reference>
          <reference field="4" count="1" selected="0">
            <x v="291"/>
          </reference>
          <reference field="5" count="1">
            <x v="9"/>
          </reference>
          <reference field="6" count="1" selected="0">
            <x v="16"/>
          </reference>
        </references>
      </pivotArea>
    </format>
    <format dxfId="12436">
      <pivotArea dataOnly="0" labelOnly="1" outline="0" fieldPosition="0">
        <references count="7">
          <reference field="0" count="1" selected="0">
            <x v="0"/>
          </reference>
          <reference field="1" count="1" selected="0">
            <x v="0"/>
          </reference>
          <reference field="2" count="1" selected="0">
            <x v="19"/>
          </reference>
          <reference field="3" count="1" selected="0">
            <x v="224"/>
          </reference>
          <reference field="4" count="1" selected="0">
            <x v="292"/>
          </reference>
          <reference field="5" count="1">
            <x v="0"/>
          </reference>
          <reference field="6" count="1" selected="0">
            <x v="17"/>
          </reference>
        </references>
      </pivotArea>
    </format>
    <format dxfId="12435">
      <pivotArea dataOnly="0" labelOnly="1" outline="0" fieldPosition="0">
        <references count="7">
          <reference field="0" count="1" selected="0">
            <x v="0"/>
          </reference>
          <reference field="1" count="1" selected="0">
            <x v="0"/>
          </reference>
          <reference field="2" count="1" selected="0">
            <x v="19"/>
          </reference>
          <reference field="3" count="1" selected="0">
            <x v="225"/>
          </reference>
          <reference field="4" count="1" selected="0">
            <x v="293"/>
          </reference>
          <reference field="5" count="1">
            <x v="0"/>
          </reference>
          <reference field="6" count="1" selected="0">
            <x v="9"/>
          </reference>
        </references>
      </pivotArea>
    </format>
    <format dxfId="12434">
      <pivotArea dataOnly="0" labelOnly="1" outline="0" fieldPosition="0">
        <references count="7">
          <reference field="0" count="1" selected="0">
            <x v="0"/>
          </reference>
          <reference field="1" count="1" selected="0">
            <x v="0"/>
          </reference>
          <reference field="2" count="1" selected="0">
            <x v="19"/>
          </reference>
          <reference field="3" count="1" selected="0">
            <x v="226"/>
          </reference>
          <reference field="4" count="1" selected="0">
            <x v="5"/>
          </reference>
          <reference field="5" count="1">
            <x v="0"/>
          </reference>
          <reference field="6" count="1" selected="0">
            <x v="37"/>
          </reference>
        </references>
      </pivotArea>
    </format>
    <format dxfId="12433">
      <pivotArea dataOnly="0" labelOnly="1" outline="0" fieldPosition="0">
        <references count="7">
          <reference field="0" count="1" selected="0">
            <x v="0"/>
          </reference>
          <reference field="1" count="1" selected="0">
            <x v="0"/>
          </reference>
          <reference field="2" count="1" selected="0">
            <x v="19"/>
          </reference>
          <reference field="3" count="1" selected="0">
            <x v="226"/>
          </reference>
          <reference field="4" count="1" selected="0">
            <x v="294"/>
          </reference>
          <reference field="5" count="1">
            <x v="0"/>
          </reference>
          <reference field="6" count="1" selected="0">
            <x v="43"/>
          </reference>
        </references>
      </pivotArea>
    </format>
    <format dxfId="12432">
      <pivotArea dataOnly="0" labelOnly="1" outline="0" fieldPosition="0">
        <references count="7">
          <reference field="0" count="1" selected="0">
            <x v="0"/>
          </reference>
          <reference field="1" count="1" selected="0">
            <x v="0"/>
          </reference>
          <reference field="2" count="1" selected="0">
            <x v="19"/>
          </reference>
          <reference field="3" count="1" selected="0">
            <x v="227"/>
          </reference>
          <reference field="4" count="1" selected="0">
            <x v="295"/>
          </reference>
          <reference field="5" count="1">
            <x v="0"/>
          </reference>
          <reference field="6" count="1" selected="0">
            <x v="37"/>
          </reference>
        </references>
      </pivotArea>
    </format>
    <format dxfId="12431">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296"/>
          </reference>
          <reference field="5" count="1">
            <x v="0"/>
          </reference>
          <reference field="6" count="1" selected="0">
            <x v="17"/>
          </reference>
        </references>
      </pivotArea>
    </format>
    <format dxfId="12430">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297"/>
          </reference>
          <reference field="5" count="1">
            <x v="0"/>
          </reference>
          <reference field="6" count="1" selected="0">
            <x v="17"/>
          </reference>
        </references>
      </pivotArea>
    </format>
    <format dxfId="12429">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298"/>
          </reference>
          <reference field="5" count="1">
            <x v="0"/>
          </reference>
          <reference field="6" count="1" selected="0">
            <x v="17"/>
          </reference>
        </references>
      </pivotArea>
    </format>
    <format dxfId="12428">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299"/>
          </reference>
          <reference field="5" count="1">
            <x v="0"/>
          </reference>
          <reference field="6" count="1" selected="0">
            <x v="61"/>
          </reference>
        </references>
      </pivotArea>
    </format>
    <format dxfId="12427">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0"/>
          </reference>
          <reference field="5" count="1">
            <x v="0"/>
          </reference>
          <reference field="6" count="1" selected="0">
            <x v="61"/>
          </reference>
        </references>
      </pivotArea>
    </format>
    <format dxfId="12426">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1"/>
          </reference>
          <reference field="5" count="1">
            <x v="0"/>
          </reference>
          <reference field="6" count="1" selected="0">
            <x v="34"/>
          </reference>
        </references>
      </pivotArea>
    </format>
    <format dxfId="12425">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2"/>
          </reference>
          <reference field="5" count="1">
            <x v="0"/>
          </reference>
          <reference field="6" count="1" selected="0">
            <x v="17"/>
          </reference>
        </references>
      </pivotArea>
    </format>
    <format dxfId="12424">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3"/>
          </reference>
          <reference field="5" count="1">
            <x v="0"/>
          </reference>
          <reference field="6" count="1" selected="0">
            <x v="17"/>
          </reference>
        </references>
      </pivotArea>
    </format>
    <format dxfId="12423">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4"/>
          </reference>
          <reference field="5" count="1">
            <x v="0"/>
          </reference>
          <reference field="6" count="1" selected="0">
            <x v="1"/>
          </reference>
        </references>
      </pivotArea>
    </format>
    <format dxfId="12422">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5"/>
          </reference>
          <reference field="5" count="1">
            <x v="0"/>
          </reference>
          <reference field="6" count="1" selected="0">
            <x v="90"/>
          </reference>
        </references>
      </pivotArea>
    </format>
    <format dxfId="12421">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6"/>
          </reference>
          <reference field="5" count="1">
            <x v="10"/>
          </reference>
          <reference field="6" count="1" selected="0">
            <x v="3"/>
          </reference>
        </references>
      </pivotArea>
    </format>
    <format dxfId="12420">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7"/>
          </reference>
          <reference field="5" count="1">
            <x v="11"/>
          </reference>
          <reference field="6" count="1" selected="0">
            <x v="91"/>
          </reference>
        </references>
      </pivotArea>
    </format>
    <format dxfId="12419">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8"/>
          </reference>
          <reference field="5" count="1">
            <x v="0"/>
          </reference>
          <reference field="6" count="1" selected="0">
            <x v="68"/>
          </reference>
        </references>
      </pivotArea>
    </format>
    <format dxfId="12418">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09"/>
          </reference>
          <reference field="5" count="1">
            <x v="0"/>
          </reference>
          <reference field="6" count="1" selected="0">
            <x v="92"/>
          </reference>
        </references>
      </pivotArea>
    </format>
    <format dxfId="12417">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0"/>
          </reference>
          <reference field="5" count="1">
            <x v="0"/>
          </reference>
          <reference field="6" count="1" selected="0">
            <x v="93"/>
          </reference>
        </references>
      </pivotArea>
    </format>
    <format dxfId="12416">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1"/>
          </reference>
          <reference field="5" count="1">
            <x v="0"/>
          </reference>
          <reference field="6" count="1" selected="0">
            <x v="94"/>
          </reference>
        </references>
      </pivotArea>
    </format>
    <format dxfId="12415">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2"/>
          </reference>
          <reference field="5" count="1">
            <x v="0"/>
          </reference>
          <reference field="6" count="1" selected="0">
            <x v="3"/>
          </reference>
        </references>
      </pivotArea>
    </format>
    <format dxfId="12414">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3"/>
          </reference>
          <reference field="5" count="1">
            <x v="0"/>
          </reference>
          <reference field="6" count="1" selected="0">
            <x v="3"/>
          </reference>
        </references>
      </pivotArea>
    </format>
    <format dxfId="12413">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4"/>
          </reference>
          <reference field="5" count="1">
            <x v="0"/>
          </reference>
          <reference field="6" count="1" selected="0">
            <x v="3"/>
          </reference>
        </references>
      </pivotArea>
    </format>
    <format dxfId="12412">
      <pivotArea dataOnly="0" labelOnly="1" outline="0" fieldPosition="0">
        <references count="7">
          <reference field="0" count="1" selected="0">
            <x v="0"/>
          </reference>
          <reference field="1" count="1" selected="0">
            <x v="0"/>
          </reference>
          <reference field="2" count="1" selected="0">
            <x v="19"/>
          </reference>
          <reference field="3" count="1" selected="0">
            <x v="228"/>
          </reference>
          <reference field="4" count="1" selected="0">
            <x v="315"/>
          </reference>
          <reference field="5" count="1">
            <x v="0"/>
          </reference>
          <reference field="6" count="1" selected="0">
            <x v="3"/>
          </reference>
        </references>
      </pivotArea>
    </format>
    <format dxfId="12411">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16"/>
          </reference>
          <reference field="5" count="1">
            <x v="0"/>
          </reference>
          <reference field="6" count="1" selected="0">
            <x v="3"/>
          </reference>
        </references>
      </pivotArea>
    </format>
    <format dxfId="12410">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17"/>
          </reference>
          <reference field="5" count="1">
            <x v="0"/>
          </reference>
          <reference field="6" count="1" selected="0">
            <x v="27"/>
          </reference>
        </references>
      </pivotArea>
    </format>
    <format dxfId="12409">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18"/>
          </reference>
          <reference field="5" count="1">
            <x v="0"/>
          </reference>
          <reference field="6" count="1" selected="0">
            <x v="18"/>
          </reference>
        </references>
      </pivotArea>
    </format>
    <format dxfId="12408">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19"/>
          </reference>
          <reference field="5" count="1">
            <x v="0"/>
          </reference>
          <reference field="6" count="1" selected="0">
            <x v="31"/>
          </reference>
        </references>
      </pivotArea>
    </format>
    <format dxfId="12407">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0"/>
          </reference>
          <reference field="5" count="1">
            <x v="0"/>
          </reference>
          <reference field="6" count="1" selected="0">
            <x v="7"/>
          </reference>
        </references>
      </pivotArea>
    </format>
    <format dxfId="12406">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1"/>
          </reference>
          <reference field="5" count="1">
            <x v="0"/>
          </reference>
          <reference field="6" count="1" selected="0">
            <x v="12"/>
          </reference>
        </references>
      </pivotArea>
    </format>
    <format dxfId="12405">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2"/>
          </reference>
          <reference field="5" count="1">
            <x v="0"/>
          </reference>
          <reference field="6" count="1" selected="0">
            <x v="20"/>
          </reference>
        </references>
      </pivotArea>
    </format>
    <format dxfId="12404">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3"/>
          </reference>
          <reference field="5" count="1">
            <x v="0"/>
          </reference>
          <reference field="6" count="1" selected="0">
            <x v="12"/>
          </reference>
        </references>
      </pivotArea>
    </format>
    <format dxfId="12403">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4"/>
          </reference>
          <reference field="5" count="1">
            <x v="0"/>
          </reference>
          <reference field="6" count="1" selected="0">
            <x v="12"/>
          </reference>
        </references>
      </pivotArea>
    </format>
    <format dxfId="12402">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5"/>
          </reference>
          <reference field="5" count="1">
            <x v="0"/>
          </reference>
          <reference field="6" count="1" selected="0">
            <x v="27"/>
          </reference>
        </references>
      </pivotArea>
    </format>
    <format dxfId="12401">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6"/>
          </reference>
          <reference field="5" count="1">
            <x v="0"/>
          </reference>
          <reference field="6" count="1" selected="0">
            <x v="6"/>
          </reference>
        </references>
      </pivotArea>
    </format>
    <format dxfId="12400">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7"/>
          </reference>
          <reference field="5" count="1">
            <x v="0"/>
          </reference>
          <reference field="6" count="1" selected="0">
            <x v="20"/>
          </reference>
        </references>
      </pivotArea>
    </format>
    <format dxfId="12399">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8"/>
          </reference>
          <reference field="5" count="1">
            <x v="0"/>
          </reference>
          <reference field="6" count="1" selected="0">
            <x v="95"/>
          </reference>
        </references>
      </pivotArea>
    </format>
    <format dxfId="12398">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29"/>
          </reference>
          <reference field="5" count="1">
            <x v="0"/>
          </reference>
          <reference field="6" count="1" selected="0">
            <x v="84"/>
          </reference>
        </references>
      </pivotArea>
    </format>
    <format dxfId="12397">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0"/>
          </reference>
          <reference field="5" count="1">
            <x v="0"/>
          </reference>
          <reference field="6" count="1" selected="0">
            <x v="96"/>
          </reference>
        </references>
      </pivotArea>
    </format>
    <format dxfId="12396">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1"/>
          </reference>
          <reference field="5" count="1">
            <x v="0"/>
          </reference>
          <reference field="6" count="1" selected="0">
            <x v="3"/>
          </reference>
        </references>
      </pivotArea>
    </format>
    <format dxfId="12395">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2"/>
          </reference>
          <reference field="5" count="1">
            <x v="0"/>
          </reference>
          <reference field="6" count="1" selected="0">
            <x v="23"/>
          </reference>
        </references>
      </pivotArea>
    </format>
    <format dxfId="12394">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3"/>
          </reference>
          <reference field="5" count="1">
            <x v="0"/>
          </reference>
          <reference field="6" count="1" selected="0">
            <x v="28"/>
          </reference>
        </references>
      </pivotArea>
    </format>
    <format dxfId="12393">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4"/>
          </reference>
          <reference field="5" count="1">
            <x v="0"/>
          </reference>
          <reference field="6" count="1" selected="0">
            <x v="3"/>
          </reference>
        </references>
      </pivotArea>
    </format>
    <format dxfId="12392">
      <pivotArea dataOnly="0" labelOnly="1" outline="0" fieldPosition="0">
        <references count="7">
          <reference field="0" count="1" selected="0">
            <x v="0"/>
          </reference>
          <reference field="1" count="1" selected="0">
            <x v="0"/>
          </reference>
          <reference field="2" count="1" selected="0">
            <x v="19"/>
          </reference>
          <reference field="3" count="1" selected="0">
            <x v="229"/>
          </reference>
          <reference field="4" count="1" selected="0">
            <x v="335"/>
          </reference>
          <reference field="5" count="1">
            <x v="0"/>
          </reference>
          <reference field="6" count="1" selected="0">
            <x v="43"/>
          </reference>
        </references>
      </pivotArea>
    </format>
    <format dxfId="12391">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36"/>
          </reference>
          <reference field="5" count="1">
            <x v="0"/>
          </reference>
          <reference field="6" count="1" selected="0">
            <x v="3"/>
          </reference>
        </references>
      </pivotArea>
    </format>
    <format dxfId="12390">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37"/>
          </reference>
          <reference field="5" count="1">
            <x v="0"/>
          </reference>
          <reference field="6" count="1" selected="0">
            <x v="3"/>
          </reference>
        </references>
      </pivotArea>
    </format>
    <format dxfId="12389">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38"/>
          </reference>
          <reference field="5" count="1">
            <x v="0"/>
          </reference>
          <reference field="6" count="1" selected="0">
            <x v="17"/>
          </reference>
        </references>
      </pivotArea>
    </format>
    <format dxfId="12388">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39"/>
          </reference>
          <reference field="5" count="1">
            <x v="0"/>
          </reference>
          <reference field="6" count="1" selected="0">
            <x v="3"/>
          </reference>
        </references>
      </pivotArea>
    </format>
    <format dxfId="12387">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40"/>
          </reference>
          <reference field="5" count="1">
            <x v="0"/>
          </reference>
          <reference field="6" count="1" selected="0">
            <x v="46"/>
          </reference>
        </references>
      </pivotArea>
    </format>
    <format dxfId="12386">
      <pivotArea dataOnly="0" labelOnly="1" outline="0" fieldPosition="0">
        <references count="7">
          <reference field="0" count="1" selected="0">
            <x v="0"/>
          </reference>
          <reference field="1" count="1" selected="0">
            <x v="0"/>
          </reference>
          <reference field="2" count="1" selected="0">
            <x v="19"/>
          </reference>
          <reference field="3" count="1" selected="0">
            <x v="230"/>
          </reference>
          <reference field="4" count="1" selected="0">
            <x v="341"/>
          </reference>
          <reference field="5" count="1">
            <x v="0"/>
          </reference>
          <reference field="6" count="1" selected="0">
            <x v="3"/>
          </reference>
        </references>
      </pivotArea>
    </format>
    <format dxfId="12385">
      <pivotArea dataOnly="0" labelOnly="1" outline="0" fieldPosition="0">
        <references count="7">
          <reference field="0" count="1" selected="0">
            <x v="0"/>
          </reference>
          <reference field="1" count="1" selected="0">
            <x v="0"/>
          </reference>
          <reference field="2" count="1" selected="0">
            <x v="19"/>
          </reference>
          <reference field="3" count="1" selected="0">
            <x v="231"/>
          </reference>
          <reference field="4" count="1" selected="0">
            <x v="342"/>
          </reference>
          <reference field="5" count="1">
            <x v="0"/>
          </reference>
          <reference field="6" count="1" selected="0">
            <x v="70"/>
          </reference>
        </references>
      </pivotArea>
    </format>
    <format dxfId="12384">
      <pivotArea dataOnly="0" labelOnly="1" outline="0" fieldPosition="0">
        <references count="7">
          <reference field="0" count="1" selected="0">
            <x v="0"/>
          </reference>
          <reference field="1" count="1" selected="0">
            <x v="0"/>
          </reference>
          <reference field="2" count="1" selected="0">
            <x v="19"/>
          </reference>
          <reference field="3" count="1" selected="0">
            <x v="231"/>
          </reference>
          <reference field="4" count="1" selected="0">
            <x v="343"/>
          </reference>
          <reference field="5" count="1">
            <x v="0"/>
          </reference>
          <reference field="6" count="1" selected="0">
            <x v="3"/>
          </reference>
        </references>
      </pivotArea>
    </format>
    <format dxfId="12383">
      <pivotArea dataOnly="0" labelOnly="1" outline="0" fieldPosition="0">
        <references count="7">
          <reference field="0" count="1" selected="0">
            <x v="0"/>
          </reference>
          <reference field="1" count="1" selected="0">
            <x v="0"/>
          </reference>
          <reference field="2" count="1" selected="0">
            <x v="19"/>
          </reference>
          <reference field="3" count="1" selected="0">
            <x v="232"/>
          </reference>
          <reference field="4" count="1" selected="0">
            <x v="304"/>
          </reference>
          <reference field="5" count="1">
            <x v="0"/>
          </reference>
          <reference field="6" count="1" selected="0">
            <x v="3"/>
          </reference>
        </references>
      </pivotArea>
    </format>
    <format dxfId="12382">
      <pivotArea dataOnly="0" labelOnly="1" outline="0" fieldPosition="0">
        <references count="7">
          <reference field="0" count="1" selected="0">
            <x v="0"/>
          </reference>
          <reference field="1" count="1" selected="0">
            <x v="0"/>
          </reference>
          <reference field="2" count="1" selected="0">
            <x v="19"/>
          </reference>
          <reference field="3" count="1" selected="0">
            <x v="232"/>
          </reference>
          <reference field="4" count="1" selected="0">
            <x v="344"/>
          </reference>
          <reference field="5" count="1">
            <x v="1"/>
          </reference>
          <reference field="6" count="1" selected="0">
            <x v="97"/>
          </reference>
        </references>
      </pivotArea>
    </format>
    <format dxfId="12381">
      <pivotArea dataOnly="0" labelOnly="1" outline="0" fieldPosition="0">
        <references count="7">
          <reference field="0" count="1" selected="0">
            <x v="0"/>
          </reference>
          <reference field="1" count="1" selected="0">
            <x v="0"/>
          </reference>
          <reference field="2" count="1" selected="0">
            <x v="19"/>
          </reference>
          <reference field="3" count="1" selected="0">
            <x v="233"/>
          </reference>
          <reference field="4" count="1" selected="0">
            <x v="345"/>
          </reference>
          <reference field="5" count="1">
            <x v="1"/>
          </reference>
          <reference field="6" count="1" selected="0">
            <x v="98"/>
          </reference>
        </references>
      </pivotArea>
    </format>
    <format dxfId="12380">
      <pivotArea dataOnly="0" labelOnly="1" outline="0" fieldPosition="0">
        <references count="7">
          <reference field="0" count="1" selected="0">
            <x v="0"/>
          </reference>
          <reference field="1" count="1" selected="0">
            <x v="0"/>
          </reference>
          <reference field="2" count="1" selected="0">
            <x v="19"/>
          </reference>
          <reference field="3" count="1" selected="0">
            <x v="233"/>
          </reference>
          <reference field="4" count="1" selected="0">
            <x v="346"/>
          </reference>
          <reference field="5" count="1">
            <x v="12"/>
          </reference>
          <reference field="6" count="1" selected="0">
            <x v="3"/>
          </reference>
        </references>
      </pivotArea>
    </format>
    <format dxfId="12379">
      <pivotArea dataOnly="0" labelOnly="1" outline="0" fieldPosition="0">
        <references count="7">
          <reference field="0" count="1" selected="0">
            <x v="0"/>
          </reference>
          <reference field="1" count="1" selected="0">
            <x v="0"/>
          </reference>
          <reference field="2" count="1" selected="0">
            <x v="19"/>
          </reference>
          <reference field="3" count="1" selected="0">
            <x v="233"/>
          </reference>
          <reference field="4" count="1" selected="0">
            <x v="347"/>
          </reference>
          <reference field="5" count="1">
            <x v="0"/>
          </reference>
          <reference field="6" count="1" selected="0">
            <x v="69"/>
          </reference>
        </references>
      </pivotArea>
    </format>
    <format dxfId="12378">
      <pivotArea dataOnly="0" labelOnly="1" outline="0" fieldPosition="0">
        <references count="7">
          <reference field="0" count="1" selected="0">
            <x v="0"/>
          </reference>
          <reference field="1" count="1" selected="0">
            <x v="0"/>
          </reference>
          <reference field="2" count="1" selected="0">
            <x v="19"/>
          </reference>
          <reference field="3" count="1" selected="0">
            <x v="234"/>
          </reference>
          <reference field="4" count="1" selected="0">
            <x v="348"/>
          </reference>
          <reference field="5" count="1">
            <x v="0"/>
          </reference>
          <reference field="6" count="1" selected="0">
            <x v="18"/>
          </reference>
        </references>
      </pivotArea>
    </format>
    <format dxfId="12377">
      <pivotArea dataOnly="0" labelOnly="1" outline="0" fieldPosition="0">
        <references count="7">
          <reference field="0" count="1" selected="0">
            <x v="0"/>
          </reference>
          <reference field="1" count="1" selected="0">
            <x v="0"/>
          </reference>
          <reference field="2" count="1" selected="0">
            <x v="19"/>
          </reference>
          <reference field="3" count="1" selected="0">
            <x v="235"/>
          </reference>
          <reference field="4" count="1" selected="0">
            <x v="349"/>
          </reference>
          <reference field="5" count="1">
            <x v="0"/>
          </reference>
          <reference field="6" count="1" selected="0">
            <x v="75"/>
          </reference>
        </references>
      </pivotArea>
    </format>
    <format dxfId="12376">
      <pivotArea dataOnly="0" labelOnly="1" outline="0" fieldPosition="0">
        <references count="7">
          <reference field="0" count="1" selected="0">
            <x v="0"/>
          </reference>
          <reference field="1" count="1" selected="0">
            <x v="0"/>
          </reference>
          <reference field="2" count="1" selected="0">
            <x v="19"/>
          </reference>
          <reference field="3" count="1" selected="0">
            <x v="236"/>
          </reference>
          <reference field="4" count="1" selected="0">
            <x v="5"/>
          </reference>
          <reference field="5" count="1">
            <x v="0"/>
          </reference>
          <reference field="6" count="1" selected="0">
            <x v="16"/>
          </reference>
        </references>
      </pivotArea>
    </format>
    <format dxfId="12375">
      <pivotArea dataOnly="0" labelOnly="1" outline="0" fieldPosition="0">
        <references count="7">
          <reference field="0" count="1" selected="0">
            <x v="0"/>
          </reference>
          <reference field="1" count="1" selected="0">
            <x v="0"/>
          </reference>
          <reference field="2" count="1" selected="0">
            <x v="19"/>
          </reference>
          <reference field="3" count="1" selected="0">
            <x v="236"/>
          </reference>
          <reference field="4" count="1" selected="0">
            <x v="350"/>
          </reference>
          <reference field="5" count="1">
            <x v="0"/>
          </reference>
          <reference field="6" count="1" selected="0">
            <x v="20"/>
          </reference>
        </references>
      </pivotArea>
    </format>
    <format dxfId="12374">
      <pivotArea dataOnly="0" labelOnly="1" outline="0" fieldPosition="0">
        <references count="7">
          <reference field="0" count="1" selected="0">
            <x v="0"/>
          </reference>
          <reference field="1" count="1" selected="0">
            <x v="0"/>
          </reference>
          <reference field="2" count="1" selected="0">
            <x v="19"/>
          </reference>
          <reference field="3" count="1" selected="0">
            <x v="237"/>
          </reference>
          <reference field="4" count="1" selected="0">
            <x v="5"/>
          </reference>
          <reference field="5" count="1">
            <x v="0"/>
          </reference>
          <reference field="6" count="1" selected="0">
            <x v="18"/>
          </reference>
        </references>
      </pivotArea>
    </format>
    <format dxfId="12373">
      <pivotArea dataOnly="0" labelOnly="1" outline="0" fieldPosition="0">
        <references count="7">
          <reference field="0" count="1" selected="0">
            <x v="0"/>
          </reference>
          <reference field="1" count="1" selected="0">
            <x v="0"/>
          </reference>
          <reference field="2" count="1" selected="0">
            <x v="19"/>
          </reference>
          <reference field="3" count="1" selected="0">
            <x v="238"/>
          </reference>
          <reference field="4" count="1" selected="0">
            <x v="351"/>
          </reference>
          <reference field="5" count="1">
            <x v="0"/>
          </reference>
          <reference field="6" count="1" selected="0">
            <x v="99"/>
          </reference>
        </references>
      </pivotArea>
    </format>
    <format dxfId="12372">
      <pivotArea dataOnly="0" labelOnly="1" outline="0" fieldPosition="0">
        <references count="7">
          <reference field="0" count="1" selected="0">
            <x v="0"/>
          </reference>
          <reference field="1" count="1" selected="0">
            <x v="0"/>
          </reference>
          <reference field="2" count="1" selected="0">
            <x v="19"/>
          </reference>
          <reference field="3" count="1" selected="0">
            <x v="239"/>
          </reference>
          <reference field="4" count="1" selected="0">
            <x v="352"/>
          </reference>
          <reference field="5" count="1">
            <x v="0"/>
          </reference>
          <reference field="6" count="1" selected="0">
            <x v="100"/>
          </reference>
        </references>
      </pivotArea>
    </format>
    <format dxfId="12371">
      <pivotArea dataOnly="0" labelOnly="1" outline="0" fieldPosition="0">
        <references count="7">
          <reference field="0" count="1" selected="0">
            <x v="0"/>
          </reference>
          <reference field="1" count="1" selected="0">
            <x v="0"/>
          </reference>
          <reference field="2" count="1" selected="0">
            <x v="19"/>
          </reference>
          <reference field="3" count="1" selected="0">
            <x v="240"/>
          </reference>
          <reference field="4" count="1" selected="0">
            <x v="353"/>
          </reference>
          <reference field="5" count="1">
            <x v="0"/>
          </reference>
          <reference field="6" count="1" selected="0">
            <x v="7"/>
          </reference>
        </references>
      </pivotArea>
    </format>
    <format dxfId="12370">
      <pivotArea dataOnly="0" labelOnly="1" outline="0" fieldPosition="0">
        <references count="7">
          <reference field="0" count="1" selected="0">
            <x v="0"/>
          </reference>
          <reference field="1" count="1" selected="0">
            <x v="0"/>
          </reference>
          <reference field="2" count="1" selected="0">
            <x v="19"/>
          </reference>
          <reference field="3" count="1" selected="0">
            <x v="240"/>
          </reference>
          <reference field="4" count="1" selected="0">
            <x v="354"/>
          </reference>
          <reference field="5" count="1">
            <x v="0"/>
          </reference>
          <reference field="6" count="1" selected="0">
            <x v="7"/>
          </reference>
        </references>
      </pivotArea>
    </format>
    <format dxfId="12369">
      <pivotArea dataOnly="0" labelOnly="1" outline="0" fieldPosition="0">
        <references count="7">
          <reference field="0" count="1" selected="0">
            <x v="0"/>
          </reference>
          <reference field="1" count="1" selected="0">
            <x v="0"/>
          </reference>
          <reference field="2" count="1" selected="0">
            <x v="19"/>
          </reference>
          <reference field="3" count="1" selected="0">
            <x v="241"/>
          </reference>
          <reference field="4" count="1" selected="0">
            <x v="355"/>
          </reference>
          <reference field="5" count="1">
            <x v="0"/>
          </reference>
          <reference field="6" count="1" selected="0">
            <x v="101"/>
          </reference>
        </references>
      </pivotArea>
    </format>
    <format dxfId="12368">
      <pivotArea dataOnly="0" labelOnly="1" outline="0" fieldPosition="0">
        <references count="7">
          <reference field="0" count="1" selected="0">
            <x v="0"/>
          </reference>
          <reference field="1" count="1" selected="0">
            <x v="0"/>
          </reference>
          <reference field="2" count="1" selected="0">
            <x v="19"/>
          </reference>
          <reference field="3" count="1" selected="0">
            <x v="242"/>
          </reference>
          <reference field="4" count="1" selected="0">
            <x v="356"/>
          </reference>
          <reference field="5" count="1">
            <x v="0"/>
          </reference>
          <reference field="6" count="1" selected="0">
            <x v="20"/>
          </reference>
        </references>
      </pivotArea>
    </format>
    <format dxfId="12367">
      <pivotArea dataOnly="0" labelOnly="1" outline="0" fieldPosition="0">
        <references count="7">
          <reference field="0" count="1" selected="0">
            <x v="0"/>
          </reference>
          <reference field="1" count="1" selected="0">
            <x v="0"/>
          </reference>
          <reference field="2" count="1" selected="0">
            <x v="19"/>
          </reference>
          <reference field="3" count="1" selected="0">
            <x v="243"/>
          </reference>
          <reference field="4" count="1" selected="0">
            <x v="5"/>
          </reference>
          <reference field="5" count="1">
            <x v="0"/>
          </reference>
          <reference field="6" count="1" selected="0">
            <x v="102"/>
          </reference>
        </references>
      </pivotArea>
    </format>
    <format dxfId="12366">
      <pivotArea dataOnly="0" labelOnly="1" outline="0" fieldPosition="0">
        <references count="7">
          <reference field="0" count="1" selected="0">
            <x v="0"/>
          </reference>
          <reference field="1" count="1" selected="0">
            <x v="0"/>
          </reference>
          <reference field="2" count="1" selected="0">
            <x v="19"/>
          </reference>
          <reference field="3" count="1" selected="0">
            <x v="244"/>
          </reference>
          <reference field="4" count="1" selected="0">
            <x v="357"/>
          </reference>
          <reference field="5" count="1">
            <x v="0"/>
          </reference>
          <reference field="6" count="1" selected="0">
            <x v="1"/>
          </reference>
        </references>
      </pivotArea>
    </format>
    <format dxfId="12365">
      <pivotArea dataOnly="0" labelOnly="1" outline="0" fieldPosition="0">
        <references count="7">
          <reference field="0" count="1" selected="0">
            <x v="0"/>
          </reference>
          <reference field="1" count="1" selected="0">
            <x v="0"/>
          </reference>
          <reference field="2" count="1" selected="0">
            <x v="19"/>
          </reference>
          <reference field="3" count="1" selected="0">
            <x v="245"/>
          </reference>
          <reference field="4" count="1" selected="0">
            <x v="41"/>
          </reference>
          <reference field="5" count="1">
            <x v="0"/>
          </reference>
          <reference field="6" count="1" selected="0">
            <x v="35"/>
          </reference>
        </references>
      </pivotArea>
    </format>
    <format dxfId="12364">
      <pivotArea dataOnly="0" labelOnly="1" outline="0" fieldPosition="0">
        <references count="7">
          <reference field="0" count="1" selected="0">
            <x v="0"/>
          </reference>
          <reference field="1" count="1" selected="0">
            <x v="0"/>
          </reference>
          <reference field="2" count="1" selected="0">
            <x v="19"/>
          </reference>
          <reference field="3" count="1" selected="0">
            <x v="246"/>
          </reference>
          <reference field="4" count="1" selected="0">
            <x v="358"/>
          </reference>
          <reference field="5" count="1">
            <x v="0"/>
          </reference>
          <reference field="6" count="1" selected="0">
            <x v="17"/>
          </reference>
        </references>
      </pivotArea>
    </format>
    <format dxfId="12363">
      <pivotArea dataOnly="0" labelOnly="1" outline="0" fieldPosition="0">
        <references count="7">
          <reference field="0" count="1" selected="0">
            <x v="0"/>
          </reference>
          <reference field="1" count="1" selected="0">
            <x v="0"/>
          </reference>
          <reference field="2" count="1" selected="0">
            <x v="19"/>
          </reference>
          <reference field="3" count="1" selected="0">
            <x v="247"/>
          </reference>
          <reference field="4" count="1" selected="0">
            <x v="359"/>
          </reference>
          <reference field="5" count="1">
            <x v="0"/>
          </reference>
          <reference field="6" count="1" selected="0">
            <x v="35"/>
          </reference>
        </references>
      </pivotArea>
    </format>
    <format dxfId="12362">
      <pivotArea dataOnly="0" labelOnly="1" outline="0" fieldPosition="0">
        <references count="7">
          <reference field="0" count="1" selected="0">
            <x v="0"/>
          </reference>
          <reference field="1" count="1" selected="0">
            <x v="0"/>
          </reference>
          <reference field="2" count="1" selected="0">
            <x v="19"/>
          </reference>
          <reference field="3" count="1" selected="0">
            <x v="248"/>
          </reference>
          <reference field="4" count="1" selected="0">
            <x v="360"/>
          </reference>
          <reference field="5" count="1">
            <x v="0"/>
          </reference>
          <reference field="6" count="1" selected="0">
            <x v="3"/>
          </reference>
        </references>
      </pivotArea>
    </format>
    <format dxfId="12361">
      <pivotArea dataOnly="0" labelOnly="1" outline="0" fieldPosition="0">
        <references count="7">
          <reference field="0" count="1" selected="0">
            <x v="0"/>
          </reference>
          <reference field="1" count="1" selected="0">
            <x v="0"/>
          </reference>
          <reference field="2" count="1" selected="0">
            <x v="19"/>
          </reference>
          <reference field="3" count="1" selected="0">
            <x v="249"/>
          </reference>
          <reference field="4" count="1" selected="0">
            <x v="361"/>
          </reference>
          <reference field="5" count="1">
            <x v="0"/>
          </reference>
          <reference field="6" count="1" selected="0">
            <x v="103"/>
          </reference>
        </references>
      </pivotArea>
    </format>
    <format dxfId="12360">
      <pivotArea dataOnly="0" labelOnly="1" outline="0" fieldPosition="0">
        <references count="7">
          <reference field="0" count="1" selected="0">
            <x v="0"/>
          </reference>
          <reference field="1" count="1" selected="0">
            <x v="0"/>
          </reference>
          <reference field="2" count="1" selected="0">
            <x v="19"/>
          </reference>
          <reference field="3" count="1" selected="0">
            <x v="249"/>
          </reference>
          <reference field="4" count="1" selected="0">
            <x v="362"/>
          </reference>
          <reference field="5" count="1">
            <x v="0"/>
          </reference>
          <reference field="6" count="1" selected="0">
            <x v="38"/>
          </reference>
        </references>
      </pivotArea>
    </format>
    <format dxfId="12359">
      <pivotArea dataOnly="0" labelOnly="1" outline="0" fieldPosition="0">
        <references count="7">
          <reference field="0" count="1" selected="0">
            <x v="0"/>
          </reference>
          <reference field="1" count="1" selected="0">
            <x v="0"/>
          </reference>
          <reference field="2" count="1" selected="0">
            <x v="19"/>
          </reference>
          <reference field="3" count="1" selected="0">
            <x v="250"/>
          </reference>
          <reference field="4" count="1" selected="0">
            <x v="363"/>
          </reference>
          <reference field="5" count="1">
            <x v="0"/>
          </reference>
          <reference field="6" count="1" selected="0">
            <x v="104"/>
          </reference>
        </references>
      </pivotArea>
    </format>
    <format dxfId="12358">
      <pivotArea dataOnly="0" labelOnly="1" outline="0" fieldPosition="0">
        <references count="7">
          <reference field="0" count="1" selected="0">
            <x v="0"/>
          </reference>
          <reference field="1" count="1" selected="0">
            <x v="0"/>
          </reference>
          <reference field="2" count="1" selected="0">
            <x v="19"/>
          </reference>
          <reference field="3" count="1" selected="0">
            <x v="251"/>
          </reference>
          <reference field="4" count="1" selected="0">
            <x v="5"/>
          </reference>
          <reference field="5" count="1">
            <x v="0"/>
          </reference>
          <reference field="6" count="1" selected="0">
            <x v="13"/>
          </reference>
        </references>
      </pivotArea>
    </format>
    <format dxfId="12357">
      <pivotArea dataOnly="0" labelOnly="1" outline="0" fieldPosition="0">
        <references count="7">
          <reference field="0" count="1" selected="0">
            <x v="0"/>
          </reference>
          <reference field="1" count="1" selected="0">
            <x v="0"/>
          </reference>
          <reference field="2" count="1" selected="0">
            <x v="19"/>
          </reference>
          <reference field="3" count="1" selected="0">
            <x v="252"/>
          </reference>
          <reference field="4" count="1" selected="0">
            <x v="5"/>
          </reference>
          <reference field="5" count="1">
            <x v="0"/>
          </reference>
          <reference field="6" count="1" selected="0">
            <x v="7"/>
          </reference>
        </references>
      </pivotArea>
    </format>
    <format dxfId="12356">
      <pivotArea dataOnly="0" labelOnly="1" outline="0" fieldPosition="0">
        <references count="7">
          <reference field="0" count="1" selected="0">
            <x v="0"/>
          </reference>
          <reference field="1" count="1" selected="0">
            <x v="0"/>
          </reference>
          <reference field="2" count="1" selected="0">
            <x v="19"/>
          </reference>
          <reference field="3" count="1" selected="0">
            <x v="253"/>
          </reference>
          <reference field="4" count="1" selected="0">
            <x v="364"/>
          </reference>
          <reference field="5" count="1">
            <x v="0"/>
          </reference>
          <reference field="6" count="1" selected="0">
            <x v="29"/>
          </reference>
        </references>
      </pivotArea>
    </format>
    <format dxfId="12355">
      <pivotArea dataOnly="0" labelOnly="1" outline="0" fieldPosition="0">
        <references count="7">
          <reference field="0" count="1" selected="0">
            <x v="0"/>
          </reference>
          <reference field="1" count="1" selected="0">
            <x v="0"/>
          </reference>
          <reference field="2" count="1" selected="0">
            <x v="19"/>
          </reference>
          <reference field="3" count="1" selected="0">
            <x v="254"/>
          </reference>
          <reference field="4" count="1" selected="0">
            <x v="365"/>
          </reference>
          <reference field="5" count="1">
            <x v="0"/>
          </reference>
          <reference field="6" count="1" selected="0">
            <x v="4"/>
          </reference>
        </references>
      </pivotArea>
    </format>
    <format dxfId="12354">
      <pivotArea dataOnly="0" labelOnly="1" outline="0" fieldPosition="0">
        <references count="7">
          <reference field="0" count="1" selected="0">
            <x v="0"/>
          </reference>
          <reference field="1" count="1" selected="0">
            <x v="0"/>
          </reference>
          <reference field="2" count="1" selected="0">
            <x v="19"/>
          </reference>
          <reference field="3" count="1" selected="0">
            <x v="255"/>
          </reference>
          <reference field="4" count="1" selected="0">
            <x v="366"/>
          </reference>
          <reference field="5" count="1">
            <x v="0"/>
          </reference>
          <reference field="6" count="1" selected="0">
            <x v="29"/>
          </reference>
        </references>
      </pivotArea>
    </format>
    <format dxfId="12353">
      <pivotArea dataOnly="0" labelOnly="1" outline="0" fieldPosition="0">
        <references count="7">
          <reference field="0" count="1" selected="0">
            <x v="0"/>
          </reference>
          <reference field="1" count="1" selected="0">
            <x v="0"/>
          </reference>
          <reference field="2" count="1" selected="0">
            <x v="19"/>
          </reference>
          <reference field="3" count="1" selected="0">
            <x v="256"/>
          </reference>
          <reference field="4" count="1" selected="0">
            <x v="367"/>
          </reference>
          <reference field="5" count="1">
            <x v="0"/>
          </reference>
          <reference field="6" count="1" selected="0">
            <x v="35"/>
          </reference>
        </references>
      </pivotArea>
    </format>
    <format dxfId="12352">
      <pivotArea dataOnly="0" labelOnly="1" outline="0" fieldPosition="0">
        <references count="7">
          <reference field="0" count="1" selected="0">
            <x v="0"/>
          </reference>
          <reference field="1" count="1" selected="0">
            <x v="0"/>
          </reference>
          <reference field="2" count="1" selected="0">
            <x v="19"/>
          </reference>
          <reference field="3" count="1" selected="0">
            <x v="257"/>
          </reference>
          <reference field="4" count="1" selected="0">
            <x v="368"/>
          </reference>
          <reference field="5" count="1">
            <x v="0"/>
          </reference>
          <reference field="6" count="1" selected="0">
            <x v="29"/>
          </reference>
        </references>
      </pivotArea>
    </format>
    <format dxfId="12351">
      <pivotArea dataOnly="0" labelOnly="1" outline="0" fieldPosition="0">
        <references count="7">
          <reference field="0" count="1" selected="0">
            <x v="0"/>
          </reference>
          <reference field="1" count="1" selected="0">
            <x v="0"/>
          </reference>
          <reference field="2" count="1" selected="0">
            <x v="19"/>
          </reference>
          <reference field="3" count="1" selected="0">
            <x v="258"/>
          </reference>
          <reference field="4" count="1" selected="0">
            <x v="180"/>
          </reference>
          <reference field="5" count="1">
            <x v="0"/>
          </reference>
          <reference field="6" count="1" selected="0">
            <x v="105"/>
          </reference>
        </references>
      </pivotArea>
    </format>
    <format dxfId="12350">
      <pivotArea dataOnly="0" labelOnly="1" outline="0" fieldPosition="0">
        <references count="7">
          <reference field="0" count="1" selected="0">
            <x v="0"/>
          </reference>
          <reference field="1" count="1" selected="0">
            <x v="0"/>
          </reference>
          <reference field="2" count="1" selected="0">
            <x v="19"/>
          </reference>
          <reference field="3" count="1" selected="0">
            <x v="259"/>
          </reference>
          <reference field="4" count="1" selected="0">
            <x v="369"/>
          </reference>
          <reference field="5" count="1">
            <x v="0"/>
          </reference>
          <reference field="6" count="1" selected="0">
            <x v="106"/>
          </reference>
        </references>
      </pivotArea>
    </format>
    <format dxfId="12349">
      <pivotArea dataOnly="0" labelOnly="1" outline="0" fieldPosition="0">
        <references count="7">
          <reference field="0" count="1" selected="0">
            <x v="0"/>
          </reference>
          <reference field="1" count="1" selected="0">
            <x v="0"/>
          </reference>
          <reference field="2" count="1" selected="0">
            <x v="19"/>
          </reference>
          <reference field="3" count="1" selected="0">
            <x v="259"/>
          </reference>
          <reference field="4" count="1" selected="0">
            <x v="370"/>
          </reference>
          <reference field="5" count="1">
            <x v="0"/>
          </reference>
          <reference field="6" count="1" selected="0">
            <x v="3"/>
          </reference>
        </references>
      </pivotArea>
    </format>
    <format dxfId="12348">
      <pivotArea dataOnly="0" labelOnly="1" outline="0" fieldPosition="0">
        <references count="7">
          <reference field="0" count="1" selected="0">
            <x v="0"/>
          </reference>
          <reference field="1" count="1" selected="0">
            <x v="0"/>
          </reference>
          <reference field="2" count="1" selected="0">
            <x v="19"/>
          </reference>
          <reference field="3" count="1" selected="0">
            <x v="260"/>
          </reference>
          <reference field="4" count="1" selected="0">
            <x v="5"/>
          </reference>
          <reference field="5" count="1">
            <x v="0"/>
          </reference>
          <reference field="6" count="1" selected="0">
            <x v="7"/>
          </reference>
        </references>
      </pivotArea>
    </format>
    <format dxfId="12347">
      <pivotArea dataOnly="0" labelOnly="1" outline="0" fieldPosition="0">
        <references count="7">
          <reference field="0" count="1" selected="0">
            <x v="0"/>
          </reference>
          <reference field="1" count="1" selected="0">
            <x v="0"/>
          </reference>
          <reference field="2" count="1" selected="0">
            <x v="19"/>
          </reference>
          <reference field="3" count="1" selected="0">
            <x v="261"/>
          </reference>
          <reference field="4" count="1" selected="0">
            <x v="371"/>
          </reference>
          <reference field="5" count="1">
            <x v="0"/>
          </reference>
          <reference field="6" count="1" selected="0">
            <x v="6"/>
          </reference>
        </references>
      </pivotArea>
    </format>
    <format dxfId="12346">
      <pivotArea dataOnly="0" labelOnly="1" outline="0" fieldPosition="0">
        <references count="7">
          <reference field="0" count="1" selected="0">
            <x v="0"/>
          </reference>
          <reference field="1" count="1" selected="0">
            <x v="0"/>
          </reference>
          <reference field="2" count="1" selected="0">
            <x v="19"/>
          </reference>
          <reference field="3" count="1" selected="0">
            <x v="261"/>
          </reference>
          <reference field="4" count="1" selected="0">
            <x v="372"/>
          </reference>
          <reference field="5" count="1">
            <x v="0"/>
          </reference>
          <reference field="6" count="1" selected="0">
            <x v="4"/>
          </reference>
        </references>
      </pivotArea>
    </format>
    <format dxfId="12345">
      <pivotArea dataOnly="0" labelOnly="1" outline="0" fieldPosition="0">
        <references count="7">
          <reference field="0" count="1" selected="0">
            <x v="0"/>
          </reference>
          <reference field="1" count="1" selected="0">
            <x v="0"/>
          </reference>
          <reference field="2" count="1" selected="0">
            <x v="19"/>
          </reference>
          <reference field="3" count="1" selected="0">
            <x v="262"/>
          </reference>
          <reference field="4" count="1" selected="0">
            <x v="373"/>
          </reference>
          <reference field="5" count="1">
            <x v="0"/>
          </reference>
          <reference field="6" count="1" selected="0">
            <x v="4"/>
          </reference>
        </references>
      </pivotArea>
    </format>
    <format dxfId="12344">
      <pivotArea dataOnly="0" labelOnly="1" outline="0" fieldPosition="0">
        <references count="7">
          <reference field="0" count="1" selected="0">
            <x v="0"/>
          </reference>
          <reference field="1" count="1" selected="0">
            <x v="0"/>
          </reference>
          <reference field="2" count="1" selected="0">
            <x v="19"/>
          </reference>
          <reference field="3" count="1" selected="0">
            <x v="263"/>
          </reference>
          <reference field="4" count="1" selected="0">
            <x v="374"/>
          </reference>
          <reference field="5" count="1">
            <x v="0"/>
          </reference>
          <reference field="6" count="1" selected="0">
            <x v="20"/>
          </reference>
        </references>
      </pivotArea>
    </format>
    <format dxfId="12343">
      <pivotArea dataOnly="0" labelOnly="1" outline="0" fieldPosition="0">
        <references count="7">
          <reference field="0" count="1" selected="0">
            <x v="0"/>
          </reference>
          <reference field="1" count="1" selected="0">
            <x v="0"/>
          </reference>
          <reference field="2" count="1" selected="0">
            <x v="19"/>
          </reference>
          <reference field="3" count="1" selected="0">
            <x v="264"/>
          </reference>
          <reference field="4" count="1" selected="0">
            <x v="375"/>
          </reference>
          <reference field="5" count="1">
            <x v="0"/>
          </reference>
          <reference field="6" count="1" selected="0">
            <x v="7"/>
          </reference>
        </references>
      </pivotArea>
    </format>
    <format dxfId="12342">
      <pivotArea dataOnly="0" labelOnly="1" outline="0" fieldPosition="0">
        <references count="7">
          <reference field="0" count="1" selected="0">
            <x v="0"/>
          </reference>
          <reference field="1" count="1" selected="0">
            <x v="0"/>
          </reference>
          <reference field="2" count="1" selected="0">
            <x v="19"/>
          </reference>
          <reference field="3" count="1" selected="0">
            <x v="265"/>
          </reference>
          <reference field="4" count="1" selected="0">
            <x v="376"/>
          </reference>
          <reference field="5" count="1">
            <x v="0"/>
          </reference>
          <reference field="6" count="1" selected="0">
            <x v="88"/>
          </reference>
        </references>
      </pivotArea>
    </format>
    <format dxfId="12341">
      <pivotArea dataOnly="0" labelOnly="1" outline="0" fieldPosition="0">
        <references count="7">
          <reference field="0" count="1" selected="0">
            <x v="0"/>
          </reference>
          <reference field="1" count="1" selected="0">
            <x v="0"/>
          </reference>
          <reference field="2" count="1" selected="0">
            <x v="19"/>
          </reference>
          <reference field="3" count="1" selected="0">
            <x v="266"/>
          </reference>
          <reference field="4" count="1" selected="0">
            <x v="377"/>
          </reference>
          <reference field="5" count="1">
            <x v="0"/>
          </reference>
          <reference field="6" count="1" selected="0">
            <x v="3"/>
          </reference>
        </references>
      </pivotArea>
    </format>
    <format dxfId="12340">
      <pivotArea dataOnly="0" labelOnly="1" outline="0" fieldPosition="0">
        <references count="7">
          <reference field="0" count="1" selected="0">
            <x v="0"/>
          </reference>
          <reference field="1" count="1" selected="0">
            <x v="0"/>
          </reference>
          <reference field="2" count="1" selected="0">
            <x v="19"/>
          </reference>
          <reference field="3" count="1" selected="0">
            <x v="266"/>
          </reference>
          <reference field="4" count="1" selected="0">
            <x v="378"/>
          </reference>
          <reference field="5" count="1">
            <x v="0"/>
          </reference>
          <reference field="6" count="1" selected="0">
            <x v="3"/>
          </reference>
        </references>
      </pivotArea>
    </format>
    <format dxfId="12339">
      <pivotArea dataOnly="0" labelOnly="1" outline="0" fieldPosition="0">
        <references count="7">
          <reference field="0" count="1" selected="0">
            <x v="0"/>
          </reference>
          <reference field="1" count="1" selected="0">
            <x v="0"/>
          </reference>
          <reference field="2" count="1" selected="0">
            <x v="19"/>
          </reference>
          <reference field="3" count="1" selected="0">
            <x v="267"/>
          </reference>
          <reference field="4" count="1" selected="0">
            <x v="379"/>
          </reference>
          <reference field="5" count="1">
            <x v="0"/>
          </reference>
          <reference field="6" count="1" selected="0">
            <x v="107"/>
          </reference>
        </references>
      </pivotArea>
    </format>
    <format dxfId="12338">
      <pivotArea dataOnly="0" labelOnly="1" outline="0" fieldPosition="0">
        <references count="7">
          <reference field="0" count="1" selected="0">
            <x v="0"/>
          </reference>
          <reference field="1" count="1" selected="0">
            <x v="0"/>
          </reference>
          <reference field="2" count="1" selected="0">
            <x v="19"/>
          </reference>
          <reference field="3" count="1" selected="0">
            <x v="267"/>
          </reference>
          <reference field="4" count="1" selected="0">
            <x v="245"/>
          </reference>
          <reference field="5" count="1">
            <x v="0"/>
          </reference>
          <reference field="6" count="1" selected="0">
            <x v="107"/>
          </reference>
        </references>
      </pivotArea>
    </format>
    <format dxfId="12337">
      <pivotArea dataOnly="0" labelOnly="1" outline="0" fieldPosition="0">
        <references count="7">
          <reference field="0" count="1" selected="0">
            <x v="0"/>
          </reference>
          <reference field="1" count="1" selected="0">
            <x v="0"/>
          </reference>
          <reference field="2" count="1" selected="0">
            <x v="19"/>
          </reference>
          <reference field="3" count="1" selected="0">
            <x v="268"/>
          </reference>
          <reference field="4" count="1" selected="0">
            <x v="380"/>
          </reference>
          <reference field="5" count="1">
            <x v="0"/>
          </reference>
          <reference field="6" count="1" selected="0">
            <x v="108"/>
          </reference>
        </references>
      </pivotArea>
    </format>
    <format dxfId="12336">
      <pivotArea dataOnly="0" labelOnly="1" outline="0" fieldPosition="0">
        <references count="7">
          <reference field="0" count="1" selected="0">
            <x v="0"/>
          </reference>
          <reference field="1" count="1" selected="0">
            <x v="0"/>
          </reference>
          <reference field="2" count="1" selected="0">
            <x v="19"/>
          </reference>
          <reference field="3" count="1" selected="0">
            <x v="269"/>
          </reference>
          <reference field="4" count="1" selected="0">
            <x v="381"/>
          </reference>
          <reference field="5" count="1">
            <x v="0"/>
          </reference>
          <reference field="6" count="1" selected="0">
            <x v="37"/>
          </reference>
        </references>
      </pivotArea>
    </format>
    <format dxfId="12335">
      <pivotArea dataOnly="0" labelOnly="1" outline="0" fieldPosition="0">
        <references count="7">
          <reference field="0" count="1" selected="0">
            <x v="0"/>
          </reference>
          <reference field="1" count="1" selected="0">
            <x v="0"/>
          </reference>
          <reference field="2" count="1" selected="0">
            <x v="19"/>
          </reference>
          <reference field="3" count="1" selected="0">
            <x v="270"/>
          </reference>
          <reference field="4" count="1" selected="0">
            <x v="382"/>
          </reference>
          <reference field="5" count="1">
            <x v="0"/>
          </reference>
          <reference field="6" count="1" selected="0">
            <x v="109"/>
          </reference>
        </references>
      </pivotArea>
    </format>
    <format dxfId="12334">
      <pivotArea dataOnly="0" labelOnly="1" outline="0" fieldPosition="0">
        <references count="7">
          <reference field="0" count="1" selected="0">
            <x v="0"/>
          </reference>
          <reference field="1" count="1" selected="0">
            <x v="0"/>
          </reference>
          <reference field="2" count="1" selected="0">
            <x v="19"/>
          </reference>
          <reference field="3" count="1" selected="0">
            <x v="271"/>
          </reference>
          <reference field="4" count="1" selected="0">
            <x v="383"/>
          </reference>
          <reference field="5" count="1">
            <x v="0"/>
          </reference>
          <reference field="6" count="1" selected="0">
            <x v="18"/>
          </reference>
        </references>
      </pivotArea>
    </format>
    <format dxfId="12333">
      <pivotArea dataOnly="0" labelOnly="1" outline="0" fieldPosition="0">
        <references count="7">
          <reference field="0" count="1" selected="0">
            <x v="0"/>
          </reference>
          <reference field="1" count="1" selected="0">
            <x v="0"/>
          </reference>
          <reference field="2" count="1" selected="0">
            <x v="19"/>
          </reference>
          <reference field="3" count="1" selected="0">
            <x v="272"/>
          </reference>
          <reference field="4" count="1" selected="0">
            <x v="384"/>
          </reference>
          <reference field="5" count="1">
            <x v="0"/>
          </reference>
          <reference field="6" count="1" selected="0">
            <x v="110"/>
          </reference>
        </references>
      </pivotArea>
    </format>
    <format dxfId="12332">
      <pivotArea dataOnly="0" labelOnly="1" outline="0" fieldPosition="0">
        <references count="7">
          <reference field="0" count="1" selected="0">
            <x v="0"/>
          </reference>
          <reference field="1" count="1" selected="0">
            <x v="0"/>
          </reference>
          <reference field="2" count="1" selected="0">
            <x v="19"/>
          </reference>
          <reference field="3" count="1" selected="0">
            <x v="273"/>
          </reference>
          <reference field="4" count="1" selected="0">
            <x v="385"/>
          </reference>
          <reference field="5" count="1">
            <x v="0"/>
          </reference>
          <reference field="6" count="1" selected="0">
            <x v="18"/>
          </reference>
        </references>
      </pivotArea>
    </format>
    <format dxfId="12331">
      <pivotArea dataOnly="0" labelOnly="1" outline="0" fieldPosition="0">
        <references count="7">
          <reference field="0" count="1" selected="0">
            <x v="0"/>
          </reference>
          <reference field="1" count="1" selected="0">
            <x v="0"/>
          </reference>
          <reference field="2" count="1" selected="0">
            <x v="19"/>
          </reference>
          <reference field="3" count="1" selected="0">
            <x v="274"/>
          </reference>
          <reference field="4" count="1" selected="0">
            <x v="386"/>
          </reference>
          <reference field="5" count="1">
            <x v="0"/>
          </reference>
          <reference field="6" count="1" selected="0">
            <x v="111"/>
          </reference>
        </references>
      </pivotArea>
    </format>
    <format dxfId="12330">
      <pivotArea dataOnly="0" labelOnly="1" outline="0" fieldPosition="0">
        <references count="7">
          <reference field="0" count="1" selected="0">
            <x v="0"/>
          </reference>
          <reference field="1" count="1" selected="0">
            <x v="0"/>
          </reference>
          <reference field="2" count="1" selected="0">
            <x v="19"/>
          </reference>
          <reference field="3" count="1" selected="0">
            <x v="275"/>
          </reference>
          <reference field="4" count="1" selected="0">
            <x v="387"/>
          </reference>
          <reference field="5" count="1">
            <x v="0"/>
          </reference>
          <reference field="6" count="1" selected="0">
            <x v="35"/>
          </reference>
        </references>
      </pivotArea>
    </format>
    <format dxfId="12329">
      <pivotArea dataOnly="0" labelOnly="1" outline="0" fieldPosition="0">
        <references count="7">
          <reference field="0" count="1" selected="0">
            <x v="0"/>
          </reference>
          <reference field="1" count="1" selected="0">
            <x v="0"/>
          </reference>
          <reference field="2" count="1" selected="0">
            <x v="19"/>
          </reference>
          <reference field="3" count="1" selected="0">
            <x v="276"/>
          </reference>
          <reference field="4" count="1" selected="0">
            <x v="388"/>
          </reference>
          <reference field="5" count="1">
            <x v="0"/>
          </reference>
          <reference field="6" count="1" selected="0">
            <x v="107"/>
          </reference>
        </references>
      </pivotArea>
    </format>
    <format dxfId="12328">
      <pivotArea dataOnly="0" labelOnly="1" outline="0" fieldPosition="0">
        <references count="7">
          <reference field="0" count="1" selected="0">
            <x v="0"/>
          </reference>
          <reference field="1" count="1" selected="0">
            <x v="0"/>
          </reference>
          <reference field="2" count="1" selected="0">
            <x v="19"/>
          </reference>
          <reference field="3" count="1" selected="0">
            <x v="277"/>
          </reference>
          <reference field="4" count="1" selected="0">
            <x v="389"/>
          </reference>
          <reference field="5" count="1">
            <x v="0"/>
          </reference>
          <reference field="6" count="1" selected="0">
            <x v="112"/>
          </reference>
        </references>
      </pivotArea>
    </format>
    <format dxfId="12327">
      <pivotArea dataOnly="0" labelOnly="1" outline="0" fieldPosition="0">
        <references count="7">
          <reference field="0" count="1" selected="0">
            <x v="0"/>
          </reference>
          <reference field="1" count="1" selected="0">
            <x v="0"/>
          </reference>
          <reference field="2" count="1" selected="0">
            <x v="19"/>
          </reference>
          <reference field="3" count="1" selected="0">
            <x v="278"/>
          </reference>
          <reference field="4" count="1" selected="0">
            <x v="390"/>
          </reference>
          <reference field="5" count="1">
            <x v="0"/>
          </reference>
          <reference field="6" count="1" selected="0">
            <x v="22"/>
          </reference>
        </references>
      </pivotArea>
    </format>
    <format dxfId="12326">
      <pivotArea dataOnly="0" labelOnly="1" outline="0" fieldPosition="0">
        <references count="7">
          <reference field="0" count="1" selected="0">
            <x v="0"/>
          </reference>
          <reference field="1" count="1" selected="0">
            <x v="0"/>
          </reference>
          <reference field="2" count="1" selected="0">
            <x v="19"/>
          </reference>
          <reference field="3" count="1" selected="0">
            <x v="279"/>
          </reference>
          <reference field="4" count="1" selected="0">
            <x v="391"/>
          </reference>
          <reference field="5" count="1">
            <x v="0"/>
          </reference>
          <reference field="6" count="1" selected="0">
            <x v="54"/>
          </reference>
        </references>
      </pivotArea>
    </format>
    <format dxfId="12325">
      <pivotArea dataOnly="0" labelOnly="1" outline="0" fieldPosition="0">
        <references count="7">
          <reference field="0" count="1" selected="0">
            <x v="0"/>
          </reference>
          <reference field="1" count="1" selected="0">
            <x v="0"/>
          </reference>
          <reference field="2" count="1" selected="0">
            <x v="19"/>
          </reference>
          <reference field="3" count="1" selected="0">
            <x v="279"/>
          </reference>
          <reference field="4" count="1" selected="0">
            <x v="392"/>
          </reference>
          <reference field="5" count="1">
            <x v="0"/>
          </reference>
          <reference field="6" count="1" selected="0">
            <x v="113"/>
          </reference>
        </references>
      </pivotArea>
    </format>
    <format dxfId="12324">
      <pivotArea dataOnly="0" labelOnly="1" outline="0" fieldPosition="0">
        <references count="7">
          <reference field="0" count="1" selected="0">
            <x v="0"/>
          </reference>
          <reference field="1" count="1" selected="0">
            <x v="0"/>
          </reference>
          <reference field="2" count="1" selected="0">
            <x v="19"/>
          </reference>
          <reference field="3" count="1" selected="0">
            <x v="280"/>
          </reference>
          <reference field="4" count="1" selected="0">
            <x v="393"/>
          </reference>
          <reference field="5" count="1">
            <x v="0"/>
          </reference>
          <reference field="6" count="1" selected="0">
            <x v="9"/>
          </reference>
        </references>
      </pivotArea>
    </format>
    <format dxfId="12323">
      <pivotArea dataOnly="0" labelOnly="1" outline="0" fieldPosition="0">
        <references count="7">
          <reference field="0" count="1" selected="0">
            <x v="0"/>
          </reference>
          <reference field="1" count="1" selected="0">
            <x v="0"/>
          </reference>
          <reference field="2" count="1" selected="0">
            <x v="19"/>
          </reference>
          <reference field="3" count="1" selected="0">
            <x v="281"/>
          </reference>
          <reference field="4" count="1" selected="0">
            <x v="394"/>
          </reference>
          <reference field="5" count="1">
            <x v="0"/>
          </reference>
          <reference field="6" count="1" selected="0">
            <x v="62"/>
          </reference>
        </references>
      </pivotArea>
    </format>
    <format dxfId="12322">
      <pivotArea dataOnly="0" labelOnly="1" outline="0" fieldPosition="0">
        <references count="7">
          <reference field="0" count="1" selected="0">
            <x v="0"/>
          </reference>
          <reference field="1" count="1" selected="0">
            <x v="0"/>
          </reference>
          <reference field="2" count="1" selected="0">
            <x v="20"/>
          </reference>
          <reference field="3" count="1" selected="0">
            <x v="282"/>
          </reference>
          <reference field="4" count="1" selected="0">
            <x v="395"/>
          </reference>
          <reference field="5" count="1">
            <x v="0"/>
          </reference>
          <reference field="6" count="1" selected="0">
            <x v="7"/>
          </reference>
        </references>
      </pivotArea>
    </format>
    <format dxfId="12321">
      <pivotArea dataOnly="0" labelOnly="1" outline="0" fieldPosition="0">
        <references count="7">
          <reference field="0" count="1" selected="0">
            <x v="0"/>
          </reference>
          <reference field="1" count="1" selected="0">
            <x v="0"/>
          </reference>
          <reference field="2" count="1" selected="0">
            <x v="20"/>
          </reference>
          <reference field="3" count="1" selected="0">
            <x v="282"/>
          </reference>
          <reference field="4" count="1" selected="0">
            <x v="396"/>
          </reference>
          <reference field="5" count="1">
            <x v="0"/>
          </reference>
          <reference field="6" count="1" selected="0">
            <x v="5"/>
          </reference>
        </references>
      </pivotArea>
    </format>
    <format dxfId="12320">
      <pivotArea dataOnly="0" labelOnly="1" outline="0" fieldPosition="0">
        <references count="7">
          <reference field="0" count="1" selected="0">
            <x v="0"/>
          </reference>
          <reference field="1" count="1" selected="0">
            <x v="0"/>
          </reference>
          <reference field="2" count="1" selected="0">
            <x v="20"/>
          </reference>
          <reference field="3" count="1" selected="0">
            <x v="283"/>
          </reference>
          <reference field="4" count="1" selected="0">
            <x v="271"/>
          </reference>
          <reference field="5" count="1">
            <x v="0"/>
          </reference>
          <reference field="6" count="1" selected="0">
            <x v="5"/>
          </reference>
        </references>
      </pivotArea>
    </format>
    <format dxfId="12319">
      <pivotArea dataOnly="0" labelOnly="1" outline="0" fieldPosition="0">
        <references count="7">
          <reference field="0" count="1" selected="0">
            <x v="0"/>
          </reference>
          <reference field="1" count="1" selected="0">
            <x v="0"/>
          </reference>
          <reference field="2" count="1" selected="0">
            <x v="20"/>
          </reference>
          <reference field="3" count="1" selected="0">
            <x v="284"/>
          </reference>
          <reference field="4" count="1" selected="0">
            <x v="86"/>
          </reference>
          <reference field="5" count="1">
            <x v="0"/>
          </reference>
          <reference field="6" count="1" selected="0">
            <x v="37"/>
          </reference>
        </references>
      </pivotArea>
    </format>
    <format dxfId="12318">
      <pivotArea dataOnly="0" labelOnly="1" outline="0" fieldPosition="0">
        <references count="7">
          <reference field="0" count="1" selected="0">
            <x v="0"/>
          </reference>
          <reference field="1" count="1" selected="0">
            <x v="0"/>
          </reference>
          <reference field="2" count="1" selected="0">
            <x v="20"/>
          </reference>
          <reference field="3" count="1" selected="0">
            <x v="285"/>
          </reference>
          <reference field="4" count="1" selected="0">
            <x v="397"/>
          </reference>
          <reference field="5" count="1">
            <x v="0"/>
          </reference>
          <reference field="6" count="1" selected="0">
            <x v="12"/>
          </reference>
        </references>
      </pivotArea>
    </format>
    <format dxfId="12317">
      <pivotArea dataOnly="0" labelOnly="1" outline="0" fieldPosition="0">
        <references count="7">
          <reference field="0" count="1" selected="0">
            <x v="0"/>
          </reference>
          <reference field="1" count="1" selected="0">
            <x v="0"/>
          </reference>
          <reference field="2" count="1" selected="0">
            <x v="20"/>
          </reference>
          <reference field="3" count="1" selected="0">
            <x v="286"/>
          </reference>
          <reference field="4" count="1" selected="0">
            <x v="398"/>
          </reference>
          <reference field="5" count="1">
            <x v="0"/>
          </reference>
          <reference field="6" count="1" selected="0">
            <x v="50"/>
          </reference>
        </references>
      </pivotArea>
    </format>
    <format dxfId="12316">
      <pivotArea dataOnly="0" labelOnly="1" outline="0" fieldPosition="0">
        <references count="7">
          <reference field="0" count="1" selected="0">
            <x v="0"/>
          </reference>
          <reference field="1" count="1" selected="0">
            <x v="0"/>
          </reference>
          <reference field="2" count="1" selected="0">
            <x v="21"/>
          </reference>
          <reference field="3" count="1" selected="0">
            <x v="287"/>
          </reference>
          <reference field="4" count="1" selected="0">
            <x v="399"/>
          </reference>
          <reference field="5" count="1">
            <x v="0"/>
          </reference>
          <reference field="6" count="1" selected="0">
            <x v="4"/>
          </reference>
        </references>
      </pivotArea>
    </format>
    <format dxfId="12315">
      <pivotArea dataOnly="0" labelOnly="1" outline="0" fieldPosition="0">
        <references count="7">
          <reference field="0" count="1" selected="0">
            <x v="0"/>
          </reference>
          <reference field="1" count="1" selected="0">
            <x v="0"/>
          </reference>
          <reference field="2" count="1" selected="0">
            <x v="21"/>
          </reference>
          <reference field="3" count="1" selected="0">
            <x v="288"/>
          </reference>
          <reference field="4" count="1" selected="0">
            <x v="400"/>
          </reference>
          <reference field="5" count="1">
            <x v="0"/>
          </reference>
          <reference field="6" count="1" selected="0">
            <x v="20"/>
          </reference>
        </references>
      </pivotArea>
    </format>
    <format dxfId="12314">
      <pivotArea dataOnly="0" labelOnly="1" outline="0" fieldPosition="0">
        <references count="7">
          <reference field="0" count="1" selected="0">
            <x v="0"/>
          </reference>
          <reference field="1" count="1" selected="0">
            <x v="0"/>
          </reference>
          <reference field="2" count="1" selected="0">
            <x v="21"/>
          </reference>
          <reference field="3" count="1" selected="0">
            <x v="289"/>
          </reference>
          <reference field="4" count="1" selected="0">
            <x v="401"/>
          </reference>
          <reference field="5" count="1">
            <x v="0"/>
          </reference>
          <reference field="6" count="1" selected="0">
            <x v="5"/>
          </reference>
        </references>
      </pivotArea>
    </format>
    <format dxfId="12313">
      <pivotArea dataOnly="0" labelOnly="1" outline="0" fieldPosition="0">
        <references count="7">
          <reference field="0" count="1" selected="0">
            <x v="0"/>
          </reference>
          <reference field="1" count="1" selected="0">
            <x v="0"/>
          </reference>
          <reference field="2" count="1" selected="0">
            <x v="21"/>
          </reference>
          <reference field="3" count="1" selected="0">
            <x v="289"/>
          </reference>
          <reference field="4" count="1" selected="0">
            <x v="402"/>
          </reference>
          <reference field="5" count="1">
            <x v="0"/>
          </reference>
          <reference field="6" count="1" selected="0">
            <x v="4"/>
          </reference>
        </references>
      </pivotArea>
    </format>
    <format dxfId="12312">
      <pivotArea dataOnly="0" labelOnly="1" outline="0" fieldPosition="0">
        <references count="7">
          <reference field="0" count="1" selected="0">
            <x v="0"/>
          </reference>
          <reference field="1" count="1" selected="0">
            <x v="0"/>
          </reference>
          <reference field="2" count="1" selected="0">
            <x v="21"/>
          </reference>
          <reference field="3" count="1" selected="0">
            <x v="289"/>
          </reference>
          <reference field="4" count="1" selected="0">
            <x v="403"/>
          </reference>
          <reference field="5" count="1">
            <x v="0"/>
          </reference>
          <reference field="6" count="1" selected="0">
            <x v="4"/>
          </reference>
        </references>
      </pivotArea>
    </format>
    <format dxfId="12311">
      <pivotArea dataOnly="0" labelOnly="1" outline="0" fieldPosition="0">
        <references count="7">
          <reference field="0" count="1" selected="0">
            <x v="0"/>
          </reference>
          <reference field="1" count="1" selected="0">
            <x v="0"/>
          </reference>
          <reference field="2" count="1" selected="0">
            <x v="21"/>
          </reference>
          <reference field="3" count="1" selected="0">
            <x v="289"/>
          </reference>
          <reference field="4" count="1" selected="0">
            <x v="404"/>
          </reference>
          <reference field="5" count="1">
            <x v="0"/>
          </reference>
          <reference field="6" count="1" selected="0">
            <x v="4"/>
          </reference>
        </references>
      </pivotArea>
    </format>
    <format dxfId="12310">
      <pivotArea dataOnly="0" labelOnly="1" outline="0" fieldPosition="0">
        <references count="7">
          <reference field="0" count="1" selected="0">
            <x v="0"/>
          </reference>
          <reference field="1" count="1" selected="0">
            <x v="0"/>
          </reference>
          <reference field="2" count="1" selected="0">
            <x v="21"/>
          </reference>
          <reference field="3" count="1" selected="0">
            <x v="290"/>
          </reference>
          <reference field="4" count="1" selected="0">
            <x v="405"/>
          </reference>
          <reference field="5" count="1">
            <x v="0"/>
          </reference>
          <reference field="6" count="1" selected="0">
            <x v="20"/>
          </reference>
        </references>
      </pivotArea>
    </format>
    <format dxfId="12309">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06"/>
          </reference>
          <reference field="5" count="1">
            <x v="13"/>
          </reference>
          <reference field="6" count="1" selected="0">
            <x v="3"/>
          </reference>
        </references>
      </pivotArea>
    </format>
    <format dxfId="12308">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07"/>
          </reference>
          <reference field="5" count="1">
            <x v="0"/>
          </reference>
          <reference field="6" count="1" selected="0">
            <x v="13"/>
          </reference>
        </references>
      </pivotArea>
    </format>
    <format dxfId="12307">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08"/>
          </reference>
          <reference field="5" count="1">
            <x v="0"/>
          </reference>
          <reference field="6" count="1" selected="0">
            <x v="17"/>
          </reference>
        </references>
      </pivotArea>
    </format>
    <format dxfId="12306">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09"/>
          </reference>
          <reference field="5" count="1">
            <x v="14"/>
          </reference>
          <reference field="6" count="1" selected="0">
            <x v="3"/>
          </reference>
        </references>
      </pivotArea>
    </format>
    <format dxfId="12305">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10"/>
          </reference>
          <reference field="5" count="1">
            <x v="0"/>
          </reference>
          <reference field="6" count="1" selected="0">
            <x v="8"/>
          </reference>
        </references>
      </pivotArea>
    </format>
    <format dxfId="12304">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11"/>
          </reference>
          <reference field="5" count="1">
            <x v="0"/>
          </reference>
          <reference field="6" count="1" selected="0">
            <x v="3"/>
          </reference>
        </references>
      </pivotArea>
    </format>
    <format dxfId="12303">
      <pivotArea dataOnly="0" labelOnly="1" outline="0" fieldPosition="0">
        <references count="7">
          <reference field="0" count="1" selected="0">
            <x v="0"/>
          </reference>
          <reference field="1" count="1" selected="0">
            <x v="0"/>
          </reference>
          <reference field="2" count="1" selected="0">
            <x v="22"/>
          </reference>
          <reference field="3" count="1" selected="0">
            <x v="291"/>
          </reference>
          <reference field="4" count="1" selected="0">
            <x v="412"/>
          </reference>
          <reference field="5" count="1">
            <x v="15"/>
          </reference>
          <reference field="6" count="1" selected="0">
            <x v="3"/>
          </reference>
        </references>
      </pivotArea>
    </format>
    <format dxfId="12302">
      <pivotArea dataOnly="0" labelOnly="1" outline="0" fieldPosition="0">
        <references count="7">
          <reference field="0" count="1" selected="0">
            <x v="0"/>
          </reference>
          <reference field="1" count="1" selected="0">
            <x v="0"/>
          </reference>
          <reference field="2" count="1" selected="0">
            <x v="22"/>
          </reference>
          <reference field="3" count="1" selected="0">
            <x v="292"/>
          </reference>
          <reference field="4" count="1" selected="0">
            <x v="413"/>
          </reference>
          <reference field="5" count="1">
            <x v="0"/>
          </reference>
          <reference field="6" count="1" selected="0">
            <x v="6"/>
          </reference>
        </references>
      </pivotArea>
    </format>
    <format dxfId="12301">
      <pivotArea dataOnly="0" labelOnly="1" outline="0" fieldPosition="0">
        <references count="7">
          <reference field="0" count="1" selected="0">
            <x v="0"/>
          </reference>
          <reference field="1" count="1" selected="0">
            <x v="0"/>
          </reference>
          <reference field="2" count="1" selected="0">
            <x v="22"/>
          </reference>
          <reference field="3" count="1" selected="0">
            <x v="293"/>
          </reference>
          <reference field="4" count="1" selected="0">
            <x v="413"/>
          </reference>
          <reference field="5" count="1">
            <x v="0"/>
          </reference>
          <reference field="6" count="1" selected="0">
            <x v="3"/>
          </reference>
        </references>
      </pivotArea>
    </format>
    <format dxfId="12300">
      <pivotArea dataOnly="0" labelOnly="1" outline="0" fieldPosition="0">
        <references count="7">
          <reference field="0" count="1" selected="0">
            <x v="0"/>
          </reference>
          <reference field="1" count="1" selected="0">
            <x v="0"/>
          </reference>
          <reference field="2" count="1" selected="0">
            <x v="22"/>
          </reference>
          <reference field="3" count="1" selected="0">
            <x v="294"/>
          </reference>
          <reference field="4" count="1" selected="0">
            <x v="414"/>
          </reference>
          <reference field="5" count="1">
            <x v="0"/>
          </reference>
          <reference field="6" count="1" selected="0">
            <x v="114"/>
          </reference>
        </references>
      </pivotArea>
    </format>
    <format dxfId="12299">
      <pivotArea dataOnly="0" labelOnly="1" outline="0" fieldPosition="0">
        <references count="7">
          <reference field="0" count="1" selected="0">
            <x v="0"/>
          </reference>
          <reference field="1" count="1" selected="0">
            <x v="0"/>
          </reference>
          <reference field="2" count="1" selected="0">
            <x v="22"/>
          </reference>
          <reference field="3" count="1" selected="0">
            <x v="294"/>
          </reference>
          <reference field="4" count="1" selected="0">
            <x v="415"/>
          </reference>
          <reference field="5" count="1">
            <x v="0"/>
          </reference>
          <reference field="6" count="1" selected="0">
            <x v="3"/>
          </reference>
        </references>
      </pivotArea>
    </format>
    <format dxfId="12298">
      <pivotArea dataOnly="0" labelOnly="1" outline="0" fieldPosition="0">
        <references count="7">
          <reference field="0" count="1" selected="0">
            <x v="0"/>
          </reference>
          <reference field="1" count="1" selected="0">
            <x v="0"/>
          </reference>
          <reference field="2" count="1" selected="0">
            <x v="22"/>
          </reference>
          <reference field="3" count="1" selected="0">
            <x v="294"/>
          </reference>
          <reference field="4" count="1" selected="0">
            <x v="416"/>
          </reference>
          <reference field="5" count="1">
            <x v="0"/>
          </reference>
          <reference field="6" count="1" selected="0">
            <x v="58"/>
          </reference>
        </references>
      </pivotArea>
    </format>
    <format dxfId="12297">
      <pivotArea dataOnly="0" labelOnly="1" outline="0" fieldPosition="0">
        <references count="7">
          <reference field="0" count="1" selected="0">
            <x v="0"/>
          </reference>
          <reference field="1" count="1" selected="0">
            <x v="0"/>
          </reference>
          <reference field="2" count="1" selected="0">
            <x v="22"/>
          </reference>
          <reference field="3" count="1" selected="0">
            <x v="295"/>
          </reference>
          <reference field="4" count="1" selected="0">
            <x v="417"/>
          </reference>
          <reference field="5" count="1">
            <x v="0"/>
          </reference>
          <reference field="6" count="1" selected="0">
            <x v="3"/>
          </reference>
        </references>
      </pivotArea>
    </format>
    <format dxfId="12296">
      <pivotArea dataOnly="0" labelOnly="1" outline="0" fieldPosition="0">
        <references count="7">
          <reference field="0" count="1" selected="0">
            <x v="0"/>
          </reference>
          <reference field="1" count="1" selected="0">
            <x v="0"/>
          </reference>
          <reference field="2" count="1" selected="0">
            <x v="22"/>
          </reference>
          <reference field="3" count="1" selected="0">
            <x v="295"/>
          </reference>
          <reference field="4" count="1" selected="0">
            <x v="418"/>
          </reference>
          <reference field="5" count="1">
            <x v="0"/>
          </reference>
          <reference field="6" count="1" selected="0">
            <x v="3"/>
          </reference>
        </references>
      </pivotArea>
    </format>
    <format dxfId="12295">
      <pivotArea dataOnly="0" labelOnly="1" outline="0" fieldPosition="0">
        <references count="7">
          <reference field="0" count="1" selected="0">
            <x v="0"/>
          </reference>
          <reference field="1" count="1" selected="0">
            <x v="0"/>
          </reference>
          <reference field="2" count="1" selected="0">
            <x v="22"/>
          </reference>
          <reference field="3" count="1" selected="0">
            <x v="296"/>
          </reference>
          <reference field="4" count="1" selected="0">
            <x v="115"/>
          </reference>
          <reference field="5" count="1">
            <x v="0"/>
          </reference>
          <reference field="6" count="1" selected="0">
            <x v="1"/>
          </reference>
        </references>
      </pivotArea>
    </format>
    <format dxfId="12294">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19"/>
          </reference>
          <reference field="5" count="1">
            <x v="0"/>
          </reference>
          <reference field="6" count="1" selected="0">
            <x v="34"/>
          </reference>
        </references>
      </pivotArea>
    </format>
    <format dxfId="12293">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0"/>
          </reference>
          <reference field="5" count="1">
            <x v="0"/>
          </reference>
          <reference field="6" count="1" selected="0">
            <x v="20"/>
          </reference>
        </references>
      </pivotArea>
    </format>
    <format dxfId="12292">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1"/>
          </reference>
          <reference field="5" count="1">
            <x v="0"/>
          </reference>
          <reference field="6" count="1" selected="0">
            <x v="43"/>
          </reference>
        </references>
      </pivotArea>
    </format>
    <format dxfId="12291">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2"/>
          </reference>
          <reference field="5" count="1">
            <x v="0"/>
          </reference>
          <reference field="6" count="1" selected="0">
            <x v="115"/>
          </reference>
        </references>
      </pivotArea>
    </format>
    <format dxfId="12290">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3"/>
          </reference>
          <reference field="5" count="1">
            <x v="0"/>
          </reference>
          <reference field="6" count="1" selected="0">
            <x v="20"/>
          </reference>
        </references>
      </pivotArea>
    </format>
    <format dxfId="12289">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4"/>
          </reference>
          <reference field="5" count="1">
            <x v="0"/>
          </reference>
          <reference field="6" count="1" selected="0">
            <x v="116"/>
          </reference>
        </references>
      </pivotArea>
    </format>
    <format dxfId="12288">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5"/>
          </reference>
          <reference field="5" count="1">
            <x v="0"/>
          </reference>
          <reference field="6" count="1" selected="0">
            <x v="12"/>
          </reference>
        </references>
      </pivotArea>
    </format>
    <format dxfId="12287">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6"/>
          </reference>
          <reference field="5" count="1">
            <x v="0"/>
          </reference>
          <reference field="6" count="1" selected="0">
            <x v="7"/>
          </reference>
        </references>
      </pivotArea>
    </format>
    <format dxfId="12286">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7"/>
          </reference>
          <reference field="5" count="1">
            <x v="0"/>
          </reference>
          <reference field="6" count="1" selected="0">
            <x v="20"/>
          </reference>
        </references>
      </pivotArea>
    </format>
    <format dxfId="12285">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8"/>
          </reference>
          <reference field="5" count="1">
            <x v="16"/>
          </reference>
          <reference field="6" count="1" selected="0">
            <x v="117"/>
          </reference>
        </references>
      </pivotArea>
    </format>
    <format dxfId="12284">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29"/>
          </reference>
          <reference field="5" count="1">
            <x v="0"/>
          </reference>
          <reference field="6" count="1" selected="0">
            <x v="6"/>
          </reference>
        </references>
      </pivotArea>
    </format>
    <format dxfId="12283">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30"/>
          </reference>
          <reference field="5" count="1">
            <x v="0"/>
          </reference>
          <reference field="6" count="1" selected="0">
            <x v="118"/>
          </reference>
        </references>
      </pivotArea>
    </format>
    <format dxfId="12282">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31"/>
          </reference>
          <reference field="5" count="1">
            <x v="0"/>
          </reference>
          <reference field="6" count="1" selected="0">
            <x v="20"/>
          </reference>
        </references>
      </pivotArea>
    </format>
    <format dxfId="12281">
      <pivotArea dataOnly="0" labelOnly="1" outline="0" fieldPosition="0">
        <references count="7">
          <reference field="0" count="1" selected="0">
            <x v="0"/>
          </reference>
          <reference field="1" count="1" selected="0">
            <x v="0"/>
          </reference>
          <reference field="2" count="1" selected="0">
            <x v="22"/>
          </reference>
          <reference field="3" count="1" selected="0">
            <x v="297"/>
          </reference>
          <reference field="4" count="1" selected="0">
            <x v="432"/>
          </reference>
          <reference field="5" count="1">
            <x v="0"/>
          </reference>
          <reference field="6" count="1" selected="0">
            <x v="3"/>
          </reference>
        </references>
      </pivotArea>
    </format>
    <format dxfId="12280">
      <pivotArea dataOnly="0" labelOnly="1" outline="0" fieldPosition="0">
        <references count="7">
          <reference field="0" count="1" selected="0">
            <x v="0"/>
          </reference>
          <reference field="1" count="1" selected="0">
            <x v="0"/>
          </reference>
          <reference field="2" count="1" selected="0">
            <x v="22"/>
          </reference>
          <reference field="3" count="1" selected="0">
            <x v="298"/>
          </reference>
          <reference field="4" count="1" selected="0">
            <x v="433"/>
          </reference>
          <reference field="5" count="1">
            <x v="0"/>
          </reference>
          <reference field="6" count="1" selected="0">
            <x v="57"/>
          </reference>
        </references>
      </pivotArea>
    </format>
    <format dxfId="12279">
      <pivotArea dataOnly="0" labelOnly="1" outline="0" fieldPosition="0">
        <references count="7">
          <reference field="0" count="1" selected="0">
            <x v="0"/>
          </reference>
          <reference field="1" count="1" selected="0">
            <x v="0"/>
          </reference>
          <reference field="2" count="1" selected="0">
            <x v="22"/>
          </reference>
          <reference field="3" count="1" selected="0">
            <x v="299"/>
          </reference>
          <reference field="4" count="1" selected="0">
            <x v="434"/>
          </reference>
          <reference field="5" count="1">
            <x v="0"/>
          </reference>
          <reference field="6" count="1" selected="0">
            <x v="55"/>
          </reference>
        </references>
      </pivotArea>
    </format>
    <format dxfId="12278">
      <pivotArea dataOnly="0" labelOnly="1" outline="0" fieldPosition="0">
        <references count="7">
          <reference field="0" count="1" selected="0">
            <x v="0"/>
          </reference>
          <reference field="1" count="1" selected="0">
            <x v="0"/>
          </reference>
          <reference field="2" count="1" selected="0">
            <x v="22"/>
          </reference>
          <reference field="3" count="1" selected="0">
            <x v="299"/>
          </reference>
          <reference field="4" count="1" selected="0">
            <x v="435"/>
          </reference>
          <reference field="5" count="1">
            <x v="0"/>
          </reference>
          <reference field="6" count="1" selected="0">
            <x v="119"/>
          </reference>
        </references>
      </pivotArea>
    </format>
    <format dxfId="12277">
      <pivotArea dataOnly="0" labelOnly="1" outline="0" fieldPosition="0">
        <references count="7">
          <reference field="0" count="1" selected="0">
            <x v="0"/>
          </reference>
          <reference field="1" count="1" selected="0">
            <x v="0"/>
          </reference>
          <reference field="2" count="1" selected="0">
            <x v="22"/>
          </reference>
          <reference field="3" count="1" selected="0">
            <x v="300"/>
          </reference>
          <reference field="4" count="1" selected="0">
            <x v="436"/>
          </reference>
          <reference field="5" count="1">
            <x v="0"/>
          </reference>
          <reference field="6" count="1" selected="0">
            <x v="120"/>
          </reference>
        </references>
      </pivotArea>
    </format>
    <format dxfId="12276">
      <pivotArea dataOnly="0" labelOnly="1" outline="0" fieldPosition="0">
        <references count="7">
          <reference field="0" count="1" selected="0">
            <x v="0"/>
          </reference>
          <reference field="1" count="1" selected="0">
            <x v="0"/>
          </reference>
          <reference field="2" count="1" selected="0">
            <x v="22"/>
          </reference>
          <reference field="3" count="1" selected="0">
            <x v="301"/>
          </reference>
          <reference field="4" count="1" selected="0">
            <x v="437"/>
          </reference>
          <reference field="5" count="1">
            <x v="0"/>
          </reference>
          <reference field="6" count="1" selected="0">
            <x v="7"/>
          </reference>
        </references>
      </pivotArea>
    </format>
    <format dxfId="12275">
      <pivotArea dataOnly="0" labelOnly="1" outline="0" fieldPosition="0">
        <references count="7">
          <reference field="0" count="1" selected="0">
            <x v="0"/>
          </reference>
          <reference field="1" count="1" selected="0">
            <x v="0"/>
          </reference>
          <reference field="2" count="1" selected="0">
            <x v="22"/>
          </reference>
          <reference field="3" count="1" selected="0">
            <x v="301"/>
          </reference>
          <reference field="4" count="1" selected="0">
            <x v="438"/>
          </reference>
          <reference field="5" count="1">
            <x v="0"/>
          </reference>
          <reference field="6" count="1" selected="0">
            <x v="121"/>
          </reference>
        </references>
      </pivotArea>
    </format>
    <format dxfId="12274">
      <pivotArea dataOnly="0" labelOnly="1" outline="0" fieldPosition="0">
        <references count="7">
          <reference field="0" count="1" selected="0">
            <x v="0"/>
          </reference>
          <reference field="1" count="1" selected="0">
            <x v="0"/>
          </reference>
          <reference field="2" count="1" selected="0">
            <x v="22"/>
          </reference>
          <reference field="3" count="1" selected="0">
            <x v="301"/>
          </reference>
          <reference field="4" count="1" selected="0">
            <x v="439"/>
          </reference>
          <reference field="5" count="1">
            <x v="0"/>
          </reference>
          <reference field="6" count="1" selected="0">
            <x v="7"/>
          </reference>
        </references>
      </pivotArea>
    </format>
    <format dxfId="12273">
      <pivotArea dataOnly="0" labelOnly="1" outline="0" fieldPosition="0">
        <references count="7">
          <reference field="0" count="1" selected="0">
            <x v="0"/>
          </reference>
          <reference field="1" count="1" selected="0">
            <x v="0"/>
          </reference>
          <reference field="2" count="1" selected="0">
            <x v="22"/>
          </reference>
          <reference field="3" count="1" selected="0">
            <x v="301"/>
          </reference>
          <reference field="4" count="1" selected="0">
            <x v="440"/>
          </reference>
          <reference field="5" count="1">
            <x v="0"/>
          </reference>
          <reference field="6" count="1" selected="0">
            <x v="20"/>
          </reference>
        </references>
      </pivotArea>
    </format>
    <format dxfId="12272">
      <pivotArea dataOnly="0" labelOnly="1" outline="0" fieldPosition="0">
        <references count="7">
          <reference field="0" count="1" selected="0">
            <x v="0"/>
          </reference>
          <reference field="1" count="1" selected="0">
            <x v="0"/>
          </reference>
          <reference field="2" count="1" selected="0">
            <x v="22"/>
          </reference>
          <reference field="3" count="1" selected="0">
            <x v="301"/>
          </reference>
          <reference field="4" count="1" selected="0">
            <x v="441"/>
          </reference>
          <reference field="5" count="1">
            <x v="0"/>
          </reference>
          <reference field="6" count="1" selected="0">
            <x v="20"/>
          </reference>
        </references>
      </pivotArea>
    </format>
    <format dxfId="12271">
      <pivotArea dataOnly="0" labelOnly="1" outline="0" fieldPosition="0">
        <references count="7">
          <reference field="0" count="1" selected="0">
            <x v="0"/>
          </reference>
          <reference field="1" count="1" selected="0">
            <x v="0"/>
          </reference>
          <reference field="2" count="1" selected="0">
            <x v="22"/>
          </reference>
          <reference field="3" count="1" selected="0">
            <x v="302"/>
          </reference>
          <reference field="4" count="1" selected="0">
            <x v="442"/>
          </reference>
          <reference field="5" count="1">
            <x v="0"/>
          </reference>
          <reference field="6" count="1" selected="0">
            <x v="29"/>
          </reference>
        </references>
      </pivotArea>
    </format>
    <format dxfId="12270">
      <pivotArea dataOnly="0" labelOnly="1" outline="0" fieldPosition="0">
        <references count="7">
          <reference field="0" count="1" selected="0">
            <x v="0"/>
          </reference>
          <reference field="1" count="1" selected="0">
            <x v="0"/>
          </reference>
          <reference field="2" count="1" selected="0">
            <x v="22"/>
          </reference>
          <reference field="3" count="1" selected="0">
            <x v="303"/>
          </reference>
          <reference field="4" count="1" selected="0">
            <x v="443"/>
          </reference>
          <reference field="5" count="1">
            <x v="0"/>
          </reference>
          <reference field="6" count="1" selected="0">
            <x v="122"/>
          </reference>
        </references>
      </pivotArea>
    </format>
    <format dxfId="12269">
      <pivotArea dataOnly="0" labelOnly="1" outline="0" fieldPosition="0">
        <references count="7">
          <reference field="0" count="1" selected="0">
            <x v="0"/>
          </reference>
          <reference field="1" count="1" selected="0">
            <x v="0"/>
          </reference>
          <reference field="2" count="1" selected="0">
            <x v="22"/>
          </reference>
          <reference field="3" count="1" selected="0">
            <x v="303"/>
          </reference>
          <reference field="4" count="1" selected="0">
            <x v="444"/>
          </reference>
          <reference field="5" count="1">
            <x v="0"/>
          </reference>
          <reference field="6" count="1" selected="0">
            <x v="27"/>
          </reference>
        </references>
      </pivotArea>
    </format>
    <format dxfId="12268">
      <pivotArea dataOnly="0" labelOnly="1" outline="0" fieldPosition="0">
        <references count="7">
          <reference field="0" count="1" selected="0">
            <x v="0"/>
          </reference>
          <reference field="1" count="1" selected="0">
            <x v="0"/>
          </reference>
          <reference field="2" count="1" selected="0">
            <x v="22"/>
          </reference>
          <reference field="3" count="1" selected="0">
            <x v="304"/>
          </reference>
          <reference field="4" count="1" selected="0">
            <x v="445"/>
          </reference>
          <reference field="5" count="1">
            <x v="0"/>
          </reference>
          <reference field="6" count="1" selected="0">
            <x v="38"/>
          </reference>
        </references>
      </pivotArea>
    </format>
    <format dxfId="12267">
      <pivotArea dataOnly="0" labelOnly="1" outline="0" fieldPosition="0">
        <references count="7">
          <reference field="0" count="1" selected="0">
            <x v="0"/>
          </reference>
          <reference field="1" count="1" selected="0">
            <x v="0"/>
          </reference>
          <reference field="2" count="1" selected="0">
            <x v="22"/>
          </reference>
          <reference field="3" count="1" selected="0">
            <x v="305"/>
          </reference>
          <reference field="4" count="1" selected="0">
            <x v="22"/>
          </reference>
          <reference field="5" count="1">
            <x v="0"/>
          </reference>
          <reference field="6" count="1" selected="0">
            <x v="3"/>
          </reference>
        </references>
      </pivotArea>
    </format>
    <format dxfId="12266">
      <pivotArea dataOnly="0" labelOnly="1" outline="0" fieldPosition="0">
        <references count="7">
          <reference field="0" count="1" selected="0">
            <x v="0"/>
          </reference>
          <reference field="1" count="1" selected="0">
            <x v="0"/>
          </reference>
          <reference field="2" count="1" selected="0">
            <x v="22"/>
          </reference>
          <reference field="3" count="1" selected="0">
            <x v="305"/>
          </reference>
          <reference field="4" count="1" selected="0">
            <x v="446"/>
          </reference>
          <reference field="5" count="1">
            <x v="0"/>
          </reference>
          <reference field="6" count="1" selected="0">
            <x v="3"/>
          </reference>
        </references>
      </pivotArea>
    </format>
    <format dxfId="12265">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47"/>
          </reference>
          <reference field="5" count="1">
            <x v="0"/>
          </reference>
          <reference field="6" count="1" selected="0">
            <x v="3"/>
          </reference>
        </references>
      </pivotArea>
    </format>
    <format dxfId="12264">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48"/>
          </reference>
          <reference field="5" count="1">
            <x v="0"/>
          </reference>
          <reference field="6" count="1" selected="0">
            <x v="3"/>
          </reference>
        </references>
      </pivotArea>
    </format>
    <format dxfId="12263">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49"/>
          </reference>
          <reference field="5" count="1">
            <x v="0"/>
          </reference>
          <reference field="6" count="1" selected="0">
            <x v="123"/>
          </reference>
        </references>
      </pivotArea>
    </format>
    <format dxfId="12262">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50"/>
          </reference>
          <reference field="5" count="1">
            <x v="0"/>
          </reference>
          <reference field="6" count="1" selected="0">
            <x v="3"/>
          </reference>
        </references>
      </pivotArea>
    </format>
    <format dxfId="12261">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51"/>
          </reference>
          <reference field="5" count="1">
            <x v="0"/>
          </reference>
          <reference field="6" count="1" selected="0">
            <x v="124"/>
          </reference>
        </references>
      </pivotArea>
    </format>
    <format dxfId="12260">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52"/>
          </reference>
          <reference field="5" count="1">
            <x v="0"/>
          </reference>
          <reference field="6" count="1" selected="0">
            <x v="125"/>
          </reference>
        </references>
      </pivotArea>
    </format>
    <format dxfId="12259">
      <pivotArea dataOnly="0" labelOnly="1" outline="0" fieldPosition="0">
        <references count="7">
          <reference field="0" count="1" selected="0">
            <x v="0"/>
          </reference>
          <reference field="1" count="1" selected="0">
            <x v="0"/>
          </reference>
          <reference field="2" count="1" selected="0">
            <x v="22"/>
          </reference>
          <reference field="3" count="1" selected="0">
            <x v="306"/>
          </reference>
          <reference field="4" count="1" selected="0">
            <x v="453"/>
          </reference>
          <reference field="5" count="1">
            <x v="0"/>
          </reference>
          <reference field="6" count="1" selected="0">
            <x v="3"/>
          </reference>
        </references>
      </pivotArea>
    </format>
    <format dxfId="12258">
      <pivotArea dataOnly="0" labelOnly="1" outline="0" fieldPosition="0">
        <references count="7">
          <reference field="0" count="1" selected="0">
            <x v="0"/>
          </reference>
          <reference field="1" count="1" selected="0">
            <x v="0"/>
          </reference>
          <reference field="2" count="1" selected="0">
            <x v="22"/>
          </reference>
          <reference field="3" count="1" selected="0">
            <x v="307"/>
          </reference>
          <reference field="4" count="1" selected="0">
            <x v="454"/>
          </reference>
          <reference field="5" count="1">
            <x v="0"/>
          </reference>
          <reference field="6" count="1" selected="0">
            <x v="18"/>
          </reference>
        </references>
      </pivotArea>
    </format>
    <format dxfId="12257">
      <pivotArea dataOnly="0" labelOnly="1" outline="0" fieldPosition="0">
        <references count="7">
          <reference field="0" count="1" selected="0">
            <x v="0"/>
          </reference>
          <reference field="1" count="1" selected="0">
            <x v="0"/>
          </reference>
          <reference field="2" count="1" selected="0">
            <x v="22"/>
          </reference>
          <reference field="3" count="1" selected="0">
            <x v="307"/>
          </reference>
          <reference field="4" count="1" selected="0">
            <x v="455"/>
          </reference>
          <reference field="5" count="1">
            <x v="5"/>
          </reference>
          <reference field="6" count="1" selected="0">
            <x v="45"/>
          </reference>
        </references>
      </pivotArea>
    </format>
    <format dxfId="12256">
      <pivotArea dataOnly="0" labelOnly="1" outline="0" fieldPosition="0">
        <references count="7">
          <reference field="0" count="1" selected="0">
            <x v="0"/>
          </reference>
          <reference field="1" count="1" selected="0">
            <x v="0"/>
          </reference>
          <reference field="2" count="1" selected="0">
            <x v="22"/>
          </reference>
          <reference field="3" count="1" selected="0">
            <x v="307"/>
          </reference>
          <reference field="4" count="1" selected="0">
            <x v="456"/>
          </reference>
          <reference field="5" count="1">
            <x v="0"/>
          </reference>
          <reference field="6" count="1" selected="0">
            <x v="3"/>
          </reference>
        </references>
      </pivotArea>
    </format>
    <format dxfId="12255">
      <pivotArea dataOnly="0" labelOnly="1" outline="0" fieldPosition="0">
        <references count="7">
          <reference field="0" count="1" selected="0">
            <x v="0"/>
          </reference>
          <reference field="1" count="1" selected="0">
            <x v="0"/>
          </reference>
          <reference field="2" count="1" selected="0">
            <x v="22"/>
          </reference>
          <reference field="3" count="1" selected="0">
            <x v="308"/>
          </reference>
          <reference field="4" count="1" selected="0">
            <x v="457"/>
          </reference>
          <reference field="5" count="1">
            <x v="0"/>
          </reference>
          <reference field="6" count="1" selected="0">
            <x v="3"/>
          </reference>
        </references>
      </pivotArea>
    </format>
    <format dxfId="12254">
      <pivotArea dataOnly="0" labelOnly="1" outline="0" fieldPosition="0">
        <references count="7">
          <reference field="0" count="1" selected="0">
            <x v="0"/>
          </reference>
          <reference field="1" count="1" selected="0">
            <x v="0"/>
          </reference>
          <reference field="2" count="1" selected="0">
            <x v="22"/>
          </reference>
          <reference field="3" count="1" selected="0">
            <x v="309"/>
          </reference>
          <reference field="4" count="1" selected="0">
            <x v="458"/>
          </reference>
          <reference field="5" count="1">
            <x v="0"/>
          </reference>
          <reference field="6" count="1" selected="0">
            <x v="126"/>
          </reference>
        </references>
      </pivotArea>
    </format>
    <format dxfId="12253">
      <pivotArea dataOnly="0" labelOnly="1" outline="0" fieldPosition="0">
        <references count="7">
          <reference field="0" count="1" selected="0">
            <x v="0"/>
          </reference>
          <reference field="1" count="1" selected="0">
            <x v="0"/>
          </reference>
          <reference field="2" count="1" selected="0">
            <x v="22"/>
          </reference>
          <reference field="3" count="1" selected="0">
            <x v="309"/>
          </reference>
          <reference field="4" count="1" selected="0">
            <x v="459"/>
          </reference>
          <reference field="5" count="1">
            <x v="0"/>
          </reference>
          <reference field="6" count="1" selected="0">
            <x v="18"/>
          </reference>
        </references>
      </pivotArea>
    </format>
    <format dxfId="12252">
      <pivotArea dataOnly="0" labelOnly="1" outline="0" fieldPosition="0">
        <references count="7">
          <reference field="0" count="1" selected="0">
            <x v="0"/>
          </reference>
          <reference field="1" count="1" selected="0">
            <x v="0"/>
          </reference>
          <reference field="2" count="1" selected="0">
            <x v="22"/>
          </reference>
          <reference field="3" count="1" selected="0">
            <x v="310"/>
          </reference>
          <reference field="4" count="1" selected="0">
            <x v="460"/>
          </reference>
          <reference field="5" count="1">
            <x v="0"/>
          </reference>
          <reference field="6" count="1" selected="0">
            <x v="34"/>
          </reference>
        </references>
      </pivotArea>
    </format>
    <format dxfId="12251">
      <pivotArea dataOnly="0" labelOnly="1" outline="0" fieldPosition="0">
        <references count="7">
          <reference field="0" count="1" selected="0">
            <x v="0"/>
          </reference>
          <reference field="1" count="1" selected="0">
            <x v="0"/>
          </reference>
          <reference field="2" count="1" selected="0">
            <x v="22"/>
          </reference>
          <reference field="3" count="1" selected="0">
            <x v="311"/>
          </reference>
          <reference field="4" count="1" selected="0">
            <x v="461"/>
          </reference>
          <reference field="5" count="1">
            <x v="0"/>
          </reference>
          <reference field="6" count="1" selected="0">
            <x v="5"/>
          </reference>
        </references>
      </pivotArea>
    </format>
    <format dxfId="12250">
      <pivotArea dataOnly="0" labelOnly="1" outline="0" fieldPosition="0">
        <references count="7">
          <reference field="0" count="1" selected="0">
            <x v="0"/>
          </reference>
          <reference field="1" count="1" selected="0">
            <x v="0"/>
          </reference>
          <reference field="2" count="1" selected="0">
            <x v="22"/>
          </reference>
          <reference field="3" count="1" selected="0">
            <x v="312"/>
          </reference>
          <reference field="4" count="1" selected="0">
            <x v="5"/>
          </reference>
          <reference field="5" count="1">
            <x v="0"/>
          </reference>
          <reference field="6" count="1" selected="0">
            <x v="4"/>
          </reference>
        </references>
      </pivotArea>
    </format>
    <format dxfId="12249">
      <pivotArea dataOnly="0" labelOnly="1" outline="0" fieldPosition="0">
        <references count="7">
          <reference field="0" count="1" selected="0">
            <x v="0"/>
          </reference>
          <reference field="1" count="1" selected="0">
            <x v="0"/>
          </reference>
          <reference field="2" count="1" selected="0">
            <x v="22"/>
          </reference>
          <reference field="3" count="1" selected="0">
            <x v="313"/>
          </reference>
          <reference field="4" count="1" selected="0">
            <x v="462"/>
          </reference>
          <reference field="5" count="1">
            <x v="5"/>
          </reference>
          <reference field="6" count="1" selected="0">
            <x v="3"/>
          </reference>
        </references>
      </pivotArea>
    </format>
    <format dxfId="12248">
      <pivotArea dataOnly="0" labelOnly="1" outline="0" fieldPosition="0">
        <references count="7">
          <reference field="0" count="1" selected="0">
            <x v="0"/>
          </reference>
          <reference field="1" count="1" selected="0">
            <x v="0"/>
          </reference>
          <reference field="2" count="1" selected="0">
            <x v="22"/>
          </reference>
          <reference field="3" count="1" selected="0">
            <x v="313"/>
          </reference>
          <reference field="4" count="1" selected="0">
            <x v="463"/>
          </reference>
          <reference field="5" count="1">
            <x v="0"/>
          </reference>
          <reference field="6" count="1" selected="0">
            <x v="15"/>
          </reference>
        </references>
      </pivotArea>
    </format>
    <format dxfId="12247">
      <pivotArea dataOnly="0" labelOnly="1" outline="0" fieldPosition="0">
        <references count="7">
          <reference field="0" count="1" selected="0">
            <x v="0"/>
          </reference>
          <reference field="1" count="1" selected="0">
            <x v="0"/>
          </reference>
          <reference field="2" count="1" selected="0">
            <x v="22"/>
          </reference>
          <reference field="3" count="1" selected="0">
            <x v="313"/>
          </reference>
          <reference field="4" count="1" selected="0">
            <x v="464"/>
          </reference>
          <reference field="5" count="1">
            <x v="0"/>
          </reference>
          <reference field="6" count="1" selected="0">
            <x v="111"/>
          </reference>
        </references>
      </pivotArea>
    </format>
    <format dxfId="12246">
      <pivotArea dataOnly="0" labelOnly="1" outline="0" fieldPosition="0">
        <references count="7">
          <reference field="0" count="1" selected="0">
            <x v="0"/>
          </reference>
          <reference field="1" count="1" selected="0">
            <x v="0"/>
          </reference>
          <reference field="2" count="1" selected="0">
            <x v="23"/>
          </reference>
          <reference field="3" count="1" selected="0">
            <x v="314"/>
          </reference>
          <reference field="4" count="1" selected="0">
            <x v="465"/>
          </reference>
          <reference field="5" count="1">
            <x v="0"/>
          </reference>
          <reference field="6" count="1" selected="0">
            <x v="33"/>
          </reference>
        </references>
      </pivotArea>
    </format>
    <format dxfId="12245">
      <pivotArea dataOnly="0" labelOnly="1" outline="0" fieldPosition="0">
        <references count="7">
          <reference field="0" count="1" selected="0">
            <x v="0"/>
          </reference>
          <reference field="1" count="1" selected="0">
            <x v="0"/>
          </reference>
          <reference field="2" count="1" selected="0">
            <x v="23"/>
          </reference>
          <reference field="3" count="1" selected="0">
            <x v="315"/>
          </reference>
          <reference field="4" count="1" selected="0">
            <x v="466"/>
          </reference>
          <reference field="5" count="1">
            <x v="0"/>
          </reference>
          <reference field="6" count="1" selected="0">
            <x v="5"/>
          </reference>
        </references>
      </pivotArea>
    </format>
    <format dxfId="12244">
      <pivotArea dataOnly="0" labelOnly="1" outline="0" fieldPosition="0">
        <references count="7">
          <reference field="0" count="1" selected="0">
            <x v="0"/>
          </reference>
          <reference field="1" count="1" selected="0">
            <x v="0"/>
          </reference>
          <reference field="2" count="1" selected="0">
            <x v="23"/>
          </reference>
          <reference field="3" count="1" selected="0">
            <x v="315"/>
          </reference>
          <reference field="4" count="1" selected="0">
            <x v="467"/>
          </reference>
          <reference field="5" count="1">
            <x v="0"/>
          </reference>
          <reference field="6" count="1" selected="0">
            <x v="20"/>
          </reference>
        </references>
      </pivotArea>
    </format>
    <format dxfId="12243">
      <pivotArea dataOnly="0" labelOnly="1" outline="0" fieldPosition="0">
        <references count="7">
          <reference field="0" count="1" selected="0">
            <x v="0"/>
          </reference>
          <reference field="1" count="1" selected="0">
            <x v="0"/>
          </reference>
          <reference field="2" count="1" selected="0">
            <x v="23"/>
          </reference>
          <reference field="3" count="1" selected="0">
            <x v="315"/>
          </reference>
          <reference field="4" count="1" selected="0">
            <x v="468"/>
          </reference>
          <reference field="5" count="1">
            <x v="0"/>
          </reference>
          <reference field="6" count="1" selected="0">
            <x v="5"/>
          </reference>
        </references>
      </pivotArea>
    </format>
    <format dxfId="12242">
      <pivotArea dataOnly="0" labelOnly="1" outline="0" fieldPosition="0">
        <references count="7">
          <reference field="0" count="1" selected="0">
            <x v="0"/>
          </reference>
          <reference field="1" count="1" selected="0">
            <x v="0"/>
          </reference>
          <reference field="2" count="1" selected="0">
            <x v="24"/>
          </reference>
          <reference field="3" count="1" selected="0">
            <x v="316"/>
          </reference>
          <reference field="4" count="1" selected="0">
            <x v="469"/>
          </reference>
          <reference field="5" count="1">
            <x v="0"/>
          </reference>
          <reference field="6" count="1" selected="0">
            <x v="62"/>
          </reference>
        </references>
      </pivotArea>
    </format>
    <format dxfId="12241">
      <pivotArea dataOnly="0" labelOnly="1" outline="0" fieldPosition="0">
        <references count="7">
          <reference field="0" count="1" selected="0">
            <x v="0"/>
          </reference>
          <reference field="1" count="1" selected="0">
            <x v="0"/>
          </reference>
          <reference field="2" count="1" selected="0">
            <x v="24"/>
          </reference>
          <reference field="3" count="1" selected="0">
            <x v="317"/>
          </reference>
          <reference field="4" count="1" selected="0">
            <x v="470"/>
          </reference>
          <reference field="5" count="1">
            <x v="0"/>
          </reference>
          <reference field="6" count="1" selected="0">
            <x v="20"/>
          </reference>
        </references>
      </pivotArea>
    </format>
    <format dxfId="12240">
      <pivotArea dataOnly="0" labelOnly="1" outline="0" fieldPosition="0">
        <references count="7">
          <reference field="0" count="1" selected="0">
            <x v="0"/>
          </reference>
          <reference field="1" count="1" selected="0">
            <x v="0"/>
          </reference>
          <reference field="2" count="1" selected="0">
            <x v="25"/>
          </reference>
          <reference field="3" count="1" selected="0">
            <x v="318"/>
          </reference>
          <reference field="4" count="1" selected="0">
            <x v="5"/>
          </reference>
          <reference field="5" count="1">
            <x v="0"/>
          </reference>
          <reference field="6" count="1" selected="0">
            <x v="20"/>
          </reference>
        </references>
      </pivotArea>
    </format>
    <format dxfId="12239">
      <pivotArea dataOnly="0" labelOnly="1" outline="0" fieldPosition="0">
        <references count="7">
          <reference field="0" count="1" selected="0">
            <x v="0"/>
          </reference>
          <reference field="1" count="1" selected="0">
            <x v="0"/>
          </reference>
          <reference field="2" count="1" selected="0">
            <x v="25"/>
          </reference>
          <reference field="3" count="1" selected="0">
            <x v="319"/>
          </reference>
          <reference field="4" count="1" selected="0">
            <x v="471"/>
          </reference>
          <reference field="5" count="1">
            <x v="0"/>
          </reference>
          <reference field="6" count="1" selected="0">
            <x v="20"/>
          </reference>
        </references>
      </pivotArea>
    </format>
    <format dxfId="12238">
      <pivotArea dataOnly="0" labelOnly="1" outline="0" fieldPosition="0">
        <references count="7">
          <reference field="0" count="1" selected="0">
            <x v="0"/>
          </reference>
          <reference field="1" count="1" selected="0">
            <x v="0"/>
          </reference>
          <reference field="2" count="1" selected="0">
            <x v="26"/>
          </reference>
          <reference field="3" count="1" selected="0">
            <x v="320"/>
          </reference>
          <reference field="4" count="1" selected="0">
            <x v="472"/>
          </reference>
          <reference field="5" count="1">
            <x v="0"/>
          </reference>
          <reference field="6" count="1" selected="0">
            <x v="5"/>
          </reference>
        </references>
      </pivotArea>
    </format>
    <format dxfId="12237">
      <pivotArea dataOnly="0" labelOnly="1" outline="0" fieldPosition="0">
        <references count="7">
          <reference field="0" count="1" selected="0">
            <x v="0"/>
          </reference>
          <reference field="1" count="1" selected="0">
            <x v="0"/>
          </reference>
          <reference field="2" count="1" selected="0">
            <x v="26"/>
          </reference>
          <reference field="3" count="1" selected="0">
            <x v="321"/>
          </reference>
          <reference field="4" count="1" selected="0">
            <x v="473"/>
          </reference>
          <reference field="5" count="1">
            <x v="0"/>
          </reference>
          <reference field="6" count="1" selected="0">
            <x v="20"/>
          </reference>
        </references>
      </pivotArea>
    </format>
    <format dxfId="12236">
      <pivotArea dataOnly="0" labelOnly="1" outline="0" fieldPosition="0">
        <references count="7">
          <reference field="0" count="1" selected="0">
            <x v="0"/>
          </reference>
          <reference field="1" count="1" selected="0">
            <x v="0"/>
          </reference>
          <reference field="2" count="1" selected="0">
            <x v="26"/>
          </reference>
          <reference field="3" count="1" selected="0">
            <x v="322"/>
          </reference>
          <reference field="4" count="1" selected="0">
            <x v="474"/>
          </reference>
          <reference field="5" count="1">
            <x v="0"/>
          </reference>
          <reference field="6" count="1" selected="0">
            <x v="127"/>
          </reference>
        </references>
      </pivotArea>
    </format>
    <format dxfId="12235">
      <pivotArea dataOnly="0" labelOnly="1" outline="0" fieldPosition="0">
        <references count="7">
          <reference field="0" count="1" selected="0">
            <x v="0"/>
          </reference>
          <reference field="1" count="1" selected="0">
            <x v="0"/>
          </reference>
          <reference field="2" count="1" selected="0">
            <x v="27"/>
          </reference>
          <reference field="3" count="1" selected="0">
            <x v="323"/>
          </reference>
          <reference field="4" count="1" selected="0">
            <x v="6"/>
          </reference>
          <reference field="5" count="1">
            <x v="0"/>
          </reference>
          <reference field="6" count="1" selected="0">
            <x v="20"/>
          </reference>
        </references>
      </pivotArea>
    </format>
    <format dxfId="12234">
      <pivotArea dataOnly="0" labelOnly="1" outline="0" fieldPosition="0">
        <references count="7">
          <reference field="0" count="1" selected="0">
            <x v="0"/>
          </reference>
          <reference field="1" count="1" selected="0">
            <x v="0"/>
          </reference>
          <reference field="2" count="1" selected="0">
            <x v="28"/>
          </reference>
          <reference field="3" count="1" selected="0">
            <x v="324"/>
          </reference>
          <reference field="4" count="1" selected="0">
            <x v="475"/>
          </reference>
          <reference field="5" count="1">
            <x v="0"/>
          </reference>
          <reference field="6" count="1" selected="0">
            <x v="9"/>
          </reference>
        </references>
      </pivotArea>
    </format>
    <format dxfId="12233">
      <pivotArea dataOnly="0" labelOnly="1" outline="0" fieldPosition="0">
        <references count="7">
          <reference field="0" count="1" selected="0">
            <x v="0"/>
          </reference>
          <reference field="1" count="1" selected="0">
            <x v="0"/>
          </reference>
          <reference field="2" count="1" selected="0">
            <x v="28"/>
          </reference>
          <reference field="3" count="1" selected="0">
            <x v="325"/>
          </reference>
          <reference field="4" count="1" selected="0">
            <x v="436"/>
          </reference>
          <reference field="5" count="1">
            <x v="0"/>
          </reference>
          <reference field="6" count="1" selected="0">
            <x v="4"/>
          </reference>
        </references>
      </pivotArea>
    </format>
    <format dxfId="12232">
      <pivotArea dataOnly="0" labelOnly="1" outline="0" fieldPosition="0">
        <references count="7">
          <reference field="0" count="1" selected="0">
            <x v="0"/>
          </reference>
          <reference field="1" count="1" selected="0">
            <x v="0"/>
          </reference>
          <reference field="2" count="1" selected="0">
            <x v="28"/>
          </reference>
          <reference field="3" count="1" selected="0">
            <x v="326"/>
          </reference>
          <reference field="4" count="1" selected="0">
            <x v="476"/>
          </reference>
          <reference field="5" count="1">
            <x v="0"/>
          </reference>
          <reference field="6" count="1" selected="0">
            <x v="128"/>
          </reference>
        </references>
      </pivotArea>
    </format>
    <format dxfId="12231">
      <pivotArea dataOnly="0" labelOnly="1" outline="0" fieldPosition="0">
        <references count="7">
          <reference field="0" count="1" selected="0">
            <x v="0"/>
          </reference>
          <reference field="1" count="1" selected="0">
            <x v="0"/>
          </reference>
          <reference field="2" count="1" selected="0">
            <x v="28"/>
          </reference>
          <reference field="3" count="1" selected="0">
            <x v="327"/>
          </reference>
          <reference field="4" count="1" selected="0">
            <x v="477"/>
          </reference>
          <reference field="5" count="1">
            <x v="0"/>
          </reference>
          <reference field="6" count="1" selected="0">
            <x v="129"/>
          </reference>
        </references>
      </pivotArea>
    </format>
    <format dxfId="12230">
      <pivotArea dataOnly="0" labelOnly="1" outline="0" fieldPosition="0">
        <references count="7">
          <reference field="0" count="1" selected="0">
            <x v="0"/>
          </reference>
          <reference field="1" count="1" selected="0">
            <x v="0"/>
          </reference>
          <reference field="2" count="1" selected="0">
            <x v="28"/>
          </reference>
          <reference field="3" count="1" selected="0">
            <x v="328"/>
          </reference>
          <reference field="4" count="1" selected="0">
            <x v="180"/>
          </reference>
          <reference field="5" count="1">
            <x v="2"/>
          </reference>
          <reference field="6" count="1" selected="0">
            <x v="130"/>
          </reference>
        </references>
      </pivotArea>
    </format>
    <format dxfId="12229">
      <pivotArea dataOnly="0" labelOnly="1" outline="0" fieldPosition="0">
        <references count="7">
          <reference field="0" count="1" selected="0">
            <x v="0"/>
          </reference>
          <reference field="1" count="1" selected="0">
            <x v="0"/>
          </reference>
          <reference field="2" count="1" selected="0">
            <x v="28"/>
          </reference>
          <reference field="3" count="1" selected="0">
            <x v="329"/>
          </reference>
          <reference field="4" count="1" selected="0">
            <x v="478"/>
          </reference>
          <reference field="5" count="1">
            <x v="0"/>
          </reference>
          <reference field="6" count="1" selected="0">
            <x v="32"/>
          </reference>
        </references>
      </pivotArea>
    </format>
    <format dxfId="12228">
      <pivotArea dataOnly="0" labelOnly="1" outline="0" fieldPosition="0">
        <references count="7">
          <reference field="0" count="1" selected="0">
            <x v="0"/>
          </reference>
          <reference field="1" count="1" selected="0">
            <x v="0"/>
          </reference>
          <reference field="2" count="1" selected="0">
            <x v="28"/>
          </reference>
          <reference field="3" count="1" selected="0">
            <x v="330"/>
          </reference>
          <reference field="4" count="1" selected="0">
            <x v="479"/>
          </reference>
          <reference field="5" count="1">
            <x v="0"/>
          </reference>
          <reference field="6" count="1" selected="0">
            <x v="20"/>
          </reference>
        </references>
      </pivotArea>
    </format>
    <format dxfId="12227">
      <pivotArea dataOnly="0" labelOnly="1" outline="0" fieldPosition="0">
        <references count="7">
          <reference field="0" count="1" selected="0">
            <x v="0"/>
          </reference>
          <reference field="1" count="1" selected="0">
            <x v="0"/>
          </reference>
          <reference field="2" count="1" selected="0">
            <x v="28"/>
          </reference>
          <reference field="3" count="1" selected="0">
            <x v="331"/>
          </reference>
          <reference field="4" count="1" selected="0">
            <x v="480"/>
          </reference>
          <reference field="5" count="1">
            <x v="0"/>
          </reference>
          <reference field="6" count="1" selected="0">
            <x v="20"/>
          </reference>
        </references>
      </pivotArea>
    </format>
    <format dxfId="12226">
      <pivotArea dataOnly="0" labelOnly="1" outline="0" fieldPosition="0">
        <references count="7">
          <reference field="0" count="1" selected="0">
            <x v="0"/>
          </reference>
          <reference field="1" count="1" selected="0">
            <x v="0"/>
          </reference>
          <reference field="2" count="1" selected="0">
            <x v="28"/>
          </reference>
          <reference field="3" count="1" selected="0">
            <x v="332"/>
          </reference>
          <reference field="4" count="1" selected="0">
            <x v="481"/>
          </reference>
          <reference field="5" count="1">
            <x v="0"/>
          </reference>
          <reference field="6" count="1" selected="0">
            <x v="12"/>
          </reference>
        </references>
      </pivotArea>
    </format>
    <format dxfId="12225">
      <pivotArea dataOnly="0" labelOnly="1" outline="0" fieldPosition="0">
        <references count="7">
          <reference field="0" count="1" selected="0">
            <x v="0"/>
          </reference>
          <reference field="1" count="1" selected="0">
            <x v="0"/>
          </reference>
          <reference field="2" count="1" selected="0">
            <x v="29"/>
          </reference>
          <reference field="3" count="1" selected="0">
            <x v="333"/>
          </reference>
          <reference field="4" count="1" selected="0">
            <x v="271"/>
          </reference>
          <reference field="5" count="1">
            <x v="0"/>
          </reference>
          <reference field="6" count="1" selected="0">
            <x v="5"/>
          </reference>
        </references>
      </pivotArea>
    </format>
    <format dxfId="12224">
      <pivotArea dataOnly="0" labelOnly="1" outline="0" fieldPosition="0">
        <references count="7">
          <reference field="0" count="1" selected="0">
            <x v="0"/>
          </reference>
          <reference field="1" count="1" selected="0">
            <x v="0"/>
          </reference>
          <reference field="2" count="1" selected="0">
            <x v="30"/>
          </reference>
          <reference field="3" count="1" selected="0">
            <x v="334"/>
          </reference>
          <reference field="4" count="1" selected="0">
            <x v="482"/>
          </reference>
          <reference field="5" count="1">
            <x v="0"/>
          </reference>
          <reference field="6" count="1" selected="0">
            <x v="131"/>
          </reference>
        </references>
      </pivotArea>
    </format>
    <format dxfId="12223">
      <pivotArea dataOnly="0" labelOnly="1" outline="0" fieldPosition="0">
        <references count="7">
          <reference field="0" count="1" selected="0">
            <x v="0"/>
          </reference>
          <reference field="1" count="1" selected="0">
            <x v="0"/>
          </reference>
          <reference field="2" count="1" selected="0">
            <x v="30"/>
          </reference>
          <reference field="3" count="1" selected="0">
            <x v="335"/>
          </reference>
          <reference field="4" count="1" selected="0">
            <x v="483"/>
          </reference>
          <reference field="5" count="1">
            <x v="0"/>
          </reference>
          <reference field="6" count="1" selected="0">
            <x v="132"/>
          </reference>
        </references>
      </pivotArea>
    </format>
    <format dxfId="12222">
      <pivotArea dataOnly="0" labelOnly="1" outline="0" fieldPosition="0">
        <references count="7">
          <reference field="0" count="1" selected="0">
            <x v="0"/>
          </reference>
          <reference field="1" count="1" selected="0">
            <x v="0"/>
          </reference>
          <reference field="2" count="1" selected="0">
            <x v="30"/>
          </reference>
          <reference field="3" count="1" selected="0">
            <x v="336"/>
          </reference>
          <reference field="4" count="1" selected="0">
            <x v="484"/>
          </reference>
          <reference field="5" count="1">
            <x v="0"/>
          </reference>
          <reference field="6" count="1" selected="0">
            <x v="4"/>
          </reference>
        </references>
      </pivotArea>
    </format>
    <format dxfId="12221">
      <pivotArea dataOnly="0" labelOnly="1" outline="0" fieldPosition="0">
        <references count="7">
          <reference field="0" count="1" selected="0">
            <x v="0"/>
          </reference>
          <reference field="1" count="1" selected="0">
            <x v="0"/>
          </reference>
          <reference field="2" count="1" selected="0">
            <x v="31"/>
          </reference>
          <reference field="3" count="1" selected="0">
            <x v="337"/>
          </reference>
          <reference field="4" count="1" selected="0">
            <x v="485"/>
          </reference>
          <reference field="5" count="1">
            <x v="0"/>
          </reference>
          <reference field="6" count="1" selected="0">
            <x v="50"/>
          </reference>
        </references>
      </pivotArea>
    </format>
    <format dxfId="12220">
      <pivotArea dataOnly="0" labelOnly="1" outline="0" fieldPosition="0">
        <references count="7">
          <reference field="0" count="1" selected="0">
            <x v="0"/>
          </reference>
          <reference field="1" count="1" selected="0">
            <x v="0"/>
          </reference>
          <reference field="2" count="1" selected="0">
            <x v="32"/>
          </reference>
          <reference field="3" count="1" selected="0">
            <x v="338"/>
          </reference>
          <reference field="4" count="1" selected="0">
            <x v="5"/>
          </reference>
          <reference field="5" count="1">
            <x v="0"/>
          </reference>
          <reference field="6" count="1" selected="0">
            <x v="3"/>
          </reference>
        </references>
      </pivotArea>
    </format>
    <format dxfId="12219">
      <pivotArea dataOnly="0" labelOnly="1" outline="0" fieldPosition="0">
        <references count="7">
          <reference field="0" count="1" selected="0">
            <x v="0"/>
          </reference>
          <reference field="1" count="1" selected="0">
            <x v="0"/>
          </reference>
          <reference field="2" count="1" selected="0">
            <x v="32"/>
          </reference>
          <reference field="3" count="1" selected="0">
            <x v="338"/>
          </reference>
          <reference field="4" count="1" selected="0">
            <x v="486"/>
          </reference>
          <reference field="5" count="1">
            <x v="5"/>
          </reference>
          <reference field="6" count="1" selected="0">
            <x v="133"/>
          </reference>
        </references>
      </pivotArea>
    </format>
    <format dxfId="12218">
      <pivotArea dataOnly="0" labelOnly="1" outline="0" fieldPosition="0">
        <references count="7">
          <reference field="0" count="1" selected="0">
            <x v="0"/>
          </reference>
          <reference field="1" count="1" selected="0">
            <x v="0"/>
          </reference>
          <reference field="2" count="1" selected="0">
            <x v="32"/>
          </reference>
          <reference field="3" count="1" selected="0">
            <x v="338"/>
          </reference>
          <reference field="4" count="1" selected="0">
            <x v="487"/>
          </reference>
          <reference field="5" count="1">
            <x v="0"/>
          </reference>
          <reference field="6" count="1" selected="0">
            <x v="97"/>
          </reference>
        </references>
      </pivotArea>
    </format>
    <format dxfId="12217">
      <pivotArea dataOnly="0" labelOnly="1" outline="0" fieldPosition="0">
        <references count="7">
          <reference field="0" count="1" selected="0">
            <x v="0"/>
          </reference>
          <reference field="1" count="1" selected="0">
            <x v="0"/>
          </reference>
          <reference field="2" count="1" selected="0">
            <x v="32"/>
          </reference>
          <reference field="3" count="1" selected="0">
            <x v="339"/>
          </reference>
          <reference field="4" count="1" selected="0">
            <x v="5"/>
          </reference>
          <reference field="5" count="1">
            <x v="0"/>
          </reference>
          <reference field="6" count="1" selected="0">
            <x v="15"/>
          </reference>
        </references>
      </pivotArea>
    </format>
    <format dxfId="12216">
      <pivotArea dataOnly="0" labelOnly="1" outline="0" fieldPosition="0">
        <references count="7">
          <reference field="0" count="1" selected="0">
            <x v="0"/>
          </reference>
          <reference field="1" count="1" selected="0">
            <x v="0"/>
          </reference>
          <reference field="2" count="1" selected="0">
            <x v="32"/>
          </reference>
          <reference field="3" count="1" selected="0">
            <x v="340"/>
          </reference>
          <reference field="4" count="1" selected="0">
            <x v="488"/>
          </reference>
          <reference field="5" count="1">
            <x v="0"/>
          </reference>
          <reference field="6" count="1" selected="0">
            <x v="43"/>
          </reference>
        </references>
      </pivotArea>
    </format>
    <format dxfId="12215">
      <pivotArea dataOnly="0" labelOnly="1" outline="0" fieldPosition="0">
        <references count="7">
          <reference field="0" count="1" selected="0">
            <x v="0"/>
          </reference>
          <reference field="1" count="1" selected="0">
            <x v="0"/>
          </reference>
          <reference field="2" count="1" selected="0">
            <x v="32"/>
          </reference>
          <reference field="3" count="1" selected="0">
            <x v="341"/>
          </reference>
          <reference field="4" count="1" selected="0">
            <x v="489"/>
          </reference>
          <reference field="5" count="1">
            <x v="17"/>
          </reference>
          <reference field="6" count="1" selected="0">
            <x v="134"/>
          </reference>
        </references>
      </pivotArea>
    </format>
    <format dxfId="12214">
      <pivotArea dataOnly="0" labelOnly="1" outline="0" fieldPosition="0">
        <references count="7">
          <reference field="0" count="1" selected="0">
            <x v="0"/>
          </reference>
          <reference field="1" count="1" selected="0">
            <x v="0"/>
          </reference>
          <reference field="2" count="1" selected="0">
            <x v="32"/>
          </reference>
          <reference field="3" count="1" selected="0">
            <x v="342"/>
          </reference>
          <reference field="4" count="1" selected="0">
            <x v="490"/>
          </reference>
          <reference field="5" count="1">
            <x v="0"/>
          </reference>
          <reference field="6" count="1" selected="0">
            <x v="3"/>
          </reference>
        </references>
      </pivotArea>
    </format>
    <format dxfId="12213">
      <pivotArea dataOnly="0" labelOnly="1" outline="0" fieldPosition="0">
        <references count="7">
          <reference field="0" count="1" selected="0">
            <x v="0"/>
          </reference>
          <reference field="1" count="1" selected="0">
            <x v="0"/>
          </reference>
          <reference field="2" count="1" selected="0">
            <x v="32"/>
          </reference>
          <reference field="3" count="1" selected="0">
            <x v="343"/>
          </reference>
          <reference field="4" count="1" selected="0">
            <x v="5"/>
          </reference>
          <reference field="5" count="1">
            <x v="0"/>
          </reference>
          <reference field="6" count="1" selected="0">
            <x v="135"/>
          </reference>
        </references>
      </pivotArea>
    </format>
    <format dxfId="12212">
      <pivotArea dataOnly="0" labelOnly="1" outline="0" fieldPosition="0">
        <references count="7">
          <reference field="0" count="1" selected="0">
            <x v="0"/>
          </reference>
          <reference field="1" count="1" selected="0">
            <x v="0"/>
          </reference>
          <reference field="2" count="1" selected="0">
            <x v="32"/>
          </reference>
          <reference field="3" count="1" selected="0">
            <x v="344"/>
          </reference>
          <reference field="4" count="1" selected="0">
            <x v="491"/>
          </reference>
          <reference field="5" count="1">
            <x v="0"/>
          </reference>
          <reference field="6" count="1" selected="0">
            <x v="7"/>
          </reference>
        </references>
      </pivotArea>
    </format>
    <format dxfId="12211">
      <pivotArea dataOnly="0" labelOnly="1" outline="0" fieldPosition="0">
        <references count="7">
          <reference field="0" count="1" selected="0">
            <x v="0"/>
          </reference>
          <reference field="1" count="1" selected="0">
            <x v="0"/>
          </reference>
          <reference field="2" count="1" selected="0">
            <x v="32"/>
          </reference>
          <reference field="3" count="1" selected="0">
            <x v="345"/>
          </reference>
          <reference field="4" count="1" selected="0">
            <x v="492"/>
          </reference>
          <reference field="5" count="1">
            <x v="0"/>
          </reference>
          <reference field="6" count="1" selected="0">
            <x v="38"/>
          </reference>
        </references>
      </pivotArea>
    </format>
    <format dxfId="12210">
      <pivotArea dataOnly="0" labelOnly="1" outline="0" fieldPosition="0">
        <references count="7">
          <reference field="0" count="1" selected="0">
            <x v="0"/>
          </reference>
          <reference field="1" count="1" selected="0">
            <x v="0"/>
          </reference>
          <reference field="2" count="1" selected="0">
            <x v="32"/>
          </reference>
          <reference field="3" count="1" selected="0">
            <x v="346"/>
          </reference>
          <reference field="4" count="1" selected="0">
            <x v="493"/>
          </reference>
          <reference field="5" count="1">
            <x v="0"/>
          </reference>
          <reference field="6" count="1" selected="0">
            <x v="4"/>
          </reference>
        </references>
      </pivotArea>
    </format>
    <format dxfId="12209">
      <pivotArea dataOnly="0" labelOnly="1" outline="0" fieldPosition="0">
        <references count="7">
          <reference field="0" count="1" selected="0">
            <x v="0"/>
          </reference>
          <reference field="1" count="1" selected="0">
            <x v="0"/>
          </reference>
          <reference field="2" count="1" selected="0">
            <x v="32"/>
          </reference>
          <reference field="3" count="1" selected="0">
            <x v="347"/>
          </reference>
          <reference field="4" count="1" selected="0">
            <x v="494"/>
          </reference>
          <reference field="5" count="1">
            <x v="0"/>
          </reference>
          <reference field="6" count="1" selected="0">
            <x v="27"/>
          </reference>
        </references>
      </pivotArea>
    </format>
    <format dxfId="12208">
      <pivotArea dataOnly="0" labelOnly="1" outline="0" fieldPosition="0">
        <references count="7">
          <reference field="0" count="1" selected="0">
            <x v="0"/>
          </reference>
          <reference field="1" count="1" selected="0">
            <x v="0"/>
          </reference>
          <reference field="2" count="1" selected="0">
            <x v="32"/>
          </reference>
          <reference field="3" count="1" selected="0">
            <x v="347"/>
          </reference>
          <reference field="4" count="1" selected="0">
            <x v="495"/>
          </reference>
          <reference field="5" count="1">
            <x v="0"/>
          </reference>
          <reference field="6" count="1" selected="0">
            <x v="136"/>
          </reference>
        </references>
      </pivotArea>
    </format>
    <format dxfId="12207">
      <pivotArea dataOnly="0" labelOnly="1" outline="0" fieldPosition="0">
        <references count="7">
          <reference field="0" count="1" selected="0">
            <x v="0"/>
          </reference>
          <reference field="1" count="1" selected="0">
            <x v="0"/>
          </reference>
          <reference field="2" count="1" selected="0">
            <x v="32"/>
          </reference>
          <reference field="3" count="1" selected="0">
            <x v="348"/>
          </reference>
          <reference field="4" count="1" selected="0">
            <x v="496"/>
          </reference>
          <reference field="5" count="1">
            <x v="0"/>
          </reference>
          <reference field="6" count="1" selected="0">
            <x v="29"/>
          </reference>
        </references>
      </pivotArea>
    </format>
    <format dxfId="12206">
      <pivotArea dataOnly="0" labelOnly="1" outline="0" fieldPosition="0">
        <references count="7">
          <reference field="0" count="1" selected="0">
            <x v="0"/>
          </reference>
          <reference field="1" count="1" selected="0">
            <x v="0"/>
          </reference>
          <reference field="2" count="1" selected="0">
            <x v="32"/>
          </reference>
          <reference field="3" count="1" selected="0">
            <x v="349"/>
          </reference>
          <reference field="4" count="1" selected="0">
            <x v="252"/>
          </reference>
          <reference field="5" count="1">
            <x v="0"/>
          </reference>
          <reference field="6" count="1" selected="0">
            <x v="5"/>
          </reference>
        </references>
      </pivotArea>
    </format>
    <format dxfId="12205">
      <pivotArea dataOnly="0" labelOnly="1" outline="0" fieldPosition="0">
        <references count="7">
          <reference field="0" count="1" selected="0">
            <x v="0"/>
          </reference>
          <reference field="1" count="1" selected="0">
            <x v="0"/>
          </reference>
          <reference field="2" count="1" selected="0">
            <x v="32"/>
          </reference>
          <reference field="3" count="1" selected="0">
            <x v="350"/>
          </reference>
          <reference field="4" count="1" selected="0">
            <x v="497"/>
          </reference>
          <reference field="5" count="1">
            <x v="0"/>
          </reference>
          <reference field="6" count="1" selected="0">
            <x v="29"/>
          </reference>
        </references>
      </pivotArea>
    </format>
    <format dxfId="12204">
      <pivotArea dataOnly="0" labelOnly="1" outline="0" fieldPosition="0">
        <references count="7">
          <reference field="0" count="1" selected="0">
            <x v="0"/>
          </reference>
          <reference field="1" count="1" selected="0">
            <x v="0"/>
          </reference>
          <reference field="2" count="1" selected="0">
            <x v="32"/>
          </reference>
          <reference field="3" count="1" selected="0">
            <x v="351"/>
          </reference>
          <reference field="4" count="1" selected="0">
            <x v="498"/>
          </reference>
          <reference field="5" count="1">
            <x v="0"/>
          </reference>
          <reference field="6" count="1" selected="0">
            <x v="38"/>
          </reference>
        </references>
      </pivotArea>
    </format>
    <format dxfId="12203">
      <pivotArea dataOnly="0" labelOnly="1" outline="0" fieldPosition="0">
        <references count="7">
          <reference field="0" count="1" selected="0">
            <x v="0"/>
          </reference>
          <reference field="1" count="1" selected="0">
            <x v="0"/>
          </reference>
          <reference field="2" count="1" selected="0">
            <x v="32"/>
          </reference>
          <reference field="3" count="1" selected="0">
            <x v="352"/>
          </reference>
          <reference field="4" count="1" selected="0">
            <x v="499"/>
          </reference>
          <reference field="5" count="1">
            <x v="0"/>
          </reference>
          <reference field="6" count="1" selected="0">
            <x v="38"/>
          </reference>
        </references>
      </pivotArea>
    </format>
    <format dxfId="12202">
      <pivotArea dataOnly="0" labelOnly="1" outline="0" fieldPosition="0">
        <references count="7">
          <reference field="0" count="1" selected="0">
            <x v="0"/>
          </reference>
          <reference field="1" count="1" selected="0">
            <x v="0"/>
          </reference>
          <reference field="2" count="1" selected="0">
            <x v="32"/>
          </reference>
          <reference field="3" count="1" selected="0">
            <x v="353"/>
          </reference>
          <reference field="4" count="1" selected="0">
            <x v="500"/>
          </reference>
          <reference field="5" count="1">
            <x v="0"/>
          </reference>
          <reference field="6" count="1" selected="0">
            <x v="18"/>
          </reference>
        </references>
      </pivotArea>
    </format>
    <format dxfId="12201">
      <pivotArea dataOnly="0" labelOnly="1" outline="0" fieldPosition="0">
        <references count="7">
          <reference field="0" count="1" selected="0">
            <x v="0"/>
          </reference>
          <reference field="1" count="1" selected="0">
            <x v="0"/>
          </reference>
          <reference field="2" count="1" selected="0">
            <x v="32"/>
          </reference>
          <reference field="3" count="1" selected="0">
            <x v="354"/>
          </reference>
          <reference field="4" count="1" selected="0">
            <x v="501"/>
          </reference>
          <reference field="5" count="1">
            <x v="0"/>
          </reference>
          <reference field="6" count="1" selected="0">
            <x v="45"/>
          </reference>
        </references>
      </pivotArea>
    </format>
    <format dxfId="12200">
      <pivotArea dataOnly="0" labelOnly="1" outline="0" fieldPosition="0">
        <references count="7">
          <reference field="0" count="1" selected="0">
            <x v="0"/>
          </reference>
          <reference field="1" count="1" selected="0">
            <x v="0"/>
          </reference>
          <reference field="2" count="1" selected="0">
            <x v="32"/>
          </reference>
          <reference field="3" count="1" selected="0">
            <x v="355"/>
          </reference>
          <reference field="4" count="1" selected="0">
            <x v="5"/>
          </reference>
          <reference field="5" count="1">
            <x v="0"/>
          </reference>
          <reference field="6" count="1" selected="0">
            <x v="38"/>
          </reference>
        </references>
      </pivotArea>
    </format>
    <format dxfId="12199">
      <pivotArea dataOnly="0" labelOnly="1" outline="0" fieldPosition="0">
        <references count="7">
          <reference field="0" count="1" selected="0">
            <x v="0"/>
          </reference>
          <reference field="1" count="1" selected="0">
            <x v="0"/>
          </reference>
          <reference field="2" count="1" selected="0">
            <x v="32"/>
          </reference>
          <reference field="3" count="1" selected="0">
            <x v="356"/>
          </reference>
          <reference field="4" count="1" selected="0">
            <x v="502"/>
          </reference>
          <reference field="5" count="1">
            <x v="0"/>
          </reference>
          <reference field="6" count="1" selected="0">
            <x v="3"/>
          </reference>
        </references>
      </pivotArea>
    </format>
    <format dxfId="12198">
      <pivotArea dataOnly="0" labelOnly="1" outline="0" fieldPosition="0">
        <references count="7">
          <reference field="0" count="1" selected="0">
            <x v="0"/>
          </reference>
          <reference field="1" count="1" selected="0">
            <x v="0"/>
          </reference>
          <reference field="2" count="1" selected="0">
            <x v="32"/>
          </reference>
          <reference field="3" count="1" selected="0">
            <x v="357"/>
          </reference>
          <reference field="4" count="1" selected="0">
            <x v="92"/>
          </reference>
          <reference field="5" count="1">
            <x v="0"/>
          </reference>
          <reference field="6" count="1" selected="0">
            <x v="27"/>
          </reference>
        </references>
      </pivotArea>
    </format>
    <format dxfId="12197">
      <pivotArea dataOnly="0" labelOnly="1" outline="0" fieldPosition="0">
        <references count="7">
          <reference field="0" count="1" selected="0">
            <x v="0"/>
          </reference>
          <reference field="1" count="1" selected="0">
            <x v="0"/>
          </reference>
          <reference field="2" count="1" selected="0">
            <x v="32"/>
          </reference>
          <reference field="3" count="1" selected="0">
            <x v="358"/>
          </reference>
          <reference field="4" count="1" selected="0">
            <x v="41"/>
          </reference>
          <reference field="5" count="1">
            <x v="0"/>
          </reference>
          <reference field="6" count="1" selected="0">
            <x v="61"/>
          </reference>
        </references>
      </pivotArea>
    </format>
    <format dxfId="12196">
      <pivotArea dataOnly="0" labelOnly="1" outline="0" fieldPosition="0">
        <references count="7">
          <reference field="0" count="1" selected="0">
            <x v="0"/>
          </reference>
          <reference field="1" count="1" selected="0">
            <x v="0"/>
          </reference>
          <reference field="2" count="1" selected="0">
            <x v="32"/>
          </reference>
          <reference field="3" count="1" selected="0">
            <x v="359"/>
          </reference>
          <reference field="4" count="1" selected="0">
            <x v="503"/>
          </reference>
          <reference field="5" count="1">
            <x v="0"/>
          </reference>
          <reference field="6" count="1" selected="0">
            <x v="137"/>
          </reference>
        </references>
      </pivotArea>
    </format>
    <format dxfId="12195">
      <pivotArea dataOnly="0" labelOnly="1" outline="0" fieldPosition="0">
        <references count="7">
          <reference field="0" count="1" selected="0">
            <x v="0"/>
          </reference>
          <reference field="1" count="1" selected="0">
            <x v="0"/>
          </reference>
          <reference field="2" count="1" selected="0">
            <x v="32"/>
          </reference>
          <reference field="3" count="1" selected="0">
            <x v="360"/>
          </reference>
          <reference field="4" count="1" selected="0">
            <x v="504"/>
          </reference>
          <reference field="5" count="1">
            <x v="0"/>
          </reference>
          <reference field="6" count="1" selected="0">
            <x v="9"/>
          </reference>
        </references>
      </pivotArea>
    </format>
    <format dxfId="12194">
      <pivotArea dataOnly="0" labelOnly="1" outline="0" fieldPosition="0">
        <references count="7">
          <reference field="0" count="1" selected="0">
            <x v="0"/>
          </reference>
          <reference field="1" count="1" selected="0">
            <x v="0"/>
          </reference>
          <reference field="2" count="1" selected="0">
            <x v="32"/>
          </reference>
          <reference field="3" count="1" selected="0">
            <x v="361"/>
          </reference>
          <reference field="4" count="1" selected="0">
            <x v="5"/>
          </reference>
          <reference field="5" count="1">
            <x v="0"/>
          </reference>
          <reference field="6" count="1" selected="0">
            <x v="138"/>
          </reference>
        </references>
      </pivotArea>
    </format>
    <format dxfId="12193">
      <pivotArea dataOnly="0" labelOnly="1" outline="0" fieldPosition="0">
        <references count="7">
          <reference field="0" count="1" selected="0">
            <x v="0"/>
          </reference>
          <reference field="1" count="1" selected="0">
            <x v="0"/>
          </reference>
          <reference field="2" count="1" selected="0">
            <x v="32"/>
          </reference>
          <reference field="3" count="1" selected="0">
            <x v="361"/>
          </reference>
          <reference field="4" count="1" selected="0">
            <x v="505"/>
          </reference>
          <reference field="5" count="1">
            <x v="0"/>
          </reference>
          <reference field="6" count="1" selected="0">
            <x v="46"/>
          </reference>
        </references>
      </pivotArea>
    </format>
    <format dxfId="12192">
      <pivotArea dataOnly="0" labelOnly="1" outline="0" fieldPosition="0">
        <references count="7">
          <reference field="0" count="1" selected="0">
            <x v="0"/>
          </reference>
          <reference field="1" count="1" selected="0">
            <x v="0"/>
          </reference>
          <reference field="2" count="1" selected="0">
            <x v="32"/>
          </reference>
          <reference field="3" count="1" selected="0">
            <x v="362"/>
          </reference>
          <reference field="4" count="1" selected="0">
            <x v="5"/>
          </reference>
          <reference field="5" count="1">
            <x v="0"/>
          </reference>
          <reference field="6" count="1" selected="0">
            <x v="20"/>
          </reference>
        </references>
      </pivotArea>
    </format>
    <format dxfId="12191">
      <pivotArea dataOnly="0" labelOnly="1" outline="0" fieldPosition="0">
        <references count="7">
          <reference field="0" count="1" selected="0">
            <x v="0"/>
          </reference>
          <reference field="1" count="1" selected="0">
            <x v="0"/>
          </reference>
          <reference field="2" count="1" selected="0">
            <x v="32"/>
          </reference>
          <reference field="3" count="1" selected="0">
            <x v="363"/>
          </reference>
          <reference field="4" count="1" selected="0">
            <x v="506"/>
          </reference>
          <reference field="5" count="1">
            <x v="0"/>
          </reference>
          <reference field="6" count="1" selected="0">
            <x v="37"/>
          </reference>
        </references>
      </pivotArea>
    </format>
    <format dxfId="12190">
      <pivotArea dataOnly="0" labelOnly="1" outline="0" fieldPosition="0">
        <references count="7">
          <reference field="0" count="1" selected="0">
            <x v="0"/>
          </reference>
          <reference field="1" count="1" selected="0">
            <x v="0"/>
          </reference>
          <reference field="2" count="1" selected="0">
            <x v="32"/>
          </reference>
          <reference field="3" count="1" selected="0">
            <x v="364"/>
          </reference>
          <reference field="4" count="1" selected="0">
            <x v="507"/>
          </reference>
          <reference field="5" count="1">
            <x v="0"/>
          </reference>
          <reference field="6" count="1" selected="0">
            <x v="43"/>
          </reference>
        </references>
      </pivotArea>
    </format>
    <format dxfId="12189">
      <pivotArea dataOnly="0" labelOnly="1" outline="0" fieldPosition="0">
        <references count="7">
          <reference field="0" count="1" selected="0">
            <x v="0"/>
          </reference>
          <reference field="1" count="1" selected="0">
            <x v="0"/>
          </reference>
          <reference field="2" count="1" selected="0">
            <x v="32"/>
          </reference>
          <reference field="3" count="1" selected="0">
            <x v="365"/>
          </reference>
          <reference field="4" count="1" selected="0">
            <x v="508"/>
          </reference>
          <reference field="5" count="1">
            <x v="0"/>
          </reference>
          <reference field="6" count="1" selected="0">
            <x v="13"/>
          </reference>
        </references>
      </pivotArea>
    </format>
    <format dxfId="12188">
      <pivotArea dataOnly="0" labelOnly="1" outline="0" fieldPosition="0">
        <references count="7">
          <reference field="0" count="1" selected="0">
            <x v="0"/>
          </reference>
          <reference field="1" count="1" selected="0">
            <x v="0"/>
          </reference>
          <reference field="2" count="1" selected="0">
            <x v="32"/>
          </reference>
          <reference field="3" count="1" selected="0">
            <x v="366"/>
          </reference>
          <reference field="4" count="1" selected="0">
            <x v="5"/>
          </reference>
          <reference field="5" count="1">
            <x v="0"/>
          </reference>
          <reference field="6" count="1" selected="0">
            <x v="37"/>
          </reference>
        </references>
      </pivotArea>
    </format>
    <format dxfId="12187">
      <pivotArea dataOnly="0" labelOnly="1" outline="0" fieldPosition="0">
        <references count="7">
          <reference field="0" count="1" selected="0">
            <x v="0"/>
          </reference>
          <reference field="1" count="1" selected="0">
            <x v="0"/>
          </reference>
          <reference field="2" count="1" selected="0">
            <x v="32"/>
          </reference>
          <reference field="3" count="1" selected="0">
            <x v="367"/>
          </reference>
          <reference field="4" count="1" selected="0">
            <x v="509"/>
          </reference>
          <reference field="5" count="1">
            <x v="0"/>
          </reference>
          <reference field="6" count="1" selected="0">
            <x v="54"/>
          </reference>
        </references>
      </pivotArea>
    </format>
    <format dxfId="12186">
      <pivotArea dataOnly="0" labelOnly="1" outline="0" fieldPosition="0">
        <references count="7">
          <reference field="0" count="1" selected="0">
            <x v="0"/>
          </reference>
          <reference field="1" count="1" selected="0">
            <x v="0"/>
          </reference>
          <reference field="2" count="1" selected="0">
            <x v="32"/>
          </reference>
          <reference field="3" count="1" selected="0">
            <x v="368"/>
          </reference>
          <reference field="4" count="1" selected="0">
            <x v="510"/>
          </reference>
          <reference field="5" count="1">
            <x v="0"/>
          </reference>
          <reference field="6" count="1" selected="0">
            <x v="45"/>
          </reference>
        </references>
      </pivotArea>
    </format>
    <format dxfId="12185">
      <pivotArea dataOnly="0" labelOnly="1" outline="0" fieldPosition="0">
        <references count="7">
          <reference field="0" count="1" selected="0">
            <x v="0"/>
          </reference>
          <reference field="1" count="1" selected="0">
            <x v="0"/>
          </reference>
          <reference field="2" count="1" selected="0">
            <x v="32"/>
          </reference>
          <reference field="3" count="1" selected="0">
            <x v="369"/>
          </reference>
          <reference field="4" count="1" selected="0">
            <x v="511"/>
          </reference>
          <reference field="5" count="1">
            <x v="0"/>
          </reference>
          <reference field="6" count="1" selected="0">
            <x v="139"/>
          </reference>
        </references>
      </pivotArea>
    </format>
    <format dxfId="12184">
      <pivotArea dataOnly="0" labelOnly="1" outline="0" fieldPosition="0">
        <references count="7">
          <reference field="0" count="1" selected="0">
            <x v="0"/>
          </reference>
          <reference field="1" count="1" selected="0">
            <x v="0"/>
          </reference>
          <reference field="2" count="1" selected="0">
            <x v="32"/>
          </reference>
          <reference field="3" count="1" selected="0">
            <x v="370"/>
          </reference>
          <reference field="4" count="1" selected="0">
            <x v="512"/>
          </reference>
          <reference field="5" count="1">
            <x v="0"/>
          </reference>
          <reference field="6" count="1" selected="0">
            <x v="13"/>
          </reference>
        </references>
      </pivotArea>
    </format>
    <format dxfId="12183">
      <pivotArea dataOnly="0" labelOnly="1" outline="0" fieldPosition="0">
        <references count="7">
          <reference field="0" count="1" selected="0">
            <x v="0"/>
          </reference>
          <reference field="1" count="1" selected="0">
            <x v="0"/>
          </reference>
          <reference field="2" count="1" selected="0">
            <x v="33"/>
          </reference>
          <reference field="3" count="1" selected="0">
            <x v="371"/>
          </reference>
          <reference field="4" count="1" selected="0">
            <x v="513"/>
          </reference>
          <reference field="5" count="1">
            <x v="0"/>
          </reference>
          <reference field="6" count="1" selected="0">
            <x v="7"/>
          </reference>
        </references>
      </pivotArea>
    </format>
    <format dxfId="12182">
      <pivotArea dataOnly="0" labelOnly="1" outline="0" fieldPosition="0">
        <references count="7">
          <reference field="0" count="1" selected="0">
            <x v="0"/>
          </reference>
          <reference field="1" count="1" selected="0">
            <x v="0"/>
          </reference>
          <reference field="2" count="1" selected="0">
            <x v="34"/>
          </reference>
          <reference field="3" count="1" selected="0">
            <x v="372"/>
          </reference>
          <reference field="4" count="1" selected="0">
            <x v="5"/>
          </reference>
          <reference field="5" count="1">
            <x v="0"/>
          </reference>
          <reference field="6" count="1" selected="0">
            <x v="3"/>
          </reference>
        </references>
      </pivotArea>
    </format>
    <format dxfId="12181">
      <pivotArea dataOnly="0" labelOnly="1" outline="0" fieldPosition="0">
        <references count="7">
          <reference field="0" count="1" selected="0">
            <x v="0"/>
          </reference>
          <reference field="1" count="1" selected="0">
            <x v="0"/>
          </reference>
          <reference field="2" count="1" selected="0">
            <x v="34"/>
          </reference>
          <reference field="3" count="1" selected="0">
            <x v="373"/>
          </reference>
          <reference field="4" count="1" selected="0">
            <x v="514"/>
          </reference>
          <reference field="5" count="1">
            <x v="0"/>
          </reference>
          <reference field="6" count="1" selected="0">
            <x v="3"/>
          </reference>
        </references>
      </pivotArea>
    </format>
    <format dxfId="12180">
      <pivotArea dataOnly="0" labelOnly="1" outline="0" fieldPosition="0">
        <references count="7">
          <reference field="0" count="1" selected="0">
            <x v="0"/>
          </reference>
          <reference field="1" count="1" selected="0">
            <x v="0"/>
          </reference>
          <reference field="2" count="1" selected="0">
            <x v="34"/>
          </reference>
          <reference field="3" count="1" selected="0">
            <x v="374"/>
          </reference>
          <reference field="4" count="1" selected="0">
            <x v="5"/>
          </reference>
          <reference field="5" count="1">
            <x v="0"/>
          </reference>
          <reference field="6" count="1" selected="0">
            <x v="37"/>
          </reference>
        </references>
      </pivotArea>
    </format>
    <format dxfId="12179">
      <pivotArea dataOnly="0" labelOnly="1" outline="0" fieldPosition="0">
        <references count="7">
          <reference field="0" count="1" selected="0">
            <x v="0"/>
          </reference>
          <reference field="1" count="1" selected="0">
            <x v="0"/>
          </reference>
          <reference field="2" count="1" selected="0">
            <x v="34"/>
          </reference>
          <reference field="3" count="1" selected="0">
            <x v="374"/>
          </reference>
          <reference field="4" count="1" selected="0">
            <x v="515"/>
          </reference>
          <reference field="5" count="1">
            <x v="0"/>
          </reference>
          <reference field="6" count="1" selected="0">
            <x v="37"/>
          </reference>
        </references>
      </pivotArea>
    </format>
    <format dxfId="12178">
      <pivotArea dataOnly="0" labelOnly="1" outline="0" fieldPosition="0">
        <references count="7">
          <reference field="0" count="1" selected="0">
            <x v="0"/>
          </reference>
          <reference field="1" count="1" selected="0">
            <x v="0"/>
          </reference>
          <reference field="2" count="1" selected="0">
            <x v="34"/>
          </reference>
          <reference field="3" count="1" selected="0">
            <x v="375"/>
          </reference>
          <reference field="4" count="1" selected="0">
            <x v="516"/>
          </reference>
          <reference field="5" count="1">
            <x v="0"/>
          </reference>
          <reference field="6" count="1" selected="0">
            <x v="3"/>
          </reference>
        </references>
      </pivotArea>
    </format>
    <format dxfId="12177">
      <pivotArea dataOnly="0" labelOnly="1" outline="0" fieldPosition="0">
        <references count="7">
          <reference field="0" count="1" selected="0">
            <x v="0"/>
          </reference>
          <reference field="1" count="1" selected="0">
            <x v="0"/>
          </reference>
          <reference field="2" count="1" selected="0">
            <x v="34"/>
          </reference>
          <reference field="3" count="1" selected="0">
            <x v="376"/>
          </reference>
          <reference field="4" count="1" selected="0">
            <x v="517"/>
          </reference>
          <reference field="5" count="1">
            <x v="0"/>
          </reference>
          <reference field="6" count="1" selected="0">
            <x v="9"/>
          </reference>
        </references>
      </pivotArea>
    </format>
    <format dxfId="12176">
      <pivotArea dataOnly="0" labelOnly="1" outline="0" fieldPosition="0">
        <references count="7">
          <reference field="0" count="1" selected="0">
            <x v="0"/>
          </reference>
          <reference field="1" count="1" selected="0">
            <x v="0"/>
          </reference>
          <reference field="2" count="1" selected="0">
            <x v="34"/>
          </reference>
          <reference field="3" count="1" selected="0">
            <x v="376"/>
          </reference>
          <reference field="4" count="1" selected="0">
            <x v="518"/>
          </reference>
          <reference field="5" count="1">
            <x v="0"/>
          </reference>
          <reference field="6" count="1" selected="0">
            <x v="3"/>
          </reference>
        </references>
      </pivotArea>
    </format>
    <format dxfId="12175">
      <pivotArea dataOnly="0" labelOnly="1" outline="0" fieldPosition="0">
        <references count="7">
          <reference field="0" count="1" selected="0">
            <x v="0"/>
          </reference>
          <reference field="1" count="1" selected="0">
            <x v="0"/>
          </reference>
          <reference field="2" count="1" selected="0">
            <x v="34"/>
          </reference>
          <reference field="3" count="1" selected="0">
            <x v="376"/>
          </reference>
          <reference field="4" count="1" selected="0">
            <x v="519"/>
          </reference>
          <reference field="5" count="1">
            <x v="0"/>
          </reference>
          <reference field="6" count="1" selected="0">
            <x v="3"/>
          </reference>
        </references>
      </pivotArea>
    </format>
    <format dxfId="12174">
      <pivotArea dataOnly="0" labelOnly="1" outline="0" fieldPosition="0">
        <references count="7">
          <reference field="0" count="1" selected="0">
            <x v="0"/>
          </reference>
          <reference field="1" count="1" selected="0">
            <x v="0"/>
          </reference>
          <reference field="2" count="1" selected="0">
            <x v="34"/>
          </reference>
          <reference field="3" count="1" selected="0">
            <x v="376"/>
          </reference>
          <reference field="4" count="1" selected="0">
            <x v="520"/>
          </reference>
          <reference field="5" count="1">
            <x v="0"/>
          </reference>
          <reference field="6" count="1" selected="0">
            <x v="35"/>
          </reference>
        </references>
      </pivotArea>
    </format>
    <format dxfId="12173">
      <pivotArea dataOnly="0" labelOnly="1" outline="0" fieldPosition="0">
        <references count="7">
          <reference field="0" count="1" selected="0">
            <x v="0"/>
          </reference>
          <reference field="1" count="1" selected="0">
            <x v="0"/>
          </reference>
          <reference field="2" count="1" selected="0">
            <x v="34"/>
          </reference>
          <reference field="3" count="1" selected="0">
            <x v="376"/>
          </reference>
          <reference field="4" count="1" selected="0">
            <x v="521"/>
          </reference>
          <reference field="5" count="1">
            <x v="0"/>
          </reference>
          <reference field="6" count="1" selected="0">
            <x v="140"/>
          </reference>
        </references>
      </pivotArea>
    </format>
    <format dxfId="12172">
      <pivotArea dataOnly="0" labelOnly="1" outline="0" fieldPosition="0">
        <references count="7">
          <reference field="0" count="1" selected="0">
            <x v="0"/>
          </reference>
          <reference field="1" count="1" selected="0">
            <x v="0"/>
          </reference>
          <reference field="2" count="1" selected="0">
            <x v="34"/>
          </reference>
          <reference field="3" count="1" selected="0">
            <x v="377"/>
          </reference>
          <reference field="4" count="1" selected="0">
            <x v="522"/>
          </reference>
          <reference field="5" count="1">
            <x v="0"/>
          </reference>
          <reference field="6" count="1" selected="0">
            <x v="3"/>
          </reference>
        </references>
      </pivotArea>
    </format>
    <format dxfId="12171">
      <pivotArea dataOnly="0" labelOnly="1" outline="0" fieldPosition="0">
        <references count="7">
          <reference field="0" count="1" selected="0">
            <x v="0"/>
          </reference>
          <reference field="1" count="1" selected="0">
            <x v="0"/>
          </reference>
          <reference field="2" count="1" selected="0">
            <x v="34"/>
          </reference>
          <reference field="3" count="1" selected="0">
            <x v="377"/>
          </reference>
          <reference field="4" count="1" selected="0">
            <x v="523"/>
          </reference>
          <reference field="5" count="1">
            <x v="0"/>
          </reference>
          <reference field="6" count="1" selected="0">
            <x v="3"/>
          </reference>
        </references>
      </pivotArea>
    </format>
    <format dxfId="12170">
      <pivotArea dataOnly="0" labelOnly="1" outline="0" fieldPosition="0">
        <references count="7">
          <reference field="0" count="1" selected="0">
            <x v="0"/>
          </reference>
          <reference field="1" count="1" selected="0">
            <x v="0"/>
          </reference>
          <reference field="2" count="1" selected="0">
            <x v="34"/>
          </reference>
          <reference field="3" count="1" selected="0">
            <x v="377"/>
          </reference>
          <reference field="4" count="1" selected="0">
            <x v="524"/>
          </reference>
          <reference field="5" count="1">
            <x v="0"/>
          </reference>
          <reference field="6" count="1" selected="0">
            <x v="3"/>
          </reference>
        </references>
      </pivotArea>
    </format>
    <format dxfId="12169">
      <pivotArea dataOnly="0" labelOnly="1" outline="0" fieldPosition="0">
        <references count="7">
          <reference field="0" count="1" selected="0">
            <x v="0"/>
          </reference>
          <reference field="1" count="1" selected="0">
            <x v="0"/>
          </reference>
          <reference field="2" count="1" selected="0">
            <x v="34"/>
          </reference>
          <reference field="3" count="1" selected="0">
            <x v="377"/>
          </reference>
          <reference field="4" count="1" selected="0">
            <x v="525"/>
          </reference>
          <reference field="5" count="1">
            <x v="18"/>
          </reference>
          <reference field="6" count="1" selected="0">
            <x v="3"/>
          </reference>
        </references>
      </pivotArea>
    </format>
    <format dxfId="12168">
      <pivotArea dataOnly="0" labelOnly="1" outline="0" fieldPosition="0">
        <references count="7">
          <reference field="0" count="1" selected="0">
            <x v="0"/>
          </reference>
          <reference field="1" count="1" selected="0">
            <x v="0"/>
          </reference>
          <reference field="2" count="1" selected="0">
            <x v="34"/>
          </reference>
          <reference field="3" count="1" selected="0">
            <x v="377"/>
          </reference>
          <reference field="4" count="1" selected="0">
            <x v="526"/>
          </reference>
          <reference field="5" count="1">
            <x v="0"/>
          </reference>
          <reference field="6" count="1" selected="0">
            <x v="3"/>
          </reference>
        </references>
      </pivotArea>
    </format>
    <format dxfId="12167">
      <pivotArea dataOnly="0" labelOnly="1" outline="0" fieldPosition="0">
        <references count="7">
          <reference field="0" count="1" selected="0">
            <x v="0"/>
          </reference>
          <reference field="1" count="1" selected="0">
            <x v="0"/>
          </reference>
          <reference field="2" count="1" selected="0">
            <x v="34"/>
          </reference>
          <reference field="3" count="1" selected="0">
            <x v="378"/>
          </reference>
          <reference field="4" count="1" selected="0">
            <x v="527"/>
          </reference>
          <reference field="5" count="1">
            <x v="0"/>
          </reference>
          <reference field="6" count="1" selected="0">
            <x v="134"/>
          </reference>
        </references>
      </pivotArea>
    </format>
    <format dxfId="12166">
      <pivotArea dataOnly="0" labelOnly="1" outline="0" fieldPosition="0">
        <references count="7">
          <reference field="0" count="1" selected="0">
            <x v="0"/>
          </reference>
          <reference field="1" count="1" selected="0">
            <x v="0"/>
          </reference>
          <reference field="2" count="1" selected="0">
            <x v="34"/>
          </reference>
          <reference field="3" count="1" selected="0">
            <x v="378"/>
          </reference>
          <reference field="4" count="1" selected="0">
            <x v="528"/>
          </reference>
          <reference field="5" count="1">
            <x v="0"/>
          </reference>
          <reference field="6" count="1" selected="0">
            <x v="141"/>
          </reference>
        </references>
      </pivotArea>
    </format>
    <format dxfId="12165">
      <pivotArea dataOnly="0" labelOnly="1" outline="0" fieldPosition="0">
        <references count="7">
          <reference field="0" count="1" selected="0">
            <x v="0"/>
          </reference>
          <reference field="1" count="1" selected="0">
            <x v="0"/>
          </reference>
          <reference field="2" count="1" selected="0">
            <x v="34"/>
          </reference>
          <reference field="3" count="1" selected="0">
            <x v="378"/>
          </reference>
          <reference field="4" count="1" selected="0">
            <x v="529"/>
          </reference>
          <reference field="5" count="1">
            <x v="0"/>
          </reference>
          <reference field="6" count="1" selected="0">
            <x v="3"/>
          </reference>
        </references>
      </pivotArea>
    </format>
    <format dxfId="12164">
      <pivotArea dataOnly="0" labelOnly="1" outline="0" fieldPosition="0">
        <references count="7">
          <reference field="0" count="1" selected="0">
            <x v="0"/>
          </reference>
          <reference field="1" count="1" selected="0">
            <x v="0"/>
          </reference>
          <reference field="2" count="1" selected="0">
            <x v="34"/>
          </reference>
          <reference field="3" count="1" selected="0">
            <x v="378"/>
          </reference>
          <reference field="4" count="1" selected="0">
            <x v="530"/>
          </reference>
          <reference field="5" count="1">
            <x v="0"/>
          </reference>
          <reference field="6" count="1" selected="0">
            <x v="3"/>
          </reference>
        </references>
      </pivotArea>
    </format>
    <format dxfId="12163">
      <pivotArea dataOnly="0" labelOnly="1" outline="0" fieldPosition="0">
        <references count="7">
          <reference field="0" count="1" selected="0">
            <x v="0"/>
          </reference>
          <reference field="1" count="1" selected="0">
            <x v="0"/>
          </reference>
          <reference field="2" count="1" selected="0">
            <x v="34"/>
          </reference>
          <reference field="3" count="1" selected="0">
            <x v="379"/>
          </reference>
          <reference field="4" count="1" selected="0">
            <x v="531"/>
          </reference>
          <reference field="5" count="1">
            <x v="0"/>
          </reference>
          <reference field="6" count="1" selected="0">
            <x v="142"/>
          </reference>
        </references>
      </pivotArea>
    </format>
    <format dxfId="12162">
      <pivotArea dataOnly="0" labelOnly="1" outline="0" fieldPosition="0">
        <references count="7">
          <reference field="0" count="1" selected="0">
            <x v="0"/>
          </reference>
          <reference field="1" count="1" selected="0">
            <x v="0"/>
          </reference>
          <reference field="2" count="1" selected="0">
            <x v="34"/>
          </reference>
          <reference field="3" count="1" selected="0">
            <x v="380"/>
          </reference>
          <reference field="4" count="1" selected="0">
            <x v="5"/>
          </reference>
          <reference field="5" count="1">
            <x v="0"/>
          </reference>
          <reference field="6" count="1" selected="0">
            <x v="26"/>
          </reference>
        </references>
      </pivotArea>
    </format>
    <format dxfId="12161">
      <pivotArea dataOnly="0" labelOnly="1" outline="0" fieldPosition="0">
        <references count="7">
          <reference field="0" count="1" selected="0">
            <x v="0"/>
          </reference>
          <reference field="1" count="1" selected="0">
            <x v="0"/>
          </reference>
          <reference field="2" count="1" selected="0">
            <x v="34"/>
          </reference>
          <reference field="3" count="1" selected="0">
            <x v="381"/>
          </reference>
          <reference field="4" count="1" selected="0">
            <x v="532"/>
          </reference>
          <reference field="5" count="1">
            <x v="0"/>
          </reference>
          <reference field="6" count="1" selected="0">
            <x v="27"/>
          </reference>
        </references>
      </pivotArea>
    </format>
    <format dxfId="12160">
      <pivotArea dataOnly="0" labelOnly="1" outline="0" fieldPosition="0">
        <references count="7">
          <reference field="0" count="1" selected="0">
            <x v="0"/>
          </reference>
          <reference field="1" count="1" selected="0">
            <x v="0"/>
          </reference>
          <reference field="2" count="1" selected="0">
            <x v="34"/>
          </reference>
          <reference field="3" count="1" selected="0">
            <x v="382"/>
          </reference>
          <reference field="4" count="1" selected="0">
            <x v="5"/>
          </reference>
          <reference field="5" count="1">
            <x v="0"/>
          </reference>
          <reference field="6" count="1" selected="0">
            <x v="4"/>
          </reference>
        </references>
      </pivotArea>
    </format>
    <format dxfId="12159">
      <pivotArea dataOnly="0" labelOnly="1" outline="0" fieldPosition="0">
        <references count="7">
          <reference field="0" count="1" selected="0">
            <x v="0"/>
          </reference>
          <reference field="1" count="1" selected="0">
            <x v="0"/>
          </reference>
          <reference field="2" count="1" selected="0">
            <x v="35"/>
          </reference>
          <reference field="3" count="1" selected="0">
            <x v="383"/>
          </reference>
          <reference field="4" count="1" selected="0">
            <x v="533"/>
          </reference>
          <reference field="5" count="1">
            <x v="0"/>
          </reference>
          <reference field="6" count="1" selected="0">
            <x v="82"/>
          </reference>
        </references>
      </pivotArea>
    </format>
    <format dxfId="12158">
      <pivotArea dataOnly="0" labelOnly="1" outline="0" fieldPosition="0">
        <references count="7">
          <reference field="0" count="1" selected="0">
            <x v="0"/>
          </reference>
          <reference field="1" count="1" selected="0">
            <x v="0"/>
          </reference>
          <reference field="2" count="1" selected="0">
            <x v="35"/>
          </reference>
          <reference field="3" count="1" selected="0">
            <x v="384"/>
          </reference>
          <reference field="4" count="1" selected="0">
            <x v="180"/>
          </reference>
          <reference field="5" count="1">
            <x v="0"/>
          </reference>
          <reference field="6" count="1" selected="0">
            <x v="3"/>
          </reference>
        </references>
      </pivotArea>
    </format>
    <format dxfId="12157">
      <pivotArea dataOnly="0" labelOnly="1" outline="0" fieldPosition="0">
        <references count="7">
          <reference field="0" count="1" selected="0">
            <x v="0"/>
          </reference>
          <reference field="1" count="1" selected="0">
            <x v="0"/>
          </reference>
          <reference field="2" count="1" selected="0">
            <x v="35"/>
          </reference>
          <reference field="3" count="1" selected="0">
            <x v="384"/>
          </reference>
          <reference field="4" count="1" selected="0">
            <x v="534"/>
          </reference>
          <reference field="5" count="1">
            <x v="0"/>
          </reference>
          <reference field="6" count="1" selected="0">
            <x v="35"/>
          </reference>
        </references>
      </pivotArea>
    </format>
    <format dxfId="12156">
      <pivotArea dataOnly="0" labelOnly="1" outline="0" fieldPosition="0">
        <references count="7">
          <reference field="0" count="1" selected="0">
            <x v="0"/>
          </reference>
          <reference field="1" count="1" selected="0">
            <x v="0"/>
          </reference>
          <reference field="2" count="1" selected="0">
            <x v="35"/>
          </reference>
          <reference field="3" count="1" selected="0">
            <x v="384"/>
          </reference>
          <reference field="4" count="1" selected="0">
            <x v="535"/>
          </reference>
          <reference field="5" count="1">
            <x v="0"/>
          </reference>
          <reference field="6" count="1" selected="0">
            <x v="143"/>
          </reference>
        </references>
      </pivotArea>
    </format>
    <format dxfId="12155">
      <pivotArea dataOnly="0" labelOnly="1" outline="0" fieldPosition="0">
        <references count="7">
          <reference field="0" count="1" selected="0">
            <x v="0"/>
          </reference>
          <reference field="1" count="1" selected="0">
            <x v="0"/>
          </reference>
          <reference field="2" count="1" selected="0">
            <x v="35"/>
          </reference>
          <reference field="3" count="1" selected="0">
            <x v="385"/>
          </reference>
          <reference field="4" count="1" selected="0">
            <x v="536"/>
          </reference>
          <reference field="5" count="1">
            <x v="0"/>
          </reference>
          <reference field="6" count="1" selected="0">
            <x v="144"/>
          </reference>
        </references>
      </pivotArea>
    </format>
    <format dxfId="12154">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37"/>
          </reference>
          <reference field="5" count="1">
            <x v="0"/>
          </reference>
          <reference field="6" count="1" selected="0">
            <x v="7"/>
          </reference>
        </references>
      </pivotArea>
    </format>
    <format dxfId="12153">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38"/>
          </reference>
          <reference field="5" count="1">
            <x v="0"/>
          </reference>
          <reference field="6" count="1" selected="0">
            <x v="29"/>
          </reference>
        </references>
      </pivotArea>
    </format>
    <format dxfId="12152">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39"/>
          </reference>
          <reference field="5" count="1">
            <x v="0"/>
          </reference>
          <reference field="6" count="1" selected="0">
            <x v="29"/>
          </reference>
        </references>
      </pivotArea>
    </format>
    <format dxfId="12151">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40"/>
          </reference>
          <reference field="5" count="1">
            <x v="0"/>
          </reference>
          <reference field="6" count="1" selected="0">
            <x v="4"/>
          </reference>
        </references>
      </pivotArea>
    </format>
    <format dxfId="12150">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41"/>
          </reference>
          <reference field="5" count="1">
            <x v="0"/>
          </reference>
          <reference field="6" count="1" selected="0">
            <x v="7"/>
          </reference>
        </references>
      </pivotArea>
    </format>
    <format dxfId="12149">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42"/>
          </reference>
          <reference field="5" count="1">
            <x v="0"/>
          </reference>
          <reference field="6" count="1" selected="0">
            <x v="29"/>
          </reference>
        </references>
      </pivotArea>
    </format>
    <format dxfId="12148">
      <pivotArea dataOnly="0" labelOnly="1" outline="0" fieldPosition="0">
        <references count="7">
          <reference field="0" count="1" selected="0">
            <x v="0"/>
          </reference>
          <reference field="1" count="1" selected="0">
            <x v="0"/>
          </reference>
          <reference field="2" count="1" selected="0">
            <x v="35"/>
          </reference>
          <reference field="3" count="1" selected="0">
            <x v="386"/>
          </reference>
          <reference field="4" count="1" selected="0">
            <x v="543"/>
          </reference>
          <reference field="5" count="1">
            <x v="0"/>
          </reference>
          <reference field="6" count="1" selected="0">
            <x v="43"/>
          </reference>
        </references>
      </pivotArea>
    </format>
    <format dxfId="12147">
      <pivotArea dataOnly="0" labelOnly="1" outline="0" fieldPosition="0">
        <references count="7">
          <reference field="0" count="1" selected="0">
            <x v="0"/>
          </reference>
          <reference field="1" count="1" selected="0">
            <x v="0"/>
          </reference>
          <reference field="2" count="1" selected="0">
            <x v="35"/>
          </reference>
          <reference field="3" count="1" selected="0">
            <x v="387"/>
          </reference>
          <reference field="4" count="1" selected="0">
            <x v="544"/>
          </reference>
          <reference field="5" count="1">
            <x v="0"/>
          </reference>
          <reference field="6" count="1" selected="0">
            <x v="68"/>
          </reference>
        </references>
      </pivotArea>
    </format>
    <format dxfId="12146">
      <pivotArea dataOnly="0" labelOnly="1" outline="0" fieldPosition="0">
        <references count="7">
          <reference field="0" count="1" selected="0">
            <x v="0"/>
          </reference>
          <reference field="1" count="1" selected="0">
            <x v="0"/>
          </reference>
          <reference field="2" count="1" selected="0">
            <x v="35"/>
          </reference>
          <reference field="3" count="1" selected="0">
            <x v="387"/>
          </reference>
          <reference field="4" count="1" selected="0">
            <x v="545"/>
          </reference>
          <reference field="5" count="1">
            <x v="0"/>
          </reference>
          <reference field="6" count="1" selected="0">
            <x v="123"/>
          </reference>
        </references>
      </pivotArea>
    </format>
    <format dxfId="12145">
      <pivotArea dataOnly="0" labelOnly="1" outline="0" fieldPosition="0">
        <references count="7">
          <reference field="0" count="1" selected="0">
            <x v="0"/>
          </reference>
          <reference field="1" count="1" selected="0">
            <x v="0"/>
          </reference>
          <reference field="2" count="1" selected="0">
            <x v="35"/>
          </reference>
          <reference field="3" count="1" selected="0">
            <x v="388"/>
          </reference>
          <reference field="4" count="1" selected="0">
            <x v="546"/>
          </reference>
          <reference field="5" count="1">
            <x v="0"/>
          </reference>
          <reference field="6" count="1" selected="0">
            <x v="18"/>
          </reference>
        </references>
      </pivotArea>
    </format>
    <format dxfId="12144">
      <pivotArea dataOnly="0" labelOnly="1" outline="0" fieldPosition="0">
        <references count="7">
          <reference field="0" count="1" selected="0">
            <x v="0"/>
          </reference>
          <reference field="1" count="1" selected="0">
            <x v="0"/>
          </reference>
          <reference field="2" count="1" selected="0">
            <x v="35"/>
          </reference>
          <reference field="3" count="1" selected="0">
            <x v="389"/>
          </reference>
          <reference field="4" count="1" selected="0">
            <x v="547"/>
          </reference>
          <reference field="5" count="1">
            <x v="0"/>
          </reference>
          <reference field="6" count="1" selected="0">
            <x v="29"/>
          </reference>
        </references>
      </pivotArea>
    </format>
    <format dxfId="12143">
      <pivotArea dataOnly="0" labelOnly="1" outline="0" fieldPosition="0">
        <references count="7">
          <reference field="0" count="1" selected="0">
            <x v="0"/>
          </reference>
          <reference field="1" count="1" selected="0">
            <x v="0"/>
          </reference>
          <reference field="2" count="1" selected="0">
            <x v="35"/>
          </reference>
          <reference field="3" count="1" selected="0">
            <x v="390"/>
          </reference>
          <reference field="4" count="1" selected="0">
            <x v="548"/>
          </reference>
          <reference field="5" count="1">
            <x v="0"/>
          </reference>
          <reference field="6" count="1" selected="0">
            <x v="45"/>
          </reference>
        </references>
      </pivotArea>
    </format>
    <format dxfId="12142">
      <pivotArea dataOnly="0" labelOnly="1" outline="0" fieldPosition="0">
        <references count="7">
          <reference field="0" count="1" selected="0">
            <x v="0"/>
          </reference>
          <reference field="1" count="1" selected="0">
            <x v="0"/>
          </reference>
          <reference field="2" count="1" selected="0">
            <x v="35"/>
          </reference>
          <reference field="3" count="1" selected="0">
            <x v="391"/>
          </reference>
          <reference field="4" count="1" selected="0">
            <x v="547"/>
          </reference>
          <reference field="5" count="1">
            <x v="0"/>
          </reference>
          <reference field="6" count="1" selected="0">
            <x v="5"/>
          </reference>
        </references>
      </pivotArea>
    </format>
    <format dxfId="12141">
      <pivotArea dataOnly="0" labelOnly="1" outline="0" fieldPosition="0">
        <references count="7">
          <reference field="0" count="1" selected="0">
            <x v="0"/>
          </reference>
          <reference field="1" count="1" selected="0">
            <x v="0"/>
          </reference>
          <reference field="2" count="1" selected="0">
            <x v="35"/>
          </reference>
          <reference field="3" count="1" selected="0">
            <x v="392"/>
          </reference>
          <reference field="4" count="1" selected="0">
            <x v="549"/>
          </reference>
          <reference field="5" count="1">
            <x v="0"/>
          </reference>
          <reference field="6" count="1" selected="0">
            <x v="49"/>
          </reference>
        </references>
      </pivotArea>
    </format>
    <format dxfId="12140">
      <pivotArea dataOnly="0" labelOnly="1" outline="0" fieldPosition="0">
        <references count="7">
          <reference field="0" count="1" selected="0">
            <x v="0"/>
          </reference>
          <reference field="1" count="1" selected="0">
            <x v="0"/>
          </reference>
          <reference field="2" count="1" selected="0">
            <x v="35"/>
          </reference>
          <reference field="3" count="1" selected="0">
            <x v="392"/>
          </reference>
          <reference field="4" count="1" selected="0">
            <x v="550"/>
          </reference>
          <reference field="5" count="1">
            <x v="0"/>
          </reference>
          <reference field="6" count="1" selected="0">
            <x v="145"/>
          </reference>
        </references>
      </pivotArea>
    </format>
    <format dxfId="12139">
      <pivotArea dataOnly="0" labelOnly="1" outline="0" fieldPosition="0">
        <references count="7">
          <reference field="0" count="1" selected="0">
            <x v="0"/>
          </reference>
          <reference field="1" count="1" selected="0">
            <x v="0"/>
          </reference>
          <reference field="2" count="1" selected="0">
            <x v="35"/>
          </reference>
          <reference field="3" count="1" selected="0">
            <x v="392"/>
          </reference>
          <reference field="4" count="1" selected="0">
            <x v="551"/>
          </reference>
          <reference field="5" count="1">
            <x v="0"/>
          </reference>
          <reference field="6" count="1" selected="0">
            <x v="1"/>
          </reference>
        </references>
      </pivotArea>
    </format>
    <format dxfId="12138">
      <pivotArea dataOnly="0" labelOnly="1" outline="0" fieldPosition="0">
        <references count="7">
          <reference field="0" count="1" selected="0">
            <x v="0"/>
          </reference>
          <reference field="1" count="1" selected="0">
            <x v="0"/>
          </reference>
          <reference field="2" count="1" selected="0">
            <x v="35"/>
          </reference>
          <reference field="3" count="1" selected="0">
            <x v="392"/>
          </reference>
          <reference field="4" count="1" selected="0">
            <x v="552"/>
          </reference>
          <reference field="5" count="1">
            <x v="19"/>
          </reference>
          <reference field="6" count="1" selected="0">
            <x v="146"/>
          </reference>
        </references>
      </pivotArea>
    </format>
    <format dxfId="12137">
      <pivotArea dataOnly="0" labelOnly="1" outline="0" fieldPosition="0">
        <references count="7">
          <reference field="0" count="1" selected="0">
            <x v="0"/>
          </reference>
          <reference field="1" count="1" selected="0">
            <x v="0"/>
          </reference>
          <reference field="2" count="1" selected="0">
            <x v="35"/>
          </reference>
          <reference field="3" count="1" selected="0">
            <x v="393"/>
          </reference>
          <reference field="4" count="1" selected="0">
            <x v="553"/>
          </reference>
          <reference field="5" count="1">
            <x v="0"/>
          </reference>
          <reference field="6" count="1" selected="0">
            <x v="18"/>
          </reference>
        </references>
      </pivotArea>
    </format>
    <format dxfId="12136">
      <pivotArea dataOnly="0" labelOnly="1" outline="0" fieldPosition="0">
        <references count="7">
          <reference field="0" count="1" selected="0">
            <x v="0"/>
          </reference>
          <reference field="1" count="1" selected="0">
            <x v="0"/>
          </reference>
          <reference field="2" count="1" selected="0">
            <x v="35"/>
          </reference>
          <reference field="3" count="1" selected="0">
            <x v="394"/>
          </reference>
          <reference field="4" count="1" selected="0">
            <x v="554"/>
          </reference>
          <reference field="5" count="1">
            <x v="0"/>
          </reference>
          <reference field="6" count="1" selected="0">
            <x v="147"/>
          </reference>
        </references>
      </pivotArea>
    </format>
    <format dxfId="12135">
      <pivotArea dataOnly="0" labelOnly="1" outline="0" fieldPosition="0">
        <references count="7">
          <reference field="0" count="1" selected="0">
            <x v="0"/>
          </reference>
          <reference field="1" count="1" selected="0">
            <x v="0"/>
          </reference>
          <reference field="2" count="1" selected="0">
            <x v="35"/>
          </reference>
          <reference field="3" count="1" selected="0">
            <x v="395"/>
          </reference>
          <reference field="4" count="1" selected="0">
            <x v="555"/>
          </reference>
          <reference field="5" count="1">
            <x v="0"/>
          </reference>
          <reference field="6" count="1" selected="0">
            <x v="3"/>
          </reference>
        </references>
      </pivotArea>
    </format>
    <format dxfId="12134">
      <pivotArea dataOnly="0" labelOnly="1" outline="0" fieldPosition="0">
        <references count="7">
          <reference field="0" count="1" selected="0">
            <x v="0"/>
          </reference>
          <reference field="1" count="1" selected="0">
            <x v="0"/>
          </reference>
          <reference field="2" count="1" selected="0">
            <x v="35"/>
          </reference>
          <reference field="3" count="1" selected="0">
            <x v="395"/>
          </reference>
          <reference field="4" count="1" selected="0">
            <x v="556"/>
          </reference>
          <reference field="5" count="1">
            <x v="0"/>
          </reference>
          <reference field="6" count="1" selected="0">
            <x v="148"/>
          </reference>
        </references>
      </pivotArea>
    </format>
    <format dxfId="12133">
      <pivotArea dataOnly="0" labelOnly="1" outline="0" fieldPosition="0">
        <references count="7">
          <reference field="0" count="1" selected="0">
            <x v="0"/>
          </reference>
          <reference field="1" count="1" selected="0">
            <x v="0"/>
          </reference>
          <reference field="2" count="1" selected="0">
            <x v="35"/>
          </reference>
          <reference field="3" count="1" selected="0">
            <x v="396"/>
          </reference>
          <reference field="4" count="1" selected="0">
            <x v="557"/>
          </reference>
          <reference field="5" count="1">
            <x v="0"/>
          </reference>
          <reference field="6" count="1" selected="0">
            <x v="149"/>
          </reference>
        </references>
      </pivotArea>
    </format>
    <format dxfId="12132">
      <pivotArea dataOnly="0" labelOnly="1" outline="0" fieldPosition="0">
        <references count="7">
          <reference field="0" count="1" selected="0">
            <x v="0"/>
          </reference>
          <reference field="1" count="1" selected="0">
            <x v="0"/>
          </reference>
          <reference field="2" count="1" selected="0">
            <x v="35"/>
          </reference>
          <reference field="3" count="1" selected="0">
            <x v="396"/>
          </reference>
          <reference field="4" count="1" selected="0">
            <x v="558"/>
          </reference>
          <reference field="5" count="1">
            <x v="20"/>
          </reference>
          <reference field="6" count="1" selected="0">
            <x v="3"/>
          </reference>
        </references>
      </pivotArea>
    </format>
    <format dxfId="12131">
      <pivotArea dataOnly="0" labelOnly="1" outline="0" fieldPosition="0">
        <references count="7">
          <reference field="0" count="1" selected="0">
            <x v="0"/>
          </reference>
          <reference field="1" count="1" selected="0">
            <x v="0"/>
          </reference>
          <reference field="2" count="1" selected="0">
            <x v="35"/>
          </reference>
          <reference field="3" count="1" selected="0">
            <x v="396"/>
          </reference>
          <reference field="4" count="1" selected="0">
            <x v="559"/>
          </reference>
          <reference field="5" count="1">
            <x v="0"/>
          </reference>
          <reference field="6" count="1" selected="0">
            <x v="150"/>
          </reference>
        </references>
      </pivotArea>
    </format>
    <format dxfId="12130">
      <pivotArea dataOnly="0" labelOnly="1" outline="0" fieldPosition="0">
        <references count="7">
          <reference field="0" count="1" selected="0">
            <x v="0"/>
          </reference>
          <reference field="1" count="1" selected="0">
            <x v="0"/>
          </reference>
          <reference field="2" count="1" selected="0">
            <x v="35"/>
          </reference>
          <reference field="3" count="1" selected="0">
            <x v="396"/>
          </reference>
          <reference field="4" count="1" selected="0">
            <x v="560"/>
          </reference>
          <reference field="5" count="1">
            <x v="21"/>
          </reference>
          <reference field="6" count="1" selected="0">
            <x v="3"/>
          </reference>
        </references>
      </pivotArea>
    </format>
    <format dxfId="12129">
      <pivotArea dataOnly="0" labelOnly="1" outline="0" fieldPosition="0">
        <references count="7">
          <reference field="0" count="1" selected="0">
            <x v="0"/>
          </reference>
          <reference field="1" count="1" selected="0">
            <x v="0"/>
          </reference>
          <reference field="2" count="1" selected="0">
            <x v="35"/>
          </reference>
          <reference field="3" count="1" selected="0">
            <x v="397"/>
          </reference>
          <reference field="4" count="1" selected="0">
            <x v="22"/>
          </reference>
          <reference field="5" count="1">
            <x v="0"/>
          </reference>
          <reference field="6" count="1" selected="0">
            <x v="37"/>
          </reference>
        </references>
      </pivotArea>
    </format>
    <format dxfId="12128">
      <pivotArea dataOnly="0" labelOnly="1" outline="0" fieldPosition="0">
        <references count="7">
          <reference field="0" count="1" selected="0">
            <x v="0"/>
          </reference>
          <reference field="1" count="1" selected="0">
            <x v="0"/>
          </reference>
          <reference field="2" count="1" selected="0">
            <x v="35"/>
          </reference>
          <reference field="3" count="1" selected="0">
            <x v="397"/>
          </reference>
          <reference field="4" count="1" selected="0">
            <x v="561"/>
          </reference>
          <reference field="5" count="1">
            <x v="0"/>
          </reference>
          <reference field="6" count="1" selected="0">
            <x v="25"/>
          </reference>
        </references>
      </pivotArea>
    </format>
    <format dxfId="12127">
      <pivotArea dataOnly="0" labelOnly="1" outline="0" fieldPosition="0">
        <references count="7">
          <reference field="0" count="1" selected="0">
            <x v="0"/>
          </reference>
          <reference field="1" count="1" selected="0">
            <x v="0"/>
          </reference>
          <reference field="2" count="1" selected="0">
            <x v="35"/>
          </reference>
          <reference field="3" count="1" selected="0">
            <x v="397"/>
          </reference>
          <reference field="4" count="1" selected="0">
            <x v="562"/>
          </reference>
          <reference field="5" count="1">
            <x v="0"/>
          </reference>
          <reference field="6" count="1" selected="0">
            <x v="35"/>
          </reference>
        </references>
      </pivotArea>
    </format>
    <format dxfId="12126">
      <pivotArea dataOnly="0" labelOnly="1" outline="0" fieldPosition="0">
        <references count="7">
          <reference field="0" count="1" selected="0">
            <x v="0"/>
          </reference>
          <reference field="1" count="1" selected="0">
            <x v="0"/>
          </reference>
          <reference field="2" count="1" selected="0">
            <x v="35"/>
          </reference>
          <reference field="3" count="1" selected="0">
            <x v="397"/>
          </reference>
          <reference field="4" count="1" selected="0">
            <x v="563"/>
          </reference>
          <reference field="5" count="1">
            <x v="0"/>
          </reference>
          <reference field="6" count="1" selected="0">
            <x v="31"/>
          </reference>
        </references>
      </pivotArea>
    </format>
    <format dxfId="12125">
      <pivotArea dataOnly="0" labelOnly="1" outline="0" fieldPosition="0">
        <references count="7">
          <reference field="0" count="1" selected="0">
            <x v="0"/>
          </reference>
          <reference field="1" count="1" selected="0">
            <x v="0"/>
          </reference>
          <reference field="2" count="1" selected="0">
            <x v="35"/>
          </reference>
          <reference field="3" count="1" selected="0">
            <x v="398"/>
          </reference>
          <reference field="4" count="1" selected="0">
            <x v="564"/>
          </reference>
          <reference field="5" count="1">
            <x v="0"/>
          </reference>
          <reference field="6" count="1" selected="0">
            <x v="8"/>
          </reference>
        </references>
      </pivotArea>
    </format>
    <format dxfId="12124">
      <pivotArea dataOnly="0" labelOnly="1" outline="0" fieldPosition="0">
        <references count="7">
          <reference field="0" count="1" selected="0">
            <x v="0"/>
          </reference>
          <reference field="1" count="1" selected="0">
            <x v="0"/>
          </reference>
          <reference field="2" count="1" selected="0">
            <x v="35"/>
          </reference>
          <reference field="3" count="1" selected="0">
            <x v="398"/>
          </reference>
          <reference field="4" count="1" selected="0">
            <x v="565"/>
          </reference>
          <reference field="5" count="1">
            <x v="0"/>
          </reference>
          <reference field="6" count="1" selected="0">
            <x v="3"/>
          </reference>
        </references>
      </pivotArea>
    </format>
    <format dxfId="12123">
      <pivotArea dataOnly="0" labelOnly="1" outline="0" fieldPosition="0">
        <references count="7">
          <reference field="0" count="1" selected="0">
            <x v="0"/>
          </reference>
          <reference field="1" count="1" selected="0">
            <x v="0"/>
          </reference>
          <reference field="2" count="1" selected="0">
            <x v="35"/>
          </reference>
          <reference field="3" count="1" selected="0">
            <x v="398"/>
          </reference>
          <reference field="4" count="1" selected="0">
            <x v="566"/>
          </reference>
          <reference field="5" count="1">
            <x v="0"/>
          </reference>
          <reference field="6" count="1" selected="0">
            <x v="3"/>
          </reference>
        </references>
      </pivotArea>
    </format>
    <format dxfId="12122">
      <pivotArea dataOnly="0" labelOnly="1" outline="0" fieldPosition="0">
        <references count="7">
          <reference field="0" count="1" selected="0">
            <x v="0"/>
          </reference>
          <reference field="1" count="1" selected="0">
            <x v="0"/>
          </reference>
          <reference field="2" count="1" selected="0">
            <x v="36"/>
          </reference>
          <reference field="3" count="1" selected="0">
            <x v="399"/>
          </reference>
          <reference field="4" count="1" selected="0">
            <x v="5"/>
          </reference>
          <reference field="5" count="1">
            <x v="0"/>
          </reference>
          <reference field="6" count="1" selected="0">
            <x v="151"/>
          </reference>
        </references>
      </pivotArea>
    </format>
    <format dxfId="12121">
      <pivotArea dataOnly="0" labelOnly="1" outline="0" fieldPosition="0">
        <references count="7">
          <reference field="0" count="1" selected="0">
            <x v="0"/>
          </reference>
          <reference field="1" count="1" selected="0">
            <x v="0"/>
          </reference>
          <reference field="2" count="1" selected="0">
            <x v="37"/>
          </reference>
          <reference field="3" count="1" selected="0">
            <x v="400"/>
          </reference>
          <reference field="4" count="1" selected="0">
            <x v="567"/>
          </reference>
          <reference field="5" count="1">
            <x v="0"/>
          </reference>
          <reference field="6" count="1" selected="0">
            <x v="3"/>
          </reference>
        </references>
      </pivotArea>
    </format>
    <format dxfId="12120">
      <pivotArea dataOnly="0" labelOnly="1" outline="0" fieldPosition="0">
        <references count="7">
          <reference field="0" count="1" selected="0">
            <x v="0"/>
          </reference>
          <reference field="1" count="1" selected="0">
            <x v="0"/>
          </reference>
          <reference field="2" count="1" selected="0">
            <x v="37"/>
          </reference>
          <reference field="3" count="1" selected="0">
            <x v="400"/>
          </reference>
          <reference field="4" count="1" selected="0">
            <x v="80"/>
          </reference>
          <reference field="5" count="1">
            <x v="0"/>
          </reference>
          <reference field="6" count="1" selected="0">
            <x v="6"/>
          </reference>
        </references>
      </pivotArea>
    </format>
    <format dxfId="12119">
      <pivotArea dataOnly="0" labelOnly="1" outline="0" fieldPosition="0">
        <references count="7">
          <reference field="0" count="1" selected="0">
            <x v="0"/>
          </reference>
          <reference field="1" count="1" selected="0">
            <x v="0"/>
          </reference>
          <reference field="2" count="1" selected="0">
            <x v="37"/>
          </reference>
          <reference field="3" count="1" selected="0">
            <x v="400"/>
          </reference>
          <reference field="4" count="1" selected="0">
            <x v="568"/>
          </reference>
          <reference field="5" count="1">
            <x v="0"/>
          </reference>
          <reference field="6" count="1" selected="0">
            <x v="18"/>
          </reference>
        </references>
      </pivotArea>
    </format>
    <format dxfId="12118">
      <pivotArea dataOnly="0" labelOnly="1" outline="0" fieldPosition="0">
        <references count="7">
          <reference field="0" count="1" selected="0">
            <x v="0"/>
          </reference>
          <reference field="1" count="1" selected="0">
            <x v="0"/>
          </reference>
          <reference field="2" count="1" selected="0">
            <x v="37"/>
          </reference>
          <reference field="3" count="1" selected="0">
            <x v="400"/>
          </reference>
          <reference field="4" count="1" selected="0">
            <x v="569"/>
          </reference>
          <reference field="5" count="1">
            <x v="0"/>
          </reference>
          <reference field="6" count="1" selected="0">
            <x v="18"/>
          </reference>
        </references>
      </pivotArea>
    </format>
    <format dxfId="12117">
      <pivotArea dataOnly="0" labelOnly="1" outline="0" fieldPosition="0">
        <references count="7">
          <reference field="0" count="1" selected="0">
            <x v="0"/>
          </reference>
          <reference field="1" count="1" selected="0">
            <x v="0"/>
          </reference>
          <reference field="2" count="1" selected="0">
            <x v="37"/>
          </reference>
          <reference field="3" count="1" selected="0">
            <x v="401"/>
          </reference>
          <reference field="4" count="1" selected="0">
            <x v="570"/>
          </reference>
          <reference field="5" count="1">
            <x v="0"/>
          </reference>
          <reference field="6" count="1" selected="0">
            <x v="78"/>
          </reference>
        </references>
      </pivotArea>
    </format>
    <format dxfId="12116">
      <pivotArea dataOnly="0" labelOnly="1" outline="0" fieldPosition="0">
        <references count="7">
          <reference field="0" count="1" selected="0">
            <x v="0"/>
          </reference>
          <reference field="1" count="1" selected="0">
            <x v="0"/>
          </reference>
          <reference field="2" count="1" selected="0">
            <x v="37"/>
          </reference>
          <reference field="3" count="1" selected="0">
            <x v="402"/>
          </reference>
          <reference field="4" count="1" selected="0">
            <x v="571"/>
          </reference>
          <reference field="5" count="1">
            <x v="0"/>
          </reference>
          <reference field="6" count="1" selected="0">
            <x v="152"/>
          </reference>
        </references>
      </pivotArea>
    </format>
    <format dxfId="12115">
      <pivotArea dataOnly="0" labelOnly="1" outline="0" fieldPosition="0">
        <references count="7">
          <reference field="0" count="1" selected="0">
            <x v="0"/>
          </reference>
          <reference field="1" count="1" selected="0">
            <x v="0"/>
          </reference>
          <reference field="2" count="1" selected="0">
            <x v="37"/>
          </reference>
          <reference field="3" count="1" selected="0">
            <x v="402"/>
          </reference>
          <reference field="4" count="1" selected="0">
            <x v="572"/>
          </reference>
          <reference field="5" count="1">
            <x v="0"/>
          </reference>
          <reference field="6" count="1" selected="0">
            <x v="3"/>
          </reference>
        </references>
      </pivotArea>
    </format>
    <format dxfId="12114">
      <pivotArea dataOnly="0" labelOnly="1" outline="0" fieldPosition="0">
        <references count="7">
          <reference field="0" count="1" selected="0">
            <x v="0"/>
          </reference>
          <reference field="1" count="1" selected="0">
            <x v="0"/>
          </reference>
          <reference field="2" count="1" selected="0">
            <x v="37"/>
          </reference>
          <reference field="3" count="1" selected="0">
            <x v="402"/>
          </reference>
          <reference field="4" count="1" selected="0">
            <x v="573"/>
          </reference>
          <reference field="5" count="1">
            <x v="0"/>
          </reference>
          <reference field="6" count="1" selected="0">
            <x v="3"/>
          </reference>
        </references>
      </pivotArea>
    </format>
    <format dxfId="12113">
      <pivotArea dataOnly="0" labelOnly="1" outline="0" fieldPosition="0">
        <references count="7">
          <reference field="0" count="1" selected="0">
            <x v="0"/>
          </reference>
          <reference field="1" count="1" selected="0">
            <x v="0"/>
          </reference>
          <reference field="2" count="1" selected="0">
            <x v="37"/>
          </reference>
          <reference field="3" count="1" selected="0">
            <x v="403"/>
          </reference>
          <reference field="4" count="1" selected="0">
            <x v="574"/>
          </reference>
          <reference field="5" count="1">
            <x v="0"/>
          </reference>
          <reference field="6" count="1" selected="0">
            <x v="153"/>
          </reference>
        </references>
      </pivotArea>
    </format>
    <format dxfId="12112">
      <pivotArea dataOnly="0" labelOnly="1" outline="0" fieldPosition="0">
        <references count="7">
          <reference field="0" count="1" selected="0">
            <x v="0"/>
          </reference>
          <reference field="1" count="1" selected="0">
            <x v="0"/>
          </reference>
          <reference field="2" count="1" selected="0">
            <x v="37"/>
          </reference>
          <reference field="3" count="1" selected="0">
            <x v="404"/>
          </reference>
          <reference field="4" count="1" selected="0">
            <x v="575"/>
          </reference>
          <reference field="5" count="1">
            <x v="0"/>
          </reference>
          <reference field="6" count="1" selected="0">
            <x v="154"/>
          </reference>
        </references>
      </pivotArea>
    </format>
    <format dxfId="12111">
      <pivotArea dataOnly="0" labelOnly="1" outline="0" fieldPosition="0">
        <references count="7">
          <reference field="0" count="1" selected="0">
            <x v="0"/>
          </reference>
          <reference field="1" count="1" selected="0">
            <x v="0"/>
          </reference>
          <reference field="2" count="1" selected="0">
            <x v="37"/>
          </reference>
          <reference field="3" count="1" selected="0">
            <x v="405"/>
          </reference>
          <reference field="4" count="1" selected="0">
            <x v="576"/>
          </reference>
          <reference field="5" count="1">
            <x v="0"/>
          </reference>
          <reference field="6" count="1" selected="0">
            <x v="5"/>
          </reference>
        </references>
      </pivotArea>
    </format>
    <format dxfId="12110">
      <pivotArea dataOnly="0" labelOnly="1" outline="0" fieldPosition="0">
        <references count="7">
          <reference field="0" count="1" selected="0">
            <x v="0"/>
          </reference>
          <reference field="1" count="1" selected="0">
            <x v="0"/>
          </reference>
          <reference field="2" count="1" selected="0">
            <x v="37"/>
          </reference>
          <reference field="3" count="1" selected="0">
            <x v="406"/>
          </reference>
          <reference field="4" count="1" selected="0">
            <x v="577"/>
          </reference>
          <reference field="5" count="1">
            <x v="0"/>
          </reference>
          <reference field="6" count="1" selected="0">
            <x v="3"/>
          </reference>
        </references>
      </pivotArea>
    </format>
    <format dxfId="12109">
      <pivotArea dataOnly="0" labelOnly="1" outline="0" fieldPosition="0">
        <references count="7">
          <reference field="0" count="1" selected="0">
            <x v="0"/>
          </reference>
          <reference field="1" count="1" selected="0">
            <x v="0"/>
          </reference>
          <reference field="2" count="1" selected="0">
            <x v="38"/>
          </reference>
          <reference field="3" count="1" selected="0">
            <x v="407"/>
          </reference>
          <reference field="4" count="1" selected="0">
            <x v="5"/>
          </reference>
          <reference field="5" count="1">
            <x v="0"/>
          </reference>
          <reference field="6" count="1" selected="0">
            <x v="120"/>
          </reference>
        </references>
      </pivotArea>
    </format>
    <format dxfId="12108">
      <pivotArea dataOnly="0" labelOnly="1" outline="0" fieldPosition="0">
        <references count="7">
          <reference field="0" count="1" selected="0">
            <x v="0"/>
          </reference>
          <reference field="1" count="1" selected="0">
            <x v="0"/>
          </reference>
          <reference field="2" count="1" selected="0">
            <x v="38"/>
          </reference>
          <reference field="3" count="1" selected="0">
            <x v="408"/>
          </reference>
          <reference field="4" count="1" selected="0">
            <x v="578"/>
          </reference>
          <reference field="5" count="1">
            <x v="0"/>
          </reference>
          <reference field="6" count="1" selected="0">
            <x v="64"/>
          </reference>
        </references>
      </pivotArea>
    </format>
    <format dxfId="12107">
      <pivotArea dataOnly="0" labelOnly="1" outline="0" fieldPosition="0">
        <references count="7">
          <reference field="0" count="1" selected="0">
            <x v="0"/>
          </reference>
          <reference field="1" count="1" selected="0">
            <x v="0"/>
          </reference>
          <reference field="2" count="1" selected="0">
            <x v="38"/>
          </reference>
          <reference field="3" count="1" selected="0">
            <x v="409"/>
          </reference>
          <reference field="4" count="1" selected="0">
            <x v="579"/>
          </reference>
          <reference field="5" count="1">
            <x v="0"/>
          </reference>
          <reference field="6" count="1" selected="0">
            <x v="20"/>
          </reference>
        </references>
      </pivotArea>
    </format>
    <format dxfId="12106">
      <pivotArea dataOnly="0" labelOnly="1" outline="0" fieldPosition="0">
        <references count="7">
          <reference field="0" count="1" selected="0">
            <x v="0"/>
          </reference>
          <reference field="1" count="1" selected="0">
            <x v="0"/>
          </reference>
          <reference field="2" count="1" selected="0">
            <x v="39"/>
          </reference>
          <reference field="3" count="1" selected="0">
            <x v="410"/>
          </reference>
          <reference field="4" count="1" selected="0">
            <x v="580"/>
          </reference>
          <reference field="5" count="1">
            <x v="0"/>
          </reference>
          <reference field="6" count="1" selected="0">
            <x v="20"/>
          </reference>
        </references>
      </pivotArea>
    </format>
    <format dxfId="12105">
      <pivotArea dataOnly="0" labelOnly="1" outline="0" fieldPosition="0">
        <references count="7">
          <reference field="0" count="1" selected="0">
            <x v="0"/>
          </reference>
          <reference field="1" count="1" selected="0">
            <x v="0"/>
          </reference>
          <reference field="2" count="1" selected="0">
            <x v="39"/>
          </reference>
          <reference field="3" count="1" selected="0">
            <x v="411"/>
          </reference>
          <reference field="4" count="1" selected="0">
            <x v="581"/>
          </reference>
          <reference field="5" count="1">
            <x v="0"/>
          </reference>
          <reference field="6" count="1" selected="0">
            <x v="20"/>
          </reference>
        </references>
      </pivotArea>
    </format>
    <format dxfId="12104">
      <pivotArea dataOnly="0" labelOnly="1" outline="0" fieldPosition="0">
        <references count="7">
          <reference field="0" count="1" selected="0">
            <x v="0"/>
          </reference>
          <reference field="1" count="1" selected="0">
            <x v="0"/>
          </reference>
          <reference field="2" count="1" selected="0">
            <x v="40"/>
          </reference>
          <reference field="3" count="1" selected="0">
            <x v="412"/>
          </reference>
          <reference field="4" count="1" selected="0">
            <x v="582"/>
          </reference>
          <reference field="5" count="1">
            <x v="0"/>
          </reference>
          <reference field="6" count="1" selected="0">
            <x v="41"/>
          </reference>
        </references>
      </pivotArea>
    </format>
    <format dxfId="12103">
      <pivotArea dataOnly="0" labelOnly="1" outline="0" fieldPosition="0">
        <references count="7">
          <reference field="0" count="1" selected="0">
            <x v="0"/>
          </reference>
          <reference field="1" count="1" selected="0">
            <x v="0"/>
          </reference>
          <reference field="2" count="1" selected="0">
            <x v="40"/>
          </reference>
          <reference field="3" count="1" selected="0">
            <x v="412"/>
          </reference>
          <reference field="4" count="1" selected="0">
            <x v="583"/>
          </reference>
          <reference field="5" count="1">
            <x v="0"/>
          </reference>
          <reference field="6" count="1" selected="0">
            <x v="9"/>
          </reference>
        </references>
      </pivotArea>
    </format>
    <format dxfId="12102">
      <pivotArea dataOnly="0" labelOnly="1" outline="0" fieldPosition="0">
        <references count="7">
          <reference field="0" count="1" selected="0">
            <x v="0"/>
          </reference>
          <reference field="1" count="1" selected="0">
            <x v="0"/>
          </reference>
          <reference field="2" count="1" selected="0">
            <x v="40"/>
          </reference>
          <reference field="3" count="1" selected="0">
            <x v="412"/>
          </reference>
          <reference field="4" count="1" selected="0">
            <x v="584"/>
          </reference>
          <reference field="5" count="1">
            <x v="0"/>
          </reference>
          <reference field="6" count="1" selected="0">
            <x v="35"/>
          </reference>
        </references>
      </pivotArea>
    </format>
    <format dxfId="12101">
      <pivotArea dataOnly="0" labelOnly="1" outline="0" fieldPosition="0">
        <references count="7">
          <reference field="0" count="1" selected="0">
            <x v="0"/>
          </reference>
          <reference field="1" count="1" selected="0">
            <x v="0"/>
          </reference>
          <reference field="2" count="1" selected="0">
            <x v="41"/>
          </reference>
          <reference field="3" count="1" selected="0">
            <x v="413"/>
          </reference>
          <reference field="4" count="1" selected="0">
            <x v="585"/>
          </reference>
          <reference field="5" count="1">
            <x v="5"/>
          </reference>
          <reference field="6" count="1" selected="0">
            <x v="34"/>
          </reference>
        </references>
      </pivotArea>
    </format>
    <format dxfId="12100">
      <pivotArea dataOnly="0" labelOnly="1" outline="0" fieldPosition="0">
        <references count="7">
          <reference field="0" count="1" selected="0">
            <x v="0"/>
          </reference>
          <reference field="1" count="1" selected="0">
            <x v="0"/>
          </reference>
          <reference field="2" count="1" selected="0">
            <x v="41"/>
          </reference>
          <reference field="3" count="1" selected="0">
            <x v="413"/>
          </reference>
          <reference field="4" count="1" selected="0">
            <x v="586"/>
          </reference>
          <reference field="5" count="1">
            <x v="0"/>
          </reference>
          <reference field="6" count="1" selected="0">
            <x v="3"/>
          </reference>
        </references>
      </pivotArea>
    </format>
    <format dxfId="12099">
      <pivotArea dataOnly="0" labelOnly="1" outline="0" fieldPosition="0">
        <references count="7">
          <reference field="0" count="1" selected="0">
            <x v="0"/>
          </reference>
          <reference field="1" count="1" selected="0">
            <x v="0"/>
          </reference>
          <reference field="2" count="1" selected="0">
            <x v="41"/>
          </reference>
          <reference field="3" count="1" selected="0">
            <x v="413"/>
          </reference>
          <reference field="4" count="1" selected="0">
            <x v="587"/>
          </reference>
          <reference field="5" count="1">
            <x v="0"/>
          </reference>
          <reference field="6" count="1" selected="0">
            <x v="55"/>
          </reference>
        </references>
      </pivotArea>
    </format>
    <format dxfId="12098">
      <pivotArea dataOnly="0" labelOnly="1" outline="0" fieldPosition="0">
        <references count="7">
          <reference field="0" count="1" selected="0">
            <x v="0"/>
          </reference>
          <reference field="1" count="1" selected="0">
            <x v="0"/>
          </reference>
          <reference field="2" count="1" selected="0">
            <x v="41"/>
          </reference>
          <reference field="3" count="1" selected="0">
            <x v="413"/>
          </reference>
          <reference field="4" count="1" selected="0">
            <x v="588"/>
          </reference>
          <reference field="5" count="1">
            <x v="0"/>
          </reference>
          <reference field="6" count="1" selected="0">
            <x v="18"/>
          </reference>
        </references>
      </pivotArea>
    </format>
    <format dxfId="12097">
      <pivotArea dataOnly="0" labelOnly="1" outline="0" fieldPosition="0">
        <references count="7">
          <reference field="0" count="1" selected="0">
            <x v="0"/>
          </reference>
          <reference field="1" count="1" selected="0">
            <x v="0"/>
          </reference>
          <reference field="2" count="1" selected="0">
            <x v="41"/>
          </reference>
          <reference field="3" count="1" selected="0">
            <x v="414"/>
          </reference>
          <reference field="4" count="1" selected="0">
            <x v="25"/>
          </reference>
          <reference field="5" count="1">
            <x v="0"/>
          </reference>
          <reference field="6" count="1" selected="0">
            <x v="3"/>
          </reference>
        </references>
      </pivotArea>
    </format>
    <format dxfId="12096">
      <pivotArea dataOnly="0" labelOnly="1" outline="0" fieldPosition="0">
        <references count="7">
          <reference field="0" count="1" selected="0">
            <x v="0"/>
          </reference>
          <reference field="1" count="1" selected="0">
            <x v="0"/>
          </reference>
          <reference field="2" count="1" selected="0">
            <x v="41"/>
          </reference>
          <reference field="3" count="1" selected="0">
            <x v="415"/>
          </reference>
          <reference field="4" count="1" selected="0">
            <x v="589"/>
          </reference>
          <reference field="5" count="1">
            <x v="0"/>
          </reference>
          <reference field="6" count="1" selected="0">
            <x v="3"/>
          </reference>
        </references>
      </pivotArea>
    </format>
    <format dxfId="12095">
      <pivotArea dataOnly="0" labelOnly="1" outline="0" fieldPosition="0">
        <references count="7">
          <reference field="0" count="1" selected="0">
            <x v="0"/>
          </reference>
          <reference field="1" count="1" selected="0">
            <x v="0"/>
          </reference>
          <reference field="2" count="1" selected="0">
            <x v="41"/>
          </reference>
          <reference field="3" count="1" selected="0">
            <x v="416"/>
          </reference>
          <reference field="4" count="1" selected="0">
            <x v="590"/>
          </reference>
          <reference field="5" count="1">
            <x v="0"/>
          </reference>
          <reference field="6" count="1" selected="0">
            <x v="7"/>
          </reference>
        </references>
      </pivotArea>
    </format>
    <format dxfId="12094">
      <pivotArea dataOnly="0" labelOnly="1" outline="0" fieldPosition="0">
        <references count="7">
          <reference field="0" count="1" selected="0">
            <x v="0"/>
          </reference>
          <reference field="1" count="1" selected="0">
            <x v="0"/>
          </reference>
          <reference field="2" count="1" selected="0">
            <x v="41"/>
          </reference>
          <reference field="3" count="1" selected="0">
            <x v="416"/>
          </reference>
          <reference field="4" count="1" selected="0">
            <x v="591"/>
          </reference>
          <reference field="5" count="1">
            <x v="1"/>
          </reference>
          <reference field="6" count="1" selected="0">
            <x v="37"/>
          </reference>
        </references>
      </pivotArea>
    </format>
    <format dxfId="12093">
      <pivotArea dataOnly="0" labelOnly="1" outline="0" fieldPosition="0">
        <references count="7">
          <reference field="0" count="1" selected="0">
            <x v="0"/>
          </reference>
          <reference field="1" count="1" selected="0">
            <x v="0"/>
          </reference>
          <reference field="2" count="1" selected="0">
            <x v="41"/>
          </reference>
          <reference field="3" count="1" selected="0">
            <x v="417"/>
          </reference>
          <reference field="4" count="1" selected="0">
            <x v="592"/>
          </reference>
          <reference field="5" count="1">
            <x v="0"/>
          </reference>
          <reference field="6" count="1" selected="0">
            <x v="35"/>
          </reference>
        </references>
      </pivotArea>
    </format>
    <format dxfId="12092">
      <pivotArea dataOnly="0" labelOnly="1" outline="0" fieldPosition="0">
        <references count="7">
          <reference field="0" count="1" selected="0">
            <x v="0"/>
          </reference>
          <reference field="1" count="1" selected="0">
            <x v="0"/>
          </reference>
          <reference field="2" count="1" selected="0">
            <x v="41"/>
          </reference>
          <reference field="3" count="1" selected="0">
            <x v="418"/>
          </reference>
          <reference field="4" count="1" selected="0">
            <x v="593"/>
          </reference>
          <reference field="5" count="1">
            <x v="0"/>
          </reference>
          <reference field="6" count="1" selected="0">
            <x v="4"/>
          </reference>
        </references>
      </pivotArea>
    </format>
    <format dxfId="12091">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594"/>
          </reference>
          <reference field="5" count="1">
            <x v="0"/>
          </reference>
          <reference field="6" count="1" selected="0">
            <x v="39"/>
          </reference>
        </references>
      </pivotArea>
    </format>
    <format dxfId="12090">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595"/>
          </reference>
          <reference field="5" count="1">
            <x v="0"/>
          </reference>
          <reference field="6" count="1" selected="0">
            <x v="155"/>
          </reference>
        </references>
      </pivotArea>
    </format>
    <format dxfId="12089">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22"/>
          </reference>
          <reference field="5" count="1">
            <x v="0"/>
          </reference>
          <reference field="6" count="1" selected="0">
            <x v="3"/>
          </reference>
        </references>
      </pivotArea>
    </format>
    <format dxfId="12088">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596"/>
          </reference>
          <reference field="5" count="1">
            <x v="0"/>
          </reference>
          <reference field="6" count="1" selected="0">
            <x v="143"/>
          </reference>
        </references>
      </pivotArea>
    </format>
    <format dxfId="12087">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597"/>
          </reference>
          <reference field="5" count="1">
            <x v="0"/>
          </reference>
          <reference field="6" count="1" selected="0">
            <x v="20"/>
          </reference>
        </references>
      </pivotArea>
    </format>
    <format dxfId="12086">
      <pivotArea dataOnly="0" labelOnly="1" outline="0" fieldPosition="0">
        <references count="7">
          <reference field="0" count="1" selected="0">
            <x v="0"/>
          </reference>
          <reference field="1" count="1" selected="0">
            <x v="0"/>
          </reference>
          <reference field="2" count="1" selected="0">
            <x v="41"/>
          </reference>
          <reference field="3" count="1" selected="0">
            <x v="419"/>
          </reference>
          <reference field="4" count="1" selected="0">
            <x v="598"/>
          </reference>
          <reference field="5" count="1">
            <x v="0"/>
          </reference>
          <reference field="6" count="1" selected="0">
            <x v="143"/>
          </reference>
        </references>
      </pivotArea>
    </format>
    <format dxfId="12085">
      <pivotArea dataOnly="0" labelOnly="1" outline="0" fieldPosition="0">
        <references count="7">
          <reference field="0" count="1" selected="0">
            <x v="0"/>
          </reference>
          <reference field="1" count="1" selected="0">
            <x v="0"/>
          </reference>
          <reference field="2" count="1" selected="0">
            <x v="41"/>
          </reference>
          <reference field="3" count="1" selected="0">
            <x v="420"/>
          </reference>
          <reference field="4" count="1" selected="0">
            <x v="599"/>
          </reference>
          <reference field="5" count="1">
            <x v="0"/>
          </reference>
          <reference field="6" count="1" selected="0">
            <x v="117"/>
          </reference>
        </references>
      </pivotArea>
    </format>
    <format dxfId="12084">
      <pivotArea dataOnly="0" labelOnly="1" outline="0" fieldPosition="0">
        <references count="7">
          <reference field="0" count="1" selected="0">
            <x v="0"/>
          </reference>
          <reference field="1" count="1" selected="0">
            <x v="0"/>
          </reference>
          <reference field="2" count="1" selected="0">
            <x v="41"/>
          </reference>
          <reference field="3" count="1" selected="0">
            <x v="421"/>
          </reference>
          <reference field="4" count="1" selected="0">
            <x v="600"/>
          </reference>
          <reference field="5" count="1">
            <x v="0"/>
          </reference>
          <reference field="6" count="1" selected="0">
            <x v="18"/>
          </reference>
        </references>
      </pivotArea>
    </format>
    <format dxfId="12083">
      <pivotArea dataOnly="0" labelOnly="1" outline="0" fieldPosition="0">
        <references count="7">
          <reference field="0" count="1" selected="0">
            <x v="0"/>
          </reference>
          <reference field="1" count="1" selected="0">
            <x v="0"/>
          </reference>
          <reference field="2" count="1" selected="0">
            <x v="41"/>
          </reference>
          <reference field="3" count="1" selected="0">
            <x v="422"/>
          </reference>
          <reference field="4" count="1" selected="0">
            <x v="601"/>
          </reference>
          <reference field="5" count="1">
            <x v="0"/>
          </reference>
          <reference field="6" count="1" selected="0">
            <x v="29"/>
          </reference>
        </references>
      </pivotArea>
    </format>
    <format dxfId="12082">
      <pivotArea dataOnly="0" labelOnly="1" outline="0" fieldPosition="0">
        <references count="7">
          <reference field="0" count="1" selected="0">
            <x v="0"/>
          </reference>
          <reference field="1" count="1" selected="0">
            <x v="0"/>
          </reference>
          <reference field="2" count="1" selected="0">
            <x v="41"/>
          </reference>
          <reference field="3" count="1" selected="0">
            <x v="423"/>
          </reference>
          <reference field="4" count="1" selected="0">
            <x v="532"/>
          </reference>
          <reference field="5" count="1">
            <x v="0"/>
          </reference>
          <reference field="6" count="1" selected="0">
            <x v="4"/>
          </reference>
        </references>
      </pivotArea>
    </format>
    <format dxfId="12081">
      <pivotArea dataOnly="0" labelOnly="1" outline="0" fieldPosition="0">
        <references count="7">
          <reference field="0" count="1" selected="0">
            <x v="0"/>
          </reference>
          <reference field="1" count="1" selected="0">
            <x v="0"/>
          </reference>
          <reference field="2" count="1" selected="0">
            <x v="41"/>
          </reference>
          <reference field="3" count="1" selected="0">
            <x v="424"/>
          </reference>
          <reference field="4" count="1" selected="0">
            <x v="602"/>
          </reference>
          <reference field="5" count="1">
            <x v="0"/>
          </reference>
          <reference field="6" count="1" selected="0">
            <x v="3"/>
          </reference>
        </references>
      </pivotArea>
    </format>
    <format dxfId="12080">
      <pivotArea dataOnly="0" labelOnly="1" outline="0" fieldPosition="0">
        <references count="7">
          <reference field="0" count="1" selected="0">
            <x v="0"/>
          </reference>
          <reference field="1" count="1" selected="0">
            <x v="0"/>
          </reference>
          <reference field="2" count="1" selected="0">
            <x v="41"/>
          </reference>
          <reference field="3" count="1" selected="0">
            <x v="425"/>
          </reference>
          <reference field="4" count="1" selected="0">
            <x v="271"/>
          </reference>
          <reference field="5" count="1">
            <x v="0"/>
          </reference>
          <reference field="6" count="1" selected="0">
            <x v="156"/>
          </reference>
        </references>
      </pivotArea>
    </format>
    <format dxfId="12079">
      <pivotArea dataOnly="0" labelOnly="1" outline="0" fieldPosition="0">
        <references count="7">
          <reference field="0" count="1" selected="0">
            <x v="0"/>
          </reference>
          <reference field="1" count="1" selected="0">
            <x v="0"/>
          </reference>
          <reference field="2" count="1" selected="0">
            <x v="41"/>
          </reference>
          <reference field="3" count="1" selected="0">
            <x v="426"/>
          </reference>
          <reference field="4" count="1" selected="0">
            <x v="5"/>
          </reference>
          <reference field="5" count="1">
            <x v="0"/>
          </reference>
          <reference field="6" count="1" selected="0">
            <x v="26"/>
          </reference>
        </references>
      </pivotArea>
    </format>
    <format dxfId="12078">
      <pivotArea dataOnly="0" labelOnly="1" outline="0" fieldPosition="0">
        <references count="7">
          <reference field="0" count="1" selected="0">
            <x v="0"/>
          </reference>
          <reference field="1" count="1" selected="0">
            <x v="0"/>
          </reference>
          <reference field="2" count="1" selected="0">
            <x v="41"/>
          </reference>
          <reference field="3" count="1" selected="0">
            <x v="427"/>
          </reference>
          <reference field="4" count="1" selected="0">
            <x v="603"/>
          </reference>
          <reference field="5" count="1">
            <x v="0"/>
          </reference>
          <reference field="6" count="1" selected="0">
            <x v="5"/>
          </reference>
        </references>
      </pivotArea>
    </format>
    <format dxfId="12077">
      <pivotArea dataOnly="0" labelOnly="1" outline="0" fieldPosition="0">
        <references count="7">
          <reference field="0" count="1" selected="0">
            <x v="0"/>
          </reference>
          <reference field="1" count="1" selected="0">
            <x v="0"/>
          </reference>
          <reference field="2" count="1" selected="0">
            <x v="41"/>
          </reference>
          <reference field="3" count="1" selected="0">
            <x v="428"/>
          </reference>
          <reference field="4" count="1" selected="0">
            <x v="604"/>
          </reference>
          <reference field="5" count="1">
            <x v="0"/>
          </reference>
          <reference field="6" count="1" selected="0">
            <x v="37"/>
          </reference>
        </references>
      </pivotArea>
    </format>
    <format dxfId="12076">
      <pivotArea dataOnly="0" labelOnly="1" outline="0" fieldPosition="0">
        <references count="7">
          <reference field="0" count="1" selected="0">
            <x v="0"/>
          </reference>
          <reference field="1" count="1" selected="0">
            <x v="0"/>
          </reference>
          <reference field="2" count="1" selected="0">
            <x v="42"/>
          </reference>
          <reference field="3" count="1" selected="0">
            <x v="429"/>
          </reference>
          <reference field="4" count="1" selected="0">
            <x v="605"/>
          </reference>
          <reference field="5" count="1">
            <x v="0"/>
          </reference>
          <reference field="6" count="1" selected="0">
            <x v="68"/>
          </reference>
        </references>
      </pivotArea>
    </format>
    <format dxfId="12075">
      <pivotArea dataOnly="0" labelOnly="1" outline="0" fieldPosition="0">
        <references count="7">
          <reference field="0" count="1" selected="0">
            <x v="0"/>
          </reference>
          <reference field="1" count="1" selected="0">
            <x v="0"/>
          </reference>
          <reference field="2" count="1" selected="0">
            <x v="42"/>
          </reference>
          <reference field="3" count="1" selected="0">
            <x v="430"/>
          </reference>
          <reference field="4" count="1" selected="0">
            <x v="606"/>
          </reference>
          <reference field="5" count="1">
            <x v="0"/>
          </reference>
          <reference field="6" count="1" selected="0">
            <x v="157"/>
          </reference>
        </references>
      </pivotArea>
    </format>
    <format dxfId="12074">
      <pivotArea dataOnly="0" labelOnly="1" outline="0" fieldPosition="0">
        <references count="7">
          <reference field="0" count="1" selected="0">
            <x v="0"/>
          </reference>
          <reference field="1" count="1" selected="0">
            <x v="0"/>
          </reference>
          <reference field="2" count="1" selected="0">
            <x v="42"/>
          </reference>
          <reference field="3" count="1" selected="0">
            <x v="430"/>
          </reference>
          <reference field="4" count="1" selected="0">
            <x v="607"/>
          </reference>
          <reference field="5" count="1">
            <x v="0"/>
          </reference>
          <reference field="6" count="1" selected="0">
            <x v="158"/>
          </reference>
        </references>
      </pivotArea>
    </format>
    <format dxfId="12073">
      <pivotArea dataOnly="0" labelOnly="1" outline="0" fieldPosition="0">
        <references count="7">
          <reference field="0" count="1" selected="0">
            <x v="0"/>
          </reference>
          <reference field="1" count="1" selected="0">
            <x v="0"/>
          </reference>
          <reference field="2" count="1" selected="0">
            <x v="43"/>
          </reference>
          <reference field="3" count="1" selected="0">
            <x v="431"/>
          </reference>
          <reference field="4" count="1" selected="0">
            <x v="608"/>
          </reference>
          <reference field="5" count="1">
            <x v="0"/>
          </reference>
          <reference field="6" count="1" selected="0">
            <x v="63"/>
          </reference>
        </references>
      </pivotArea>
    </format>
    <format dxfId="12072">
      <pivotArea dataOnly="0" labelOnly="1" outline="0" fieldPosition="0">
        <references count="7">
          <reference field="0" count="1" selected="0">
            <x v="0"/>
          </reference>
          <reference field="1" count="1" selected="0">
            <x v="0"/>
          </reference>
          <reference field="2" count="1" selected="0">
            <x v="43"/>
          </reference>
          <reference field="3" count="1" selected="0">
            <x v="432"/>
          </reference>
          <reference field="4" count="1" selected="0">
            <x v="5"/>
          </reference>
          <reference field="5" count="1">
            <x v="0"/>
          </reference>
          <reference field="6" count="1" selected="0">
            <x v="4"/>
          </reference>
        </references>
      </pivotArea>
    </format>
    <format dxfId="12071">
      <pivotArea dataOnly="0" labelOnly="1" outline="0" fieldPosition="0">
        <references count="7">
          <reference field="0" count="1" selected="0">
            <x v="0"/>
          </reference>
          <reference field="1" count="1" selected="0">
            <x v="0"/>
          </reference>
          <reference field="2" count="1" selected="0">
            <x v="43"/>
          </reference>
          <reference field="3" count="1" selected="0">
            <x v="433"/>
          </reference>
          <reference field="4" count="1" selected="0">
            <x v="5"/>
          </reference>
          <reference field="5" count="1">
            <x v="0"/>
          </reference>
          <reference field="6" count="1" selected="0">
            <x v="37"/>
          </reference>
        </references>
      </pivotArea>
    </format>
    <format dxfId="12070">
      <pivotArea dataOnly="0" labelOnly="1" outline="0" fieldPosition="0">
        <references count="7">
          <reference field="0" count="1" selected="0">
            <x v="0"/>
          </reference>
          <reference field="1" count="1" selected="0">
            <x v="0"/>
          </reference>
          <reference field="2" count="1" selected="0">
            <x v="43"/>
          </reference>
          <reference field="3" count="1" selected="0">
            <x v="434"/>
          </reference>
          <reference field="4" count="1" selected="0">
            <x v="609"/>
          </reference>
          <reference field="5" count="1">
            <x v="0"/>
          </reference>
          <reference field="6" count="1" selected="0">
            <x v="139"/>
          </reference>
        </references>
      </pivotArea>
    </format>
    <format dxfId="12069">
      <pivotArea dataOnly="0" labelOnly="1" outline="0" fieldPosition="0">
        <references count="7">
          <reference field="0" count="1" selected="0">
            <x v="0"/>
          </reference>
          <reference field="1" count="1" selected="0">
            <x v="0"/>
          </reference>
          <reference field="2" count="1" selected="0">
            <x v="44"/>
          </reference>
          <reference field="3" count="1" selected="0">
            <x v="435"/>
          </reference>
          <reference field="4" count="1" selected="0">
            <x v="610"/>
          </reference>
          <reference field="5" count="1">
            <x v="0"/>
          </reference>
          <reference field="6" count="1" selected="0">
            <x v="45"/>
          </reference>
        </references>
      </pivotArea>
    </format>
    <format dxfId="12068">
      <pivotArea dataOnly="0" labelOnly="1" outline="0" fieldPosition="0">
        <references count="7">
          <reference field="0" count="1" selected="0">
            <x v="0"/>
          </reference>
          <reference field="1" count="1" selected="0">
            <x v="0"/>
          </reference>
          <reference field="2" count="1" selected="0">
            <x v="44"/>
          </reference>
          <reference field="3" count="1" selected="0">
            <x v="435"/>
          </reference>
          <reference field="4" count="1" selected="0">
            <x v="611"/>
          </reference>
          <reference field="5" count="1">
            <x v="0"/>
          </reference>
          <reference field="6" count="1" selected="0">
            <x v="159"/>
          </reference>
        </references>
      </pivotArea>
    </format>
    <format dxfId="12067">
      <pivotArea dataOnly="0" labelOnly="1" outline="0" fieldPosition="0">
        <references count="7">
          <reference field="0" count="1" selected="0">
            <x v="0"/>
          </reference>
          <reference field="1" count="1" selected="0">
            <x v="0"/>
          </reference>
          <reference field="2" count="1" selected="0">
            <x v="44"/>
          </reference>
          <reference field="3" count="1" selected="0">
            <x v="435"/>
          </reference>
          <reference field="4" count="1" selected="0">
            <x v="612"/>
          </reference>
          <reference field="5" count="1">
            <x v="0"/>
          </reference>
          <reference field="6" count="1" selected="0">
            <x v="7"/>
          </reference>
        </references>
      </pivotArea>
    </format>
    <format dxfId="12066">
      <pivotArea dataOnly="0" labelOnly="1" outline="0" fieldPosition="0">
        <references count="7">
          <reference field="0" count="1" selected="0">
            <x v="0"/>
          </reference>
          <reference field="1" count="1" selected="0">
            <x v="0"/>
          </reference>
          <reference field="2" count="1" selected="0">
            <x v="44"/>
          </reference>
          <reference field="3" count="1" selected="0">
            <x v="436"/>
          </reference>
          <reference field="4" count="1" selected="0">
            <x v="613"/>
          </reference>
          <reference field="5" count="1">
            <x v="0"/>
          </reference>
          <reference field="6" count="1" selected="0">
            <x v="154"/>
          </reference>
        </references>
      </pivotArea>
    </format>
    <format dxfId="12065">
      <pivotArea dataOnly="0" labelOnly="1" outline="0" fieldPosition="0">
        <references count="7">
          <reference field="0" count="1" selected="0">
            <x v="0"/>
          </reference>
          <reference field="1" count="1" selected="0">
            <x v="0"/>
          </reference>
          <reference field="2" count="1" selected="0">
            <x v="44"/>
          </reference>
          <reference field="3" count="1" selected="0">
            <x v="436"/>
          </reference>
          <reference field="4" count="1" selected="0">
            <x v="614"/>
          </reference>
          <reference field="5" count="1">
            <x v="0"/>
          </reference>
          <reference field="6" count="1" selected="0">
            <x v="62"/>
          </reference>
        </references>
      </pivotArea>
    </format>
    <format dxfId="12064">
      <pivotArea dataOnly="0" labelOnly="1" outline="0" fieldPosition="0">
        <references count="7">
          <reference field="0" count="1" selected="0">
            <x v="0"/>
          </reference>
          <reference field="1" count="1" selected="0">
            <x v="0"/>
          </reference>
          <reference field="2" count="1" selected="0">
            <x v="44"/>
          </reference>
          <reference field="3" count="1" selected="0">
            <x v="436"/>
          </reference>
          <reference field="4" count="1" selected="0">
            <x v="615"/>
          </reference>
          <reference field="5" count="1">
            <x v="0"/>
          </reference>
          <reference field="6" count="1" selected="0">
            <x v="4"/>
          </reference>
        </references>
      </pivotArea>
    </format>
    <format dxfId="12063">
      <pivotArea dataOnly="0" labelOnly="1" outline="0" fieldPosition="0">
        <references count="7">
          <reference field="0" count="1" selected="0">
            <x v="0"/>
          </reference>
          <reference field="1" count="1" selected="0">
            <x v="0"/>
          </reference>
          <reference field="2" count="1" selected="0">
            <x v="44"/>
          </reference>
          <reference field="3" count="1" selected="0">
            <x v="437"/>
          </reference>
          <reference field="4" count="1" selected="0">
            <x v="616"/>
          </reference>
          <reference field="5" count="1">
            <x v="0"/>
          </reference>
          <reference field="6" count="1" selected="0">
            <x v="43"/>
          </reference>
        </references>
      </pivotArea>
    </format>
    <format dxfId="12062">
      <pivotArea dataOnly="0" labelOnly="1" outline="0" fieldPosition="0">
        <references count="7">
          <reference field="0" count="1" selected="0">
            <x v="0"/>
          </reference>
          <reference field="1" count="1" selected="0">
            <x v="0"/>
          </reference>
          <reference field="2" count="1" selected="0">
            <x v="44"/>
          </reference>
          <reference field="3" count="1" selected="0">
            <x v="437"/>
          </reference>
          <reference field="4" count="1" selected="0">
            <x v="617"/>
          </reference>
          <reference field="5" count="1">
            <x v="0"/>
          </reference>
          <reference field="6" count="1" selected="0">
            <x v="18"/>
          </reference>
        </references>
      </pivotArea>
    </format>
    <format dxfId="12061">
      <pivotArea dataOnly="0" labelOnly="1" outline="0" fieldPosition="0">
        <references count="7">
          <reference field="0" count="1" selected="0">
            <x v="0"/>
          </reference>
          <reference field="1" count="1" selected="0">
            <x v="0"/>
          </reference>
          <reference field="2" count="1" selected="0">
            <x v="44"/>
          </reference>
          <reference field="3" count="1" selected="0">
            <x v="437"/>
          </reference>
          <reference field="4" count="1" selected="0">
            <x v="618"/>
          </reference>
          <reference field="5" count="1">
            <x v="0"/>
          </reference>
          <reference field="6" count="1" selected="0">
            <x v="37"/>
          </reference>
        </references>
      </pivotArea>
    </format>
    <format dxfId="12060">
      <pivotArea dataOnly="0" labelOnly="1" outline="0" fieldPosition="0">
        <references count="7">
          <reference field="0" count="1" selected="0">
            <x v="0"/>
          </reference>
          <reference field="1" count="1" selected="0">
            <x v="0"/>
          </reference>
          <reference field="2" count="1" selected="0">
            <x v="44"/>
          </reference>
          <reference field="3" count="1" selected="0">
            <x v="437"/>
          </reference>
          <reference field="4" count="1" selected="0">
            <x v="619"/>
          </reference>
          <reference field="5" count="1">
            <x v="0"/>
          </reference>
          <reference field="6" count="1" selected="0">
            <x v="114"/>
          </reference>
        </references>
      </pivotArea>
    </format>
    <format dxfId="12059">
      <pivotArea dataOnly="0" labelOnly="1" outline="0" fieldPosition="0">
        <references count="7">
          <reference field="0" count="1" selected="0">
            <x v="0"/>
          </reference>
          <reference field="1" count="1" selected="0">
            <x v="0"/>
          </reference>
          <reference field="2" count="1" selected="0">
            <x v="44"/>
          </reference>
          <reference field="3" count="1" selected="0">
            <x v="438"/>
          </reference>
          <reference field="4" count="1" selected="0">
            <x v="620"/>
          </reference>
          <reference field="5" count="1">
            <x v="0"/>
          </reference>
          <reference field="6" count="1" selected="0">
            <x v="35"/>
          </reference>
        </references>
      </pivotArea>
    </format>
    <format dxfId="12058">
      <pivotArea dataOnly="0" labelOnly="1" outline="0" fieldPosition="0">
        <references count="7">
          <reference field="0" count="1" selected="0">
            <x v="0"/>
          </reference>
          <reference field="1" count="1" selected="0">
            <x v="0"/>
          </reference>
          <reference field="2" count="1" selected="0">
            <x v="44"/>
          </reference>
          <reference field="3" count="1" selected="0">
            <x v="439"/>
          </reference>
          <reference field="4" count="1" selected="0">
            <x v="621"/>
          </reference>
          <reference field="5" count="1">
            <x v="0"/>
          </reference>
          <reference field="6" count="1" selected="0">
            <x v="127"/>
          </reference>
        </references>
      </pivotArea>
    </format>
    <format dxfId="12057">
      <pivotArea dataOnly="0" labelOnly="1" outline="0" fieldPosition="0">
        <references count="7">
          <reference field="0" count="1" selected="0">
            <x v="0"/>
          </reference>
          <reference field="1" count="1" selected="0">
            <x v="0"/>
          </reference>
          <reference field="2" count="1" selected="0">
            <x v="44"/>
          </reference>
          <reference field="3" count="1" selected="0">
            <x v="440"/>
          </reference>
          <reference field="4" count="1" selected="0">
            <x v="622"/>
          </reference>
          <reference field="5" count="1">
            <x v="0"/>
          </reference>
          <reference field="6" count="1" selected="0">
            <x v="107"/>
          </reference>
        </references>
      </pivotArea>
    </format>
    <format dxfId="12056">
      <pivotArea dataOnly="0" labelOnly="1" outline="0" fieldPosition="0">
        <references count="7">
          <reference field="0" count="1" selected="0">
            <x v="0"/>
          </reference>
          <reference field="1" count="1" selected="0">
            <x v="0"/>
          </reference>
          <reference field="2" count="1" selected="0">
            <x v="44"/>
          </reference>
          <reference field="3" count="1" selected="0">
            <x v="440"/>
          </reference>
          <reference field="4" count="1" selected="0">
            <x v="623"/>
          </reference>
          <reference field="5" count="1">
            <x v="0"/>
          </reference>
          <reference field="6" count="1" selected="0">
            <x v="3"/>
          </reference>
        </references>
      </pivotArea>
    </format>
    <format dxfId="12055">
      <pivotArea dataOnly="0" labelOnly="1" outline="0" fieldPosition="0">
        <references count="7">
          <reference field="0" count="1" selected="0">
            <x v="0"/>
          </reference>
          <reference field="1" count="1" selected="0">
            <x v="0"/>
          </reference>
          <reference field="2" count="1" selected="0">
            <x v="45"/>
          </reference>
          <reference field="3" count="1" selected="0">
            <x v="441"/>
          </reference>
          <reference field="4" count="1" selected="0">
            <x v="624"/>
          </reference>
          <reference field="5" count="1">
            <x v="0"/>
          </reference>
          <reference field="6" count="1" selected="0">
            <x v="43"/>
          </reference>
        </references>
      </pivotArea>
    </format>
    <format dxfId="12054">
      <pivotArea dataOnly="0" labelOnly="1" outline="0" fieldPosition="0">
        <references count="7">
          <reference field="0" count="1" selected="0">
            <x v="0"/>
          </reference>
          <reference field="1" count="1" selected="0">
            <x v="0"/>
          </reference>
          <reference field="2" count="1" selected="0">
            <x v="45"/>
          </reference>
          <reference field="3" count="1" selected="0">
            <x v="442"/>
          </reference>
          <reference field="4" count="1" selected="0">
            <x v="625"/>
          </reference>
          <reference field="5" count="1">
            <x v="0"/>
          </reference>
          <reference field="6" count="1" selected="0">
            <x v="12"/>
          </reference>
        </references>
      </pivotArea>
    </format>
    <format dxfId="12053">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26"/>
          </reference>
          <reference field="5" count="1">
            <x v="0"/>
          </reference>
          <reference field="6" count="1" selected="0">
            <x v="7"/>
          </reference>
        </references>
      </pivotArea>
    </format>
    <format dxfId="12052">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27"/>
          </reference>
          <reference field="5" count="1">
            <x v="0"/>
          </reference>
          <reference field="6" count="1" selected="0">
            <x v="27"/>
          </reference>
        </references>
      </pivotArea>
    </format>
    <format dxfId="12051">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361"/>
          </reference>
          <reference field="5" count="1">
            <x v="0"/>
          </reference>
          <reference field="6" count="1" selected="0">
            <x v="8"/>
          </reference>
        </references>
      </pivotArea>
    </format>
    <format dxfId="12050">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28"/>
          </reference>
          <reference field="5" count="1">
            <x v="0"/>
          </reference>
          <reference field="6" count="1" selected="0">
            <x v="8"/>
          </reference>
        </references>
      </pivotArea>
    </format>
    <format dxfId="12049">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29"/>
          </reference>
          <reference field="5" count="1">
            <x v="0"/>
          </reference>
          <reference field="6" count="1" selected="0">
            <x v="18"/>
          </reference>
        </references>
      </pivotArea>
    </format>
    <format dxfId="12048">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30"/>
          </reference>
          <reference field="5" count="1">
            <x v="0"/>
          </reference>
          <reference field="6" count="1" selected="0">
            <x v="8"/>
          </reference>
        </references>
      </pivotArea>
    </format>
    <format dxfId="12047">
      <pivotArea dataOnly="0" labelOnly="1" outline="0" fieldPosition="0">
        <references count="7">
          <reference field="0" count="1" selected="0">
            <x v="0"/>
          </reference>
          <reference field="1" count="1" selected="0">
            <x v="0"/>
          </reference>
          <reference field="2" count="1" selected="0">
            <x v="45"/>
          </reference>
          <reference field="3" count="1" selected="0">
            <x v="443"/>
          </reference>
          <reference field="4" count="1" selected="0">
            <x v="631"/>
          </reference>
          <reference field="5" count="1">
            <x v="0"/>
          </reference>
          <reference field="6" count="1" selected="0">
            <x v="7"/>
          </reference>
        </references>
      </pivotArea>
    </format>
    <format dxfId="12046">
      <pivotArea dataOnly="0" labelOnly="1" outline="0" fieldPosition="0">
        <references count="7">
          <reference field="0" count="1" selected="0">
            <x v="0"/>
          </reference>
          <reference field="1" count="1" selected="0">
            <x v="0"/>
          </reference>
          <reference field="2" count="1" selected="0">
            <x v="46"/>
          </reference>
          <reference field="3" count="1" selected="0">
            <x v="444"/>
          </reference>
          <reference field="4" count="1" selected="0">
            <x v="632"/>
          </reference>
          <reference field="5" count="1">
            <x v="0"/>
          </reference>
          <reference field="6" count="1" selected="0">
            <x v="7"/>
          </reference>
        </references>
      </pivotArea>
    </format>
    <format dxfId="12045">
      <pivotArea dataOnly="0" labelOnly="1" outline="0" fieldPosition="0">
        <references count="7">
          <reference field="0" count="1" selected="0">
            <x v="0"/>
          </reference>
          <reference field="1" count="1" selected="0">
            <x v="0"/>
          </reference>
          <reference field="2" count="1" selected="0">
            <x v="46"/>
          </reference>
          <reference field="3" count="1" selected="0">
            <x v="445"/>
          </reference>
          <reference field="4" count="1" selected="0">
            <x v="633"/>
          </reference>
          <reference field="5" count="1">
            <x v="0"/>
          </reference>
          <reference field="6" count="1" selected="0">
            <x v="7"/>
          </reference>
        </references>
      </pivotArea>
    </format>
    <format dxfId="12044">
      <pivotArea dataOnly="0" labelOnly="1" outline="0" fieldPosition="0">
        <references count="7">
          <reference field="0" count="1" selected="0">
            <x v="0"/>
          </reference>
          <reference field="1" count="1" selected="0">
            <x v="0"/>
          </reference>
          <reference field="2" count="1" selected="0">
            <x v="46"/>
          </reference>
          <reference field="3" count="1" selected="0">
            <x v="446"/>
          </reference>
          <reference field="4" count="1" selected="0">
            <x v="634"/>
          </reference>
          <reference field="5" count="1">
            <x v="0"/>
          </reference>
          <reference field="6" count="1" selected="0">
            <x v="37"/>
          </reference>
        </references>
      </pivotArea>
    </format>
    <format dxfId="12043">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35"/>
          </reference>
          <reference field="5" count="1">
            <x v="0"/>
          </reference>
          <reference field="6" count="1" selected="0">
            <x v="20"/>
          </reference>
        </references>
      </pivotArea>
    </format>
    <format dxfId="12042">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36"/>
          </reference>
          <reference field="5" count="1">
            <x v="0"/>
          </reference>
          <reference field="6" count="1" selected="0">
            <x v="160"/>
          </reference>
        </references>
      </pivotArea>
    </format>
    <format dxfId="12041">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37"/>
          </reference>
          <reference field="5" count="1">
            <x v="0"/>
          </reference>
          <reference field="6" count="1" selected="0">
            <x v="157"/>
          </reference>
        </references>
      </pivotArea>
    </format>
    <format dxfId="12040">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38"/>
          </reference>
          <reference field="5" count="1">
            <x v="0"/>
          </reference>
          <reference field="6" count="1" selected="0">
            <x v="161"/>
          </reference>
        </references>
      </pivotArea>
    </format>
    <format dxfId="12039">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39"/>
          </reference>
          <reference field="5" count="1">
            <x v="0"/>
          </reference>
          <reference field="6" count="1" selected="0">
            <x v="100"/>
          </reference>
        </references>
      </pivotArea>
    </format>
    <format dxfId="12038">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40"/>
          </reference>
          <reference field="5" count="1">
            <x v="0"/>
          </reference>
          <reference field="6" count="1" selected="0">
            <x v="7"/>
          </reference>
        </references>
      </pivotArea>
    </format>
    <format dxfId="12037">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41"/>
          </reference>
          <reference field="5" count="1">
            <x v="0"/>
          </reference>
          <reference field="6" count="1" selected="0">
            <x v="122"/>
          </reference>
        </references>
      </pivotArea>
    </format>
    <format dxfId="12036">
      <pivotArea dataOnly="0" labelOnly="1" outline="0" fieldPosition="0">
        <references count="7">
          <reference field="0" count="1" selected="0">
            <x v="0"/>
          </reference>
          <reference field="1" count="1" selected="0">
            <x v="0"/>
          </reference>
          <reference field="2" count="1" selected="0">
            <x v="46"/>
          </reference>
          <reference field="3" count="1" selected="0">
            <x v="447"/>
          </reference>
          <reference field="4" count="1" selected="0">
            <x v="642"/>
          </reference>
          <reference field="5" count="1">
            <x v="0"/>
          </reference>
          <reference field="6" count="1" selected="0">
            <x v="160"/>
          </reference>
        </references>
      </pivotArea>
    </format>
    <format dxfId="12035">
      <pivotArea dataOnly="0" labelOnly="1" outline="0" fieldPosition="0">
        <references count="7">
          <reference field="0" count="1" selected="0">
            <x v="0"/>
          </reference>
          <reference field="1" count="1" selected="0">
            <x v="0"/>
          </reference>
          <reference field="2" count="1" selected="0">
            <x v="46"/>
          </reference>
          <reference field="3" count="1" selected="0">
            <x v="448"/>
          </reference>
          <reference field="4" count="1" selected="0">
            <x v="5"/>
          </reference>
          <reference field="5" count="1">
            <x v="0"/>
          </reference>
          <reference field="6" count="1" selected="0">
            <x v="45"/>
          </reference>
        </references>
      </pivotArea>
    </format>
    <format dxfId="12034">
      <pivotArea dataOnly="0" labelOnly="1" outline="0" fieldPosition="0">
        <references count="7">
          <reference field="0" count="1" selected="0">
            <x v="0"/>
          </reference>
          <reference field="1" count="1" selected="0">
            <x v="0"/>
          </reference>
          <reference field="2" count="1" selected="0">
            <x v="46"/>
          </reference>
          <reference field="3" count="1" selected="0">
            <x v="449"/>
          </reference>
          <reference field="4" count="1" selected="0">
            <x v="5"/>
          </reference>
          <reference field="5" count="1">
            <x v="0"/>
          </reference>
          <reference field="6" count="1" selected="0">
            <x v="4"/>
          </reference>
        </references>
      </pivotArea>
    </format>
    <format dxfId="12033">
      <pivotArea dataOnly="0" labelOnly="1" outline="0" fieldPosition="0">
        <references count="7">
          <reference field="0" count="1" selected="0">
            <x v="0"/>
          </reference>
          <reference field="1" count="1" selected="0">
            <x v="0"/>
          </reference>
          <reference field="2" count="1" selected="0">
            <x v="47"/>
          </reference>
          <reference field="3" count="1" selected="0">
            <x v="450"/>
          </reference>
          <reference field="4" count="1" selected="0">
            <x v="5"/>
          </reference>
          <reference field="5" count="1">
            <x v="0"/>
          </reference>
          <reference field="6" count="1" selected="0">
            <x v="17"/>
          </reference>
        </references>
      </pivotArea>
    </format>
    <format dxfId="12032">
      <pivotArea dataOnly="0" labelOnly="1" outline="0" fieldPosition="0">
        <references count="7">
          <reference field="0" count="1" selected="0">
            <x v="0"/>
          </reference>
          <reference field="1" count="1" selected="0">
            <x v="0"/>
          </reference>
          <reference field="2" count="1" selected="0">
            <x v="47"/>
          </reference>
          <reference field="3" count="1" selected="0">
            <x v="451"/>
          </reference>
          <reference field="4" count="1" selected="0">
            <x v="643"/>
          </reference>
          <reference field="5" count="1">
            <x v="0"/>
          </reference>
          <reference field="6" count="1" selected="0">
            <x v="6"/>
          </reference>
        </references>
      </pivotArea>
    </format>
    <format dxfId="12031">
      <pivotArea dataOnly="0" labelOnly="1" outline="0" fieldPosition="0">
        <references count="7">
          <reference field="0" count="1" selected="0">
            <x v="0"/>
          </reference>
          <reference field="1" count="1" selected="0">
            <x v="0"/>
          </reference>
          <reference field="2" count="1" selected="0">
            <x v="48"/>
          </reference>
          <reference field="3" count="1" selected="0">
            <x v="452"/>
          </reference>
          <reference field="4" count="1" selected="0">
            <x v="644"/>
          </reference>
          <reference field="5" count="1">
            <x v="0"/>
          </reference>
          <reference field="6" count="1" selected="0">
            <x v="5"/>
          </reference>
        </references>
      </pivotArea>
    </format>
    <format dxfId="12030">
      <pivotArea dataOnly="0" labelOnly="1" outline="0" fieldPosition="0">
        <references count="7">
          <reference field="0" count="1" selected="0">
            <x v="0"/>
          </reference>
          <reference field="1" count="1" selected="0">
            <x v="0"/>
          </reference>
          <reference field="2" count="1" selected="0">
            <x v="48"/>
          </reference>
          <reference field="3" count="1" selected="0">
            <x v="453"/>
          </reference>
          <reference field="4" count="1" selected="0">
            <x v="22"/>
          </reference>
          <reference field="5" count="1">
            <x v="0"/>
          </reference>
          <reference field="6" count="1" selected="0">
            <x v="162"/>
          </reference>
        </references>
      </pivotArea>
    </format>
    <format dxfId="12029">
      <pivotArea dataOnly="0" labelOnly="1" outline="0" fieldPosition="0">
        <references count="7">
          <reference field="0" count="1" selected="0">
            <x v="0"/>
          </reference>
          <reference field="1" count="1" selected="0">
            <x v="0"/>
          </reference>
          <reference field="2" count="1" selected="0">
            <x v="48"/>
          </reference>
          <reference field="3" count="1" selected="0">
            <x v="454"/>
          </reference>
          <reference field="4" count="1" selected="0">
            <x v="22"/>
          </reference>
          <reference field="5" count="1">
            <x v="0"/>
          </reference>
          <reference field="6" count="1" selected="0">
            <x v="37"/>
          </reference>
        </references>
      </pivotArea>
    </format>
    <format dxfId="12028">
      <pivotArea dataOnly="0" labelOnly="1" outline="0" fieldPosition="0">
        <references count="7">
          <reference field="0" count="1" selected="0">
            <x v="0"/>
          </reference>
          <reference field="1" count="1" selected="0">
            <x v="0"/>
          </reference>
          <reference field="2" count="1" selected="0">
            <x v="48"/>
          </reference>
          <reference field="3" count="1" selected="0">
            <x v="454"/>
          </reference>
          <reference field="4" count="1" selected="0">
            <x v="5"/>
          </reference>
          <reference field="5" count="1">
            <x v="0"/>
          </reference>
          <reference field="6" count="1" selected="0">
            <x v="5"/>
          </reference>
        </references>
      </pivotArea>
    </format>
    <format dxfId="12027">
      <pivotArea dataOnly="0" labelOnly="1" outline="0" fieldPosition="0">
        <references count="7">
          <reference field="0" count="1" selected="0">
            <x v="0"/>
          </reference>
          <reference field="1" count="1" selected="0">
            <x v="0"/>
          </reference>
          <reference field="2" count="1" selected="0">
            <x v="48"/>
          </reference>
          <reference field="3" count="1" selected="0">
            <x v="455"/>
          </reference>
          <reference field="4" count="1" selected="0">
            <x v="645"/>
          </reference>
          <reference field="5" count="1">
            <x v="0"/>
          </reference>
          <reference field="6" count="1" selected="0">
            <x v="3"/>
          </reference>
        </references>
      </pivotArea>
    </format>
    <format dxfId="12026">
      <pivotArea dataOnly="0" labelOnly="1" outline="0" fieldPosition="0">
        <references count="7">
          <reference field="0" count="1" selected="0">
            <x v="0"/>
          </reference>
          <reference field="1" count="1" selected="0">
            <x v="0"/>
          </reference>
          <reference field="2" count="1" selected="0">
            <x v="48"/>
          </reference>
          <reference field="3" count="1" selected="0">
            <x v="456"/>
          </reference>
          <reference field="4" count="1" selected="0">
            <x v="646"/>
          </reference>
          <reference field="5" count="1">
            <x v="0"/>
          </reference>
          <reference field="6" count="1" selected="0">
            <x v="61"/>
          </reference>
        </references>
      </pivotArea>
    </format>
    <format dxfId="12025">
      <pivotArea dataOnly="0" labelOnly="1" outline="0" fieldPosition="0">
        <references count="7">
          <reference field="0" count="1" selected="0">
            <x v="0"/>
          </reference>
          <reference field="1" count="1" selected="0">
            <x v="0"/>
          </reference>
          <reference field="2" count="1" selected="0">
            <x v="48"/>
          </reference>
          <reference field="3" count="1" selected="0">
            <x v="456"/>
          </reference>
          <reference field="4" count="1" selected="0">
            <x v="647"/>
          </reference>
          <reference field="5" count="1">
            <x v="0"/>
          </reference>
          <reference field="6" count="1" selected="0">
            <x v="23"/>
          </reference>
        </references>
      </pivotArea>
    </format>
    <format dxfId="12024">
      <pivotArea dataOnly="0" labelOnly="1" outline="0" fieldPosition="0">
        <references count="7">
          <reference field="0" count="1" selected="0">
            <x v="0"/>
          </reference>
          <reference field="1" count="1" selected="0">
            <x v="0"/>
          </reference>
          <reference field="2" count="1" selected="0">
            <x v="48"/>
          </reference>
          <reference field="3" count="1" selected="0">
            <x v="456"/>
          </reference>
          <reference field="4" count="1" selected="0">
            <x v="648"/>
          </reference>
          <reference field="5" count="1">
            <x v="0"/>
          </reference>
          <reference field="6" count="1" selected="0">
            <x v="23"/>
          </reference>
        </references>
      </pivotArea>
    </format>
    <format dxfId="12023">
      <pivotArea dataOnly="0" labelOnly="1" outline="0" fieldPosition="0">
        <references count="7">
          <reference field="0" count="1" selected="0">
            <x v="0"/>
          </reference>
          <reference field="1" count="1" selected="0">
            <x v="0"/>
          </reference>
          <reference field="2" count="1" selected="0">
            <x v="48"/>
          </reference>
          <reference field="3" count="1" selected="0">
            <x v="456"/>
          </reference>
          <reference field="4" count="1" selected="0">
            <x v="649"/>
          </reference>
          <reference field="5" count="1">
            <x v="0"/>
          </reference>
          <reference field="6" count="1" selected="0">
            <x v="69"/>
          </reference>
        </references>
      </pivotArea>
    </format>
    <format dxfId="12022">
      <pivotArea dataOnly="0" labelOnly="1" outline="0" fieldPosition="0">
        <references count="7">
          <reference field="0" count="1" selected="0">
            <x v="0"/>
          </reference>
          <reference field="1" count="1" selected="0">
            <x v="0"/>
          </reference>
          <reference field="2" count="1" selected="0">
            <x v="48"/>
          </reference>
          <reference field="3" count="1" selected="0">
            <x v="457"/>
          </reference>
          <reference field="4" count="1" selected="0">
            <x v="5"/>
          </reference>
          <reference field="5" count="1">
            <x v="0"/>
          </reference>
          <reference field="6" count="1" selected="0">
            <x v="8"/>
          </reference>
        </references>
      </pivotArea>
    </format>
    <format dxfId="12021">
      <pivotArea dataOnly="0" labelOnly="1" outline="0" fieldPosition="0">
        <references count="7">
          <reference field="0" count="1" selected="0">
            <x v="0"/>
          </reference>
          <reference field="1" count="1" selected="0">
            <x v="1"/>
          </reference>
          <reference field="2" count="1" selected="0">
            <x v="0"/>
          </reference>
          <reference field="3" count="1" selected="0">
            <x v="0"/>
          </reference>
          <reference field="4" count="1" selected="0">
            <x v="650"/>
          </reference>
          <reference field="5" count="1">
            <x v="0"/>
          </reference>
          <reference field="6" count="1" selected="0">
            <x v="3"/>
          </reference>
        </references>
      </pivotArea>
    </format>
    <format dxfId="12020">
      <pivotArea dataOnly="0" labelOnly="1" outline="0" fieldPosition="0">
        <references count="7">
          <reference field="0" count="1" selected="0">
            <x v="0"/>
          </reference>
          <reference field="1" count="1" selected="0">
            <x v="1"/>
          </reference>
          <reference field="2" count="1" selected="0">
            <x v="0"/>
          </reference>
          <reference field="3" count="1" selected="0">
            <x v="2"/>
          </reference>
          <reference field="4" count="1" selected="0">
            <x v="651"/>
          </reference>
          <reference field="5" count="1">
            <x v="1"/>
          </reference>
          <reference field="6" count="1" selected="0">
            <x v="17"/>
          </reference>
        </references>
      </pivotArea>
    </format>
    <format dxfId="12019">
      <pivotArea dataOnly="0" labelOnly="1" outline="0" fieldPosition="0">
        <references count="7">
          <reference field="0" count="1" selected="0">
            <x v="0"/>
          </reference>
          <reference field="1" count="1" selected="0">
            <x v="1"/>
          </reference>
          <reference field="2" count="1" selected="0">
            <x v="0"/>
          </reference>
          <reference field="3" count="1" selected="0">
            <x v="2"/>
          </reference>
          <reference field="4" count="1" selected="0">
            <x v="652"/>
          </reference>
          <reference field="5" count="1">
            <x v="1"/>
          </reference>
          <reference field="6" count="1" selected="0">
            <x v="84"/>
          </reference>
        </references>
      </pivotArea>
    </format>
    <format dxfId="12018">
      <pivotArea dataOnly="0" labelOnly="1" outline="0" fieldPosition="0">
        <references count="7">
          <reference field="0" count="1" selected="0">
            <x v="0"/>
          </reference>
          <reference field="1" count="1" selected="0">
            <x v="1"/>
          </reference>
          <reference field="2" count="1" selected="0">
            <x v="0"/>
          </reference>
          <reference field="3" count="1" selected="0">
            <x v="2"/>
          </reference>
          <reference field="4" count="1" selected="0">
            <x v="653"/>
          </reference>
          <reference field="5" count="1">
            <x v="22"/>
          </reference>
          <reference field="6" count="1" selected="0">
            <x v="3"/>
          </reference>
        </references>
      </pivotArea>
    </format>
    <format dxfId="12017">
      <pivotArea dataOnly="0" labelOnly="1" outline="0" fieldPosition="0">
        <references count="7">
          <reference field="0" count="1" selected="0">
            <x v="0"/>
          </reference>
          <reference field="1" count="1" selected="0">
            <x v="1"/>
          </reference>
          <reference field="2" count="1" selected="0">
            <x v="0"/>
          </reference>
          <reference field="3" count="1" selected="0">
            <x v="2"/>
          </reference>
          <reference field="4" count="1" selected="0">
            <x v="654"/>
          </reference>
          <reference field="5" count="1">
            <x v="1"/>
          </reference>
          <reference field="6" count="1" selected="0">
            <x v="77"/>
          </reference>
        </references>
      </pivotArea>
    </format>
    <format dxfId="12016">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55"/>
          </reference>
          <reference field="5" count="1">
            <x v="1"/>
          </reference>
          <reference field="6" count="1" selected="0">
            <x v="16"/>
          </reference>
        </references>
      </pivotArea>
    </format>
    <format dxfId="12015">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56"/>
          </reference>
          <reference field="5" count="1">
            <x v="14"/>
          </reference>
          <reference field="6" count="1" selected="0">
            <x v="3"/>
          </reference>
        </references>
      </pivotArea>
    </format>
    <format dxfId="12014">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57"/>
          </reference>
          <reference field="5" count="1">
            <x v="1"/>
          </reference>
          <reference field="6" count="1" selected="0">
            <x v="3"/>
          </reference>
        </references>
      </pivotArea>
    </format>
    <format dxfId="12013">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58"/>
          </reference>
          <reference field="5" count="1">
            <x v="0"/>
          </reference>
          <reference field="6" count="1" selected="0">
            <x v="3"/>
          </reference>
        </references>
      </pivotArea>
    </format>
    <format dxfId="12012">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59"/>
          </reference>
          <reference field="5" count="1">
            <x v="1"/>
          </reference>
          <reference field="6" count="1" selected="0">
            <x v="16"/>
          </reference>
        </references>
      </pivotArea>
    </format>
    <format dxfId="12011">
      <pivotArea dataOnly="0" labelOnly="1" outline="0" fieldPosition="0">
        <references count="7">
          <reference field="0" count="1" selected="0">
            <x v="0"/>
          </reference>
          <reference field="1" count="1" selected="0">
            <x v="1"/>
          </reference>
          <reference field="2" count="1" selected="0">
            <x v="0"/>
          </reference>
          <reference field="3" count="1" selected="0">
            <x v="3"/>
          </reference>
          <reference field="4" count="1" selected="0">
            <x v="660"/>
          </reference>
          <reference field="5" count="1">
            <x v="0"/>
          </reference>
          <reference field="6" count="1" selected="0">
            <x v="20"/>
          </reference>
        </references>
      </pivotArea>
    </format>
    <format dxfId="12010">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1"/>
          </reference>
          <reference field="5" count="1">
            <x v="1"/>
          </reference>
          <reference field="6" count="1" selected="0">
            <x v="12"/>
          </reference>
        </references>
      </pivotArea>
    </format>
    <format dxfId="12009">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2"/>
          </reference>
          <reference field="5" count="1">
            <x v="0"/>
          </reference>
          <reference field="6" count="1" selected="0">
            <x v="12"/>
          </reference>
        </references>
      </pivotArea>
    </format>
    <format dxfId="12008">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3"/>
          </reference>
          <reference field="5" count="1">
            <x v="19"/>
          </reference>
          <reference field="6" count="1" selected="0">
            <x v="18"/>
          </reference>
        </references>
      </pivotArea>
    </format>
    <format dxfId="12007">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4"/>
          </reference>
          <reference field="5" count="1">
            <x v="0"/>
          </reference>
          <reference field="6" count="1" selected="0">
            <x v="18"/>
          </reference>
        </references>
      </pivotArea>
    </format>
    <format dxfId="12006">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5"/>
          </reference>
          <reference field="5" count="1">
            <x v="23"/>
          </reference>
          <reference field="6" count="1" selected="0">
            <x v="163"/>
          </reference>
        </references>
      </pivotArea>
    </format>
    <format dxfId="12005">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6"/>
          </reference>
          <reference field="5" count="1">
            <x v="0"/>
          </reference>
          <reference field="6" count="1" selected="0">
            <x v="45"/>
          </reference>
        </references>
      </pivotArea>
    </format>
    <format dxfId="12004">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7"/>
          </reference>
          <reference field="5" count="1">
            <x v="19"/>
          </reference>
          <reference field="6" count="1" selected="0">
            <x v="3"/>
          </reference>
        </references>
      </pivotArea>
    </format>
    <format dxfId="12003">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8"/>
          </reference>
          <reference field="5" count="1">
            <x v="0"/>
          </reference>
          <reference field="6" count="1" selected="0">
            <x v="8"/>
          </reference>
        </references>
      </pivotArea>
    </format>
    <format dxfId="12002">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69"/>
          </reference>
          <reference field="5" count="1">
            <x v="14"/>
          </reference>
          <reference field="6" count="1" selected="0">
            <x v="163"/>
          </reference>
        </references>
      </pivotArea>
    </format>
    <format dxfId="12001">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0"/>
          </reference>
          <reference field="5" count="1">
            <x v="3"/>
          </reference>
          <reference field="6" count="1" selected="0">
            <x v="163"/>
          </reference>
        </references>
      </pivotArea>
    </format>
    <format dxfId="12000">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1"/>
          </reference>
          <reference field="5" count="1">
            <x v="0"/>
          </reference>
          <reference field="6" count="1" selected="0">
            <x v="18"/>
          </reference>
        </references>
      </pivotArea>
    </format>
    <format dxfId="11999">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2"/>
          </reference>
          <reference field="5" count="1">
            <x v="0"/>
          </reference>
          <reference field="6" count="1" selected="0">
            <x v="27"/>
          </reference>
        </references>
      </pivotArea>
    </format>
    <format dxfId="11998">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3"/>
          </reference>
          <reference field="5" count="1">
            <x v="1"/>
          </reference>
          <reference field="6" count="1" selected="0">
            <x v="163"/>
          </reference>
        </references>
      </pivotArea>
    </format>
    <format dxfId="11997">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4"/>
          </reference>
          <reference field="5" count="1">
            <x v="0"/>
          </reference>
          <reference field="6" count="1" selected="0">
            <x v="8"/>
          </reference>
        </references>
      </pivotArea>
    </format>
    <format dxfId="11996">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5"/>
          </reference>
          <reference field="5" count="1">
            <x v="0"/>
          </reference>
          <reference field="6" count="1" selected="0">
            <x v="8"/>
          </reference>
        </references>
      </pivotArea>
    </format>
    <format dxfId="11995">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6"/>
          </reference>
          <reference field="5" count="1">
            <x v="0"/>
          </reference>
          <reference field="6" count="1" selected="0">
            <x v="12"/>
          </reference>
        </references>
      </pivotArea>
    </format>
    <format dxfId="11994">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7"/>
          </reference>
          <reference field="5" count="1">
            <x v="0"/>
          </reference>
          <reference field="6" count="1" selected="0">
            <x v="8"/>
          </reference>
        </references>
      </pivotArea>
    </format>
    <format dxfId="11993">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8"/>
          </reference>
          <reference field="5" count="1">
            <x v="1"/>
          </reference>
          <reference field="6" count="1" selected="0">
            <x v="163"/>
          </reference>
        </references>
      </pivotArea>
    </format>
    <format dxfId="11992">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79"/>
          </reference>
          <reference field="5" count="1">
            <x v="1"/>
          </reference>
          <reference field="6" count="1" selected="0">
            <x v="9"/>
          </reference>
        </references>
      </pivotArea>
    </format>
    <format dxfId="11991">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80"/>
          </reference>
          <reference field="5" count="1">
            <x v="1"/>
          </reference>
          <reference field="6" count="1" selected="0">
            <x v="163"/>
          </reference>
        </references>
      </pivotArea>
    </format>
    <format dxfId="11990">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81"/>
          </reference>
          <reference field="5" count="1">
            <x v="0"/>
          </reference>
          <reference field="6" count="1" selected="0">
            <x v="4"/>
          </reference>
        </references>
      </pivotArea>
    </format>
    <format dxfId="11989">
      <pivotArea dataOnly="0" labelOnly="1" outline="0" fieldPosition="0">
        <references count="7">
          <reference field="0" count="1" selected="0">
            <x v="0"/>
          </reference>
          <reference field="1" count="1" selected="0">
            <x v="1"/>
          </reference>
          <reference field="2" count="1" selected="0">
            <x v="1"/>
          </reference>
          <reference field="3" count="1" selected="0">
            <x v="458"/>
          </reference>
          <reference field="4" count="1" selected="0">
            <x v="682"/>
          </reference>
          <reference field="5" count="1">
            <x v="0"/>
          </reference>
          <reference field="6" count="1" selected="0">
            <x v="8"/>
          </reference>
        </references>
      </pivotArea>
    </format>
    <format dxfId="11988">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3"/>
          </reference>
          <reference field="5" count="1">
            <x v="1"/>
          </reference>
          <reference field="6" count="1" selected="0">
            <x v="164"/>
          </reference>
        </references>
      </pivotArea>
    </format>
    <format dxfId="11987">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4"/>
          </reference>
          <reference field="5" count="1">
            <x v="0"/>
          </reference>
          <reference field="6" count="1" selected="0">
            <x v="46"/>
          </reference>
        </references>
      </pivotArea>
    </format>
    <format dxfId="11986">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5"/>
          </reference>
          <reference field="5" count="1">
            <x v="0"/>
          </reference>
          <reference field="6" count="1" selected="0">
            <x v="61"/>
          </reference>
        </references>
      </pivotArea>
    </format>
    <format dxfId="11985">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6"/>
          </reference>
          <reference field="5" count="1">
            <x v="0"/>
          </reference>
          <reference field="6" count="1" selected="0">
            <x v="9"/>
          </reference>
        </references>
      </pivotArea>
    </format>
    <format dxfId="11984">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7"/>
          </reference>
          <reference field="5" count="1">
            <x v="0"/>
          </reference>
          <reference field="6" count="1" selected="0">
            <x v="50"/>
          </reference>
        </references>
      </pivotArea>
    </format>
    <format dxfId="11983">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8"/>
          </reference>
          <reference field="5" count="1">
            <x v="0"/>
          </reference>
          <reference field="6" count="1" selected="0">
            <x v="46"/>
          </reference>
        </references>
      </pivotArea>
    </format>
    <format dxfId="11982">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89"/>
          </reference>
          <reference field="5" count="1">
            <x v="1"/>
          </reference>
          <reference field="6" count="1" selected="0">
            <x v="17"/>
          </reference>
        </references>
      </pivotArea>
    </format>
    <format dxfId="11981">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0"/>
          </reference>
          <reference field="5" count="1">
            <x v="0"/>
          </reference>
          <reference field="6" count="1" selected="0">
            <x v="17"/>
          </reference>
        </references>
      </pivotArea>
    </format>
    <format dxfId="11980">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1"/>
          </reference>
          <reference field="5" count="1">
            <x v="0"/>
          </reference>
          <reference field="6" count="1" selected="0">
            <x v="17"/>
          </reference>
        </references>
      </pivotArea>
    </format>
    <format dxfId="11979">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2"/>
          </reference>
          <reference field="5" count="1">
            <x v="1"/>
          </reference>
          <reference field="6" count="1" selected="0">
            <x v="17"/>
          </reference>
        </references>
      </pivotArea>
    </format>
    <format dxfId="11978">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3"/>
          </reference>
          <reference field="5" count="1">
            <x v="0"/>
          </reference>
          <reference field="6" count="1" selected="0">
            <x v="46"/>
          </reference>
        </references>
      </pivotArea>
    </format>
    <format dxfId="11977">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4"/>
          </reference>
          <reference field="5" count="1">
            <x v="24"/>
          </reference>
          <reference field="6" count="1" selected="0">
            <x v="164"/>
          </reference>
        </references>
      </pivotArea>
    </format>
    <format dxfId="11976">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5"/>
          </reference>
          <reference field="5" count="1">
            <x v="5"/>
          </reference>
          <reference field="6" count="1" selected="0">
            <x v="3"/>
          </reference>
        </references>
      </pivotArea>
    </format>
    <format dxfId="11975">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6"/>
          </reference>
          <reference field="5" count="1">
            <x v="0"/>
          </reference>
          <reference field="6" count="1" selected="0">
            <x v="135"/>
          </reference>
        </references>
      </pivotArea>
    </format>
    <format dxfId="11974">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7"/>
          </reference>
          <reference field="5" count="1">
            <x v="25"/>
          </reference>
          <reference field="6" count="1" selected="0">
            <x v="3"/>
          </reference>
        </references>
      </pivotArea>
    </format>
    <format dxfId="11973">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8"/>
          </reference>
          <reference field="5" count="1">
            <x v="0"/>
          </reference>
          <reference field="6" count="1" selected="0">
            <x v="17"/>
          </reference>
        </references>
      </pivotArea>
    </format>
    <format dxfId="11972">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699"/>
          </reference>
          <reference field="5" count="1">
            <x v="8"/>
          </reference>
          <reference field="6" count="1" selected="0">
            <x v="164"/>
          </reference>
        </references>
      </pivotArea>
    </format>
    <format dxfId="11971">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0"/>
          </reference>
          <reference field="5" count="1">
            <x v="5"/>
          </reference>
          <reference field="6" count="1" selected="0">
            <x v="3"/>
          </reference>
        </references>
      </pivotArea>
    </format>
    <format dxfId="11970">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1"/>
          </reference>
          <reference field="5" count="1">
            <x v="26"/>
          </reference>
          <reference field="6" count="1" selected="0">
            <x v="3"/>
          </reference>
        </references>
      </pivotArea>
    </format>
    <format dxfId="11969">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2"/>
          </reference>
          <reference field="5" count="1">
            <x v="1"/>
          </reference>
          <reference field="6" count="1" selected="0">
            <x v="164"/>
          </reference>
        </references>
      </pivotArea>
    </format>
    <format dxfId="11968">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3"/>
          </reference>
          <reference field="5" count="1">
            <x v="0"/>
          </reference>
          <reference field="6" count="1" selected="0">
            <x v="27"/>
          </reference>
        </references>
      </pivotArea>
    </format>
    <format dxfId="11967">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4"/>
          </reference>
          <reference field="5" count="1">
            <x v="5"/>
          </reference>
          <reference field="6" count="1" selected="0">
            <x v="45"/>
          </reference>
        </references>
      </pivotArea>
    </format>
    <format dxfId="11966">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5"/>
          </reference>
          <reference field="5" count="1">
            <x v="0"/>
          </reference>
          <reference field="6" count="1" selected="0">
            <x v="164"/>
          </reference>
        </references>
      </pivotArea>
    </format>
    <format dxfId="11965">
      <pivotArea dataOnly="0" labelOnly="1" outline="0" fieldPosition="0">
        <references count="7">
          <reference field="0" count="1" selected="0">
            <x v="0"/>
          </reference>
          <reference field="1" count="1" selected="0">
            <x v="1"/>
          </reference>
          <reference field="2" count="1" selected="0">
            <x v="2"/>
          </reference>
          <reference field="3" count="1" selected="0">
            <x v="6"/>
          </reference>
          <reference field="4" count="1" selected="0">
            <x v="706"/>
          </reference>
          <reference field="5" count="1">
            <x v="0"/>
          </reference>
          <reference field="6" count="1" selected="0">
            <x v="46"/>
          </reference>
        </references>
      </pivotArea>
    </format>
    <format dxfId="11964">
      <pivotArea dataOnly="0" labelOnly="1" outline="0" fieldPosition="0">
        <references count="7">
          <reference field="0" count="1" selected="0">
            <x v="0"/>
          </reference>
          <reference field="1" count="1" selected="0">
            <x v="1"/>
          </reference>
          <reference field="2" count="1" selected="0">
            <x v="2"/>
          </reference>
          <reference field="3" count="1" selected="0">
            <x v="8"/>
          </reference>
          <reference field="4" count="1" selected="0">
            <x v="707"/>
          </reference>
          <reference field="5" count="1">
            <x v="1"/>
          </reference>
          <reference field="6" count="1" selected="0">
            <x v="143"/>
          </reference>
        </references>
      </pivotArea>
    </format>
    <format dxfId="11963">
      <pivotArea dataOnly="0" labelOnly="1" outline="0" fieldPosition="0">
        <references count="7">
          <reference field="0" count="1" selected="0">
            <x v="0"/>
          </reference>
          <reference field="1" count="1" selected="0">
            <x v="1"/>
          </reference>
          <reference field="2" count="1" selected="0">
            <x v="3"/>
          </reference>
          <reference field="3" count="1" selected="0">
            <x v="9"/>
          </reference>
          <reference field="4" count="1" selected="0">
            <x v="708"/>
          </reference>
          <reference field="5" count="1">
            <x v="0"/>
          </reference>
          <reference field="6" count="1" selected="0">
            <x v="18"/>
          </reference>
        </references>
      </pivotArea>
    </format>
    <format dxfId="11962">
      <pivotArea dataOnly="0" labelOnly="1" outline="0" fieldPosition="0">
        <references count="7">
          <reference field="0" count="1" selected="0">
            <x v="0"/>
          </reference>
          <reference field="1" count="1" selected="0">
            <x v="1"/>
          </reference>
          <reference field="2" count="1" selected="0">
            <x v="4"/>
          </reference>
          <reference field="3" count="1" selected="0">
            <x v="15"/>
          </reference>
          <reference field="4" count="1" selected="0">
            <x v="709"/>
          </reference>
          <reference field="5" count="1">
            <x v="0"/>
          </reference>
          <reference field="6" count="1" selected="0">
            <x v="13"/>
          </reference>
        </references>
      </pivotArea>
    </format>
    <format dxfId="11961">
      <pivotArea dataOnly="0" labelOnly="1" outline="0" fieldPosition="0">
        <references count="7">
          <reference field="0" count="1" selected="0">
            <x v="0"/>
          </reference>
          <reference field="1" count="1" selected="0">
            <x v="1"/>
          </reference>
          <reference field="2" count="1" selected="0">
            <x v="4"/>
          </reference>
          <reference field="3" count="1" selected="0">
            <x v="459"/>
          </reference>
          <reference field="4" count="1" selected="0">
            <x v="710"/>
          </reference>
          <reference field="5" count="1">
            <x v="0"/>
          </reference>
          <reference field="6" count="1" selected="0">
            <x v="5"/>
          </reference>
        </references>
      </pivotArea>
    </format>
    <format dxfId="11960">
      <pivotArea dataOnly="0" labelOnly="1" outline="0" fieldPosition="0">
        <references count="7">
          <reference field="0" count="1" selected="0">
            <x v="0"/>
          </reference>
          <reference field="1" count="1" selected="0">
            <x v="1"/>
          </reference>
          <reference field="2" count="1" selected="0">
            <x v="4"/>
          </reference>
          <reference field="3" count="1" selected="0">
            <x v="18"/>
          </reference>
          <reference field="4" count="1" selected="0">
            <x v="711"/>
          </reference>
          <reference field="5" count="1">
            <x v="1"/>
          </reference>
          <reference field="6" count="1" selected="0">
            <x v="3"/>
          </reference>
        </references>
      </pivotArea>
    </format>
    <format dxfId="11959">
      <pivotArea dataOnly="0" labelOnly="1" outline="0" fieldPosition="0">
        <references count="7">
          <reference field="0" count="1" selected="0">
            <x v="0"/>
          </reference>
          <reference field="1" count="1" selected="0">
            <x v="1"/>
          </reference>
          <reference field="2" count="1" selected="0">
            <x v="4"/>
          </reference>
          <reference field="3" count="1" selected="0">
            <x v="18"/>
          </reference>
          <reference field="4" count="1" selected="0">
            <x v="712"/>
          </reference>
          <reference field="5" count="1">
            <x v="0"/>
          </reference>
          <reference field="6" count="1" selected="0">
            <x v="17"/>
          </reference>
        </references>
      </pivotArea>
    </format>
    <format dxfId="11958">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3"/>
          </reference>
          <reference field="5" count="1">
            <x v="1"/>
          </reference>
          <reference field="6" count="1" selected="0">
            <x v="27"/>
          </reference>
        </references>
      </pivotArea>
    </format>
    <format dxfId="11957">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4"/>
          </reference>
          <reference field="5" count="1">
            <x v="0"/>
          </reference>
          <reference field="6" count="1" selected="0">
            <x v="3"/>
          </reference>
        </references>
      </pivotArea>
    </format>
    <format dxfId="11956">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5"/>
          </reference>
          <reference field="5" count="1">
            <x v="1"/>
          </reference>
          <reference field="6" count="1" selected="0">
            <x v="165"/>
          </reference>
        </references>
      </pivotArea>
    </format>
    <format dxfId="11955">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6"/>
          </reference>
          <reference field="5" count="1">
            <x v="1"/>
          </reference>
          <reference field="6" count="1" selected="0">
            <x v="8"/>
          </reference>
        </references>
      </pivotArea>
    </format>
    <format dxfId="11954">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7"/>
          </reference>
          <reference field="5" count="1">
            <x v="1"/>
          </reference>
          <reference field="6" count="1" selected="0">
            <x v="8"/>
          </reference>
        </references>
      </pivotArea>
    </format>
    <format dxfId="11953">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8"/>
          </reference>
          <reference field="5" count="1">
            <x v="1"/>
          </reference>
          <reference field="6" count="1" selected="0">
            <x v="165"/>
          </reference>
        </references>
      </pivotArea>
    </format>
    <format dxfId="11952">
      <pivotArea dataOnly="0" labelOnly="1" outline="0" fieldPosition="0">
        <references count="7">
          <reference field="0" count="1" selected="0">
            <x v="0"/>
          </reference>
          <reference field="1" count="1" selected="0">
            <x v="1"/>
          </reference>
          <reference field="2" count="1" selected="0">
            <x v="4"/>
          </reference>
          <reference field="3" count="1" selected="0">
            <x v="460"/>
          </reference>
          <reference field="4" count="1" selected="0">
            <x v="719"/>
          </reference>
          <reference field="5" count="1">
            <x v="1"/>
          </reference>
          <reference field="6" count="1" selected="0">
            <x v="3"/>
          </reference>
        </references>
      </pivotArea>
    </format>
    <format dxfId="11951">
      <pivotArea dataOnly="0" labelOnly="1" outline="0" fieldPosition="0">
        <references count="7">
          <reference field="0" count="1" selected="0">
            <x v="0"/>
          </reference>
          <reference field="1" count="1" selected="0">
            <x v="1"/>
          </reference>
          <reference field="2" count="1" selected="0">
            <x v="4"/>
          </reference>
          <reference field="3" count="1" selected="0">
            <x v="27"/>
          </reference>
          <reference field="4" count="1" selected="0">
            <x v="720"/>
          </reference>
          <reference field="5" count="1">
            <x v="27"/>
          </reference>
          <reference field="6" count="1" selected="0">
            <x v="17"/>
          </reference>
        </references>
      </pivotArea>
    </format>
    <format dxfId="11950">
      <pivotArea dataOnly="0" labelOnly="1" outline="0" fieldPosition="0">
        <references count="7">
          <reference field="0" count="1" selected="0">
            <x v="0"/>
          </reference>
          <reference field="1" count="1" selected="0">
            <x v="1"/>
          </reference>
          <reference field="2" count="1" selected="0">
            <x v="4"/>
          </reference>
          <reference field="3" count="1" selected="0">
            <x v="27"/>
          </reference>
          <reference field="4" count="1" selected="0">
            <x v="721"/>
          </reference>
          <reference field="5" count="1">
            <x v="1"/>
          </reference>
          <reference field="6" count="1" selected="0">
            <x v="17"/>
          </reference>
        </references>
      </pivotArea>
    </format>
    <format dxfId="11949">
      <pivotArea dataOnly="0" labelOnly="1" outline="0" fieldPosition="0">
        <references count="7">
          <reference field="0" count="1" selected="0">
            <x v="0"/>
          </reference>
          <reference field="1" count="1" selected="0">
            <x v="1"/>
          </reference>
          <reference field="2" count="1" selected="0">
            <x v="4"/>
          </reference>
          <reference field="3" count="1" selected="0">
            <x v="27"/>
          </reference>
          <reference field="4" count="1" selected="0">
            <x v="722"/>
          </reference>
          <reference field="5" count="1">
            <x v="1"/>
          </reference>
          <reference field="6" count="1" selected="0">
            <x v="17"/>
          </reference>
        </references>
      </pivotArea>
    </format>
    <format dxfId="11948">
      <pivotArea dataOnly="0" labelOnly="1" outline="0" fieldPosition="0">
        <references count="7">
          <reference field="0" count="1" selected="0">
            <x v="0"/>
          </reference>
          <reference field="1" count="1" selected="0">
            <x v="1"/>
          </reference>
          <reference field="2" count="1" selected="0">
            <x v="4"/>
          </reference>
          <reference field="3" count="1" selected="0">
            <x v="461"/>
          </reference>
          <reference field="4" count="1" selected="0">
            <x v="723"/>
          </reference>
          <reference field="5" count="1">
            <x v="1"/>
          </reference>
          <reference field="6" count="1" selected="0">
            <x v="1"/>
          </reference>
        </references>
      </pivotArea>
    </format>
    <format dxfId="11947">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4"/>
          </reference>
          <reference field="5" count="1">
            <x v="1"/>
          </reference>
          <reference field="6" count="1" selected="0">
            <x v="111"/>
          </reference>
        </references>
      </pivotArea>
    </format>
    <format dxfId="11946">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5"/>
          </reference>
          <reference field="5" count="1">
            <x v="1"/>
          </reference>
          <reference field="6" count="1" selected="0">
            <x v="3"/>
          </reference>
        </references>
      </pivotArea>
    </format>
    <format dxfId="11945">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6"/>
          </reference>
          <reference field="5" count="1">
            <x v="1"/>
          </reference>
          <reference field="6" count="1" selected="0">
            <x v="1"/>
          </reference>
        </references>
      </pivotArea>
    </format>
    <format dxfId="11944">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7"/>
          </reference>
          <reference field="5" count="1">
            <x v="1"/>
          </reference>
          <reference field="6" count="1" selected="0">
            <x v="75"/>
          </reference>
        </references>
      </pivotArea>
    </format>
    <format dxfId="11943">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8"/>
          </reference>
          <reference field="5" count="1">
            <x v="1"/>
          </reference>
          <reference field="6" count="1" selected="0">
            <x v="3"/>
          </reference>
        </references>
      </pivotArea>
    </format>
    <format dxfId="11942">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29"/>
          </reference>
          <reference field="5" count="1">
            <x v="1"/>
          </reference>
          <reference field="6" count="1" selected="0">
            <x v="75"/>
          </reference>
        </references>
      </pivotArea>
    </format>
    <format dxfId="11941">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30"/>
          </reference>
          <reference field="5" count="1">
            <x v="1"/>
          </reference>
          <reference field="6" count="1" selected="0">
            <x v="166"/>
          </reference>
        </references>
      </pivotArea>
    </format>
    <format dxfId="11940">
      <pivotArea dataOnly="0" labelOnly="1" outline="0" fieldPosition="0">
        <references count="7">
          <reference field="0" count="1" selected="0">
            <x v="0"/>
          </reference>
          <reference field="1" count="1" selected="0">
            <x v="1"/>
          </reference>
          <reference field="2" count="1" selected="0">
            <x v="4"/>
          </reference>
          <reference field="3" count="1" selected="0">
            <x v="462"/>
          </reference>
          <reference field="4" count="1" selected="0">
            <x v="731"/>
          </reference>
          <reference field="5" count="1">
            <x v="1"/>
          </reference>
          <reference field="6" count="1" selected="0">
            <x v="75"/>
          </reference>
        </references>
      </pivotArea>
    </format>
    <format dxfId="11939">
      <pivotArea dataOnly="0" labelOnly="1" outline="0" fieldPosition="0">
        <references count="7">
          <reference field="0" count="1" selected="0">
            <x v="0"/>
          </reference>
          <reference field="1" count="1" selected="0">
            <x v="1"/>
          </reference>
          <reference field="2" count="1" selected="0">
            <x v="4"/>
          </reference>
          <reference field="3" count="1" selected="0">
            <x v="34"/>
          </reference>
          <reference field="4" count="1" selected="0">
            <x v="732"/>
          </reference>
          <reference field="5" count="1">
            <x v="1"/>
          </reference>
          <reference field="6" count="1" selected="0">
            <x v="7"/>
          </reference>
        </references>
      </pivotArea>
    </format>
    <format dxfId="11938">
      <pivotArea dataOnly="0" labelOnly="1" outline="0" fieldPosition="0">
        <references count="7">
          <reference field="0" count="1" selected="0">
            <x v="0"/>
          </reference>
          <reference field="1" count="1" selected="0">
            <x v="1"/>
          </reference>
          <reference field="2" count="1" selected="0">
            <x v="4"/>
          </reference>
          <reference field="3" count="1" selected="0">
            <x v="37"/>
          </reference>
          <reference field="4" count="1" selected="0">
            <x v="732"/>
          </reference>
          <reference field="5" count="1">
            <x v="1"/>
          </reference>
          <reference field="6" count="1" selected="0">
            <x v="3"/>
          </reference>
        </references>
      </pivotArea>
    </format>
    <format dxfId="11937">
      <pivotArea dataOnly="0" labelOnly="1" outline="0" fieldPosition="0">
        <references count="7">
          <reference field="0" count="1" selected="0">
            <x v="0"/>
          </reference>
          <reference field="1" count="1" selected="0">
            <x v="1"/>
          </reference>
          <reference field="2" count="1" selected="0">
            <x v="5"/>
          </reference>
          <reference field="3" count="1" selected="0">
            <x v="38"/>
          </reference>
          <reference field="4" count="1" selected="0">
            <x v="733"/>
          </reference>
          <reference field="5" count="1">
            <x v="0"/>
          </reference>
          <reference field="6" count="1" selected="0">
            <x v="12"/>
          </reference>
        </references>
      </pivotArea>
    </format>
    <format dxfId="11936">
      <pivotArea dataOnly="0" labelOnly="1" outline="0" fieldPosition="0">
        <references count="7">
          <reference field="0" count="1" selected="0">
            <x v="0"/>
          </reference>
          <reference field="1" count="1" selected="0">
            <x v="1"/>
          </reference>
          <reference field="2" count="1" selected="0">
            <x v="5"/>
          </reference>
          <reference field="3" count="1" selected="0">
            <x v="38"/>
          </reference>
          <reference field="4" count="1" selected="0">
            <x v="734"/>
          </reference>
          <reference field="5" count="1">
            <x v="0"/>
          </reference>
          <reference field="6" count="1" selected="0">
            <x v="12"/>
          </reference>
        </references>
      </pivotArea>
    </format>
    <format dxfId="11935">
      <pivotArea dataOnly="0" labelOnly="1" outline="0" fieldPosition="0">
        <references count="7">
          <reference field="0" count="1" selected="0">
            <x v="0"/>
          </reference>
          <reference field="1" count="1" selected="0">
            <x v="1"/>
          </reference>
          <reference field="2" count="1" selected="0">
            <x v="5"/>
          </reference>
          <reference field="3" count="1" selected="0">
            <x v="38"/>
          </reference>
          <reference field="4" count="1" selected="0">
            <x v="735"/>
          </reference>
          <reference field="5" count="1">
            <x v="0"/>
          </reference>
          <reference field="6" count="1" selected="0">
            <x v="45"/>
          </reference>
        </references>
      </pivotArea>
    </format>
    <format dxfId="11934">
      <pivotArea dataOnly="0" labelOnly="1" outline="0" fieldPosition="0">
        <references count="7">
          <reference field="0" count="1" selected="0">
            <x v="0"/>
          </reference>
          <reference field="1" count="1" selected="0">
            <x v="1"/>
          </reference>
          <reference field="2" count="1" selected="0">
            <x v="5"/>
          </reference>
          <reference field="3" count="1" selected="0">
            <x v="38"/>
          </reference>
          <reference field="4" count="1" selected="0">
            <x v="736"/>
          </reference>
          <reference field="5" count="1">
            <x v="0"/>
          </reference>
          <reference field="6" count="1" selected="0">
            <x v="15"/>
          </reference>
        </references>
      </pivotArea>
    </format>
    <format dxfId="11933">
      <pivotArea dataOnly="0" labelOnly="1" outline="0" fieldPosition="0">
        <references count="7">
          <reference field="0" count="1" selected="0">
            <x v="0"/>
          </reference>
          <reference field="1" count="1" selected="0">
            <x v="1"/>
          </reference>
          <reference field="2" count="1" selected="0">
            <x v="5"/>
          </reference>
          <reference field="3" count="1" selected="0">
            <x v="38"/>
          </reference>
          <reference field="4" count="1" selected="0">
            <x v="737"/>
          </reference>
          <reference field="5" count="1">
            <x v="0"/>
          </reference>
          <reference field="6" count="1" selected="0">
            <x v="167"/>
          </reference>
        </references>
      </pivotArea>
    </format>
    <format dxfId="11932">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38"/>
          </reference>
          <reference field="5" count="1">
            <x v="1"/>
          </reference>
          <reference field="6" count="1" selected="0">
            <x v="13"/>
          </reference>
        </references>
      </pivotArea>
    </format>
    <format dxfId="11931">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39"/>
          </reference>
          <reference field="5" count="1">
            <x v="1"/>
          </reference>
          <reference field="6" count="1" selected="0">
            <x v="13"/>
          </reference>
        </references>
      </pivotArea>
    </format>
    <format dxfId="11930">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0"/>
          </reference>
          <reference field="5" count="1">
            <x v="1"/>
          </reference>
          <reference field="6" count="1" selected="0">
            <x v="13"/>
          </reference>
        </references>
      </pivotArea>
    </format>
    <format dxfId="11929">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1"/>
          </reference>
          <reference field="5" count="1">
            <x v="1"/>
          </reference>
          <reference field="6" count="1" selected="0">
            <x v="13"/>
          </reference>
        </references>
      </pivotArea>
    </format>
    <format dxfId="11928">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2"/>
          </reference>
          <reference field="5" count="1">
            <x v="1"/>
          </reference>
          <reference field="6" count="1" selected="0">
            <x v="13"/>
          </reference>
        </references>
      </pivotArea>
    </format>
    <format dxfId="11927">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3"/>
          </reference>
          <reference field="5" count="1">
            <x v="1"/>
          </reference>
          <reference field="6" count="1" selected="0">
            <x v="13"/>
          </reference>
        </references>
      </pivotArea>
    </format>
    <format dxfId="11926">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4"/>
          </reference>
          <reference field="5" count="1">
            <x v="1"/>
          </reference>
          <reference field="6" count="1" selected="0">
            <x v="13"/>
          </reference>
        </references>
      </pivotArea>
    </format>
    <format dxfId="11925">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5"/>
          </reference>
          <reference field="5" count="1">
            <x v="1"/>
          </reference>
          <reference field="6" count="1" selected="0">
            <x v="13"/>
          </reference>
        </references>
      </pivotArea>
    </format>
    <format dxfId="11924">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6"/>
          </reference>
          <reference field="5" count="1">
            <x v="1"/>
          </reference>
          <reference field="6" count="1" selected="0">
            <x v="13"/>
          </reference>
        </references>
      </pivotArea>
    </format>
    <format dxfId="11923">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7"/>
          </reference>
          <reference field="5" count="1">
            <x v="28"/>
          </reference>
          <reference field="6" count="1" selected="0">
            <x v="3"/>
          </reference>
        </references>
      </pivotArea>
    </format>
    <format dxfId="11922">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8"/>
          </reference>
          <reference field="5" count="1">
            <x v="1"/>
          </reference>
          <reference field="6" count="1" selected="0">
            <x v="163"/>
          </reference>
        </references>
      </pivotArea>
    </format>
    <format dxfId="11921">
      <pivotArea dataOnly="0" labelOnly="1" outline="0" fieldPosition="0">
        <references count="7">
          <reference field="0" count="1" selected="0">
            <x v="0"/>
          </reference>
          <reference field="1" count="1" selected="0">
            <x v="1"/>
          </reference>
          <reference field="2" count="1" selected="0">
            <x v="6"/>
          </reference>
          <reference field="3" count="1" selected="0">
            <x v="39"/>
          </reference>
          <reference field="4" count="1" selected="0">
            <x v="749"/>
          </reference>
          <reference field="5" count="1">
            <x v="1"/>
          </reference>
          <reference field="6" count="1" selected="0">
            <x v="9"/>
          </reference>
        </references>
      </pivotArea>
    </format>
    <format dxfId="11920">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0"/>
          </reference>
          <reference field="5" count="1">
            <x v="0"/>
          </reference>
          <reference field="6" count="1" selected="0">
            <x v="18"/>
          </reference>
        </references>
      </pivotArea>
    </format>
    <format dxfId="11919">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1"/>
          </reference>
          <reference field="5" count="1">
            <x v="1"/>
          </reference>
          <reference field="6" count="1" selected="0">
            <x v="168"/>
          </reference>
        </references>
      </pivotArea>
    </format>
    <format dxfId="11918">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2"/>
          </reference>
          <reference field="5" count="1">
            <x v="0"/>
          </reference>
          <reference field="6" count="1" selected="0">
            <x v="68"/>
          </reference>
        </references>
      </pivotArea>
    </format>
    <format dxfId="11917">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3"/>
          </reference>
          <reference field="5" count="1">
            <x v="0"/>
          </reference>
          <reference field="6" count="1" selected="0">
            <x v="3"/>
          </reference>
        </references>
      </pivotArea>
    </format>
    <format dxfId="11916">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4"/>
          </reference>
          <reference field="5" count="1">
            <x v="1"/>
          </reference>
          <reference field="6" count="1" selected="0">
            <x v="111"/>
          </reference>
        </references>
      </pivotArea>
    </format>
    <format dxfId="11915">
      <pivotArea dataOnly="0" labelOnly="1" outline="0" fieldPosition="0">
        <references count="7">
          <reference field="0" count="1" selected="0">
            <x v="0"/>
          </reference>
          <reference field="1" count="1" selected="0">
            <x v="1"/>
          </reference>
          <reference field="2" count="1" selected="0">
            <x v="7"/>
          </reference>
          <reference field="3" count="1" selected="0">
            <x v="40"/>
          </reference>
          <reference field="4" count="1" selected="0">
            <x v="755"/>
          </reference>
          <reference field="5" count="1">
            <x v="0"/>
          </reference>
          <reference field="6" count="1" selected="0">
            <x v="13"/>
          </reference>
        </references>
      </pivotArea>
    </format>
    <format dxfId="11914">
      <pivotArea dataOnly="0" labelOnly="1" outline="0" fieldPosition="0">
        <references count="7">
          <reference field="0" count="1" selected="0">
            <x v="0"/>
          </reference>
          <reference field="1" count="1" selected="0">
            <x v="1"/>
          </reference>
          <reference field="2" count="1" selected="0">
            <x v="7"/>
          </reference>
          <reference field="3" count="1" selected="0">
            <x v="41"/>
          </reference>
          <reference field="4" count="1" selected="0">
            <x v="756"/>
          </reference>
          <reference field="5" count="1">
            <x v="0"/>
          </reference>
          <reference field="6" count="1" selected="0">
            <x v="7"/>
          </reference>
        </references>
      </pivotArea>
    </format>
    <format dxfId="11913">
      <pivotArea dataOnly="0" labelOnly="1" outline="0" fieldPosition="0">
        <references count="7">
          <reference field="0" count="1" selected="0">
            <x v="0"/>
          </reference>
          <reference field="1" count="1" selected="0">
            <x v="1"/>
          </reference>
          <reference field="2" count="1" selected="0">
            <x v="7"/>
          </reference>
          <reference field="3" count="1" selected="0">
            <x v="41"/>
          </reference>
          <reference field="4" count="1" selected="0">
            <x v="757"/>
          </reference>
          <reference field="5" count="1">
            <x v="0"/>
          </reference>
          <reference field="6" count="1" selected="0">
            <x v="169"/>
          </reference>
        </references>
      </pivotArea>
    </format>
    <format dxfId="11912">
      <pivotArea dataOnly="0" labelOnly="1" outline="0" fieldPosition="0">
        <references count="7">
          <reference field="0" count="1" selected="0">
            <x v="0"/>
          </reference>
          <reference field="1" count="1" selected="0">
            <x v="1"/>
          </reference>
          <reference field="2" count="1" selected="0">
            <x v="7"/>
          </reference>
          <reference field="3" count="1" selected="0">
            <x v="41"/>
          </reference>
          <reference field="4" count="1" selected="0">
            <x v="758"/>
          </reference>
          <reference field="5" count="1">
            <x v="0"/>
          </reference>
          <reference field="6" count="1" selected="0">
            <x v="4"/>
          </reference>
        </references>
      </pivotArea>
    </format>
    <format dxfId="11911">
      <pivotArea dataOnly="0" labelOnly="1" outline="0" fieldPosition="0">
        <references count="7">
          <reference field="0" count="1" selected="0">
            <x v="0"/>
          </reference>
          <reference field="1" count="1" selected="0">
            <x v="1"/>
          </reference>
          <reference field="2" count="1" selected="0">
            <x v="7"/>
          </reference>
          <reference field="3" count="1" selected="0">
            <x v="41"/>
          </reference>
          <reference field="4" count="1" selected="0">
            <x v="759"/>
          </reference>
          <reference field="5" count="1">
            <x v="0"/>
          </reference>
          <reference field="6" count="1" selected="0">
            <x v="8"/>
          </reference>
        </references>
      </pivotArea>
    </format>
    <format dxfId="11910">
      <pivotArea dataOnly="0" labelOnly="1" outline="0" fieldPosition="0">
        <references count="7">
          <reference field="0" count="1" selected="0">
            <x v="0"/>
          </reference>
          <reference field="1" count="1" selected="0">
            <x v="1"/>
          </reference>
          <reference field="2" count="1" selected="0">
            <x v="7"/>
          </reference>
          <reference field="3" count="1" selected="0">
            <x v="43"/>
          </reference>
          <reference field="4" count="1" selected="0">
            <x v="760"/>
          </reference>
          <reference field="5" count="1">
            <x v="1"/>
          </reference>
          <reference field="6" count="1" selected="0">
            <x v="163"/>
          </reference>
        </references>
      </pivotArea>
    </format>
    <format dxfId="11909">
      <pivotArea dataOnly="0" labelOnly="1" outline="0" fieldPosition="0">
        <references count="7">
          <reference field="0" count="1" selected="0">
            <x v="0"/>
          </reference>
          <reference field="1" count="1" selected="0">
            <x v="1"/>
          </reference>
          <reference field="2" count="1" selected="0">
            <x v="7"/>
          </reference>
          <reference field="3" count="1" selected="0">
            <x v="44"/>
          </reference>
          <reference field="4" count="1" selected="0">
            <x v="761"/>
          </reference>
          <reference field="5" count="1">
            <x v="1"/>
          </reference>
          <reference field="6" count="1" selected="0">
            <x v="143"/>
          </reference>
        </references>
      </pivotArea>
    </format>
    <format dxfId="11908">
      <pivotArea dataOnly="0" labelOnly="1" outline="0" fieldPosition="0">
        <references count="7">
          <reference field="0" count="1" selected="0">
            <x v="0"/>
          </reference>
          <reference field="1" count="1" selected="0">
            <x v="1"/>
          </reference>
          <reference field="2" count="1" selected="0">
            <x v="7"/>
          </reference>
          <reference field="3" count="1" selected="0">
            <x v="44"/>
          </reference>
          <reference field="4" count="1" selected="0">
            <x v="762"/>
          </reference>
          <reference field="5" count="1">
            <x v="1"/>
          </reference>
          <reference field="6" count="1" selected="0">
            <x v="111"/>
          </reference>
        </references>
      </pivotArea>
    </format>
    <format dxfId="11907">
      <pivotArea dataOnly="0" labelOnly="1" outline="0" fieldPosition="0">
        <references count="7">
          <reference field="0" count="1" selected="0">
            <x v="0"/>
          </reference>
          <reference field="1" count="1" selected="0">
            <x v="1"/>
          </reference>
          <reference field="2" count="1" selected="0">
            <x v="8"/>
          </reference>
          <reference field="3" count="1" selected="0">
            <x v="48"/>
          </reference>
          <reference field="4" count="1" selected="0">
            <x v="763"/>
          </reference>
          <reference field="5" count="1">
            <x v="0"/>
          </reference>
          <reference field="6" count="1" selected="0">
            <x v="3"/>
          </reference>
        </references>
      </pivotArea>
    </format>
    <format dxfId="11906">
      <pivotArea dataOnly="0" labelOnly="1" outline="0" fieldPosition="0">
        <references count="7">
          <reference field="0" count="1" selected="0">
            <x v="0"/>
          </reference>
          <reference field="1" count="1" selected="0">
            <x v="1"/>
          </reference>
          <reference field="2" count="1" selected="0">
            <x v="8"/>
          </reference>
          <reference field="3" count="1" selected="0">
            <x v="48"/>
          </reference>
          <reference field="4" count="1" selected="0">
            <x v="764"/>
          </reference>
          <reference field="5" count="1">
            <x v="0"/>
          </reference>
          <reference field="6" count="1" selected="0">
            <x v="17"/>
          </reference>
        </references>
      </pivotArea>
    </format>
    <format dxfId="11905">
      <pivotArea dataOnly="0" labelOnly="1" outline="0" fieldPosition="0">
        <references count="7">
          <reference field="0" count="1" selected="0">
            <x v="0"/>
          </reference>
          <reference field="1" count="1" selected="0">
            <x v="1"/>
          </reference>
          <reference field="2" count="1" selected="0">
            <x v="8"/>
          </reference>
          <reference field="3" count="1" selected="0">
            <x v="48"/>
          </reference>
          <reference field="4" count="1" selected="0">
            <x v="765"/>
          </reference>
          <reference field="5" count="1">
            <x v="0"/>
          </reference>
          <reference field="6" count="1" selected="0">
            <x v="17"/>
          </reference>
        </references>
      </pivotArea>
    </format>
    <format dxfId="11904">
      <pivotArea dataOnly="0" labelOnly="1" outline="0" fieldPosition="0">
        <references count="7">
          <reference field="0" count="1" selected="0">
            <x v="0"/>
          </reference>
          <reference field="1" count="1" selected="0">
            <x v="1"/>
          </reference>
          <reference field="2" count="1" selected="0">
            <x v="8"/>
          </reference>
          <reference field="3" count="1" selected="0">
            <x v="50"/>
          </reference>
          <reference field="4" count="1" selected="0">
            <x v="766"/>
          </reference>
          <reference field="5" count="1">
            <x v="1"/>
          </reference>
          <reference field="6" count="1" selected="0">
            <x v="111"/>
          </reference>
        </references>
      </pivotArea>
    </format>
    <format dxfId="11903">
      <pivotArea dataOnly="0" labelOnly="1" outline="0" fieldPosition="0">
        <references count="7">
          <reference field="0" count="1" selected="0">
            <x v="0"/>
          </reference>
          <reference field="1" count="1" selected="0">
            <x v="1"/>
          </reference>
          <reference field="2" count="1" selected="0">
            <x v="8"/>
          </reference>
          <reference field="3" count="1" selected="0">
            <x v="50"/>
          </reference>
          <reference field="4" count="1" selected="0">
            <x v="767"/>
          </reference>
          <reference field="5" count="1">
            <x v="0"/>
          </reference>
          <reference field="6" count="1" selected="0">
            <x v="169"/>
          </reference>
        </references>
      </pivotArea>
    </format>
    <format dxfId="11902">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68"/>
          </reference>
          <reference field="5" count="1">
            <x v="1"/>
          </reference>
          <reference field="6" count="1" selected="0">
            <x v="3"/>
          </reference>
        </references>
      </pivotArea>
    </format>
    <format dxfId="11901">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69"/>
          </reference>
          <reference field="5" count="1">
            <x v="1"/>
          </reference>
          <reference field="6" count="1" selected="0">
            <x v="37"/>
          </reference>
        </references>
      </pivotArea>
    </format>
    <format dxfId="11900">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70"/>
          </reference>
          <reference field="5" count="1">
            <x v="1"/>
          </reference>
          <reference field="6" count="1" selected="0">
            <x v="37"/>
          </reference>
        </references>
      </pivotArea>
    </format>
    <format dxfId="11899">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71"/>
          </reference>
          <reference field="5" count="1">
            <x v="1"/>
          </reference>
          <reference field="6" count="1" selected="0">
            <x v="37"/>
          </reference>
        </references>
      </pivotArea>
    </format>
    <format dxfId="11898">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72"/>
          </reference>
          <reference field="5" count="1">
            <x v="1"/>
          </reference>
          <reference field="6" count="1" selected="0">
            <x v="37"/>
          </reference>
        </references>
      </pivotArea>
    </format>
    <format dxfId="11897">
      <pivotArea dataOnly="0" labelOnly="1" outline="0" fieldPosition="0">
        <references count="7">
          <reference field="0" count="1" selected="0">
            <x v="0"/>
          </reference>
          <reference field="1" count="1" selected="0">
            <x v="1"/>
          </reference>
          <reference field="2" count="1" selected="0">
            <x v="8"/>
          </reference>
          <reference field="3" count="1" selected="0">
            <x v="51"/>
          </reference>
          <reference field="4" count="1" selected="0">
            <x v="773"/>
          </reference>
          <reference field="5" count="1">
            <x v="0"/>
          </reference>
          <reference field="6" count="1" selected="0">
            <x v="170"/>
          </reference>
        </references>
      </pivotArea>
    </format>
    <format dxfId="11896">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4"/>
          </reference>
          <reference field="5" count="1">
            <x v="29"/>
          </reference>
          <reference field="6" count="1" selected="0">
            <x v="3"/>
          </reference>
        </references>
      </pivotArea>
    </format>
    <format dxfId="11895">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5"/>
          </reference>
          <reference field="5" count="1">
            <x v="0"/>
          </reference>
          <reference field="6" count="1" selected="0">
            <x v="171"/>
          </reference>
        </references>
      </pivotArea>
    </format>
    <format dxfId="11894">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6"/>
          </reference>
          <reference field="5" count="1">
            <x v="0"/>
          </reference>
          <reference field="6" count="1" selected="0">
            <x v="61"/>
          </reference>
        </references>
      </pivotArea>
    </format>
    <format dxfId="11893">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7"/>
          </reference>
          <reference field="5" count="1">
            <x v="0"/>
          </reference>
          <reference field="6" count="1" selected="0">
            <x v="12"/>
          </reference>
        </references>
      </pivotArea>
    </format>
    <format dxfId="11892">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8"/>
          </reference>
          <reference field="5" count="1">
            <x v="0"/>
          </reference>
          <reference field="6" count="1" selected="0">
            <x v="12"/>
          </reference>
        </references>
      </pivotArea>
    </format>
    <format dxfId="11891">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79"/>
          </reference>
          <reference field="5" count="1">
            <x v="0"/>
          </reference>
          <reference field="6" count="1" selected="0">
            <x v="45"/>
          </reference>
        </references>
      </pivotArea>
    </format>
    <format dxfId="11890">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0"/>
          </reference>
          <reference field="5" count="1">
            <x v="0"/>
          </reference>
          <reference field="6" count="1" selected="0">
            <x v="120"/>
          </reference>
        </references>
      </pivotArea>
    </format>
    <format dxfId="11889">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1"/>
          </reference>
          <reference field="5" count="1">
            <x v="0"/>
          </reference>
          <reference field="6" count="1" selected="0">
            <x v="9"/>
          </reference>
        </references>
      </pivotArea>
    </format>
    <format dxfId="11888">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2"/>
          </reference>
          <reference field="5" count="1">
            <x v="0"/>
          </reference>
          <reference field="6" count="1" selected="0">
            <x v="9"/>
          </reference>
        </references>
      </pivotArea>
    </format>
    <format dxfId="11887">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3"/>
          </reference>
          <reference field="5" count="1">
            <x v="0"/>
          </reference>
          <reference field="6" count="1" selected="0">
            <x v="50"/>
          </reference>
        </references>
      </pivotArea>
    </format>
    <format dxfId="11886">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4"/>
          </reference>
          <reference field="5" count="1">
            <x v="0"/>
          </reference>
          <reference field="6" count="1" selected="0">
            <x v="12"/>
          </reference>
        </references>
      </pivotArea>
    </format>
    <format dxfId="11885">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5"/>
          </reference>
          <reference field="5" count="1">
            <x v="0"/>
          </reference>
          <reference field="6" count="1" selected="0">
            <x v="50"/>
          </reference>
        </references>
      </pivotArea>
    </format>
    <format dxfId="11884">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6"/>
          </reference>
          <reference field="5" count="1">
            <x v="27"/>
          </reference>
          <reference field="6" count="1" selected="0">
            <x v="58"/>
          </reference>
        </references>
      </pivotArea>
    </format>
    <format dxfId="11883">
      <pivotArea dataOnly="0" labelOnly="1" outline="0" fieldPosition="0">
        <references count="7">
          <reference field="0" count="1" selected="0">
            <x v="0"/>
          </reference>
          <reference field="1" count="1" selected="0">
            <x v="1"/>
          </reference>
          <reference field="2" count="1" selected="0">
            <x v="9"/>
          </reference>
          <reference field="3" count="1" selected="0">
            <x v="52"/>
          </reference>
          <reference field="4" count="1" selected="0">
            <x v="787"/>
          </reference>
          <reference field="5" count="1">
            <x v="1"/>
          </reference>
          <reference field="6" count="1" selected="0">
            <x v="16"/>
          </reference>
        </references>
      </pivotArea>
    </format>
    <format dxfId="11882">
      <pivotArea dataOnly="0" labelOnly="1" outline="0" fieldPosition="0">
        <references count="7">
          <reference field="0" count="1" selected="0">
            <x v="0"/>
          </reference>
          <reference field="1" count="1" selected="0">
            <x v="1"/>
          </reference>
          <reference field="2" count="1" selected="0">
            <x v="9"/>
          </reference>
          <reference field="3" count="1" selected="0">
            <x v="53"/>
          </reference>
          <reference field="4" count="1" selected="0">
            <x v="788"/>
          </reference>
          <reference field="5" count="1">
            <x v="0"/>
          </reference>
          <reference field="6" count="1" selected="0">
            <x v="37"/>
          </reference>
        </references>
      </pivotArea>
    </format>
    <format dxfId="11881">
      <pivotArea dataOnly="0" labelOnly="1" outline="0" fieldPosition="0">
        <references count="7">
          <reference field="0" count="1" selected="0">
            <x v="0"/>
          </reference>
          <reference field="1" count="1" selected="0">
            <x v="1"/>
          </reference>
          <reference field="2" count="1" selected="0">
            <x v="9"/>
          </reference>
          <reference field="3" count="1" selected="0">
            <x v="463"/>
          </reference>
          <reference field="4" count="1" selected="0">
            <x v="789"/>
          </reference>
          <reference field="5" count="1">
            <x v="0"/>
          </reference>
          <reference field="6" count="1" selected="0">
            <x v="8"/>
          </reference>
        </references>
      </pivotArea>
    </format>
    <format dxfId="11880">
      <pivotArea dataOnly="0" labelOnly="1" outline="0" fieldPosition="0">
        <references count="7">
          <reference field="0" count="1" selected="0">
            <x v="0"/>
          </reference>
          <reference field="1" count="1" selected="0">
            <x v="1"/>
          </reference>
          <reference field="2" count="1" selected="0">
            <x v="9"/>
          </reference>
          <reference field="3" count="1" selected="0">
            <x v="463"/>
          </reference>
          <reference field="4" count="1" selected="0">
            <x v="790"/>
          </reference>
          <reference field="5" count="1">
            <x v="0"/>
          </reference>
          <reference field="6" count="1" selected="0">
            <x v="165"/>
          </reference>
        </references>
      </pivotArea>
    </format>
    <format dxfId="11879">
      <pivotArea dataOnly="0" labelOnly="1" outline="0" fieldPosition="0">
        <references count="7">
          <reference field="0" count="1" selected="0">
            <x v="0"/>
          </reference>
          <reference field="1" count="1" selected="0">
            <x v="1"/>
          </reference>
          <reference field="2" count="1" selected="0">
            <x v="9"/>
          </reference>
          <reference field="3" count="1" selected="0">
            <x v="463"/>
          </reference>
          <reference field="4" count="1" selected="0">
            <x v="791"/>
          </reference>
          <reference field="5" count="1">
            <x v="1"/>
          </reference>
          <reference field="6" count="1" selected="0">
            <x v="58"/>
          </reference>
        </references>
      </pivotArea>
    </format>
    <format dxfId="11878">
      <pivotArea dataOnly="0" labelOnly="1" outline="0" fieldPosition="0">
        <references count="7">
          <reference field="0" count="1" selected="0">
            <x v="0"/>
          </reference>
          <reference field="1" count="1" selected="0">
            <x v="1"/>
          </reference>
          <reference field="2" count="1" selected="0">
            <x v="9"/>
          </reference>
          <reference field="3" count="1" selected="0">
            <x v="463"/>
          </reference>
          <reference field="4" count="1" selected="0">
            <x v="792"/>
          </reference>
          <reference field="5" count="1">
            <x v="0"/>
          </reference>
          <reference field="6" count="1" selected="0">
            <x v="4"/>
          </reference>
        </references>
      </pivotArea>
    </format>
    <format dxfId="11877">
      <pivotArea dataOnly="0" labelOnly="1" outline="0" fieldPosition="0">
        <references count="7">
          <reference field="0" count="1" selected="0">
            <x v="0"/>
          </reference>
          <reference field="1" count="1" selected="0">
            <x v="1"/>
          </reference>
          <reference field="2" count="1" selected="0">
            <x v="11"/>
          </reference>
          <reference field="3" count="1" selected="0">
            <x v="58"/>
          </reference>
          <reference field="4" count="1" selected="0">
            <x v="793"/>
          </reference>
          <reference field="5" count="1">
            <x v="0"/>
          </reference>
          <reference field="6" count="1" selected="0">
            <x v="37"/>
          </reference>
        </references>
      </pivotArea>
    </format>
    <format dxfId="11876">
      <pivotArea dataOnly="0" labelOnly="1" outline="0" fieldPosition="0">
        <references count="7">
          <reference field="0" count="1" selected="0">
            <x v="0"/>
          </reference>
          <reference field="1" count="1" selected="0">
            <x v="1"/>
          </reference>
          <reference field="2" count="1" selected="0">
            <x v="11"/>
          </reference>
          <reference field="3" count="1" selected="0">
            <x v="58"/>
          </reference>
          <reference field="4" count="1" selected="0">
            <x v="794"/>
          </reference>
          <reference field="5" count="1">
            <x v="0"/>
          </reference>
          <reference field="6" count="1" selected="0">
            <x v="57"/>
          </reference>
        </references>
      </pivotArea>
    </format>
    <format dxfId="11875">
      <pivotArea dataOnly="0" labelOnly="1" outline="0" fieldPosition="0">
        <references count="7">
          <reference field="0" count="1" selected="0">
            <x v="0"/>
          </reference>
          <reference field="1" count="1" selected="0">
            <x v="1"/>
          </reference>
          <reference field="2" count="1" selected="0">
            <x v="11"/>
          </reference>
          <reference field="3" count="1" selected="0">
            <x v="58"/>
          </reference>
          <reference field="4" count="1" selected="0">
            <x v="795"/>
          </reference>
          <reference field="5" count="1">
            <x v="0"/>
          </reference>
          <reference field="6" count="1" selected="0">
            <x v="37"/>
          </reference>
        </references>
      </pivotArea>
    </format>
    <format dxfId="11874">
      <pivotArea dataOnly="0" labelOnly="1" outline="0" fieldPosition="0">
        <references count="7">
          <reference field="0" count="1" selected="0">
            <x v="0"/>
          </reference>
          <reference field="1" count="1" selected="0">
            <x v="1"/>
          </reference>
          <reference field="2" count="1" selected="0">
            <x v="11"/>
          </reference>
          <reference field="3" count="1" selected="0">
            <x v="59"/>
          </reference>
          <reference field="4" count="1" selected="0">
            <x v="796"/>
          </reference>
          <reference field="5" count="1">
            <x v="0"/>
          </reference>
          <reference field="6" count="1" selected="0">
            <x v="8"/>
          </reference>
        </references>
      </pivotArea>
    </format>
    <format dxfId="11873">
      <pivotArea dataOnly="0" labelOnly="1" outline="0" fieldPosition="0">
        <references count="7">
          <reference field="0" count="1" selected="0">
            <x v="0"/>
          </reference>
          <reference field="1" count="1" selected="0">
            <x v="1"/>
          </reference>
          <reference field="2" count="1" selected="0">
            <x v="12"/>
          </reference>
          <reference field="3" count="1" selected="0">
            <x v="60"/>
          </reference>
          <reference field="4" count="1" selected="0">
            <x v="797"/>
          </reference>
          <reference field="5" count="1">
            <x v="1"/>
          </reference>
          <reference field="6" count="1" selected="0">
            <x v="143"/>
          </reference>
        </references>
      </pivotArea>
    </format>
    <format dxfId="11872">
      <pivotArea dataOnly="0" labelOnly="1" outline="0" fieldPosition="0">
        <references count="7">
          <reference field="0" count="1" selected="0">
            <x v="0"/>
          </reference>
          <reference field="1" count="1" selected="0">
            <x v="1"/>
          </reference>
          <reference field="2" count="1" selected="0">
            <x v="12"/>
          </reference>
          <reference field="3" count="1" selected="0">
            <x v="60"/>
          </reference>
          <reference field="4" count="1" selected="0">
            <x v="798"/>
          </reference>
          <reference field="5" count="1">
            <x v="0"/>
          </reference>
          <reference field="6" count="1" selected="0">
            <x v="172"/>
          </reference>
        </references>
      </pivotArea>
    </format>
    <format dxfId="11871">
      <pivotArea dataOnly="0" labelOnly="1" outline="0" fieldPosition="0">
        <references count="7">
          <reference field="0" count="1" selected="0">
            <x v="0"/>
          </reference>
          <reference field="1" count="1" selected="0">
            <x v="1"/>
          </reference>
          <reference field="2" count="1" selected="0">
            <x v="12"/>
          </reference>
          <reference field="3" count="1" selected="0">
            <x v="60"/>
          </reference>
          <reference field="4" count="1" selected="0">
            <x v="799"/>
          </reference>
          <reference field="5" count="1">
            <x v="0"/>
          </reference>
          <reference field="6" count="1" selected="0">
            <x v="173"/>
          </reference>
        </references>
      </pivotArea>
    </format>
    <format dxfId="11870">
      <pivotArea dataOnly="0" labelOnly="1" outline="0" fieldPosition="0">
        <references count="7">
          <reference field="0" count="1" selected="0">
            <x v="0"/>
          </reference>
          <reference field="1" count="1" selected="0">
            <x v="1"/>
          </reference>
          <reference field="2" count="1" selected="0">
            <x v="12"/>
          </reference>
          <reference field="3" count="1" selected="0">
            <x v="60"/>
          </reference>
          <reference field="4" count="1" selected="0">
            <x v="800"/>
          </reference>
          <reference field="5" count="1">
            <x v="1"/>
          </reference>
          <reference field="6" count="1" selected="0">
            <x v="174"/>
          </reference>
        </references>
      </pivotArea>
    </format>
    <format dxfId="11869">
      <pivotArea dataOnly="0" labelOnly="1" outline="0" fieldPosition="0">
        <references count="7">
          <reference field="0" count="1" selected="0">
            <x v="0"/>
          </reference>
          <reference field="1" count="1" selected="0">
            <x v="1"/>
          </reference>
          <reference field="2" count="1" selected="0">
            <x v="12"/>
          </reference>
          <reference field="3" count="1" selected="0">
            <x v="61"/>
          </reference>
          <reference field="4" count="1" selected="0">
            <x v="801"/>
          </reference>
          <reference field="5" count="1">
            <x v="0"/>
          </reference>
          <reference field="6" count="1" selected="0">
            <x v="37"/>
          </reference>
        </references>
      </pivotArea>
    </format>
    <format dxfId="11868">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2"/>
          </reference>
          <reference field="5" count="1">
            <x v="0"/>
          </reference>
          <reference field="6" count="1" selected="0">
            <x v="61"/>
          </reference>
        </references>
      </pivotArea>
    </format>
    <format dxfId="11867">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3"/>
          </reference>
          <reference field="5" count="1">
            <x v="0"/>
          </reference>
          <reference field="6" count="1" selected="0">
            <x v="46"/>
          </reference>
        </references>
      </pivotArea>
    </format>
    <format dxfId="11866">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4"/>
          </reference>
          <reference field="5" count="1">
            <x v="0"/>
          </reference>
          <reference field="6" count="1" selected="0">
            <x v="9"/>
          </reference>
        </references>
      </pivotArea>
    </format>
    <format dxfId="11865">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5"/>
          </reference>
          <reference field="5" count="1">
            <x v="0"/>
          </reference>
          <reference field="6" count="1" selected="0">
            <x v="61"/>
          </reference>
        </references>
      </pivotArea>
    </format>
    <format dxfId="11864">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6"/>
          </reference>
          <reference field="5" count="1">
            <x v="0"/>
          </reference>
          <reference field="6" count="1" selected="0">
            <x v="14"/>
          </reference>
        </references>
      </pivotArea>
    </format>
    <format dxfId="11863">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7"/>
          </reference>
          <reference field="5" count="1">
            <x v="0"/>
          </reference>
          <reference field="6" count="1" selected="0">
            <x v="175"/>
          </reference>
        </references>
      </pivotArea>
    </format>
    <format dxfId="11862">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8"/>
          </reference>
          <reference field="5" count="1">
            <x v="0"/>
          </reference>
          <reference field="6" count="1" selected="0">
            <x v="13"/>
          </reference>
        </references>
      </pivotArea>
    </format>
    <format dxfId="11861">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09"/>
          </reference>
          <reference field="5" count="1">
            <x v="0"/>
          </reference>
          <reference field="6" count="1" selected="0">
            <x v="13"/>
          </reference>
        </references>
      </pivotArea>
    </format>
    <format dxfId="11860">
      <pivotArea dataOnly="0" labelOnly="1" outline="0" fieldPosition="0">
        <references count="7">
          <reference field="0" count="1" selected="0">
            <x v="0"/>
          </reference>
          <reference field="1" count="1" selected="0">
            <x v="1"/>
          </reference>
          <reference field="2" count="1" selected="0">
            <x v="13"/>
          </reference>
          <reference field="3" count="1" selected="0">
            <x v="69"/>
          </reference>
          <reference field="4" count="1" selected="0">
            <x v="810"/>
          </reference>
          <reference field="5" count="1">
            <x v="0"/>
          </reference>
          <reference field="6" count="1" selected="0">
            <x v="35"/>
          </reference>
        </references>
      </pivotArea>
    </format>
    <format dxfId="11859">
      <pivotArea dataOnly="0" labelOnly="1" outline="0" fieldPosition="0">
        <references count="7">
          <reference field="0" count="1" selected="0">
            <x v="0"/>
          </reference>
          <reference field="1" count="1" selected="0">
            <x v="1"/>
          </reference>
          <reference field="2" count="1" selected="0">
            <x v="13"/>
          </reference>
          <reference field="3" count="1" selected="0">
            <x v="95"/>
          </reference>
          <reference field="4" count="1" selected="0">
            <x v="811"/>
          </reference>
          <reference field="5" count="1">
            <x v="0"/>
          </reference>
          <reference field="6" count="1" selected="0">
            <x v="37"/>
          </reference>
        </references>
      </pivotArea>
    </format>
    <format dxfId="11858">
      <pivotArea dataOnly="0" labelOnly="1" outline="0" fieldPosition="0">
        <references count="7">
          <reference field="0" count="1" selected="0">
            <x v="0"/>
          </reference>
          <reference field="1" count="1" selected="0">
            <x v="1"/>
          </reference>
          <reference field="2" count="1" selected="0">
            <x v="13"/>
          </reference>
          <reference field="3" count="1" selected="0">
            <x v="99"/>
          </reference>
          <reference field="4" count="1" selected="0">
            <x v="812"/>
          </reference>
          <reference field="5" count="1">
            <x v="0"/>
          </reference>
          <reference field="6" count="1" selected="0">
            <x v="17"/>
          </reference>
        </references>
      </pivotArea>
    </format>
    <format dxfId="11857">
      <pivotArea dataOnly="0" labelOnly="1" outline="0" fieldPosition="0">
        <references count="7">
          <reference field="0" count="1" selected="0">
            <x v="0"/>
          </reference>
          <reference field="1" count="1" selected="0">
            <x v="1"/>
          </reference>
          <reference field="2" count="1" selected="0">
            <x v="13"/>
          </reference>
          <reference field="3" count="1" selected="0">
            <x v="108"/>
          </reference>
          <reference field="4" count="1" selected="0">
            <x v="813"/>
          </reference>
          <reference field="5" count="1">
            <x v="0"/>
          </reference>
          <reference field="6" count="1" selected="0">
            <x v="37"/>
          </reference>
        </references>
      </pivotArea>
    </format>
    <format dxfId="11856">
      <pivotArea dataOnly="0" labelOnly="1" outline="0" fieldPosition="0">
        <references count="7">
          <reference field="0" count="1" selected="0">
            <x v="0"/>
          </reference>
          <reference field="1" count="1" selected="0">
            <x v="1"/>
          </reference>
          <reference field="2" count="1" selected="0">
            <x v="13"/>
          </reference>
          <reference field="3" count="1" selected="0">
            <x v="108"/>
          </reference>
          <reference field="4" count="1" selected="0">
            <x v="814"/>
          </reference>
          <reference field="5" count="1">
            <x v="0"/>
          </reference>
          <reference field="6" count="1" selected="0">
            <x v="35"/>
          </reference>
        </references>
      </pivotArea>
    </format>
    <format dxfId="11855">
      <pivotArea dataOnly="0" labelOnly="1" outline="0" fieldPosition="0">
        <references count="7">
          <reference field="0" count="1" selected="0">
            <x v="0"/>
          </reference>
          <reference field="1" count="1" selected="0">
            <x v="1"/>
          </reference>
          <reference field="2" count="1" selected="0">
            <x v="13"/>
          </reference>
          <reference field="3" count="1" selected="0">
            <x v="108"/>
          </reference>
          <reference field="4" count="1" selected="0">
            <x v="815"/>
          </reference>
          <reference field="5" count="1">
            <x v="0"/>
          </reference>
          <reference field="6" count="1" selected="0">
            <x v="37"/>
          </reference>
        </references>
      </pivotArea>
    </format>
    <format dxfId="11854">
      <pivotArea dataOnly="0" labelOnly="1" outline="0" fieldPosition="0">
        <references count="7">
          <reference field="0" count="1" selected="0">
            <x v="0"/>
          </reference>
          <reference field="1" count="1" selected="0">
            <x v="1"/>
          </reference>
          <reference field="2" count="1" selected="0">
            <x v="13"/>
          </reference>
          <reference field="3" count="1" selected="0">
            <x v="109"/>
          </reference>
          <reference field="4" count="1" selected="0">
            <x v="816"/>
          </reference>
          <reference field="5" count="1">
            <x v="9"/>
          </reference>
          <reference field="6" count="1" selected="0">
            <x v="143"/>
          </reference>
        </references>
      </pivotArea>
    </format>
    <format dxfId="11853">
      <pivotArea dataOnly="0" labelOnly="1" outline="0" fieldPosition="0">
        <references count="7">
          <reference field="0" count="1" selected="0">
            <x v="0"/>
          </reference>
          <reference field="1" count="1" selected="0">
            <x v="1"/>
          </reference>
          <reference field="2" count="1" selected="0">
            <x v="14"/>
          </reference>
          <reference field="3" count="1" selected="0">
            <x v="114"/>
          </reference>
          <reference field="4" count="1" selected="0">
            <x v="817"/>
          </reference>
          <reference field="5" count="1">
            <x v="0"/>
          </reference>
          <reference field="6" count="1" selected="0">
            <x v="3"/>
          </reference>
        </references>
      </pivotArea>
    </format>
    <format dxfId="11852">
      <pivotArea dataOnly="0" labelOnly="1" outline="0" fieldPosition="0">
        <references count="7">
          <reference field="0" count="1" selected="0">
            <x v="0"/>
          </reference>
          <reference field="1" count="1" selected="0">
            <x v="1"/>
          </reference>
          <reference field="2" count="1" selected="0">
            <x v="14"/>
          </reference>
          <reference field="3" count="1" selected="0">
            <x v="114"/>
          </reference>
          <reference field="4" count="1" selected="0">
            <x v="818"/>
          </reference>
          <reference field="5" count="1">
            <x v="1"/>
          </reference>
          <reference field="6" count="1" selected="0">
            <x v="94"/>
          </reference>
        </references>
      </pivotArea>
    </format>
    <format dxfId="11851">
      <pivotArea dataOnly="0" labelOnly="1" outline="0" fieldPosition="0">
        <references count="7">
          <reference field="0" count="1" selected="0">
            <x v="0"/>
          </reference>
          <reference field="1" count="1" selected="0">
            <x v="1"/>
          </reference>
          <reference field="2" count="1" selected="0">
            <x v="14"/>
          </reference>
          <reference field="3" count="1" selected="0">
            <x v="117"/>
          </reference>
          <reference field="4" count="1" selected="0">
            <x v="819"/>
          </reference>
          <reference field="5" count="1">
            <x v="1"/>
          </reference>
          <reference field="6" count="1" selected="0">
            <x v="37"/>
          </reference>
        </references>
      </pivotArea>
    </format>
    <format dxfId="11850">
      <pivotArea dataOnly="0" labelOnly="1" outline="0" fieldPosition="0">
        <references count="7">
          <reference field="0" count="1" selected="0">
            <x v="0"/>
          </reference>
          <reference field="1" count="1" selected="0">
            <x v="1"/>
          </reference>
          <reference field="2" count="1" selected="0">
            <x v="14"/>
          </reference>
          <reference field="3" count="1" selected="0">
            <x v="117"/>
          </reference>
          <reference field="4" count="1" selected="0">
            <x v="820"/>
          </reference>
          <reference field="5" count="1">
            <x v="0"/>
          </reference>
          <reference field="6" count="1" selected="0">
            <x v="37"/>
          </reference>
        </references>
      </pivotArea>
    </format>
    <format dxfId="11849">
      <pivotArea dataOnly="0" labelOnly="1" outline="0" fieldPosition="0">
        <references count="7">
          <reference field="0" count="1" selected="0">
            <x v="0"/>
          </reference>
          <reference field="1" count="1" selected="0">
            <x v="1"/>
          </reference>
          <reference field="2" count="1" selected="0">
            <x v="14"/>
          </reference>
          <reference field="3" count="1" selected="0">
            <x v="117"/>
          </reference>
          <reference field="4" count="1" selected="0">
            <x v="821"/>
          </reference>
          <reference field="5" count="1">
            <x v="1"/>
          </reference>
          <reference field="6" count="1" selected="0">
            <x v="3"/>
          </reference>
        </references>
      </pivotArea>
    </format>
    <format dxfId="11848">
      <pivotArea dataOnly="0" labelOnly="1" outline="0" fieldPosition="0">
        <references count="7">
          <reference field="0" count="1" selected="0">
            <x v="0"/>
          </reference>
          <reference field="1" count="1" selected="0">
            <x v="1"/>
          </reference>
          <reference field="2" count="1" selected="0">
            <x v="14"/>
          </reference>
          <reference field="3" count="1" selected="0">
            <x v="117"/>
          </reference>
          <reference field="4" count="1" selected="0">
            <x v="822"/>
          </reference>
          <reference field="5" count="1">
            <x v="0"/>
          </reference>
          <reference field="6" count="1" selected="0">
            <x v="46"/>
          </reference>
        </references>
      </pivotArea>
    </format>
    <format dxfId="11847">
      <pivotArea dataOnly="0" labelOnly="1" outline="0" fieldPosition="0">
        <references count="7">
          <reference field="0" count="1" selected="0">
            <x v="0"/>
          </reference>
          <reference field="1" count="1" selected="0">
            <x v="1"/>
          </reference>
          <reference field="2" count="1" selected="0">
            <x v="14"/>
          </reference>
          <reference field="3" count="1" selected="0">
            <x v="119"/>
          </reference>
          <reference field="4" count="1" selected="0">
            <x v="823"/>
          </reference>
          <reference field="5" count="1">
            <x v="1"/>
          </reference>
          <reference field="6" count="1" selected="0">
            <x v="3"/>
          </reference>
        </references>
      </pivotArea>
    </format>
    <format dxfId="11846">
      <pivotArea dataOnly="0" labelOnly="1" outline="0" fieldPosition="0">
        <references count="7">
          <reference field="0" count="1" selected="0">
            <x v="0"/>
          </reference>
          <reference field="1" count="1" selected="0">
            <x v="1"/>
          </reference>
          <reference field="2" count="1" selected="0">
            <x v="14"/>
          </reference>
          <reference field="3" count="1" selected="0">
            <x v="119"/>
          </reference>
          <reference field="4" count="1" selected="0">
            <x v="824"/>
          </reference>
          <reference field="5" count="1">
            <x v="26"/>
          </reference>
          <reference field="6" count="1" selected="0">
            <x v="3"/>
          </reference>
        </references>
      </pivotArea>
    </format>
    <format dxfId="11845">
      <pivotArea dataOnly="0" labelOnly="1" outline="0" fieldPosition="0">
        <references count="7">
          <reference field="0" count="1" selected="0">
            <x v="0"/>
          </reference>
          <reference field="1" count="1" selected="0">
            <x v="1"/>
          </reference>
          <reference field="2" count="1" selected="0">
            <x v="14"/>
          </reference>
          <reference field="3" count="1" selected="0">
            <x v="124"/>
          </reference>
          <reference field="4" count="1" selected="0">
            <x v="825"/>
          </reference>
          <reference field="5" count="1">
            <x v="0"/>
          </reference>
          <reference field="6" count="1" selected="0">
            <x v="18"/>
          </reference>
        </references>
      </pivotArea>
    </format>
    <format dxfId="11844">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26"/>
          </reference>
          <reference field="5" count="1">
            <x v="0"/>
          </reference>
          <reference field="6" count="1" selected="0">
            <x v="37"/>
          </reference>
        </references>
      </pivotArea>
    </format>
    <format dxfId="11843">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27"/>
          </reference>
          <reference field="5" count="1">
            <x v="0"/>
          </reference>
          <reference field="6" count="1" selected="0">
            <x v="7"/>
          </reference>
        </references>
      </pivotArea>
    </format>
    <format dxfId="11842">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28"/>
          </reference>
          <reference field="5" count="1">
            <x v="0"/>
          </reference>
          <reference field="6" count="1" selected="0">
            <x v="7"/>
          </reference>
        </references>
      </pivotArea>
    </format>
    <format dxfId="11841">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29"/>
          </reference>
          <reference field="5" count="1">
            <x v="0"/>
          </reference>
          <reference field="6" count="1" selected="0">
            <x v="7"/>
          </reference>
        </references>
      </pivotArea>
    </format>
    <format dxfId="11840">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30"/>
          </reference>
          <reference field="5" count="1">
            <x v="0"/>
          </reference>
          <reference field="6" count="1" selected="0">
            <x v="169"/>
          </reference>
        </references>
      </pivotArea>
    </format>
    <format dxfId="11839">
      <pivotArea dataOnly="0" labelOnly="1" outline="0" fieldPosition="0">
        <references count="7">
          <reference field="0" count="1" selected="0">
            <x v="0"/>
          </reference>
          <reference field="1" count="1" selected="0">
            <x v="1"/>
          </reference>
          <reference field="2" count="1" selected="0">
            <x v="16"/>
          </reference>
          <reference field="3" count="1" selected="0">
            <x v="138"/>
          </reference>
          <reference field="4" count="1" selected="0">
            <x v="831"/>
          </reference>
          <reference field="5" count="1">
            <x v="0"/>
          </reference>
          <reference field="6" count="1" selected="0">
            <x v="7"/>
          </reference>
        </references>
      </pivotArea>
    </format>
    <format dxfId="11838">
      <pivotArea dataOnly="0" labelOnly="1" outline="0" fieldPosition="0">
        <references count="7">
          <reference field="0" count="1" selected="0">
            <x v="0"/>
          </reference>
          <reference field="1" count="1" selected="0">
            <x v="1"/>
          </reference>
          <reference field="2" count="1" selected="0">
            <x v="49"/>
          </reference>
          <reference field="3" count="1" selected="0">
            <x v="464"/>
          </reference>
          <reference field="4" count="1" selected="0">
            <x v="832"/>
          </reference>
          <reference field="5" count="1">
            <x v="0"/>
          </reference>
          <reference field="6" count="1" selected="0">
            <x v="46"/>
          </reference>
        </references>
      </pivotArea>
    </format>
    <format dxfId="11837">
      <pivotArea dataOnly="0" labelOnly="1" outline="0" fieldPosition="0">
        <references count="7">
          <reference field="0" count="1" selected="0">
            <x v="0"/>
          </reference>
          <reference field="1" count="1" selected="0">
            <x v="1"/>
          </reference>
          <reference field="2" count="1" selected="0">
            <x v="49"/>
          </reference>
          <reference field="3" count="1" selected="0">
            <x v="464"/>
          </reference>
          <reference field="4" count="1" selected="0">
            <x v="833"/>
          </reference>
          <reference field="5" count="1">
            <x v="0"/>
          </reference>
          <reference field="6" count="1" selected="0">
            <x v="9"/>
          </reference>
        </references>
      </pivotArea>
    </format>
    <format dxfId="11836">
      <pivotArea dataOnly="0" labelOnly="1" outline="0" fieldPosition="0">
        <references count="7">
          <reference field="0" count="1" selected="0">
            <x v="0"/>
          </reference>
          <reference field="1" count="1" selected="0">
            <x v="1"/>
          </reference>
          <reference field="2" count="1" selected="0">
            <x v="49"/>
          </reference>
          <reference field="3" count="1" selected="0">
            <x v="464"/>
          </reference>
          <reference field="4" count="1" selected="0">
            <x v="834"/>
          </reference>
          <reference field="5" count="1">
            <x v="0"/>
          </reference>
          <reference field="6" count="1" selected="0">
            <x v="9"/>
          </reference>
        </references>
      </pivotArea>
    </format>
    <format dxfId="11835">
      <pivotArea dataOnly="0" labelOnly="1" outline="0" fieldPosition="0">
        <references count="7">
          <reference field="0" count="1" selected="0">
            <x v="0"/>
          </reference>
          <reference field="1" count="1" selected="0">
            <x v="1"/>
          </reference>
          <reference field="2" count="1" selected="0">
            <x v="49"/>
          </reference>
          <reference field="3" count="1" selected="0">
            <x v="464"/>
          </reference>
          <reference field="4" count="1" selected="0">
            <x v="835"/>
          </reference>
          <reference field="5" count="1">
            <x v="0"/>
          </reference>
          <reference field="6" count="1" selected="0">
            <x v="13"/>
          </reference>
        </references>
      </pivotArea>
    </format>
    <format dxfId="11834">
      <pivotArea dataOnly="0" labelOnly="1" outline="0" fieldPosition="0">
        <references count="7">
          <reference field="0" count="1" selected="0">
            <x v="0"/>
          </reference>
          <reference field="1" count="1" selected="0">
            <x v="1"/>
          </reference>
          <reference field="2" count="1" selected="0">
            <x v="49"/>
          </reference>
          <reference field="3" count="1" selected="0">
            <x v="464"/>
          </reference>
          <reference field="4" count="1" selected="0">
            <x v="836"/>
          </reference>
          <reference field="5" count="1">
            <x v="0"/>
          </reference>
          <reference field="6" count="1" selected="0">
            <x v="9"/>
          </reference>
        </references>
      </pivotArea>
    </format>
    <format dxfId="11833">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37"/>
          </reference>
          <reference field="5" count="1">
            <x v="1"/>
          </reference>
          <reference field="6" count="1" selected="0">
            <x v="3"/>
          </reference>
        </references>
      </pivotArea>
    </format>
    <format dxfId="11832">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38"/>
          </reference>
          <reference field="5" count="1">
            <x v="0"/>
          </reference>
          <reference field="6" count="1" selected="0">
            <x v="35"/>
          </reference>
        </references>
      </pivotArea>
    </format>
    <format dxfId="11831">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39"/>
          </reference>
          <reference field="5" count="1">
            <x v="5"/>
          </reference>
          <reference field="6" count="1" selected="0">
            <x v="3"/>
          </reference>
        </references>
      </pivotArea>
    </format>
    <format dxfId="11830">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0"/>
          </reference>
          <reference field="5" count="1">
            <x v="0"/>
          </reference>
          <reference field="6" count="1" selected="0">
            <x v="17"/>
          </reference>
        </references>
      </pivotArea>
    </format>
    <format dxfId="11829">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1"/>
          </reference>
          <reference field="5" count="1">
            <x v="0"/>
          </reference>
          <reference field="6" count="1" selected="0">
            <x v="17"/>
          </reference>
        </references>
      </pivotArea>
    </format>
    <format dxfId="11828">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2"/>
          </reference>
          <reference field="5" count="1">
            <x v="0"/>
          </reference>
          <reference field="6" count="1" selected="0">
            <x v="17"/>
          </reference>
        </references>
      </pivotArea>
    </format>
    <format dxfId="11827">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3"/>
          </reference>
          <reference field="5" count="1">
            <x v="0"/>
          </reference>
          <reference field="6" count="1" selected="0">
            <x v="17"/>
          </reference>
        </references>
      </pivotArea>
    </format>
    <format dxfId="11826">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4"/>
          </reference>
          <reference field="5" count="1">
            <x v="1"/>
          </reference>
          <reference field="6" count="1" selected="0">
            <x v="166"/>
          </reference>
        </references>
      </pivotArea>
    </format>
    <format dxfId="11825">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5"/>
          </reference>
          <reference field="5" count="1">
            <x v="15"/>
          </reference>
          <reference field="6" count="1" selected="0">
            <x v="3"/>
          </reference>
        </references>
      </pivotArea>
    </format>
    <format dxfId="11824">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6"/>
          </reference>
          <reference field="5" count="1">
            <x v="0"/>
          </reference>
          <reference field="6" count="1" selected="0">
            <x v="17"/>
          </reference>
        </references>
      </pivotArea>
    </format>
    <format dxfId="11823">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7"/>
          </reference>
          <reference field="5" count="1">
            <x v="1"/>
          </reference>
          <reference field="6" count="1" selected="0">
            <x v="3"/>
          </reference>
        </references>
      </pivotArea>
    </format>
    <format dxfId="11822">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8"/>
          </reference>
          <reference field="5" count="1">
            <x v="1"/>
          </reference>
          <reference field="6" count="1" selected="0">
            <x v="3"/>
          </reference>
        </references>
      </pivotArea>
    </format>
    <format dxfId="11821">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49"/>
          </reference>
          <reference field="5" count="1">
            <x v="1"/>
          </reference>
          <reference field="6" count="1" selected="0">
            <x v="17"/>
          </reference>
        </references>
      </pivotArea>
    </format>
    <format dxfId="11820">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0"/>
          </reference>
          <reference field="5" count="1">
            <x v="0"/>
          </reference>
          <reference field="6" count="1" selected="0">
            <x v="176"/>
          </reference>
        </references>
      </pivotArea>
    </format>
    <format dxfId="11819">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1"/>
          </reference>
          <reference field="5" count="1">
            <x v="0"/>
          </reference>
          <reference field="6" count="1" selected="0">
            <x v="84"/>
          </reference>
        </references>
      </pivotArea>
    </format>
    <format dxfId="11818">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2"/>
          </reference>
          <reference field="5" count="1">
            <x v="1"/>
          </reference>
          <reference field="6" count="1" selected="0">
            <x v="177"/>
          </reference>
        </references>
      </pivotArea>
    </format>
    <format dxfId="11817">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3"/>
          </reference>
          <reference field="5" count="1">
            <x v="0"/>
          </reference>
          <reference field="6" count="1" selected="0">
            <x v="35"/>
          </reference>
        </references>
      </pivotArea>
    </format>
    <format dxfId="11816">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4"/>
          </reference>
          <reference field="5" count="1">
            <x v="0"/>
          </reference>
          <reference field="6" count="1" selected="0">
            <x v="35"/>
          </reference>
        </references>
      </pivotArea>
    </format>
    <format dxfId="11815">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5"/>
          </reference>
          <reference field="5" count="1">
            <x v="0"/>
          </reference>
          <reference field="6" count="1" selected="0">
            <x v="17"/>
          </reference>
        </references>
      </pivotArea>
    </format>
    <format dxfId="11814">
      <pivotArea dataOnly="0" labelOnly="1" outline="0" fieldPosition="0">
        <references count="7">
          <reference field="0" count="1" selected="0">
            <x v="0"/>
          </reference>
          <reference field="1" count="1" selected="0">
            <x v="1"/>
          </reference>
          <reference field="2" count="1" selected="0">
            <x v="18"/>
          </reference>
          <reference field="3" count="1" selected="0">
            <x v="142"/>
          </reference>
          <reference field="4" count="1" selected="0">
            <x v="856"/>
          </reference>
          <reference field="5" count="1">
            <x v="30"/>
          </reference>
          <reference field="6" count="1" selected="0">
            <x v="3"/>
          </reference>
        </references>
      </pivotArea>
    </format>
    <format dxfId="11813">
      <pivotArea dataOnly="0" labelOnly="1" outline="0" fieldPosition="0">
        <references count="7">
          <reference field="0" count="1" selected="0">
            <x v="0"/>
          </reference>
          <reference field="1" count="1" selected="0">
            <x v="1"/>
          </reference>
          <reference field="2" count="1" selected="0">
            <x v="18"/>
          </reference>
          <reference field="3" count="1" selected="0">
            <x v="144"/>
          </reference>
          <reference field="4" count="1" selected="0">
            <x v="857"/>
          </reference>
          <reference field="5" count="1">
            <x v="1"/>
          </reference>
          <reference field="6" count="1" selected="0">
            <x v="13"/>
          </reference>
        </references>
      </pivotArea>
    </format>
    <format dxfId="11812">
      <pivotArea dataOnly="0" labelOnly="1" outline="0" fieldPosition="0">
        <references count="7">
          <reference field="0" count="1" selected="0">
            <x v="0"/>
          </reference>
          <reference field="1" count="1" selected="0">
            <x v="1"/>
          </reference>
          <reference field="2" count="1" selected="0">
            <x v="18"/>
          </reference>
          <reference field="3" count="1" selected="0">
            <x v="149"/>
          </reference>
          <reference field="4" count="1" selected="0">
            <x v="858"/>
          </reference>
          <reference field="5" count="1">
            <x v="1"/>
          </reference>
          <reference field="6" count="1" selected="0">
            <x v="178"/>
          </reference>
        </references>
      </pivotArea>
    </format>
    <format dxfId="11811">
      <pivotArea dataOnly="0" labelOnly="1" outline="0" fieldPosition="0">
        <references count="7">
          <reference field="0" count="1" selected="0">
            <x v="0"/>
          </reference>
          <reference field="1" count="1" selected="0">
            <x v="1"/>
          </reference>
          <reference field="2" count="1" selected="0">
            <x v="18"/>
          </reference>
          <reference field="3" count="1" selected="0">
            <x v="150"/>
          </reference>
          <reference field="4" count="1" selected="0">
            <x v="859"/>
          </reference>
          <reference field="5" count="1">
            <x v="0"/>
          </reference>
          <reference field="6" count="1" selected="0">
            <x v="20"/>
          </reference>
        </references>
      </pivotArea>
    </format>
    <format dxfId="11810">
      <pivotArea dataOnly="0" labelOnly="1" outline="0" fieldPosition="0">
        <references count="7">
          <reference field="0" count="1" selected="0">
            <x v="0"/>
          </reference>
          <reference field="1" count="1" selected="0">
            <x v="1"/>
          </reference>
          <reference field="2" count="1" selected="0">
            <x v="18"/>
          </reference>
          <reference field="3" count="1" selected="0">
            <x v="150"/>
          </reference>
          <reference field="4" count="1" selected="0">
            <x v="860"/>
          </reference>
          <reference field="5" count="1">
            <x v="26"/>
          </reference>
          <reference field="6" count="1" selected="0">
            <x v="179"/>
          </reference>
        </references>
      </pivotArea>
    </format>
    <format dxfId="11809">
      <pivotArea dataOnly="0" labelOnly="1" outline="0" fieldPosition="0">
        <references count="7">
          <reference field="0" count="1" selected="0">
            <x v="0"/>
          </reference>
          <reference field="1" count="1" selected="0">
            <x v="1"/>
          </reference>
          <reference field="2" count="1" selected="0">
            <x v="18"/>
          </reference>
          <reference field="3" count="1" selected="0">
            <x v="465"/>
          </reference>
          <reference field="4" count="1" selected="0">
            <x v="861"/>
          </reference>
          <reference field="5" count="1">
            <x v="1"/>
          </reference>
          <reference field="6" count="1" selected="0">
            <x v="3"/>
          </reference>
        </references>
      </pivotArea>
    </format>
    <format dxfId="11808">
      <pivotArea dataOnly="0" labelOnly="1" outline="0" fieldPosition="0">
        <references count="7">
          <reference field="0" count="1" selected="0">
            <x v="0"/>
          </reference>
          <reference field="1" count="1" selected="0">
            <x v="1"/>
          </reference>
          <reference field="2" count="1" selected="0">
            <x v="18"/>
          </reference>
          <reference field="3" count="1" selected="0">
            <x v="151"/>
          </reference>
          <reference field="4" count="1" selected="0">
            <x v="862"/>
          </reference>
          <reference field="5" count="1">
            <x v="5"/>
          </reference>
          <reference field="6" count="1" selected="0">
            <x v="58"/>
          </reference>
        </references>
      </pivotArea>
    </format>
    <format dxfId="11807">
      <pivotArea dataOnly="0" labelOnly="1" outline="0" fieldPosition="0">
        <references count="7">
          <reference field="0" count="1" selected="0">
            <x v="0"/>
          </reference>
          <reference field="1" count="1" selected="0">
            <x v="1"/>
          </reference>
          <reference field="2" count="1" selected="0">
            <x v="18"/>
          </reference>
          <reference field="3" count="1" selected="0">
            <x v="153"/>
          </reference>
          <reference field="4" count="1" selected="0">
            <x v="863"/>
          </reference>
          <reference field="5" count="1">
            <x v="1"/>
          </reference>
          <reference field="6" count="1" selected="0">
            <x v="39"/>
          </reference>
        </references>
      </pivotArea>
    </format>
    <format dxfId="11806">
      <pivotArea dataOnly="0" labelOnly="1" outline="0" fieldPosition="0">
        <references count="7">
          <reference field="0" count="1" selected="0">
            <x v="0"/>
          </reference>
          <reference field="1" count="1" selected="0">
            <x v="1"/>
          </reference>
          <reference field="2" count="1" selected="0">
            <x v="19"/>
          </reference>
          <reference field="3" count="1" selected="0">
            <x v="157"/>
          </reference>
          <reference field="4" count="1" selected="0">
            <x v="864"/>
          </reference>
          <reference field="5" count="1">
            <x v="0"/>
          </reference>
          <reference field="6" count="1" selected="0">
            <x v="9"/>
          </reference>
        </references>
      </pivotArea>
    </format>
    <format dxfId="11805">
      <pivotArea dataOnly="0" labelOnly="1" outline="0" fieldPosition="0">
        <references count="7">
          <reference field="0" count="1" selected="0">
            <x v="0"/>
          </reference>
          <reference field="1" count="1" selected="0">
            <x v="1"/>
          </reference>
          <reference field="2" count="1" selected="0">
            <x v="19"/>
          </reference>
          <reference field="3" count="1" selected="0">
            <x v="170"/>
          </reference>
          <reference field="4" count="1" selected="0">
            <x v="865"/>
          </reference>
          <reference field="5" count="1">
            <x v="1"/>
          </reference>
          <reference field="6" count="1" selected="0">
            <x v="180"/>
          </reference>
        </references>
      </pivotArea>
    </format>
    <format dxfId="11804">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66"/>
          </reference>
          <reference field="5" count="1">
            <x v="0"/>
          </reference>
          <reference field="6" count="1" selected="0">
            <x v="61"/>
          </reference>
        </references>
      </pivotArea>
    </format>
    <format dxfId="11803">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67"/>
          </reference>
          <reference field="5" count="1">
            <x v="0"/>
          </reference>
          <reference field="6" count="1" selected="0">
            <x v="61"/>
          </reference>
        </references>
      </pivotArea>
    </format>
    <format dxfId="11802">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68"/>
          </reference>
          <reference field="5" count="1">
            <x v="0"/>
          </reference>
          <reference field="6" count="1" selected="0">
            <x v="17"/>
          </reference>
        </references>
      </pivotArea>
    </format>
    <format dxfId="11801">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69"/>
          </reference>
          <reference field="5" count="1">
            <x v="0"/>
          </reference>
          <reference field="6" count="1" selected="0">
            <x v="17"/>
          </reference>
        </references>
      </pivotArea>
    </format>
    <format dxfId="11800">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0"/>
          </reference>
          <reference field="5" count="1">
            <x v="0"/>
          </reference>
          <reference field="6" count="1" selected="0">
            <x v="31"/>
          </reference>
        </references>
      </pivotArea>
    </format>
    <format dxfId="11799">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1"/>
          </reference>
          <reference field="5" count="1">
            <x v="0"/>
          </reference>
          <reference field="6" count="1" selected="0">
            <x v="35"/>
          </reference>
        </references>
      </pivotArea>
    </format>
    <format dxfId="11798">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2"/>
          </reference>
          <reference field="5" count="1">
            <x v="0"/>
          </reference>
          <reference field="6" count="1" selected="0">
            <x v="50"/>
          </reference>
        </references>
      </pivotArea>
    </format>
    <format dxfId="11797">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3"/>
          </reference>
          <reference field="5" count="1">
            <x v="0"/>
          </reference>
          <reference field="6" count="1" selected="0">
            <x v="17"/>
          </reference>
        </references>
      </pivotArea>
    </format>
    <format dxfId="11796">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4"/>
          </reference>
          <reference field="5" count="1">
            <x v="0"/>
          </reference>
          <reference field="6" count="1" selected="0">
            <x v="34"/>
          </reference>
        </references>
      </pivotArea>
    </format>
    <format dxfId="11795">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5"/>
          </reference>
          <reference field="5" count="1">
            <x v="0"/>
          </reference>
          <reference field="6" count="1" selected="0">
            <x v="34"/>
          </reference>
        </references>
      </pivotArea>
    </format>
    <format dxfId="11794">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6"/>
          </reference>
          <reference field="5" count="1">
            <x v="0"/>
          </reference>
          <reference field="6" count="1" selected="0">
            <x v="34"/>
          </reference>
        </references>
      </pivotArea>
    </format>
    <format dxfId="11793">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7"/>
          </reference>
          <reference field="5" count="1">
            <x v="0"/>
          </reference>
          <reference field="6" count="1" selected="0">
            <x v="34"/>
          </reference>
        </references>
      </pivotArea>
    </format>
    <format dxfId="11792">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8"/>
          </reference>
          <reference field="5" count="1">
            <x v="0"/>
          </reference>
          <reference field="6" count="1" selected="0">
            <x v="61"/>
          </reference>
        </references>
      </pivotArea>
    </format>
    <format dxfId="11791">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79"/>
          </reference>
          <reference field="5" count="1">
            <x v="0"/>
          </reference>
          <reference field="6" count="1" selected="0">
            <x v="17"/>
          </reference>
        </references>
      </pivotArea>
    </format>
    <format dxfId="11790">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80"/>
          </reference>
          <reference field="5" count="1">
            <x v="0"/>
          </reference>
          <reference field="6" count="1" selected="0">
            <x v="17"/>
          </reference>
        </references>
      </pivotArea>
    </format>
    <format dxfId="11789">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81"/>
          </reference>
          <reference field="5" count="1">
            <x v="0"/>
          </reference>
          <reference field="6" count="1" selected="0">
            <x v="140"/>
          </reference>
        </references>
      </pivotArea>
    </format>
    <format dxfId="11788">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82"/>
          </reference>
          <reference field="5" count="1">
            <x v="0"/>
          </reference>
          <reference field="6" count="1" selected="0">
            <x v="181"/>
          </reference>
        </references>
      </pivotArea>
    </format>
    <format dxfId="11787">
      <pivotArea dataOnly="0" labelOnly="1" outline="0" fieldPosition="0">
        <references count="7">
          <reference field="0" count="1" selected="0">
            <x v="0"/>
          </reference>
          <reference field="1" count="1" selected="0">
            <x v="1"/>
          </reference>
          <reference field="2" count="1" selected="0">
            <x v="19"/>
          </reference>
          <reference field="3" count="1" selected="0">
            <x v="177"/>
          </reference>
          <reference field="4" count="1" selected="0">
            <x v="883"/>
          </reference>
          <reference field="5" count="1">
            <x v="1"/>
          </reference>
          <reference field="6" count="1" selected="0">
            <x v="3"/>
          </reference>
        </references>
      </pivotArea>
    </format>
    <format dxfId="11786">
      <pivotArea dataOnly="0" labelOnly="1" outline="0" fieldPosition="0">
        <references count="7">
          <reference field="0" count="1" selected="0">
            <x v="0"/>
          </reference>
          <reference field="1" count="1" selected="0">
            <x v="1"/>
          </reference>
          <reference field="2" count="1" selected="0">
            <x v="19"/>
          </reference>
          <reference field="3" count="1" selected="0">
            <x v="222"/>
          </reference>
          <reference field="4" count="1" selected="0">
            <x v="884"/>
          </reference>
          <reference field="5" count="1">
            <x v="0"/>
          </reference>
          <reference field="6" count="1" selected="0">
            <x v="37"/>
          </reference>
        </references>
      </pivotArea>
    </format>
    <format dxfId="11785">
      <pivotArea dataOnly="0" labelOnly="1" outline="0" fieldPosition="0">
        <references count="7">
          <reference field="0" count="1" selected="0">
            <x v="0"/>
          </reference>
          <reference field="1" count="1" selected="0">
            <x v="1"/>
          </reference>
          <reference field="2" count="1" selected="0">
            <x v="19"/>
          </reference>
          <reference field="3" count="1" selected="0">
            <x v="228"/>
          </reference>
          <reference field="4" count="1" selected="0">
            <x v="885"/>
          </reference>
          <reference field="5" count="1">
            <x v="0"/>
          </reference>
          <reference field="6" count="1" selected="0">
            <x v="69"/>
          </reference>
        </references>
      </pivotArea>
    </format>
    <format dxfId="11784">
      <pivotArea dataOnly="0" labelOnly="1" outline="0" fieldPosition="0">
        <references count="7">
          <reference field="0" count="1" selected="0">
            <x v="0"/>
          </reference>
          <reference field="1" count="1" selected="0">
            <x v="1"/>
          </reference>
          <reference field="2" count="1" selected="0">
            <x v="19"/>
          </reference>
          <reference field="3" count="1" selected="0">
            <x v="228"/>
          </reference>
          <reference field="4" count="1" selected="0">
            <x v="886"/>
          </reference>
          <reference field="5" count="1">
            <x v="1"/>
          </reference>
          <reference field="6" count="1" selected="0">
            <x v="3"/>
          </reference>
        </references>
      </pivotArea>
    </format>
    <format dxfId="11783">
      <pivotArea dataOnly="0" labelOnly="1" outline="0" fieldPosition="0">
        <references count="7">
          <reference field="0" count="1" selected="0">
            <x v="0"/>
          </reference>
          <reference field="1" count="1" selected="0">
            <x v="1"/>
          </reference>
          <reference field="2" count="1" selected="0">
            <x v="19"/>
          </reference>
          <reference field="3" count="1" selected="0">
            <x v="228"/>
          </reference>
          <reference field="4" count="1" selected="0">
            <x v="887"/>
          </reference>
          <reference field="5" count="1">
            <x v="1"/>
          </reference>
          <reference field="6" count="1" selected="0">
            <x v="3"/>
          </reference>
        </references>
      </pivotArea>
    </format>
    <format dxfId="11782">
      <pivotArea dataOnly="0" labelOnly="1" outline="0" fieldPosition="0">
        <references count="7">
          <reference field="0" count="1" selected="0">
            <x v="0"/>
          </reference>
          <reference field="1" count="1" selected="0">
            <x v="1"/>
          </reference>
          <reference field="2" count="1" selected="0">
            <x v="19"/>
          </reference>
          <reference field="3" count="1" selected="0">
            <x v="228"/>
          </reference>
          <reference field="4" count="1" selected="0">
            <x v="888"/>
          </reference>
          <reference field="5" count="1">
            <x v="0"/>
          </reference>
          <reference field="6" count="1" selected="0">
            <x v="182"/>
          </reference>
        </references>
      </pivotArea>
    </format>
    <format dxfId="11781">
      <pivotArea dataOnly="0" labelOnly="1" outline="0" fieldPosition="0">
        <references count="7">
          <reference field="0" count="1" selected="0">
            <x v="0"/>
          </reference>
          <reference field="1" count="1" selected="0">
            <x v="1"/>
          </reference>
          <reference field="2" count="1" selected="0">
            <x v="19"/>
          </reference>
          <reference field="3" count="1" selected="0">
            <x v="232"/>
          </reference>
          <reference field="4" count="1" selected="0">
            <x v="889"/>
          </reference>
          <reference field="5" count="1">
            <x v="0"/>
          </reference>
          <reference field="6" count="1" selected="0">
            <x v="6"/>
          </reference>
        </references>
      </pivotArea>
    </format>
    <format dxfId="11780">
      <pivotArea dataOnly="0" labelOnly="1" outline="0" fieldPosition="0">
        <references count="7">
          <reference field="0" count="1" selected="0">
            <x v="0"/>
          </reference>
          <reference field="1" count="1" selected="0">
            <x v="1"/>
          </reference>
          <reference field="2" count="1" selected="0">
            <x v="19"/>
          </reference>
          <reference field="3" count="1" selected="0">
            <x v="232"/>
          </reference>
          <reference field="4" count="1" selected="0">
            <x v="890"/>
          </reference>
          <reference field="5" count="1">
            <x v="0"/>
          </reference>
          <reference field="6" count="1" selected="0">
            <x v="183"/>
          </reference>
        </references>
      </pivotArea>
    </format>
    <format dxfId="11779">
      <pivotArea dataOnly="0" labelOnly="1" outline="0" fieldPosition="0">
        <references count="7">
          <reference field="0" count="1" selected="0">
            <x v="0"/>
          </reference>
          <reference field="1" count="1" selected="0">
            <x v="1"/>
          </reference>
          <reference field="2" count="1" selected="0">
            <x v="19"/>
          </reference>
          <reference field="3" count="1" selected="0">
            <x v="235"/>
          </reference>
          <reference field="4" count="1" selected="0">
            <x v="891"/>
          </reference>
          <reference field="5" count="1">
            <x v="0"/>
          </reference>
          <reference field="6" count="1" selected="0">
            <x v="45"/>
          </reference>
        </references>
      </pivotArea>
    </format>
    <format dxfId="11778">
      <pivotArea dataOnly="0" labelOnly="1" outline="0" fieldPosition="0">
        <references count="7">
          <reference field="0" count="1" selected="0">
            <x v="0"/>
          </reference>
          <reference field="1" count="1" selected="0">
            <x v="1"/>
          </reference>
          <reference field="2" count="1" selected="0">
            <x v="19"/>
          </reference>
          <reference field="3" count="1" selected="0">
            <x v="236"/>
          </reference>
          <reference field="4" count="1" selected="0">
            <x v="892"/>
          </reference>
          <reference field="5" count="1">
            <x v="0"/>
          </reference>
          <reference field="6" count="1" selected="0">
            <x v="9"/>
          </reference>
        </references>
      </pivotArea>
    </format>
    <format dxfId="11777">
      <pivotArea dataOnly="0" labelOnly="1" outline="0" fieldPosition="0">
        <references count="7">
          <reference field="0" count="1" selected="0">
            <x v="0"/>
          </reference>
          <reference field="1" count="1" selected="0">
            <x v="1"/>
          </reference>
          <reference field="2" count="1" selected="0">
            <x v="19"/>
          </reference>
          <reference field="3" count="1" selected="0">
            <x v="247"/>
          </reference>
          <reference field="4" count="1" selected="0">
            <x v="893"/>
          </reference>
          <reference field="5" count="1">
            <x v="0"/>
          </reference>
          <reference field="6" count="1" selected="0">
            <x v="46"/>
          </reference>
        </references>
      </pivotArea>
    </format>
    <format dxfId="11776">
      <pivotArea dataOnly="0" labelOnly="1" outline="0" fieldPosition="0">
        <references count="7">
          <reference field="0" count="1" selected="0">
            <x v="0"/>
          </reference>
          <reference field="1" count="1" selected="0">
            <x v="1"/>
          </reference>
          <reference field="2" count="1" selected="0">
            <x v="19"/>
          </reference>
          <reference field="3" count="1" selected="0">
            <x v="251"/>
          </reference>
          <reference field="4" count="1" selected="0">
            <x v="894"/>
          </reference>
          <reference field="5" count="1">
            <x v="1"/>
          </reference>
          <reference field="6" count="1" selected="0">
            <x v="184"/>
          </reference>
        </references>
      </pivotArea>
    </format>
    <format dxfId="11775">
      <pivotArea dataOnly="0" labelOnly="1" outline="0" fieldPosition="0">
        <references count="7">
          <reference field="0" count="1" selected="0">
            <x v="0"/>
          </reference>
          <reference field="1" count="1" selected="0">
            <x v="1"/>
          </reference>
          <reference field="2" count="1" selected="0">
            <x v="19"/>
          </reference>
          <reference field="3" count="1" selected="0">
            <x v="251"/>
          </reference>
          <reference field="4" count="1" selected="0">
            <x v="895"/>
          </reference>
          <reference field="5" count="1">
            <x v="1"/>
          </reference>
          <reference field="6" count="1" selected="0">
            <x v="69"/>
          </reference>
        </references>
      </pivotArea>
    </format>
    <format dxfId="11774">
      <pivotArea dataOnly="0" labelOnly="1" outline="0" fieldPosition="0">
        <references count="7">
          <reference field="0" count="1" selected="0">
            <x v="0"/>
          </reference>
          <reference field="1" count="1" selected="0">
            <x v="1"/>
          </reference>
          <reference field="2" count="1" selected="0">
            <x v="19"/>
          </reference>
          <reference field="3" count="1" selected="0">
            <x v="466"/>
          </reference>
          <reference field="4" count="1" selected="0">
            <x v="896"/>
          </reference>
          <reference field="5" count="1">
            <x v="0"/>
          </reference>
          <reference field="6" count="1" selected="0">
            <x v="165"/>
          </reference>
        </references>
      </pivotArea>
    </format>
    <format dxfId="11773">
      <pivotArea dataOnly="0" labelOnly="1" outline="0" fieldPosition="0">
        <references count="7">
          <reference field="0" count="1" selected="0">
            <x v="0"/>
          </reference>
          <reference field="1" count="1" selected="0">
            <x v="1"/>
          </reference>
          <reference field="2" count="1" selected="0">
            <x v="19"/>
          </reference>
          <reference field="3" count="1" selected="0">
            <x v="265"/>
          </reference>
          <reference field="4" count="1" selected="0">
            <x v="897"/>
          </reference>
          <reference field="5" count="1">
            <x v="0"/>
          </reference>
          <reference field="6" count="1" selected="0">
            <x v="20"/>
          </reference>
        </references>
      </pivotArea>
    </format>
    <format dxfId="11772">
      <pivotArea dataOnly="0" labelOnly="1" outline="0" fieldPosition="0">
        <references count="7">
          <reference field="0" count="1" selected="0">
            <x v="0"/>
          </reference>
          <reference field="1" count="1" selected="0">
            <x v="1"/>
          </reference>
          <reference field="2" count="1" selected="0">
            <x v="20"/>
          </reference>
          <reference field="3" count="1" selected="0">
            <x v="285"/>
          </reference>
          <reference field="4" count="1" selected="0">
            <x v="898"/>
          </reference>
          <reference field="5" count="1">
            <x v="0"/>
          </reference>
          <reference field="6" count="1" selected="0">
            <x v="61"/>
          </reference>
        </references>
      </pivotArea>
    </format>
    <format dxfId="11771">
      <pivotArea dataOnly="0" labelOnly="1" outline="0" fieldPosition="0">
        <references count="7">
          <reference field="0" count="1" selected="0">
            <x v="0"/>
          </reference>
          <reference field="1" count="1" selected="0">
            <x v="1"/>
          </reference>
          <reference field="2" count="1" selected="0">
            <x v="20"/>
          </reference>
          <reference field="3" count="1" selected="0">
            <x v="285"/>
          </reference>
          <reference field="4" count="1" selected="0">
            <x v="899"/>
          </reference>
          <reference field="5" count="1">
            <x v="0"/>
          </reference>
          <reference field="6" count="1" selected="0">
            <x v="46"/>
          </reference>
        </references>
      </pivotArea>
    </format>
    <format dxfId="11770">
      <pivotArea dataOnly="0" labelOnly="1" outline="0" fieldPosition="0">
        <references count="7">
          <reference field="0" count="1" selected="0">
            <x v="0"/>
          </reference>
          <reference field="1" count="1" selected="0">
            <x v="1"/>
          </reference>
          <reference field="2" count="1" selected="0">
            <x v="20"/>
          </reference>
          <reference field="3" count="1" selected="0">
            <x v="285"/>
          </reference>
          <reference field="4" count="1" selected="0">
            <x v="900"/>
          </reference>
          <reference field="5" count="1">
            <x v="0"/>
          </reference>
          <reference field="6" count="1" selected="0">
            <x v="50"/>
          </reference>
        </references>
      </pivotArea>
    </format>
    <format dxfId="11769">
      <pivotArea dataOnly="0" labelOnly="1" outline="0" fieldPosition="0">
        <references count="7">
          <reference field="0" count="1" selected="0">
            <x v="0"/>
          </reference>
          <reference field="1" count="1" selected="0">
            <x v="1"/>
          </reference>
          <reference field="2" count="1" selected="0">
            <x v="21"/>
          </reference>
          <reference field="3" count="1" selected="0">
            <x v="288"/>
          </reference>
          <reference field="4" count="1" selected="0">
            <x v="901"/>
          </reference>
          <reference field="5" count="1">
            <x v="0"/>
          </reference>
          <reference field="6" count="1" selected="0">
            <x v="7"/>
          </reference>
        </references>
      </pivotArea>
    </format>
    <format dxfId="11768">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2"/>
          </reference>
          <reference field="5" count="1">
            <x v="1"/>
          </reference>
          <reference field="6" count="1" selected="0">
            <x v="4"/>
          </reference>
        </references>
      </pivotArea>
    </format>
    <format dxfId="11767">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3"/>
          </reference>
          <reference field="5" count="1">
            <x v="0"/>
          </reference>
          <reference field="6" count="1" selected="0">
            <x v="4"/>
          </reference>
        </references>
      </pivotArea>
    </format>
    <format dxfId="11766">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4"/>
          </reference>
          <reference field="5" count="1">
            <x v="0"/>
          </reference>
          <reference field="6" count="1" selected="0">
            <x v="4"/>
          </reference>
        </references>
      </pivotArea>
    </format>
    <format dxfId="11765">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5"/>
          </reference>
          <reference field="5" count="1">
            <x v="0"/>
          </reference>
          <reference field="6" count="1" selected="0">
            <x v="4"/>
          </reference>
        </references>
      </pivotArea>
    </format>
    <format dxfId="11764">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6"/>
          </reference>
          <reference field="5" count="1">
            <x v="0"/>
          </reference>
          <reference field="6" count="1" selected="0">
            <x v="4"/>
          </reference>
        </references>
      </pivotArea>
    </format>
    <format dxfId="11763">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7"/>
          </reference>
          <reference field="5" count="1">
            <x v="0"/>
          </reference>
          <reference field="6" count="1" selected="0">
            <x v="4"/>
          </reference>
        </references>
      </pivotArea>
    </format>
    <format dxfId="11762">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8"/>
          </reference>
          <reference field="5" count="1">
            <x v="0"/>
          </reference>
          <reference field="6" count="1" selected="0">
            <x v="4"/>
          </reference>
        </references>
      </pivotArea>
    </format>
    <format dxfId="11761">
      <pivotArea dataOnly="0" labelOnly="1" outline="0" fieldPosition="0">
        <references count="7">
          <reference field="0" count="1" selected="0">
            <x v="0"/>
          </reference>
          <reference field="1" count="1" selected="0">
            <x v="1"/>
          </reference>
          <reference field="2" count="1" selected="0">
            <x v="21"/>
          </reference>
          <reference field="3" count="1" selected="0">
            <x v="289"/>
          </reference>
          <reference field="4" count="1" selected="0">
            <x v="909"/>
          </reference>
          <reference field="5" count="1">
            <x v="0"/>
          </reference>
          <reference field="6" count="1" selected="0">
            <x v="165"/>
          </reference>
        </references>
      </pivotArea>
    </format>
    <format dxfId="11760">
      <pivotArea dataOnly="0" labelOnly="1" outline="0" fieldPosition="0">
        <references count="7">
          <reference field="0" count="1" selected="0">
            <x v="0"/>
          </reference>
          <reference field="1" count="1" selected="0">
            <x v="1"/>
          </reference>
          <reference field="2" count="1" selected="0">
            <x v="21"/>
          </reference>
          <reference field="3" count="1" selected="0">
            <x v="290"/>
          </reference>
          <reference field="4" count="1" selected="0">
            <x v="910"/>
          </reference>
          <reference field="5" count="1">
            <x v="1"/>
          </reference>
          <reference field="6" count="1" selected="0">
            <x v="185"/>
          </reference>
        </references>
      </pivotArea>
    </format>
    <format dxfId="11759">
      <pivotArea dataOnly="0" labelOnly="1" outline="0" fieldPosition="0">
        <references count="7">
          <reference field="0" count="1" selected="0">
            <x v="0"/>
          </reference>
          <reference field="1" count="1" selected="0">
            <x v="1"/>
          </reference>
          <reference field="2" count="1" selected="0">
            <x v="22"/>
          </reference>
          <reference field="3" count="1" selected="0">
            <x v="291"/>
          </reference>
          <reference field="4" count="1" selected="0">
            <x v="911"/>
          </reference>
          <reference field="5" count="1">
            <x v="1"/>
          </reference>
          <reference field="6" count="1" selected="0">
            <x v="36"/>
          </reference>
        </references>
      </pivotArea>
    </format>
    <format dxfId="11758">
      <pivotArea dataOnly="0" labelOnly="1" outline="0" fieldPosition="0">
        <references count="7">
          <reference field="0" count="1" selected="0">
            <x v="0"/>
          </reference>
          <reference field="1" count="1" selected="0">
            <x v="1"/>
          </reference>
          <reference field="2" count="1" selected="0">
            <x v="22"/>
          </reference>
          <reference field="3" count="1" selected="0">
            <x v="291"/>
          </reference>
          <reference field="4" count="1" selected="0">
            <x v="912"/>
          </reference>
          <reference field="5" count="1">
            <x v="1"/>
          </reference>
          <reference field="6" count="1" selected="0">
            <x v="164"/>
          </reference>
        </references>
      </pivotArea>
    </format>
    <format dxfId="11757">
      <pivotArea dataOnly="0" labelOnly="1" outline="0" fieldPosition="0">
        <references count="7">
          <reference field="0" count="1" selected="0">
            <x v="0"/>
          </reference>
          <reference field="1" count="1" selected="0">
            <x v="1"/>
          </reference>
          <reference field="2" count="1" selected="0">
            <x v="22"/>
          </reference>
          <reference field="3" count="1" selected="0">
            <x v="291"/>
          </reference>
          <reference field="4" count="1" selected="0">
            <x v="913"/>
          </reference>
          <reference field="5" count="1">
            <x v="0"/>
          </reference>
          <reference field="6" count="1" selected="0">
            <x v="3"/>
          </reference>
        </references>
      </pivotArea>
    </format>
    <format dxfId="11756">
      <pivotArea dataOnly="0" labelOnly="1" outline="0" fieldPosition="0">
        <references count="7">
          <reference field="0" count="1" selected="0">
            <x v="0"/>
          </reference>
          <reference field="1" count="1" selected="0">
            <x v="1"/>
          </reference>
          <reference field="2" count="1" selected="0">
            <x v="22"/>
          </reference>
          <reference field="3" count="1" selected="0">
            <x v="293"/>
          </reference>
          <reference field="4" count="1" selected="0">
            <x v="914"/>
          </reference>
          <reference field="5" count="1">
            <x v="1"/>
          </reference>
          <reference field="6" count="1" selected="0">
            <x v="3"/>
          </reference>
        </references>
      </pivotArea>
    </format>
    <format dxfId="11755">
      <pivotArea dataOnly="0" labelOnly="1" outline="0" fieldPosition="0">
        <references count="7">
          <reference field="0" count="1" selected="0">
            <x v="0"/>
          </reference>
          <reference field="1" count="1" selected="0">
            <x v="1"/>
          </reference>
          <reference field="2" count="1" selected="0">
            <x v="22"/>
          </reference>
          <reference field="3" count="1" selected="0">
            <x v="293"/>
          </reference>
          <reference field="4" count="1" selected="0">
            <x v="915"/>
          </reference>
          <reference field="5" count="1">
            <x v="1"/>
          </reference>
          <reference field="6" count="1" selected="0">
            <x v="36"/>
          </reference>
        </references>
      </pivotArea>
    </format>
    <format dxfId="11754">
      <pivotArea dataOnly="0" labelOnly="1" outline="0" fieldPosition="0">
        <references count="7">
          <reference field="0" count="1" selected="0">
            <x v="0"/>
          </reference>
          <reference field="1" count="1" selected="0">
            <x v="1"/>
          </reference>
          <reference field="2" count="1" selected="0">
            <x v="22"/>
          </reference>
          <reference field="3" count="1" selected="0">
            <x v="467"/>
          </reference>
          <reference field="4" count="1" selected="0">
            <x v="916"/>
          </reference>
          <reference field="5" count="1">
            <x v="1"/>
          </reference>
          <reference field="6" count="1" selected="0">
            <x v="143"/>
          </reference>
        </references>
      </pivotArea>
    </format>
    <format dxfId="11753">
      <pivotArea dataOnly="0" labelOnly="1" outline="0" fieldPosition="0">
        <references count="7">
          <reference field="0" count="1" selected="0">
            <x v="0"/>
          </reference>
          <reference field="1" count="1" selected="0">
            <x v="1"/>
          </reference>
          <reference field="2" count="1" selected="0">
            <x v="22"/>
          </reference>
          <reference field="3" count="1" selected="0">
            <x v="467"/>
          </reference>
          <reference field="4" count="1" selected="0">
            <x v="917"/>
          </reference>
          <reference field="5" count="1">
            <x v="0"/>
          </reference>
          <reference field="6" count="1" selected="0">
            <x v="3"/>
          </reference>
        </references>
      </pivotArea>
    </format>
    <format dxfId="11752">
      <pivotArea dataOnly="0" labelOnly="1" outline="0" fieldPosition="0">
        <references count="7">
          <reference field="0" count="1" selected="0">
            <x v="0"/>
          </reference>
          <reference field="1" count="1" selected="0">
            <x v="1"/>
          </reference>
          <reference field="2" count="1" selected="0">
            <x v="22"/>
          </reference>
          <reference field="3" count="1" selected="0">
            <x v="294"/>
          </reference>
          <reference field="4" count="1" selected="0">
            <x v="918"/>
          </reference>
          <reference field="5" count="1">
            <x v="0"/>
          </reference>
          <reference field="6" count="1" selected="0">
            <x v="9"/>
          </reference>
        </references>
      </pivotArea>
    </format>
    <format dxfId="11751">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19"/>
          </reference>
          <reference field="5" count="1">
            <x v="1"/>
          </reference>
          <reference field="6" count="1" selected="0">
            <x v="3"/>
          </reference>
        </references>
      </pivotArea>
    </format>
    <format dxfId="11750">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0"/>
          </reference>
          <reference field="5" count="1">
            <x v="0"/>
          </reference>
          <reference field="6" count="1" selected="0">
            <x v="186"/>
          </reference>
        </references>
      </pivotArea>
    </format>
    <format dxfId="11749">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1"/>
          </reference>
          <reference field="5" count="1">
            <x v="1"/>
          </reference>
          <reference field="6" count="1" selected="0">
            <x v="6"/>
          </reference>
        </references>
      </pivotArea>
    </format>
    <format dxfId="11748">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2"/>
          </reference>
          <reference field="5" count="1">
            <x v="1"/>
          </reference>
          <reference field="6" count="1" selected="0">
            <x v="3"/>
          </reference>
        </references>
      </pivotArea>
    </format>
    <format dxfId="11747">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3"/>
          </reference>
          <reference field="5" count="1">
            <x v="0"/>
          </reference>
          <reference field="6" count="1" selected="0">
            <x v="187"/>
          </reference>
        </references>
      </pivotArea>
    </format>
    <format dxfId="11746">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4"/>
          </reference>
          <reference field="5" count="1">
            <x v="1"/>
          </reference>
          <reference field="6" count="1" selected="0">
            <x v="188"/>
          </reference>
        </references>
      </pivotArea>
    </format>
    <format dxfId="11745">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5"/>
          </reference>
          <reference field="5" count="1">
            <x v="15"/>
          </reference>
          <reference field="6" count="1" selected="0">
            <x v="99"/>
          </reference>
        </references>
      </pivotArea>
    </format>
    <format dxfId="11744">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6"/>
          </reference>
          <reference field="5" count="1">
            <x v="1"/>
          </reference>
          <reference field="6" count="1" selected="0">
            <x v="75"/>
          </reference>
        </references>
      </pivotArea>
    </format>
    <format dxfId="11743">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7"/>
          </reference>
          <reference field="5" count="1">
            <x v="1"/>
          </reference>
          <reference field="6" count="1" selected="0">
            <x v="3"/>
          </reference>
        </references>
      </pivotArea>
    </format>
    <format dxfId="11742">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8"/>
          </reference>
          <reference field="5" count="1">
            <x v="1"/>
          </reference>
          <reference field="6" count="1" selected="0">
            <x v="75"/>
          </reference>
        </references>
      </pivotArea>
    </format>
    <format dxfId="11741">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29"/>
          </reference>
          <reference field="5" count="1">
            <x v="0"/>
          </reference>
          <reference field="6" count="1" selected="0">
            <x v="189"/>
          </reference>
        </references>
      </pivotArea>
    </format>
    <format dxfId="11740">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0"/>
          </reference>
          <reference field="5" count="1">
            <x v="1"/>
          </reference>
          <reference field="6" count="1" selected="0">
            <x v="190"/>
          </reference>
        </references>
      </pivotArea>
    </format>
    <format dxfId="11739">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1"/>
          </reference>
          <reference field="5" count="1">
            <x v="1"/>
          </reference>
          <reference field="6" count="1" selected="0">
            <x v="189"/>
          </reference>
        </references>
      </pivotArea>
    </format>
    <format dxfId="11738">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2"/>
          </reference>
          <reference field="5" count="1">
            <x v="0"/>
          </reference>
          <reference field="6" count="1" selected="0">
            <x v="3"/>
          </reference>
        </references>
      </pivotArea>
    </format>
    <format dxfId="11737">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3"/>
          </reference>
          <reference field="5" count="1">
            <x v="1"/>
          </reference>
          <reference field="6" count="1" selected="0">
            <x v="75"/>
          </reference>
        </references>
      </pivotArea>
    </format>
    <format dxfId="11736">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4"/>
          </reference>
          <reference field="5" count="1">
            <x v="1"/>
          </reference>
          <reference field="6" count="1" selected="0">
            <x v="151"/>
          </reference>
        </references>
      </pivotArea>
    </format>
    <format dxfId="11735">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5"/>
          </reference>
          <reference field="5" count="1">
            <x v="1"/>
          </reference>
          <reference field="6" count="1" selected="0">
            <x v="3"/>
          </reference>
        </references>
      </pivotArea>
    </format>
    <format dxfId="11734">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6"/>
          </reference>
          <reference field="5" count="1">
            <x v="1"/>
          </reference>
          <reference field="6" count="1" selected="0">
            <x v="190"/>
          </reference>
        </references>
      </pivotArea>
    </format>
    <format dxfId="11733">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7"/>
          </reference>
          <reference field="5" count="1">
            <x v="1"/>
          </reference>
          <reference field="6" count="1" selected="0">
            <x v="3"/>
          </reference>
        </references>
      </pivotArea>
    </format>
    <format dxfId="11732">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8"/>
          </reference>
          <reference field="5" count="1">
            <x v="1"/>
          </reference>
          <reference field="6" count="1" selected="0">
            <x v="3"/>
          </reference>
        </references>
      </pivotArea>
    </format>
    <format dxfId="11731">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39"/>
          </reference>
          <reference field="5" count="1">
            <x v="0"/>
          </reference>
          <reference field="6" count="1" selected="0">
            <x v="3"/>
          </reference>
        </references>
      </pivotArea>
    </format>
    <format dxfId="11730">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0"/>
          </reference>
          <reference field="5" count="1">
            <x v="0"/>
          </reference>
          <reference field="6" count="1" selected="0">
            <x v="3"/>
          </reference>
        </references>
      </pivotArea>
    </format>
    <format dxfId="11729">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1"/>
          </reference>
          <reference field="5" count="1">
            <x v="1"/>
          </reference>
          <reference field="6" count="1" selected="0">
            <x v="3"/>
          </reference>
        </references>
      </pivotArea>
    </format>
    <format dxfId="11728">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2"/>
          </reference>
          <reference field="5" count="1">
            <x v="1"/>
          </reference>
          <reference field="6" count="1" selected="0">
            <x v="3"/>
          </reference>
        </references>
      </pivotArea>
    </format>
    <format dxfId="11727">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3"/>
          </reference>
          <reference field="5" count="1">
            <x v="1"/>
          </reference>
          <reference field="6" count="1" selected="0">
            <x v="191"/>
          </reference>
        </references>
      </pivotArea>
    </format>
    <format dxfId="11726">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4"/>
          </reference>
          <reference field="5" count="1">
            <x v="0"/>
          </reference>
          <reference field="6" count="1" selected="0">
            <x v="192"/>
          </reference>
        </references>
      </pivotArea>
    </format>
    <format dxfId="11725">
      <pivotArea dataOnly="0" labelOnly="1" outline="0" fieldPosition="0">
        <references count="7">
          <reference field="0" count="1" selected="0">
            <x v="0"/>
          </reference>
          <reference field="1" count="1" selected="0">
            <x v="1"/>
          </reference>
          <reference field="2" count="1" selected="0">
            <x v="22"/>
          </reference>
          <reference field="3" count="1" selected="0">
            <x v="297"/>
          </reference>
          <reference field="4" count="1" selected="0">
            <x v="945"/>
          </reference>
          <reference field="5" count="1">
            <x v="1"/>
          </reference>
          <reference field="6" count="1" selected="0">
            <x v="190"/>
          </reference>
        </references>
      </pivotArea>
    </format>
    <format dxfId="11724">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46"/>
          </reference>
          <reference field="5" count="1">
            <x v="0"/>
          </reference>
          <reference field="6" count="1" selected="0">
            <x v="46"/>
          </reference>
        </references>
      </pivotArea>
    </format>
    <format dxfId="11723">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47"/>
          </reference>
          <reference field="5" count="1">
            <x v="0"/>
          </reference>
          <reference field="6" count="1" selected="0">
            <x v="193"/>
          </reference>
        </references>
      </pivotArea>
    </format>
    <format dxfId="11722">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48"/>
          </reference>
          <reference field="5" count="1">
            <x v="0"/>
          </reference>
          <reference field="6" count="1" selected="0">
            <x v="9"/>
          </reference>
        </references>
      </pivotArea>
    </format>
    <format dxfId="11721">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49"/>
          </reference>
          <reference field="5" count="1">
            <x v="0"/>
          </reference>
          <reference field="6" count="1" selected="0">
            <x v="9"/>
          </reference>
        </references>
      </pivotArea>
    </format>
    <format dxfId="11720">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50"/>
          </reference>
          <reference field="5" count="1">
            <x v="0"/>
          </reference>
          <reference field="6" count="1" selected="0">
            <x v="9"/>
          </reference>
        </references>
      </pivotArea>
    </format>
    <format dxfId="11719">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51"/>
          </reference>
          <reference field="5" count="1">
            <x v="0"/>
          </reference>
          <reference field="6" count="1" selected="0">
            <x v="9"/>
          </reference>
        </references>
      </pivotArea>
    </format>
    <format dxfId="11718">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52"/>
          </reference>
          <reference field="5" count="1">
            <x v="0"/>
          </reference>
          <reference field="6" count="1" selected="0">
            <x v="9"/>
          </reference>
        </references>
      </pivotArea>
    </format>
    <format dxfId="11717">
      <pivotArea dataOnly="0" labelOnly="1" outline="0" fieldPosition="0">
        <references count="7">
          <reference field="0" count="1" selected="0">
            <x v="0"/>
          </reference>
          <reference field="1" count="1" selected="0">
            <x v="1"/>
          </reference>
          <reference field="2" count="1" selected="0">
            <x v="22"/>
          </reference>
          <reference field="3" count="1" selected="0">
            <x v="298"/>
          </reference>
          <reference field="4" count="1" selected="0">
            <x v="953"/>
          </reference>
          <reference field="5" count="1">
            <x v="0"/>
          </reference>
          <reference field="6" count="1" selected="0">
            <x v="9"/>
          </reference>
        </references>
      </pivotArea>
    </format>
    <format dxfId="11716">
      <pivotArea dataOnly="0" labelOnly="1" outline="0" fieldPosition="0">
        <references count="7">
          <reference field="0" count="1" selected="0">
            <x v="0"/>
          </reference>
          <reference field="1" count="1" selected="0">
            <x v="1"/>
          </reference>
          <reference field="2" count="1" selected="0">
            <x v="22"/>
          </reference>
          <reference field="3" count="1" selected="0">
            <x v="300"/>
          </reference>
          <reference field="4" count="1" selected="0">
            <x v="954"/>
          </reference>
          <reference field="5" count="1">
            <x v="0"/>
          </reference>
          <reference field="6" count="1" selected="0">
            <x v="151"/>
          </reference>
        </references>
      </pivotArea>
    </format>
    <format dxfId="11715">
      <pivotArea dataOnly="0" labelOnly="1" outline="0" fieldPosition="0">
        <references count="7">
          <reference field="0" count="1" selected="0">
            <x v="0"/>
          </reference>
          <reference field="1" count="1" selected="0">
            <x v="1"/>
          </reference>
          <reference field="2" count="1" selected="0">
            <x v="22"/>
          </reference>
          <reference field="3" count="1" selected="0">
            <x v="301"/>
          </reference>
          <reference field="4" count="1" selected="0">
            <x v="955"/>
          </reference>
          <reference field="5" count="1">
            <x v="1"/>
          </reference>
          <reference field="6" count="1" selected="0">
            <x v="111"/>
          </reference>
        </references>
      </pivotArea>
    </format>
    <format dxfId="11714">
      <pivotArea dataOnly="0" labelOnly="1" outline="0" fieldPosition="0">
        <references count="7">
          <reference field="0" count="1" selected="0">
            <x v="0"/>
          </reference>
          <reference field="1" count="1" selected="0">
            <x v="1"/>
          </reference>
          <reference field="2" count="1" selected="0">
            <x v="22"/>
          </reference>
          <reference field="3" count="1" selected="0">
            <x v="305"/>
          </reference>
          <reference field="4" count="1" selected="0">
            <x v="956"/>
          </reference>
          <reference field="5" count="1">
            <x v="1"/>
          </reference>
          <reference field="6" count="1" selected="0">
            <x v="111"/>
          </reference>
        </references>
      </pivotArea>
    </format>
    <format dxfId="11713">
      <pivotArea dataOnly="0" labelOnly="1" outline="0" fieldPosition="0">
        <references count="7">
          <reference field="0" count="1" selected="0">
            <x v="0"/>
          </reference>
          <reference field="1" count="1" selected="0">
            <x v="1"/>
          </reference>
          <reference field="2" count="1" selected="0">
            <x v="22"/>
          </reference>
          <reference field="3" count="1" selected="0">
            <x v="306"/>
          </reference>
          <reference field="4" count="1" selected="0">
            <x v="957"/>
          </reference>
          <reference field="5" count="1">
            <x v="1"/>
          </reference>
          <reference field="6" count="1" selected="0">
            <x v="3"/>
          </reference>
        </references>
      </pivotArea>
    </format>
    <format dxfId="11712">
      <pivotArea dataOnly="0" labelOnly="1" outline="0" fieldPosition="0">
        <references count="7">
          <reference field="0" count="1" selected="0">
            <x v="0"/>
          </reference>
          <reference field="1" count="1" selected="0">
            <x v="1"/>
          </reference>
          <reference field="2" count="1" selected="0">
            <x v="22"/>
          </reference>
          <reference field="3" count="1" selected="0">
            <x v="307"/>
          </reference>
          <reference field="4" count="1" selected="0">
            <x v="958"/>
          </reference>
          <reference field="5" count="1">
            <x v="1"/>
          </reference>
          <reference field="6" count="1" selected="0">
            <x v="107"/>
          </reference>
        </references>
      </pivotArea>
    </format>
    <format dxfId="11711">
      <pivotArea dataOnly="0" labelOnly="1" outline="0" fieldPosition="0">
        <references count="7">
          <reference field="0" count="1" selected="0">
            <x v="0"/>
          </reference>
          <reference field="1" count="1" selected="0">
            <x v="1"/>
          </reference>
          <reference field="2" count="1" selected="0">
            <x v="26"/>
          </reference>
          <reference field="3" count="1" selected="0">
            <x v="321"/>
          </reference>
          <reference field="4" count="1" selected="0">
            <x v="959"/>
          </reference>
          <reference field="5" count="1">
            <x v="0"/>
          </reference>
          <reference field="6" count="1" selected="0">
            <x v="45"/>
          </reference>
        </references>
      </pivotArea>
    </format>
    <format dxfId="11710">
      <pivotArea dataOnly="0" labelOnly="1" outline="0" fieldPosition="0">
        <references count="7">
          <reference field="0" count="1" selected="0">
            <x v="0"/>
          </reference>
          <reference field="1" count="1" selected="0">
            <x v="1"/>
          </reference>
          <reference field="2" count="1" selected="0">
            <x v="26"/>
          </reference>
          <reference field="3" count="1" selected="0">
            <x v="321"/>
          </reference>
          <reference field="4" count="1" selected="0">
            <x v="960"/>
          </reference>
          <reference field="5" count="1">
            <x v="0"/>
          </reference>
          <reference field="6" count="1" selected="0">
            <x v="4"/>
          </reference>
        </references>
      </pivotArea>
    </format>
    <format dxfId="11709">
      <pivotArea dataOnly="0" labelOnly="1" outline="0" fieldPosition="0">
        <references count="7">
          <reference field="0" count="1" selected="0">
            <x v="0"/>
          </reference>
          <reference field="1" count="1" selected="0">
            <x v="1"/>
          </reference>
          <reference field="2" count="1" selected="0">
            <x v="26"/>
          </reference>
          <reference field="3" count="1" selected="0">
            <x v="321"/>
          </reference>
          <reference field="4" count="1" selected="0">
            <x v="961"/>
          </reference>
          <reference field="5" count="1">
            <x v="1"/>
          </reference>
          <reference field="6" count="1" selected="0">
            <x v="55"/>
          </reference>
        </references>
      </pivotArea>
    </format>
    <format dxfId="11708">
      <pivotArea dataOnly="0" labelOnly="1" outline="0" fieldPosition="0">
        <references count="7">
          <reference field="0" count="1" selected="0">
            <x v="0"/>
          </reference>
          <reference field="1" count="1" selected="0">
            <x v="1"/>
          </reference>
          <reference field="2" count="1" selected="0">
            <x v="27"/>
          </reference>
          <reference field="3" count="1" selected="0">
            <x v="323"/>
          </reference>
          <reference field="4" count="1" selected="0">
            <x v="962"/>
          </reference>
          <reference field="5" count="1">
            <x v="0"/>
          </reference>
          <reference field="6" count="1" selected="0">
            <x v="46"/>
          </reference>
        </references>
      </pivotArea>
    </format>
    <format dxfId="11707">
      <pivotArea dataOnly="0" labelOnly="1" outline="0" fieldPosition="0">
        <references count="7">
          <reference field="0" count="1" selected="0">
            <x v="0"/>
          </reference>
          <reference field="1" count="1" selected="0">
            <x v="1"/>
          </reference>
          <reference field="2" count="1" selected="0">
            <x v="27"/>
          </reference>
          <reference field="3" count="1" selected="0">
            <x v="323"/>
          </reference>
          <reference field="4" count="1" selected="0">
            <x v="963"/>
          </reference>
          <reference field="5" count="1">
            <x v="15"/>
          </reference>
          <reference field="6" count="1" selected="0">
            <x v="3"/>
          </reference>
        </references>
      </pivotArea>
    </format>
    <format dxfId="11706">
      <pivotArea dataOnly="0" labelOnly="1" outline="0" fieldPosition="0">
        <references count="7">
          <reference field="0" count="1" selected="0">
            <x v="0"/>
          </reference>
          <reference field="1" count="1" selected="0">
            <x v="1"/>
          </reference>
          <reference field="2" count="1" selected="0">
            <x v="28"/>
          </reference>
          <reference field="3" count="1" selected="0">
            <x v="326"/>
          </reference>
          <reference field="4" count="1" selected="0">
            <x v="964"/>
          </reference>
          <reference field="5" count="1">
            <x v="14"/>
          </reference>
          <reference field="6" count="1" selected="0">
            <x v="3"/>
          </reference>
        </references>
      </pivotArea>
    </format>
    <format dxfId="11705">
      <pivotArea dataOnly="0" labelOnly="1" outline="0" fieldPosition="0">
        <references count="7">
          <reference field="0" count="1" selected="0">
            <x v="0"/>
          </reference>
          <reference field="1" count="1" selected="0">
            <x v="1"/>
          </reference>
          <reference field="2" count="1" selected="0">
            <x v="28"/>
          </reference>
          <reference field="3" count="1" selected="0">
            <x v="327"/>
          </reference>
          <reference field="4" count="1" selected="0">
            <x v="965"/>
          </reference>
          <reference field="5" count="1">
            <x v="0"/>
          </reference>
          <reference field="6" count="1" selected="0">
            <x v="165"/>
          </reference>
        </references>
      </pivotArea>
    </format>
    <format dxfId="11704">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66"/>
          </reference>
          <reference field="5" count="1">
            <x v="2"/>
          </reference>
          <reference field="6" count="1" selected="0">
            <x v="75"/>
          </reference>
        </references>
      </pivotArea>
    </format>
    <format dxfId="11703">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67"/>
          </reference>
          <reference field="5" count="1">
            <x v="0"/>
          </reference>
          <reference field="6" count="1" selected="0">
            <x v="120"/>
          </reference>
        </references>
      </pivotArea>
    </format>
    <format dxfId="11702">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68"/>
          </reference>
          <reference field="5" count="1">
            <x v="0"/>
          </reference>
          <reference field="6" count="1" selected="0">
            <x v="13"/>
          </reference>
        </references>
      </pivotArea>
    </format>
    <format dxfId="11701">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69"/>
          </reference>
          <reference field="5" count="1">
            <x v="0"/>
          </reference>
          <reference field="6" count="1" selected="0">
            <x v="17"/>
          </reference>
        </references>
      </pivotArea>
    </format>
    <format dxfId="11700">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0"/>
          </reference>
          <reference field="5" count="1">
            <x v="1"/>
          </reference>
          <reference field="6" count="1" selected="0">
            <x v="3"/>
          </reference>
        </references>
      </pivotArea>
    </format>
    <format dxfId="11699">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1"/>
          </reference>
          <reference field="5" count="1">
            <x v="1"/>
          </reference>
          <reference field="6" count="1" selected="0">
            <x v="9"/>
          </reference>
        </references>
      </pivotArea>
    </format>
    <format dxfId="11698">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2"/>
          </reference>
          <reference field="5" count="1">
            <x v="0"/>
          </reference>
          <reference field="6" count="1" selected="0">
            <x v="3"/>
          </reference>
        </references>
      </pivotArea>
    </format>
    <format dxfId="11697">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3"/>
          </reference>
          <reference field="5" count="1">
            <x v="0"/>
          </reference>
          <reference field="6" count="1" selected="0">
            <x v="27"/>
          </reference>
        </references>
      </pivotArea>
    </format>
    <format dxfId="11696">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853"/>
          </reference>
          <reference field="5" count="1">
            <x v="0"/>
          </reference>
          <reference field="6" count="1" selected="0">
            <x v="45"/>
          </reference>
        </references>
      </pivotArea>
    </format>
    <format dxfId="11695">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4"/>
          </reference>
          <reference field="5" count="1">
            <x v="0"/>
          </reference>
          <reference field="6" count="1" selected="0">
            <x v="46"/>
          </reference>
        </references>
      </pivotArea>
    </format>
    <format dxfId="11694">
      <pivotArea dataOnly="0" labelOnly="1" outline="0" fieldPosition="0">
        <references count="7">
          <reference field="0" count="1" selected="0">
            <x v="0"/>
          </reference>
          <reference field="1" count="1" selected="0">
            <x v="1"/>
          </reference>
          <reference field="2" count="1" selected="0">
            <x v="28"/>
          </reference>
          <reference field="3" count="1" selected="0">
            <x v="328"/>
          </reference>
          <reference field="4" count="1" selected="0">
            <x v="975"/>
          </reference>
          <reference field="5" count="1">
            <x v="0"/>
          </reference>
          <reference field="6" count="1" selected="0">
            <x v="13"/>
          </reference>
        </references>
      </pivotArea>
    </format>
    <format dxfId="11693">
      <pivotArea dataOnly="0" labelOnly="1" outline="0" fieldPosition="0">
        <references count="7">
          <reference field="0" count="1" selected="0">
            <x v="0"/>
          </reference>
          <reference field="1" count="1" selected="0">
            <x v="1"/>
          </reference>
          <reference field="2" count="1" selected="0">
            <x v="28"/>
          </reference>
          <reference field="3" count="1" selected="0">
            <x v="330"/>
          </reference>
          <reference field="4" count="1" selected="0">
            <x v="976"/>
          </reference>
          <reference field="5" count="1">
            <x v="0"/>
          </reference>
          <reference field="6" count="1" selected="0">
            <x v="165"/>
          </reference>
        </references>
      </pivotArea>
    </format>
    <format dxfId="11692">
      <pivotArea dataOnly="0" labelOnly="1" outline="0" fieldPosition="0">
        <references count="7">
          <reference field="0" count="1" selected="0">
            <x v="0"/>
          </reference>
          <reference field="1" count="1" selected="0">
            <x v="1"/>
          </reference>
          <reference field="2" count="1" selected="0">
            <x v="28"/>
          </reference>
          <reference field="3" count="1" selected="0">
            <x v="468"/>
          </reference>
          <reference field="4" count="1" selected="0">
            <x v="977"/>
          </reference>
          <reference field="5" count="1">
            <x v="29"/>
          </reference>
          <reference field="6" count="1" selected="0">
            <x v="3"/>
          </reference>
        </references>
      </pivotArea>
    </format>
    <format dxfId="11691">
      <pivotArea dataOnly="0" labelOnly="1" outline="0" fieldPosition="0">
        <references count="7">
          <reference field="0" count="1" selected="0">
            <x v="0"/>
          </reference>
          <reference field="1" count="1" selected="0">
            <x v="1"/>
          </reference>
          <reference field="2" count="1" selected="0">
            <x v="28"/>
          </reference>
          <reference field="3" count="1" selected="0">
            <x v="468"/>
          </reference>
          <reference field="4" count="1" selected="0">
            <x v="978"/>
          </reference>
          <reference field="5" count="1">
            <x v="1"/>
          </reference>
          <reference field="6" count="1" selected="0">
            <x v="143"/>
          </reference>
        </references>
      </pivotArea>
    </format>
    <format dxfId="11690">
      <pivotArea dataOnly="0" labelOnly="1" outline="0" fieldPosition="0">
        <references count="7">
          <reference field="0" count="1" selected="0">
            <x v="0"/>
          </reference>
          <reference field="1" count="1" selected="0">
            <x v="1"/>
          </reference>
          <reference field="2" count="1" selected="0">
            <x v="28"/>
          </reference>
          <reference field="3" count="1" selected="0">
            <x v="468"/>
          </reference>
          <reference field="4" count="1" selected="0">
            <x v="979"/>
          </reference>
          <reference field="5" count="1">
            <x v="1"/>
          </reference>
          <reference field="6" count="1" selected="0">
            <x v="143"/>
          </reference>
        </references>
      </pivotArea>
    </format>
    <format dxfId="11689">
      <pivotArea dataOnly="0" labelOnly="1" outline="0" fieldPosition="0">
        <references count="7">
          <reference field="0" count="1" selected="0">
            <x v="0"/>
          </reference>
          <reference field="1" count="1" selected="0">
            <x v="1"/>
          </reference>
          <reference field="2" count="1" selected="0">
            <x v="29"/>
          </reference>
          <reference field="3" count="1" selected="0">
            <x v="469"/>
          </reference>
          <reference field="4" count="1" selected="0">
            <x v="980"/>
          </reference>
          <reference field="5" count="1">
            <x v="0"/>
          </reference>
          <reference field="6" count="1" selected="0">
            <x v="13"/>
          </reference>
        </references>
      </pivotArea>
    </format>
    <format dxfId="11688">
      <pivotArea dataOnly="0" labelOnly="1" outline="0" fieldPosition="0">
        <references count="7">
          <reference field="0" count="1" selected="0">
            <x v="0"/>
          </reference>
          <reference field="1" count="1" selected="0">
            <x v="1"/>
          </reference>
          <reference field="2" count="1" selected="0">
            <x v="29"/>
          </reference>
          <reference field="3" count="1" selected="0">
            <x v="469"/>
          </reference>
          <reference field="4" count="1" selected="0">
            <x v="981"/>
          </reference>
          <reference field="5" count="1">
            <x v="0"/>
          </reference>
          <reference field="6" count="1" selected="0">
            <x v="7"/>
          </reference>
        </references>
      </pivotArea>
    </format>
    <format dxfId="11687">
      <pivotArea dataOnly="0" labelOnly="1" outline="0" fieldPosition="0">
        <references count="7">
          <reference field="0" count="1" selected="0">
            <x v="0"/>
          </reference>
          <reference field="1" count="1" selected="0">
            <x v="1"/>
          </reference>
          <reference field="2" count="1" selected="0">
            <x v="29"/>
          </reference>
          <reference field="3" count="1" selected="0">
            <x v="469"/>
          </reference>
          <reference field="4" count="1" selected="0">
            <x v="982"/>
          </reference>
          <reference field="5" count="1">
            <x v="0"/>
          </reference>
          <reference field="6" count="1" selected="0">
            <x v="13"/>
          </reference>
        </references>
      </pivotArea>
    </format>
    <format dxfId="11686">
      <pivotArea dataOnly="0" labelOnly="1" outline="0" fieldPosition="0">
        <references count="7">
          <reference field="0" count="1" selected="0">
            <x v="0"/>
          </reference>
          <reference field="1" count="1" selected="0">
            <x v="1"/>
          </reference>
          <reference field="2" count="1" selected="0">
            <x v="29"/>
          </reference>
          <reference field="3" count="1" selected="0">
            <x v="469"/>
          </reference>
          <reference field="4" count="1" selected="0">
            <x v="983"/>
          </reference>
          <reference field="5" count="1">
            <x v="0"/>
          </reference>
          <reference field="6" count="1" selected="0">
            <x v="13"/>
          </reference>
        </references>
      </pivotArea>
    </format>
    <format dxfId="11685">
      <pivotArea dataOnly="0" labelOnly="1" outline="0" fieldPosition="0">
        <references count="7">
          <reference field="0" count="1" selected="0">
            <x v="0"/>
          </reference>
          <reference field="1" count="1" selected="0">
            <x v="1"/>
          </reference>
          <reference field="2" count="1" selected="0">
            <x v="30"/>
          </reference>
          <reference field="3" count="1" selected="0">
            <x v="334"/>
          </reference>
          <reference field="4" count="1" selected="0">
            <x v="984"/>
          </reference>
          <reference field="5" count="1">
            <x v="1"/>
          </reference>
          <reference field="6" count="1" selected="0">
            <x v="3"/>
          </reference>
        </references>
      </pivotArea>
    </format>
    <format dxfId="11684">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85"/>
          </reference>
          <reference field="5" count="1">
            <x v="26"/>
          </reference>
          <reference field="6" count="1" selected="0">
            <x v="3"/>
          </reference>
        </references>
      </pivotArea>
    </format>
    <format dxfId="11683">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86"/>
          </reference>
          <reference field="5" count="1">
            <x v="1"/>
          </reference>
          <reference field="6" count="1" selected="0">
            <x v="3"/>
          </reference>
        </references>
      </pivotArea>
    </format>
    <format dxfId="11682">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87"/>
          </reference>
          <reference field="5" count="1">
            <x v="1"/>
          </reference>
          <reference field="6" count="1" selected="0">
            <x v="194"/>
          </reference>
        </references>
      </pivotArea>
    </format>
    <format dxfId="11681">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88"/>
          </reference>
          <reference field="5" count="1">
            <x v="1"/>
          </reference>
          <reference field="6" count="1" selected="0">
            <x v="1"/>
          </reference>
        </references>
      </pivotArea>
    </format>
    <format dxfId="11680">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89"/>
          </reference>
          <reference field="5" count="1">
            <x v="1"/>
          </reference>
          <reference field="6" count="1" selected="0">
            <x v="1"/>
          </reference>
        </references>
      </pivotArea>
    </format>
    <format dxfId="11679">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961"/>
          </reference>
          <reference field="5" count="1">
            <x v="1"/>
          </reference>
          <reference field="6" count="1" selected="0">
            <x v="1"/>
          </reference>
        </references>
      </pivotArea>
    </format>
    <format dxfId="11678">
      <pivotArea dataOnly="0" labelOnly="1" outline="0" fieldPosition="0">
        <references count="7">
          <reference field="0" count="1" selected="0">
            <x v="0"/>
          </reference>
          <reference field="1" count="1" selected="0">
            <x v="1"/>
          </reference>
          <reference field="2" count="1" selected="0">
            <x v="30"/>
          </reference>
          <reference field="3" count="1" selected="0">
            <x v="335"/>
          </reference>
          <reference field="4" count="1" selected="0">
            <x v="856"/>
          </reference>
          <reference field="5" count="1">
            <x v="1"/>
          </reference>
          <reference field="6" count="1" selected="0">
            <x v="1"/>
          </reference>
        </references>
      </pivotArea>
    </format>
    <format dxfId="11677">
      <pivotArea dataOnly="0" labelOnly="1" outline="0" fieldPosition="0">
        <references count="7">
          <reference field="0" count="1" selected="0">
            <x v="0"/>
          </reference>
          <reference field="1" count="1" selected="0">
            <x v="1"/>
          </reference>
          <reference field="2" count="1" selected="0">
            <x v="30"/>
          </reference>
          <reference field="3" count="1" selected="0">
            <x v="336"/>
          </reference>
          <reference field="4" count="1" selected="0">
            <x v="990"/>
          </reference>
          <reference field="5" count="1">
            <x v="1"/>
          </reference>
          <reference field="6" count="1" selected="0">
            <x v="165"/>
          </reference>
        </references>
      </pivotArea>
    </format>
    <format dxfId="11676">
      <pivotArea dataOnly="0" labelOnly="1" outline="0" fieldPosition="0">
        <references count="7">
          <reference field="0" count="1" selected="0">
            <x v="0"/>
          </reference>
          <reference field="1" count="1" selected="0">
            <x v="1"/>
          </reference>
          <reference field="2" count="1" selected="0">
            <x v="30"/>
          </reference>
          <reference field="3" count="1" selected="0">
            <x v="336"/>
          </reference>
          <reference field="4" count="1" selected="0">
            <x v="991"/>
          </reference>
          <reference field="5" count="1">
            <x v="0"/>
          </reference>
          <reference field="6" count="1" selected="0">
            <x v="18"/>
          </reference>
        </references>
      </pivotArea>
    </format>
    <format dxfId="11675">
      <pivotArea dataOnly="0" labelOnly="1" outline="0" fieldPosition="0">
        <references count="7">
          <reference field="0" count="1" selected="0">
            <x v="0"/>
          </reference>
          <reference field="1" count="1" selected="0">
            <x v="1"/>
          </reference>
          <reference field="2" count="1" selected="0">
            <x v="31"/>
          </reference>
          <reference field="3" count="1" selected="0">
            <x v="337"/>
          </reference>
          <reference field="4" count="1" selected="0">
            <x v="992"/>
          </reference>
          <reference field="5" count="1">
            <x v="14"/>
          </reference>
          <reference field="6" count="1" selected="0">
            <x v="3"/>
          </reference>
        </references>
      </pivotArea>
    </format>
    <format dxfId="11674">
      <pivotArea dataOnly="0" labelOnly="1" outline="0" fieldPosition="0">
        <references count="7">
          <reference field="0" count="1" selected="0">
            <x v="0"/>
          </reference>
          <reference field="1" count="1" selected="0">
            <x v="1"/>
          </reference>
          <reference field="2" count="1" selected="0">
            <x v="31"/>
          </reference>
          <reference field="3" count="1" selected="0">
            <x v="337"/>
          </reference>
          <reference field="4" count="1" selected="0">
            <x v="993"/>
          </reference>
          <reference field="5" count="1">
            <x v="1"/>
          </reference>
          <reference field="6" count="1" selected="0">
            <x v="3"/>
          </reference>
        </references>
      </pivotArea>
    </format>
    <format dxfId="11673">
      <pivotArea dataOnly="0" labelOnly="1" outline="0" fieldPosition="0">
        <references count="7">
          <reference field="0" count="1" selected="0">
            <x v="0"/>
          </reference>
          <reference field="1" count="1" selected="0">
            <x v="1"/>
          </reference>
          <reference field="2" count="1" selected="0">
            <x v="31"/>
          </reference>
          <reference field="3" count="1" selected="0">
            <x v="470"/>
          </reference>
          <reference field="4" count="1" selected="0">
            <x v="994"/>
          </reference>
          <reference field="5" count="1">
            <x v="1"/>
          </reference>
          <reference field="6" count="1" selected="0">
            <x v="3"/>
          </reference>
        </references>
      </pivotArea>
    </format>
    <format dxfId="11672">
      <pivotArea dataOnly="0" labelOnly="1" outline="0" fieldPosition="0">
        <references count="7">
          <reference field="0" count="1" selected="0">
            <x v="0"/>
          </reference>
          <reference field="1" count="1" selected="0">
            <x v="1"/>
          </reference>
          <reference field="2" count="1" selected="0">
            <x v="32"/>
          </reference>
          <reference field="3" count="1" selected="0">
            <x v="471"/>
          </reference>
          <reference field="4" count="1" selected="0">
            <x v="995"/>
          </reference>
          <reference field="5" count="1">
            <x v="0"/>
          </reference>
          <reference field="6" count="1" selected="0">
            <x v="195"/>
          </reference>
        </references>
      </pivotArea>
    </format>
    <format dxfId="11671">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996"/>
          </reference>
          <reference field="5" count="1">
            <x v="0"/>
          </reference>
          <reference field="6" count="1" selected="0">
            <x v="186"/>
          </reference>
        </references>
      </pivotArea>
    </format>
    <format dxfId="11670">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997"/>
          </reference>
          <reference field="5" count="1">
            <x v="0"/>
          </reference>
          <reference field="6" count="1" selected="0">
            <x v="3"/>
          </reference>
        </references>
      </pivotArea>
    </format>
    <format dxfId="11669">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998"/>
          </reference>
          <reference field="5" count="1">
            <x v="0"/>
          </reference>
          <reference field="6" count="1" selected="0">
            <x v="3"/>
          </reference>
        </references>
      </pivotArea>
    </format>
    <format dxfId="11668">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999"/>
          </reference>
          <reference field="5" count="1">
            <x v="0"/>
          </reference>
          <reference field="6" count="1" selected="0">
            <x v="3"/>
          </reference>
        </references>
      </pivotArea>
    </format>
    <format dxfId="11667">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0"/>
          </reference>
          <reference field="5" count="1">
            <x v="0"/>
          </reference>
          <reference field="6" count="1" selected="0">
            <x v="3"/>
          </reference>
        </references>
      </pivotArea>
    </format>
    <format dxfId="11666">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1"/>
          </reference>
          <reference field="5" count="1">
            <x v="0"/>
          </reference>
          <reference field="6" count="1" selected="0">
            <x v="69"/>
          </reference>
        </references>
      </pivotArea>
    </format>
    <format dxfId="11665">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2"/>
          </reference>
          <reference field="5" count="1">
            <x v="0"/>
          </reference>
          <reference field="6" count="1" selected="0">
            <x v="69"/>
          </reference>
        </references>
      </pivotArea>
    </format>
    <format dxfId="11664">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3"/>
          </reference>
          <reference field="5" count="1">
            <x v="0"/>
          </reference>
          <reference field="6" count="1" selected="0">
            <x v="3"/>
          </reference>
        </references>
      </pivotArea>
    </format>
    <format dxfId="11663">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4"/>
          </reference>
          <reference field="5" count="1">
            <x v="0"/>
          </reference>
          <reference field="6" count="1" selected="0">
            <x v="3"/>
          </reference>
        </references>
      </pivotArea>
    </format>
    <format dxfId="11662">
      <pivotArea dataOnly="0" labelOnly="1" outline="0" fieldPosition="0">
        <references count="7">
          <reference field="0" count="1" selected="0">
            <x v="0"/>
          </reference>
          <reference field="1" count="1" selected="0">
            <x v="1"/>
          </reference>
          <reference field="2" count="1" selected="0">
            <x v="32"/>
          </reference>
          <reference field="3" count="1" selected="0">
            <x v="342"/>
          </reference>
          <reference field="4" count="1" selected="0">
            <x v="1005"/>
          </reference>
          <reference field="5" count="1">
            <x v="0"/>
          </reference>
          <reference field="6" count="1" selected="0">
            <x v="3"/>
          </reference>
        </references>
      </pivotArea>
    </format>
    <format dxfId="11661">
      <pivotArea dataOnly="0" labelOnly="1" outline="0" fieldPosition="0">
        <references count="7">
          <reference field="0" count="1" selected="0">
            <x v="0"/>
          </reference>
          <reference field="1" count="1" selected="0">
            <x v="1"/>
          </reference>
          <reference field="2" count="1" selected="0">
            <x v="32"/>
          </reference>
          <reference field="3" count="1" selected="0">
            <x v="356"/>
          </reference>
          <reference field="4" count="1" selected="0">
            <x v="814"/>
          </reference>
          <reference field="5" count="1">
            <x v="1"/>
          </reference>
          <reference field="6" count="1" selected="0">
            <x v="3"/>
          </reference>
        </references>
      </pivotArea>
    </format>
    <format dxfId="11660">
      <pivotArea dataOnly="0" labelOnly="1" outline="0" fieldPosition="0">
        <references count="7">
          <reference field="0" count="1" selected="0">
            <x v="0"/>
          </reference>
          <reference field="1" count="1" selected="0">
            <x v="1"/>
          </reference>
          <reference field="2" count="1" selected="0">
            <x v="32"/>
          </reference>
          <reference field="3" count="1" selected="0">
            <x v="359"/>
          </reference>
          <reference field="4" count="1" selected="0">
            <x v="1006"/>
          </reference>
          <reference field="5" count="1">
            <x v="0"/>
          </reference>
          <reference field="6" count="1" selected="0">
            <x v="9"/>
          </reference>
        </references>
      </pivotArea>
    </format>
    <format dxfId="11659">
      <pivotArea dataOnly="0" labelOnly="1" outline="0" fieldPosition="0">
        <references count="7">
          <reference field="0" count="1" selected="0">
            <x v="0"/>
          </reference>
          <reference field="1" count="1" selected="0">
            <x v="1"/>
          </reference>
          <reference field="2" count="1" selected="0">
            <x v="32"/>
          </reference>
          <reference field="3" count="1" selected="0">
            <x v="359"/>
          </reference>
          <reference field="4" count="1" selected="0">
            <x v="1007"/>
          </reference>
          <reference field="5" count="1">
            <x v="4"/>
          </reference>
          <reference field="6" count="1" selected="0">
            <x v="3"/>
          </reference>
        </references>
      </pivotArea>
    </format>
    <format dxfId="11658">
      <pivotArea dataOnly="0" labelOnly="1" outline="0" fieldPosition="0">
        <references count="7">
          <reference field="0" count="1" selected="0">
            <x v="0"/>
          </reference>
          <reference field="1" count="1" selected="0">
            <x v="1"/>
          </reference>
          <reference field="2" count="1" selected="0">
            <x v="32"/>
          </reference>
          <reference field="3" count="1" selected="0">
            <x v="363"/>
          </reference>
          <reference field="4" count="1" selected="0">
            <x v="1008"/>
          </reference>
          <reference field="5" count="1">
            <x v="0"/>
          </reference>
          <reference field="6" count="1" selected="0">
            <x v="37"/>
          </reference>
        </references>
      </pivotArea>
    </format>
    <format dxfId="11657">
      <pivotArea dataOnly="0" labelOnly="1" outline="0" fieldPosition="0">
        <references count="7">
          <reference field="0" count="1" selected="0">
            <x v="0"/>
          </reference>
          <reference field="1" count="1" selected="0">
            <x v="1"/>
          </reference>
          <reference field="2" count="1" selected="0">
            <x v="32"/>
          </reference>
          <reference field="3" count="1" selected="0">
            <x v="365"/>
          </reference>
          <reference field="4" count="1" selected="0">
            <x v="1009"/>
          </reference>
          <reference field="5" count="1">
            <x v="1"/>
          </reference>
          <reference field="6" count="1" selected="0">
            <x v="77"/>
          </reference>
        </references>
      </pivotArea>
    </format>
    <format dxfId="11656">
      <pivotArea dataOnly="0" labelOnly="1" outline="0" fieldPosition="0">
        <references count="7">
          <reference field="0" count="1" selected="0">
            <x v="0"/>
          </reference>
          <reference field="1" count="1" selected="0">
            <x v="1"/>
          </reference>
          <reference field="2" count="1" selected="0">
            <x v="32"/>
          </reference>
          <reference field="3" count="1" selected="0">
            <x v="365"/>
          </reference>
          <reference field="4" count="1" selected="0">
            <x v="986"/>
          </reference>
          <reference field="5" count="1">
            <x v="0"/>
          </reference>
          <reference field="6" count="1" selected="0">
            <x v="3"/>
          </reference>
        </references>
      </pivotArea>
    </format>
    <format dxfId="11655">
      <pivotArea dataOnly="0" labelOnly="1" outline="0" fieldPosition="0">
        <references count="7">
          <reference field="0" count="1" selected="0">
            <x v="0"/>
          </reference>
          <reference field="1" count="1" selected="0">
            <x v="1"/>
          </reference>
          <reference field="2" count="1" selected="0">
            <x v="32"/>
          </reference>
          <reference field="3" count="1" selected="0">
            <x v="365"/>
          </reference>
          <reference field="4" count="1" selected="0">
            <x v="1010"/>
          </reference>
          <reference field="5" count="1">
            <x v="1"/>
          </reference>
          <reference field="6" count="1" selected="0">
            <x v="192"/>
          </reference>
        </references>
      </pivotArea>
    </format>
    <format dxfId="11654">
      <pivotArea dataOnly="0" labelOnly="1" outline="0" fieldPosition="0">
        <references count="7">
          <reference field="0" count="1" selected="0">
            <x v="0"/>
          </reference>
          <reference field="1" count="1" selected="0">
            <x v="1"/>
          </reference>
          <reference field="2" count="1" selected="0">
            <x v="32"/>
          </reference>
          <reference field="3" count="1" selected="0">
            <x v="365"/>
          </reference>
          <reference field="4" count="1" selected="0">
            <x v="1011"/>
          </reference>
          <reference field="5" count="1">
            <x v="1"/>
          </reference>
          <reference field="6" count="1" selected="0">
            <x v="3"/>
          </reference>
        </references>
      </pivotArea>
    </format>
    <format dxfId="11653">
      <pivotArea dataOnly="0" labelOnly="1" outline="0" fieldPosition="0">
        <references count="7">
          <reference field="0" count="1" selected="0">
            <x v="0"/>
          </reference>
          <reference field="1" count="1" selected="0">
            <x v="1"/>
          </reference>
          <reference field="2" count="1" selected="0">
            <x v="32"/>
          </reference>
          <reference field="3" count="1" selected="0">
            <x v="366"/>
          </reference>
          <reference field="4" count="1" selected="0">
            <x v="1012"/>
          </reference>
          <reference field="5" count="1">
            <x v="0"/>
          </reference>
          <reference field="6" count="1" selected="0">
            <x v="18"/>
          </reference>
        </references>
      </pivotArea>
    </format>
    <format dxfId="11652">
      <pivotArea dataOnly="0" labelOnly="1" outline="0" fieldPosition="0">
        <references count="7">
          <reference field="0" count="1" selected="0">
            <x v="0"/>
          </reference>
          <reference field="1" count="1" selected="0">
            <x v="1"/>
          </reference>
          <reference field="2" count="1" selected="0">
            <x v="32"/>
          </reference>
          <reference field="3" count="1" selected="0">
            <x v="366"/>
          </reference>
          <reference field="4" count="1" selected="0">
            <x v="1013"/>
          </reference>
          <reference field="5" count="1">
            <x v="0"/>
          </reference>
          <reference field="6" count="1" selected="0">
            <x v="7"/>
          </reference>
        </references>
      </pivotArea>
    </format>
    <format dxfId="11651">
      <pivotArea dataOnly="0" labelOnly="1" outline="0" fieldPosition="0">
        <references count="7">
          <reference field="0" count="1" selected="0">
            <x v="0"/>
          </reference>
          <reference field="1" count="1" selected="0">
            <x v="1"/>
          </reference>
          <reference field="2" count="1" selected="0">
            <x v="32"/>
          </reference>
          <reference field="3" count="1" selected="0">
            <x v="369"/>
          </reference>
          <reference field="4" count="1" selected="0">
            <x v="1014"/>
          </reference>
          <reference field="5" count="1">
            <x v="1"/>
          </reference>
          <reference field="6" count="1" selected="0">
            <x v="139"/>
          </reference>
        </references>
      </pivotArea>
    </format>
    <format dxfId="11650">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15"/>
          </reference>
          <reference field="5" count="1">
            <x v="1"/>
          </reference>
          <reference field="6" count="1" selected="0">
            <x v="3"/>
          </reference>
        </references>
      </pivotArea>
    </format>
    <format dxfId="11649">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16"/>
          </reference>
          <reference field="5" count="1">
            <x v="0"/>
          </reference>
          <reference field="6" count="1" selected="0">
            <x v="3"/>
          </reference>
        </references>
      </pivotArea>
    </format>
    <format dxfId="11648">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17"/>
          </reference>
          <reference field="5" count="1">
            <x v="1"/>
          </reference>
          <reference field="6" count="1" selected="0">
            <x v="3"/>
          </reference>
        </references>
      </pivotArea>
    </format>
    <format dxfId="11647">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18"/>
          </reference>
          <reference field="5" count="1">
            <x v="1"/>
          </reference>
          <reference field="6" count="1" selected="0">
            <x v="151"/>
          </reference>
        </references>
      </pivotArea>
    </format>
    <format dxfId="11646">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19"/>
          </reference>
          <reference field="5" count="1">
            <x v="1"/>
          </reference>
          <reference field="6" count="1" selected="0">
            <x v="151"/>
          </reference>
        </references>
      </pivotArea>
    </format>
    <format dxfId="11645">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0"/>
          </reference>
          <reference field="5" count="1">
            <x v="1"/>
          </reference>
          <reference field="6" count="1" selected="0">
            <x v="3"/>
          </reference>
        </references>
      </pivotArea>
    </format>
    <format dxfId="11644">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1"/>
          </reference>
          <reference field="5" count="1">
            <x v="26"/>
          </reference>
          <reference field="6" count="1" selected="0">
            <x v="179"/>
          </reference>
        </references>
      </pivotArea>
    </format>
    <format dxfId="11643">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2"/>
          </reference>
          <reference field="5" count="1">
            <x v="2"/>
          </reference>
          <reference field="6" count="1" selected="0">
            <x v="3"/>
          </reference>
        </references>
      </pivotArea>
    </format>
    <format dxfId="11642">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3"/>
          </reference>
          <reference field="5" count="1">
            <x v="0"/>
          </reference>
          <reference field="6" count="1" selected="0">
            <x v="87"/>
          </reference>
        </references>
      </pivotArea>
    </format>
    <format dxfId="11641">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4"/>
          </reference>
          <reference field="5" count="1">
            <x v="26"/>
          </reference>
          <reference field="6" count="1" selected="0">
            <x v="196"/>
          </reference>
        </references>
      </pivotArea>
    </format>
    <format dxfId="11640">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5"/>
          </reference>
          <reference field="5" count="1">
            <x v="26"/>
          </reference>
          <reference field="6" count="1" selected="0">
            <x v="151"/>
          </reference>
        </references>
      </pivotArea>
    </format>
    <format dxfId="11639">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6"/>
          </reference>
          <reference field="5" count="1">
            <x v="26"/>
          </reference>
          <reference field="6" count="1" selected="0">
            <x v="151"/>
          </reference>
        </references>
      </pivotArea>
    </format>
    <format dxfId="11638">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7"/>
          </reference>
          <reference field="5" count="1">
            <x v="26"/>
          </reference>
          <reference field="6" count="1" selected="0">
            <x v="196"/>
          </reference>
        </references>
      </pivotArea>
    </format>
    <format dxfId="11637">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8"/>
          </reference>
          <reference field="5" count="1">
            <x v="26"/>
          </reference>
          <reference field="6" count="1" selected="0">
            <x v="151"/>
          </reference>
        </references>
      </pivotArea>
    </format>
    <format dxfId="11636">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29"/>
          </reference>
          <reference field="5" count="1">
            <x v="26"/>
          </reference>
          <reference field="6" count="1" selected="0">
            <x v="196"/>
          </reference>
        </references>
      </pivotArea>
    </format>
    <format dxfId="11635">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0"/>
          </reference>
          <reference field="5" count="1">
            <x v="1"/>
          </reference>
          <reference field="6" count="1" selected="0">
            <x v="151"/>
          </reference>
        </references>
      </pivotArea>
    </format>
    <format dxfId="11634">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1"/>
          </reference>
          <reference field="5" count="1">
            <x v="26"/>
          </reference>
          <reference field="6" count="1" selected="0">
            <x v="151"/>
          </reference>
        </references>
      </pivotArea>
    </format>
    <format dxfId="11633">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2"/>
          </reference>
          <reference field="5" count="1">
            <x v="0"/>
          </reference>
          <reference field="6" count="1" selected="0">
            <x v="13"/>
          </reference>
        </references>
      </pivotArea>
    </format>
    <format dxfId="11632">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3"/>
          </reference>
          <reference field="5" count="1">
            <x v="1"/>
          </reference>
          <reference field="6" count="1" selected="0">
            <x v="179"/>
          </reference>
        </references>
      </pivotArea>
    </format>
    <format dxfId="11631">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4"/>
          </reference>
          <reference field="5" count="1">
            <x v="31"/>
          </reference>
          <reference field="6" count="1" selected="0">
            <x v="3"/>
          </reference>
        </references>
      </pivotArea>
    </format>
    <format dxfId="11630">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5"/>
          </reference>
          <reference field="5" count="1">
            <x v="0"/>
          </reference>
          <reference field="6" count="1" selected="0">
            <x v="131"/>
          </reference>
        </references>
      </pivotArea>
    </format>
    <format dxfId="11629">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6"/>
          </reference>
          <reference field="5" count="1">
            <x v="1"/>
          </reference>
          <reference field="6" count="1" selected="0">
            <x v="3"/>
          </reference>
        </references>
      </pivotArea>
    </format>
    <format dxfId="11628">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7"/>
          </reference>
          <reference field="5" count="1">
            <x v="30"/>
          </reference>
          <reference field="6" count="1" selected="0">
            <x v="3"/>
          </reference>
        </references>
      </pivotArea>
    </format>
    <format dxfId="11627">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8"/>
          </reference>
          <reference field="5" count="1">
            <x v="1"/>
          </reference>
          <reference field="6" count="1" selected="0">
            <x v="3"/>
          </reference>
        </references>
      </pivotArea>
    </format>
    <format dxfId="11626">
      <pivotArea dataOnly="0" labelOnly="1" outline="0" fieldPosition="0">
        <references count="7">
          <reference field="0" count="1" selected="0">
            <x v="0"/>
          </reference>
          <reference field="1" count="1" selected="0">
            <x v="1"/>
          </reference>
          <reference field="2" count="1" selected="0">
            <x v="33"/>
          </reference>
          <reference field="3" count="1" selected="0">
            <x v="371"/>
          </reference>
          <reference field="4" count="1" selected="0">
            <x v="1039"/>
          </reference>
          <reference field="5" count="1">
            <x v="0"/>
          </reference>
          <reference field="6" count="1" selected="0">
            <x v="3"/>
          </reference>
        </references>
      </pivotArea>
    </format>
    <format dxfId="11625">
      <pivotArea dataOnly="0" labelOnly="1" outline="0" fieldPosition="0">
        <references count="7">
          <reference field="0" count="1" selected="0">
            <x v="0"/>
          </reference>
          <reference field="1" count="1" selected="0">
            <x v="1"/>
          </reference>
          <reference field="2" count="1" selected="0">
            <x v="34"/>
          </reference>
          <reference field="3" count="1" selected="0">
            <x v="372"/>
          </reference>
          <reference field="4" count="1" selected="0">
            <x v="1040"/>
          </reference>
          <reference field="5" count="1">
            <x v="26"/>
          </reference>
          <reference field="6" count="1" selected="0">
            <x v="3"/>
          </reference>
        </references>
      </pivotArea>
    </format>
    <format dxfId="11624">
      <pivotArea dataOnly="0" labelOnly="1" outline="0" fieldPosition="0">
        <references count="7">
          <reference field="0" count="1" selected="0">
            <x v="0"/>
          </reference>
          <reference field="1" count="1" selected="0">
            <x v="1"/>
          </reference>
          <reference field="2" count="1" selected="0">
            <x v="34"/>
          </reference>
          <reference field="3" count="1" selected="0">
            <x v="372"/>
          </reference>
          <reference field="4" count="1" selected="0">
            <x v="1041"/>
          </reference>
          <reference field="5" count="1">
            <x v="0"/>
          </reference>
          <reference field="6" count="1" selected="0">
            <x v="3"/>
          </reference>
        </references>
      </pivotArea>
    </format>
    <format dxfId="11623">
      <pivotArea dataOnly="0" labelOnly="1" outline="0" fieldPosition="0">
        <references count="7">
          <reference field="0" count="1" selected="0">
            <x v="0"/>
          </reference>
          <reference field="1" count="1" selected="0">
            <x v="1"/>
          </reference>
          <reference field="2" count="1" selected="0">
            <x v="34"/>
          </reference>
          <reference field="3" count="1" selected="0">
            <x v="377"/>
          </reference>
          <reference field="4" count="1" selected="0">
            <x v="1042"/>
          </reference>
          <reference field="5" count="1">
            <x v="22"/>
          </reference>
          <reference field="6" count="1" selected="0">
            <x v="3"/>
          </reference>
        </references>
      </pivotArea>
    </format>
    <format dxfId="11622">
      <pivotArea dataOnly="0" labelOnly="1" outline="0" fieldPosition="0">
        <references count="7">
          <reference field="0" count="1" selected="0">
            <x v="0"/>
          </reference>
          <reference field="1" count="1" selected="0">
            <x v="1"/>
          </reference>
          <reference field="2" count="1" selected="0">
            <x v="34"/>
          </reference>
          <reference field="3" count="1" selected="0">
            <x v="379"/>
          </reference>
          <reference field="4" count="1" selected="0">
            <x v="1043"/>
          </reference>
          <reference field="5" count="1">
            <x v="0"/>
          </reference>
          <reference field="6" count="1" selected="0">
            <x v="107"/>
          </reference>
        </references>
      </pivotArea>
    </format>
    <format dxfId="11621">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4"/>
          </reference>
          <reference field="5" count="1">
            <x v="1"/>
          </reference>
          <reference field="6" count="1" selected="0">
            <x v="3"/>
          </reference>
        </references>
      </pivotArea>
    </format>
    <format dxfId="11620">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5"/>
          </reference>
          <reference field="5" count="1">
            <x v="1"/>
          </reference>
          <reference field="6" count="1" selected="0">
            <x v="3"/>
          </reference>
        </references>
      </pivotArea>
    </format>
    <format dxfId="11619">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6"/>
          </reference>
          <reference field="5" count="1">
            <x v="1"/>
          </reference>
          <reference field="6" count="1" selected="0">
            <x v="3"/>
          </reference>
        </references>
      </pivotArea>
    </format>
    <format dxfId="11618">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7"/>
          </reference>
          <reference field="5" count="1">
            <x v="18"/>
          </reference>
          <reference field="6" count="1" selected="0">
            <x v="3"/>
          </reference>
        </references>
      </pivotArea>
    </format>
    <format dxfId="11617">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8"/>
          </reference>
          <reference field="5" count="1">
            <x v="1"/>
          </reference>
          <reference field="6" count="1" selected="0">
            <x v="3"/>
          </reference>
        </references>
      </pivotArea>
    </format>
    <format dxfId="11616">
      <pivotArea dataOnly="0" labelOnly="1" outline="0" fieldPosition="0">
        <references count="7">
          <reference field="0" count="1" selected="0">
            <x v="0"/>
          </reference>
          <reference field="1" count="1" selected="0">
            <x v="1"/>
          </reference>
          <reference field="2" count="1" selected="0">
            <x v="35"/>
          </reference>
          <reference field="3" count="1" selected="0">
            <x v="383"/>
          </reference>
          <reference field="4" count="1" selected="0">
            <x v="1049"/>
          </reference>
          <reference field="5" count="1">
            <x v="1"/>
          </reference>
          <reference field="6" count="1" selected="0">
            <x v="1"/>
          </reference>
        </references>
      </pivotArea>
    </format>
    <format dxfId="11615">
      <pivotArea dataOnly="0" labelOnly="1" outline="0" fieldPosition="0">
        <references count="7">
          <reference field="0" count="1" selected="0">
            <x v="0"/>
          </reference>
          <reference field="1" count="1" selected="0">
            <x v="1"/>
          </reference>
          <reference field="2" count="1" selected="0">
            <x v="35"/>
          </reference>
          <reference field="3" count="1" selected="0">
            <x v="386"/>
          </reference>
          <reference field="4" count="1" selected="0">
            <x v="1050"/>
          </reference>
          <reference field="5" count="1">
            <x v="1"/>
          </reference>
          <reference field="6" count="1" selected="0">
            <x v="58"/>
          </reference>
        </references>
      </pivotArea>
    </format>
    <format dxfId="11614">
      <pivotArea dataOnly="0" labelOnly="1" outline="0" fieldPosition="0">
        <references count="7">
          <reference field="0" count="1" selected="0">
            <x v="0"/>
          </reference>
          <reference field="1" count="1" selected="0">
            <x v="1"/>
          </reference>
          <reference field="2" count="1" selected="0">
            <x v="35"/>
          </reference>
          <reference field="3" count="1" selected="0">
            <x v="386"/>
          </reference>
          <reference field="4" count="1" selected="0">
            <x v="1051"/>
          </reference>
          <reference field="5" count="1">
            <x v="0"/>
          </reference>
          <reference field="6" count="1" selected="0">
            <x v="158"/>
          </reference>
        </references>
      </pivotArea>
    </format>
    <format dxfId="11613">
      <pivotArea dataOnly="0" labelOnly="1" outline="0" fieldPosition="0">
        <references count="7">
          <reference field="0" count="1" selected="0">
            <x v="0"/>
          </reference>
          <reference field="1" count="1" selected="0">
            <x v="1"/>
          </reference>
          <reference field="2" count="1" selected="0">
            <x v="35"/>
          </reference>
          <reference field="3" count="1" selected="0">
            <x v="386"/>
          </reference>
          <reference field="4" count="1" selected="0">
            <x v="1052"/>
          </reference>
          <reference field="5" count="1">
            <x v="0"/>
          </reference>
          <reference field="6" count="1" selected="0">
            <x v="197"/>
          </reference>
        </references>
      </pivotArea>
    </format>
    <format dxfId="11612">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3"/>
          </reference>
          <reference field="5" count="1">
            <x v="0"/>
          </reference>
          <reference field="6" count="1" selected="0">
            <x v="25"/>
          </reference>
        </references>
      </pivotArea>
    </format>
    <format dxfId="11611">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4"/>
          </reference>
          <reference field="5" count="1">
            <x v="0"/>
          </reference>
          <reference field="6" count="1" selected="0">
            <x v="35"/>
          </reference>
        </references>
      </pivotArea>
    </format>
    <format dxfId="11610">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5"/>
          </reference>
          <reference field="5" count="1">
            <x v="0"/>
          </reference>
          <reference field="6" count="1" selected="0">
            <x v="35"/>
          </reference>
        </references>
      </pivotArea>
    </format>
    <format dxfId="11609">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6"/>
          </reference>
          <reference field="5" count="1">
            <x v="0"/>
          </reference>
          <reference field="6" count="1" selected="0">
            <x v="35"/>
          </reference>
        </references>
      </pivotArea>
    </format>
    <format dxfId="11608">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7"/>
          </reference>
          <reference field="5" count="1">
            <x v="1"/>
          </reference>
          <reference field="6" count="1" selected="0">
            <x v="3"/>
          </reference>
        </references>
      </pivotArea>
    </format>
    <format dxfId="11607">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8"/>
          </reference>
          <reference field="5" count="1">
            <x v="1"/>
          </reference>
          <reference field="6" count="1" selected="0">
            <x v="3"/>
          </reference>
        </references>
      </pivotArea>
    </format>
    <format dxfId="11606">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59"/>
          </reference>
          <reference field="5" count="1">
            <x v="1"/>
          </reference>
          <reference field="6" count="1" selected="0">
            <x v="3"/>
          </reference>
        </references>
      </pivotArea>
    </format>
    <format dxfId="11605">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0"/>
          </reference>
          <reference field="5" count="1">
            <x v="1"/>
          </reference>
          <reference field="6" count="1" selected="0">
            <x v="147"/>
          </reference>
        </references>
      </pivotArea>
    </format>
    <format dxfId="11604">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1"/>
          </reference>
          <reference field="5" count="1">
            <x v="1"/>
          </reference>
          <reference field="6" count="1" selected="0">
            <x v="147"/>
          </reference>
        </references>
      </pivotArea>
    </format>
    <format dxfId="11603">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2"/>
          </reference>
          <reference field="5" count="1">
            <x v="1"/>
          </reference>
          <reference field="6" count="1" selected="0">
            <x v="3"/>
          </reference>
        </references>
      </pivotArea>
    </format>
    <format dxfId="11602">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3"/>
          </reference>
          <reference field="5" count="1">
            <x v="1"/>
          </reference>
          <reference field="6" count="1" selected="0">
            <x v="99"/>
          </reference>
        </references>
      </pivotArea>
    </format>
    <format dxfId="11601">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4"/>
          </reference>
          <reference field="5" count="1">
            <x v="1"/>
          </reference>
          <reference field="6" count="1" selected="0">
            <x v="3"/>
          </reference>
        </references>
      </pivotArea>
    </format>
    <format dxfId="11600">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5"/>
          </reference>
          <reference field="5" count="1">
            <x v="1"/>
          </reference>
          <reference field="6" count="1" selected="0">
            <x v="99"/>
          </reference>
        </references>
      </pivotArea>
    </format>
    <format dxfId="11599">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6"/>
          </reference>
          <reference field="5" count="1">
            <x v="1"/>
          </reference>
          <reference field="6" count="1" selected="0">
            <x v="3"/>
          </reference>
        </references>
      </pivotArea>
    </format>
    <format dxfId="11598">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7"/>
          </reference>
          <reference field="5" count="1">
            <x v="1"/>
          </reference>
          <reference field="6" count="1" selected="0">
            <x v="3"/>
          </reference>
        </references>
      </pivotArea>
    </format>
    <format dxfId="11597">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8"/>
          </reference>
          <reference field="5" count="1">
            <x v="1"/>
          </reference>
          <reference field="6" count="1" selected="0">
            <x v="3"/>
          </reference>
        </references>
      </pivotArea>
    </format>
    <format dxfId="11596">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69"/>
          </reference>
          <reference field="5" count="1">
            <x v="18"/>
          </reference>
          <reference field="6" count="1" selected="0">
            <x v="3"/>
          </reference>
        </references>
      </pivotArea>
    </format>
    <format dxfId="11595">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0"/>
          </reference>
          <reference field="5" count="1">
            <x v="1"/>
          </reference>
          <reference field="6" count="1" selected="0">
            <x v="3"/>
          </reference>
        </references>
      </pivotArea>
    </format>
    <format dxfId="11594">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1"/>
          </reference>
          <reference field="5" count="1">
            <x v="1"/>
          </reference>
          <reference field="6" count="1" selected="0">
            <x v="99"/>
          </reference>
        </references>
      </pivotArea>
    </format>
    <format dxfId="11593">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2"/>
          </reference>
          <reference field="5" count="1">
            <x v="1"/>
          </reference>
          <reference field="6" count="1" selected="0">
            <x v="3"/>
          </reference>
        </references>
      </pivotArea>
    </format>
    <format dxfId="11592">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3"/>
          </reference>
          <reference field="5" count="1">
            <x v="1"/>
          </reference>
          <reference field="6" count="1" selected="0">
            <x v="3"/>
          </reference>
        </references>
      </pivotArea>
    </format>
    <format dxfId="11591">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4"/>
          </reference>
          <reference field="5" count="1">
            <x v="32"/>
          </reference>
          <reference field="6" count="1" selected="0">
            <x v="3"/>
          </reference>
        </references>
      </pivotArea>
    </format>
    <format dxfId="11590">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5"/>
          </reference>
          <reference field="5" count="1">
            <x v="1"/>
          </reference>
          <reference field="6" count="1" selected="0">
            <x v="3"/>
          </reference>
        </references>
      </pivotArea>
    </format>
    <format dxfId="11589">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6"/>
          </reference>
          <reference field="5" count="1">
            <x v="1"/>
          </reference>
          <reference field="6" count="1" selected="0">
            <x v="3"/>
          </reference>
        </references>
      </pivotArea>
    </format>
    <format dxfId="11588">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7"/>
          </reference>
          <reference field="5" count="1">
            <x v="1"/>
          </reference>
          <reference field="6" count="1" selected="0">
            <x v="99"/>
          </reference>
        </references>
      </pivotArea>
    </format>
    <format dxfId="11587">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8"/>
          </reference>
          <reference field="5" count="1">
            <x v="1"/>
          </reference>
          <reference field="6" count="1" selected="0">
            <x v="189"/>
          </reference>
        </references>
      </pivotArea>
    </format>
    <format dxfId="11586">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79"/>
          </reference>
          <reference field="5" count="1">
            <x v="1"/>
          </reference>
          <reference field="6" count="1" selected="0">
            <x v="99"/>
          </reference>
        </references>
      </pivotArea>
    </format>
    <format dxfId="11585">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80"/>
          </reference>
          <reference field="5" count="1">
            <x v="0"/>
          </reference>
          <reference field="6" count="1" selected="0">
            <x v="3"/>
          </reference>
        </references>
      </pivotArea>
    </format>
    <format dxfId="11584">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81"/>
          </reference>
          <reference field="5" count="1">
            <x v="1"/>
          </reference>
          <reference field="6" count="1" selected="0">
            <x v="3"/>
          </reference>
        </references>
      </pivotArea>
    </format>
    <format dxfId="11583">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82"/>
          </reference>
          <reference field="5" count="1">
            <x v="1"/>
          </reference>
          <reference field="6" count="1" selected="0">
            <x v="3"/>
          </reference>
        </references>
      </pivotArea>
    </format>
    <format dxfId="11582">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83"/>
          </reference>
          <reference field="5" count="1">
            <x v="1"/>
          </reference>
          <reference field="6" count="1" selected="0">
            <x v="3"/>
          </reference>
        </references>
      </pivotArea>
    </format>
    <format dxfId="11581">
      <pivotArea dataOnly="0" labelOnly="1" outline="0" fieldPosition="0">
        <references count="7">
          <reference field="0" count="1" selected="0">
            <x v="0"/>
          </reference>
          <reference field="1" count="1" selected="0">
            <x v="1"/>
          </reference>
          <reference field="2" count="1" selected="0">
            <x v="35"/>
          </reference>
          <reference field="3" count="1" selected="0">
            <x v="387"/>
          </reference>
          <reference field="4" count="1" selected="0">
            <x v="1084"/>
          </reference>
          <reference field="5" count="1">
            <x v="1"/>
          </reference>
          <reference field="6" count="1" selected="0">
            <x v="3"/>
          </reference>
        </references>
      </pivotArea>
    </format>
    <format dxfId="11580">
      <pivotArea dataOnly="0" labelOnly="1" outline="0" fieldPosition="0">
        <references count="7">
          <reference field="0" count="1" selected="0">
            <x v="0"/>
          </reference>
          <reference field="1" count="1" selected="0">
            <x v="1"/>
          </reference>
          <reference field="2" count="1" selected="0">
            <x v="35"/>
          </reference>
          <reference field="3" count="1" selected="0">
            <x v="392"/>
          </reference>
          <reference field="4" count="1" selected="0">
            <x v="1085"/>
          </reference>
          <reference field="5" count="1">
            <x v="1"/>
          </reference>
          <reference field="6" count="1" selected="0">
            <x v="35"/>
          </reference>
        </references>
      </pivotArea>
    </format>
    <format dxfId="11579">
      <pivotArea dataOnly="0" labelOnly="1" outline="0" fieldPosition="0">
        <references count="7">
          <reference field="0" count="1" selected="0">
            <x v="0"/>
          </reference>
          <reference field="1" count="1" selected="0">
            <x v="1"/>
          </reference>
          <reference field="2" count="1" selected="0">
            <x v="35"/>
          </reference>
          <reference field="3" count="1" selected="0">
            <x v="392"/>
          </reference>
          <reference field="4" count="1" selected="0">
            <x v="1086"/>
          </reference>
          <reference field="5" count="1">
            <x v="1"/>
          </reference>
          <reference field="6" count="1" selected="0">
            <x v="3"/>
          </reference>
        </references>
      </pivotArea>
    </format>
    <format dxfId="11578">
      <pivotArea dataOnly="0" labelOnly="1" outline="0" fieldPosition="0">
        <references count="7">
          <reference field="0" count="1" selected="0">
            <x v="0"/>
          </reference>
          <reference field="1" count="1" selected="0">
            <x v="1"/>
          </reference>
          <reference field="2" count="1" selected="0">
            <x v="35"/>
          </reference>
          <reference field="3" count="1" selected="0">
            <x v="472"/>
          </reference>
          <reference field="4" count="1" selected="0">
            <x v="1087"/>
          </reference>
          <reference field="5" count="1">
            <x v="1"/>
          </reference>
          <reference field="6" count="1" selected="0">
            <x v="163"/>
          </reference>
        </references>
      </pivotArea>
    </format>
    <format dxfId="11577">
      <pivotArea dataOnly="0" labelOnly="1" outline="0" fieldPosition="0">
        <references count="7">
          <reference field="0" count="1" selected="0">
            <x v="0"/>
          </reference>
          <reference field="1" count="1" selected="0">
            <x v="1"/>
          </reference>
          <reference field="2" count="1" selected="0">
            <x v="35"/>
          </reference>
          <reference field="3" count="1" selected="0">
            <x v="472"/>
          </reference>
          <reference field="4" count="1" selected="0">
            <x v="1088"/>
          </reference>
          <reference field="5" count="1">
            <x v="1"/>
          </reference>
          <reference field="6" count="1" selected="0">
            <x v="163"/>
          </reference>
        </references>
      </pivotArea>
    </format>
    <format dxfId="11576">
      <pivotArea dataOnly="0" labelOnly="1" outline="0" fieldPosition="0">
        <references count="7">
          <reference field="0" count="1" selected="0">
            <x v="0"/>
          </reference>
          <reference field="1" count="1" selected="0">
            <x v="1"/>
          </reference>
          <reference field="2" count="1" selected="0">
            <x v="35"/>
          </reference>
          <reference field="3" count="1" selected="0">
            <x v="472"/>
          </reference>
          <reference field="4" count="1" selected="0">
            <x v="1089"/>
          </reference>
          <reference field="5" count="1">
            <x v="1"/>
          </reference>
          <reference field="6" count="1" selected="0">
            <x v="198"/>
          </reference>
        </references>
      </pivotArea>
    </format>
    <format dxfId="11575">
      <pivotArea dataOnly="0" labelOnly="1" outline="0" fieldPosition="0">
        <references count="7">
          <reference field="0" count="1" selected="0">
            <x v="0"/>
          </reference>
          <reference field="1" count="1" selected="0">
            <x v="1"/>
          </reference>
          <reference field="2" count="1" selected="0">
            <x v="35"/>
          </reference>
          <reference field="3" count="1" selected="0">
            <x v="472"/>
          </reference>
          <reference field="4" count="1" selected="0">
            <x v="1090"/>
          </reference>
          <reference field="5" count="1">
            <x v="1"/>
          </reference>
          <reference field="6" count="1" selected="0">
            <x v="163"/>
          </reference>
        </references>
      </pivotArea>
    </format>
    <format dxfId="11574">
      <pivotArea dataOnly="0" labelOnly="1" outline="0" fieldPosition="0">
        <references count="7">
          <reference field="0" count="1" selected="0">
            <x v="0"/>
          </reference>
          <reference field="1" count="1" selected="0">
            <x v="1"/>
          </reference>
          <reference field="2" count="1" selected="0">
            <x v="35"/>
          </reference>
          <reference field="3" count="1" selected="0">
            <x v="472"/>
          </reference>
          <reference field="4" count="1" selected="0">
            <x v="1091"/>
          </reference>
          <reference field="5" count="1">
            <x v="1"/>
          </reference>
          <reference field="6" count="1" selected="0">
            <x v="163"/>
          </reference>
        </references>
      </pivotArea>
    </format>
    <format dxfId="11573">
      <pivotArea dataOnly="0" labelOnly="1" outline="0" fieldPosition="0">
        <references count="7">
          <reference field="0" count="1" selected="0">
            <x v="0"/>
          </reference>
          <reference field="1" count="1" selected="0">
            <x v="1"/>
          </reference>
          <reference field="2" count="1" selected="0">
            <x v="35"/>
          </reference>
          <reference field="3" count="1" selected="0">
            <x v="395"/>
          </reference>
          <reference field="4" count="1" selected="0">
            <x v="1092"/>
          </reference>
          <reference field="5" count="1">
            <x v="0"/>
          </reference>
          <reference field="6" count="1" selected="0">
            <x v="7"/>
          </reference>
        </references>
      </pivotArea>
    </format>
    <format dxfId="11572">
      <pivotArea dataOnly="0" labelOnly="1" outline="0" fieldPosition="0">
        <references count="7">
          <reference field="0" count="1" selected="0">
            <x v="0"/>
          </reference>
          <reference field="1" count="1" selected="0">
            <x v="1"/>
          </reference>
          <reference field="2" count="1" selected="0">
            <x v="35"/>
          </reference>
          <reference field="3" count="1" selected="0">
            <x v="395"/>
          </reference>
          <reference field="4" count="1" selected="0">
            <x v="1093"/>
          </reference>
          <reference field="5" count="1">
            <x v="0"/>
          </reference>
          <reference field="6" count="1" selected="0">
            <x v="3"/>
          </reference>
        </references>
      </pivotArea>
    </format>
    <format dxfId="11571">
      <pivotArea dataOnly="0" labelOnly="1" outline="0" fieldPosition="0">
        <references count="7">
          <reference field="0" count="1" selected="0">
            <x v="0"/>
          </reference>
          <reference field="1" count="1" selected="0">
            <x v="1"/>
          </reference>
          <reference field="2" count="1" selected="0">
            <x v="35"/>
          </reference>
          <reference field="3" count="1" selected="0">
            <x v="397"/>
          </reference>
          <reference field="4" count="1" selected="0">
            <x v="1094"/>
          </reference>
          <reference field="5" count="1">
            <x v="1"/>
          </reference>
          <reference field="6" count="1" selected="0">
            <x v="199"/>
          </reference>
        </references>
      </pivotArea>
    </format>
    <format dxfId="11570">
      <pivotArea dataOnly="0" labelOnly="1" outline="0" fieldPosition="0">
        <references count="7">
          <reference field="0" count="1" selected="0">
            <x v="0"/>
          </reference>
          <reference field="1" count="1" selected="0">
            <x v="1"/>
          </reference>
          <reference field="2" count="1" selected="0">
            <x v="36"/>
          </reference>
          <reference field="3" count="1" selected="0">
            <x v="473"/>
          </reference>
          <reference field="4" count="1" selected="0">
            <x v="1095"/>
          </reference>
          <reference field="5" count="1">
            <x v="1"/>
          </reference>
          <reference field="6" count="1" selected="0">
            <x v="37"/>
          </reference>
        </references>
      </pivotArea>
    </format>
    <format dxfId="11569">
      <pivotArea dataOnly="0" labelOnly="1" outline="0" fieldPosition="0">
        <references count="7">
          <reference field="0" count="1" selected="0">
            <x v="0"/>
          </reference>
          <reference field="1" count="1" selected="0">
            <x v="1"/>
          </reference>
          <reference field="2" count="1" selected="0">
            <x v="36"/>
          </reference>
          <reference field="3" count="1" selected="0">
            <x v="473"/>
          </reference>
          <reference field="4" count="1" selected="0">
            <x v="1096"/>
          </reference>
          <reference field="5" count="1">
            <x v="8"/>
          </reference>
          <reference field="6" count="1" selected="0">
            <x v="165"/>
          </reference>
        </references>
      </pivotArea>
    </format>
    <format dxfId="11568">
      <pivotArea dataOnly="0" labelOnly="1" outline="0" fieldPosition="0">
        <references count="7">
          <reference field="0" count="1" selected="0">
            <x v="0"/>
          </reference>
          <reference field="1" count="1" selected="0">
            <x v="1"/>
          </reference>
          <reference field="2" count="1" selected="0">
            <x v="36"/>
          </reference>
          <reference field="3" count="1" selected="0">
            <x v="474"/>
          </reference>
          <reference field="4" count="1" selected="0">
            <x v="1097"/>
          </reference>
          <reference field="5" count="1">
            <x v="1"/>
          </reference>
          <reference field="6" count="1" selected="0">
            <x v="4"/>
          </reference>
        </references>
      </pivotArea>
    </format>
    <format dxfId="11567">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098"/>
          </reference>
          <reference field="5" count="1">
            <x v="1"/>
          </reference>
          <reference field="6" count="1" selected="0">
            <x v="29"/>
          </reference>
        </references>
      </pivotArea>
    </format>
    <format dxfId="11566">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798"/>
          </reference>
          <reference field="5" count="1">
            <x v="0"/>
          </reference>
          <reference field="6" count="1" selected="0">
            <x v="200"/>
          </reference>
        </references>
      </pivotArea>
    </format>
    <format dxfId="11565">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099"/>
          </reference>
          <reference field="5" count="1">
            <x v="0"/>
          </reference>
          <reference field="6" count="1" selected="0">
            <x v="6"/>
          </reference>
        </references>
      </pivotArea>
    </format>
    <format dxfId="11564">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961"/>
          </reference>
          <reference field="5" count="1">
            <x v="0"/>
          </reference>
          <reference field="6" count="1" selected="0">
            <x v="9"/>
          </reference>
        </references>
      </pivotArea>
    </format>
    <format dxfId="11563">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0"/>
          </reference>
          <reference field="5" count="1">
            <x v="0"/>
          </reference>
          <reference field="6" count="1" selected="0">
            <x v="9"/>
          </reference>
        </references>
      </pivotArea>
    </format>
    <format dxfId="11562">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1"/>
          </reference>
          <reference field="5" count="1">
            <x v="0"/>
          </reference>
          <reference field="6" count="1" selected="0">
            <x v="45"/>
          </reference>
        </references>
      </pivotArea>
    </format>
    <format dxfId="11561">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2"/>
          </reference>
          <reference field="5" count="1">
            <x v="0"/>
          </reference>
          <reference field="6" count="1" selected="0">
            <x v="9"/>
          </reference>
        </references>
      </pivotArea>
    </format>
    <format dxfId="11560">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3"/>
          </reference>
          <reference field="5" count="1">
            <x v="0"/>
          </reference>
          <reference field="6" count="1" selected="0">
            <x v="61"/>
          </reference>
        </references>
      </pivotArea>
    </format>
    <format dxfId="11559">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4"/>
          </reference>
          <reference field="5" count="1">
            <x v="0"/>
          </reference>
          <reference field="6" count="1" selected="0">
            <x v="9"/>
          </reference>
        </references>
      </pivotArea>
    </format>
    <format dxfId="11558">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5"/>
          </reference>
          <reference field="5" count="1">
            <x v="0"/>
          </reference>
          <reference field="6" count="1" selected="0">
            <x v="9"/>
          </reference>
        </references>
      </pivotArea>
    </format>
    <format dxfId="11557">
      <pivotArea dataOnly="0" labelOnly="1" outline="0" fieldPosition="0">
        <references count="7">
          <reference field="0" count="1" selected="0">
            <x v="0"/>
          </reference>
          <reference field="1" count="1" selected="0">
            <x v="1"/>
          </reference>
          <reference field="2" count="1" selected="0">
            <x v="36"/>
          </reference>
          <reference field="3" count="1" selected="0">
            <x v="399"/>
          </reference>
          <reference field="4" count="1" selected="0">
            <x v="1106"/>
          </reference>
          <reference field="5" count="1">
            <x v="0"/>
          </reference>
          <reference field="6" count="1" selected="0">
            <x v="61"/>
          </reference>
        </references>
      </pivotArea>
    </format>
    <format dxfId="11556">
      <pivotArea dataOnly="0" labelOnly="1" outline="0" fieldPosition="0">
        <references count="7">
          <reference field="0" count="1" selected="0">
            <x v="0"/>
          </reference>
          <reference field="1" count="1" selected="0">
            <x v="1"/>
          </reference>
          <reference field="2" count="1" selected="0">
            <x v="37"/>
          </reference>
          <reference field="3" count="1" selected="0">
            <x v="400"/>
          </reference>
          <reference field="4" count="1" selected="0">
            <x v="1107"/>
          </reference>
          <reference field="5" count="1">
            <x v="1"/>
          </reference>
          <reference field="6" count="1" selected="0">
            <x v="16"/>
          </reference>
        </references>
      </pivotArea>
    </format>
    <format dxfId="11555">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08"/>
          </reference>
          <reference field="5" count="1">
            <x v="1"/>
          </reference>
          <reference field="6" count="1" selected="0">
            <x v="16"/>
          </reference>
        </references>
      </pivotArea>
    </format>
    <format dxfId="11554">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09"/>
          </reference>
          <reference field="5" count="1">
            <x v="1"/>
          </reference>
          <reference field="6" count="1" selected="0">
            <x v="198"/>
          </reference>
        </references>
      </pivotArea>
    </format>
    <format dxfId="11553">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0"/>
          </reference>
          <reference field="5" count="1">
            <x v="1"/>
          </reference>
          <reference field="6" count="1" selected="0">
            <x v="16"/>
          </reference>
        </references>
      </pivotArea>
    </format>
    <format dxfId="11552">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1"/>
          </reference>
          <reference field="5" count="1">
            <x v="1"/>
          </reference>
          <reference field="6" count="1" selected="0">
            <x v="16"/>
          </reference>
        </references>
      </pivotArea>
    </format>
    <format dxfId="11551">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2"/>
          </reference>
          <reference field="5" count="1">
            <x v="1"/>
          </reference>
          <reference field="6" count="1" selected="0">
            <x v="16"/>
          </reference>
        </references>
      </pivotArea>
    </format>
    <format dxfId="11550">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3"/>
          </reference>
          <reference field="5" count="1">
            <x v="1"/>
          </reference>
          <reference field="6" count="1" selected="0">
            <x v="3"/>
          </reference>
        </references>
      </pivotArea>
    </format>
    <format dxfId="11549">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4"/>
          </reference>
          <reference field="5" count="1">
            <x v="1"/>
          </reference>
          <reference field="6" count="1" selected="0">
            <x v="175"/>
          </reference>
        </references>
      </pivotArea>
    </format>
    <format dxfId="11548">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5"/>
          </reference>
          <reference field="5" count="1">
            <x v="1"/>
          </reference>
          <reference field="6" count="1" selected="0">
            <x v="69"/>
          </reference>
        </references>
      </pivotArea>
    </format>
    <format dxfId="11547">
      <pivotArea dataOnly="0" labelOnly="1" outline="0" fieldPosition="0">
        <references count="7">
          <reference field="0" count="1" selected="0">
            <x v="0"/>
          </reference>
          <reference field="1" count="1" selected="0">
            <x v="1"/>
          </reference>
          <reference field="2" count="1" selected="0">
            <x v="37"/>
          </reference>
          <reference field="3" count="1" selected="0">
            <x v="475"/>
          </reference>
          <reference field="4" count="1" selected="0">
            <x v="1116"/>
          </reference>
          <reference field="5" count="1">
            <x v="1"/>
          </reference>
          <reference field="6" count="1" selected="0">
            <x v="16"/>
          </reference>
        </references>
      </pivotArea>
    </format>
    <format dxfId="11546">
      <pivotArea dataOnly="0" labelOnly="1" outline="0" fieldPosition="0">
        <references count="7">
          <reference field="0" count="1" selected="0">
            <x v="0"/>
          </reference>
          <reference field="1" count="1" selected="0">
            <x v="1"/>
          </reference>
          <reference field="2" count="1" selected="0">
            <x v="37"/>
          </reference>
          <reference field="3" count="1" selected="0">
            <x v="402"/>
          </reference>
          <reference field="4" count="1" selected="0">
            <x v="1117"/>
          </reference>
          <reference field="5" count="1">
            <x v="1"/>
          </reference>
          <reference field="6" count="1" selected="0">
            <x v="3"/>
          </reference>
        </references>
      </pivotArea>
    </format>
    <format dxfId="11545">
      <pivotArea dataOnly="0" labelOnly="1" outline="0" fieldPosition="0">
        <references count="7">
          <reference field="0" count="1" selected="0">
            <x v="0"/>
          </reference>
          <reference field="1" count="1" selected="0">
            <x v="1"/>
          </reference>
          <reference field="2" count="1" selected="0">
            <x v="37"/>
          </reference>
          <reference field="3" count="1" selected="0">
            <x v="402"/>
          </reference>
          <reference field="4" count="1" selected="0">
            <x v="1118"/>
          </reference>
          <reference field="5" count="1">
            <x v="1"/>
          </reference>
          <reference field="6" count="1" selected="0">
            <x v="1"/>
          </reference>
        </references>
      </pivotArea>
    </format>
    <format dxfId="11544">
      <pivotArea dataOnly="0" labelOnly="1" outline="0" fieldPosition="0">
        <references count="7">
          <reference field="0" count="1" selected="0">
            <x v="0"/>
          </reference>
          <reference field="1" count="1" selected="0">
            <x v="1"/>
          </reference>
          <reference field="2" count="1" selected="0">
            <x v="37"/>
          </reference>
          <reference field="3" count="1" selected="0">
            <x v="402"/>
          </reference>
          <reference field="4" count="1" selected="0">
            <x v="1119"/>
          </reference>
          <reference field="5" count="1">
            <x v="1"/>
          </reference>
          <reference field="6" count="1" selected="0">
            <x v="198"/>
          </reference>
        </references>
      </pivotArea>
    </format>
    <format dxfId="11543">
      <pivotArea dataOnly="0" labelOnly="1" outline="0" fieldPosition="0">
        <references count="7">
          <reference field="0" count="1" selected="0">
            <x v="0"/>
          </reference>
          <reference field="1" count="1" selected="0">
            <x v="1"/>
          </reference>
          <reference field="2" count="1" selected="0">
            <x v="37"/>
          </reference>
          <reference field="3" count="1" selected="0">
            <x v="402"/>
          </reference>
          <reference field="4" count="1" selected="0">
            <x v="1120"/>
          </reference>
          <reference field="5" count="1">
            <x v="1"/>
          </reference>
          <reference field="6" count="1" selected="0">
            <x v="3"/>
          </reference>
        </references>
      </pivotArea>
    </format>
    <format dxfId="11542">
      <pivotArea dataOnly="0" labelOnly="1" outline="0" fieldPosition="0">
        <references count="7">
          <reference field="0" count="1" selected="0">
            <x v="0"/>
          </reference>
          <reference field="1" count="1" selected="0">
            <x v="1"/>
          </reference>
          <reference field="2" count="1" selected="0">
            <x v="37"/>
          </reference>
          <reference field="3" count="1" selected="0">
            <x v="476"/>
          </reference>
          <reference field="4" count="1" selected="0">
            <x v="1121"/>
          </reference>
          <reference field="5" count="1">
            <x v="0"/>
          </reference>
          <reference field="6" count="1" selected="0">
            <x v="3"/>
          </reference>
        </references>
      </pivotArea>
    </format>
    <format dxfId="11541">
      <pivotArea dataOnly="0" labelOnly="1" outline="0" fieldPosition="0">
        <references count="7">
          <reference field="0" count="1" selected="0">
            <x v="0"/>
          </reference>
          <reference field="1" count="1" selected="0">
            <x v="1"/>
          </reference>
          <reference field="2" count="1" selected="0">
            <x v="37"/>
          </reference>
          <reference field="3" count="1" selected="0">
            <x v="404"/>
          </reference>
          <reference field="4" count="1" selected="0">
            <x v="1122"/>
          </reference>
          <reference field="5" count="1">
            <x v="1"/>
          </reference>
          <reference field="6" count="1" selected="0">
            <x v="3"/>
          </reference>
        </references>
      </pivotArea>
    </format>
    <format dxfId="11540">
      <pivotArea dataOnly="0" labelOnly="1" outline="0" fieldPosition="0">
        <references count="7">
          <reference field="0" count="1" selected="0">
            <x v="0"/>
          </reference>
          <reference field="1" count="1" selected="0">
            <x v="1"/>
          </reference>
          <reference field="2" count="1" selected="0">
            <x v="37"/>
          </reference>
          <reference field="3" count="1" selected="0">
            <x v="404"/>
          </reference>
          <reference field="4" count="1" selected="0">
            <x v="1123"/>
          </reference>
          <reference field="5" count="1">
            <x v="1"/>
          </reference>
          <reference field="6" count="1" selected="0">
            <x v="107"/>
          </reference>
        </references>
      </pivotArea>
    </format>
    <format dxfId="11539">
      <pivotArea dataOnly="0" labelOnly="1" outline="0" fieldPosition="0">
        <references count="7">
          <reference field="0" count="1" selected="0">
            <x v="0"/>
          </reference>
          <reference field="1" count="1" selected="0">
            <x v="1"/>
          </reference>
          <reference field="2" count="1" selected="0">
            <x v="37"/>
          </reference>
          <reference field="3" count="1" selected="0">
            <x v="404"/>
          </reference>
          <reference field="4" count="1" selected="0">
            <x v="1124"/>
          </reference>
          <reference field="5" count="1">
            <x v="1"/>
          </reference>
          <reference field="6" count="1" selected="0">
            <x v="3"/>
          </reference>
        </references>
      </pivotArea>
    </format>
    <format dxfId="11538">
      <pivotArea dataOnly="0" labelOnly="1" outline="0" fieldPosition="0">
        <references count="7">
          <reference field="0" count="1" selected="0">
            <x v="0"/>
          </reference>
          <reference field="1" count="1" selected="0">
            <x v="1"/>
          </reference>
          <reference field="2" count="1" selected="0">
            <x v="37"/>
          </reference>
          <reference field="3" count="1" selected="0">
            <x v="404"/>
          </reference>
          <reference field="4" count="1" selected="0">
            <x v="1125"/>
          </reference>
          <reference field="5" count="1">
            <x v="1"/>
          </reference>
          <reference field="6" count="1" selected="0">
            <x v="198"/>
          </reference>
        </references>
      </pivotArea>
    </format>
    <format dxfId="11537">
      <pivotArea dataOnly="0" labelOnly="1" outline="0" fieldPosition="0">
        <references count="7">
          <reference field="0" count="1" selected="0">
            <x v="0"/>
          </reference>
          <reference field="1" count="1" selected="0">
            <x v="1"/>
          </reference>
          <reference field="2" count="1" selected="0">
            <x v="37"/>
          </reference>
          <reference field="3" count="1" selected="0">
            <x v="404"/>
          </reference>
          <reference field="4" count="1" selected="0">
            <x v="822"/>
          </reference>
          <reference field="5" count="1">
            <x v="1"/>
          </reference>
          <reference field="6" count="1" selected="0">
            <x v="3"/>
          </reference>
        </references>
      </pivotArea>
    </format>
    <format dxfId="11536">
      <pivotArea dataOnly="0" labelOnly="1" outline="0" fieldPosition="0">
        <references count="7">
          <reference field="0" count="1" selected="0">
            <x v="0"/>
          </reference>
          <reference field="1" count="1" selected="0">
            <x v="1"/>
          </reference>
          <reference field="2" count="1" selected="0">
            <x v="37"/>
          </reference>
          <reference field="3" count="1" selected="0">
            <x v="405"/>
          </reference>
          <reference field="4" count="1" selected="0">
            <x v="1126"/>
          </reference>
          <reference field="5" count="1">
            <x v="1"/>
          </reference>
          <reference field="6" count="1" selected="0">
            <x v="16"/>
          </reference>
        </references>
      </pivotArea>
    </format>
    <format dxfId="11535">
      <pivotArea dataOnly="0" labelOnly="1" outline="0" fieldPosition="0">
        <references count="7">
          <reference field="0" count="1" selected="0">
            <x v="0"/>
          </reference>
          <reference field="1" count="1" selected="0">
            <x v="1"/>
          </reference>
          <reference field="2" count="1" selected="0">
            <x v="37"/>
          </reference>
          <reference field="3" count="1" selected="0">
            <x v="405"/>
          </reference>
          <reference field="4" count="1" selected="0">
            <x v="1127"/>
          </reference>
          <reference field="5" count="1">
            <x v="1"/>
          </reference>
          <reference field="6" count="1" selected="0">
            <x v="3"/>
          </reference>
        </references>
      </pivotArea>
    </format>
    <format dxfId="11534">
      <pivotArea dataOnly="0" labelOnly="1" outline="0" fieldPosition="0">
        <references count="7">
          <reference field="0" count="1" selected="0">
            <x v="0"/>
          </reference>
          <reference field="1" count="1" selected="0">
            <x v="1"/>
          </reference>
          <reference field="2" count="1" selected="0">
            <x v="38"/>
          </reference>
          <reference field="3" count="1" selected="0">
            <x v="407"/>
          </reference>
          <reference field="4" count="1" selected="0">
            <x v="1128"/>
          </reference>
          <reference field="5" count="1">
            <x v="1"/>
          </reference>
          <reference field="6" count="1" selected="0">
            <x v="16"/>
          </reference>
        </references>
      </pivotArea>
    </format>
    <format dxfId="11533">
      <pivotArea dataOnly="0" labelOnly="1" outline="0" fieldPosition="0">
        <references count="7">
          <reference field="0" count="1" selected="0">
            <x v="0"/>
          </reference>
          <reference field="1" count="1" selected="0">
            <x v="1"/>
          </reference>
          <reference field="2" count="1" selected="0">
            <x v="38"/>
          </reference>
          <reference field="3" count="1" selected="0">
            <x v="407"/>
          </reference>
          <reference field="4" count="1" selected="0">
            <x v="1129"/>
          </reference>
          <reference field="5" count="1">
            <x v="1"/>
          </reference>
          <reference field="6" count="1" selected="0">
            <x v="201"/>
          </reference>
        </references>
      </pivotArea>
    </format>
    <format dxfId="11532">
      <pivotArea dataOnly="0" labelOnly="1" outline="0" fieldPosition="0">
        <references count="7">
          <reference field="0" count="1" selected="0">
            <x v="0"/>
          </reference>
          <reference field="1" count="1" selected="0">
            <x v="1"/>
          </reference>
          <reference field="2" count="1" selected="0">
            <x v="38"/>
          </reference>
          <reference field="3" count="1" selected="0">
            <x v="407"/>
          </reference>
          <reference field="4" count="1" selected="0">
            <x v="1130"/>
          </reference>
          <reference field="5" count="1">
            <x v="5"/>
          </reference>
          <reference field="6" count="1" selected="0">
            <x v="192"/>
          </reference>
        </references>
      </pivotArea>
    </format>
    <format dxfId="11531">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1"/>
          </reference>
          <reference field="5" count="1">
            <x v="0"/>
          </reference>
          <reference field="6" count="1" selected="0">
            <x v="20"/>
          </reference>
        </references>
      </pivotArea>
    </format>
    <format dxfId="11530">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2"/>
          </reference>
          <reference field="5" count="1">
            <x v="0"/>
          </reference>
          <reference field="6" count="1" selected="0">
            <x v="20"/>
          </reference>
        </references>
      </pivotArea>
    </format>
    <format dxfId="11529">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3"/>
          </reference>
          <reference field="5" count="1">
            <x v="0"/>
          </reference>
          <reference field="6" count="1" selected="0">
            <x v="18"/>
          </reference>
        </references>
      </pivotArea>
    </format>
    <format dxfId="11528">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4"/>
          </reference>
          <reference field="5" count="1">
            <x v="0"/>
          </reference>
          <reference field="6" count="1" selected="0">
            <x v="202"/>
          </reference>
        </references>
      </pivotArea>
    </format>
    <format dxfId="11527">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5"/>
          </reference>
          <reference field="5" count="1">
            <x v="0"/>
          </reference>
          <reference field="6" count="1" selected="0">
            <x v="75"/>
          </reference>
        </references>
      </pivotArea>
    </format>
    <format dxfId="11526">
      <pivotArea dataOnly="0" labelOnly="1" outline="0" fieldPosition="0">
        <references count="7">
          <reference field="0" count="1" selected="0">
            <x v="0"/>
          </reference>
          <reference field="1" count="1" selected="0">
            <x v="1"/>
          </reference>
          <reference field="2" count="1" selected="0">
            <x v="38"/>
          </reference>
          <reference field="3" count="1" selected="0">
            <x v="409"/>
          </reference>
          <reference field="4" count="1" selected="0">
            <x v="1136"/>
          </reference>
          <reference field="5" count="1">
            <x v="0"/>
          </reference>
          <reference field="6" count="1" selected="0">
            <x v="165"/>
          </reference>
        </references>
      </pivotArea>
    </format>
    <format dxfId="11525">
      <pivotArea dataOnly="0" labelOnly="1" outline="0" fieldPosition="0">
        <references count="7">
          <reference field="0" count="1" selected="0">
            <x v="0"/>
          </reference>
          <reference field="1" count="1" selected="0">
            <x v="1"/>
          </reference>
          <reference field="2" count="1" selected="0">
            <x v="39"/>
          </reference>
          <reference field="3" count="1" selected="0">
            <x v="410"/>
          </reference>
          <reference field="4" count="1" selected="0">
            <x v="1137"/>
          </reference>
          <reference field="5" count="1">
            <x v="5"/>
          </reference>
          <reference field="6" count="1" selected="0">
            <x v="3"/>
          </reference>
        </references>
      </pivotArea>
    </format>
    <format dxfId="11524">
      <pivotArea dataOnly="0" labelOnly="1" outline="0" fieldPosition="0">
        <references count="7">
          <reference field="0" count="1" selected="0">
            <x v="0"/>
          </reference>
          <reference field="1" count="1" selected="0">
            <x v="1"/>
          </reference>
          <reference field="2" count="1" selected="0">
            <x v="39"/>
          </reference>
          <reference field="3" count="1" selected="0">
            <x v="410"/>
          </reference>
          <reference field="4" count="1" selected="0">
            <x v="1138"/>
          </reference>
          <reference field="5" count="1">
            <x v="0"/>
          </reference>
          <reference field="6" count="1" selected="0">
            <x v="3"/>
          </reference>
        </references>
      </pivotArea>
    </format>
    <format dxfId="11523">
      <pivotArea dataOnly="0" labelOnly="1" outline="0" fieldPosition="0">
        <references count="7">
          <reference field="0" count="1" selected="0">
            <x v="0"/>
          </reference>
          <reference field="1" count="1" selected="0">
            <x v="1"/>
          </reference>
          <reference field="2" count="1" selected="0">
            <x v="39"/>
          </reference>
          <reference field="3" count="1" selected="0">
            <x v="411"/>
          </reference>
          <reference field="4" count="1" selected="0">
            <x v="1139"/>
          </reference>
          <reference field="5" count="1">
            <x v="0"/>
          </reference>
          <reference field="6" count="1" selected="0">
            <x v="20"/>
          </reference>
        </references>
      </pivotArea>
    </format>
    <format dxfId="11522">
      <pivotArea dataOnly="0" labelOnly="1" outline="0" fieldPosition="0">
        <references count="7">
          <reference field="0" count="1" selected="0">
            <x v="0"/>
          </reference>
          <reference field="1" count="1" selected="0">
            <x v="1"/>
          </reference>
          <reference field="2" count="1" selected="0">
            <x v="40"/>
          </reference>
          <reference field="3" count="1" selected="0">
            <x v="477"/>
          </reference>
          <reference field="4" count="1" selected="0">
            <x v="1140"/>
          </reference>
          <reference field="5" count="1">
            <x v="1"/>
          </reference>
          <reference field="6" count="1" selected="0">
            <x v="169"/>
          </reference>
        </references>
      </pivotArea>
    </format>
    <format dxfId="11521">
      <pivotArea dataOnly="0" labelOnly="1" outline="0" fieldPosition="0">
        <references count="7">
          <reference field="0" count="1" selected="0">
            <x v="0"/>
          </reference>
          <reference field="1" count="1" selected="0">
            <x v="1"/>
          </reference>
          <reference field="2" count="1" selected="0">
            <x v="40"/>
          </reference>
          <reference field="3" count="1" selected="0">
            <x v="478"/>
          </reference>
          <reference field="4" count="1" selected="0">
            <x v="1141"/>
          </reference>
          <reference field="5" count="1">
            <x v="1"/>
          </reference>
          <reference field="6" count="1" selected="0">
            <x v="134"/>
          </reference>
        </references>
      </pivotArea>
    </format>
    <format dxfId="11520">
      <pivotArea dataOnly="0" labelOnly="1" outline="0" fieldPosition="0">
        <references count="7">
          <reference field="0" count="1" selected="0">
            <x v="0"/>
          </reference>
          <reference field="1" count="1" selected="0">
            <x v="1"/>
          </reference>
          <reference field="2" count="1" selected="0">
            <x v="40"/>
          </reference>
          <reference field="3" count="1" selected="0">
            <x v="478"/>
          </reference>
          <reference field="4" count="1" selected="0">
            <x v="732"/>
          </reference>
          <reference field="5" count="1">
            <x v="1"/>
          </reference>
          <reference field="6" count="1" selected="0">
            <x v="1"/>
          </reference>
        </references>
      </pivotArea>
    </format>
    <format dxfId="11519">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2"/>
          </reference>
          <reference field="5" count="1">
            <x v="26"/>
          </reference>
          <reference field="6" count="1" selected="0">
            <x v="3"/>
          </reference>
        </references>
      </pivotArea>
    </format>
    <format dxfId="11518">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848"/>
          </reference>
          <reference field="5" count="1">
            <x v="0"/>
          </reference>
          <reference field="6" count="1" selected="0">
            <x v="203"/>
          </reference>
        </references>
      </pivotArea>
    </format>
    <format dxfId="11517">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3"/>
          </reference>
          <reference field="5" count="1">
            <x v="0"/>
          </reference>
          <reference field="6" count="1" selected="0">
            <x v="201"/>
          </reference>
        </references>
      </pivotArea>
    </format>
    <format dxfId="11516">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4"/>
          </reference>
          <reference field="5" count="1">
            <x v="0"/>
          </reference>
          <reference field="6" count="1" selected="0">
            <x v="204"/>
          </reference>
        </references>
      </pivotArea>
    </format>
    <format dxfId="11515">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5"/>
          </reference>
          <reference field="5" count="1">
            <x v="0"/>
          </reference>
          <reference field="6" count="1" selected="0">
            <x v="69"/>
          </reference>
        </references>
      </pivotArea>
    </format>
    <format dxfId="11514">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6"/>
          </reference>
          <reference field="5" count="1">
            <x v="0"/>
          </reference>
          <reference field="6" count="1" selected="0">
            <x v="107"/>
          </reference>
        </references>
      </pivotArea>
    </format>
    <format dxfId="11513">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7"/>
          </reference>
          <reference field="5" count="1">
            <x v="0"/>
          </reference>
          <reference field="6" count="1" selected="0">
            <x v="107"/>
          </reference>
        </references>
      </pivotArea>
    </format>
    <format dxfId="11512">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8"/>
          </reference>
          <reference field="5" count="1">
            <x v="0"/>
          </reference>
          <reference field="6" count="1" selected="0">
            <x v="86"/>
          </reference>
        </references>
      </pivotArea>
    </format>
    <format dxfId="11511">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49"/>
          </reference>
          <reference field="5" count="1">
            <x v="0"/>
          </reference>
          <reference field="6" count="1" selected="0">
            <x v="107"/>
          </reference>
        </references>
      </pivotArea>
    </format>
    <format dxfId="11510">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0"/>
          </reference>
          <reference field="5" count="1">
            <x v="0"/>
          </reference>
          <reference field="6" count="1" selected="0">
            <x v="198"/>
          </reference>
        </references>
      </pivotArea>
    </format>
    <format dxfId="11509">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1"/>
          </reference>
          <reference field="5" count="1">
            <x v="0"/>
          </reference>
          <reference field="6" count="1" selected="0">
            <x v="198"/>
          </reference>
        </references>
      </pivotArea>
    </format>
    <format dxfId="11508">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2"/>
          </reference>
          <reference field="5" count="1">
            <x v="1"/>
          </reference>
          <reference field="6" count="1" selected="0">
            <x v="203"/>
          </reference>
        </references>
      </pivotArea>
    </format>
    <format dxfId="11507">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3"/>
          </reference>
          <reference field="5" count="1">
            <x v="0"/>
          </reference>
          <reference field="6" count="1" selected="0">
            <x v="3"/>
          </reference>
        </references>
      </pivotArea>
    </format>
    <format dxfId="11506">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4"/>
          </reference>
          <reference field="5" count="1">
            <x v="0"/>
          </reference>
          <reference field="6" count="1" selected="0">
            <x v="196"/>
          </reference>
        </references>
      </pivotArea>
    </format>
    <format dxfId="11505">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5"/>
          </reference>
          <reference field="5" count="1">
            <x v="0"/>
          </reference>
          <reference field="6" count="1" selected="0">
            <x v="107"/>
          </reference>
        </references>
      </pivotArea>
    </format>
    <format dxfId="11504">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6"/>
          </reference>
          <reference field="5" count="1">
            <x v="0"/>
          </reference>
          <reference field="6" count="1" selected="0">
            <x v="6"/>
          </reference>
        </references>
      </pivotArea>
    </format>
    <format dxfId="11503">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7"/>
          </reference>
          <reference field="5" count="1">
            <x v="0"/>
          </reference>
          <reference field="6" count="1" selected="0">
            <x v="6"/>
          </reference>
        </references>
      </pivotArea>
    </format>
    <format dxfId="11502">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8"/>
          </reference>
          <reference field="5" count="1">
            <x v="0"/>
          </reference>
          <reference field="6" count="1" selected="0">
            <x v="198"/>
          </reference>
        </references>
      </pivotArea>
    </format>
    <format dxfId="11501">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59"/>
          </reference>
          <reference field="5" count="1">
            <x v="33"/>
          </reference>
          <reference field="6" count="1" selected="0">
            <x v="196"/>
          </reference>
        </references>
      </pivotArea>
    </format>
    <format dxfId="11500">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60"/>
          </reference>
          <reference field="5" count="1">
            <x v="0"/>
          </reference>
          <reference field="6" count="1" selected="0">
            <x v="198"/>
          </reference>
        </references>
      </pivotArea>
    </format>
    <format dxfId="11499">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61"/>
          </reference>
          <reference field="5" count="1">
            <x v="1"/>
          </reference>
          <reference field="6" count="1" selected="0">
            <x v="3"/>
          </reference>
        </references>
      </pivotArea>
    </format>
    <format dxfId="11498">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62"/>
          </reference>
          <reference field="5" count="1">
            <x v="0"/>
          </reference>
          <reference field="6" count="1" selected="0">
            <x v="35"/>
          </reference>
        </references>
      </pivotArea>
    </format>
    <format dxfId="11497">
      <pivotArea dataOnly="0" labelOnly="1" outline="0" fieldPosition="0">
        <references count="7">
          <reference field="0" count="1" selected="0">
            <x v="0"/>
          </reference>
          <reference field="1" count="1" selected="0">
            <x v="1"/>
          </reference>
          <reference field="2" count="1" selected="0">
            <x v="40"/>
          </reference>
          <reference field="3" count="1" selected="0">
            <x v="412"/>
          </reference>
          <reference field="4" count="1" selected="0">
            <x v="1163"/>
          </reference>
          <reference field="5" count="1">
            <x v="0"/>
          </reference>
          <reference field="6" count="1" selected="0">
            <x v="1"/>
          </reference>
        </references>
      </pivotArea>
    </format>
    <format dxfId="11496">
      <pivotArea dataOnly="0" labelOnly="1" outline="0" fieldPosition="0">
        <references count="7">
          <reference field="0" count="1" selected="0">
            <x v="0"/>
          </reference>
          <reference field="1" count="1" selected="0">
            <x v="1"/>
          </reference>
          <reference field="2" count="1" selected="0">
            <x v="40"/>
          </reference>
          <reference field="3" count="1" selected="0">
            <x v="479"/>
          </reference>
          <reference field="4" count="1" selected="0">
            <x v="1164"/>
          </reference>
          <reference field="5" count="1">
            <x v="1"/>
          </reference>
          <reference field="6" count="1" selected="0">
            <x v="196"/>
          </reference>
        </references>
      </pivotArea>
    </format>
    <format dxfId="11495">
      <pivotArea dataOnly="0" labelOnly="1" outline="0" fieldPosition="0">
        <references count="7">
          <reference field="0" count="1" selected="0">
            <x v="0"/>
          </reference>
          <reference field="1" count="1" selected="0">
            <x v="1"/>
          </reference>
          <reference field="2" count="1" selected="0">
            <x v="41"/>
          </reference>
          <reference field="3" count="1" selected="0">
            <x v="413"/>
          </reference>
          <reference field="4" count="1" selected="0">
            <x v="1165"/>
          </reference>
          <reference field="5" count="1">
            <x v="0"/>
          </reference>
          <reference field="6" count="1" selected="0">
            <x v="169"/>
          </reference>
        </references>
      </pivotArea>
    </format>
    <format dxfId="11494">
      <pivotArea dataOnly="0" labelOnly="1" outline="0" fieldPosition="0">
        <references count="7">
          <reference field="0" count="1" selected="0">
            <x v="0"/>
          </reference>
          <reference field="1" count="1" selected="0">
            <x v="1"/>
          </reference>
          <reference field="2" count="1" selected="0">
            <x v="41"/>
          </reference>
          <reference field="3" count="1" selected="0">
            <x v="413"/>
          </reference>
          <reference field="4" count="1" selected="0">
            <x v="1166"/>
          </reference>
          <reference field="5" count="1">
            <x v="1"/>
          </reference>
          <reference field="6" count="1" selected="0">
            <x v="198"/>
          </reference>
        </references>
      </pivotArea>
    </format>
    <format dxfId="11493">
      <pivotArea dataOnly="0" labelOnly="1" outline="0" fieldPosition="0">
        <references count="7">
          <reference field="0" count="1" selected="0">
            <x v="0"/>
          </reference>
          <reference field="1" count="1" selected="0">
            <x v="1"/>
          </reference>
          <reference field="2" count="1" selected="0">
            <x v="41"/>
          </reference>
          <reference field="3" count="1" selected="0">
            <x v="413"/>
          </reference>
          <reference field="4" count="1" selected="0">
            <x v="1167"/>
          </reference>
          <reference field="5" count="1">
            <x v="0"/>
          </reference>
          <reference field="6" count="1" selected="0">
            <x v="12"/>
          </reference>
        </references>
      </pivotArea>
    </format>
    <format dxfId="11492">
      <pivotArea dataOnly="0" labelOnly="1" outline="0" fieldPosition="0">
        <references count="7">
          <reference field="0" count="1" selected="0">
            <x v="0"/>
          </reference>
          <reference field="1" count="1" selected="0">
            <x v="1"/>
          </reference>
          <reference field="2" count="1" selected="0">
            <x v="41"/>
          </reference>
          <reference field="3" count="1" selected="0">
            <x v="419"/>
          </reference>
          <reference field="4" count="1" selected="0">
            <x v="1168"/>
          </reference>
          <reference field="5" count="1">
            <x v="0"/>
          </reference>
          <reference field="6" count="1" selected="0">
            <x v="6"/>
          </reference>
        </references>
      </pivotArea>
    </format>
    <format dxfId="11491">
      <pivotArea dataOnly="0" labelOnly="1" outline="0" fieldPosition="0">
        <references count="7">
          <reference field="0" count="1" selected="0">
            <x v="0"/>
          </reference>
          <reference field="1" count="1" selected="0">
            <x v="1"/>
          </reference>
          <reference field="2" count="1" selected="0">
            <x v="41"/>
          </reference>
          <reference field="3" count="1" selected="0">
            <x v="420"/>
          </reference>
          <reference field="4" count="1" selected="0">
            <x v="1169"/>
          </reference>
          <reference field="5" count="1">
            <x v="1"/>
          </reference>
          <reference field="6" count="1" selected="0">
            <x v="165"/>
          </reference>
        </references>
      </pivotArea>
    </format>
    <format dxfId="11490">
      <pivotArea dataOnly="0" labelOnly="1" outline="0" fieldPosition="0">
        <references count="7">
          <reference field="0" count="1" selected="0">
            <x v="0"/>
          </reference>
          <reference field="1" count="1" selected="0">
            <x v="1"/>
          </reference>
          <reference field="2" count="1" selected="0">
            <x v="41"/>
          </reference>
          <reference field="3" count="1" selected="0">
            <x v="424"/>
          </reference>
          <reference field="4" count="1" selected="0">
            <x v="1170"/>
          </reference>
          <reference field="5" count="1">
            <x v="1"/>
          </reference>
          <reference field="6" count="1" selected="0">
            <x v="161"/>
          </reference>
        </references>
      </pivotArea>
    </format>
    <format dxfId="11489">
      <pivotArea dataOnly="0" labelOnly="1" outline="0" fieldPosition="0">
        <references count="7">
          <reference field="0" count="1" selected="0">
            <x v="0"/>
          </reference>
          <reference field="1" count="1" selected="0">
            <x v="1"/>
          </reference>
          <reference field="2" count="1" selected="0">
            <x v="41"/>
          </reference>
          <reference field="3" count="1" selected="0">
            <x v="480"/>
          </reference>
          <reference field="4" count="1" selected="0">
            <x v="1171"/>
          </reference>
          <reference field="5" count="1">
            <x v="29"/>
          </reference>
          <reference field="6" count="1" selected="0">
            <x v="69"/>
          </reference>
        </references>
      </pivotArea>
    </format>
    <format dxfId="11488">
      <pivotArea dataOnly="0" labelOnly="1" outline="0" fieldPosition="0">
        <references count="7">
          <reference field="0" count="1" selected="0">
            <x v="0"/>
          </reference>
          <reference field="1" count="1" selected="0">
            <x v="1"/>
          </reference>
          <reference field="2" count="1" selected="0">
            <x v="43"/>
          </reference>
          <reference field="3" count="1" selected="0">
            <x v="481"/>
          </reference>
          <reference field="4" count="1" selected="0">
            <x v="1172"/>
          </reference>
          <reference field="5" count="1">
            <x v="0"/>
          </reference>
          <reference field="6" count="1" selected="0">
            <x v="37"/>
          </reference>
        </references>
      </pivotArea>
    </format>
    <format dxfId="11487">
      <pivotArea dataOnly="0" labelOnly="1" outline="0" fieldPosition="0">
        <references count="7">
          <reference field="0" count="1" selected="0">
            <x v="0"/>
          </reference>
          <reference field="1" count="1" selected="0">
            <x v="1"/>
          </reference>
          <reference field="2" count="1" selected="0">
            <x v="43"/>
          </reference>
          <reference field="3" count="1" selected="0">
            <x v="431"/>
          </reference>
          <reference field="4" count="1" selected="0">
            <x v="1173"/>
          </reference>
          <reference field="5" count="1">
            <x v="1"/>
          </reference>
          <reference field="6" count="1" selected="0">
            <x v="20"/>
          </reference>
        </references>
      </pivotArea>
    </format>
    <format dxfId="11486">
      <pivotArea dataOnly="0" labelOnly="1" outline="0" fieldPosition="0">
        <references count="7">
          <reference field="0" count="1" selected="0">
            <x v="0"/>
          </reference>
          <reference field="1" count="1" selected="0">
            <x v="1"/>
          </reference>
          <reference field="2" count="1" selected="0">
            <x v="43"/>
          </reference>
          <reference field="3" count="1" selected="0">
            <x v="431"/>
          </reference>
          <reference field="4" count="1" selected="0">
            <x v="1174"/>
          </reference>
          <reference field="5" count="1">
            <x v="1"/>
          </reference>
          <reference field="6" count="1" selected="0">
            <x v="18"/>
          </reference>
        </references>
      </pivotArea>
    </format>
    <format dxfId="11485">
      <pivotArea dataOnly="0" labelOnly="1" outline="0" fieldPosition="0">
        <references count="7">
          <reference field="0" count="1" selected="0">
            <x v="0"/>
          </reference>
          <reference field="1" count="1" selected="0">
            <x v="1"/>
          </reference>
          <reference field="2" count="1" selected="0">
            <x v="43"/>
          </reference>
          <reference field="3" count="1" selected="0">
            <x v="431"/>
          </reference>
          <reference field="4" count="1" selected="0">
            <x v="1175"/>
          </reference>
          <reference field="5" count="1">
            <x v="0"/>
          </reference>
          <reference field="6" count="1" selected="0">
            <x v="4"/>
          </reference>
        </references>
      </pivotArea>
    </format>
    <format dxfId="11484">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76"/>
          </reference>
          <reference field="5" count="1">
            <x v="0"/>
          </reference>
          <reference field="6" count="1" selected="0">
            <x v="34"/>
          </reference>
        </references>
      </pivotArea>
    </format>
    <format dxfId="11483">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77"/>
          </reference>
          <reference field="5" count="1">
            <x v="0"/>
          </reference>
          <reference field="6" count="1" selected="0">
            <x v="31"/>
          </reference>
        </references>
      </pivotArea>
    </format>
    <format dxfId="11482">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78"/>
          </reference>
          <reference field="5" count="1">
            <x v="0"/>
          </reference>
          <reference field="6" count="1" selected="0">
            <x v="13"/>
          </reference>
        </references>
      </pivotArea>
    </format>
    <format dxfId="11481">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79"/>
          </reference>
          <reference field="5" count="1">
            <x v="0"/>
          </reference>
          <reference field="6" count="1" selected="0">
            <x v="143"/>
          </reference>
        </references>
      </pivotArea>
    </format>
    <format dxfId="11480">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80"/>
          </reference>
          <reference field="5" count="1">
            <x v="0"/>
          </reference>
          <reference field="6" count="1" selected="0">
            <x v="34"/>
          </reference>
        </references>
      </pivotArea>
    </format>
    <format dxfId="11479">
      <pivotArea dataOnly="0" labelOnly="1" outline="0" fieldPosition="0">
        <references count="7">
          <reference field="0" count="1" selected="0">
            <x v="0"/>
          </reference>
          <reference field="1" count="1" selected="0">
            <x v="1"/>
          </reference>
          <reference field="2" count="1" selected="0">
            <x v="43"/>
          </reference>
          <reference field="3" count="1" selected="0">
            <x v="433"/>
          </reference>
          <reference field="4" count="1" selected="0">
            <x v="1181"/>
          </reference>
          <reference field="5" count="1">
            <x v="0"/>
          </reference>
          <reference field="6" count="1" selected="0">
            <x v="35"/>
          </reference>
        </references>
      </pivotArea>
    </format>
    <format dxfId="11478">
      <pivotArea dataOnly="0" labelOnly="1" outline="0" fieldPosition="0">
        <references count="7">
          <reference field="0" count="1" selected="0">
            <x v="0"/>
          </reference>
          <reference field="1" count="1" selected="0">
            <x v="1"/>
          </reference>
          <reference field="2" count="1" selected="0">
            <x v="44"/>
          </reference>
          <reference field="3" count="1" selected="0">
            <x v="436"/>
          </reference>
          <reference field="4" count="1" selected="0">
            <x v="1182"/>
          </reference>
          <reference field="5" count="1">
            <x v="1"/>
          </reference>
          <reference field="6" count="1" selected="0">
            <x v="37"/>
          </reference>
        </references>
      </pivotArea>
    </format>
    <format dxfId="11477">
      <pivotArea dataOnly="0" labelOnly="1" outline="0" fieldPosition="0">
        <references count="7">
          <reference field="0" count="1" selected="0">
            <x v="0"/>
          </reference>
          <reference field="1" count="1" selected="0">
            <x v="1"/>
          </reference>
          <reference field="2" count="1" selected="0">
            <x v="44"/>
          </reference>
          <reference field="3" count="1" selected="0">
            <x v="436"/>
          </reference>
          <reference field="4" count="1" selected="0">
            <x v="1183"/>
          </reference>
          <reference field="5" count="1">
            <x v="0"/>
          </reference>
          <reference field="6" count="1" selected="0">
            <x v="35"/>
          </reference>
        </references>
      </pivotArea>
    </format>
    <format dxfId="11476">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1184"/>
          </reference>
          <reference field="5" count="1">
            <x v="0"/>
          </reference>
          <reference field="6" count="1" selected="0">
            <x v="7"/>
          </reference>
        </references>
      </pivotArea>
    </format>
    <format dxfId="11475">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798"/>
          </reference>
          <reference field="5" count="1">
            <x v="29"/>
          </reference>
          <reference field="6" count="1" selected="0">
            <x v="3"/>
          </reference>
        </references>
      </pivotArea>
    </format>
    <format dxfId="11474">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1185"/>
          </reference>
          <reference field="5" count="1">
            <x v="1"/>
          </reference>
          <reference field="6" count="1" selected="0">
            <x v="58"/>
          </reference>
        </references>
      </pivotArea>
    </format>
    <format dxfId="11473">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972"/>
          </reference>
          <reference field="5" count="1">
            <x v="0"/>
          </reference>
          <reference field="6" count="1" selected="0">
            <x v="3"/>
          </reference>
        </references>
      </pivotArea>
    </format>
    <format dxfId="11472">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961"/>
          </reference>
          <reference field="5" count="1">
            <x v="27"/>
          </reference>
          <reference field="6" count="1" selected="0">
            <x v="132"/>
          </reference>
        </references>
      </pivotArea>
    </format>
    <format dxfId="11471">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1186"/>
          </reference>
          <reference field="5" count="1">
            <x v="1"/>
          </reference>
          <reference field="6" count="1" selected="0">
            <x v="37"/>
          </reference>
        </references>
      </pivotArea>
    </format>
    <format dxfId="11470">
      <pivotArea dataOnly="0" labelOnly="1" outline="0" fieldPosition="0">
        <references count="7">
          <reference field="0" count="1" selected="0">
            <x v="0"/>
          </reference>
          <reference field="1" count="1" selected="0">
            <x v="1"/>
          </reference>
          <reference field="2" count="1" selected="0">
            <x v="44"/>
          </reference>
          <reference field="3" count="1" selected="0">
            <x v="437"/>
          </reference>
          <reference field="4" count="1" selected="0">
            <x v="856"/>
          </reference>
          <reference field="5" count="1">
            <x v="0"/>
          </reference>
          <reference field="6" count="1" selected="0">
            <x v="37"/>
          </reference>
        </references>
      </pivotArea>
    </format>
    <format dxfId="11469">
      <pivotArea dataOnly="0" labelOnly="1" outline="0" fieldPosition="0">
        <references count="7">
          <reference field="0" count="1" selected="0">
            <x v="0"/>
          </reference>
          <reference field="1" count="1" selected="0">
            <x v="1"/>
          </reference>
          <reference field="2" count="1" selected="0">
            <x v="44"/>
          </reference>
          <reference field="3" count="1" selected="0">
            <x v="438"/>
          </reference>
          <reference field="4" count="1" selected="0">
            <x v="1187"/>
          </reference>
          <reference field="5" count="1">
            <x v="0"/>
          </reference>
          <reference field="6" count="1" selected="0">
            <x v="46"/>
          </reference>
        </references>
      </pivotArea>
    </format>
    <format dxfId="11468">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88"/>
          </reference>
          <reference field="5" count="1">
            <x v="0"/>
          </reference>
          <reference field="6" count="1" selected="0">
            <x v="138"/>
          </reference>
        </references>
      </pivotArea>
    </format>
    <format dxfId="11467">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89"/>
          </reference>
          <reference field="5" count="1">
            <x v="0"/>
          </reference>
          <reference field="6" count="1" selected="0">
            <x v="3"/>
          </reference>
        </references>
      </pivotArea>
    </format>
    <format dxfId="11466">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90"/>
          </reference>
          <reference field="5" count="1">
            <x v="0"/>
          </reference>
          <reference field="6" count="1" selected="0">
            <x v="25"/>
          </reference>
        </references>
      </pivotArea>
    </format>
    <format dxfId="11465">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91"/>
          </reference>
          <reference field="5" count="1">
            <x v="0"/>
          </reference>
          <reference field="6" count="1" selected="0">
            <x v="153"/>
          </reference>
        </references>
      </pivotArea>
    </format>
    <format dxfId="11464">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92"/>
          </reference>
          <reference field="5" count="1">
            <x v="0"/>
          </reference>
          <reference field="6" count="1" selected="0">
            <x v="155"/>
          </reference>
        </references>
      </pivotArea>
    </format>
    <format dxfId="11463">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93"/>
          </reference>
          <reference field="5" count="1">
            <x v="1"/>
          </reference>
          <reference field="6" count="1" selected="0">
            <x v="58"/>
          </reference>
        </references>
      </pivotArea>
    </format>
    <format dxfId="11462">
      <pivotArea dataOnly="0" labelOnly="1" outline="0" fieldPosition="0">
        <references count="7">
          <reference field="0" count="1" selected="0">
            <x v="0"/>
          </reference>
          <reference field="1" count="1" selected="0">
            <x v="1"/>
          </reference>
          <reference field="2" count="1" selected="0">
            <x v="45"/>
          </reference>
          <reference field="3" count="1" selected="0">
            <x v="443"/>
          </reference>
          <reference field="4" count="1" selected="0">
            <x v="1194"/>
          </reference>
          <reference field="5" count="1">
            <x v="0"/>
          </reference>
          <reference field="6" count="1" selected="0">
            <x v="3"/>
          </reference>
        </references>
      </pivotArea>
    </format>
    <format dxfId="11461">
      <pivotArea dataOnly="0" labelOnly="1" outline="0" fieldPosition="0">
        <references count="7">
          <reference field="0" count="1" selected="0">
            <x v="0"/>
          </reference>
          <reference field="1" count="1" selected="0">
            <x v="1"/>
          </reference>
          <reference field="2" count="1" selected="0">
            <x v="46"/>
          </reference>
          <reference field="3" count="1" selected="0">
            <x v="444"/>
          </reference>
          <reference field="4" count="1" selected="0">
            <x v="1195"/>
          </reference>
          <reference field="5" count="1">
            <x v="0"/>
          </reference>
          <reference field="6" count="1" selected="0">
            <x v="27"/>
          </reference>
        </references>
      </pivotArea>
    </format>
    <format dxfId="11460">
      <pivotArea dataOnly="0" labelOnly="1" outline="0" fieldPosition="0">
        <references count="7">
          <reference field="0" count="1" selected="0">
            <x v="0"/>
          </reference>
          <reference field="1" count="1" selected="0">
            <x v="1"/>
          </reference>
          <reference field="2" count="1" selected="0">
            <x v="46"/>
          </reference>
          <reference field="3" count="1" selected="0">
            <x v="444"/>
          </reference>
          <reference field="4" count="1" selected="0">
            <x v="1196"/>
          </reference>
          <reference field="5" count="1">
            <x v="0"/>
          </reference>
          <reference field="6" count="1" selected="0">
            <x v="27"/>
          </reference>
        </references>
      </pivotArea>
    </format>
    <format dxfId="11459">
      <pivotArea dataOnly="0" labelOnly="1" outline="0" fieldPosition="0">
        <references count="7">
          <reference field="0" count="1" selected="0">
            <x v="0"/>
          </reference>
          <reference field="1" count="1" selected="0">
            <x v="1"/>
          </reference>
          <reference field="2" count="1" selected="0">
            <x v="46"/>
          </reference>
          <reference field="3" count="1" selected="0">
            <x v="446"/>
          </reference>
          <reference field="4" count="1" selected="0">
            <x v="1197"/>
          </reference>
          <reference field="5" count="1">
            <x v="0"/>
          </reference>
          <reference field="6" count="1" selected="0">
            <x v="165"/>
          </reference>
        </references>
      </pivotArea>
    </format>
    <format dxfId="11458">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198"/>
          </reference>
          <reference field="5" count="1">
            <x v="1"/>
          </reference>
          <reference field="6" count="1" selected="0">
            <x v="205"/>
          </reference>
        </references>
      </pivotArea>
    </format>
    <format dxfId="11457">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199"/>
          </reference>
          <reference field="5" count="1">
            <x v="1"/>
          </reference>
          <reference field="6" count="1" selected="0">
            <x v="15"/>
          </reference>
        </references>
      </pivotArea>
    </format>
    <format dxfId="11456">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200"/>
          </reference>
          <reference field="5" count="1">
            <x v="19"/>
          </reference>
          <reference field="6" count="1" selected="0">
            <x v="169"/>
          </reference>
        </references>
      </pivotArea>
    </format>
    <format dxfId="11455">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201"/>
          </reference>
          <reference field="5" count="1">
            <x v="0"/>
          </reference>
          <reference field="6" count="1" selected="0">
            <x v="7"/>
          </reference>
        </references>
      </pivotArea>
    </format>
    <format dxfId="11454">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202"/>
          </reference>
          <reference field="5" count="1">
            <x v="19"/>
          </reference>
          <reference field="6" count="1" selected="0">
            <x v="169"/>
          </reference>
        </references>
      </pivotArea>
    </format>
    <format dxfId="11453">
      <pivotArea dataOnly="0" labelOnly="1" outline="0" fieldPosition="0">
        <references count="7">
          <reference field="0" count="1" selected="0">
            <x v="0"/>
          </reference>
          <reference field="1" count="1" selected="0">
            <x v="1"/>
          </reference>
          <reference field="2" count="1" selected="0">
            <x v="46"/>
          </reference>
          <reference field="3" count="1" selected="0">
            <x v="449"/>
          </reference>
          <reference field="4" count="1" selected="0">
            <x v="1203"/>
          </reference>
          <reference field="5" count="1">
            <x v="19"/>
          </reference>
          <reference field="6" count="1" selected="0">
            <x v="8"/>
          </reference>
        </references>
      </pivotArea>
    </format>
    <format dxfId="11452">
      <pivotArea dataOnly="0" labelOnly="1" outline="0" fieldPosition="0">
        <references count="7">
          <reference field="0" count="1" selected="0">
            <x v="0"/>
          </reference>
          <reference field="1" count="1" selected="0">
            <x v="1"/>
          </reference>
          <reference field="2" count="1" selected="0">
            <x v="47"/>
          </reference>
          <reference field="3" count="1" selected="0">
            <x v="482"/>
          </reference>
          <reference field="4" count="1" selected="0">
            <x v="1204"/>
          </reference>
          <reference field="5" count="1">
            <x v="1"/>
          </reference>
          <reference field="6" count="1" selected="0">
            <x v="206"/>
          </reference>
        </references>
      </pivotArea>
    </format>
    <format dxfId="11451">
      <pivotArea dataOnly="0" labelOnly="1" outline="0" fieldPosition="0">
        <references count="7">
          <reference field="0" count="1" selected="0">
            <x v="0"/>
          </reference>
          <reference field="1" count="1" selected="0">
            <x v="1"/>
          </reference>
          <reference field="2" count="1" selected="0">
            <x v="47"/>
          </reference>
          <reference field="3" count="1" selected="0">
            <x v="482"/>
          </reference>
          <reference field="4" count="1" selected="0">
            <x v="1205"/>
          </reference>
          <reference field="5" count="1">
            <x v="1"/>
          </reference>
          <reference field="6" count="1" selected="0">
            <x v="206"/>
          </reference>
        </references>
      </pivotArea>
    </format>
    <format dxfId="11450">
      <pivotArea dataOnly="0" labelOnly="1" outline="0" fieldPosition="0">
        <references count="7">
          <reference field="0" count="1" selected="0">
            <x v="0"/>
          </reference>
          <reference field="1" count="1" selected="0">
            <x v="1"/>
          </reference>
          <reference field="2" count="1" selected="0">
            <x v="47"/>
          </reference>
          <reference field="3" count="1" selected="0">
            <x v="451"/>
          </reference>
          <reference field="4" count="1" selected="0">
            <x v="1206"/>
          </reference>
          <reference field="5" count="1">
            <x v="0"/>
          </reference>
          <reference field="6" count="1" selected="0">
            <x v="9"/>
          </reference>
        </references>
      </pivotArea>
    </format>
    <format dxfId="11449">
      <pivotArea dataOnly="0" labelOnly="1" outline="0" fieldPosition="0">
        <references count="7">
          <reference field="0" count="1" selected="0">
            <x v="0"/>
          </reference>
          <reference field="1" count="1" selected="0">
            <x v="1"/>
          </reference>
          <reference field="2" count="1" selected="0">
            <x v="47"/>
          </reference>
          <reference field="3" count="1" selected="0">
            <x v="451"/>
          </reference>
          <reference field="4" count="1" selected="0">
            <x v="1207"/>
          </reference>
          <reference field="5" count="1">
            <x v="0"/>
          </reference>
          <reference field="6" count="1" selected="0">
            <x v="120"/>
          </reference>
        </references>
      </pivotArea>
    </format>
    <format dxfId="11448">
      <pivotArea dataOnly="0" labelOnly="1" outline="0" fieldPosition="0">
        <references count="7">
          <reference field="0" count="1" selected="0">
            <x v="0"/>
          </reference>
          <reference field="1" count="1" selected="0">
            <x v="1"/>
          </reference>
          <reference field="2" count="1" selected="0">
            <x v="47"/>
          </reference>
          <reference field="3" count="1" selected="0">
            <x v="451"/>
          </reference>
          <reference field="4" count="1" selected="0">
            <x v="1011"/>
          </reference>
          <reference field="5" count="1">
            <x v="0"/>
          </reference>
          <reference field="6" count="1" selected="0">
            <x v="12"/>
          </reference>
        </references>
      </pivotArea>
    </format>
    <format dxfId="11447">
      <pivotArea dataOnly="0" labelOnly="1" outline="0" fieldPosition="0">
        <references count="7">
          <reference field="0" count="1" selected="0">
            <x v="0"/>
          </reference>
          <reference field="1" count="1" selected="0">
            <x v="1"/>
          </reference>
          <reference field="2" count="1" selected="0">
            <x v="47"/>
          </reference>
          <reference field="3" count="1" selected="0">
            <x v="451"/>
          </reference>
          <reference field="4" count="1" selected="0">
            <x v="1208"/>
          </reference>
          <reference field="5" count="1">
            <x v="0"/>
          </reference>
          <reference field="6" count="1" selected="0">
            <x v="7"/>
          </reference>
        </references>
      </pivotArea>
    </format>
    <format dxfId="11446">
      <pivotArea dataOnly="0" labelOnly="1" outline="0" fieldPosition="0">
        <references count="7">
          <reference field="0" count="1" selected="0">
            <x v="0"/>
          </reference>
          <reference field="1" count="1" selected="0">
            <x v="1"/>
          </reference>
          <reference field="2" count="1" selected="0">
            <x v="47"/>
          </reference>
          <reference field="3" count="1" selected="0">
            <x v="451"/>
          </reference>
          <reference field="4" count="1" selected="0">
            <x v="1209"/>
          </reference>
          <reference field="5" count="1">
            <x v="0"/>
          </reference>
          <reference field="6" count="1" selected="0">
            <x v="87"/>
          </reference>
        </references>
      </pivotArea>
    </format>
    <format dxfId="11445">
      <pivotArea dataOnly="0" labelOnly="1" outline="0" fieldPosition="0">
        <references count="7">
          <reference field="0" count="1" selected="0">
            <x v="0"/>
          </reference>
          <reference field="1" count="1" selected="0">
            <x v="1"/>
          </reference>
          <reference field="2" count="1" selected="0">
            <x v="48"/>
          </reference>
          <reference field="3" count="1" selected="0">
            <x v="453"/>
          </reference>
          <reference field="4" count="1" selected="0">
            <x v="1210"/>
          </reference>
          <reference field="5" count="1">
            <x v="1"/>
          </reference>
          <reference field="6" count="1" selected="0">
            <x v="37"/>
          </reference>
        </references>
      </pivotArea>
    </format>
    <format dxfId="11444">
      <pivotArea dataOnly="0" labelOnly="1" outline="0" fieldPosition="0">
        <references count="7">
          <reference field="0" count="1" selected="0">
            <x v="0"/>
          </reference>
          <reference field="1" count="1" selected="0">
            <x v="1"/>
          </reference>
          <reference field="2" count="1" selected="0">
            <x v="48"/>
          </reference>
          <reference field="3" count="1" selected="0">
            <x v="455"/>
          </reference>
          <reference field="4" count="1" selected="0">
            <x v="1211"/>
          </reference>
          <reference field="5" count="1">
            <x v="1"/>
          </reference>
          <reference field="6" count="1" selected="0">
            <x v="16"/>
          </reference>
        </references>
      </pivotArea>
    </format>
    <format dxfId="11443">
      <pivotArea dataOnly="0" labelOnly="1" outline="0" fieldPosition="0">
        <references count="7">
          <reference field="0" count="1" selected="0">
            <x v="0"/>
          </reference>
          <reference field="1" count="1" selected="0">
            <x v="1"/>
          </reference>
          <reference field="2" count="1" selected="0">
            <x v="48"/>
          </reference>
          <reference field="3" count="1" selected="0">
            <x v="455"/>
          </reference>
          <reference field="4" count="1" selected="0">
            <x v="1212"/>
          </reference>
          <reference field="5" count="1">
            <x v="1"/>
          </reference>
          <reference field="6" count="1" selected="0">
            <x v="3"/>
          </reference>
        </references>
      </pivotArea>
    </format>
    <format dxfId="11442">
      <pivotArea dataOnly="0" labelOnly="1" outline="0" fieldPosition="0">
        <references count="7">
          <reference field="0" count="1" selected="0">
            <x v="0"/>
          </reference>
          <reference field="1" count="1" selected="0">
            <x v="1"/>
          </reference>
          <reference field="2" count="1" selected="0">
            <x v="48"/>
          </reference>
          <reference field="3" count="1" selected="0">
            <x v="455"/>
          </reference>
          <reference field="4" count="1" selected="0">
            <x v="1213"/>
          </reference>
          <reference field="5" count="1">
            <x v="1"/>
          </reference>
          <reference field="6" count="1" selected="0">
            <x v="16"/>
          </reference>
        </references>
      </pivotArea>
    </format>
    <format dxfId="11441">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4"/>
          </reference>
          <reference field="5" count="1">
            <x v="0"/>
          </reference>
          <reference field="6" count="1" selected="0">
            <x v="207"/>
          </reference>
        </references>
      </pivotArea>
    </format>
    <format dxfId="11440">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5"/>
          </reference>
          <reference field="5" count="1">
            <x v="0"/>
          </reference>
          <reference field="6" count="1" selected="0">
            <x v="9"/>
          </reference>
        </references>
      </pivotArea>
    </format>
    <format dxfId="11439">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6"/>
          </reference>
          <reference field="5" count="1">
            <x v="0"/>
          </reference>
          <reference field="6" count="1" selected="0">
            <x v="13"/>
          </reference>
        </references>
      </pivotArea>
    </format>
    <format dxfId="11438">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7"/>
          </reference>
          <reference field="5" count="1">
            <x v="0"/>
          </reference>
          <reference field="6" count="1" selected="0">
            <x v="13"/>
          </reference>
        </references>
      </pivotArea>
    </format>
    <format dxfId="11437">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8"/>
          </reference>
          <reference field="5" count="1">
            <x v="0"/>
          </reference>
          <reference field="6" count="1" selected="0">
            <x v="13"/>
          </reference>
        </references>
      </pivotArea>
    </format>
    <format dxfId="11436">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19"/>
          </reference>
          <reference field="5" count="1">
            <x v="0"/>
          </reference>
          <reference field="6" count="1" selected="0">
            <x v="13"/>
          </reference>
        </references>
      </pivotArea>
    </format>
    <format dxfId="11435">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0"/>
          </reference>
          <reference field="5" count="1">
            <x v="0"/>
          </reference>
          <reference field="6" count="1" selected="0">
            <x v="13"/>
          </reference>
        </references>
      </pivotArea>
    </format>
    <format dxfId="11434">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1"/>
          </reference>
          <reference field="5" count="1">
            <x v="0"/>
          </reference>
          <reference field="6" count="1" selected="0">
            <x v="46"/>
          </reference>
        </references>
      </pivotArea>
    </format>
    <format dxfId="11433">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2"/>
          </reference>
          <reference field="5" count="1">
            <x v="0"/>
          </reference>
          <reference field="6" count="1" selected="0">
            <x v="61"/>
          </reference>
        </references>
      </pivotArea>
    </format>
    <format dxfId="11432">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3"/>
          </reference>
          <reference field="5" count="1">
            <x v="0"/>
          </reference>
          <reference field="6" count="1" selected="0">
            <x v="9"/>
          </reference>
        </references>
      </pivotArea>
    </format>
    <format dxfId="11431">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4"/>
          </reference>
          <reference field="5" count="1">
            <x v="0"/>
          </reference>
          <reference field="6" count="1" selected="0">
            <x v="9"/>
          </reference>
        </references>
      </pivotArea>
    </format>
    <format dxfId="11430">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5"/>
          </reference>
          <reference field="5" count="1">
            <x v="0"/>
          </reference>
          <reference field="6" count="1" selected="0">
            <x v="9"/>
          </reference>
        </references>
      </pivotArea>
    </format>
    <format dxfId="11429">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6"/>
          </reference>
          <reference field="5" count="1">
            <x v="0"/>
          </reference>
          <reference field="6" count="1" selected="0">
            <x v="9"/>
          </reference>
        </references>
      </pivotArea>
    </format>
    <format dxfId="11428">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7"/>
          </reference>
          <reference field="5" count="1">
            <x v="0"/>
          </reference>
          <reference field="6" count="1" selected="0">
            <x v="9"/>
          </reference>
        </references>
      </pivotArea>
    </format>
    <format dxfId="11427">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8"/>
          </reference>
          <reference field="5" count="1">
            <x v="0"/>
          </reference>
          <reference field="6" count="1" selected="0">
            <x v="13"/>
          </reference>
        </references>
      </pivotArea>
    </format>
    <format dxfId="11426">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29"/>
          </reference>
          <reference field="5" count="1">
            <x v="0"/>
          </reference>
          <reference field="6" count="1" selected="0">
            <x v="13"/>
          </reference>
        </references>
      </pivotArea>
    </format>
    <format dxfId="11425">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0"/>
          </reference>
          <reference field="5" count="1">
            <x v="0"/>
          </reference>
          <reference field="6" count="1" selected="0">
            <x v="13"/>
          </reference>
        </references>
      </pivotArea>
    </format>
    <format dxfId="11424">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1"/>
          </reference>
          <reference field="5" count="1">
            <x v="0"/>
          </reference>
          <reference field="6" count="1" selected="0">
            <x v="9"/>
          </reference>
        </references>
      </pivotArea>
    </format>
    <format dxfId="11423">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2"/>
          </reference>
          <reference field="5" count="1">
            <x v="0"/>
          </reference>
          <reference field="6" count="1" selected="0">
            <x v="9"/>
          </reference>
        </references>
      </pivotArea>
    </format>
    <format dxfId="11422">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3"/>
          </reference>
          <reference field="5" count="1">
            <x v="1"/>
          </reference>
          <reference field="6" count="1" selected="0">
            <x v="163"/>
          </reference>
        </references>
      </pivotArea>
    </format>
    <format dxfId="11421">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4"/>
          </reference>
          <reference field="5" count="1">
            <x v="1"/>
          </reference>
          <reference field="6" count="1" selected="0">
            <x v="208"/>
          </reference>
        </references>
      </pivotArea>
    </format>
    <format dxfId="11420">
      <pivotArea dataOnly="0" labelOnly="1" outline="0" fieldPosition="0">
        <references count="7">
          <reference field="0" count="1" selected="0">
            <x v="0"/>
          </reference>
          <reference field="1" count="1" selected="0">
            <x v="1"/>
          </reference>
          <reference field="2" count="1" selected="0">
            <x v="48"/>
          </reference>
          <reference field="3" count="1" selected="0">
            <x v="456"/>
          </reference>
          <reference field="4" count="1" selected="0">
            <x v="1235"/>
          </reference>
          <reference field="5" count="1">
            <x v="1"/>
          </reference>
          <reference field="6" count="1" selected="0">
            <x v="198"/>
          </reference>
        </references>
      </pivotArea>
    </format>
    <format dxfId="11419">
      <pivotArea dataOnly="0" labelOnly="1" outline="0" fieldPosition="0">
        <references count="7">
          <reference field="0" count="1" selected="0">
            <x v="0"/>
          </reference>
          <reference field="1" count="1" selected="0">
            <x v="2"/>
          </reference>
          <reference field="2" count="1" selected="0">
            <x v="0"/>
          </reference>
          <reference field="3" count="1" selected="0">
            <x v="0"/>
          </reference>
          <reference field="4" count="1" selected="0">
            <x v="1236"/>
          </reference>
          <reference field="5" count="1">
            <x v="1"/>
          </reference>
          <reference field="6" count="1" selected="0">
            <x v="3"/>
          </reference>
        </references>
      </pivotArea>
    </format>
    <format dxfId="11418">
      <pivotArea dataOnly="0" labelOnly="1" outline="0" fieldPosition="0">
        <references count="7">
          <reference field="0" count="1" selected="0">
            <x v="0"/>
          </reference>
          <reference field="1" count="1" selected="0">
            <x v="2"/>
          </reference>
          <reference field="2" count="1" selected="0">
            <x v="0"/>
          </reference>
          <reference field="3" count="1" selected="0">
            <x v="0"/>
          </reference>
          <reference field="4" count="1" selected="0">
            <x v="1237"/>
          </reference>
          <reference field="5" count="1">
            <x v="0"/>
          </reference>
          <reference field="6" count="1" selected="0">
            <x v="209"/>
          </reference>
        </references>
      </pivotArea>
    </format>
    <format dxfId="11417">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38"/>
          </reference>
          <reference field="5" count="1">
            <x v="15"/>
          </reference>
          <reference field="6" count="1" selected="0">
            <x v="3"/>
          </reference>
        </references>
      </pivotArea>
    </format>
    <format dxfId="11416">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39"/>
          </reference>
          <reference field="5" count="1">
            <x v="1"/>
          </reference>
          <reference field="6" count="1" selected="0">
            <x v="3"/>
          </reference>
        </references>
      </pivotArea>
    </format>
    <format dxfId="11415">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40"/>
          </reference>
          <reference field="5" count="1">
            <x v="1"/>
          </reference>
          <reference field="6" count="1" selected="0">
            <x v="3"/>
          </reference>
        </references>
      </pivotArea>
    </format>
    <format dxfId="11414">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41"/>
          </reference>
          <reference field="5" count="1">
            <x v="27"/>
          </reference>
          <reference field="6" count="1" selected="0">
            <x v="3"/>
          </reference>
        </references>
      </pivotArea>
    </format>
    <format dxfId="11413">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42"/>
          </reference>
          <reference field="5" count="1">
            <x v="1"/>
          </reference>
          <reference field="6" count="1" selected="0">
            <x v="3"/>
          </reference>
        </references>
      </pivotArea>
    </format>
    <format dxfId="11412">
      <pivotArea dataOnly="0" labelOnly="1" outline="0" fieldPosition="0">
        <references count="7">
          <reference field="0" count="1" selected="0">
            <x v="0"/>
          </reference>
          <reference field="1" count="1" selected="0">
            <x v="2"/>
          </reference>
          <reference field="2" count="1" selected="0">
            <x v="0"/>
          </reference>
          <reference field="3" count="1" selected="0">
            <x v="483"/>
          </reference>
          <reference field="4" count="1" selected="0">
            <x v="1243"/>
          </reference>
          <reference field="5" count="1">
            <x v="1"/>
          </reference>
          <reference field="6" count="1" selected="0">
            <x v="3"/>
          </reference>
        </references>
      </pivotArea>
    </format>
    <format dxfId="11411">
      <pivotArea dataOnly="0" labelOnly="1" outline="0" fieldPosition="0">
        <references count="7">
          <reference field="0" count="1" selected="0">
            <x v="0"/>
          </reference>
          <reference field="1" count="1" selected="0">
            <x v="2"/>
          </reference>
          <reference field="2" count="1" selected="0">
            <x v="2"/>
          </reference>
          <reference field="3" count="1" selected="0">
            <x v="5"/>
          </reference>
          <reference field="4" count="1" selected="0">
            <x v="1244"/>
          </reference>
          <reference field="5" count="1">
            <x v="1"/>
          </reference>
          <reference field="6" count="1" selected="0">
            <x v="3"/>
          </reference>
        </references>
      </pivotArea>
    </format>
    <format dxfId="11410">
      <pivotArea dataOnly="0" labelOnly="1" outline="0" fieldPosition="0">
        <references count="7">
          <reference field="0" count="1" selected="0">
            <x v="0"/>
          </reference>
          <reference field="1" count="1" selected="0">
            <x v="2"/>
          </reference>
          <reference field="2" count="1" selected="0">
            <x v="4"/>
          </reference>
          <reference field="3" count="1" selected="0">
            <x v="460"/>
          </reference>
          <reference field="4" count="1" selected="0">
            <x v="1245"/>
          </reference>
          <reference field="5" count="1">
            <x v="0"/>
          </reference>
          <reference field="6" count="1" selected="0">
            <x v="3"/>
          </reference>
        </references>
      </pivotArea>
    </format>
    <format dxfId="11409">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46"/>
          </reference>
          <reference field="5" count="1">
            <x v="0"/>
          </reference>
          <reference field="6" count="1" selected="0">
            <x v="210"/>
          </reference>
        </references>
      </pivotArea>
    </format>
    <format dxfId="11408">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47"/>
          </reference>
          <reference field="5" count="1">
            <x v="15"/>
          </reference>
          <reference field="6" count="1" selected="0">
            <x v="3"/>
          </reference>
        </references>
      </pivotArea>
    </format>
    <format dxfId="11407">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48"/>
          </reference>
          <reference field="5" count="1">
            <x v="8"/>
          </reference>
          <reference field="6" count="1" selected="0">
            <x v="3"/>
          </reference>
        </references>
      </pivotArea>
    </format>
    <format dxfId="11406">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49"/>
          </reference>
          <reference field="5" count="1">
            <x v="24"/>
          </reference>
          <reference field="6" count="1" selected="0">
            <x v="3"/>
          </reference>
        </references>
      </pivotArea>
    </format>
    <format dxfId="11405">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50"/>
          </reference>
          <reference field="5" count="1">
            <x v="0"/>
          </reference>
          <reference field="6" count="1" selected="0">
            <x v="37"/>
          </reference>
        </references>
      </pivotArea>
    </format>
    <format dxfId="11404">
      <pivotArea dataOnly="0" labelOnly="1" outline="0" fieldPosition="0">
        <references count="7">
          <reference field="0" count="1" selected="0">
            <x v="0"/>
          </reference>
          <reference field="1" count="1" selected="0">
            <x v="2"/>
          </reference>
          <reference field="2" count="1" selected="0">
            <x v="4"/>
          </reference>
          <reference field="3" count="1" selected="0">
            <x v="28"/>
          </reference>
          <reference field="4" count="1" selected="0">
            <x v="1251"/>
          </reference>
          <reference field="5" count="1">
            <x v="9"/>
          </reference>
          <reference field="6" count="1" selected="0">
            <x v="3"/>
          </reference>
        </references>
      </pivotArea>
    </format>
    <format dxfId="11403">
      <pivotArea dataOnly="0" labelOnly="1" outline="0" fieldPosition="0">
        <references count="7">
          <reference field="0" count="1" selected="0">
            <x v="0"/>
          </reference>
          <reference field="1" count="1" selected="0">
            <x v="2"/>
          </reference>
          <reference field="2" count="1" selected="0">
            <x v="4"/>
          </reference>
          <reference field="3" count="1" selected="0">
            <x v="461"/>
          </reference>
          <reference field="4" count="1" selected="0">
            <x v="1252"/>
          </reference>
          <reference field="5" count="1">
            <x v="0"/>
          </reference>
          <reference field="6" count="1" selected="0">
            <x v="169"/>
          </reference>
        </references>
      </pivotArea>
    </format>
    <format dxfId="11402">
      <pivotArea dataOnly="0" labelOnly="1" outline="0" fieldPosition="0">
        <references count="7">
          <reference field="0" count="1" selected="0">
            <x v="0"/>
          </reference>
          <reference field="1" count="1" selected="0">
            <x v="2"/>
          </reference>
          <reference field="2" count="1" selected="0">
            <x v="4"/>
          </reference>
          <reference field="3" count="1" selected="0">
            <x v="36"/>
          </reference>
          <reference field="4" count="1" selected="0">
            <x v="1253"/>
          </reference>
          <reference field="5" count="1">
            <x v="0"/>
          </reference>
          <reference field="6" count="1" selected="0">
            <x v="165"/>
          </reference>
        </references>
      </pivotArea>
    </format>
    <format dxfId="11401">
      <pivotArea dataOnly="0" labelOnly="1" outline="0" fieldPosition="0">
        <references count="7">
          <reference field="0" count="1" selected="0">
            <x v="0"/>
          </reference>
          <reference field="1" count="1" selected="0">
            <x v="2"/>
          </reference>
          <reference field="2" count="1" selected="0">
            <x v="7"/>
          </reference>
          <reference field="3" count="1" selected="0">
            <x v="40"/>
          </reference>
          <reference field="4" count="1" selected="0">
            <x v="1254"/>
          </reference>
          <reference field="5" count="1">
            <x v="1"/>
          </reference>
          <reference field="6" count="1" selected="0">
            <x v="165"/>
          </reference>
        </references>
      </pivotArea>
    </format>
    <format dxfId="11400">
      <pivotArea dataOnly="0" labelOnly="1" outline="0" fieldPosition="0">
        <references count="7">
          <reference field="0" count="1" selected="0">
            <x v="0"/>
          </reference>
          <reference field="1" count="1" selected="0">
            <x v="2"/>
          </reference>
          <reference field="2" count="1" selected="0">
            <x v="7"/>
          </reference>
          <reference field="3" count="1" selected="0">
            <x v="41"/>
          </reference>
          <reference field="4" count="1" selected="0">
            <x v="1255"/>
          </reference>
          <reference field="5" count="1">
            <x v="0"/>
          </reference>
          <reference field="6" count="1" selected="0">
            <x v="8"/>
          </reference>
        </references>
      </pivotArea>
    </format>
    <format dxfId="11399">
      <pivotArea dataOnly="0" labelOnly="1" outline="0" fieldPosition="0">
        <references count="7">
          <reference field="0" count="1" selected="0">
            <x v="0"/>
          </reference>
          <reference field="1" count="1" selected="0">
            <x v="2"/>
          </reference>
          <reference field="2" count="1" selected="0">
            <x v="8"/>
          </reference>
          <reference field="3" count="1" selected="0">
            <x v="51"/>
          </reference>
          <reference field="4" count="1" selected="0">
            <x v="1256"/>
          </reference>
          <reference field="5" count="1">
            <x v="0"/>
          </reference>
          <reference field="6" count="1" selected="0">
            <x v="37"/>
          </reference>
        </references>
      </pivotArea>
    </format>
    <format dxfId="11398">
      <pivotArea dataOnly="0" labelOnly="1" outline="0" fieldPosition="0">
        <references count="7">
          <reference field="0" count="1" selected="0">
            <x v="0"/>
          </reference>
          <reference field="1" count="1" selected="0">
            <x v="2"/>
          </reference>
          <reference field="2" count="1" selected="0">
            <x v="9"/>
          </reference>
          <reference field="3" count="1" selected="0">
            <x v="53"/>
          </reference>
          <reference field="4" count="1" selected="0">
            <x v="1257"/>
          </reference>
          <reference field="5" count="1">
            <x v="1"/>
          </reference>
          <reference field="6" count="1" selected="0">
            <x v="186"/>
          </reference>
        </references>
      </pivotArea>
    </format>
    <format dxfId="11397">
      <pivotArea dataOnly="0" labelOnly="1" outline="0" fieldPosition="0">
        <references count="7">
          <reference field="0" count="1" selected="0">
            <x v="0"/>
          </reference>
          <reference field="1" count="1" selected="0">
            <x v="2"/>
          </reference>
          <reference field="2" count="1" selected="0">
            <x v="11"/>
          </reference>
          <reference field="3" count="1" selected="0">
            <x v="484"/>
          </reference>
          <reference field="4" count="1" selected="0">
            <x v="1258"/>
          </reference>
          <reference field="5" count="1">
            <x v="1"/>
          </reference>
          <reference field="6" count="1" selected="0">
            <x v="111"/>
          </reference>
        </references>
      </pivotArea>
    </format>
    <format dxfId="11396">
      <pivotArea dataOnly="0" labelOnly="1" outline="0" fieldPosition="0">
        <references count="7">
          <reference field="0" count="1" selected="0">
            <x v="0"/>
          </reference>
          <reference field="1" count="1" selected="0">
            <x v="2"/>
          </reference>
          <reference field="2" count="1" selected="0">
            <x v="12"/>
          </reference>
          <reference field="3" count="1" selected="0">
            <x v="61"/>
          </reference>
          <reference field="4" count="1" selected="0">
            <x v="1259"/>
          </reference>
          <reference field="5" count="1">
            <x v="0"/>
          </reference>
          <reference field="6" count="1" selected="0">
            <x v="170"/>
          </reference>
        </references>
      </pivotArea>
    </format>
    <format dxfId="11395">
      <pivotArea dataOnly="0" labelOnly="1" outline="0" fieldPosition="0">
        <references count="7">
          <reference field="0" count="1" selected="0">
            <x v="0"/>
          </reference>
          <reference field="1" count="1" selected="0">
            <x v="2"/>
          </reference>
          <reference field="2" count="1" selected="0">
            <x v="13"/>
          </reference>
          <reference field="3" count="1" selected="0">
            <x v="69"/>
          </reference>
          <reference field="4" count="1" selected="0">
            <x v="1260"/>
          </reference>
          <reference field="5" count="1">
            <x v="1"/>
          </reference>
          <reference field="6" count="1" selected="0">
            <x v="3"/>
          </reference>
        </references>
      </pivotArea>
    </format>
    <format dxfId="11394">
      <pivotArea dataOnly="0" labelOnly="1" outline="0" fieldPosition="0">
        <references count="7">
          <reference field="0" count="1" selected="0">
            <x v="0"/>
          </reference>
          <reference field="1" count="1" selected="0">
            <x v="2"/>
          </reference>
          <reference field="2" count="1" selected="0">
            <x v="13"/>
          </reference>
          <reference field="3" count="1" selected="0">
            <x v="69"/>
          </reference>
          <reference field="4" count="1" selected="0">
            <x v="1261"/>
          </reference>
          <reference field="5" count="1">
            <x v="1"/>
          </reference>
          <reference field="6" count="1" selected="0">
            <x v="3"/>
          </reference>
        </references>
      </pivotArea>
    </format>
    <format dxfId="11393">
      <pivotArea dataOnly="0" labelOnly="1" outline="0" fieldPosition="0">
        <references count="7">
          <reference field="0" count="1" selected="0">
            <x v="0"/>
          </reference>
          <reference field="1" count="1" selected="0">
            <x v="2"/>
          </reference>
          <reference field="2" count="1" selected="0">
            <x v="13"/>
          </reference>
          <reference field="3" count="1" selected="0">
            <x v="69"/>
          </reference>
          <reference field="4" count="1" selected="0">
            <x v="1262"/>
          </reference>
          <reference field="5" count="1">
            <x v="0"/>
          </reference>
          <reference field="6" count="1" selected="0">
            <x v="3"/>
          </reference>
        </references>
      </pivotArea>
    </format>
    <format dxfId="11392">
      <pivotArea dataOnly="0" labelOnly="1" outline="0" fieldPosition="0">
        <references count="7">
          <reference field="0" count="1" selected="0">
            <x v="0"/>
          </reference>
          <reference field="1" count="1" selected="0">
            <x v="2"/>
          </reference>
          <reference field="2" count="1" selected="0">
            <x v="13"/>
          </reference>
          <reference field="3" count="1" selected="0">
            <x v="69"/>
          </reference>
          <reference field="4" count="1" selected="0">
            <x v="1263"/>
          </reference>
          <reference field="5" count="1">
            <x v="0"/>
          </reference>
          <reference field="6" count="1" selected="0">
            <x v="3"/>
          </reference>
        </references>
      </pivotArea>
    </format>
    <format dxfId="11391">
      <pivotArea dataOnly="0" labelOnly="1" outline="0" fieldPosition="0">
        <references count="7">
          <reference field="0" count="1" selected="0">
            <x v="0"/>
          </reference>
          <reference field="1" count="1" selected="0">
            <x v="2"/>
          </reference>
          <reference field="2" count="1" selected="0">
            <x v="13"/>
          </reference>
          <reference field="3" count="1" selected="0">
            <x v="485"/>
          </reference>
          <reference field="4" count="1" selected="0">
            <x v="1264"/>
          </reference>
          <reference field="5" count="1">
            <x v="34"/>
          </reference>
          <reference field="6" count="1" selected="0">
            <x v="17"/>
          </reference>
        </references>
      </pivotArea>
    </format>
    <format dxfId="11390">
      <pivotArea dataOnly="0" labelOnly="1" outline="0" fieldPosition="0">
        <references count="7">
          <reference field="0" count="1" selected="0">
            <x v="0"/>
          </reference>
          <reference field="1" count="1" selected="0">
            <x v="2"/>
          </reference>
          <reference field="2" count="1" selected="0">
            <x v="13"/>
          </reference>
          <reference field="3" count="1" selected="0">
            <x v="79"/>
          </reference>
          <reference field="4" count="1" selected="0">
            <x v="1265"/>
          </reference>
          <reference field="5" count="1">
            <x v="0"/>
          </reference>
          <reference field="6" count="1" selected="0">
            <x v="37"/>
          </reference>
        </references>
      </pivotArea>
    </format>
    <format dxfId="11389">
      <pivotArea dataOnly="0" labelOnly="1" outline="0" fieldPosition="0">
        <references count="7">
          <reference field="0" count="1" selected="0">
            <x v="0"/>
          </reference>
          <reference field="1" count="1" selected="0">
            <x v="2"/>
          </reference>
          <reference field="2" count="1" selected="0">
            <x v="13"/>
          </reference>
          <reference field="3" count="1" selected="0">
            <x v="486"/>
          </reference>
          <reference field="4" count="1" selected="0">
            <x v="1266"/>
          </reference>
          <reference field="5" count="1">
            <x v="0"/>
          </reference>
          <reference field="6" count="1" selected="0">
            <x v="102"/>
          </reference>
        </references>
      </pivotArea>
    </format>
    <format dxfId="11388">
      <pivotArea dataOnly="0" labelOnly="1" outline="0" fieldPosition="0">
        <references count="7">
          <reference field="0" count="1" selected="0">
            <x v="0"/>
          </reference>
          <reference field="1" count="1" selected="0">
            <x v="2"/>
          </reference>
          <reference field="2" count="1" selected="0">
            <x v="13"/>
          </reference>
          <reference field="3" count="1" selected="0">
            <x v="487"/>
          </reference>
          <reference field="4" count="1" selected="0">
            <x v="1267"/>
          </reference>
          <reference field="5" count="1">
            <x v="0"/>
          </reference>
          <reference field="6" count="1" selected="0">
            <x v="37"/>
          </reference>
        </references>
      </pivotArea>
    </format>
    <format dxfId="11387">
      <pivotArea dataOnly="0" labelOnly="1" outline="0" fieldPosition="0">
        <references count="7">
          <reference field="0" count="1" selected="0">
            <x v="0"/>
          </reference>
          <reference field="1" count="1" selected="0">
            <x v="2"/>
          </reference>
          <reference field="2" count="1" selected="0">
            <x v="13"/>
          </reference>
          <reference field="3" count="1" selected="0">
            <x v="88"/>
          </reference>
          <reference field="4" count="1" selected="0">
            <x v="1268"/>
          </reference>
          <reference field="5" count="1">
            <x v="1"/>
          </reference>
          <reference field="6" count="1" selected="0">
            <x v="17"/>
          </reference>
        </references>
      </pivotArea>
    </format>
    <format dxfId="11386">
      <pivotArea dataOnly="0" labelOnly="1" outline="0" fieldPosition="0">
        <references count="7">
          <reference field="0" count="1" selected="0">
            <x v="0"/>
          </reference>
          <reference field="1" count="1" selected="0">
            <x v="2"/>
          </reference>
          <reference field="2" count="1" selected="0">
            <x v="13"/>
          </reference>
          <reference field="3" count="1" selected="0">
            <x v="95"/>
          </reference>
          <reference field="4" count="1" selected="0">
            <x v="1269"/>
          </reference>
          <reference field="5" count="1">
            <x v="0"/>
          </reference>
          <reference field="6" count="1" selected="0">
            <x v="169"/>
          </reference>
        </references>
      </pivotArea>
    </format>
    <format dxfId="11385">
      <pivotArea dataOnly="0" labelOnly="1" outline="0" fieldPosition="0">
        <references count="7">
          <reference field="0" count="1" selected="0">
            <x v="0"/>
          </reference>
          <reference field="1" count="1" selected="0">
            <x v="2"/>
          </reference>
          <reference field="2" count="1" selected="0">
            <x v="13"/>
          </reference>
          <reference field="3" count="1" selected="0">
            <x v="100"/>
          </reference>
          <reference field="4" count="1" selected="0">
            <x v="1270"/>
          </reference>
          <reference field="5" count="1">
            <x v="0"/>
          </reference>
          <reference field="6" count="1" selected="0">
            <x v="3"/>
          </reference>
        </references>
      </pivotArea>
    </format>
    <format dxfId="11384">
      <pivotArea dataOnly="0" labelOnly="1" outline="0" fieldPosition="0">
        <references count="7">
          <reference field="0" count="1" selected="0">
            <x v="0"/>
          </reference>
          <reference field="1" count="1" selected="0">
            <x v="2"/>
          </reference>
          <reference field="2" count="1" selected="0">
            <x v="13"/>
          </reference>
          <reference field="3" count="1" selected="0">
            <x v="100"/>
          </reference>
          <reference field="4" count="1" selected="0">
            <x v="1271"/>
          </reference>
          <reference field="5" count="1">
            <x v="0"/>
          </reference>
          <reference field="6" count="1" selected="0">
            <x v="99"/>
          </reference>
        </references>
      </pivotArea>
    </format>
    <format dxfId="11383">
      <pivotArea dataOnly="0" labelOnly="1" outline="0" fieldPosition="0">
        <references count="7">
          <reference field="0" count="1" selected="0">
            <x v="0"/>
          </reference>
          <reference field="1" count="1" selected="0">
            <x v="2"/>
          </reference>
          <reference field="2" count="1" selected="0">
            <x v="13"/>
          </reference>
          <reference field="3" count="1" selected="0">
            <x v="100"/>
          </reference>
          <reference field="4" count="1" selected="0">
            <x v="1272"/>
          </reference>
          <reference field="5" count="1">
            <x v="0"/>
          </reference>
          <reference field="6" count="1" selected="0">
            <x v="46"/>
          </reference>
        </references>
      </pivotArea>
    </format>
    <format dxfId="11382">
      <pivotArea dataOnly="0" labelOnly="1" outline="0" fieldPosition="0">
        <references count="7">
          <reference field="0" count="1" selected="0">
            <x v="0"/>
          </reference>
          <reference field="1" count="1" selected="0">
            <x v="2"/>
          </reference>
          <reference field="2" count="1" selected="0">
            <x v="13"/>
          </reference>
          <reference field="3" count="1" selected="0">
            <x v="108"/>
          </reference>
          <reference field="4" count="1" selected="0">
            <x v="1273"/>
          </reference>
          <reference field="5" count="1">
            <x v="0"/>
          </reference>
          <reference field="6" count="1" selected="0">
            <x v="12"/>
          </reference>
        </references>
      </pivotArea>
    </format>
    <format dxfId="11381">
      <pivotArea dataOnly="0" labelOnly="1" outline="0" fieldPosition="0">
        <references count="7">
          <reference field="0" count="1" selected="0">
            <x v="0"/>
          </reference>
          <reference field="1" count="1" selected="0">
            <x v="2"/>
          </reference>
          <reference field="2" count="1" selected="0">
            <x v="14"/>
          </reference>
          <reference field="3" count="1" selected="0">
            <x v="114"/>
          </reference>
          <reference field="4" count="1" selected="0">
            <x v="1274"/>
          </reference>
          <reference field="5" count="1">
            <x v="1"/>
          </reference>
          <reference field="6" count="1" selected="0">
            <x v="211"/>
          </reference>
        </references>
      </pivotArea>
    </format>
    <format dxfId="11380">
      <pivotArea dataOnly="0" labelOnly="1" outline="0" fieldPosition="0">
        <references count="7">
          <reference field="0" count="1" selected="0">
            <x v="0"/>
          </reference>
          <reference field="1" count="1" selected="0">
            <x v="2"/>
          </reference>
          <reference field="2" count="1" selected="0">
            <x v="14"/>
          </reference>
          <reference field="3" count="1" selected="0">
            <x v="114"/>
          </reference>
          <reference field="4" count="1" selected="0">
            <x v="1275"/>
          </reference>
          <reference field="5" count="1">
            <x v="1"/>
          </reference>
          <reference field="6" count="1" selected="0">
            <x v="195"/>
          </reference>
        </references>
      </pivotArea>
    </format>
    <format dxfId="11379">
      <pivotArea dataOnly="0" labelOnly="1" outline="0" fieldPosition="0">
        <references count="7">
          <reference field="0" count="1" selected="0">
            <x v="0"/>
          </reference>
          <reference field="1" count="1" selected="0">
            <x v="2"/>
          </reference>
          <reference field="2" count="1" selected="0">
            <x v="14"/>
          </reference>
          <reference field="3" count="1" selected="0">
            <x v="488"/>
          </reference>
          <reference field="4" count="1" selected="0">
            <x v="1276"/>
          </reference>
          <reference field="5" count="1">
            <x v="1"/>
          </reference>
          <reference field="6" count="1" selected="0">
            <x v="1"/>
          </reference>
        </references>
      </pivotArea>
    </format>
    <format dxfId="11378">
      <pivotArea dataOnly="0" labelOnly="1" outline="0" fieldPosition="0">
        <references count="7">
          <reference field="0" count="1" selected="0">
            <x v="0"/>
          </reference>
          <reference field="1" count="1" selected="0">
            <x v="2"/>
          </reference>
          <reference field="2" count="1" selected="0">
            <x v="14"/>
          </reference>
          <reference field="3" count="1" selected="0">
            <x v="489"/>
          </reference>
          <reference field="4" count="1" selected="0">
            <x v="1277"/>
          </reference>
          <reference field="5" count="1">
            <x v="1"/>
          </reference>
          <reference field="6" count="1" selected="0">
            <x v="163"/>
          </reference>
        </references>
      </pivotArea>
    </format>
    <format dxfId="11377">
      <pivotArea dataOnly="0" labelOnly="1" outline="0" fieldPosition="0">
        <references count="7">
          <reference field="0" count="1" selected="0">
            <x v="0"/>
          </reference>
          <reference field="1" count="1" selected="0">
            <x v="2"/>
          </reference>
          <reference field="2" count="1" selected="0">
            <x v="14"/>
          </reference>
          <reference field="3" count="1" selected="0">
            <x v="123"/>
          </reference>
          <reference field="4" count="1" selected="0">
            <x v="1278"/>
          </reference>
          <reference field="5" count="1">
            <x v="5"/>
          </reference>
          <reference field="6" count="1" selected="0">
            <x v="195"/>
          </reference>
        </references>
      </pivotArea>
    </format>
    <format dxfId="11376">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79"/>
          </reference>
          <reference field="5" count="1">
            <x v="1"/>
          </reference>
          <reference field="6" count="1" selected="0">
            <x v="3"/>
          </reference>
        </references>
      </pivotArea>
    </format>
    <format dxfId="11375">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80"/>
          </reference>
          <reference field="5" count="1">
            <x v="1"/>
          </reference>
          <reference field="6" count="1" selected="0">
            <x v="17"/>
          </reference>
        </references>
      </pivotArea>
    </format>
    <format dxfId="11374">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81"/>
          </reference>
          <reference field="5" count="1">
            <x v="26"/>
          </reference>
          <reference field="6" count="1" selected="0">
            <x v="3"/>
          </reference>
        </references>
      </pivotArea>
    </format>
    <format dxfId="11373">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82"/>
          </reference>
          <reference field="5" count="1">
            <x v="1"/>
          </reference>
          <reference field="6" count="1" selected="0">
            <x v="16"/>
          </reference>
        </references>
      </pivotArea>
    </format>
    <format dxfId="11372">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83"/>
          </reference>
          <reference field="5" count="1">
            <x v="1"/>
          </reference>
          <reference field="6" count="1" selected="0">
            <x v="3"/>
          </reference>
        </references>
      </pivotArea>
    </format>
    <format dxfId="11371">
      <pivotArea dataOnly="0" labelOnly="1" outline="0" fieldPosition="0">
        <references count="7">
          <reference field="0" count="1" selected="0">
            <x v="0"/>
          </reference>
          <reference field="1" count="1" selected="0">
            <x v="2"/>
          </reference>
          <reference field="2" count="1" selected="0">
            <x v="14"/>
          </reference>
          <reference field="3" count="1" selected="0">
            <x v="128"/>
          </reference>
          <reference field="4" count="1" selected="0">
            <x v="1284"/>
          </reference>
          <reference field="5" count="1">
            <x v="26"/>
          </reference>
          <reference field="6" count="1" selected="0">
            <x v="3"/>
          </reference>
        </references>
      </pivotArea>
    </format>
    <format dxfId="11370">
      <pivotArea dataOnly="0" labelOnly="1" outline="0" fieldPosition="0">
        <references count="7">
          <reference field="0" count="1" selected="0">
            <x v="0"/>
          </reference>
          <reference field="1" count="1" selected="0">
            <x v="2"/>
          </reference>
          <reference field="2" count="1" selected="0">
            <x v="14"/>
          </reference>
          <reference field="3" count="1" selected="0">
            <x v="130"/>
          </reference>
          <reference field="4" count="1" selected="0">
            <x v="1285"/>
          </reference>
          <reference field="5" count="1">
            <x v="0"/>
          </reference>
          <reference field="6" count="1" selected="0">
            <x v="3"/>
          </reference>
        </references>
      </pivotArea>
    </format>
    <format dxfId="11369">
      <pivotArea dataOnly="0" labelOnly="1" outline="0" fieldPosition="0">
        <references count="7">
          <reference field="0" count="1" selected="0">
            <x v="0"/>
          </reference>
          <reference field="1" count="1" selected="0">
            <x v="2"/>
          </reference>
          <reference field="2" count="1" selected="0">
            <x v="14"/>
          </reference>
          <reference field="3" count="1" selected="0">
            <x v="130"/>
          </reference>
          <reference field="4" count="1" selected="0">
            <x v="1286"/>
          </reference>
          <reference field="5" count="1">
            <x v="0"/>
          </reference>
          <reference field="6" count="1" selected="0">
            <x v="35"/>
          </reference>
        </references>
      </pivotArea>
    </format>
    <format dxfId="11368">
      <pivotArea dataOnly="0" labelOnly="1" outline="0" fieldPosition="0">
        <references count="7">
          <reference field="0" count="1" selected="0">
            <x v="0"/>
          </reference>
          <reference field="1" count="1" selected="0">
            <x v="2"/>
          </reference>
          <reference field="2" count="1" selected="0">
            <x v="14"/>
          </reference>
          <reference field="3" count="1" selected="0">
            <x v="490"/>
          </reference>
          <reference field="4" count="1" selected="0">
            <x v="1287"/>
          </reference>
          <reference field="5" count="1">
            <x v="1"/>
          </reference>
          <reference field="6" count="1" selected="0">
            <x v="198"/>
          </reference>
        </references>
      </pivotArea>
    </format>
    <format dxfId="11367">
      <pivotArea dataOnly="0" labelOnly="1" outline="0" fieldPosition="0">
        <references count="7">
          <reference field="0" count="1" selected="0">
            <x v="0"/>
          </reference>
          <reference field="1" count="1" selected="0">
            <x v="2"/>
          </reference>
          <reference field="2" count="1" selected="0">
            <x v="18"/>
          </reference>
          <reference field="3" count="1" selected="0">
            <x v="149"/>
          </reference>
          <reference field="4" count="1" selected="0">
            <x v="1288"/>
          </reference>
          <reference field="5" count="1">
            <x v="1"/>
          </reference>
          <reference field="6" count="1" selected="0">
            <x v="4"/>
          </reference>
        </references>
      </pivotArea>
    </format>
    <format dxfId="11366">
      <pivotArea dataOnly="0" labelOnly="1" outline="0" fieldPosition="0">
        <references count="7">
          <reference field="0" count="1" selected="0">
            <x v="0"/>
          </reference>
          <reference field="1" count="1" selected="0">
            <x v="2"/>
          </reference>
          <reference field="2" count="1" selected="0">
            <x v="18"/>
          </reference>
          <reference field="3" count="1" selected="0">
            <x v="149"/>
          </reference>
          <reference field="4" count="1" selected="0">
            <x v="1289"/>
          </reference>
          <reference field="5" count="1">
            <x v="1"/>
          </reference>
          <reference field="6" count="1" selected="0">
            <x v="178"/>
          </reference>
        </references>
      </pivotArea>
    </format>
    <format dxfId="11365">
      <pivotArea dataOnly="0" labelOnly="1" outline="0" fieldPosition="0">
        <references count="7">
          <reference field="0" count="1" selected="0">
            <x v="0"/>
          </reference>
          <reference field="1" count="1" selected="0">
            <x v="2"/>
          </reference>
          <reference field="2" count="1" selected="0">
            <x v="18"/>
          </reference>
          <reference field="3" count="1" selected="0">
            <x v="151"/>
          </reference>
          <reference field="4" count="1" selected="0">
            <x v="1290"/>
          </reference>
          <reference field="5" count="1">
            <x v="1"/>
          </reference>
          <reference field="6" count="1" selected="0">
            <x v="46"/>
          </reference>
        </references>
      </pivotArea>
    </format>
    <format dxfId="11364">
      <pivotArea dataOnly="0" labelOnly="1" outline="0" fieldPosition="0">
        <references count="7">
          <reference field="0" count="1" selected="0">
            <x v="0"/>
          </reference>
          <reference field="1" count="1" selected="0">
            <x v="2"/>
          </reference>
          <reference field="2" count="1" selected="0">
            <x v="19"/>
          </reference>
          <reference field="3" count="1" selected="0">
            <x v="164"/>
          </reference>
          <reference field="4" count="1" selected="0">
            <x v="1291"/>
          </reference>
          <reference field="5" count="1">
            <x v="0"/>
          </reference>
          <reference field="6" count="1" selected="0">
            <x v="169"/>
          </reference>
        </references>
      </pivotArea>
    </format>
    <format dxfId="11363">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2"/>
          </reference>
          <reference field="5" count="1">
            <x v="0"/>
          </reference>
          <reference field="6" count="1" selected="0">
            <x v="50"/>
          </reference>
        </references>
      </pivotArea>
    </format>
    <format dxfId="11362">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3"/>
          </reference>
          <reference field="5" count="1">
            <x v="0"/>
          </reference>
          <reference field="6" count="1" selected="0">
            <x v="12"/>
          </reference>
        </references>
      </pivotArea>
    </format>
    <format dxfId="11361">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4"/>
          </reference>
          <reference field="5" count="1">
            <x v="0"/>
          </reference>
          <reference field="6" count="1" selected="0">
            <x v="27"/>
          </reference>
        </references>
      </pivotArea>
    </format>
    <format dxfId="11360">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5"/>
          </reference>
          <reference field="5" count="1">
            <x v="0"/>
          </reference>
          <reference field="6" count="1" selected="0">
            <x v="12"/>
          </reference>
        </references>
      </pivotArea>
    </format>
    <format dxfId="11359">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6"/>
          </reference>
          <reference field="5" count="1">
            <x v="0"/>
          </reference>
          <reference field="6" count="1" selected="0">
            <x v="161"/>
          </reference>
        </references>
      </pivotArea>
    </format>
    <format dxfId="11358">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7"/>
          </reference>
          <reference field="5" count="1">
            <x v="0"/>
          </reference>
          <reference field="6" count="1" selected="0">
            <x v="27"/>
          </reference>
        </references>
      </pivotArea>
    </format>
    <format dxfId="11357">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8"/>
          </reference>
          <reference field="5" count="1">
            <x v="0"/>
          </reference>
          <reference field="6" count="1" selected="0">
            <x v="12"/>
          </reference>
        </references>
      </pivotArea>
    </format>
    <format dxfId="11356">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299"/>
          </reference>
          <reference field="5" count="1">
            <x v="0"/>
          </reference>
          <reference field="6" count="1" selected="0">
            <x v="12"/>
          </reference>
        </references>
      </pivotArea>
    </format>
    <format dxfId="11355">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300"/>
          </reference>
          <reference field="5" count="1">
            <x v="0"/>
          </reference>
          <reference field="6" count="1" selected="0">
            <x v="16"/>
          </reference>
        </references>
      </pivotArea>
    </format>
    <format dxfId="11354">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301"/>
          </reference>
          <reference field="5" count="1">
            <x v="0"/>
          </reference>
          <reference field="6" count="1" selected="0">
            <x v="27"/>
          </reference>
        </references>
      </pivotArea>
    </format>
    <format dxfId="11353">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302"/>
          </reference>
          <reference field="5" count="1">
            <x v="0"/>
          </reference>
          <reference field="6" count="1" selected="0">
            <x v="12"/>
          </reference>
        </references>
      </pivotArea>
    </format>
    <format dxfId="11352">
      <pivotArea dataOnly="0" labelOnly="1" outline="0" fieldPosition="0">
        <references count="7">
          <reference field="0" count="1" selected="0">
            <x v="0"/>
          </reference>
          <reference field="1" count="1" selected="0">
            <x v="2"/>
          </reference>
          <reference field="2" count="1" selected="0">
            <x v="19"/>
          </reference>
          <reference field="3" count="1" selected="0">
            <x v="491"/>
          </reference>
          <reference field="4" count="1" selected="0">
            <x v="1303"/>
          </reference>
          <reference field="5" count="1">
            <x v="22"/>
          </reference>
          <reference field="6" count="1" selected="0">
            <x v="8"/>
          </reference>
        </references>
      </pivotArea>
    </format>
    <format dxfId="11351">
      <pivotArea dataOnly="0" labelOnly="1" outline="0" fieldPosition="0">
        <references count="7">
          <reference field="0" count="1" selected="0">
            <x v="0"/>
          </reference>
          <reference field="1" count="1" selected="0">
            <x v="2"/>
          </reference>
          <reference field="2" count="1" selected="0">
            <x v="19"/>
          </reference>
          <reference field="3" count="1" selected="0">
            <x v="168"/>
          </reference>
          <reference field="4" count="1" selected="0">
            <x v="1304"/>
          </reference>
          <reference field="5" count="1">
            <x v="11"/>
          </reference>
          <reference field="6" count="1" selected="0">
            <x v="201"/>
          </reference>
        </references>
      </pivotArea>
    </format>
    <format dxfId="11350">
      <pivotArea dataOnly="0" labelOnly="1" outline="0" fieldPosition="0">
        <references count="7">
          <reference field="0" count="1" selected="0">
            <x v="0"/>
          </reference>
          <reference field="1" count="1" selected="0">
            <x v="2"/>
          </reference>
          <reference field="2" count="1" selected="0">
            <x v="19"/>
          </reference>
          <reference field="3" count="1" selected="0">
            <x v="176"/>
          </reference>
          <reference field="4" count="1" selected="0">
            <x v="1305"/>
          </reference>
          <reference field="5" count="1">
            <x v="0"/>
          </reference>
          <reference field="6" count="1" selected="0">
            <x v="37"/>
          </reference>
        </references>
      </pivotArea>
    </format>
    <format dxfId="11349">
      <pivotArea dataOnly="0" labelOnly="1" outline="0" fieldPosition="0">
        <references count="7">
          <reference field="0" count="1" selected="0">
            <x v="0"/>
          </reference>
          <reference field="1" count="1" selected="0">
            <x v="2"/>
          </reference>
          <reference field="2" count="1" selected="0">
            <x v="19"/>
          </reference>
          <reference field="3" count="1" selected="0">
            <x v="187"/>
          </reference>
          <reference field="4" count="1" selected="0">
            <x v="1306"/>
          </reference>
          <reference field="5" count="1">
            <x v="1"/>
          </reference>
          <reference field="6" count="1" selected="0">
            <x v="3"/>
          </reference>
        </references>
      </pivotArea>
    </format>
    <format dxfId="11348">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07"/>
          </reference>
          <reference field="5" count="1">
            <x v="0"/>
          </reference>
          <reference field="6" count="1" selected="0">
            <x v="212"/>
          </reference>
        </references>
      </pivotArea>
    </format>
    <format dxfId="11347">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08"/>
          </reference>
          <reference field="5" count="1">
            <x v="0"/>
          </reference>
          <reference field="6" count="1" selected="0">
            <x v="6"/>
          </reference>
        </references>
      </pivotArea>
    </format>
    <format dxfId="11346">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09"/>
          </reference>
          <reference field="5" count="1">
            <x v="0"/>
          </reference>
          <reference field="6" count="1" selected="0">
            <x v="213"/>
          </reference>
        </references>
      </pivotArea>
    </format>
    <format dxfId="11345">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0"/>
          </reference>
          <reference field="5" count="1">
            <x v="0"/>
          </reference>
          <reference field="6" count="1" selected="0">
            <x v="3"/>
          </reference>
        </references>
      </pivotArea>
    </format>
    <format dxfId="11344">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1"/>
          </reference>
          <reference field="5" count="1">
            <x v="1"/>
          </reference>
          <reference field="6" count="1" selected="0">
            <x v="3"/>
          </reference>
        </references>
      </pivotArea>
    </format>
    <format dxfId="11343">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2"/>
          </reference>
          <reference field="5" count="1">
            <x v="0"/>
          </reference>
          <reference field="6" count="1" selected="0">
            <x v="3"/>
          </reference>
        </references>
      </pivotArea>
    </format>
    <format dxfId="11342">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3"/>
          </reference>
          <reference field="5" count="1">
            <x v="0"/>
          </reference>
          <reference field="6" count="1" selected="0">
            <x v="214"/>
          </reference>
        </references>
      </pivotArea>
    </format>
    <format dxfId="11341">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4"/>
          </reference>
          <reference field="5" count="1">
            <x v="0"/>
          </reference>
          <reference field="6" count="1" selected="0">
            <x v="157"/>
          </reference>
        </references>
      </pivotArea>
    </format>
    <format dxfId="11340">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5"/>
          </reference>
          <reference field="5" count="1">
            <x v="0"/>
          </reference>
          <reference field="6" count="1" selected="0">
            <x v="6"/>
          </reference>
        </references>
      </pivotArea>
    </format>
    <format dxfId="11339">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6"/>
          </reference>
          <reference field="5" count="1">
            <x v="1"/>
          </reference>
          <reference field="6" count="1" selected="0">
            <x v="3"/>
          </reference>
        </references>
      </pivotArea>
    </format>
    <format dxfId="11338">
      <pivotArea dataOnly="0" labelOnly="1" outline="0" fieldPosition="0">
        <references count="7">
          <reference field="0" count="1" selected="0">
            <x v="0"/>
          </reference>
          <reference field="1" count="1" selected="0">
            <x v="2"/>
          </reference>
          <reference field="2" count="1" selected="0">
            <x v="19"/>
          </reference>
          <reference field="3" count="1" selected="0">
            <x v="192"/>
          </reference>
          <reference field="4" count="1" selected="0">
            <x v="1317"/>
          </reference>
          <reference field="5" count="1">
            <x v="1"/>
          </reference>
          <reference field="6" count="1" selected="0">
            <x v="3"/>
          </reference>
        </references>
      </pivotArea>
    </format>
    <format dxfId="11337">
      <pivotArea dataOnly="0" labelOnly="1" outline="0" fieldPosition="0">
        <references count="7">
          <reference field="0" count="1" selected="0">
            <x v="0"/>
          </reference>
          <reference field="1" count="1" selected="0">
            <x v="2"/>
          </reference>
          <reference field="2" count="1" selected="0">
            <x v="19"/>
          </reference>
          <reference field="3" count="1" selected="0">
            <x v="492"/>
          </reference>
          <reference field="4" count="1" selected="0">
            <x v="1318"/>
          </reference>
          <reference field="5" count="1">
            <x v="0"/>
          </reference>
          <reference field="6" count="1" selected="0">
            <x v="165"/>
          </reference>
        </references>
      </pivotArea>
    </format>
    <format dxfId="11336">
      <pivotArea dataOnly="0" labelOnly="1" outline="0" fieldPosition="0">
        <references count="7">
          <reference field="0" count="1" selected="0">
            <x v="0"/>
          </reference>
          <reference field="1" count="1" selected="0">
            <x v="2"/>
          </reference>
          <reference field="2" count="1" selected="0">
            <x v="19"/>
          </reference>
          <reference field="3" count="1" selected="0">
            <x v="492"/>
          </reference>
          <reference field="4" count="1" selected="0">
            <x v="1319"/>
          </reference>
          <reference field="5" count="1">
            <x v="0"/>
          </reference>
          <reference field="6" count="1" selected="0">
            <x v="165"/>
          </reference>
        </references>
      </pivotArea>
    </format>
    <format dxfId="11335">
      <pivotArea dataOnly="0" labelOnly="1" outline="0" fieldPosition="0">
        <references count="7">
          <reference field="0" count="1" selected="0">
            <x v="0"/>
          </reference>
          <reference field="1" count="1" selected="0">
            <x v="2"/>
          </reference>
          <reference field="2" count="1" selected="0">
            <x v="19"/>
          </reference>
          <reference field="3" count="1" selected="0">
            <x v="492"/>
          </reference>
          <reference field="4" count="1" selected="0">
            <x v="1320"/>
          </reference>
          <reference field="5" count="1">
            <x v="0"/>
          </reference>
          <reference field="6" count="1" selected="0">
            <x v="165"/>
          </reference>
        </references>
      </pivotArea>
    </format>
    <format dxfId="11334">
      <pivotArea dataOnly="0" labelOnly="1" outline="0" fieldPosition="0">
        <references count="7">
          <reference field="0" count="1" selected="0">
            <x v="0"/>
          </reference>
          <reference field="1" count="1" selected="0">
            <x v="2"/>
          </reference>
          <reference field="2" count="1" selected="0">
            <x v="19"/>
          </reference>
          <reference field="3" count="1" selected="0">
            <x v="492"/>
          </reference>
          <reference field="4" count="1" selected="0">
            <x v="1321"/>
          </reference>
          <reference field="5" count="1">
            <x v="1"/>
          </reference>
          <reference field="6" count="1" selected="0">
            <x v="169"/>
          </reference>
        </references>
      </pivotArea>
    </format>
    <format dxfId="11333">
      <pivotArea dataOnly="0" labelOnly="1" outline="0" fieldPosition="0">
        <references count="7">
          <reference field="0" count="1" selected="0">
            <x v="0"/>
          </reference>
          <reference field="1" count="1" selected="0">
            <x v="2"/>
          </reference>
          <reference field="2" count="1" selected="0">
            <x v="19"/>
          </reference>
          <reference field="3" count="1" selected="0">
            <x v="492"/>
          </reference>
          <reference field="4" count="1" selected="0">
            <x v="1322"/>
          </reference>
          <reference field="5" count="1">
            <x v="0"/>
          </reference>
          <reference field="6" count="1" selected="0">
            <x v="165"/>
          </reference>
        </references>
      </pivotArea>
    </format>
    <format dxfId="11332">
      <pivotArea dataOnly="0" labelOnly="1" outline="0" fieldPosition="0">
        <references count="7">
          <reference field="0" count="1" selected="0">
            <x v="0"/>
          </reference>
          <reference field="1" count="1" selected="0">
            <x v="2"/>
          </reference>
          <reference field="2" count="1" selected="0">
            <x v="19"/>
          </reference>
          <reference field="3" count="1" selected="0">
            <x v="493"/>
          </reference>
          <reference field="4" count="1" selected="0">
            <x v="1323"/>
          </reference>
          <reference field="5" count="1">
            <x v="0"/>
          </reference>
          <reference field="6" count="1" selected="0">
            <x v="3"/>
          </reference>
        </references>
      </pivotArea>
    </format>
    <format dxfId="11331">
      <pivotArea dataOnly="0" labelOnly="1" outline="0" fieldPosition="0">
        <references count="7">
          <reference field="0" count="1" selected="0">
            <x v="0"/>
          </reference>
          <reference field="1" count="1" selected="0">
            <x v="2"/>
          </reference>
          <reference field="2" count="1" selected="0">
            <x v="19"/>
          </reference>
          <reference field="3" count="1" selected="0">
            <x v="197"/>
          </reference>
          <reference field="4" count="1" selected="0">
            <x v="1324"/>
          </reference>
          <reference field="5" count="1">
            <x v="1"/>
          </reference>
          <reference field="6" count="1" selected="0">
            <x v="186"/>
          </reference>
        </references>
      </pivotArea>
    </format>
    <format dxfId="11330">
      <pivotArea dataOnly="0" labelOnly="1" outline="0" fieldPosition="0">
        <references count="7">
          <reference field="0" count="1" selected="0">
            <x v="0"/>
          </reference>
          <reference field="1" count="1" selected="0">
            <x v="2"/>
          </reference>
          <reference field="2" count="1" selected="0">
            <x v="19"/>
          </reference>
          <reference field="3" count="1" selected="0">
            <x v="203"/>
          </reference>
          <reference field="4" count="1" selected="0">
            <x v="1325"/>
          </reference>
          <reference field="5" count="1">
            <x v="0"/>
          </reference>
          <reference field="6" count="1" selected="0">
            <x v="44"/>
          </reference>
        </references>
      </pivotArea>
    </format>
    <format dxfId="11329">
      <pivotArea dataOnly="0" labelOnly="1" outline="0" fieldPosition="0">
        <references count="7">
          <reference field="0" count="1" selected="0">
            <x v="0"/>
          </reference>
          <reference field="1" count="1" selected="0">
            <x v="2"/>
          </reference>
          <reference field="2" count="1" selected="0">
            <x v="19"/>
          </reference>
          <reference field="3" count="1" selected="0">
            <x v="494"/>
          </reference>
          <reference field="4" count="1" selected="0">
            <x v="1326"/>
          </reference>
          <reference field="5" count="1">
            <x v="35"/>
          </reference>
          <reference field="6" count="1" selected="0">
            <x v="37"/>
          </reference>
        </references>
      </pivotArea>
    </format>
    <format dxfId="11328">
      <pivotArea dataOnly="0" labelOnly="1" outline="0" fieldPosition="0">
        <references count="7">
          <reference field="0" count="1" selected="0">
            <x v="0"/>
          </reference>
          <reference field="1" count="1" selected="0">
            <x v="2"/>
          </reference>
          <reference field="2" count="1" selected="0">
            <x v="19"/>
          </reference>
          <reference field="3" count="1" selected="0">
            <x v="495"/>
          </reference>
          <reference field="4" count="1" selected="0">
            <x v="1327"/>
          </reference>
          <reference field="5" count="1">
            <x v="0"/>
          </reference>
          <reference field="6" count="1" selected="0">
            <x v="3"/>
          </reference>
        </references>
      </pivotArea>
    </format>
    <format dxfId="11327">
      <pivotArea dataOnly="0" labelOnly="1" outline="0" fieldPosition="0">
        <references count="7">
          <reference field="0" count="1" selected="0">
            <x v="0"/>
          </reference>
          <reference field="1" count="1" selected="0">
            <x v="2"/>
          </reference>
          <reference field="2" count="1" selected="0">
            <x v="19"/>
          </reference>
          <reference field="3" count="1" selected="0">
            <x v="215"/>
          </reference>
          <reference field="4" count="1" selected="0">
            <x v="1328"/>
          </reference>
          <reference field="5" count="1">
            <x v="0"/>
          </reference>
          <reference field="6" count="1" selected="0">
            <x v="9"/>
          </reference>
        </references>
      </pivotArea>
    </format>
    <format dxfId="11326">
      <pivotArea dataOnly="0" labelOnly="1" outline="0" fieldPosition="0">
        <references count="7">
          <reference field="0" count="1" selected="0">
            <x v="0"/>
          </reference>
          <reference field="1" count="1" selected="0">
            <x v="2"/>
          </reference>
          <reference field="2" count="1" selected="0">
            <x v="19"/>
          </reference>
          <reference field="3" count="1" selected="0">
            <x v="216"/>
          </reference>
          <reference field="4" count="1" selected="0">
            <x v="1329"/>
          </reference>
          <reference field="5" count="1">
            <x v="1"/>
          </reference>
          <reference field="6" count="1" selected="0">
            <x v="37"/>
          </reference>
        </references>
      </pivotArea>
    </format>
    <format dxfId="11325">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0"/>
          </reference>
          <reference field="5" count="1">
            <x v="0"/>
          </reference>
          <reference field="6" count="1" selected="0">
            <x v="46"/>
          </reference>
        </references>
      </pivotArea>
    </format>
    <format dxfId="11324">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1"/>
          </reference>
          <reference field="5" count="1">
            <x v="0"/>
          </reference>
          <reference field="6" count="1" selected="0">
            <x v="27"/>
          </reference>
        </references>
      </pivotArea>
    </format>
    <format dxfId="11323">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2"/>
          </reference>
          <reference field="5" count="1">
            <x v="0"/>
          </reference>
          <reference field="6" count="1" selected="0">
            <x v="37"/>
          </reference>
        </references>
      </pivotArea>
    </format>
    <format dxfId="11322">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3"/>
          </reference>
          <reference field="5" count="1">
            <x v="0"/>
          </reference>
          <reference field="6" count="1" selected="0">
            <x v="9"/>
          </reference>
        </references>
      </pivotArea>
    </format>
    <format dxfId="11321">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4"/>
          </reference>
          <reference field="5" count="1">
            <x v="26"/>
          </reference>
          <reference field="6" count="1" selected="0">
            <x v="77"/>
          </reference>
        </references>
      </pivotArea>
    </format>
    <format dxfId="11320">
      <pivotArea dataOnly="0" labelOnly="1" outline="0" fieldPosition="0">
        <references count="7">
          <reference field="0" count="1" selected="0">
            <x v="0"/>
          </reference>
          <reference field="1" count="1" selected="0">
            <x v="2"/>
          </reference>
          <reference field="2" count="1" selected="0">
            <x v="19"/>
          </reference>
          <reference field="3" count="1" selected="0">
            <x v="226"/>
          </reference>
          <reference field="4" count="1" selected="0">
            <x v="1335"/>
          </reference>
          <reference field="5" count="1">
            <x v="22"/>
          </reference>
          <reference field="6" count="1" selected="0">
            <x v="27"/>
          </reference>
        </references>
      </pivotArea>
    </format>
    <format dxfId="11319">
      <pivotArea dataOnly="0" labelOnly="1" outline="0" fieldPosition="0">
        <references count="7">
          <reference field="0" count="1" selected="0">
            <x v="0"/>
          </reference>
          <reference field="1" count="1" selected="0">
            <x v="2"/>
          </reference>
          <reference field="2" count="1" selected="0">
            <x v="19"/>
          </reference>
          <reference field="3" count="1" selected="0">
            <x v="229"/>
          </reference>
          <reference field="4" count="1" selected="0">
            <x v="1336"/>
          </reference>
          <reference field="5" count="1">
            <x v="1"/>
          </reference>
          <reference field="6" count="1" selected="0">
            <x v="1"/>
          </reference>
        </references>
      </pivotArea>
    </format>
    <format dxfId="11318">
      <pivotArea dataOnly="0" labelOnly="1" outline="0" fieldPosition="0">
        <references count="7">
          <reference field="0" count="1" selected="0">
            <x v="0"/>
          </reference>
          <reference field="1" count="1" selected="0">
            <x v="2"/>
          </reference>
          <reference field="2" count="1" selected="0">
            <x v="19"/>
          </reference>
          <reference field="3" count="1" selected="0">
            <x v="466"/>
          </reference>
          <reference field="4" count="1" selected="0">
            <x v="1337"/>
          </reference>
          <reference field="5" count="1">
            <x v="1"/>
          </reference>
          <reference field="6" count="1" selected="0">
            <x v="29"/>
          </reference>
        </references>
      </pivotArea>
    </format>
    <format dxfId="11317">
      <pivotArea dataOnly="0" labelOnly="1" outline="0" fieldPosition="0">
        <references count="7">
          <reference field="0" count="1" selected="0">
            <x v="0"/>
          </reference>
          <reference field="1" count="1" selected="0">
            <x v="2"/>
          </reference>
          <reference field="2" count="1" selected="0">
            <x v="19"/>
          </reference>
          <reference field="3" count="1" selected="0">
            <x v="466"/>
          </reference>
          <reference field="4" count="1" selected="0">
            <x v="1338"/>
          </reference>
          <reference field="5" count="1">
            <x v="0"/>
          </reference>
          <reference field="6" count="1" selected="0">
            <x v="175"/>
          </reference>
        </references>
      </pivotArea>
    </format>
    <format dxfId="11316">
      <pivotArea dataOnly="0" labelOnly="1" outline="0" fieldPosition="0">
        <references count="7">
          <reference field="0" count="1" selected="0">
            <x v="0"/>
          </reference>
          <reference field="1" count="1" selected="0">
            <x v="2"/>
          </reference>
          <reference field="2" count="1" selected="0">
            <x v="19"/>
          </reference>
          <reference field="3" count="1" selected="0">
            <x v="253"/>
          </reference>
          <reference field="4" count="1" selected="0">
            <x v="1339"/>
          </reference>
          <reference field="5" count="1">
            <x v="1"/>
          </reference>
          <reference field="6" count="1" selected="0">
            <x v="147"/>
          </reference>
        </references>
      </pivotArea>
    </format>
    <format dxfId="11315">
      <pivotArea dataOnly="0" labelOnly="1" outline="0" fieldPosition="0">
        <references count="7">
          <reference field="0" count="1" selected="0">
            <x v="0"/>
          </reference>
          <reference field="1" count="1" selected="0">
            <x v="2"/>
          </reference>
          <reference field="2" count="1" selected="0">
            <x v="19"/>
          </reference>
          <reference field="3" count="1" selected="0">
            <x v="496"/>
          </reference>
          <reference field="4" count="1" selected="0">
            <x v="1340"/>
          </reference>
          <reference field="5" count="1">
            <x v="0"/>
          </reference>
          <reference field="6" count="1" selected="0">
            <x v="29"/>
          </reference>
        </references>
      </pivotArea>
    </format>
    <format dxfId="11314">
      <pivotArea dataOnly="0" labelOnly="1" outline="0" fieldPosition="0">
        <references count="7">
          <reference field="0" count="1" selected="0">
            <x v="0"/>
          </reference>
          <reference field="1" count="1" selected="0">
            <x v="2"/>
          </reference>
          <reference field="2" count="1" selected="0">
            <x v="19"/>
          </reference>
          <reference field="3" count="1" selected="0">
            <x v="258"/>
          </reference>
          <reference field="4" count="1" selected="0">
            <x v="1341"/>
          </reference>
          <reference field="5" count="1">
            <x v="0"/>
          </reference>
          <reference field="6" count="1" selected="0">
            <x v="39"/>
          </reference>
        </references>
      </pivotArea>
    </format>
    <format dxfId="11313">
      <pivotArea dataOnly="0" labelOnly="1" outline="0" fieldPosition="0">
        <references count="7">
          <reference field="0" count="1" selected="0">
            <x v="0"/>
          </reference>
          <reference field="1" count="1" selected="0">
            <x v="2"/>
          </reference>
          <reference field="2" count="1" selected="0">
            <x v="19"/>
          </reference>
          <reference field="3" count="1" selected="0">
            <x v="497"/>
          </reference>
          <reference field="4" count="1" selected="0">
            <x v="1342"/>
          </reference>
          <reference field="5" count="1">
            <x v="0"/>
          </reference>
          <reference field="6" count="1" selected="0">
            <x v="7"/>
          </reference>
        </references>
      </pivotArea>
    </format>
    <format dxfId="11312">
      <pivotArea dataOnly="0" labelOnly="1" outline="0" fieldPosition="0">
        <references count="7">
          <reference field="0" count="1" selected="0">
            <x v="0"/>
          </reference>
          <reference field="1" count="1" selected="0">
            <x v="2"/>
          </reference>
          <reference field="2" count="1" selected="0">
            <x v="19"/>
          </reference>
          <reference field="3" count="1" selected="0">
            <x v="498"/>
          </reference>
          <reference field="4" count="1" selected="0">
            <x v="1343"/>
          </reference>
          <reference field="5" count="1">
            <x v="16"/>
          </reference>
          <reference field="6" count="1" selected="0">
            <x v="3"/>
          </reference>
        </references>
      </pivotArea>
    </format>
    <format dxfId="11311">
      <pivotArea dataOnly="0" labelOnly="1" outline="0" fieldPosition="0">
        <references count="7">
          <reference field="0" count="1" selected="0">
            <x v="0"/>
          </reference>
          <reference field="1" count="1" selected="0">
            <x v="2"/>
          </reference>
          <reference field="2" count="1" selected="0">
            <x v="19"/>
          </reference>
          <reference field="3" count="1" selected="0">
            <x v="498"/>
          </reference>
          <reference field="4" count="1" selected="0">
            <x v="1344"/>
          </reference>
          <reference field="5" count="1">
            <x v="1"/>
          </reference>
          <reference field="6" count="1" selected="0">
            <x v="3"/>
          </reference>
        </references>
      </pivotArea>
    </format>
    <format dxfId="11310">
      <pivotArea dataOnly="0" labelOnly="1" outline="0" fieldPosition="0">
        <references count="7">
          <reference field="0" count="1" selected="0">
            <x v="0"/>
          </reference>
          <reference field="1" count="1" selected="0">
            <x v="2"/>
          </reference>
          <reference field="2" count="1" selected="0">
            <x v="19"/>
          </reference>
          <reference field="3" count="1" selected="0">
            <x v="498"/>
          </reference>
          <reference field="4" count="1" selected="0">
            <x v="1345"/>
          </reference>
          <reference field="5" count="1">
            <x v="0"/>
          </reference>
          <reference field="6" count="1" selected="0">
            <x v="174"/>
          </reference>
        </references>
      </pivotArea>
    </format>
    <format dxfId="11309">
      <pivotArea dataOnly="0" labelOnly="1" outline="0" fieldPosition="0">
        <references count="7">
          <reference field="0" count="1" selected="0">
            <x v="0"/>
          </reference>
          <reference field="1" count="1" selected="0">
            <x v="2"/>
          </reference>
          <reference field="2" count="1" selected="0">
            <x v="19"/>
          </reference>
          <reference field="3" count="1" selected="0">
            <x v="498"/>
          </reference>
          <reference field="4" count="1" selected="0">
            <x v="1346"/>
          </reference>
          <reference field="5" count="1">
            <x v="5"/>
          </reference>
          <reference field="6" count="1" selected="0">
            <x v="3"/>
          </reference>
        </references>
      </pivotArea>
    </format>
    <format dxfId="11308">
      <pivotArea dataOnly="0" labelOnly="1" outline="0" fieldPosition="0">
        <references count="7">
          <reference field="0" count="1" selected="0">
            <x v="0"/>
          </reference>
          <reference field="1" count="1" selected="0">
            <x v="2"/>
          </reference>
          <reference field="2" count="1" selected="0">
            <x v="22"/>
          </reference>
          <reference field="3" count="1" selected="0">
            <x v="294"/>
          </reference>
          <reference field="4" count="1" selected="0">
            <x v="1347"/>
          </reference>
          <reference field="5" count="1">
            <x v="1"/>
          </reference>
          <reference field="6" count="1" selected="0">
            <x v="177"/>
          </reference>
        </references>
      </pivotArea>
    </format>
    <format dxfId="11307">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48"/>
          </reference>
          <reference field="5" count="1">
            <x v="0"/>
          </reference>
          <reference field="6" count="1" selected="0">
            <x v="46"/>
          </reference>
        </references>
      </pivotArea>
    </format>
    <format dxfId="11306">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49"/>
          </reference>
          <reference field="5" count="1">
            <x v="0"/>
          </reference>
          <reference field="6" count="1" selected="0">
            <x v="92"/>
          </reference>
        </references>
      </pivotArea>
    </format>
    <format dxfId="11305">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0"/>
          </reference>
          <reference field="5" count="1">
            <x v="0"/>
          </reference>
          <reference field="6" count="1" selected="0">
            <x v="9"/>
          </reference>
        </references>
      </pivotArea>
    </format>
    <format dxfId="11304">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1"/>
          </reference>
          <reference field="5" count="1">
            <x v="0"/>
          </reference>
          <reference field="6" count="1" selected="0">
            <x v="9"/>
          </reference>
        </references>
      </pivotArea>
    </format>
    <format dxfId="11303">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2"/>
          </reference>
          <reference field="5" count="1">
            <x v="0"/>
          </reference>
          <reference field="6" count="1" selected="0">
            <x v="41"/>
          </reference>
        </references>
      </pivotArea>
    </format>
    <format dxfId="11302">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3"/>
          </reference>
          <reference field="5" count="1">
            <x v="0"/>
          </reference>
          <reference field="6" count="1" selected="0">
            <x v="35"/>
          </reference>
        </references>
      </pivotArea>
    </format>
    <format dxfId="11301">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4"/>
          </reference>
          <reference field="5" count="1">
            <x v="0"/>
          </reference>
          <reference field="6" count="1" selected="0">
            <x v="35"/>
          </reference>
        </references>
      </pivotArea>
    </format>
    <format dxfId="11300">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5"/>
          </reference>
          <reference field="5" count="1">
            <x v="0"/>
          </reference>
          <reference field="6" count="1" selected="0">
            <x v="35"/>
          </reference>
        </references>
      </pivotArea>
    </format>
    <format dxfId="11299">
      <pivotArea dataOnly="0" labelOnly="1" outline="0" fieldPosition="0">
        <references count="7">
          <reference field="0" count="1" selected="0">
            <x v="0"/>
          </reference>
          <reference field="1" count="1" selected="0">
            <x v="2"/>
          </reference>
          <reference field="2" count="1" selected="0">
            <x v="22"/>
          </reference>
          <reference field="3" count="1" selected="0">
            <x v="298"/>
          </reference>
          <reference field="4" count="1" selected="0">
            <x v="1356"/>
          </reference>
          <reference field="5" count="1">
            <x v="0"/>
          </reference>
          <reference field="6" count="1" selected="0">
            <x v="169"/>
          </reference>
        </references>
      </pivotArea>
    </format>
    <format dxfId="11298">
      <pivotArea dataOnly="0" labelOnly="1" outline="0" fieldPosition="0">
        <references count="7">
          <reference field="0" count="1" selected="0">
            <x v="0"/>
          </reference>
          <reference field="1" count="1" selected="0">
            <x v="2"/>
          </reference>
          <reference field="2" count="1" selected="0">
            <x v="22"/>
          </reference>
          <reference field="3" count="1" selected="0">
            <x v="299"/>
          </reference>
          <reference field="4" count="1" selected="0">
            <x v="1357"/>
          </reference>
          <reference field="5" count="1">
            <x v="0"/>
          </reference>
          <reference field="6" count="1" selected="0">
            <x v="215"/>
          </reference>
        </references>
      </pivotArea>
    </format>
    <format dxfId="11297">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58"/>
          </reference>
          <reference field="5" count="1">
            <x v="0"/>
          </reference>
          <reference field="6" count="1" selected="0">
            <x v="216"/>
          </reference>
        </references>
      </pivotArea>
    </format>
    <format dxfId="11296">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59"/>
          </reference>
          <reference field="5" count="1">
            <x v="0"/>
          </reference>
          <reference field="6" count="1" selected="0">
            <x v="50"/>
          </reference>
        </references>
      </pivotArea>
    </format>
    <format dxfId="11295">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60"/>
          </reference>
          <reference field="5" count="1">
            <x v="0"/>
          </reference>
          <reference field="6" count="1" selected="0">
            <x v="169"/>
          </reference>
        </references>
      </pivotArea>
    </format>
    <format dxfId="11294">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61"/>
          </reference>
          <reference field="5" count="1">
            <x v="19"/>
          </reference>
          <reference field="6" count="1" selected="0">
            <x v="3"/>
          </reference>
        </references>
      </pivotArea>
    </format>
    <format dxfId="11293">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62"/>
          </reference>
          <reference field="5" count="1">
            <x v="18"/>
          </reference>
          <reference field="6" count="1" selected="0">
            <x v="3"/>
          </reference>
        </references>
      </pivotArea>
    </format>
    <format dxfId="11292">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63"/>
          </reference>
          <reference field="5" count="1">
            <x v="0"/>
          </reference>
          <reference field="6" count="1" selected="0">
            <x v="217"/>
          </reference>
        </references>
      </pivotArea>
    </format>
    <format dxfId="11291">
      <pivotArea dataOnly="0" labelOnly="1" outline="0" fieldPosition="0">
        <references count="7">
          <reference field="0" count="1" selected="0">
            <x v="0"/>
          </reference>
          <reference field="1" count="1" selected="0">
            <x v="2"/>
          </reference>
          <reference field="2" count="1" selected="0">
            <x v="22"/>
          </reference>
          <reference field="3" count="1" selected="0">
            <x v="301"/>
          </reference>
          <reference field="4" count="1" selected="0">
            <x v="1364"/>
          </reference>
          <reference field="5" count="1">
            <x v="0"/>
          </reference>
          <reference field="6" count="1" selected="0">
            <x v="3"/>
          </reference>
        </references>
      </pivotArea>
    </format>
    <format dxfId="11290">
      <pivotArea dataOnly="0" labelOnly="1" outline="0" fieldPosition="0">
        <references count="7">
          <reference field="0" count="1" selected="0">
            <x v="0"/>
          </reference>
          <reference field="1" count="1" selected="0">
            <x v="2"/>
          </reference>
          <reference field="2" count="1" selected="0">
            <x v="22"/>
          </reference>
          <reference field="3" count="1" selected="0">
            <x v="499"/>
          </reference>
          <reference field="4" count="1" selected="0">
            <x v="1365"/>
          </reference>
          <reference field="5" count="1">
            <x v="0"/>
          </reference>
          <reference field="6" count="1" selected="0">
            <x v="218"/>
          </reference>
        </references>
      </pivotArea>
    </format>
    <format dxfId="11289">
      <pivotArea dataOnly="0" labelOnly="1" outline="0" fieldPosition="0">
        <references count="7">
          <reference field="0" count="1" selected="0">
            <x v="0"/>
          </reference>
          <reference field="1" count="1" selected="0">
            <x v="2"/>
          </reference>
          <reference field="2" count="1" selected="0">
            <x v="22"/>
          </reference>
          <reference field="3" count="1" selected="0">
            <x v="499"/>
          </reference>
          <reference field="4" count="1" selected="0">
            <x v="1366"/>
          </reference>
          <reference field="5" count="1">
            <x v="9"/>
          </reference>
          <reference field="6" count="1" selected="0">
            <x v="3"/>
          </reference>
        </references>
      </pivotArea>
    </format>
    <format dxfId="11288">
      <pivotArea dataOnly="0" labelOnly="1" outline="0" fieldPosition="0">
        <references count="7">
          <reference field="0" count="1" selected="0">
            <x v="0"/>
          </reference>
          <reference field="1" count="1" selected="0">
            <x v="2"/>
          </reference>
          <reference field="2" count="1" selected="0">
            <x v="22"/>
          </reference>
          <reference field="3" count="1" selected="0">
            <x v="499"/>
          </reference>
          <reference field="4" count="1" selected="0">
            <x v="1367"/>
          </reference>
          <reference field="5" count="1">
            <x v="0"/>
          </reference>
          <reference field="6" count="1" selected="0">
            <x v="174"/>
          </reference>
        </references>
      </pivotArea>
    </format>
    <format dxfId="11287">
      <pivotArea dataOnly="0" labelOnly="1" outline="0" fieldPosition="0">
        <references count="7">
          <reference field="0" count="1" selected="0">
            <x v="0"/>
          </reference>
          <reference field="1" count="1" selected="0">
            <x v="2"/>
          </reference>
          <reference field="2" count="1" selected="0">
            <x v="22"/>
          </reference>
          <reference field="3" count="1" selected="0">
            <x v="500"/>
          </reference>
          <reference field="4" count="1" selected="0">
            <x v="1368"/>
          </reference>
          <reference field="5" count="1">
            <x v="0"/>
          </reference>
          <reference field="6" count="1" selected="0">
            <x v="3"/>
          </reference>
        </references>
      </pivotArea>
    </format>
    <format dxfId="11286">
      <pivotArea dataOnly="0" labelOnly="1" outline="0" fieldPosition="0">
        <references count="7">
          <reference field="0" count="1" selected="0">
            <x v="0"/>
          </reference>
          <reference field="1" count="1" selected="0">
            <x v="2"/>
          </reference>
          <reference field="2" count="1" selected="0">
            <x v="22"/>
          </reference>
          <reference field="3" count="1" selected="0">
            <x v="500"/>
          </reference>
          <reference field="4" count="1" selected="0">
            <x v="1369"/>
          </reference>
          <reference field="5" count="1">
            <x v="0"/>
          </reference>
          <reference field="6" count="1" selected="0">
            <x v="165"/>
          </reference>
        </references>
      </pivotArea>
    </format>
    <format dxfId="11285">
      <pivotArea dataOnly="0" labelOnly="1" outline="0" fieldPosition="0">
        <references count="7">
          <reference field="0" count="1" selected="0">
            <x v="0"/>
          </reference>
          <reference field="1" count="1" selected="0">
            <x v="2"/>
          </reference>
          <reference field="2" count="1" selected="0">
            <x v="22"/>
          </reference>
          <reference field="3" count="1" selected="0">
            <x v="312"/>
          </reference>
          <reference field="4" count="1" selected="0">
            <x v="1370"/>
          </reference>
          <reference field="5" count="1">
            <x v="1"/>
          </reference>
          <reference field="6" count="1" selected="0">
            <x v="37"/>
          </reference>
        </references>
      </pivotArea>
    </format>
    <format dxfId="11284">
      <pivotArea dataOnly="0" labelOnly="1" outline="0" fieldPosition="0">
        <references count="7">
          <reference field="0" count="1" selected="0">
            <x v="0"/>
          </reference>
          <reference field="1" count="1" selected="0">
            <x v="2"/>
          </reference>
          <reference field="2" count="1" selected="0">
            <x v="28"/>
          </reference>
          <reference field="3" count="1" selected="0">
            <x v="326"/>
          </reference>
          <reference field="4" count="1" selected="0">
            <x v="1371"/>
          </reference>
          <reference field="5" count="1">
            <x v="1"/>
          </reference>
          <reference field="6" count="1" selected="0">
            <x v="165"/>
          </reference>
        </references>
      </pivotArea>
    </format>
    <format dxfId="11283">
      <pivotArea dataOnly="0" labelOnly="1" outline="0" fieldPosition="0">
        <references count="7">
          <reference field="0" count="1" selected="0">
            <x v="0"/>
          </reference>
          <reference field="1" count="1" selected="0">
            <x v="2"/>
          </reference>
          <reference field="2" count="1" selected="0">
            <x v="28"/>
          </reference>
          <reference field="3" count="1" selected="0">
            <x v="326"/>
          </reference>
          <reference field="4" count="1" selected="0">
            <x v="1372"/>
          </reference>
          <reference field="5" count="1">
            <x v="0"/>
          </reference>
          <reference field="6" count="1" selected="0">
            <x v="169"/>
          </reference>
        </references>
      </pivotArea>
    </format>
    <format dxfId="11282">
      <pivotArea dataOnly="0" labelOnly="1" outline="0" fieldPosition="0">
        <references count="7">
          <reference field="0" count="1" selected="0">
            <x v="0"/>
          </reference>
          <reference field="1" count="1" selected="0">
            <x v="2"/>
          </reference>
          <reference field="2" count="1" selected="0">
            <x v="28"/>
          </reference>
          <reference field="3" count="1" selected="0">
            <x v="327"/>
          </reference>
          <reference field="4" count="1" selected="0">
            <x v="1373"/>
          </reference>
          <reference field="5" count="1">
            <x v="11"/>
          </reference>
          <reference field="6" count="1" selected="0">
            <x v="3"/>
          </reference>
        </references>
      </pivotArea>
    </format>
    <format dxfId="11281">
      <pivotArea dataOnly="0" labelOnly="1" outline="0" fieldPosition="0">
        <references count="7">
          <reference field="0" count="1" selected="0">
            <x v="0"/>
          </reference>
          <reference field="1" count="1" selected="0">
            <x v="2"/>
          </reference>
          <reference field="2" count="1" selected="0">
            <x v="30"/>
          </reference>
          <reference field="3" count="1" selected="0">
            <x v="334"/>
          </reference>
          <reference field="4" count="1" selected="0">
            <x v="1374"/>
          </reference>
          <reference field="5" count="1">
            <x v="1"/>
          </reference>
          <reference field="6" count="1" selected="0">
            <x v="58"/>
          </reference>
        </references>
      </pivotArea>
    </format>
    <format dxfId="11280">
      <pivotArea dataOnly="0" labelOnly="1" outline="0" fieldPosition="0">
        <references count="7">
          <reference field="0" count="1" selected="0">
            <x v="0"/>
          </reference>
          <reference field="1" count="1" selected="0">
            <x v="2"/>
          </reference>
          <reference field="2" count="1" selected="0">
            <x v="32"/>
          </reference>
          <reference field="3" count="1" selected="0">
            <x v="471"/>
          </reference>
          <reference field="4" count="1" selected="0">
            <x v="1375"/>
          </reference>
          <reference field="5" count="1">
            <x v="0"/>
          </reference>
          <reference field="6" count="1" selected="0">
            <x v="37"/>
          </reference>
        </references>
      </pivotArea>
    </format>
    <format dxfId="11279">
      <pivotArea dataOnly="0" labelOnly="1" outline="0" fieldPosition="0">
        <references count="7">
          <reference field="0" count="1" selected="0">
            <x v="0"/>
          </reference>
          <reference field="1" count="1" selected="0">
            <x v="2"/>
          </reference>
          <reference field="2" count="1" selected="0">
            <x v="32"/>
          </reference>
          <reference field="3" count="1" selected="0">
            <x v="501"/>
          </reference>
          <reference field="4" count="1" selected="0">
            <x v="1376"/>
          </reference>
          <reference field="5" count="1">
            <x v="1"/>
          </reference>
          <reference field="6" count="1" selected="0">
            <x v="3"/>
          </reference>
        </references>
      </pivotArea>
    </format>
    <format dxfId="11278">
      <pivotArea dataOnly="0" labelOnly="1" outline="0" fieldPosition="0">
        <references count="7">
          <reference field="0" count="1" selected="0">
            <x v="0"/>
          </reference>
          <reference field="1" count="1" selected="0">
            <x v="2"/>
          </reference>
          <reference field="2" count="1" selected="0">
            <x v="32"/>
          </reference>
          <reference field="3" count="1" selected="0">
            <x v="502"/>
          </reference>
          <reference field="4" count="1" selected="0">
            <x v="1377"/>
          </reference>
          <reference field="5" count="1">
            <x v="1"/>
          </reference>
          <reference field="6" count="1" selected="0">
            <x v="3"/>
          </reference>
        </references>
      </pivotArea>
    </format>
    <format dxfId="11277">
      <pivotArea dataOnly="0" labelOnly="1" outline="0" fieldPosition="0">
        <references count="7">
          <reference field="0" count="1" selected="0">
            <x v="0"/>
          </reference>
          <reference field="1" count="1" selected="0">
            <x v="2"/>
          </reference>
          <reference field="2" count="1" selected="0">
            <x v="32"/>
          </reference>
          <reference field="3" count="1" selected="0">
            <x v="502"/>
          </reference>
          <reference field="4" count="1" selected="0">
            <x v="1378"/>
          </reference>
          <reference field="5" count="1">
            <x v="0"/>
          </reference>
          <reference field="6" count="1" selected="0">
            <x v="3"/>
          </reference>
        </references>
      </pivotArea>
    </format>
    <format dxfId="11276">
      <pivotArea dataOnly="0" labelOnly="1" outline="0" fieldPosition="0">
        <references count="7">
          <reference field="0" count="1" selected="0">
            <x v="0"/>
          </reference>
          <reference field="1" count="1" selected="0">
            <x v="2"/>
          </reference>
          <reference field="2" count="1" selected="0">
            <x v="32"/>
          </reference>
          <reference field="3" count="1" selected="0">
            <x v="503"/>
          </reference>
          <reference field="4" count="1" selected="0">
            <x v="1379"/>
          </reference>
          <reference field="5" count="1">
            <x v="1"/>
          </reference>
          <reference field="6" count="1" selected="0">
            <x v="143"/>
          </reference>
        </references>
      </pivotArea>
    </format>
    <format dxfId="11275">
      <pivotArea dataOnly="0" labelOnly="1" outline="0" fieldPosition="0">
        <references count="7">
          <reference field="0" count="1" selected="0">
            <x v="0"/>
          </reference>
          <reference field="1" count="1" selected="0">
            <x v="2"/>
          </reference>
          <reference field="2" count="1" selected="0">
            <x v="32"/>
          </reference>
          <reference field="3" count="1" selected="0">
            <x v="503"/>
          </reference>
          <reference field="4" count="1" selected="0">
            <x v="1380"/>
          </reference>
          <reference field="5" count="1">
            <x v="1"/>
          </reference>
          <reference field="6" count="1" selected="0">
            <x v="143"/>
          </reference>
        </references>
      </pivotArea>
    </format>
    <format dxfId="11274">
      <pivotArea dataOnly="0" labelOnly="1" outline="0" fieldPosition="0">
        <references count="7">
          <reference field="0" count="1" selected="0">
            <x v="0"/>
          </reference>
          <reference field="1" count="1" selected="0">
            <x v="2"/>
          </reference>
          <reference field="2" count="1" selected="0">
            <x v="32"/>
          </reference>
          <reference field="3" count="1" selected="0">
            <x v="504"/>
          </reference>
          <reference field="4" count="1" selected="0">
            <x v="1381"/>
          </reference>
          <reference field="5" count="1">
            <x v="0"/>
          </reference>
          <reference field="6" count="1" selected="0">
            <x v="3"/>
          </reference>
        </references>
      </pivotArea>
    </format>
    <format dxfId="11273">
      <pivotArea dataOnly="0" labelOnly="1" outline="0" fieldPosition="0">
        <references count="7">
          <reference field="0" count="1" selected="0">
            <x v="0"/>
          </reference>
          <reference field="1" count="1" selected="0">
            <x v="2"/>
          </reference>
          <reference field="2" count="1" selected="0">
            <x v="32"/>
          </reference>
          <reference field="3" count="1" selected="0">
            <x v="353"/>
          </reference>
          <reference field="4" count="1" selected="0">
            <x v="1382"/>
          </reference>
          <reference field="5" count="1">
            <x v="1"/>
          </reference>
          <reference field="6" count="1" selected="0">
            <x v="7"/>
          </reference>
        </references>
      </pivotArea>
    </format>
    <format dxfId="11272">
      <pivotArea dataOnly="0" labelOnly="1" outline="0" fieldPosition="0">
        <references count="7">
          <reference field="0" count="1" selected="0">
            <x v="0"/>
          </reference>
          <reference field="1" count="1" selected="0">
            <x v="2"/>
          </reference>
          <reference field="2" count="1" selected="0">
            <x v="32"/>
          </reference>
          <reference field="3" count="1" selected="0">
            <x v="505"/>
          </reference>
          <reference field="4" count="1" selected="0">
            <x v="1383"/>
          </reference>
          <reference field="5" count="1">
            <x v="0"/>
          </reference>
          <reference field="6" count="1" selected="0">
            <x v="69"/>
          </reference>
        </references>
      </pivotArea>
    </format>
    <format dxfId="11271">
      <pivotArea dataOnly="0" labelOnly="1" outline="0" fieldPosition="0">
        <references count="7">
          <reference field="0" count="1" selected="0">
            <x v="0"/>
          </reference>
          <reference field="1" count="1" selected="0">
            <x v="2"/>
          </reference>
          <reference field="2" count="1" selected="0">
            <x v="32"/>
          </reference>
          <reference field="3" count="1" selected="0">
            <x v="506"/>
          </reference>
          <reference field="4" count="1" selected="0">
            <x v="1371"/>
          </reference>
          <reference field="5" count="1">
            <x v="0"/>
          </reference>
          <reference field="6" count="1" selected="0">
            <x v="29"/>
          </reference>
        </references>
      </pivotArea>
    </format>
    <format dxfId="11270">
      <pivotArea dataOnly="0" labelOnly="1" outline="0" fieldPosition="0">
        <references count="7">
          <reference field="0" count="1" selected="0">
            <x v="0"/>
          </reference>
          <reference field="1" count="1" selected="0">
            <x v="2"/>
          </reference>
          <reference field="2" count="1" selected="0">
            <x v="32"/>
          </reference>
          <reference field="3" count="1" selected="0">
            <x v="507"/>
          </reference>
          <reference field="4" count="1" selected="0">
            <x v="1384"/>
          </reference>
          <reference field="5" count="1">
            <x v="1"/>
          </reference>
          <reference field="6" count="1" selected="0">
            <x v="3"/>
          </reference>
        </references>
      </pivotArea>
    </format>
    <format dxfId="11269">
      <pivotArea dataOnly="0" labelOnly="1" outline="0" fieldPosition="0">
        <references count="7">
          <reference field="0" count="1" selected="0">
            <x v="0"/>
          </reference>
          <reference field="1" count="1" selected="0">
            <x v="2"/>
          </reference>
          <reference field="2" count="1" selected="0">
            <x v="32"/>
          </reference>
          <reference field="3" count="1" selected="0">
            <x v="359"/>
          </reference>
          <reference field="4" count="1" selected="0">
            <x v="1385"/>
          </reference>
          <reference field="5" count="1">
            <x v="1"/>
          </reference>
          <reference field="6" count="1" selected="0">
            <x v="219"/>
          </reference>
        </references>
      </pivotArea>
    </format>
    <format dxfId="11268">
      <pivotArea dataOnly="0" labelOnly="1" outline="0" fieldPosition="0">
        <references count="7">
          <reference field="0" count="1" selected="0">
            <x v="0"/>
          </reference>
          <reference field="1" count="1" selected="0">
            <x v="2"/>
          </reference>
          <reference field="2" count="1" selected="0">
            <x v="32"/>
          </reference>
          <reference field="3" count="1" selected="0">
            <x v="361"/>
          </reference>
          <reference field="4" count="1" selected="0">
            <x v="1386"/>
          </reference>
          <reference field="5" count="1">
            <x v="0"/>
          </reference>
          <reference field="6" count="1" selected="0">
            <x v="102"/>
          </reference>
        </references>
      </pivotArea>
    </format>
    <format dxfId="11267">
      <pivotArea dataOnly="0" labelOnly="1" outline="0" fieldPosition="0">
        <references count="7">
          <reference field="0" count="1" selected="0">
            <x v="0"/>
          </reference>
          <reference field="1" count="1" selected="0">
            <x v="2"/>
          </reference>
          <reference field="2" count="1" selected="0">
            <x v="32"/>
          </reference>
          <reference field="3" count="1" selected="0">
            <x v="361"/>
          </reference>
          <reference field="4" count="1" selected="0">
            <x v="1387"/>
          </reference>
          <reference field="5" count="1">
            <x v="0"/>
          </reference>
          <reference field="6" count="1" selected="0">
            <x v="62"/>
          </reference>
        </references>
      </pivotArea>
    </format>
    <format dxfId="11266">
      <pivotArea dataOnly="0" labelOnly="1" outline="0" fieldPosition="0">
        <references count="7">
          <reference field="0" count="1" selected="0">
            <x v="0"/>
          </reference>
          <reference field="1" count="1" selected="0">
            <x v="2"/>
          </reference>
          <reference field="2" count="1" selected="0">
            <x v="32"/>
          </reference>
          <reference field="3" count="1" selected="0">
            <x v="361"/>
          </reference>
          <reference field="4" count="1" selected="0">
            <x v="1388"/>
          </reference>
          <reference field="5" count="1">
            <x v="0"/>
          </reference>
          <reference field="6" count="1" selected="0">
            <x v="35"/>
          </reference>
        </references>
      </pivotArea>
    </format>
    <format dxfId="11265">
      <pivotArea dataOnly="0" labelOnly="1" outline="0" fieldPosition="0">
        <references count="7">
          <reference field="0" count="1" selected="0">
            <x v="0"/>
          </reference>
          <reference field="1" count="1" selected="0">
            <x v="2"/>
          </reference>
          <reference field="2" count="1" selected="0">
            <x v="32"/>
          </reference>
          <reference field="3" count="1" selected="0">
            <x v="361"/>
          </reference>
          <reference field="4" count="1" selected="0">
            <x v="1389"/>
          </reference>
          <reference field="5" count="1">
            <x v="0"/>
          </reference>
          <reference field="6" count="1" selected="0">
            <x v="9"/>
          </reference>
        </references>
      </pivotArea>
    </format>
    <format dxfId="11264">
      <pivotArea dataOnly="0" labelOnly="1" outline="0" fieldPosition="0">
        <references count="7">
          <reference field="0" count="1" selected="0">
            <x v="0"/>
          </reference>
          <reference field="1" count="1" selected="0">
            <x v="2"/>
          </reference>
          <reference field="2" count="1" selected="0">
            <x v="32"/>
          </reference>
          <reference field="3" count="1" selected="0">
            <x v="364"/>
          </reference>
          <reference field="4" count="1" selected="0">
            <x v="1390"/>
          </reference>
          <reference field="5" count="1">
            <x v="0"/>
          </reference>
          <reference field="6" count="1" selected="0">
            <x v="37"/>
          </reference>
        </references>
      </pivotArea>
    </format>
    <format dxfId="11263">
      <pivotArea dataOnly="0" labelOnly="1" outline="0" fieldPosition="0">
        <references count="7">
          <reference field="0" count="1" selected="0">
            <x v="0"/>
          </reference>
          <reference field="1" count="1" selected="0">
            <x v="2"/>
          </reference>
          <reference field="2" count="1" selected="0">
            <x v="32"/>
          </reference>
          <reference field="3" count="1" selected="0">
            <x v="364"/>
          </reference>
          <reference field="4" count="1" selected="0">
            <x v="1391"/>
          </reference>
          <reference field="5" count="1">
            <x v="0"/>
          </reference>
          <reference field="6" count="1" selected="0">
            <x v="169"/>
          </reference>
        </references>
      </pivotArea>
    </format>
    <format dxfId="11262">
      <pivotArea dataOnly="0" labelOnly="1" outline="0" fieldPosition="0">
        <references count="7">
          <reference field="0" count="1" selected="0">
            <x v="0"/>
          </reference>
          <reference field="1" count="1" selected="0">
            <x v="2"/>
          </reference>
          <reference field="2" count="1" selected="0">
            <x v="32"/>
          </reference>
          <reference field="3" count="1" selected="0">
            <x v="364"/>
          </reference>
          <reference field="4" count="1" selected="0">
            <x v="1392"/>
          </reference>
          <reference field="5" count="1">
            <x v="1"/>
          </reference>
          <reference field="6" count="1" selected="0">
            <x v="45"/>
          </reference>
        </references>
      </pivotArea>
    </format>
    <format dxfId="11261">
      <pivotArea dataOnly="0" labelOnly="1" outline="0" fieldPosition="0">
        <references count="7">
          <reference field="0" count="1" selected="0">
            <x v="0"/>
          </reference>
          <reference field="1" count="1" selected="0">
            <x v="2"/>
          </reference>
          <reference field="2" count="1" selected="0">
            <x v="32"/>
          </reference>
          <reference field="3" count="1" selected="0">
            <x v="508"/>
          </reference>
          <reference field="4" count="1" selected="0">
            <x v="1393"/>
          </reference>
          <reference field="5" count="1">
            <x v="0"/>
          </reference>
          <reference field="6" count="1" selected="0">
            <x v="165"/>
          </reference>
        </references>
      </pivotArea>
    </format>
    <format dxfId="11260">
      <pivotArea dataOnly="0" labelOnly="1" outline="0" fieldPosition="0">
        <references count="7">
          <reference field="0" count="1" selected="0">
            <x v="0"/>
          </reference>
          <reference field="1" count="1" selected="0">
            <x v="2"/>
          </reference>
          <reference field="2" count="1" selected="0">
            <x v="34"/>
          </reference>
          <reference field="3" count="1" selected="0">
            <x v="377"/>
          </reference>
          <reference field="4" count="1" selected="0">
            <x v="1394"/>
          </reference>
          <reference field="5" count="1">
            <x v="26"/>
          </reference>
          <reference field="6" count="1" selected="0">
            <x v="3"/>
          </reference>
        </references>
      </pivotArea>
    </format>
    <format dxfId="11259">
      <pivotArea dataOnly="0" labelOnly="1" outline="0" fieldPosition="0">
        <references count="7">
          <reference field="0" count="1" selected="0">
            <x v="0"/>
          </reference>
          <reference field="1" count="1" selected="0">
            <x v="2"/>
          </reference>
          <reference field="2" count="1" selected="0">
            <x v="34"/>
          </reference>
          <reference field="3" count="1" selected="0">
            <x v="377"/>
          </reference>
          <reference field="4" count="1" selected="0">
            <x v="1395"/>
          </reference>
          <reference field="5" count="1">
            <x v="26"/>
          </reference>
          <reference field="6" count="1" selected="0">
            <x v="3"/>
          </reference>
        </references>
      </pivotArea>
    </format>
    <format dxfId="11258">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396"/>
          </reference>
          <reference field="5" count="1">
            <x v="1"/>
          </reference>
          <reference field="6" count="1" selected="0">
            <x v="3"/>
          </reference>
        </references>
      </pivotArea>
    </format>
    <format dxfId="11257">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397"/>
          </reference>
          <reference field="5" count="1">
            <x v="1"/>
          </reference>
          <reference field="6" count="1" selected="0">
            <x v="220"/>
          </reference>
        </references>
      </pivotArea>
    </format>
    <format dxfId="11256">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398"/>
          </reference>
          <reference field="5" count="1">
            <x v="1"/>
          </reference>
          <reference field="6" count="1" selected="0">
            <x v="39"/>
          </reference>
        </references>
      </pivotArea>
    </format>
    <format dxfId="11255">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399"/>
          </reference>
          <reference field="5" count="1">
            <x v="1"/>
          </reference>
          <reference field="6" count="1" selected="0">
            <x v="3"/>
          </reference>
        </references>
      </pivotArea>
    </format>
    <format dxfId="11254">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0"/>
          </reference>
          <reference field="5" count="1">
            <x v="0"/>
          </reference>
          <reference field="6" count="1" selected="0">
            <x v="3"/>
          </reference>
        </references>
      </pivotArea>
    </format>
    <format dxfId="11253">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1"/>
          </reference>
          <reference field="5" count="1">
            <x v="1"/>
          </reference>
          <reference field="6" count="1" selected="0">
            <x v="35"/>
          </reference>
        </references>
      </pivotArea>
    </format>
    <format dxfId="11252">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2"/>
          </reference>
          <reference field="5" count="1">
            <x v="0"/>
          </reference>
          <reference field="6" count="1" selected="0">
            <x v="3"/>
          </reference>
        </references>
      </pivotArea>
    </format>
    <format dxfId="11251">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3"/>
          </reference>
          <reference field="5" count="1">
            <x v="1"/>
          </reference>
          <reference field="6" count="1" selected="0">
            <x v="3"/>
          </reference>
        </references>
      </pivotArea>
    </format>
    <format dxfId="11250">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4"/>
          </reference>
          <reference field="5" count="1">
            <x v="0"/>
          </reference>
          <reference field="6" count="1" selected="0">
            <x v="3"/>
          </reference>
        </references>
      </pivotArea>
    </format>
    <format dxfId="11249">
      <pivotArea dataOnly="0" labelOnly="1" outline="0" fieldPosition="0">
        <references count="7">
          <reference field="0" count="1" selected="0">
            <x v="0"/>
          </reference>
          <reference field="1" count="1" selected="0">
            <x v="2"/>
          </reference>
          <reference field="2" count="1" selected="0">
            <x v="34"/>
          </reference>
          <reference field="3" count="1" selected="0">
            <x v="379"/>
          </reference>
          <reference field="4" count="1" selected="0">
            <x v="1405"/>
          </reference>
          <reference field="5" count="1">
            <x v="0"/>
          </reference>
          <reference field="6" count="1" selected="0">
            <x v="35"/>
          </reference>
        </references>
      </pivotArea>
    </format>
    <format dxfId="11248">
      <pivotArea dataOnly="0" labelOnly="1" outline="0" fieldPosition="0">
        <references count="7">
          <reference field="0" count="1" selected="0">
            <x v="0"/>
          </reference>
          <reference field="1" count="1" selected="0">
            <x v="2"/>
          </reference>
          <reference field="2" count="1" selected="0">
            <x v="35"/>
          </reference>
          <reference field="3" count="1" selected="0">
            <x v="383"/>
          </reference>
          <reference field="4" count="1" selected="0">
            <x v="1406"/>
          </reference>
          <reference field="5" count="1">
            <x v="1"/>
          </reference>
          <reference field="6" count="1" selected="0">
            <x v="1"/>
          </reference>
        </references>
      </pivotArea>
    </format>
    <format dxfId="11247">
      <pivotArea dataOnly="0" labelOnly="1" outline="0" fieldPosition="0">
        <references count="7">
          <reference field="0" count="1" selected="0">
            <x v="0"/>
          </reference>
          <reference field="1" count="1" selected="0">
            <x v="2"/>
          </reference>
          <reference field="2" count="1" selected="0">
            <x v="35"/>
          </reference>
          <reference field="3" count="1" selected="0">
            <x v="383"/>
          </reference>
          <reference field="4" count="1" selected="0">
            <x v="1407"/>
          </reference>
          <reference field="5" count="1">
            <x v="1"/>
          </reference>
          <reference field="6" count="1" selected="0">
            <x v="1"/>
          </reference>
        </references>
      </pivotArea>
    </format>
    <format dxfId="11246">
      <pivotArea dataOnly="0" labelOnly="1" outline="0" fieldPosition="0">
        <references count="7">
          <reference field="0" count="1" selected="0">
            <x v="0"/>
          </reference>
          <reference field="1" count="1" selected="0">
            <x v="2"/>
          </reference>
          <reference field="2" count="1" selected="0">
            <x v="35"/>
          </reference>
          <reference field="3" count="1" selected="0">
            <x v="383"/>
          </reference>
          <reference field="4" count="1" selected="0">
            <x v="1408"/>
          </reference>
          <reference field="5" count="1">
            <x v="1"/>
          </reference>
          <reference field="6" count="1" selected="0">
            <x v="1"/>
          </reference>
        </references>
      </pivotArea>
    </format>
    <format dxfId="11245">
      <pivotArea dataOnly="0" labelOnly="1" outline="0" fieldPosition="0">
        <references count="7">
          <reference field="0" count="1" selected="0">
            <x v="0"/>
          </reference>
          <reference field="1" count="1" selected="0">
            <x v="2"/>
          </reference>
          <reference field="2" count="1" selected="0">
            <x v="35"/>
          </reference>
          <reference field="3" count="1" selected="0">
            <x v="386"/>
          </reference>
          <reference field="4" count="1" selected="0">
            <x v="1409"/>
          </reference>
          <reference field="5" count="1">
            <x v="0"/>
          </reference>
          <reference field="6" count="1" selected="0">
            <x v="128"/>
          </reference>
        </references>
      </pivotArea>
    </format>
    <format dxfId="11244">
      <pivotArea dataOnly="0" labelOnly="1" outline="0" fieldPosition="0">
        <references count="7">
          <reference field="0" count="1" selected="0">
            <x v="0"/>
          </reference>
          <reference field="1" count="1" selected="0">
            <x v="2"/>
          </reference>
          <reference field="2" count="1" selected="0">
            <x v="35"/>
          </reference>
          <reference field="3" count="1" selected="0">
            <x v="386"/>
          </reference>
          <reference field="4" count="1" selected="0">
            <x v="1410"/>
          </reference>
          <reference field="5" count="1">
            <x v="1"/>
          </reference>
          <reference field="6" count="1" selected="0">
            <x v="111"/>
          </reference>
        </references>
      </pivotArea>
    </format>
    <format dxfId="11243">
      <pivotArea dataOnly="0" labelOnly="1" outline="0" fieldPosition="0">
        <references count="7">
          <reference field="0" count="1" selected="0">
            <x v="0"/>
          </reference>
          <reference field="1" count="1" selected="0">
            <x v="2"/>
          </reference>
          <reference field="2" count="1" selected="0">
            <x v="35"/>
          </reference>
          <reference field="3" count="1" selected="0">
            <x v="386"/>
          </reference>
          <reference field="4" count="1" selected="0">
            <x v="1411"/>
          </reference>
          <reference field="5" count="1">
            <x v="1"/>
          </reference>
          <reference field="6" count="1" selected="0">
            <x v="58"/>
          </reference>
        </references>
      </pivotArea>
    </format>
    <format dxfId="11242">
      <pivotArea dataOnly="0" labelOnly="1" outline="0" fieldPosition="0">
        <references count="7">
          <reference field="0" count="1" selected="0">
            <x v="0"/>
          </reference>
          <reference field="1" count="1" selected="0">
            <x v="2"/>
          </reference>
          <reference field="2" count="1" selected="0">
            <x v="35"/>
          </reference>
          <reference field="3" count="1" selected="0">
            <x v="472"/>
          </reference>
          <reference field="4" count="1" selected="0">
            <x v="1412"/>
          </reference>
          <reference field="5" count="1">
            <x v="1"/>
          </reference>
          <reference field="6" count="1" selected="0">
            <x v="163"/>
          </reference>
        </references>
      </pivotArea>
    </format>
    <format dxfId="11241">
      <pivotArea dataOnly="0" labelOnly="1" outline="0" fieldPosition="0">
        <references count="7">
          <reference field="0" count="1" selected="0">
            <x v="0"/>
          </reference>
          <reference field="1" count="1" selected="0">
            <x v="2"/>
          </reference>
          <reference field="2" count="1" selected="0">
            <x v="36"/>
          </reference>
          <reference field="3" count="1" selected="0">
            <x v="509"/>
          </reference>
          <reference field="4" count="1" selected="0">
            <x v="1413"/>
          </reference>
          <reference field="5" count="1">
            <x v="34"/>
          </reference>
          <reference field="6" count="1" selected="0">
            <x v="221"/>
          </reference>
        </references>
      </pivotArea>
    </format>
    <format dxfId="11240">
      <pivotArea dataOnly="0" labelOnly="1" outline="0" fieldPosition="0">
        <references count="7">
          <reference field="0" count="1" selected="0">
            <x v="0"/>
          </reference>
          <reference field="1" count="1" selected="0">
            <x v="2"/>
          </reference>
          <reference field="2" count="1" selected="0">
            <x v="37"/>
          </reference>
          <reference field="3" count="1" selected="0">
            <x v="475"/>
          </reference>
          <reference field="4" count="1" selected="0">
            <x v="1414"/>
          </reference>
          <reference field="5" count="1">
            <x v="31"/>
          </reference>
          <reference field="6" count="1" selected="0">
            <x v="3"/>
          </reference>
        </references>
      </pivotArea>
    </format>
    <format dxfId="11239">
      <pivotArea dataOnly="0" labelOnly="1" outline="0" fieldPosition="0">
        <references count="7">
          <reference field="0" count="1" selected="0">
            <x v="0"/>
          </reference>
          <reference field="1" count="1" selected="0">
            <x v="2"/>
          </reference>
          <reference field="2" count="1" selected="0">
            <x v="41"/>
          </reference>
          <reference field="3" count="1" selected="0">
            <x v="426"/>
          </reference>
          <reference field="4" count="1" selected="0">
            <x v="1415"/>
          </reference>
          <reference field="5" count="1">
            <x v="0"/>
          </reference>
          <reference field="6" count="1" selected="0">
            <x v="222"/>
          </reference>
        </references>
      </pivotArea>
    </format>
    <format dxfId="11238">
      <pivotArea dataOnly="0" labelOnly="1" outline="0" fieldPosition="0">
        <references count="7">
          <reference field="0" count="1" selected="0">
            <x v="0"/>
          </reference>
          <reference field="1" count="1" selected="0">
            <x v="2"/>
          </reference>
          <reference field="2" count="1" selected="0">
            <x v="41"/>
          </reference>
          <reference field="3" count="1" selected="0">
            <x v="426"/>
          </reference>
          <reference field="4" count="1" selected="0">
            <x v="1416"/>
          </reference>
          <reference field="5" count="1">
            <x v="0"/>
          </reference>
          <reference field="6" count="1" selected="0">
            <x v="5"/>
          </reference>
        </references>
      </pivotArea>
    </format>
    <format dxfId="11237">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17"/>
          </reference>
          <reference field="5" count="1">
            <x v="26"/>
          </reference>
          <reference field="6" count="1" selected="0">
            <x v="3"/>
          </reference>
        </references>
      </pivotArea>
    </format>
    <format dxfId="11236">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18"/>
          </reference>
          <reference field="5" count="1">
            <x v="29"/>
          </reference>
          <reference field="6" count="1" selected="0">
            <x v="3"/>
          </reference>
        </references>
      </pivotArea>
    </format>
    <format dxfId="11235">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19"/>
          </reference>
          <reference field="5" count="1">
            <x v="9"/>
          </reference>
          <reference field="6" count="1" selected="0">
            <x v="3"/>
          </reference>
        </references>
      </pivotArea>
    </format>
    <format dxfId="11234">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20"/>
          </reference>
          <reference field="5" count="1">
            <x v="0"/>
          </reference>
          <reference field="6" count="1" selected="0">
            <x v="3"/>
          </reference>
        </references>
      </pivotArea>
    </format>
    <format dxfId="11233">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21"/>
          </reference>
          <reference field="5" count="1">
            <x v="22"/>
          </reference>
          <reference field="6" count="1" selected="0">
            <x v="3"/>
          </reference>
        </references>
      </pivotArea>
    </format>
    <format dxfId="11232">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22"/>
          </reference>
          <reference field="5" count="1">
            <x v="9"/>
          </reference>
          <reference field="6" count="1" selected="0">
            <x v="3"/>
          </reference>
        </references>
      </pivotArea>
    </format>
    <format dxfId="11231">
      <pivotArea dataOnly="0" labelOnly="1" outline="0" fieldPosition="0">
        <references count="7">
          <reference field="0" count="1" selected="0">
            <x v="0"/>
          </reference>
          <reference field="1" count="1" selected="0">
            <x v="2"/>
          </reference>
          <reference field="2" count="1" selected="0">
            <x v="42"/>
          </reference>
          <reference field="3" count="1" selected="0">
            <x v="430"/>
          </reference>
          <reference field="4" count="1" selected="0">
            <x v="1423"/>
          </reference>
          <reference field="5" count="1">
            <x v="0"/>
          </reference>
          <reference field="6" count="1" selected="0">
            <x v="17"/>
          </reference>
        </references>
      </pivotArea>
    </format>
    <format dxfId="11230">
      <pivotArea dataOnly="0" labelOnly="1" outline="0" fieldPosition="0">
        <references count="7">
          <reference field="0" count="1" selected="0">
            <x v="0"/>
          </reference>
          <reference field="1" count="1" selected="0">
            <x v="2"/>
          </reference>
          <reference field="2" count="1" selected="0">
            <x v="43"/>
          </reference>
          <reference field="3" count="1" selected="0">
            <x v="431"/>
          </reference>
          <reference field="4" count="1" selected="0">
            <x v="1424"/>
          </reference>
          <reference field="5" count="1">
            <x v="1"/>
          </reference>
          <reference field="6" count="1" selected="0">
            <x v="7"/>
          </reference>
        </references>
      </pivotArea>
    </format>
    <format dxfId="11229">
      <pivotArea dataOnly="0" labelOnly="1" outline="0" fieldPosition="0">
        <references count="7">
          <reference field="0" count="1" selected="0">
            <x v="0"/>
          </reference>
          <reference field="1" count="1" selected="0">
            <x v="2"/>
          </reference>
          <reference field="2" count="1" selected="0">
            <x v="44"/>
          </reference>
          <reference field="3" count="1" selected="0">
            <x v="438"/>
          </reference>
          <reference field="4" count="1" selected="0">
            <x v="1425"/>
          </reference>
          <reference field="5" count="1">
            <x v="0"/>
          </reference>
          <reference field="6" count="1" selected="0">
            <x v="223"/>
          </reference>
        </references>
      </pivotArea>
    </format>
    <format dxfId="11228">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26"/>
          </reference>
          <reference field="5" count="1">
            <x v="0"/>
          </reference>
          <reference field="6" count="1" selected="0">
            <x v="20"/>
          </reference>
        </references>
      </pivotArea>
    </format>
    <format dxfId="11227">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27"/>
          </reference>
          <reference field="5" count="1">
            <x v="1"/>
          </reference>
          <reference field="6" count="1" selected="0">
            <x v="20"/>
          </reference>
        </references>
      </pivotArea>
    </format>
    <format dxfId="11226">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28"/>
          </reference>
          <reference field="5" count="1">
            <x v="0"/>
          </reference>
          <reference field="6" count="1" selected="0">
            <x v="169"/>
          </reference>
        </references>
      </pivotArea>
    </format>
    <format dxfId="11225">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29"/>
          </reference>
          <reference field="5" count="1">
            <x v="0"/>
          </reference>
          <reference field="6" count="1" selected="0">
            <x v="20"/>
          </reference>
        </references>
      </pivotArea>
    </format>
    <format dxfId="11224">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30"/>
          </reference>
          <reference field="5" count="1">
            <x v="0"/>
          </reference>
          <reference field="6" count="1" selected="0">
            <x v="20"/>
          </reference>
        </references>
      </pivotArea>
    </format>
    <format dxfId="11223">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31"/>
          </reference>
          <reference field="5" count="1">
            <x v="0"/>
          </reference>
          <reference field="6" count="1" selected="0">
            <x v="20"/>
          </reference>
        </references>
      </pivotArea>
    </format>
    <format dxfId="11222">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32"/>
          </reference>
          <reference field="5" count="1">
            <x v="0"/>
          </reference>
          <reference field="6" count="1" selected="0">
            <x v="20"/>
          </reference>
        </references>
      </pivotArea>
    </format>
    <format dxfId="11221">
      <pivotArea dataOnly="0" labelOnly="1" outline="0" fieldPosition="0">
        <references count="7">
          <reference field="0" count="1" selected="0">
            <x v="0"/>
          </reference>
          <reference field="1" count="1" selected="0">
            <x v="2"/>
          </reference>
          <reference field="2" count="1" selected="0">
            <x v="46"/>
          </reference>
          <reference field="3" count="1" selected="0">
            <x v="447"/>
          </reference>
          <reference field="4" count="1" selected="0">
            <x v="1433"/>
          </reference>
          <reference field="5" count="1">
            <x v="0"/>
          </reference>
          <reference field="6" count="1" selected="0">
            <x v="20"/>
          </reference>
        </references>
      </pivotArea>
    </format>
    <format dxfId="11220">
      <pivotArea dataOnly="0" labelOnly="1" outline="0" fieldPosition="0">
        <references count="7">
          <reference field="0" count="1" selected="0">
            <x v="0"/>
          </reference>
          <reference field="1" count="1" selected="0">
            <x v="2"/>
          </reference>
          <reference field="2" count="1" selected="0">
            <x v="48"/>
          </reference>
          <reference field="3" count="1" selected="0">
            <x v="455"/>
          </reference>
          <reference field="4" count="1" selected="0">
            <x v="1434"/>
          </reference>
          <reference field="5" count="1">
            <x v="26"/>
          </reference>
          <reference field="6" count="1" selected="0">
            <x v="22"/>
          </reference>
        </references>
      </pivotArea>
    </format>
    <format dxfId="11219">
      <pivotArea dataOnly="0" labelOnly="1" outline="0" fieldPosition="0">
        <references count="7">
          <reference field="0" count="1" selected="0">
            <x v="0"/>
          </reference>
          <reference field="1" count="1" selected="0">
            <x v="2"/>
          </reference>
          <reference field="2" count="1" selected="0">
            <x v="48"/>
          </reference>
          <reference field="3" count="1" selected="0">
            <x v="455"/>
          </reference>
          <reference field="4" count="1" selected="0">
            <x v="1435"/>
          </reference>
          <reference field="5" count="1">
            <x v="1"/>
          </reference>
          <reference field="6" count="1" selected="0">
            <x v="198"/>
          </reference>
        </references>
      </pivotArea>
    </format>
    <format dxfId="11218">
      <pivotArea dataOnly="0" labelOnly="1" outline="0" fieldPosition="0">
        <references count="7">
          <reference field="0" count="1" selected="0">
            <x v="0"/>
          </reference>
          <reference field="1" count="1" selected="0">
            <x v="3"/>
          </reference>
          <reference field="2" count="1" selected="0">
            <x v="0"/>
          </reference>
          <reference field="3" count="1" selected="0">
            <x v="0"/>
          </reference>
          <reference field="4" count="1" selected="0">
            <x v="1436"/>
          </reference>
          <reference field="5" count="1">
            <x v="1"/>
          </reference>
          <reference field="6" count="1" selected="0">
            <x v="224"/>
          </reference>
        </references>
      </pivotArea>
    </format>
    <format dxfId="11217">
      <pivotArea dataOnly="0" labelOnly="1" outline="0" fieldPosition="0">
        <references count="7">
          <reference field="0" count="1" selected="0">
            <x v="0"/>
          </reference>
          <reference field="1" count="1" selected="0">
            <x v="3"/>
          </reference>
          <reference field="2" count="1" selected="0">
            <x v="0"/>
          </reference>
          <reference field="3" count="1" selected="0">
            <x v="0"/>
          </reference>
          <reference field="4" count="1" selected="0">
            <x v="1437"/>
          </reference>
          <reference field="5" count="1">
            <x v="1"/>
          </reference>
          <reference field="6" count="1" selected="0">
            <x v="3"/>
          </reference>
        </references>
      </pivotArea>
    </format>
    <format dxfId="11216">
      <pivotArea dataOnly="0" labelOnly="1" outline="0" fieldPosition="0">
        <references count="7">
          <reference field="0" count="1" selected="0">
            <x v="0"/>
          </reference>
          <reference field="1" count="1" selected="0">
            <x v="3"/>
          </reference>
          <reference field="2" count="1" selected="0">
            <x v="0"/>
          </reference>
          <reference field="3" count="1" selected="0">
            <x v="0"/>
          </reference>
          <reference field="4" count="1" selected="0">
            <x v="1438"/>
          </reference>
          <reference field="5" count="1">
            <x v="1"/>
          </reference>
          <reference field="6" count="1" selected="0">
            <x v="3"/>
          </reference>
        </references>
      </pivotArea>
    </format>
    <format dxfId="11215">
      <pivotArea dataOnly="0" labelOnly="1" outline="0" fieldPosition="0">
        <references count="7">
          <reference field="0" count="1" selected="0">
            <x v="0"/>
          </reference>
          <reference field="1" count="1" selected="0">
            <x v="3"/>
          </reference>
          <reference field="2" count="1" selected="0">
            <x v="0"/>
          </reference>
          <reference field="3" count="1" selected="0">
            <x v="0"/>
          </reference>
          <reference field="4" count="1" selected="0">
            <x v="1439"/>
          </reference>
          <reference field="5" count="1">
            <x v="18"/>
          </reference>
          <reference field="6" count="1" selected="0">
            <x v="50"/>
          </reference>
        </references>
      </pivotArea>
    </format>
    <format dxfId="11214">
      <pivotArea dataOnly="0" labelOnly="1" outline="0" fieldPosition="0">
        <references count="7">
          <reference field="0" count="1" selected="0">
            <x v="0"/>
          </reference>
          <reference field="1" count="1" selected="0">
            <x v="3"/>
          </reference>
          <reference field="2" count="1" selected="0">
            <x v="0"/>
          </reference>
          <reference field="3" count="1" selected="0">
            <x v="0"/>
          </reference>
          <reference field="4" count="1" selected="0">
            <x v="1440"/>
          </reference>
          <reference field="5" count="1">
            <x v="23"/>
          </reference>
          <reference field="6" count="1" selected="0">
            <x v="3"/>
          </reference>
        </references>
      </pivotArea>
    </format>
    <format dxfId="11213">
      <pivotArea dataOnly="0" labelOnly="1" outline="0" fieldPosition="0">
        <references count="7">
          <reference field="0" count="1" selected="0">
            <x v="0"/>
          </reference>
          <reference field="1" count="1" selected="0">
            <x v="3"/>
          </reference>
          <reference field="2" count="1" selected="0">
            <x v="0"/>
          </reference>
          <reference field="3" count="1" selected="0">
            <x v="1"/>
          </reference>
          <reference field="4" count="1" selected="0">
            <x v="1441"/>
          </reference>
          <reference field="5" count="1">
            <x v="1"/>
          </reference>
          <reference field="6" count="1" selected="0">
            <x v="98"/>
          </reference>
        </references>
      </pivotArea>
    </format>
    <format dxfId="11212">
      <pivotArea dataOnly="0" labelOnly="1" outline="0" fieldPosition="0">
        <references count="7">
          <reference field="0" count="1" selected="0">
            <x v="0"/>
          </reference>
          <reference field="1" count="1" selected="0">
            <x v="3"/>
          </reference>
          <reference field="2" count="1" selected="0">
            <x v="0"/>
          </reference>
          <reference field="3" count="1" selected="0">
            <x v="510"/>
          </reference>
          <reference field="4" count="1" selected="0">
            <x v="1442"/>
          </reference>
          <reference field="5" count="1">
            <x v="0"/>
          </reference>
          <reference field="6" count="1" selected="0">
            <x v="45"/>
          </reference>
        </references>
      </pivotArea>
    </format>
    <format dxfId="11211">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3"/>
          </reference>
          <reference field="5" count="1">
            <x v="0"/>
          </reference>
          <reference field="6" count="1" selected="0">
            <x v="3"/>
          </reference>
        </references>
      </pivotArea>
    </format>
    <format dxfId="11210">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4"/>
          </reference>
          <reference field="5" count="1">
            <x v="1"/>
          </reference>
          <reference field="6" count="1" selected="0">
            <x v="9"/>
          </reference>
        </references>
      </pivotArea>
    </format>
    <format dxfId="11209">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5"/>
          </reference>
          <reference field="5" count="1">
            <x v="0"/>
          </reference>
          <reference field="6" count="1" selected="0">
            <x v="3"/>
          </reference>
        </references>
      </pivotArea>
    </format>
    <format dxfId="11208">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6"/>
          </reference>
          <reference field="5" count="1">
            <x v="0"/>
          </reference>
          <reference field="6" count="1" selected="0">
            <x v="46"/>
          </reference>
        </references>
      </pivotArea>
    </format>
    <format dxfId="11207">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7"/>
          </reference>
          <reference field="5" count="1">
            <x v="1"/>
          </reference>
          <reference field="6" count="1" selected="0">
            <x v="50"/>
          </reference>
        </references>
      </pivotArea>
    </format>
    <format dxfId="11206">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8"/>
          </reference>
          <reference field="5" count="1">
            <x v="1"/>
          </reference>
          <reference field="6" count="1" selected="0">
            <x v="9"/>
          </reference>
        </references>
      </pivotArea>
    </format>
    <format dxfId="11205">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49"/>
          </reference>
          <reference field="5" count="1">
            <x v="1"/>
          </reference>
          <reference field="6" count="1" selected="0">
            <x v="97"/>
          </reference>
        </references>
      </pivotArea>
    </format>
    <format dxfId="11204">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50"/>
          </reference>
          <reference field="5" count="1">
            <x v="1"/>
          </reference>
          <reference field="6" count="1" selected="0">
            <x v="77"/>
          </reference>
        </references>
      </pivotArea>
    </format>
    <format dxfId="11203">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51"/>
          </reference>
          <reference field="5" count="1">
            <x v="0"/>
          </reference>
          <reference field="6" count="1" selected="0">
            <x v="97"/>
          </reference>
        </references>
      </pivotArea>
    </format>
    <format dxfId="11202">
      <pivotArea dataOnly="0" labelOnly="1" outline="0" fieldPosition="0">
        <references count="7">
          <reference field="0" count="1" selected="0">
            <x v="0"/>
          </reference>
          <reference field="1" count="1" selected="0">
            <x v="3"/>
          </reference>
          <reference field="2" count="1" selected="0">
            <x v="0"/>
          </reference>
          <reference field="3" count="1" selected="0">
            <x v="483"/>
          </reference>
          <reference field="4" count="1" selected="0">
            <x v="1452"/>
          </reference>
          <reference field="5" count="1">
            <x v="1"/>
          </reference>
          <reference field="6" count="1" selected="0">
            <x v="16"/>
          </reference>
        </references>
      </pivotArea>
    </format>
    <format dxfId="11201">
      <pivotArea dataOnly="0" labelOnly="1" outline="0" fieldPosition="0">
        <references count="7">
          <reference field="0" count="1" selected="0">
            <x v="0"/>
          </reference>
          <reference field="1" count="1" selected="0">
            <x v="3"/>
          </reference>
          <reference field="2" count="1" selected="0">
            <x v="0"/>
          </reference>
          <reference field="3" count="1" selected="0">
            <x v="2"/>
          </reference>
          <reference field="4" count="1" selected="0">
            <x v="1453"/>
          </reference>
          <reference field="5" count="1">
            <x v="0"/>
          </reference>
          <reference field="6" count="1" selected="0">
            <x v="77"/>
          </reference>
        </references>
      </pivotArea>
    </format>
    <format dxfId="11200">
      <pivotArea dataOnly="0" labelOnly="1" outline="0" fieldPosition="0">
        <references count="7">
          <reference field="0" count="1" selected="0">
            <x v="0"/>
          </reference>
          <reference field="1" count="1" selected="0">
            <x v="3"/>
          </reference>
          <reference field="2" count="1" selected="0">
            <x v="0"/>
          </reference>
          <reference field="3" count="1" selected="0">
            <x v="2"/>
          </reference>
          <reference field="4" count="1" selected="0">
            <x v="1454"/>
          </reference>
          <reference field="5" count="1">
            <x v="19"/>
          </reference>
          <reference field="6" count="1" selected="0">
            <x v="3"/>
          </reference>
        </references>
      </pivotArea>
    </format>
    <format dxfId="11199">
      <pivotArea dataOnly="0" labelOnly="1" outline="0" fieldPosition="0">
        <references count="7">
          <reference field="0" count="1" selected="0">
            <x v="0"/>
          </reference>
          <reference field="1" count="1" selected="0">
            <x v="3"/>
          </reference>
          <reference field="2" count="1" selected="0">
            <x v="0"/>
          </reference>
          <reference field="3" count="1" selected="0">
            <x v="2"/>
          </reference>
          <reference field="4" count="1" selected="0">
            <x v="1455"/>
          </reference>
          <reference field="5" count="1">
            <x v="0"/>
          </reference>
          <reference field="6" count="1" selected="0">
            <x v="225"/>
          </reference>
        </references>
      </pivotArea>
    </format>
    <format dxfId="11198">
      <pivotArea dataOnly="0" labelOnly="1" outline="0" fieldPosition="0">
        <references count="7">
          <reference field="0" count="1" selected="0">
            <x v="0"/>
          </reference>
          <reference field="1" count="1" selected="0">
            <x v="3"/>
          </reference>
          <reference field="2" count="1" selected="0">
            <x v="0"/>
          </reference>
          <reference field="3" count="1" selected="0">
            <x v="2"/>
          </reference>
          <reference field="4" count="1" selected="0">
            <x v="1456"/>
          </reference>
          <reference field="5" count="1">
            <x v="1"/>
          </reference>
          <reference field="6" count="1" selected="0">
            <x v="37"/>
          </reference>
        </references>
      </pivotArea>
    </format>
    <format dxfId="11197">
      <pivotArea dataOnly="0" labelOnly="1" outline="0" fieldPosition="0">
        <references count="7">
          <reference field="0" count="1" selected="0">
            <x v="0"/>
          </reference>
          <reference field="1" count="1" selected="0">
            <x v="3"/>
          </reference>
          <reference field="2" count="1" selected="0">
            <x v="0"/>
          </reference>
          <reference field="3" count="1" selected="0">
            <x v="2"/>
          </reference>
          <reference field="4" count="1" selected="0">
            <x v="1457"/>
          </reference>
          <reference field="5" count="1">
            <x v="0"/>
          </reference>
          <reference field="6" count="1" selected="0">
            <x v="12"/>
          </reference>
        </references>
      </pivotArea>
    </format>
    <format dxfId="11196">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58"/>
          </reference>
          <reference field="5" count="1">
            <x v="0"/>
          </reference>
          <reference field="6" count="1" selected="0">
            <x v="3"/>
          </reference>
        </references>
      </pivotArea>
    </format>
    <format dxfId="11195">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59"/>
          </reference>
          <reference field="5" count="1">
            <x v="1"/>
          </reference>
          <reference field="6" count="1" selected="0">
            <x v="77"/>
          </reference>
        </references>
      </pivotArea>
    </format>
    <format dxfId="11194">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0"/>
          </reference>
          <reference field="5" count="1">
            <x v="0"/>
          </reference>
          <reference field="6" count="1" selected="0">
            <x v="3"/>
          </reference>
        </references>
      </pivotArea>
    </format>
    <format dxfId="11193">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1"/>
          </reference>
          <reference field="5" count="1">
            <x v="1"/>
          </reference>
          <reference field="6" count="1" selected="0">
            <x v="3"/>
          </reference>
        </references>
      </pivotArea>
    </format>
    <format dxfId="11192">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2"/>
          </reference>
          <reference field="5" count="1">
            <x v="1"/>
          </reference>
          <reference field="6" count="1" selected="0">
            <x v="58"/>
          </reference>
        </references>
      </pivotArea>
    </format>
    <format dxfId="11191">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3"/>
          </reference>
          <reference field="5" count="1">
            <x v="36"/>
          </reference>
          <reference field="6" count="1" selected="0">
            <x v="3"/>
          </reference>
        </references>
      </pivotArea>
    </format>
    <format dxfId="11190">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4"/>
          </reference>
          <reference field="5" count="1">
            <x v="1"/>
          </reference>
          <reference field="6" count="1" selected="0">
            <x v="4"/>
          </reference>
        </references>
      </pivotArea>
    </format>
    <format dxfId="11189">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5"/>
          </reference>
          <reference field="5" count="1">
            <x v="1"/>
          </reference>
          <reference field="6" count="1" selected="0">
            <x v="206"/>
          </reference>
        </references>
      </pivotArea>
    </format>
    <format dxfId="11188">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6"/>
          </reference>
          <reference field="5" count="1">
            <x v="1"/>
          </reference>
          <reference field="6" count="1" selected="0">
            <x v="9"/>
          </reference>
        </references>
      </pivotArea>
    </format>
    <format dxfId="11187">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7"/>
          </reference>
          <reference field="5" count="1">
            <x v="37"/>
          </reference>
          <reference field="6" count="1" selected="0">
            <x v="226"/>
          </reference>
        </references>
      </pivotArea>
    </format>
    <format dxfId="11186">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8"/>
          </reference>
          <reference field="5" count="1">
            <x v="1"/>
          </reference>
          <reference field="6" count="1" selected="0">
            <x v="58"/>
          </reference>
        </references>
      </pivotArea>
    </format>
    <format dxfId="11185">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69"/>
          </reference>
          <reference field="5" count="1">
            <x v="1"/>
          </reference>
          <reference field="6" count="1" selected="0">
            <x v="3"/>
          </reference>
        </references>
      </pivotArea>
    </format>
    <format dxfId="11184">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70"/>
          </reference>
          <reference field="5" count="1">
            <x v="8"/>
          </reference>
          <reference field="6" count="1" selected="0">
            <x v="3"/>
          </reference>
        </references>
      </pivotArea>
    </format>
    <format dxfId="11183">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71"/>
          </reference>
          <reference field="5" count="1">
            <x v="1"/>
          </reference>
          <reference field="6" count="1" selected="0">
            <x v="77"/>
          </reference>
        </references>
      </pivotArea>
    </format>
    <format dxfId="11182">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72"/>
          </reference>
          <reference field="5" count="1">
            <x v="27"/>
          </reference>
          <reference field="6" count="1" selected="0">
            <x v="226"/>
          </reference>
        </references>
      </pivotArea>
    </format>
    <format dxfId="11181">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73"/>
          </reference>
          <reference field="5" count="1">
            <x v="1"/>
          </reference>
          <reference field="6" count="1" selected="0">
            <x v="111"/>
          </reference>
        </references>
      </pivotArea>
    </format>
    <format dxfId="11180">
      <pivotArea dataOnly="0" labelOnly="1" outline="0" fieldPosition="0">
        <references count="7">
          <reference field="0" count="1" selected="0">
            <x v="0"/>
          </reference>
          <reference field="1" count="1" selected="0">
            <x v="3"/>
          </reference>
          <reference field="2" count="1" selected="0">
            <x v="0"/>
          </reference>
          <reference field="3" count="1" selected="0">
            <x v="3"/>
          </reference>
          <reference field="4" count="1" selected="0">
            <x v="1474"/>
          </reference>
          <reference field="5" count="1">
            <x v="31"/>
          </reference>
          <reference field="6" count="1" selected="0">
            <x v="58"/>
          </reference>
        </references>
      </pivotArea>
    </format>
    <format dxfId="11179">
      <pivotArea dataOnly="0" labelOnly="1" outline="0" fieldPosition="0">
        <references count="7">
          <reference field="0" count="1" selected="0">
            <x v="0"/>
          </reference>
          <reference field="1" count="1" selected="0">
            <x v="3"/>
          </reference>
          <reference field="2" count="1" selected="0">
            <x v="1"/>
          </reference>
          <reference field="3" count="1" selected="0">
            <x v="511"/>
          </reference>
          <reference field="4" count="1" selected="0">
            <x v="1475"/>
          </reference>
          <reference field="5" count="1">
            <x v="0"/>
          </reference>
          <reference field="6" count="1" selected="0">
            <x v="3"/>
          </reference>
        </references>
      </pivotArea>
    </format>
    <format dxfId="11178">
      <pivotArea dataOnly="0" labelOnly="1" outline="0" fieldPosition="0">
        <references count="7">
          <reference field="0" count="1" selected="0">
            <x v="0"/>
          </reference>
          <reference field="1" count="1" selected="0">
            <x v="3"/>
          </reference>
          <reference field="2" count="1" selected="0">
            <x v="2"/>
          </reference>
          <reference field="3" count="1" selected="0">
            <x v="5"/>
          </reference>
          <reference field="4" count="1" selected="0">
            <x v="1476"/>
          </reference>
          <reference field="5" count="1">
            <x v="0"/>
          </reference>
          <reference field="6" count="1" selected="0">
            <x v="8"/>
          </reference>
        </references>
      </pivotArea>
    </format>
    <format dxfId="11177">
      <pivotArea dataOnly="0" labelOnly="1" outline="0" fieldPosition="0">
        <references count="7">
          <reference field="0" count="1" selected="0">
            <x v="0"/>
          </reference>
          <reference field="1" count="1" selected="0">
            <x v="3"/>
          </reference>
          <reference field="2" count="1" selected="0">
            <x v="2"/>
          </reference>
          <reference field="3" count="1" selected="0">
            <x v="5"/>
          </reference>
          <reference field="4" count="1" selected="0">
            <x v="1477"/>
          </reference>
          <reference field="5" count="1">
            <x v="1"/>
          </reference>
          <reference field="6" count="1" selected="0">
            <x v="4"/>
          </reference>
        </references>
      </pivotArea>
    </format>
    <format dxfId="11176">
      <pivotArea dataOnly="0" labelOnly="1" outline="0" fieldPosition="0">
        <references count="7">
          <reference field="0" count="1" selected="0">
            <x v="0"/>
          </reference>
          <reference field="1" count="1" selected="0">
            <x v="3"/>
          </reference>
          <reference field="2" count="1" selected="0">
            <x v="2"/>
          </reference>
          <reference field="3" count="1" selected="0">
            <x v="6"/>
          </reference>
          <reference field="4" count="1" selected="0">
            <x v="1478"/>
          </reference>
          <reference field="5" count="1">
            <x v="7"/>
          </reference>
          <reference field="6" count="1" selected="0">
            <x v="46"/>
          </reference>
        </references>
      </pivotArea>
    </format>
    <format dxfId="11175">
      <pivotArea dataOnly="0" labelOnly="1" outline="0" fieldPosition="0">
        <references count="7">
          <reference field="0" count="1" selected="0">
            <x v="0"/>
          </reference>
          <reference field="1" count="1" selected="0">
            <x v="3"/>
          </reference>
          <reference field="2" count="1" selected="0">
            <x v="2"/>
          </reference>
          <reference field="3" count="1" selected="0">
            <x v="6"/>
          </reference>
          <reference field="4" count="1" selected="0">
            <x v="1479"/>
          </reference>
          <reference field="5" count="1">
            <x v="14"/>
          </reference>
          <reference field="6" count="1" selected="0">
            <x v="3"/>
          </reference>
        </references>
      </pivotArea>
    </format>
    <format dxfId="11174">
      <pivotArea dataOnly="0" labelOnly="1" outline="0" fieldPosition="0">
        <references count="7">
          <reference field="0" count="1" selected="0">
            <x v="0"/>
          </reference>
          <reference field="1" count="1" selected="0">
            <x v="3"/>
          </reference>
          <reference field="2" count="1" selected="0">
            <x v="2"/>
          </reference>
          <reference field="3" count="1" selected="0">
            <x v="6"/>
          </reference>
          <reference field="4" count="1" selected="0">
            <x v="1480"/>
          </reference>
          <reference field="5" count="1">
            <x v="38"/>
          </reference>
          <reference field="6" count="1" selected="0">
            <x v="3"/>
          </reference>
        </references>
      </pivotArea>
    </format>
    <format dxfId="11173">
      <pivotArea dataOnly="0" labelOnly="1" outline="0" fieldPosition="0">
        <references count="7">
          <reference field="0" count="1" selected="0">
            <x v="0"/>
          </reference>
          <reference field="1" count="1" selected="0">
            <x v="3"/>
          </reference>
          <reference field="2" count="1" selected="0">
            <x v="2"/>
          </reference>
          <reference field="3" count="1" selected="0">
            <x v="8"/>
          </reference>
          <reference field="4" count="1" selected="0">
            <x v="1481"/>
          </reference>
          <reference field="5" count="1">
            <x v="15"/>
          </reference>
          <reference field="6" count="1" selected="0">
            <x v="37"/>
          </reference>
        </references>
      </pivotArea>
    </format>
    <format dxfId="11172">
      <pivotArea dataOnly="0" labelOnly="1" outline="0" fieldPosition="0">
        <references count="7">
          <reference field="0" count="1" selected="0">
            <x v="0"/>
          </reference>
          <reference field="1" count="1" selected="0">
            <x v="3"/>
          </reference>
          <reference field="2" count="1" selected="0">
            <x v="2"/>
          </reference>
          <reference field="3" count="1" selected="0">
            <x v="8"/>
          </reference>
          <reference field="4" count="1" selected="0">
            <x v="1482"/>
          </reference>
          <reference field="5" count="1">
            <x v="1"/>
          </reference>
          <reference field="6" count="1" selected="0">
            <x v="4"/>
          </reference>
        </references>
      </pivotArea>
    </format>
    <format dxfId="11171">
      <pivotArea dataOnly="0" labelOnly="1" outline="0" fieldPosition="0">
        <references count="7">
          <reference field="0" count="1" selected="0">
            <x v="0"/>
          </reference>
          <reference field="1" count="1" selected="0">
            <x v="3"/>
          </reference>
          <reference field="2" count="1" selected="0">
            <x v="2"/>
          </reference>
          <reference field="3" count="1" selected="0">
            <x v="8"/>
          </reference>
          <reference field="4" count="1" selected="0">
            <x v="1483"/>
          </reference>
          <reference field="5" count="1">
            <x v="1"/>
          </reference>
          <reference field="6" count="1" selected="0">
            <x v="5"/>
          </reference>
        </references>
      </pivotArea>
    </format>
    <format dxfId="11170">
      <pivotArea dataOnly="0" labelOnly="1" outline="0" fieldPosition="0">
        <references count="7">
          <reference field="0" count="1" selected="0">
            <x v="0"/>
          </reference>
          <reference field="1" count="1" selected="0">
            <x v="3"/>
          </reference>
          <reference field="2" count="1" selected="0">
            <x v="2"/>
          </reference>
          <reference field="3" count="1" selected="0">
            <x v="8"/>
          </reference>
          <reference field="4" count="1" selected="0">
            <x v="1483"/>
          </reference>
          <reference field="5" count="1">
            <x v="1"/>
          </reference>
          <reference field="6" count="1" selected="0">
            <x v="165"/>
          </reference>
        </references>
      </pivotArea>
    </format>
    <format dxfId="11169">
      <pivotArea dataOnly="0" labelOnly="1" outline="0" fieldPosition="0">
        <references count="7">
          <reference field="0" count="1" selected="0">
            <x v="0"/>
          </reference>
          <reference field="1" count="1" selected="0">
            <x v="3"/>
          </reference>
          <reference field="2" count="1" selected="0">
            <x v="2"/>
          </reference>
          <reference field="3" count="1" selected="0">
            <x v="8"/>
          </reference>
          <reference field="4" count="1" selected="0">
            <x v="1484"/>
          </reference>
          <reference field="5" count="1">
            <x v="1"/>
          </reference>
          <reference field="6" count="1" selected="0">
            <x v="165"/>
          </reference>
        </references>
      </pivotArea>
    </format>
    <format dxfId="11168">
      <pivotArea dataOnly="0" labelOnly="1" outline="0" fieldPosition="0">
        <references count="7">
          <reference field="0" count="1" selected="0">
            <x v="0"/>
          </reference>
          <reference field="1" count="1" selected="0">
            <x v="3"/>
          </reference>
          <reference field="2" count="1" selected="0">
            <x v="3"/>
          </reference>
          <reference field="3" count="1" selected="0">
            <x v="512"/>
          </reference>
          <reference field="4" count="1" selected="0">
            <x v="1485"/>
          </reference>
          <reference field="5" count="1">
            <x v="0"/>
          </reference>
          <reference field="6" count="1" selected="0">
            <x v="8"/>
          </reference>
        </references>
      </pivotArea>
    </format>
    <format dxfId="11167">
      <pivotArea dataOnly="0" labelOnly="1" outline="0" fieldPosition="0">
        <references count="7">
          <reference field="0" count="1" selected="0">
            <x v="0"/>
          </reference>
          <reference field="1" count="1" selected="0">
            <x v="3"/>
          </reference>
          <reference field="2" count="1" selected="0">
            <x v="3"/>
          </reference>
          <reference field="3" count="1" selected="0">
            <x v="10"/>
          </reference>
          <reference field="4" count="1" selected="0">
            <x v="1486"/>
          </reference>
          <reference field="5" count="1">
            <x v="1"/>
          </reference>
          <reference field="6" count="1" selected="0">
            <x v="134"/>
          </reference>
        </references>
      </pivotArea>
    </format>
    <format dxfId="11166">
      <pivotArea dataOnly="0" labelOnly="1" outline="0" fieldPosition="0">
        <references count="7">
          <reference field="0" count="1" selected="0">
            <x v="0"/>
          </reference>
          <reference field="1" count="1" selected="0">
            <x v="3"/>
          </reference>
          <reference field="2" count="1" selected="0">
            <x v="3"/>
          </reference>
          <reference field="3" count="1" selected="0">
            <x v="10"/>
          </reference>
          <reference field="4" count="1" selected="0">
            <x v="1487"/>
          </reference>
          <reference field="5" count="1">
            <x v="1"/>
          </reference>
          <reference field="6" count="1" selected="0">
            <x v="16"/>
          </reference>
        </references>
      </pivotArea>
    </format>
    <format dxfId="11165">
      <pivotArea dataOnly="0" labelOnly="1" outline="0" fieldPosition="0">
        <references count="7">
          <reference field="0" count="1" selected="0">
            <x v="0"/>
          </reference>
          <reference field="1" count="1" selected="0">
            <x v="3"/>
          </reference>
          <reference field="2" count="1" selected="0">
            <x v="3"/>
          </reference>
          <reference field="3" count="1" selected="0">
            <x v="11"/>
          </reference>
          <reference field="4" count="1" selected="0">
            <x v="1488"/>
          </reference>
          <reference field="5" count="1">
            <x v="1"/>
          </reference>
          <reference field="6" count="1" selected="0">
            <x v="163"/>
          </reference>
        </references>
      </pivotArea>
    </format>
    <format dxfId="11164">
      <pivotArea dataOnly="0" labelOnly="1" outline="0" fieldPosition="0">
        <references count="7">
          <reference field="0" count="1" selected="0">
            <x v="0"/>
          </reference>
          <reference field="1" count="1" selected="0">
            <x v="3"/>
          </reference>
          <reference field="2" count="1" selected="0">
            <x v="3"/>
          </reference>
          <reference field="3" count="1" selected="0">
            <x v="11"/>
          </reference>
          <reference field="4" count="1" selected="0">
            <x v="1489"/>
          </reference>
          <reference field="5" count="1">
            <x v="1"/>
          </reference>
          <reference field="6" count="1" selected="0">
            <x v="77"/>
          </reference>
        </references>
      </pivotArea>
    </format>
    <format dxfId="11163">
      <pivotArea dataOnly="0" labelOnly="1" outline="0" fieldPosition="0">
        <references count="7">
          <reference field="0" count="1" selected="0">
            <x v="0"/>
          </reference>
          <reference field="1" count="1" selected="0">
            <x v="3"/>
          </reference>
          <reference field="2" count="1" selected="0">
            <x v="3"/>
          </reference>
          <reference field="3" count="1" selected="0">
            <x v="513"/>
          </reference>
          <reference field="4" count="1" selected="0">
            <x v="1490"/>
          </reference>
          <reference field="5" count="1">
            <x v="0"/>
          </reference>
          <reference field="6" count="1" selected="0">
            <x v="62"/>
          </reference>
        </references>
      </pivotArea>
    </format>
    <format dxfId="11162">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1"/>
          </reference>
          <reference field="5" count="1">
            <x v="0"/>
          </reference>
          <reference field="6" count="1" selected="0">
            <x v="35"/>
          </reference>
        </references>
      </pivotArea>
    </format>
    <format dxfId="11161">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2"/>
          </reference>
          <reference field="5" count="1">
            <x v="0"/>
          </reference>
          <reference field="6" count="1" selected="0">
            <x v="227"/>
          </reference>
        </references>
      </pivotArea>
    </format>
    <format dxfId="11160">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3"/>
          </reference>
          <reference field="5" count="1">
            <x v="0"/>
          </reference>
          <reference field="6" count="1" selected="0">
            <x v="228"/>
          </reference>
        </references>
      </pivotArea>
    </format>
    <format dxfId="11159">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4"/>
          </reference>
          <reference field="5" count="1">
            <x v="0"/>
          </reference>
          <reference field="6" count="1" selected="0">
            <x v="33"/>
          </reference>
        </references>
      </pivotArea>
    </format>
    <format dxfId="11158">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5"/>
          </reference>
          <reference field="5" count="1">
            <x v="0"/>
          </reference>
          <reference field="6" count="1" selected="0">
            <x v="46"/>
          </reference>
        </references>
      </pivotArea>
    </format>
    <format dxfId="11157">
      <pivotArea dataOnly="0" labelOnly="1" outline="0" fieldPosition="0">
        <references count="7">
          <reference field="0" count="1" selected="0">
            <x v="0"/>
          </reference>
          <reference field="1" count="1" selected="0">
            <x v="3"/>
          </reference>
          <reference field="2" count="1" selected="0">
            <x v="4"/>
          </reference>
          <reference field="3" count="1" selected="0">
            <x v="13"/>
          </reference>
          <reference field="4" count="1" selected="0">
            <x v="1496"/>
          </reference>
          <reference field="5" count="1">
            <x v="0"/>
          </reference>
          <reference field="6" count="1" selected="0">
            <x v="34"/>
          </reference>
        </references>
      </pivotArea>
    </format>
    <format dxfId="11156">
      <pivotArea dataOnly="0" labelOnly="1" outline="0" fieldPosition="0">
        <references count="7">
          <reference field="0" count="1" selected="0">
            <x v="0"/>
          </reference>
          <reference field="1" count="1" selected="0">
            <x v="3"/>
          </reference>
          <reference field="2" count="1" selected="0">
            <x v="4"/>
          </reference>
          <reference field="3" count="1" selected="0">
            <x v="14"/>
          </reference>
          <reference field="4" count="1" selected="0">
            <x v="1497"/>
          </reference>
          <reference field="5" count="1">
            <x v="0"/>
          </reference>
          <reference field="6" count="1" selected="0">
            <x v="35"/>
          </reference>
        </references>
      </pivotArea>
    </format>
    <format dxfId="11155">
      <pivotArea dataOnly="0" labelOnly="1" outline="0" fieldPosition="0">
        <references count="7">
          <reference field="0" count="1" selected="0">
            <x v="0"/>
          </reference>
          <reference field="1" count="1" selected="0">
            <x v="3"/>
          </reference>
          <reference field="2" count="1" selected="0">
            <x v="4"/>
          </reference>
          <reference field="3" count="1" selected="0">
            <x v="14"/>
          </reference>
          <reference field="4" count="1" selected="0">
            <x v="1498"/>
          </reference>
          <reference field="5" count="1">
            <x v="0"/>
          </reference>
          <reference field="6" count="1" selected="0">
            <x v="7"/>
          </reference>
        </references>
      </pivotArea>
    </format>
    <format dxfId="11154">
      <pivotArea dataOnly="0" labelOnly="1" outline="0" fieldPosition="0">
        <references count="7">
          <reference field="0" count="1" selected="0">
            <x v="0"/>
          </reference>
          <reference field="1" count="1" selected="0">
            <x v="3"/>
          </reference>
          <reference field="2" count="1" selected="0">
            <x v="4"/>
          </reference>
          <reference field="3" count="1" selected="0">
            <x v="14"/>
          </reference>
          <reference field="4" count="1" selected="0">
            <x v="1499"/>
          </reference>
          <reference field="5" count="1">
            <x v="0"/>
          </reference>
          <reference field="6" count="1" selected="0">
            <x v="1"/>
          </reference>
        </references>
      </pivotArea>
    </format>
    <format dxfId="11153">
      <pivotArea dataOnly="0" labelOnly="1" outline="0" fieldPosition="0">
        <references count="7">
          <reference field="0" count="1" selected="0">
            <x v="0"/>
          </reference>
          <reference field="1" count="1" selected="0">
            <x v="3"/>
          </reference>
          <reference field="2" count="1" selected="0">
            <x v="4"/>
          </reference>
          <reference field="3" count="1" selected="0">
            <x v="14"/>
          </reference>
          <reference field="4" count="1" selected="0">
            <x v="1500"/>
          </reference>
          <reference field="5" count="1">
            <x v="0"/>
          </reference>
          <reference field="6" count="1" selected="0">
            <x v="229"/>
          </reference>
        </references>
      </pivotArea>
    </format>
    <format dxfId="11152">
      <pivotArea dataOnly="0" labelOnly="1" outline="0" fieldPosition="0">
        <references count="7">
          <reference field="0" count="1" selected="0">
            <x v="0"/>
          </reference>
          <reference field="1" count="1" selected="0">
            <x v="3"/>
          </reference>
          <reference field="2" count="1" selected="0">
            <x v="4"/>
          </reference>
          <reference field="3" count="1" selected="0">
            <x v="15"/>
          </reference>
          <reference field="4" count="1" selected="0">
            <x v="1501"/>
          </reference>
          <reference field="5" count="1">
            <x v="0"/>
          </reference>
          <reference field="6" count="1" selected="0">
            <x v="5"/>
          </reference>
        </references>
      </pivotArea>
    </format>
    <format dxfId="11151">
      <pivotArea dataOnly="0" labelOnly="1" outline="0" fieldPosition="0">
        <references count="7">
          <reference field="0" count="1" selected="0">
            <x v="0"/>
          </reference>
          <reference field="1" count="1" selected="0">
            <x v="3"/>
          </reference>
          <reference field="2" count="1" selected="0">
            <x v="4"/>
          </reference>
          <reference field="3" count="1" selected="0">
            <x v="16"/>
          </reference>
          <reference field="4" count="1" selected="0">
            <x v="1502"/>
          </reference>
          <reference field="5" count="1">
            <x v="0"/>
          </reference>
          <reference field="6" count="1" selected="0">
            <x v="8"/>
          </reference>
        </references>
      </pivotArea>
    </format>
    <format dxfId="11150">
      <pivotArea dataOnly="0" labelOnly="1" outline="0" fieldPosition="0">
        <references count="7">
          <reference field="0" count="1" selected="0">
            <x v="0"/>
          </reference>
          <reference field="1" count="1" selected="0">
            <x v="3"/>
          </reference>
          <reference field="2" count="1" selected="0">
            <x v="4"/>
          </reference>
          <reference field="3" count="1" selected="0">
            <x v="16"/>
          </reference>
          <reference field="4" count="1" selected="0">
            <x v="1503"/>
          </reference>
          <reference field="5" count="1">
            <x v="1"/>
          </reference>
          <reference field="6" count="1" selected="0">
            <x v="3"/>
          </reference>
        </references>
      </pivotArea>
    </format>
    <format dxfId="11149">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4"/>
          </reference>
          <reference field="5" count="1">
            <x v="1"/>
          </reference>
          <reference field="6" count="1" selected="0">
            <x v="3"/>
          </reference>
        </references>
      </pivotArea>
    </format>
    <format dxfId="11148">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5"/>
          </reference>
          <reference field="5" count="1">
            <x v="5"/>
          </reference>
          <reference field="6" count="1" selected="0">
            <x v="17"/>
          </reference>
        </references>
      </pivotArea>
    </format>
    <format dxfId="11147">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6"/>
          </reference>
          <reference field="5" count="1">
            <x v="1"/>
          </reference>
          <reference field="6" count="1" selected="0">
            <x v="203"/>
          </reference>
        </references>
      </pivotArea>
    </format>
    <format dxfId="11146">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7"/>
          </reference>
          <reference field="5" count="1">
            <x v="1"/>
          </reference>
          <reference field="6" count="1" selected="0">
            <x v="3"/>
          </reference>
        </references>
      </pivotArea>
    </format>
    <format dxfId="11145">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8"/>
          </reference>
          <reference field="5" count="1">
            <x v="1"/>
          </reference>
          <reference field="6" count="1" selected="0">
            <x v="3"/>
          </reference>
        </references>
      </pivotArea>
    </format>
    <format dxfId="11144">
      <pivotArea dataOnly="0" labelOnly="1" outline="0" fieldPosition="0">
        <references count="7">
          <reference field="0" count="1" selected="0">
            <x v="0"/>
          </reference>
          <reference field="1" count="1" selected="0">
            <x v="3"/>
          </reference>
          <reference field="2" count="1" selected="0">
            <x v="4"/>
          </reference>
          <reference field="3" count="1" selected="0">
            <x v="18"/>
          </reference>
          <reference field="4" count="1" selected="0">
            <x v="1509"/>
          </reference>
          <reference field="5" count="1">
            <x v="0"/>
          </reference>
          <reference field="6" count="1" selected="0">
            <x v="2"/>
          </reference>
        </references>
      </pivotArea>
    </format>
    <format dxfId="11143">
      <pivotArea dataOnly="0" labelOnly="1" outline="0" fieldPosition="0">
        <references count="7">
          <reference field="0" count="1" selected="0">
            <x v="0"/>
          </reference>
          <reference field="1" count="1" selected="0">
            <x v="3"/>
          </reference>
          <reference field="2" count="1" selected="0">
            <x v="4"/>
          </reference>
          <reference field="3" count="1" selected="0">
            <x v="19"/>
          </reference>
          <reference field="4" count="1" selected="0">
            <x v="1510"/>
          </reference>
          <reference field="5" count="1">
            <x v="1"/>
          </reference>
          <reference field="6" count="1" selected="0">
            <x v="175"/>
          </reference>
        </references>
      </pivotArea>
    </format>
    <format dxfId="11142">
      <pivotArea dataOnly="0" labelOnly="1" outline="0" fieldPosition="0">
        <references count="7">
          <reference field="0" count="1" selected="0">
            <x v="0"/>
          </reference>
          <reference field="1" count="1" selected="0">
            <x v="3"/>
          </reference>
          <reference field="2" count="1" selected="0">
            <x v="4"/>
          </reference>
          <reference field="3" count="1" selected="0">
            <x v="514"/>
          </reference>
          <reference field="4" count="1" selected="0">
            <x v="1511"/>
          </reference>
          <reference field="5" count="1">
            <x v="27"/>
          </reference>
          <reference field="6" count="1" selected="0">
            <x v="183"/>
          </reference>
        </references>
      </pivotArea>
    </format>
    <format dxfId="11141">
      <pivotArea dataOnly="0" labelOnly="1" outline="0" fieldPosition="0">
        <references count="7">
          <reference field="0" count="1" selected="0">
            <x v="0"/>
          </reference>
          <reference field="1" count="1" selected="0">
            <x v="3"/>
          </reference>
          <reference field="2" count="1" selected="0">
            <x v="4"/>
          </reference>
          <reference field="3" count="1" selected="0">
            <x v="514"/>
          </reference>
          <reference field="4" count="1" selected="0">
            <x v="1512"/>
          </reference>
          <reference field="5" count="1">
            <x v="15"/>
          </reference>
          <reference field="6" count="1" selected="0">
            <x v="183"/>
          </reference>
        </references>
      </pivotArea>
    </format>
    <format dxfId="11140">
      <pivotArea dataOnly="0" labelOnly="1" outline="0" fieldPosition="0">
        <references count="7">
          <reference field="0" count="1" selected="0">
            <x v="0"/>
          </reference>
          <reference field="1" count="1" selected="0">
            <x v="3"/>
          </reference>
          <reference field="2" count="1" selected="0">
            <x v="4"/>
          </reference>
          <reference field="3" count="1" selected="0">
            <x v="27"/>
          </reference>
          <reference field="4" count="1" selected="0">
            <x v="1513"/>
          </reference>
          <reference field="5" count="1">
            <x v="0"/>
          </reference>
          <reference field="6" count="1" selected="0">
            <x v="31"/>
          </reference>
        </references>
      </pivotArea>
    </format>
    <format dxfId="11139">
      <pivotArea dataOnly="0" labelOnly="1" outline="0" fieldPosition="0">
        <references count="7">
          <reference field="0" count="1" selected="0">
            <x v="0"/>
          </reference>
          <reference field="1" count="1" selected="0">
            <x v="3"/>
          </reference>
          <reference field="2" count="1" selected="0">
            <x v="4"/>
          </reference>
          <reference field="3" count="1" selected="0">
            <x v="27"/>
          </reference>
          <reference field="4" count="1" selected="0">
            <x v="1514"/>
          </reference>
          <reference field="5" count="1">
            <x v="1"/>
          </reference>
          <reference field="6" count="1" selected="0">
            <x v="17"/>
          </reference>
        </references>
      </pivotArea>
    </format>
    <format dxfId="11138">
      <pivotArea dataOnly="0" labelOnly="1" outline="0" fieldPosition="0">
        <references count="7">
          <reference field="0" count="1" selected="0">
            <x v="0"/>
          </reference>
          <reference field="1" count="1" selected="0">
            <x v="3"/>
          </reference>
          <reference field="2" count="1" selected="0">
            <x v="4"/>
          </reference>
          <reference field="3" count="1" selected="0">
            <x v="27"/>
          </reference>
          <reference field="4" count="1" selected="0">
            <x v="1515"/>
          </reference>
          <reference field="5" count="1">
            <x v="9"/>
          </reference>
          <reference field="6" count="1" selected="0">
            <x v="17"/>
          </reference>
        </references>
      </pivotArea>
    </format>
    <format dxfId="11137">
      <pivotArea dataOnly="0" labelOnly="1" outline="0" fieldPosition="0">
        <references count="7">
          <reference field="0" count="1" selected="0">
            <x v="0"/>
          </reference>
          <reference field="1" count="1" selected="0">
            <x v="3"/>
          </reference>
          <reference field="2" count="1" selected="0">
            <x v="4"/>
          </reference>
          <reference field="3" count="1" selected="0">
            <x v="27"/>
          </reference>
          <reference field="4" count="1" selected="0">
            <x v="1516"/>
          </reference>
          <reference field="5" count="1">
            <x v="1"/>
          </reference>
          <reference field="6" count="1" selected="0">
            <x v="17"/>
          </reference>
        </references>
      </pivotArea>
    </format>
    <format dxfId="11136">
      <pivotArea dataOnly="0" labelOnly="1" outline="0" fieldPosition="0">
        <references count="7">
          <reference field="0" count="1" selected="0">
            <x v="0"/>
          </reference>
          <reference field="1" count="1" selected="0">
            <x v="3"/>
          </reference>
          <reference field="2" count="1" selected="0">
            <x v="4"/>
          </reference>
          <reference field="3" count="1" selected="0">
            <x v="27"/>
          </reference>
          <reference field="4" count="1" selected="0">
            <x v="1517"/>
          </reference>
          <reference field="5" count="1">
            <x v="1"/>
          </reference>
          <reference field="6" count="1" selected="0">
            <x v="17"/>
          </reference>
        </references>
      </pivotArea>
    </format>
    <format dxfId="11135">
      <pivotArea dataOnly="0" labelOnly="1" outline="0" fieldPosition="0">
        <references count="7">
          <reference field="0" count="1" selected="0">
            <x v="0"/>
          </reference>
          <reference field="1" count="1" selected="0">
            <x v="3"/>
          </reference>
          <reference field="2" count="1" selected="0">
            <x v="4"/>
          </reference>
          <reference field="3" count="1" selected="0">
            <x v="28"/>
          </reference>
          <reference field="4" count="1" selected="0">
            <x v="1518"/>
          </reference>
          <reference field="5" count="1">
            <x v="0"/>
          </reference>
          <reference field="6" count="1" selected="0">
            <x v="37"/>
          </reference>
        </references>
      </pivotArea>
    </format>
    <format dxfId="11134">
      <pivotArea dataOnly="0" labelOnly="1" outline="0" fieldPosition="0">
        <references count="7">
          <reference field="0" count="1" selected="0">
            <x v="0"/>
          </reference>
          <reference field="1" count="1" selected="0">
            <x v="3"/>
          </reference>
          <reference field="2" count="1" selected="0">
            <x v="4"/>
          </reference>
          <reference field="3" count="1" selected="0">
            <x v="461"/>
          </reference>
          <reference field="4" count="1" selected="0">
            <x v="1519"/>
          </reference>
          <reference field="5" count="1">
            <x v="0"/>
          </reference>
          <reference field="6" count="1" selected="0">
            <x v="45"/>
          </reference>
        </references>
      </pivotArea>
    </format>
    <format dxfId="11133">
      <pivotArea dataOnly="0" labelOnly="1" outline="0" fieldPosition="0">
        <references count="7">
          <reference field="0" count="1" selected="0">
            <x v="0"/>
          </reference>
          <reference field="1" count="1" selected="0">
            <x v="3"/>
          </reference>
          <reference field="2" count="1" selected="0">
            <x v="4"/>
          </reference>
          <reference field="3" count="1" selected="0">
            <x v="462"/>
          </reference>
          <reference field="4" count="1" selected="0">
            <x v="1520"/>
          </reference>
          <reference field="5" count="1">
            <x v="5"/>
          </reference>
          <reference field="6" count="1" selected="0">
            <x v="175"/>
          </reference>
        </references>
      </pivotArea>
    </format>
    <format dxfId="11132">
      <pivotArea dataOnly="0" labelOnly="1" outline="0" fieldPosition="0">
        <references count="7">
          <reference field="0" count="1" selected="0">
            <x v="0"/>
          </reference>
          <reference field="1" count="1" selected="0">
            <x v="3"/>
          </reference>
          <reference field="2" count="1" selected="0">
            <x v="4"/>
          </reference>
          <reference field="3" count="1" selected="0">
            <x v="31"/>
          </reference>
          <reference field="4" count="1" selected="0">
            <x v="1521"/>
          </reference>
          <reference field="5" count="1">
            <x v="0"/>
          </reference>
          <reference field="6" count="1" selected="0">
            <x v="35"/>
          </reference>
        </references>
      </pivotArea>
    </format>
    <format dxfId="11131">
      <pivotArea dataOnly="0" labelOnly="1" outline="0" fieldPosition="0">
        <references count="7">
          <reference field="0" count="1" selected="0">
            <x v="0"/>
          </reference>
          <reference field="1" count="1" selected="0">
            <x v="3"/>
          </reference>
          <reference field="2" count="1" selected="0">
            <x v="4"/>
          </reference>
          <reference field="3" count="1" selected="0">
            <x v="31"/>
          </reference>
          <reference field="4" count="1" selected="0">
            <x v="1522"/>
          </reference>
          <reference field="5" count="1">
            <x v="0"/>
          </reference>
          <reference field="6" count="1" selected="0">
            <x v="6"/>
          </reference>
        </references>
      </pivotArea>
    </format>
    <format dxfId="11130">
      <pivotArea dataOnly="0" labelOnly="1" outline="0" fieldPosition="0">
        <references count="7">
          <reference field="0" count="1" selected="0">
            <x v="0"/>
          </reference>
          <reference field="1" count="1" selected="0">
            <x v="3"/>
          </reference>
          <reference field="2" count="1" selected="0">
            <x v="4"/>
          </reference>
          <reference field="3" count="1" selected="0">
            <x v="32"/>
          </reference>
          <reference field="4" count="1" selected="0">
            <x v="1523"/>
          </reference>
          <reference field="5" count="1">
            <x v="39"/>
          </reference>
          <reference field="6" count="1" selected="0">
            <x v="3"/>
          </reference>
        </references>
      </pivotArea>
    </format>
    <format dxfId="11129">
      <pivotArea dataOnly="0" labelOnly="1" outline="0" fieldPosition="0">
        <references count="7">
          <reference field="0" count="1" selected="0">
            <x v="0"/>
          </reference>
          <reference field="1" count="1" selected="0">
            <x v="3"/>
          </reference>
          <reference field="2" count="1" selected="0">
            <x v="4"/>
          </reference>
          <reference field="3" count="1" selected="0">
            <x v="32"/>
          </reference>
          <reference field="4" count="1" selected="0">
            <x v="1524"/>
          </reference>
          <reference field="5" count="1">
            <x v="26"/>
          </reference>
          <reference field="6" count="1" selected="0">
            <x v="3"/>
          </reference>
        </references>
      </pivotArea>
    </format>
    <format dxfId="11128">
      <pivotArea dataOnly="0" labelOnly="1" outline="0" fieldPosition="0">
        <references count="7">
          <reference field="0" count="1" selected="0">
            <x v="0"/>
          </reference>
          <reference field="1" count="1" selected="0">
            <x v="3"/>
          </reference>
          <reference field="2" count="1" selected="0">
            <x v="4"/>
          </reference>
          <reference field="3" count="1" selected="0">
            <x v="32"/>
          </reference>
          <reference field="4" count="1" selected="0">
            <x v="1525"/>
          </reference>
          <reference field="5" count="1">
            <x v="17"/>
          </reference>
          <reference field="6" count="1" selected="0">
            <x v="190"/>
          </reference>
        </references>
      </pivotArea>
    </format>
    <format dxfId="11127">
      <pivotArea dataOnly="0" labelOnly="1" outline="0" fieldPosition="0">
        <references count="7">
          <reference field="0" count="1" selected="0">
            <x v="0"/>
          </reference>
          <reference field="1" count="1" selected="0">
            <x v="3"/>
          </reference>
          <reference field="2" count="1" selected="0">
            <x v="4"/>
          </reference>
          <reference field="3" count="1" selected="0">
            <x v="515"/>
          </reference>
          <reference field="4" count="1" selected="0">
            <x v="1526"/>
          </reference>
          <reference field="5" count="1">
            <x v="2"/>
          </reference>
          <reference field="6" count="1" selected="0">
            <x v="216"/>
          </reference>
        </references>
      </pivotArea>
    </format>
    <format dxfId="11126">
      <pivotArea dataOnly="0" labelOnly="1" outline="0" fieldPosition="0">
        <references count="7">
          <reference field="0" count="1" selected="0">
            <x v="0"/>
          </reference>
          <reference field="1" count="1" selected="0">
            <x v="3"/>
          </reference>
          <reference field="2" count="1" selected="0">
            <x v="4"/>
          </reference>
          <reference field="3" count="1" selected="0">
            <x v="33"/>
          </reference>
          <reference field="4" count="1" selected="0">
            <x v="1527"/>
          </reference>
          <reference field="5" count="1">
            <x v="40"/>
          </reference>
          <reference field="6" count="1" selected="0">
            <x v="178"/>
          </reference>
        </references>
      </pivotArea>
    </format>
    <format dxfId="11125">
      <pivotArea dataOnly="0" labelOnly="1" outline="0" fieldPosition="0">
        <references count="7">
          <reference field="0" count="1" selected="0">
            <x v="0"/>
          </reference>
          <reference field="1" count="1" selected="0">
            <x v="3"/>
          </reference>
          <reference field="2" count="1" selected="0">
            <x v="4"/>
          </reference>
          <reference field="3" count="1" selected="0">
            <x v="34"/>
          </reference>
          <reference field="4" count="1" selected="0">
            <x v="1528"/>
          </reference>
          <reference field="5" count="1">
            <x v="1"/>
          </reference>
          <reference field="6" count="1" selected="0">
            <x v="111"/>
          </reference>
        </references>
      </pivotArea>
    </format>
    <format dxfId="11124">
      <pivotArea dataOnly="0" labelOnly="1" outline="0" fieldPosition="0">
        <references count="7">
          <reference field="0" count="1" selected="0">
            <x v="0"/>
          </reference>
          <reference field="1" count="1" selected="0">
            <x v="3"/>
          </reference>
          <reference field="2" count="1" selected="0">
            <x v="4"/>
          </reference>
          <reference field="3" count="1" selected="0">
            <x v="35"/>
          </reference>
          <reference field="4" count="1" selected="0">
            <x v="1529"/>
          </reference>
          <reference field="5" count="1">
            <x v="41"/>
          </reference>
          <reference field="6" count="1" selected="0">
            <x v="169"/>
          </reference>
        </references>
      </pivotArea>
    </format>
    <format dxfId="11123">
      <pivotArea dataOnly="0" labelOnly="1" outline="0" fieldPosition="0">
        <references count="7">
          <reference field="0" count="1" selected="0">
            <x v="0"/>
          </reference>
          <reference field="1" count="1" selected="0">
            <x v="3"/>
          </reference>
          <reference field="2" count="1" selected="0">
            <x v="4"/>
          </reference>
          <reference field="3" count="1" selected="0">
            <x v="35"/>
          </reference>
          <reference field="4" count="1" selected="0">
            <x v="1530"/>
          </reference>
          <reference field="5" count="1">
            <x v="0"/>
          </reference>
          <reference field="6" count="1" selected="0">
            <x v="174"/>
          </reference>
        </references>
      </pivotArea>
    </format>
    <format dxfId="11122">
      <pivotArea dataOnly="0" labelOnly="1" outline="0" fieldPosition="0">
        <references count="7">
          <reference field="0" count="1" selected="0">
            <x v="0"/>
          </reference>
          <reference field="1" count="1" selected="0">
            <x v="3"/>
          </reference>
          <reference field="2" count="1" selected="0">
            <x v="4"/>
          </reference>
          <reference field="3" count="1" selected="0">
            <x v="516"/>
          </reference>
          <reference field="4" count="1" selected="0">
            <x v="1531"/>
          </reference>
          <reference field="5" count="1">
            <x v="1"/>
          </reference>
          <reference field="6" count="1" selected="0">
            <x v="8"/>
          </reference>
        </references>
      </pivotArea>
    </format>
    <format dxfId="11121">
      <pivotArea dataOnly="0" labelOnly="1" outline="0" fieldPosition="0">
        <references count="7">
          <reference field="0" count="1" selected="0">
            <x v="0"/>
          </reference>
          <reference field="1" count="1" selected="0">
            <x v="3"/>
          </reference>
          <reference field="2" count="1" selected="0">
            <x v="6"/>
          </reference>
          <reference field="3" count="1" selected="0">
            <x v="517"/>
          </reference>
          <reference field="4" count="1" selected="0">
            <x v="1532"/>
          </reference>
          <reference field="5" count="1">
            <x v="0"/>
          </reference>
          <reference field="6" count="1" selected="0">
            <x v="4"/>
          </reference>
        </references>
      </pivotArea>
    </format>
    <format dxfId="11120">
      <pivotArea dataOnly="0" labelOnly="1" outline="0" fieldPosition="0">
        <references count="7">
          <reference field="0" count="1" selected="0">
            <x v="0"/>
          </reference>
          <reference field="1" count="1" selected="0">
            <x v="3"/>
          </reference>
          <reference field="2" count="1" selected="0">
            <x v="6"/>
          </reference>
          <reference field="3" count="1" selected="0">
            <x v="518"/>
          </reference>
          <reference field="4" count="1" selected="0">
            <x v="1533"/>
          </reference>
          <reference field="5" count="1">
            <x v="1"/>
          </reference>
          <reference field="6" count="1" selected="0">
            <x v="27"/>
          </reference>
        </references>
      </pivotArea>
    </format>
    <format dxfId="11119">
      <pivotArea dataOnly="0" labelOnly="1" outline="0" fieldPosition="0">
        <references count="7">
          <reference field="0" count="1" selected="0">
            <x v="0"/>
          </reference>
          <reference field="1" count="1" selected="0">
            <x v="3"/>
          </reference>
          <reference field="2" count="1" selected="0">
            <x v="6"/>
          </reference>
          <reference field="3" count="1" selected="0">
            <x v="518"/>
          </reference>
          <reference field="4" count="1" selected="0">
            <x v="1534"/>
          </reference>
          <reference field="5" count="1">
            <x v="0"/>
          </reference>
          <reference field="6" count="1" selected="0">
            <x v="35"/>
          </reference>
        </references>
      </pivotArea>
    </format>
    <format dxfId="11118">
      <pivotArea dataOnly="0" labelOnly="1" outline="0" fieldPosition="0">
        <references count="7">
          <reference field="0" count="1" selected="0">
            <x v="0"/>
          </reference>
          <reference field="1" count="1" selected="0">
            <x v="3"/>
          </reference>
          <reference field="2" count="1" selected="0">
            <x v="6"/>
          </reference>
          <reference field="3" count="1" selected="0">
            <x v="518"/>
          </reference>
          <reference field="4" count="1" selected="0">
            <x v="1535"/>
          </reference>
          <reference field="5" count="1">
            <x v="0"/>
          </reference>
          <reference field="6" count="1" selected="0">
            <x v="35"/>
          </reference>
        </references>
      </pivotArea>
    </format>
    <format dxfId="11117">
      <pivotArea dataOnly="0" labelOnly="1" outline="0" fieldPosition="0">
        <references count="7">
          <reference field="0" count="1" selected="0">
            <x v="0"/>
          </reference>
          <reference field="1" count="1" selected="0">
            <x v="3"/>
          </reference>
          <reference field="2" count="1" selected="0">
            <x v="6"/>
          </reference>
          <reference field="3" count="1" selected="0">
            <x v="518"/>
          </reference>
          <reference field="4" count="1" selected="0">
            <x v="1536"/>
          </reference>
          <reference field="5" count="1">
            <x v="0"/>
          </reference>
          <reference field="6" count="1" selected="0">
            <x v="35"/>
          </reference>
        </references>
      </pivotArea>
    </format>
    <format dxfId="11116">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37"/>
          </reference>
          <reference field="5" count="1">
            <x v="0"/>
          </reference>
          <reference field="6" count="1" selected="0">
            <x v="9"/>
          </reference>
        </references>
      </pivotArea>
    </format>
    <format dxfId="11115">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38"/>
          </reference>
          <reference field="5" count="1">
            <x v="1"/>
          </reference>
          <reference field="6" count="1" selected="0">
            <x v="77"/>
          </reference>
        </references>
      </pivotArea>
    </format>
    <format dxfId="11114">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39"/>
          </reference>
          <reference field="5" count="1">
            <x v="0"/>
          </reference>
          <reference field="6" count="1" selected="0">
            <x v="9"/>
          </reference>
        </references>
      </pivotArea>
    </format>
    <format dxfId="11113">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0"/>
          </reference>
          <reference field="5" count="1">
            <x v="1"/>
          </reference>
          <reference field="6" count="1" selected="0">
            <x v="13"/>
          </reference>
        </references>
      </pivotArea>
    </format>
    <format dxfId="11112">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1"/>
          </reference>
          <reference field="5" count="1">
            <x v="1"/>
          </reference>
          <reference field="6" count="1" selected="0">
            <x v="199"/>
          </reference>
        </references>
      </pivotArea>
    </format>
    <format dxfId="11111">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2"/>
          </reference>
          <reference field="5" count="1">
            <x v="0"/>
          </reference>
          <reference field="6" count="1" selected="0">
            <x v="45"/>
          </reference>
        </references>
      </pivotArea>
    </format>
    <format dxfId="11110">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3"/>
          </reference>
          <reference field="5" count="1">
            <x v="1"/>
          </reference>
          <reference field="6" count="1" selected="0">
            <x v="229"/>
          </reference>
        </references>
      </pivotArea>
    </format>
    <format dxfId="11109">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4"/>
          </reference>
          <reference field="5" count="1">
            <x v="1"/>
          </reference>
          <reference field="6" count="1" selected="0">
            <x v="169"/>
          </reference>
        </references>
      </pivotArea>
    </format>
    <format dxfId="11108">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5"/>
          </reference>
          <reference field="5" count="1">
            <x v="1"/>
          </reference>
          <reference field="6" count="1" selected="0">
            <x v="111"/>
          </reference>
        </references>
      </pivotArea>
    </format>
    <format dxfId="11107">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6"/>
          </reference>
          <reference field="5" count="1">
            <x v="1"/>
          </reference>
          <reference field="6" count="1" selected="0">
            <x v="199"/>
          </reference>
        </references>
      </pivotArea>
    </format>
    <format dxfId="11106">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7"/>
          </reference>
          <reference field="5" count="1">
            <x v="1"/>
          </reference>
          <reference field="6" count="1" selected="0">
            <x v="27"/>
          </reference>
        </references>
      </pivotArea>
    </format>
    <format dxfId="11105">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8"/>
          </reference>
          <reference field="5" count="1">
            <x v="1"/>
          </reference>
          <reference field="6" count="1" selected="0">
            <x v="7"/>
          </reference>
        </references>
      </pivotArea>
    </format>
    <format dxfId="11104">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49"/>
          </reference>
          <reference field="5" count="1">
            <x v="1"/>
          </reference>
          <reference field="6" count="1" selected="0">
            <x v="229"/>
          </reference>
        </references>
      </pivotArea>
    </format>
    <format dxfId="11103">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50"/>
          </reference>
          <reference field="5" count="1">
            <x v="1"/>
          </reference>
          <reference field="6" count="1" selected="0">
            <x v="199"/>
          </reference>
        </references>
      </pivotArea>
    </format>
    <format dxfId="11102">
      <pivotArea dataOnly="0" labelOnly="1" outline="0" fieldPosition="0">
        <references count="7">
          <reference field="0" count="1" selected="0">
            <x v="0"/>
          </reference>
          <reference field="1" count="1" selected="0">
            <x v="3"/>
          </reference>
          <reference field="2" count="1" selected="0">
            <x v="7"/>
          </reference>
          <reference field="3" count="1" selected="0">
            <x v="40"/>
          </reference>
          <reference field="4" count="1" selected="0">
            <x v="1551"/>
          </reference>
          <reference field="5" count="1">
            <x v="1"/>
          </reference>
          <reference field="6" count="1" selected="0">
            <x v="134"/>
          </reference>
        </references>
      </pivotArea>
    </format>
    <format dxfId="11101">
      <pivotArea dataOnly="0" labelOnly="1" outline="0" fieldPosition="0">
        <references count="7">
          <reference field="0" count="1" selected="0">
            <x v="0"/>
          </reference>
          <reference field="1" count="1" selected="0">
            <x v="3"/>
          </reference>
          <reference field="2" count="1" selected="0">
            <x v="7"/>
          </reference>
          <reference field="3" count="1" selected="0">
            <x v="519"/>
          </reference>
          <reference field="4" count="1" selected="0">
            <x v="1552"/>
          </reference>
          <reference field="5" count="1">
            <x v="0"/>
          </reference>
          <reference field="6" count="1" selected="0">
            <x v="4"/>
          </reference>
        </references>
      </pivotArea>
    </format>
    <format dxfId="11100">
      <pivotArea dataOnly="0" labelOnly="1" outline="0" fieldPosition="0">
        <references count="7">
          <reference field="0" count="1" selected="0">
            <x v="0"/>
          </reference>
          <reference field="1" count="1" selected="0">
            <x v="3"/>
          </reference>
          <reference field="2" count="1" selected="0">
            <x v="7"/>
          </reference>
          <reference field="3" count="1" selected="0">
            <x v="520"/>
          </reference>
          <reference field="4" count="1" selected="0">
            <x v="1553"/>
          </reference>
          <reference field="5" count="1">
            <x v="0"/>
          </reference>
          <reference field="6" count="1" selected="0">
            <x v="35"/>
          </reference>
        </references>
      </pivotArea>
    </format>
    <format dxfId="11099">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4"/>
          </reference>
          <reference field="5" count="1">
            <x v="1"/>
          </reference>
          <reference field="6" count="1" selected="0">
            <x v="111"/>
          </reference>
        </references>
      </pivotArea>
    </format>
    <format dxfId="11098">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5"/>
          </reference>
          <reference field="5" count="1">
            <x v="8"/>
          </reference>
          <reference field="6" count="1" selected="0">
            <x v="1"/>
          </reference>
        </references>
      </pivotArea>
    </format>
    <format dxfId="11097">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6"/>
          </reference>
          <reference field="5" count="1">
            <x v="8"/>
          </reference>
          <reference field="6" count="1" selected="0">
            <x v="1"/>
          </reference>
        </references>
      </pivotArea>
    </format>
    <format dxfId="11096">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7"/>
          </reference>
          <reference field="5" count="1">
            <x v="8"/>
          </reference>
          <reference field="6" count="1" selected="0">
            <x v="1"/>
          </reference>
        </references>
      </pivotArea>
    </format>
    <format dxfId="11095">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8"/>
          </reference>
          <reference field="5" count="1">
            <x v="8"/>
          </reference>
          <reference field="6" count="1" selected="0">
            <x v="3"/>
          </reference>
        </references>
      </pivotArea>
    </format>
    <format dxfId="11094">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59"/>
          </reference>
          <reference field="5" count="1">
            <x v="8"/>
          </reference>
          <reference field="6" count="1" selected="0">
            <x v="1"/>
          </reference>
        </references>
      </pivotArea>
    </format>
    <format dxfId="11093">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0"/>
          </reference>
          <reference field="5" count="1">
            <x v="8"/>
          </reference>
          <reference field="6" count="1" selected="0">
            <x v="3"/>
          </reference>
        </references>
      </pivotArea>
    </format>
    <format dxfId="11092">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1"/>
          </reference>
          <reference field="5" count="1">
            <x v="8"/>
          </reference>
          <reference field="6" count="1" selected="0">
            <x v="75"/>
          </reference>
        </references>
      </pivotArea>
    </format>
    <format dxfId="11091">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2"/>
          </reference>
          <reference field="5" count="1">
            <x v="8"/>
          </reference>
          <reference field="6" count="1" selected="0">
            <x v="1"/>
          </reference>
        </references>
      </pivotArea>
    </format>
    <format dxfId="11090">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3"/>
          </reference>
          <reference field="5" count="1">
            <x v="8"/>
          </reference>
          <reference field="6" count="1" selected="0">
            <x v="57"/>
          </reference>
        </references>
      </pivotArea>
    </format>
    <format dxfId="11089">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4"/>
          </reference>
          <reference field="5" count="1">
            <x v="1"/>
          </reference>
          <reference field="6" count="1" selected="0">
            <x v="1"/>
          </reference>
        </references>
      </pivotArea>
    </format>
    <format dxfId="11088">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5"/>
          </reference>
          <reference field="5" count="1">
            <x v="8"/>
          </reference>
          <reference field="6" count="1" selected="0">
            <x v="3"/>
          </reference>
        </references>
      </pivotArea>
    </format>
    <format dxfId="11087">
      <pivotArea dataOnly="0" labelOnly="1" outline="0" fieldPosition="0">
        <references count="7">
          <reference field="0" count="1" selected="0">
            <x v="0"/>
          </reference>
          <reference field="1" count="1" selected="0">
            <x v="3"/>
          </reference>
          <reference field="2" count="1" selected="0">
            <x v="7"/>
          </reference>
          <reference field="3" count="1" selected="0">
            <x v="521"/>
          </reference>
          <reference field="4" count="1" selected="0">
            <x v="1566"/>
          </reference>
          <reference field="5" count="1">
            <x v="8"/>
          </reference>
          <reference field="6" count="1" selected="0">
            <x v="1"/>
          </reference>
        </references>
      </pivotArea>
    </format>
    <format dxfId="11086">
      <pivotArea dataOnly="0" labelOnly="1" outline="0" fieldPosition="0">
        <references count="7">
          <reference field="0" count="1" selected="0">
            <x v="0"/>
          </reference>
          <reference field="1" count="1" selected="0">
            <x v="3"/>
          </reference>
          <reference field="2" count="1" selected="0">
            <x v="7"/>
          </reference>
          <reference field="3" count="1" selected="0">
            <x v="42"/>
          </reference>
          <reference field="4" count="1" selected="0">
            <x v="1567"/>
          </reference>
          <reference field="5" count="1">
            <x v="1"/>
          </reference>
          <reference field="6" count="1" selected="0">
            <x v="29"/>
          </reference>
        </references>
      </pivotArea>
    </format>
    <format dxfId="11085">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68"/>
          </reference>
          <reference field="5" count="1">
            <x v="0"/>
          </reference>
          <reference field="6" count="1" selected="0">
            <x v="3"/>
          </reference>
        </references>
      </pivotArea>
    </format>
    <format dxfId="11084">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69"/>
          </reference>
          <reference field="5" count="1">
            <x v="1"/>
          </reference>
          <reference field="6" count="1" selected="0">
            <x v="3"/>
          </reference>
        </references>
      </pivotArea>
    </format>
    <format dxfId="11083">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70"/>
          </reference>
          <reference field="5" count="1">
            <x v="0"/>
          </reference>
          <reference field="6" count="1" selected="0">
            <x v="189"/>
          </reference>
        </references>
      </pivotArea>
    </format>
    <format dxfId="11082">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71"/>
          </reference>
          <reference field="5" count="1">
            <x v="1"/>
          </reference>
          <reference field="6" count="1" selected="0">
            <x v="192"/>
          </reference>
        </references>
      </pivotArea>
    </format>
    <format dxfId="11081">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72"/>
          </reference>
          <reference field="5" count="1">
            <x v="1"/>
          </reference>
          <reference field="6" count="1" selected="0">
            <x v="230"/>
          </reference>
        </references>
      </pivotArea>
    </format>
    <format dxfId="11080">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73"/>
          </reference>
          <reference field="5" count="1">
            <x v="0"/>
          </reference>
          <reference field="6" count="1" selected="0">
            <x v="151"/>
          </reference>
        </references>
      </pivotArea>
    </format>
    <format dxfId="11079">
      <pivotArea dataOnly="0" labelOnly="1" outline="0" fieldPosition="0">
        <references count="7">
          <reference field="0" count="1" selected="0">
            <x v="0"/>
          </reference>
          <reference field="1" count="1" selected="0">
            <x v="3"/>
          </reference>
          <reference field="2" count="1" selected="0">
            <x v="7"/>
          </reference>
          <reference field="3" count="1" selected="0">
            <x v="43"/>
          </reference>
          <reference field="4" count="1" selected="0">
            <x v="1574"/>
          </reference>
          <reference field="5" count="1">
            <x v="1"/>
          </reference>
          <reference field="6" count="1" selected="0">
            <x v="192"/>
          </reference>
        </references>
      </pivotArea>
    </format>
    <format dxfId="11078">
      <pivotArea dataOnly="0" labelOnly="1" outline="0" fieldPosition="0">
        <references count="7">
          <reference field="0" count="1" selected="0">
            <x v="0"/>
          </reference>
          <reference field="1" count="1" selected="0">
            <x v="3"/>
          </reference>
          <reference field="2" count="1" selected="0">
            <x v="7"/>
          </reference>
          <reference field="3" count="1" selected="0">
            <x v="522"/>
          </reference>
          <reference field="4" count="1" selected="0">
            <x v="1575"/>
          </reference>
          <reference field="5" count="1">
            <x v="0"/>
          </reference>
          <reference field="6" count="1" selected="0">
            <x v="62"/>
          </reference>
        </references>
      </pivotArea>
    </format>
    <format dxfId="11077">
      <pivotArea dataOnly="0" labelOnly="1" outline="0" fieldPosition="0">
        <references count="7">
          <reference field="0" count="1" selected="0">
            <x v="0"/>
          </reference>
          <reference field="1" count="1" selected="0">
            <x v="3"/>
          </reference>
          <reference field="2" count="1" selected="0">
            <x v="7"/>
          </reference>
          <reference field="3" count="1" selected="0">
            <x v="44"/>
          </reference>
          <reference field="4" count="1" selected="0">
            <x v="1576"/>
          </reference>
          <reference field="5" count="1">
            <x v="1"/>
          </reference>
          <reference field="6" count="1" selected="0">
            <x v="228"/>
          </reference>
        </references>
      </pivotArea>
    </format>
    <format dxfId="11076">
      <pivotArea dataOnly="0" labelOnly="1" outline="0" fieldPosition="0">
        <references count="7">
          <reference field="0" count="1" selected="0">
            <x v="0"/>
          </reference>
          <reference field="1" count="1" selected="0">
            <x v="3"/>
          </reference>
          <reference field="2" count="1" selected="0">
            <x v="7"/>
          </reference>
          <reference field="3" count="1" selected="0">
            <x v="44"/>
          </reference>
          <reference field="4" count="1" selected="0">
            <x v="1577"/>
          </reference>
          <reference field="5" count="1">
            <x v="1"/>
          </reference>
          <reference field="6" count="1" selected="0">
            <x v="3"/>
          </reference>
        </references>
      </pivotArea>
    </format>
    <format dxfId="11075">
      <pivotArea dataOnly="0" labelOnly="1" outline="0" fieldPosition="0">
        <references count="7">
          <reference field="0" count="1" selected="0">
            <x v="0"/>
          </reference>
          <reference field="1" count="1" selected="0">
            <x v="3"/>
          </reference>
          <reference field="2" count="1" selected="0">
            <x v="8"/>
          </reference>
          <reference field="3" count="1" selected="0">
            <x v="45"/>
          </reference>
          <reference field="4" count="1" selected="0">
            <x v="1578"/>
          </reference>
          <reference field="5" count="1">
            <x v="1"/>
          </reference>
          <reference field="6" count="1" selected="0">
            <x v="5"/>
          </reference>
        </references>
      </pivotArea>
    </format>
    <format dxfId="11074">
      <pivotArea dataOnly="0" labelOnly="1" outline="0" fieldPosition="0">
        <references count="7">
          <reference field="0" count="1" selected="0">
            <x v="0"/>
          </reference>
          <reference field="1" count="1" selected="0">
            <x v="3"/>
          </reference>
          <reference field="2" count="1" selected="0">
            <x v="8"/>
          </reference>
          <reference field="3" count="1" selected="0">
            <x v="45"/>
          </reference>
          <reference field="4" count="1" selected="0">
            <x v="1579"/>
          </reference>
          <reference field="5" count="1">
            <x v="26"/>
          </reference>
          <reference field="6" count="1" selected="0">
            <x v="231"/>
          </reference>
        </references>
      </pivotArea>
    </format>
    <format dxfId="11073">
      <pivotArea dataOnly="0" labelOnly="1" outline="0" fieldPosition="0">
        <references count="7">
          <reference field="0" count="1" selected="0">
            <x v="0"/>
          </reference>
          <reference field="1" count="1" selected="0">
            <x v="3"/>
          </reference>
          <reference field="2" count="1" selected="0">
            <x v="8"/>
          </reference>
          <reference field="3" count="1" selected="0">
            <x v="45"/>
          </reference>
          <reference field="4" count="1" selected="0">
            <x v="1580"/>
          </reference>
          <reference field="5" count="1">
            <x v="29"/>
          </reference>
          <reference field="6" count="1" selected="0">
            <x v="83"/>
          </reference>
        </references>
      </pivotArea>
    </format>
    <format dxfId="11072">
      <pivotArea dataOnly="0" labelOnly="1" outline="0" fieldPosition="0">
        <references count="7">
          <reference field="0" count="1" selected="0">
            <x v="0"/>
          </reference>
          <reference field="1" count="1" selected="0">
            <x v="3"/>
          </reference>
          <reference field="2" count="1" selected="0">
            <x v="8"/>
          </reference>
          <reference field="3" count="1" selected="0">
            <x v="46"/>
          </reference>
          <reference field="4" count="1" selected="0">
            <x v="1581"/>
          </reference>
          <reference field="5" count="1">
            <x v="1"/>
          </reference>
          <reference field="6" count="1" selected="0">
            <x v="33"/>
          </reference>
        </references>
      </pivotArea>
    </format>
    <format dxfId="11071">
      <pivotArea dataOnly="0" labelOnly="1" outline="0" fieldPosition="0">
        <references count="7">
          <reference field="0" count="1" selected="0">
            <x v="0"/>
          </reference>
          <reference field="1" count="1" selected="0">
            <x v="3"/>
          </reference>
          <reference field="2" count="1" selected="0">
            <x v="8"/>
          </reference>
          <reference field="3" count="1" selected="0">
            <x v="46"/>
          </reference>
          <reference field="4" count="1" selected="0">
            <x v="1582"/>
          </reference>
          <reference field="5" count="1">
            <x v="8"/>
          </reference>
          <reference field="6" count="1" selected="0">
            <x v="27"/>
          </reference>
        </references>
      </pivotArea>
    </format>
    <format dxfId="11070">
      <pivotArea dataOnly="0" labelOnly="1" outline="0" fieldPosition="0">
        <references count="7">
          <reference field="0" count="1" selected="0">
            <x v="0"/>
          </reference>
          <reference field="1" count="1" selected="0">
            <x v="3"/>
          </reference>
          <reference field="2" count="1" selected="0">
            <x v="8"/>
          </reference>
          <reference field="3" count="1" selected="0">
            <x v="47"/>
          </reference>
          <reference field="4" count="1" selected="0">
            <x v="1583"/>
          </reference>
          <reference field="5" count="1">
            <x v="13"/>
          </reference>
          <reference field="6" count="1" selected="0">
            <x v="5"/>
          </reference>
        </references>
      </pivotArea>
    </format>
    <format dxfId="11069">
      <pivotArea dataOnly="0" labelOnly="1" outline="0" fieldPosition="0">
        <references count="7">
          <reference field="0" count="1" selected="0">
            <x v="0"/>
          </reference>
          <reference field="1" count="1" selected="0">
            <x v="3"/>
          </reference>
          <reference field="2" count="1" selected="0">
            <x v="8"/>
          </reference>
          <reference field="3" count="1" selected="0">
            <x v="48"/>
          </reference>
          <reference field="4" count="1" selected="0">
            <x v="1584"/>
          </reference>
          <reference field="5" count="1">
            <x v="26"/>
          </reference>
          <reference field="6" count="1" selected="0">
            <x v="17"/>
          </reference>
        </references>
      </pivotArea>
    </format>
    <format dxfId="11068">
      <pivotArea dataOnly="0" labelOnly="1" outline="0" fieldPosition="0">
        <references count="7">
          <reference field="0" count="1" selected="0">
            <x v="0"/>
          </reference>
          <reference field="1" count="1" selected="0">
            <x v="3"/>
          </reference>
          <reference field="2" count="1" selected="0">
            <x v="8"/>
          </reference>
          <reference field="3" count="1" selected="0">
            <x v="48"/>
          </reference>
          <reference field="4" count="1" selected="0">
            <x v="1585"/>
          </reference>
          <reference field="5" count="1">
            <x v="0"/>
          </reference>
          <reference field="6" count="1" selected="0">
            <x v="3"/>
          </reference>
        </references>
      </pivotArea>
    </format>
    <format dxfId="11067">
      <pivotArea dataOnly="0" labelOnly="1" outline="0" fieldPosition="0">
        <references count="7">
          <reference field="0" count="1" selected="0">
            <x v="0"/>
          </reference>
          <reference field="1" count="1" selected="0">
            <x v="3"/>
          </reference>
          <reference field="2" count="1" selected="0">
            <x v="8"/>
          </reference>
          <reference field="3" count="1" selected="0">
            <x v="523"/>
          </reference>
          <reference field="4" count="1" selected="0">
            <x v="1586"/>
          </reference>
          <reference field="5" count="1">
            <x v="19"/>
          </reference>
          <reference field="6" count="1" selected="0">
            <x v="4"/>
          </reference>
        </references>
      </pivotArea>
    </format>
    <format dxfId="11066">
      <pivotArea dataOnly="0" labelOnly="1" outline="0" fieldPosition="0">
        <references count="7">
          <reference field="0" count="1" selected="0">
            <x v="0"/>
          </reference>
          <reference field="1" count="1" selected="0">
            <x v="3"/>
          </reference>
          <reference field="2" count="1" selected="0">
            <x v="8"/>
          </reference>
          <reference field="3" count="1" selected="0">
            <x v="50"/>
          </reference>
          <reference field="4" count="1" selected="0">
            <x v="1587"/>
          </reference>
          <reference field="5" count="1">
            <x v="1"/>
          </reference>
          <reference field="6" count="1" selected="0">
            <x v="4"/>
          </reference>
        </references>
      </pivotArea>
    </format>
    <format dxfId="11065">
      <pivotArea dataOnly="0" labelOnly="1" outline="0" fieldPosition="0">
        <references count="7">
          <reference field="0" count="1" selected="0">
            <x v="0"/>
          </reference>
          <reference field="1" count="1" selected="0">
            <x v="3"/>
          </reference>
          <reference field="2" count="1" selected="0">
            <x v="8"/>
          </reference>
          <reference field="3" count="1" selected="0">
            <x v="50"/>
          </reference>
          <reference field="4" count="1" selected="0">
            <x v="1588"/>
          </reference>
          <reference field="5" count="1">
            <x v="26"/>
          </reference>
          <reference field="6" count="1" selected="0">
            <x v="16"/>
          </reference>
        </references>
      </pivotArea>
    </format>
    <format dxfId="11064">
      <pivotArea dataOnly="0" labelOnly="1" outline="0" fieldPosition="0">
        <references count="7">
          <reference field="0" count="1" selected="0">
            <x v="0"/>
          </reference>
          <reference field="1" count="1" selected="0">
            <x v="3"/>
          </reference>
          <reference field="2" count="1" selected="0">
            <x v="9"/>
          </reference>
          <reference field="3" count="1" selected="0">
            <x v="53"/>
          </reference>
          <reference field="4" count="1" selected="0">
            <x v="1589"/>
          </reference>
          <reference field="5" count="1">
            <x v="27"/>
          </reference>
          <reference field="6" count="1" selected="0">
            <x v="35"/>
          </reference>
        </references>
      </pivotArea>
    </format>
    <format dxfId="11063">
      <pivotArea dataOnly="0" labelOnly="1" outline="0" fieldPosition="0">
        <references count="7">
          <reference field="0" count="1" selected="0">
            <x v="0"/>
          </reference>
          <reference field="1" count="1" selected="0">
            <x v="3"/>
          </reference>
          <reference field="2" count="1" selected="0">
            <x v="9"/>
          </reference>
          <reference field="3" count="1" selected="0">
            <x v="53"/>
          </reference>
          <reference field="4" count="1" selected="0">
            <x v="1590"/>
          </reference>
          <reference field="5" count="1">
            <x v="1"/>
          </reference>
          <reference field="6" count="1" selected="0">
            <x v="16"/>
          </reference>
        </references>
      </pivotArea>
    </format>
    <format dxfId="11062">
      <pivotArea dataOnly="0" labelOnly="1" outline="0" fieldPosition="0">
        <references count="7">
          <reference field="0" count="1" selected="0">
            <x v="0"/>
          </reference>
          <reference field="1" count="1" selected="0">
            <x v="3"/>
          </reference>
          <reference field="2" count="1" selected="0">
            <x v="9"/>
          </reference>
          <reference field="3" count="1" selected="0">
            <x v="53"/>
          </reference>
          <reference field="4" count="1" selected="0">
            <x v="1591"/>
          </reference>
          <reference field="5" count="1">
            <x v="1"/>
          </reference>
          <reference field="6" count="1" selected="0">
            <x v="179"/>
          </reference>
        </references>
      </pivotArea>
    </format>
    <format dxfId="11061">
      <pivotArea dataOnly="0" labelOnly="1" outline="0" fieldPosition="0">
        <references count="7">
          <reference field="0" count="1" selected="0">
            <x v="0"/>
          </reference>
          <reference field="1" count="1" selected="0">
            <x v="3"/>
          </reference>
          <reference field="2" count="1" selected="0">
            <x v="9"/>
          </reference>
          <reference field="3" count="1" selected="0">
            <x v="53"/>
          </reference>
          <reference field="4" count="1" selected="0">
            <x v="1592"/>
          </reference>
          <reference field="5" count="1">
            <x v="0"/>
          </reference>
          <reference field="6" count="1" selected="0">
            <x v="195"/>
          </reference>
        </references>
      </pivotArea>
    </format>
    <format dxfId="11060">
      <pivotArea dataOnly="0" labelOnly="1" outline="0" fieldPosition="0">
        <references count="7">
          <reference field="0" count="1" selected="0">
            <x v="0"/>
          </reference>
          <reference field="1" count="1" selected="0">
            <x v="3"/>
          </reference>
          <reference field="2" count="1" selected="0">
            <x v="9"/>
          </reference>
          <reference field="3" count="1" selected="0">
            <x v="54"/>
          </reference>
          <reference field="4" count="1" selected="0">
            <x v="1593"/>
          </reference>
          <reference field="5" count="1">
            <x v="1"/>
          </reference>
          <reference field="6" count="1" selected="0">
            <x v="199"/>
          </reference>
        </references>
      </pivotArea>
    </format>
    <format dxfId="11059">
      <pivotArea dataOnly="0" labelOnly="1" outline="0" fieldPosition="0">
        <references count="7">
          <reference field="0" count="1" selected="0">
            <x v="0"/>
          </reference>
          <reference field="1" count="1" selected="0">
            <x v="3"/>
          </reference>
          <reference field="2" count="1" selected="0">
            <x v="9"/>
          </reference>
          <reference field="3" count="1" selected="0">
            <x v="54"/>
          </reference>
          <reference field="4" count="1" selected="0">
            <x v="1594"/>
          </reference>
          <reference field="5" count="1">
            <x v="1"/>
          </reference>
          <reference field="6" count="1" selected="0">
            <x v="199"/>
          </reference>
        </references>
      </pivotArea>
    </format>
    <format dxfId="11058">
      <pivotArea dataOnly="0" labelOnly="1" outline="0" fieldPosition="0">
        <references count="7">
          <reference field="0" count="1" selected="0">
            <x v="0"/>
          </reference>
          <reference field="1" count="1" selected="0">
            <x v="3"/>
          </reference>
          <reference field="2" count="1" selected="0">
            <x v="9"/>
          </reference>
          <reference field="3" count="1" selected="0">
            <x v="524"/>
          </reference>
          <reference field="4" count="1" selected="0">
            <x v="1595"/>
          </reference>
          <reference field="5" count="1">
            <x v="0"/>
          </reference>
          <reference field="6" count="1" selected="0">
            <x v="2"/>
          </reference>
        </references>
      </pivotArea>
    </format>
    <format dxfId="11057">
      <pivotArea dataOnly="0" labelOnly="1" outline="0" fieldPosition="0">
        <references count="7">
          <reference field="0" count="1" selected="0">
            <x v="0"/>
          </reference>
          <reference field="1" count="1" selected="0">
            <x v="3"/>
          </reference>
          <reference field="2" count="1" selected="0">
            <x v="9"/>
          </reference>
          <reference field="3" count="1" selected="0">
            <x v="463"/>
          </reference>
          <reference field="4" count="1" selected="0">
            <x v="1596"/>
          </reference>
          <reference field="5" count="1">
            <x v="1"/>
          </reference>
          <reference field="6" count="1" selected="0">
            <x v="58"/>
          </reference>
        </references>
      </pivotArea>
    </format>
    <format dxfId="11056">
      <pivotArea dataOnly="0" labelOnly="1" outline="0" fieldPosition="0">
        <references count="7">
          <reference field="0" count="1" selected="0">
            <x v="0"/>
          </reference>
          <reference field="1" count="1" selected="0">
            <x v="3"/>
          </reference>
          <reference field="2" count="1" selected="0">
            <x v="9"/>
          </reference>
          <reference field="3" count="1" selected="0">
            <x v="463"/>
          </reference>
          <reference field="4" count="1" selected="0">
            <x v="1597"/>
          </reference>
          <reference field="5" count="1">
            <x v="0"/>
          </reference>
          <reference field="6" count="1" selected="0">
            <x v="8"/>
          </reference>
        </references>
      </pivotArea>
    </format>
    <format dxfId="11055">
      <pivotArea dataOnly="0" labelOnly="1" outline="0" fieldPosition="0">
        <references count="7">
          <reference field="0" count="1" selected="0">
            <x v="0"/>
          </reference>
          <reference field="1" count="1" selected="0">
            <x v="3"/>
          </reference>
          <reference field="2" count="1" selected="0">
            <x v="9"/>
          </reference>
          <reference field="3" count="1" selected="0">
            <x v="463"/>
          </reference>
          <reference field="4" count="1" selected="0">
            <x v="1598"/>
          </reference>
          <reference field="5" count="1">
            <x v="1"/>
          </reference>
          <reference field="6" count="1" selected="0">
            <x v="58"/>
          </reference>
        </references>
      </pivotArea>
    </format>
    <format dxfId="11054">
      <pivotArea dataOnly="0" labelOnly="1" outline="0" fieldPosition="0">
        <references count="7">
          <reference field="0" count="1" selected="0">
            <x v="0"/>
          </reference>
          <reference field="1" count="1" selected="0">
            <x v="3"/>
          </reference>
          <reference field="2" count="1" selected="0">
            <x v="9"/>
          </reference>
          <reference field="3" count="1" selected="0">
            <x v="463"/>
          </reference>
          <reference field="4" count="1" selected="0">
            <x v="1599"/>
          </reference>
          <reference field="5" count="1">
            <x v="0"/>
          </reference>
          <reference field="6" count="1" selected="0">
            <x v="8"/>
          </reference>
        </references>
      </pivotArea>
    </format>
    <format dxfId="11053">
      <pivotArea dataOnly="0" labelOnly="1" outline="0" fieldPosition="0">
        <references count="7">
          <reference field="0" count="1" selected="0">
            <x v="0"/>
          </reference>
          <reference field="1" count="1" selected="0">
            <x v="3"/>
          </reference>
          <reference field="2" count="1" selected="0">
            <x v="9"/>
          </reference>
          <reference field="3" count="1" selected="0">
            <x v="463"/>
          </reference>
          <reference field="4" count="1" selected="0">
            <x v="1600"/>
          </reference>
          <reference field="5" count="1">
            <x v="5"/>
          </reference>
          <reference field="6" count="1" selected="0">
            <x v="58"/>
          </reference>
        </references>
      </pivotArea>
    </format>
    <format dxfId="11052">
      <pivotArea dataOnly="0" labelOnly="1" outline="0" fieldPosition="0">
        <references count="7">
          <reference field="0" count="1" selected="0">
            <x v="0"/>
          </reference>
          <reference field="1" count="1" selected="0">
            <x v="3"/>
          </reference>
          <reference field="2" count="1" selected="0">
            <x v="10"/>
          </reference>
          <reference field="3" count="1" selected="0">
            <x v="55"/>
          </reference>
          <reference field="4" count="1" selected="0">
            <x v="1601"/>
          </reference>
          <reference field="5" count="1">
            <x v="0"/>
          </reference>
          <reference field="6" count="1" selected="0">
            <x v="45"/>
          </reference>
        </references>
      </pivotArea>
    </format>
    <format dxfId="11051">
      <pivotArea dataOnly="0" labelOnly="1" outline="0" fieldPosition="0">
        <references count="7">
          <reference field="0" count="1" selected="0">
            <x v="0"/>
          </reference>
          <reference field="1" count="1" selected="0">
            <x v="3"/>
          </reference>
          <reference field="2" count="1" selected="0">
            <x v="10"/>
          </reference>
          <reference field="3" count="1" selected="0">
            <x v="56"/>
          </reference>
          <reference field="4" count="1" selected="0">
            <x v="1602"/>
          </reference>
          <reference field="5" count="1">
            <x v="1"/>
          </reference>
          <reference field="6" count="1" selected="0">
            <x v="4"/>
          </reference>
        </references>
      </pivotArea>
    </format>
    <format dxfId="11050">
      <pivotArea dataOnly="0" labelOnly="1" outline="0" fieldPosition="0">
        <references count="7">
          <reference field="0" count="1" selected="0">
            <x v="0"/>
          </reference>
          <reference field="1" count="1" selected="0">
            <x v="3"/>
          </reference>
          <reference field="2" count="1" selected="0">
            <x v="10"/>
          </reference>
          <reference field="3" count="1" selected="0">
            <x v="56"/>
          </reference>
          <reference field="4" count="1" selected="0">
            <x v="1603"/>
          </reference>
          <reference field="5" count="1">
            <x v="1"/>
          </reference>
          <reference field="6" count="1" selected="0">
            <x v="165"/>
          </reference>
        </references>
      </pivotArea>
    </format>
    <format dxfId="11049">
      <pivotArea dataOnly="0" labelOnly="1" outline="0" fieldPosition="0">
        <references count="7">
          <reference field="0" count="1" selected="0">
            <x v="0"/>
          </reference>
          <reference field="1" count="1" selected="0">
            <x v="3"/>
          </reference>
          <reference field="2" count="1" selected="0">
            <x v="50"/>
          </reference>
          <reference field="3" count="1" selected="0">
            <x v="525"/>
          </reference>
          <reference field="4" count="1" selected="0">
            <x v="1604"/>
          </reference>
          <reference field="5" count="1">
            <x v="0"/>
          </reference>
          <reference field="6" count="1" selected="0">
            <x v="165"/>
          </reference>
        </references>
      </pivotArea>
    </format>
    <format dxfId="11048">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05"/>
          </reference>
          <reference field="5" count="1">
            <x v="0"/>
          </reference>
          <reference field="6" count="1" selected="0">
            <x v="6"/>
          </reference>
        </references>
      </pivotArea>
    </format>
    <format dxfId="11047">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06"/>
          </reference>
          <reference field="5" count="1">
            <x v="0"/>
          </reference>
          <reference field="6" count="1" selected="0">
            <x v="35"/>
          </reference>
        </references>
      </pivotArea>
    </format>
    <format dxfId="11046">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07"/>
          </reference>
          <reference field="5" count="1">
            <x v="0"/>
          </reference>
          <reference field="6" count="1" selected="0">
            <x v="6"/>
          </reference>
        </references>
      </pivotArea>
    </format>
    <format dxfId="11045">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08"/>
          </reference>
          <reference field="5" count="1">
            <x v="0"/>
          </reference>
          <reference field="6" count="1" selected="0">
            <x v="35"/>
          </reference>
        </references>
      </pivotArea>
    </format>
    <format dxfId="11044">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09"/>
          </reference>
          <reference field="5" count="1">
            <x v="0"/>
          </reference>
          <reference field="6" count="1" selected="0">
            <x v="35"/>
          </reference>
        </references>
      </pivotArea>
    </format>
    <format dxfId="11043">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10"/>
          </reference>
          <reference field="5" count="1">
            <x v="0"/>
          </reference>
          <reference field="6" count="1" selected="0">
            <x v="6"/>
          </reference>
        </references>
      </pivotArea>
    </format>
    <format dxfId="11042">
      <pivotArea dataOnly="0" labelOnly="1" outline="0" fieldPosition="0">
        <references count="7">
          <reference field="0" count="1" selected="0">
            <x v="0"/>
          </reference>
          <reference field="1" count="1" selected="0">
            <x v="3"/>
          </reference>
          <reference field="2" count="1" selected="0">
            <x v="11"/>
          </reference>
          <reference field="3" count="1" selected="0">
            <x v="526"/>
          </reference>
          <reference field="4" count="1" selected="0">
            <x v="1611"/>
          </reference>
          <reference field="5" count="1">
            <x v="0"/>
          </reference>
          <reference field="6" count="1" selected="0">
            <x v="45"/>
          </reference>
        </references>
      </pivotArea>
    </format>
    <format dxfId="11041">
      <pivotArea dataOnly="0" labelOnly="1" outline="0" fieldPosition="0">
        <references count="7">
          <reference field="0" count="1" selected="0">
            <x v="0"/>
          </reference>
          <reference field="1" count="1" selected="0">
            <x v="3"/>
          </reference>
          <reference field="2" count="1" selected="0">
            <x v="11"/>
          </reference>
          <reference field="3" count="1" selected="0">
            <x v="527"/>
          </reference>
          <reference field="4" count="1" selected="0">
            <x v="1612"/>
          </reference>
          <reference field="5" count="1">
            <x v="0"/>
          </reference>
          <reference field="6" count="1" selected="0">
            <x v="4"/>
          </reference>
        </references>
      </pivotArea>
    </format>
    <format dxfId="11040">
      <pivotArea dataOnly="0" labelOnly="1" outline="0" fieldPosition="0">
        <references count="7">
          <reference field="0" count="1" selected="0">
            <x v="0"/>
          </reference>
          <reference field="1" count="1" selected="0">
            <x v="3"/>
          </reference>
          <reference field="2" count="1" selected="0">
            <x v="11"/>
          </reference>
          <reference field="3" count="1" selected="0">
            <x v="59"/>
          </reference>
          <reference field="4" count="1" selected="0">
            <x v="1613"/>
          </reference>
          <reference field="5" count="1">
            <x v="0"/>
          </reference>
          <reference field="6" count="1" selected="0">
            <x v="35"/>
          </reference>
        </references>
      </pivotArea>
    </format>
    <format dxfId="11039">
      <pivotArea dataOnly="0" labelOnly="1" outline="0" fieldPosition="0">
        <references count="7">
          <reference field="0" count="1" selected="0">
            <x v="0"/>
          </reference>
          <reference field="1" count="1" selected="0">
            <x v="3"/>
          </reference>
          <reference field="2" count="1" selected="0">
            <x v="13"/>
          </reference>
          <reference field="3" count="1" selected="0">
            <x v="63"/>
          </reference>
          <reference field="4" count="1" selected="0">
            <x v="1614"/>
          </reference>
          <reference field="5" count="1">
            <x v="0"/>
          </reference>
          <reference field="6" count="1" selected="0">
            <x v="3"/>
          </reference>
        </references>
      </pivotArea>
    </format>
    <format dxfId="11038">
      <pivotArea dataOnly="0" labelOnly="1" outline="0" fieldPosition="0">
        <references count="7">
          <reference field="0" count="1" selected="0">
            <x v="0"/>
          </reference>
          <reference field="1" count="1" selected="0">
            <x v="3"/>
          </reference>
          <reference field="2" count="1" selected="0">
            <x v="13"/>
          </reference>
          <reference field="3" count="1" selected="0">
            <x v="63"/>
          </reference>
          <reference field="4" count="1" selected="0">
            <x v="1520"/>
          </reference>
          <reference field="5" count="1">
            <x v="1"/>
          </reference>
          <reference field="6" count="1" selected="0">
            <x v="143"/>
          </reference>
        </references>
      </pivotArea>
    </format>
    <format dxfId="11037">
      <pivotArea dataOnly="0" labelOnly="1" outline="0" fieldPosition="0">
        <references count="7">
          <reference field="0" count="1" selected="0">
            <x v="0"/>
          </reference>
          <reference field="1" count="1" selected="0">
            <x v="3"/>
          </reference>
          <reference field="2" count="1" selected="0">
            <x v="13"/>
          </reference>
          <reference field="3" count="1" selected="0">
            <x v="63"/>
          </reference>
          <reference field="4" count="1" selected="0">
            <x v="1615"/>
          </reference>
          <reference field="5" count="1">
            <x v="0"/>
          </reference>
          <reference field="6" count="1" selected="0">
            <x v="7"/>
          </reference>
        </references>
      </pivotArea>
    </format>
    <format dxfId="11036">
      <pivotArea dataOnly="0" labelOnly="1" outline="0" fieldPosition="0">
        <references count="7">
          <reference field="0" count="1" selected="0">
            <x v="0"/>
          </reference>
          <reference field="1" count="1" selected="0">
            <x v="3"/>
          </reference>
          <reference field="2" count="1" selected="0">
            <x v="13"/>
          </reference>
          <reference field="3" count="1" selected="0">
            <x v="63"/>
          </reference>
          <reference field="4" count="1" selected="0">
            <x v="1616"/>
          </reference>
          <reference field="5" count="1">
            <x v="0"/>
          </reference>
          <reference field="6" count="1" selected="0">
            <x v="12"/>
          </reference>
        </references>
      </pivotArea>
    </format>
    <format dxfId="11035">
      <pivotArea dataOnly="0" labelOnly="1" outline="0" fieldPosition="0">
        <references count="7">
          <reference field="0" count="1" selected="0">
            <x v="0"/>
          </reference>
          <reference field="1" count="1" selected="0">
            <x v="3"/>
          </reference>
          <reference field="2" count="1" selected="0">
            <x v="13"/>
          </reference>
          <reference field="3" count="1" selected="0">
            <x v="69"/>
          </reference>
          <reference field="4" count="1" selected="0">
            <x v="1617"/>
          </reference>
          <reference field="5" count="1">
            <x v="0"/>
          </reference>
          <reference field="6" count="1" selected="0">
            <x v="41"/>
          </reference>
        </references>
      </pivotArea>
    </format>
    <format dxfId="11034">
      <pivotArea dataOnly="0" labelOnly="1" outline="0" fieldPosition="0">
        <references count="7">
          <reference field="0" count="1" selected="0">
            <x v="0"/>
          </reference>
          <reference field="1" count="1" selected="0">
            <x v="3"/>
          </reference>
          <reference field="2" count="1" selected="0">
            <x v="13"/>
          </reference>
          <reference field="3" count="1" selected="0">
            <x v="69"/>
          </reference>
          <reference field="4" count="1" selected="0">
            <x v="1618"/>
          </reference>
          <reference field="5" count="1">
            <x v="0"/>
          </reference>
          <reference field="6" count="1" selected="0">
            <x v="41"/>
          </reference>
        </references>
      </pivotArea>
    </format>
    <format dxfId="11033">
      <pivotArea dataOnly="0" labelOnly="1" outline="0" fieldPosition="0">
        <references count="7">
          <reference field="0" count="1" selected="0">
            <x v="0"/>
          </reference>
          <reference field="1" count="1" selected="0">
            <x v="3"/>
          </reference>
          <reference field="2" count="1" selected="0">
            <x v="13"/>
          </reference>
          <reference field="3" count="1" selected="0">
            <x v="70"/>
          </reference>
          <reference field="4" count="1" selected="0">
            <x v="1571"/>
          </reference>
          <reference field="5" count="1">
            <x v="0"/>
          </reference>
          <reference field="6" count="1" selected="0">
            <x v="37"/>
          </reference>
        </references>
      </pivotArea>
    </format>
    <format dxfId="11032">
      <pivotArea dataOnly="0" labelOnly="1" outline="0" fieldPosition="0">
        <references count="7">
          <reference field="0" count="1" selected="0">
            <x v="0"/>
          </reference>
          <reference field="1" count="1" selected="0">
            <x v="3"/>
          </reference>
          <reference field="2" count="1" selected="0">
            <x v="13"/>
          </reference>
          <reference field="3" count="1" selected="0">
            <x v="78"/>
          </reference>
          <reference field="4" count="1" selected="0">
            <x v="1619"/>
          </reference>
          <reference field="5" count="1">
            <x v="27"/>
          </reference>
          <reference field="6" count="1" selected="0">
            <x v="228"/>
          </reference>
        </references>
      </pivotArea>
    </format>
    <format dxfId="1103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0"/>
          </reference>
          <reference field="5" count="1">
            <x v="0"/>
          </reference>
          <reference field="6" count="1" selected="0">
            <x v="50"/>
          </reference>
        </references>
      </pivotArea>
    </format>
    <format dxfId="1103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1"/>
          </reference>
          <reference field="5" count="1">
            <x v="0"/>
          </reference>
          <reference field="6" count="1" selected="0">
            <x v="9"/>
          </reference>
        </references>
      </pivotArea>
    </format>
    <format dxfId="1102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2"/>
          </reference>
          <reference field="5" count="1">
            <x v="0"/>
          </reference>
          <reference field="6" count="1" selected="0">
            <x v="50"/>
          </reference>
        </references>
      </pivotArea>
    </format>
    <format dxfId="1102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3"/>
          </reference>
          <reference field="5" count="1">
            <x v="0"/>
          </reference>
          <reference field="6" count="1" selected="0">
            <x v="37"/>
          </reference>
        </references>
      </pivotArea>
    </format>
    <format dxfId="1102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4"/>
          </reference>
          <reference field="5" count="1">
            <x v="0"/>
          </reference>
          <reference field="6" count="1" selected="0">
            <x v="27"/>
          </reference>
        </references>
      </pivotArea>
    </format>
    <format dxfId="1102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5"/>
          </reference>
          <reference field="5" count="1">
            <x v="0"/>
          </reference>
          <reference field="6" count="1" selected="0">
            <x v="61"/>
          </reference>
        </references>
      </pivotArea>
    </format>
    <format dxfId="1102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6"/>
          </reference>
          <reference field="5" count="1">
            <x v="0"/>
          </reference>
          <reference field="6" count="1" selected="0">
            <x v="120"/>
          </reference>
        </references>
      </pivotArea>
    </format>
    <format dxfId="1102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7"/>
          </reference>
          <reference field="5" count="1">
            <x v="0"/>
          </reference>
          <reference field="6" count="1" selected="0">
            <x v="229"/>
          </reference>
        </references>
      </pivotArea>
    </format>
    <format dxfId="1102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8"/>
          </reference>
          <reference field="5" count="1">
            <x v="0"/>
          </reference>
          <reference field="6" count="1" selected="0">
            <x v="229"/>
          </reference>
        </references>
      </pivotArea>
    </format>
    <format dxfId="1102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29"/>
          </reference>
          <reference field="5" count="1">
            <x v="0"/>
          </reference>
          <reference field="6" count="1" selected="0">
            <x v="37"/>
          </reference>
        </references>
      </pivotArea>
    </format>
    <format dxfId="1102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0"/>
          </reference>
          <reference field="5" count="1">
            <x v="0"/>
          </reference>
          <reference field="6" count="1" selected="0">
            <x v="46"/>
          </reference>
        </references>
      </pivotArea>
    </format>
    <format dxfId="1102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1"/>
          </reference>
          <reference field="5" count="1">
            <x v="0"/>
          </reference>
          <reference field="6" count="1" selected="0">
            <x v="37"/>
          </reference>
        </references>
      </pivotArea>
    </format>
    <format dxfId="1101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2"/>
          </reference>
          <reference field="5" count="1">
            <x v="0"/>
          </reference>
          <reference field="6" count="1" selected="0">
            <x v="229"/>
          </reference>
        </references>
      </pivotArea>
    </format>
    <format dxfId="1101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3"/>
          </reference>
          <reference field="5" count="1">
            <x v="0"/>
          </reference>
          <reference field="6" count="1" selected="0">
            <x v="229"/>
          </reference>
        </references>
      </pivotArea>
    </format>
    <format dxfId="1101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4"/>
          </reference>
          <reference field="5" count="1">
            <x v="0"/>
          </reference>
          <reference field="6" count="1" selected="0">
            <x v="13"/>
          </reference>
        </references>
      </pivotArea>
    </format>
    <format dxfId="1101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5"/>
          </reference>
          <reference field="5" count="1">
            <x v="0"/>
          </reference>
          <reference field="6" count="1" selected="0">
            <x v="45"/>
          </reference>
        </references>
      </pivotArea>
    </format>
    <format dxfId="1101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6"/>
          </reference>
          <reference field="5" count="1">
            <x v="0"/>
          </reference>
          <reference field="6" count="1" selected="0">
            <x v="229"/>
          </reference>
        </references>
      </pivotArea>
    </format>
    <format dxfId="1101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7"/>
          </reference>
          <reference field="5" count="1">
            <x v="0"/>
          </reference>
          <reference field="6" count="1" selected="0">
            <x v="7"/>
          </reference>
        </references>
      </pivotArea>
    </format>
    <format dxfId="1101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8"/>
          </reference>
          <reference field="5" count="1">
            <x v="0"/>
          </reference>
          <reference field="6" count="1" selected="0">
            <x v="9"/>
          </reference>
        </references>
      </pivotArea>
    </format>
    <format dxfId="1101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39"/>
          </reference>
          <reference field="5" count="1">
            <x v="0"/>
          </reference>
          <reference field="6" count="1" selected="0">
            <x v="169"/>
          </reference>
        </references>
      </pivotArea>
    </format>
    <format dxfId="1101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0"/>
          </reference>
          <reference field="5" count="1">
            <x v="0"/>
          </reference>
          <reference field="6" count="1" selected="0">
            <x v="13"/>
          </reference>
        </references>
      </pivotArea>
    </format>
    <format dxfId="1101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1"/>
          </reference>
          <reference field="5" count="1">
            <x v="0"/>
          </reference>
          <reference field="6" count="1" selected="0">
            <x v="46"/>
          </reference>
        </references>
      </pivotArea>
    </format>
    <format dxfId="1100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2"/>
          </reference>
          <reference field="5" count="1">
            <x v="0"/>
          </reference>
          <reference field="6" count="1" selected="0">
            <x v="9"/>
          </reference>
        </references>
      </pivotArea>
    </format>
    <format dxfId="1100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3"/>
          </reference>
          <reference field="5" count="1">
            <x v="0"/>
          </reference>
          <reference field="6" count="1" selected="0">
            <x v="46"/>
          </reference>
        </references>
      </pivotArea>
    </format>
    <format dxfId="1100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4"/>
          </reference>
          <reference field="5" count="1">
            <x v="0"/>
          </reference>
          <reference field="6" count="1" selected="0">
            <x v="37"/>
          </reference>
        </references>
      </pivotArea>
    </format>
    <format dxfId="1100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5"/>
          </reference>
          <reference field="5" count="1">
            <x v="0"/>
          </reference>
          <reference field="6" count="1" selected="0">
            <x v="37"/>
          </reference>
        </references>
      </pivotArea>
    </format>
    <format dxfId="1100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6"/>
          </reference>
          <reference field="5" count="1">
            <x v="0"/>
          </reference>
          <reference field="6" count="1" selected="0">
            <x v="35"/>
          </reference>
        </references>
      </pivotArea>
    </format>
    <format dxfId="1100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7"/>
          </reference>
          <reference field="5" count="1">
            <x v="0"/>
          </reference>
          <reference field="6" count="1" selected="0">
            <x v="46"/>
          </reference>
        </references>
      </pivotArea>
    </format>
    <format dxfId="1100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8"/>
          </reference>
          <reference field="5" count="1">
            <x v="0"/>
          </reference>
          <reference field="6" count="1" selected="0">
            <x v="169"/>
          </reference>
        </references>
      </pivotArea>
    </format>
    <format dxfId="1100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49"/>
          </reference>
          <reference field="5" count="1">
            <x v="0"/>
          </reference>
          <reference field="6" count="1" selected="0">
            <x v="229"/>
          </reference>
        </references>
      </pivotArea>
    </format>
    <format dxfId="1100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0"/>
          </reference>
          <reference field="5" count="1">
            <x v="0"/>
          </reference>
          <reference field="6" count="1" selected="0">
            <x v="37"/>
          </reference>
        </references>
      </pivotArea>
    </format>
    <format dxfId="1100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1"/>
          </reference>
          <reference field="5" count="1">
            <x v="0"/>
          </reference>
          <reference field="6" count="1" selected="0">
            <x v="50"/>
          </reference>
        </references>
      </pivotArea>
    </format>
    <format dxfId="1099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2"/>
          </reference>
          <reference field="5" count="1">
            <x v="0"/>
          </reference>
          <reference field="6" count="1" selected="0">
            <x v="9"/>
          </reference>
        </references>
      </pivotArea>
    </format>
    <format dxfId="1099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3"/>
          </reference>
          <reference field="5" count="1">
            <x v="0"/>
          </reference>
          <reference field="6" count="1" selected="0">
            <x v="169"/>
          </reference>
        </references>
      </pivotArea>
    </format>
    <format dxfId="1099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4"/>
          </reference>
          <reference field="5" count="1">
            <x v="0"/>
          </reference>
          <reference field="6" count="1" selected="0">
            <x v="7"/>
          </reference>
        </references>
      </pivotArea>
    </format>
    <format dxfId="1099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5"/>
          </reference>
          <reference field="5" count="1">
            <x v="0"/>
          </reference>
          <reference field="6" count="1" selected="0">
            <x v="229"/>
          </reference>
        </references>
      </pivotArea>
    </format>
    <format dxfId="1099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6"/>
          </reference>
          <reference field="5" count="1">
            <x v="0"/>
          </reference>
          <reference field="6" count="1" selected="0">
            <x v="169"/>
          </reference>
        </references>
      </pivotArea>
    </format>
    <format dxfId="1099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7"/>
          </reference>
          <reference field="5" count="1">
            <x v="0"/>
          </reference>
          <reference field="6" count="1" selected="0">
            <x v="169"/>
          </reference>
        </references>
      </pivotArea>
    </format>
    <format dxfId="1099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8"/>
          </reference>
          <reference field="5" count="1">
            <x v="0"/>
          </reference>
          <reference field="6" count="1" selected="0">
            <x v="50"/>
          </reference>
        </references>
      </pivotArea>
    </format>
    <format dxfId="1099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59"/>
          </reference>
          <reference field="5" count="1">
            <x v="0"/>
          </reference>
          <reference field="6" count="1" selected="0">
            <x v="27"/>
          </reference>
        </references>
      </pivotArea>
    </format>
    <format dxfId="1099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0"/>
          </reference>
          <reference field="5" count="1">
            <x v="0"/>
          </reference>
          <reference field="6" count="1" selected="0">
            <x v="9"/>
          </reference>
        </references>
      </pivotArea>
    </format>
    <format dxfId="1099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1"/>
          </reference>
          <reference field="5" count="1">
            <x v="0"/>
          </reference>
          <reference field="6" count="1" selected="0">
            <x v="9"/>
          </reference>
        </references>
      </pivotArea>
    </format>
    <format dxfId="1098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2"/>
          </reference>
          <reference field="5" count="1">
            <x v="0"/>
          </reference>
          <reference field="6" count="1" selected="0">
            <x v="229"/>
          </reference>
        </references>
      </pivotArea>
    </format>
    <format dxfId="1098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3"/>
          </reference>
          <reference field="5" count="1">
            <x v="0"/>
          </reference>
          <reference field="6" count="1" selected="0">
            <x v="50"/>
          </reference>
        </references>
      </pivotArea>
    </format>
    <format dxfId="1098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4"/>
          </reference>
          <reference field="5" count="1">
            <x v="0"/>
          </reference>
          <reference field="6" count="1" selected="0">
            <x v="9"/>
          </reference>
        </references>
      </pivotArea>
    </format>
    <format dxfId="1098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5"/>
          </reference>
          <reference field="5" count="1">
            <x v="0"/>
          </reference>
          <reference field="6" count="1" selected="0">
            <x v="9"/>
          </reference>
        </references>
      </pivotArea>
    </format>
    <format dxfId="1098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6"/>
          </reference>
          <reference field="5" count="1">
            <x v="0"/>
          </reference>
          <reference field="6" count="1" selected="0">
            <x v="9"/>
          </reference>
        </references>
      </pivotArea>
    </format>
    <format dxfId="1098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7"/>
          </reference>
          <reference field="5" count="1">
            <x v="0"/>
          </reference>
          <reference field="6" count="1" selected="0">
            <x v="9"/>
          </reference>
        </references>
      </pivotArea>
    </format>
    <format dxfId="1098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8"/>
          </reference>
          <reference field="5" count="1">
            <x v="0"/>
          </reference>
          <reference field="6" count="1" selected="0">
            <x v="50"/>
          </reference>
        </references>
      </pivotArea>
    </format>
    <format dxfId="1098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69"/>
          </reference>
          <reference field="5" count="1">
            <x v="0"/>
          </reference>
          <reference field="6" count="1" selected="0">
            <x v="229"/>
          </reference>
        </references>
      </pivotArea>
    </format>
    <format dxfId="1098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0"/>
          </reference>
          <reference field="5" count="1">
            <x v="0"/>
          </reference>
          <reference field="6" count="1" selected="0">
            <x v="232"/>
          </reference>
        </references>
      </pivotArea>
    </format>
    <format dxfId="1098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1"/>
          </reference>
          <reference field="5" count="1">
            <x v="0"/>
          </reference>
          <reference field="6" count="1" selected="0">
            <x v="34"/>
          </reference>
        </references>
      </pivotArea>
    </format>
    <format dxfId="1097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2"/>
          </reference>
          <reference field="5" count="1">
            <x v="0"/>
          </reference>
          <reference field="6" count="1" selected="0">
            <x v="121"/>
          </reference>
        </references>
      </pivotArea>
    </format>
    <format dxfId="1097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3"/>
          </reference>
          <reference field="5" count="1">
            <x v="0"/>
          </reference>
          <reference field="6" count="1" selected="0">
            <x v="9"/>
          </reference>
        </references>
      </pivotArea>
    </format>
    <format dxfId="1097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4"/>
          </reference>
          <reference field="5" count="1">
            <x v="0"/>
          </reference>
          <reference field="6" count="1" selected="0">
            <x v="9"/>
          </reference>
        </references>
      </pivotArea>
    </format>
    <format dxfId="1097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5"/>
          </reference>
          <reference field="5" count="1">
            <x v="0"/>
          </reference>
          <reference field="6" count="1" selected="0">
            <x v="50"/>
          </reference>
        </references>
      </pivotArea>
    </format>
    <format dxfId="1097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6"/>
          </reference>
          <reference field="5" count="1">
            <x v="0"/>
          </reference>
          <reference field="6" count="1" selected="0">
            <x v="120"/>
          </reference>
        </references>
      </pivotArea>
    </format>
    <format dxfId="10974">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7"/>
          </reference>
          <reference field="5" count="1">
            <x v="0"/>
          </reference>
          <reference field="6" count="1" selected="0">
            <x v="94"/>
          </reference>
        </references>
      </pivotArea>
    </format>
    <format dxfId="10973">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8"/>
          </reference>
          <reference field="5" count="1">
            <x v="0"/>
          </reference>
          <reference field="6" count="1" selected="0">
            <x v="61"/>
          </reference>
        </references>
      </pivotArea>
    </format>
    <format dxfId="10972">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79"/>
          </reference>
          <reference field="5" count="1">
            <x v="0"/>
          </reference>
          <reference field="6" count="1" selected="0">
            <x v="46"/>
          </reference>
        </references>
      </pivotArea>
    </format>
    <format dxfId="10971">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0"/>
          </reference>
          <reference field="5" count="1">
            <x v="0"/>
          </reference>
          <reference field="6" count="1" selected="0">
            <x v="9"/>
          </reference>
        </references>
      </pivotArea>
    </format>
    <format dxfId="10970">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1"/>
          </reference>
          <reference field="5" count="1">
            <x v="0"/>
          </reference>
          <reference field="6" count="1" selected="0">
            <x v="229"/>
          </reference>
        </references>
      </pivotArea>
    </format>
    <format dxfId="10969">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2"/>
          </reference>
          <reference field="5" count="1">
            <x v="0"/>
          </reference>
          <reference field="6" count="1" selected="0">
            <x v="61"/>
          </reference>
        </references>
      </pivotArea>
    </format>
    <format dxfId="10968">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3"/>
          </reference>
          <reference field="5" count="1">
            <x v="0"/>
          </reference>
          <reference field="6" count="1" selected="0">
            <x v="46"/>
          </reference>
        </references>
      </pivotArea>
    </format>
    <format dxfId="10967">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4"/>
          </reference>
          <reference field="5" count="1">
            <x v="0"/>
          </reference>
          <reference field="6" count="1" selected="0">
            <x v="61"/>
          </reference>
        </references>
      </pivotArea>
    </format>
    <format dxfId="10966">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5"/>
          </reference>
          <reference field="5" count="1">
            <x v="0"/>
          </reference>
          <reference field="6" count="1" selected="0">
            <x v="50"/>
          </reference>
        </references>
      </pivotArea>
    </format>
    <format dxfId="10965">
      <pivotArea dataOnly="0" labelOnly="1" outline="0" fieldPosition="0">
        <references count="7">
          <reference field="0" count="1" selected="0">
            <x v="0"/>
          </reference>
          <reference field="1" count="1" selected="0">
            <x v="3"/>
          </reference>
          <reference field="2" count="1" selected="0">
            <x v="13"/>
          </reference>
          <reference field="3" count="1" selected="0">
            <x v="91"/>
          </reference>
          <reference field="4" count="1" selected="0">
            <x v="1686"/>
          </reference>
          <reference field="5" count="1">
            <x v="0"/>
          </reference>
          <reference field="6" count="1" selected="0">
            <x v="35"/>
          </reference>
        </references>
      </pivotArea>
    </format>
    <format dxfId="10964">
      <pivotArea dataOnly="0" labelOnly="1" outline="0" fieldPosition="0">
        <references count="7">
          <reference field="0" count="1" selected="0">
            <x v="0"/>
          </reference>
          <reference field="1" count="1" selected="0">
            <x v="3"/>
          </reference>
          <reference field="2" count="1" selected="0">
            <x v="13"/>
          </reference>
          <reference field="3" count="1" selected="0">
            <x v="96"/>
          </reference>
          <reference field="4" count="1" selected="0">
            <x v="1687"/>
          </reference>
          <reference field="5" count="1">
            <x v="1"/>
          </reference>
          <reference field="6" count="1" selected="0">
            <x v="3"/>
          </reference>
        </references>
      </pivotArea>
    </format>
    <format dxfId="10963">
      <pivotArea dataOnly="0" labelOnly="1" outline="0" fieldPosition="0">
        <references count="7">
          <reference field="0" count="1" selected="0">
            <x v="0"/>
          </reference>
          <reference field="1" count="1" selected="0">
            <x v="3"/>
          </reference>
          <reference field="2" count="1" selected="0">
            <x v="13"/>
          </reference>
          <reference field="3" count="1" selected="0">
            <x v="96"/>
          </reference>
          <reference field="4" count="1" selected="0">
            <x v="1688"/>
          </reference>
          <reference field="5" count="1">
            <x v="1"/>
          </reference>
          <reference field="6" count="1" selected="0">
            <x v="3"/>
          </reference>
        </references>
      </pivotArea>
    </format>
    <format dxfId="10962">
      <pivotArea dataOnly="0" labelOnly="1" outline="0" fieldPosition="0">
        <references count="7">
          <reference field="0" count="1" selected="0">
            <x v="0"/>
          </reference>
          <reference field="1" count="1" selected="0">
            <x v="3"/>
          </reference>
          <reference field="2" count="1" selected="0">
            <x v="13"/>
          </reference>
          <reference field="3" count="1" selected="0">
            <x v="97"/>
          </reference>
          <reference field="4" count="1" selected="0">
            <x v="1689"/>
          </reference>
          <reference field="5" count="1">
            <x v="0"/>
          </reference>
          <reference field="6" count="1" selected="0">
            <x v="229"/>
          </reference>
        </references>
      </pivotArea>
    </format>
    <format dxfId="10961">
      <pivotArea dataOnly="0" labelOnly="1" outline="0" fieldPosition="0">
        <references count="7">
          <reference field="0" count="1" selected="0">
            <x v="0"/>
          </reference>
          <reference field="1" count="1" selected="0">
            <x v="3"/>
          </reference>
          <reference field="2" count="1" selected="0">
            <x v="13"/>
          </reference>
          <reference field="3" count="1" selected="0">
            <x v="97"/>
          </reference>
          <reference field="4" count="1" selected="0">
            <x v="1690"/>
          </reference>
          <reference field="5" count="1">
            <x v="0"/>
          </reference>
          <reference field="6" count="1" selected="0">
            <x v="6"/>
          </reference>
        </references>
      </pivotArea>
    </format>
    <format dxfId="10960">
      <pivotArea dataOnly="0" labelOnly="1" outline="0" fieldPosition="0">
        <references count="7">
          <reference field="0" count="1" selected="0">
            <x v="0"/>
          </reference>
          <reference field="1" count="1" selected="0">
            <x v="3"/>
          </reference>
          <reference field="2" count="1" selected="0">
            <x v="13"/>
          </reference>
          <reference field="3" count="1" selected="0">
            <x v="97"/>
          </reference>
          <reference field="4" count="1" selected="0">
            <x v="1691"/>
          </reference>
          <reference field="5" count="1">
            <x v="0"/>
          </reference>
          <reference field="6" count="1" selected="0">
            <x v="50"/>
          </reference>
        </references>
      </pivotArea>
    </format>
    <format dxfId="10959">
      <pivotArea dataOnly="0" labelOnly="1" outline="0" fieldPosition="0">
        <references count="7">
          <reference field="0" count="1" selected="0">
            <x v="0"/>
          </reference>
          <reference field="1" count="1" selected="0">
            <x v="3"/>
          </reference>
          <reference field="2" count="1" selected="0">
            <x v="13"/>
          </reference>
          <reference field="3" count="1" selected="0">
            <x v="97"/>
          </reference>
          <reference field="4" count="1" selected="0">
            <x v="1692"/>
          </reference>
          <reference field="5" count="1">
            <x v="0"/>
          </reference>
          <reference field="6" count="1" selected="0">
            <x v="20"/>
          </reference>
        </references>
      </pivotArea>
    </format>
    <format dxfId="10958">
      <pivotArea dataOnly="0" labelOnly="1" outline="0" fieldPosition="0">
        <references count="7">
          <reference field="0" count="1" selected="0">
            <x v="0"/>
          </reference>
          <reference field="1" count="1" selected="0">
            <x v="3"/>
          </reference>
          <reference field="2" count="1" selected="0">
            <x v="13"/>
          </reference>
          <reference field="3" count="1" selected="0">
            <x v="98"/>
          </reference>
          <reference field="4" count="1" selected="0">
            <x v="1693"/>
          </reference>
          <reference field="5" count="1">
            <x v="0"/>
          </reference>
          <reference field="6" count="1" selected="0">
            <x v="20"/>
          </reference>
        </references>
      </pivotArea>
    </format>
    <format dxfId="10957">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4"/>
          </reference>
          <reference field="5" count="1">
            <x v="8"/>
          </reference>
          <reference field="6" count="1" selected="0">
            <x v="29"/>
          </reference>
        </references>
      </pivotArea>
    </format>
    <format dxfId="10956">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5"/>
          </reference>
          <reference field="5" count="1">
            <x v="8"/>
          </reference>
          <reference field="6" count="1" selected="0">
            <x v="7"/>
          </reference>
        </references>
      </pivotArea>
    </format>
    <format dxfId="10955">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6"/>
          </reference>
          <reference field="5" count="1">
            <x v="1"/>
          </reference>
          <reference field="6" count="1" selected="0">
            <x v="207"/>
          </reference>
        </references>
      </pivotArea>
    </format>
    <format dxfId="10954">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7"/>
          </reference>
          <reference field="5" count="1">
            <x v="9"/>
          </reference>
          <reference field="6" count="1" selected="0">
            <x v="226"/>
          </reference>
        </references>
      </pivotArea>
    </format>
    <format dxfId="10953">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8"/>
          </reference>
          <reference field="5" count="1">
            <x v="0"/>
          </reference>
          <reference field="6" count="1" selected="0">
            <x v="229"/>
          </reference>
        </references>
      </pivotArea>
    </format>
    <format dxfId="10952">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699"/>
          </reference>
          <reference field="5" count="1">
            <x v="0"/>
          </reference>
          <reference field="6" count="1" selected="0">
            <x v="7"/>
          </reference>
        </references>
      </pivotArea>
    </format>
    <format dxfId="10951">
      <pivotArea dataOnly="0" labelOnly="1" outline="0" fieldPosition="0">
        <references count="7">
          <reference field="0" count="1" selected="0">
            <x v="0"/>
          </reference>
          <reference field="1" count="1" selected="0">
            <x v="3"/>
          </reference>
          <reference field="2" count="1" selected="0">
            <x v="13"/>
          </reference>
          <reference field="3" count="1" selected="0">
            <x v="99"/>
          </reference>
          <reference field="4" count="1" selected="0">
            <x v="1700"/>
          </reference>
          <reference field="5" count="1">
            <x v="0"/>
          </reference>
          <reference field="6" count="1" selected="0">
            <x v="29"/>
          </reference>
        </references>
      </pivotArea>
    </format>
    <format dxfId="10950">
      <pivotArea dataOnly="0" labelOnly="1" outline="0" fieldPosition="0">
        <references count="7">
          <reference field="0" count="1" selected="0">
            <x v="0"/>
          </reference>
          <reference field="1" count="1" selected="0">
            <x v="3"/>
          </reference>
          <reference field="2" count="1" selected="0">
            <x v="13"/>
          </reference>
          <reference field="3" count="1" selected="0">
            <x v="102"/>
          </reference>
          <reference field="4" count="1" selected="0">
            <x v="1701"/>
          </reference>
          <reference field="5" count="1">
            <x v="1"/>
          </reference>
          <reference field="6" count="1" selected="0">
            <x v="16"/>
          </reference>
        </references>
      </pivotArea>
    </format>
    <format dxfId="10949">
      <pivotArea dataOnly="0" labelOnly="1" outline="0" fieldPosition="0">
        <references count="7">
          <reference field="0" count="1" selected="0">
            <x v="0"/>
          </reference>
          <reference field="1" count="1" selected="0">
            <x v="3"/>
          </reference>
          <reference field="2" count="1" selected="0">
            <x v="13"/>
          </reference>
          <reference field="3" count="1" selected="0">
            <x v="103"/>
          </reference>
          <reference field="4" count="1" selected="0">
            <x v="1702"/>
          </reference>
          <reference field="5" count="1">
            <x v="0"/>
          </reference>
          <reference field="6" count="1" selected="0">
            <x v="229"/>
          </reference>
        </references>
      </pivotArea>
    </format>
    <format dxfId="10948">
      <pivotArea dataOnly="0" labelOnly="1" outline="0" fieldPosition="0">
        <references count="7">
          <reference field="0" count="1" selected="0">
            <x v="0"/>
          </reference>
          <reference field="1" count="1" selected="0">
            <x v="3"/>
          </reference>
          <reference field="2" count="1" selected="0">
            <x v="13"/>
          </reference>
          <reference field="3" count="1" selected="0">
            <x v="107"/>
          </reference>
          <reference field="4" count="1" selected="0">
            <x v="1703"/>
          </reference>
          <reference field="5" count="1">
            <x v="0"/>
          </reference>
          <reference field="6" count="1" selected="0">
            <x v="27"/>
          </reference>
        </references>
      </pivotArea>
    </format>
    <format dxfId="10947">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4"/>
          </reference>
          <reference field="5" count="1">
            <x v="0"/>
          </reference>
          <reference field="6" count="1" selected="0">
            <x v="181"/>
          </reference>
        </references>
      </pivotArea>
    </format>
    <format dxfId="10946">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5"/>
          </reference>
          <reference field="5" count="1">
            <x v="1"/>
          </reference>
          <reference field="6" count="1" selected="0">
            <x v="181"/>
          </reference>
        </references>
      </pivotArea>
    </format>
    <format dxfId="10945">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6"/>
          </reference>
          <reference field="5" count="1">
            <x v="1"/>
          </reference>
          <reference field="6" count="1" selected="0">
            <x v="201"/>
          </reference>
        </references>
      </pivotArea>
    </format>
    <format dxfId="10944">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695"/>
          </reference>
          <reference field="5" count="1">
            <x v="1"/>
          </reference>
          <reference field="6" count="1" selected="0">
            <x v="201"/>
          </reference>
        </references>
      </pivotArea>
    </format>
    <format dxfId="10943">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7"/>
          </reference>
          <reference field="5" count="1">
            <x v="1"/>
          </reference>
          <reference field="6" count="1" selected="0">
            <x v="69"/>
          </reference>
        </references>
      </pivotArea>
    </format>
    <format dxfId="10942">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8"/>
          </reference>
          <reference field="5" count="1">
            <x v="9"/>
          </reference>
          <reference field="6" count="1" selected="0">
            <x v="35"/>
          </reference>
        </references>
      </pivotArea>
    </format>
    <format dxfId="10941">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09"/>
          </reference>
          <reference field="5" count="1">
            <x v="1"/>
          </reference>
          <reference field="6" count="1" selected="0">
            <x v="181"/>
          </reference>
        </references>
      </pivotArea>
    </format>
    <format dxfId="10940">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452"/>
          </reference>
          <reference field="5" count="1">
            <x v="0"/>
          </reference>
          <reference field="6" count="1" selected="0">
            <x v="196"/>
          </reference>
        </references>
      </pivotArea>
    </format>
    <format dxfId="10939">
      <pivotArea dataOnly="0" labelOnly="1" outline="0" fieldPosition="0">
        <references count="7">
          <reference field="0" count="1" selected="0">
            <x v="0"/>
          </reference>
          <reference field="1" count="1" selected="0">
            <x v="3"/>
          </reference>
          <reference field="2" count="1" selected="0">
            <x v="13"/>
          </reference>
          <reference field="3" count="1" selected="0">
            <x v="108"/>
          </reference>
          <reference field="4" count="1" selected="0">
            <x v="1710"/>
          </reference>
          <reference field="5" count="1">
            <x v="1"/>
          </reference>
          <reference field="6" count="1" selected="0">
            <x v="201"/>
          </reference>
        </references>
      </pivotArea>
    </format>
    <format dxfId="10938">
      <pivotArea dataOnly="0" labelOnly="1" outline="0" fieldPosition="0">
        <references count="7">
          <reference field="0" count="1" selected="0">
            <x v="0"/>
          </reference>
          <reference field="1" count="1" selected="0">
            <x v="3"/>
          </reference>
          <reference field="2" count="1" selected="0">
            <x v="13"/>
          </reference>
          <reference field="3" count="1" selected="0">
            <x v="109"/>
          </reference>
          <reference field="4" count="1" selected="0">
            <x v="1711"/>
          </reference>
          <reference field="5" count="1">
            <x v="0"/>
          </reference>
          <reference field="6" count="1" selected="0">
            <x v="165"/>
          </reference>
        </references>
      </pivotArea>
    </format>
    <format dxfId="10937">
      <pivotArea dataOnly="0" labelOnly="1" outline="0" fieldPosition="0">
        <references count="7">
          <reference field="0" count="1" selected="0">
            <x v="0"/>
          </reference>
          <reference field="1" count="1" selected="0">
            <x v="3"/>
          </reference>
          <reference field="2" count="1" selected="0">
            <x v="14"/>
          </reference>
          <reference field="3" count="1" selected="0">
            <x v="528"/>
          </reference>
          <reference field="4" count="1" selected="0">
            <x v="1712"/>
          </reference>
          <reference field="5" count="1">
            <x v="0"/>
          </reference>
          <reference field="6" count="1" selected="0">
            <x v="17"/>
          </reference>
        </references>
      </pivotArea>
    </format>
    <format dxfId="10936">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3"/>
          </reference>
          <reference field="5" count="1">
            <x v="1"/>
          </reference>
          <reference field="6" count="1" selected="0">
            <x v="143"/>
          </reference>
        </references>
      </pivotArea>
    </format>
    <format dxfId="10935">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4"/>
          </reference>
          <reference field="5" count="1">
            <x v="0"/>
          </reference>
          <reference field="6" count="1" selected="0">
            <x v="3"/>
          </reference>
        </references>
      </pivotArea>
    </format>
    <format dxfId="10934">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5"/>
          </reference>
          <reference field="5" count="1">
            <x v="0"/>
          </reference>
          <reference field="6" count="1" selected="0">
            <x v="6"/>
          </reference>
        </references>
      </pivotArea>
    </format>
    <format dxfId="10933">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6"/>
          </reference>
          <reference field="5" count="1">
            <x v="0"/>
          </reference>
          <reference field="6" count="1" selected="0">
            <x v="17"/>
          </reference>
        </references>
      </pivotArea>
    </format>
    <format dxfId="10932">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7"/>
          </reference>
          <reference field="5" count="1">
            <x v="0"/>
          </reference>
          <reference field="6" count="1" selected="0">
            <x v="3"/>
          </reference>
        </references>
      </pivotArea>
    </format>
    <format dxfId="10931">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8"/>
          </reference>
          <reference field="5" count="1">
            <x v="5"/>
          </reference>
          <reference field="6" count="1" selected="0">
            <x v="3"/>
          </reference>
        </references>
      </pivotArea>
    </format>
    <format dxfId="10930">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19"/>
          </reference>
          <reference field="5" count="1">
            <x v="1"/>
          </reference>
          <reference field="6" count="1" selected="0">
            <x v="17"/>
          </reference>
        </references>
      </pivotArea>
    </format>
    <format dxfId="10929">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0"/>
          </reference>
          <reference field="5" count="1">
            <x v="1"/>
          </reference>
          <reference field="6" count="1" selected="0">
            <x v="3"/>
          </reference>
        </references>
      </pivotArea>
    </format>
    <format dxfId="10928">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1"/>
          </reference>
          <reference field="5" count="1">
            <x v="1"/>
          </reference>
          <reference field="6" count="1" selected="0">
            <x v="3"/>
          </reference>
        </references>
      </pivotArea>
    </format>
    <format dxfId="10927">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2"/>
          </reference>
          <reference field="5" count="1">
            <x v="0"/>
          </reference>
          <reference field="6" count="1" selected="0">
            <x v="3"/>
          </reference>
        </references>
      </pivotArea>
    </format>
    <format dxfId="10926">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3"/>
          </reference>
          <reference field="5" count="1">
            <x v="1"/>
          </reference>
          <reference field="6" count="1" selected="0">
            <x v="16"/>
          </reference>
        </references>
      </pivotArea>
    </format>
    <format dxfId="10925">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4"/>
          </reference>
          <reference field="5" count="1">
            <x v="1"/>
          </reference>
          <reference field="6" count="1" selected="0">
            <x v="3"/>
          </reference>
        </references>
      </pivotArea>
    </format>
    <format dxfId="10924">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5"/>
          </reference>
          <reference field="5" count="1">
            <x v="37"/>
          </reference>
          <reference field="6" count="1" selected="0">
            <x v="168"/>
          </reference>
        </references>
      </pivotArea>
    </format>
    <format dxfId="10923">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6"/>
          </reference>
          <reference field="5" count="1">
            <x v="1"/>
          </reference>
          <reference field="6" count="1" selected="0">
            <x v="143"/>
          </reference>
        </references>
      </pivotArea>
    </format>
    <format dxfId="10922">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7"/>
          </reference>
          <reference field="5" count="1">
            <x v="0"/>
          </reference>
          <reference field="6" count="1" selected="0">
            <x v="3"/>
          </reference>
        </references>
      </pivotArea>
    </format>
    <format dxfId="10921">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8"/>
          </reference>
          <reference field="5" count="1">
            <x v="0"/>
          </reference>
          <reference field="6" count="1" selected="0">
            <x v="175"/>
          </reference>
        </references>
      </pivotArea>
    </format>
    <format dxfId="10920">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29"/>
          </reference>
          <reference field="5" count="1">
            <x v="0"/>
          </reference>
          <reference field="6" count="1" selected="0">
            <x v="36"/>
          </reference>
        </references>
      </pivotArea>
    </format>
    <format dxfId="10919">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0"/>
          </reference>
          <reference field="5" count="1">
            <x v="0"/>
          </reference>
          <reference field="6" count="1" selected="0">
            <x v="17"/>
          </reference>
        </references>
      </pivotArea>
    </format>
    <format dxfId="10918">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1"/>
          </reference>
          <reference field="5" count="1">
            <x v="1"/>
          </reference>
          <reference field="6" count="1" selected="0">
            <x v="3"/>
          </reference>
        </references>
      </pivotArea>
    </format>
    <format dxfId="10917">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2"/>
          </reference>
          <reference field="5" count="1">
            <x v="0"/>
          </reference>
          <reference field="6" count="1" selected="0">
            <x v="6"/>
          </reference>
        </references>
      </pivotArea>
    </format>
    <format dxfId="10916">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3"/>
          </reference>
          <reference field="5" count="1">
            <x v="0"/>
          </reference>
          <reference field="6" count="1" selected="0">
            <x v="6"/>
          </reference>
        </references>
      </pivotArea>
    </format>
    <format dxfId="10915">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4"/>
          </reference>
          <reference field="5" count="1">
            <x v="1"/>
          </reference>
          <reference field="6" count="1" selected="0">
            <x v="3"/>
          </reference>
        </references>
      </pivotArea>
    </format>
    <format dxfId="10914">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5"/>
          </reference>
          <reference field="5" count="1">
            <x v="0"/>
          </reference>
          <reference field="6" count="1" selected="0">
            <x v="6"/>
          </reference>
        </references>
      </pivotArea>
    </format>
    <format dxfId="10913">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6"/>
          </reference>
          <reference field="5" count="1">
            <x v="0"/>
          </reference>
          <reference field="6" count="1" selected="0">
            <x v="6"/>
          </reference>
        </references>
      </pivotArea>
    </format>
    <format dxfId="10912">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7"/>
          </reference>
          <reference field="5" count="1">
            <x v="1"/>
          </reference>
          <reference field="6" count="1" selected="0">
            <x v="6"/>
          </reference>
        </references>
      </pivotArea>
    </format>
    <format dxfId="10911">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8"/>
          </reference>
          <reference field="5" count="1">
            <x v="0"/>
          </reference>
          <reference field="6" count="1" selected="0">
            <x v="204"/>
          </reference>
        </references>
      </pivotArea>
    </format>
    <format dxfId="10910">
      <pivotArea dataOnly="0" labelOnly="1" outline="0" fieldPosition="0">
        <references count="7">
          <reference field="0" count="1" selected="0">
            <x v="0"/>
          </reference>
          <reference field="1" count="1" selected="0">
            <x v="3"/>
          </reference>
          <reference field="2" count="1" selected="0">
            <x v="14"/>
          </reference>
          <reference field="3" count="1" selected="0">
            <x v="112"/>
          </reference>
          <reference field="4" count="1" selected="0">
            <x v="1739"/>
          </reference>
          <reference field="5" count="1">
            <x v="0"/>
          </reference>
          <reference field="6" count="1" selected="0">
            <x v="6"/>
          </reference>
        </references>
      </pivotArea>
    </format>
    <format dxfId="10909">
      <pivotArea dataOnly="0" labelOnly="1" outline="0" fieldPosition="0">
        <references count="7">
          <reference field="0" count="1" selected="0">
            <x v="0"/>
          </reference>
          <reference field="1" count="1" selected="0">
            <x v="3"/>
          </reference>
          <reference field="2" count="1" selected="0">
            <x v="14"/>
          </reference>
          <reference field="3" count="1" selected="0">
            <x v="113"/>
          </reference>
          <reference field="4" count="1" selected="0">
            <x v="1740"/>
          </reference>
          <reference field="5" count="1">
            <x v="1"/>
          </reference>
          <reference field="6" count="1" selected="0">
            <x v="4"/>
          </reference>
        </references>
      </pivotArea>
    </format>
    <format dxfId="10908">
      <pivotArea dataOnly="0" labelOnly="1" outline="0" fieldPosition="0">
        <references count="7">
          <reference field="0" count="1" selected="0">
            <x v="0"/>
          </reference>
          <reference field="1" count="1" selected="0">
            <x v="3"/>
          </reference>
          <reference field="2" count="1" selected="0">
            <x v="14"/>
          </reference>
          <reference field="3" count="1" selected="0">
            <x v="113"/>
          </reference>
          <reference field="4" count="1" selected="0">
            <x v="1741"/>
          </reference>
          <reference field="5" count="1">
            <x v="1"/>
          </reference>
          <reference field="6" count="1" selected="0">
            <x v="111"/>
          </reference>
        </references>
      </pivotArea>
    </format>
    <format dxfId="10907">
      <pivotArea dataOnly="0" labelOnly="1" outline="0" fieldPosition="0">
        <references count="7">
          <reference field="0" count="1" selected="0">
            <x v="0"/>
          </reference>
          <reference field="1" count="1" selected="0">
            <x v="3"/>
          </reference>
          <reference field="2" count="1" selected="0">
            <x v="14"/>
          </reference>
          <reference field="3" count="1" selected="0">
            <x v="113"/>
          </reference>
          <reference field="4" count="1" selected="0">
            <x v="1742"/>
          </reference>
          <reference field="5" count="1">
            <x v="1"/>
          </reference>
          <reference field="6" count="1" selected="0">
            <x v="4"/>
          </reference>
        </references>
      </pivotArea>
    </format>
    <format dxfId="10906">
      <pivotArea dataOnly="0" labelOnly="1" outline="0" fieldPosition="0">
        <references count="7">
          <reference field="0" count="1" selected="0">
            <x v="0"/>
          </reference>
          <reference field="1" count="1" selected="0">
            <x v="3"/>
          </reference>
          <reference field="2" count="1" selected="0">
            <x v="14"/>
          </reference>
          <reference field="3" count="1" selected="0">
            <x v="113"/>
          </reference>
          <reference field="4" count="1" selected="0">
            <x v="1743"/>
          </reference>
          <reference field="5" count="1">
            <x v="0"/>
          </reference>
          <reference field="6" count="1" selected="0">
            <x v="165"/>
          </reference>
        </references>
      </pivotArea>
    </format>
    <format dxfId="10905">
      <pivotArea dataOnly="0" labelOnly="1" outline="0" fieldPosition="0">
        <references count="7">
          <reference field="0" count="1" selected="0">
            <x v="0"/>
          </reference>
          <reference field="1" count="1" selected="0">
            <x v="3"/>
          </reference>
          <reference field="2" count="1" selected="0">
            <x v="14"/>
          </reference>
          <reference field="3" count="1" selected="0">
            <x v="113"/>
          </reference>
          <reference field="4" count="1" selected="0">
            <x v="1744"/>
          </reference>
          <reference field="5" count="1">
            <x v="0"/>
          </reference>
          <reference field="6" count="1" selected="0">
            <x v="8"/>
          </reference>
        </references>
      </pivotArea>
    </format>
    <format dxfId="10904">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45"/>
          </reference>
          <reference field="5" count="1">
            <x v="1"/>
          </reference>
          <reference field="6" count="1" selected="0">
            <x v="195"/>
          </reference>
        </references>
      </pivotArea>
    </format>
    <format dxfId="10903">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46"/>
          </reference>
          <reference field="5" count="1">
            <x v="0"/>
          </reference>
          <reference field="6" count="1" selected="0">
            <x v="9"/>
          </reference>
        </references>
      </pivotArea>
    </format>
    <format dxfId="10902">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47"/>
          </reference>
          <reference field="5" count="1">
            <x v="29"/>
          </reference>
          <reference field="6" count="1" selected="0">
            <x v="175"/>
          </reference>
        </references>
      </pivotArea>
    </format>
    <format dxfId="10901">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48"/>
          </reference>
          <reference field="5" count="1">
            <x v="26"/>
          </reference>
          <reference field="6" count="1" selected="0">
            <x v="45"/>
          </reference>
        </references>
      </pivotArea>
    </format>
    <format dxfId="10900">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49"/>
          </reference>
          <reference field="5" count="1">
            <x v="1"/>
          </reference>
          <reference field="6" count="1" selected="0">
            <x v="37"/>
          </reference>
        </references>
      </pivotArea>
    </format>
    <format dxfId="10899">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50"/>
          </reference>
          <reference field="5" count="1">
            <x v="1"/>
          </reference>
          <reference field="6" count="1" selected="0">
            <x v="211"/>
          </reference>
        </references>
      </pivotArea>
    </format>
    <format dxfId="10898">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51"/>
          </reference>
          <reference field="5" count="1">
            <x v="0"/>
          </reference>
          <reference field="6" count="1" selected="0">
            <x v="168"/>
          </reference>
        </references>
      </pivotArea>
    </format>
    <format dxfId="10897">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1752"/>
          </reference>
          <reference field="5" count="1">
            <x v="0"/>
          </reference>
          <reference field="6" count="1" selected="0">
            <x v="50"/>
          </reference>
        </references>
      </pivotArea>
    </format>
    <format dxfId="10896">
      <pivotArea dataOnly="0" labelOnly="1" outline="0" fieldPosition="0">
        <references count="7">
          <reference field="0" count="1" selected="0">
            <x v="0"/>
          </reference>
          <reference field="1" count="1" selected="0">
            <x v="3"/>
          </reference>
          <reference field="2" count="1" selected="0">
            <x v="14"/>
          </reference>
          <reference field="3" count="1" selected="0">
            <x v="114"/>
          </reference>
          <reference field="4" count="1" selected="0">
            <x v="588"/>
          </reference>
          <reference field="5" count="1">
            <x v="1"/>
          </reference>
          <reference field="6" count="1" selected="0">
            <x v="163"/>
          </reference>
        </references>
      </pivotArea>
    </format>
    <format dxfId="10895">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3"/>
          </reference>
          <reference field="5" count="1">
            <x v="0"/>
          </reference>
          <reference field="6" count="1" selected="0">
            <x v="45"/>
          </reference>
        </references>
      </pivotArea>
    </format>
    <format dxfId="10894">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4"/>
          </reference>
          <reference field="5" count="1">
            <x v="0"/>
          </reference>
          <reference field="6" count="1" selected="0">
            <x v="71"/>
          </reference>
        </references>
      </pivotArea>
    </format>
    <format dxfId="10893">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5"/>
          </reference>
          <reference field="5" count="1">
            <x v="0"/>
          </reference>
          <reference field="6" count="1" selected="0">
            <x v="35"/>
          </reference>
        </references>
      </pivotArea>
    </format>
    <format dxfId="10892">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6"/>
          </reference>
          <reference field="5" count="1">
            <x v="0"/>
          </reference>
          <reference field="6" count="1" selected="0">
            <x v="9"/>
          </reference>
        </references>
      </pivotArea>
    </format>
    <format dxfId="10891">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7"/>
          </reference>
          <reference field="5" count="1">
            <x v="0"/>
          </reference>
          <reference field="6" count="1" selected="0">
            <x v="35"/>
          </reference>
        </references>
      </pivotArea>
    </format>
    <format dxfId="10890">
      <pivotArea dataOnly="0" labelOnly="1" outline="0" fieldPosition="0">
        <references count="7">
          <reference field="0" count="1" selected="0">
            <x v="0"/>
          </reference>
          <reference field="1" count="1" selected="0">
            <x v="3"/>
          </reference>
          <reference field="2" count="1" selected="0">
            <x v="14"/>
          </reference>
          <reference field="3" count="1" selected="0">
            <x v="529"/>
          </reference>
          <reference field="4" count="1" selected="0">
            <x v="1758"/>
          </reference>
          <reference field="5" count="1">
            <x v="0"/>
          </reference>
          <reference field="6" count="1" selected="0">
            <x v="13"/>
          </reference>
        </references>
      </pivotArea>
    </format>
    <format dxfId="10889">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59"/>
          </reference>
          <reference field="5" count="1">
            <x v="1"/>
          </reference>
          <reference field="6" count="1" selected="0">
            <x v="192"/>
          </reference>
        </references>
      </pivotArea>
    </format>
    <format dxfId="10888">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0"/>
          </reference>
          <reference field="5" count="1">
            <x v="1"/>
          </reference>
          <reference field="6" count="1" selected="0">
            <x v="3"/>
          </reference>
        </references>
      </pivotArea>
    </format>
    <format dxfId="10887">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1"/>
          </reference>
          <reference field="5" count="1">
            <x v="1"/>
          </reference>
          <reference field="6" count="1" selected="0">
            <x v="88"/>
          </reference>
        </references>
      </pivotArea>
    </format>
    <format dxfId="10886">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2"/>
          </reference>
          <reference field="5" count="1">
            <x v="9"/>
          </reference>
          <reference field="6" count="1" selected="0">
            <x v="3"/>
          </reference>
        </references>
      </pivotArea>
    </format>
    <format dxfId="10885">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3"/>
          </reference>
          <reference field="5" count="1">
            <x v="1"/>
          </reference>
          <reference field="6" count="1" selected="0">
            <x v="3"/>
          </reference>
        </references>
      </pivotArea>
    </format>
    <format dxfId="10884">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4"/>
          </reference>
          <reference field="5" count="1">
            <x v="1"/>
          </reference>
          <reference field="6" count="1" selected="0">
            <x v="3"/>
          </reference>
        </references>
      </pivotArea>
    </format>
    <format dxfId="10883">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5"/>
          </reference>
          <reference field="5" count="1">
            <x v="1"/>
          </reference>
          <reference field="6" count="1" selected="0">
            <x v="3"/>
          </reference>
        </references>
      </pivotArea>
    </format>
    <format dxfId="10882">
      <pivotArea dataOnly="0" labelOnly="1" outline="0" fieldPosition="0">
        <references count="7">
          <reference field="0" count="1" selected="0">
            <x v="0"/>
          </reference>
          <reference field="1" count="1" selected="0">
            <x v="3"/>
          </reference>
          <reference field="2" count="1" selected="0">
            <x v="14"/>
          </reference>
          <reference field="3" count="1" selected="0">
            <x v="115"/>
          </reference>
          <reference field="4" count="1" selected="0">
            <x v="1766"/>
          </reference>
          <reference field="5" count="1">
            <x v="1"/>
          </reference>
          <reference field="6" count="1" selected="0">
            <x v="3"/>
          </reference>
        </references>
      </pivotArea>
    </format>
    <format dxfId="10881">
      <pivotArea dataOnly="0" labelOnly="1" outline="0" fieldPosition="0">
        <references count="7">
          <reference field="0" count="1" selected="0">
            <x v="0"/>
          </reference>
          <reference field="1" count="1" selected="0">
            <x v="3"/>
          </reference>
          <reference field="2" count="1" selected="0">
            <x v="14"/>
          </reference>
          <reference field="3" count="1" selected="0">
            <x v="116"/>
          </reference>
          <reference field="4" count="1" selected="0">
            <x v="1767"/>
          </reference>
          <reference field="5" count="1">
            <x v="0"/>
          </reference>
          <reference field="6" count="1" selected="0">
            <x v="37"/>
          </reference>
        </references>
      </pivotArea>
    </format>
    <format dxfId="10880">
      <pivotArea dataOnly="0" labelOnly="1" outline="0" fieldPosition="0">
        <references count="7">
          <reference field="0" count="1" selected="0">
            <x v="0"/>
          </reference>
          <reference field="1" count="1" selected="0">
            <x v="3"/>
          </reference>
          <reference field="2" count="1" selected="0">
            <x v="14"/>
          </reference>
          <reference field="3" count="1" selected="0">
            <x v="116"/>
          </reference>
          <reference field="4" count="1" selected="0">
            <x v="1768"/>
          </reference>
          <reference field="5" count="1">
            <x v="0"/>
          </reference>
          <reference field="6" count="1" selected="0">
            <x v="7"/>
          </reference>
        </references>
      </pivotArea>
    </format>
    <format dxfId="10879">
      <pivotArea dataOnly="0" labelOnly="1" outline="0" fieldPosition="0">
        <references count="7">
          <reference field="0" count="1" selected="0">
            <x v="0"/>
          </reference>
          <reference field="1" count="1" selected="0">
            <x v="3"/>
          </reference>
          <reference field="2" count="1" selected="0">
            <x v="14"/>
          </reference>
          <reference field="3" count="1" selected="0">
            <x v="116"/>
          </reference>
          <reference field="4" count="1" selected="0">
            <x v="1769"/>
          </reference>
          <reference field="5" count="1">
            <x v="0"/>
          </reference>
          <reference field="6" count="1" selected="0">
            <x v="37"/>
          </reference>
        </references>
      </pivotArea>
    </format>
    <format dxfId="10878">
      <pivotArea dataOnly="0" labelOnly="1" outline="0" fieldPosition="0">
        <references count="7">
          <reference field="0" count="1" selected="0">
            <x v="0"/>
          </reference>
          <reference field="1" count="1" selected="0">
            <x v="3"/>
          </reference>
          <reference field="2" count="1" selected="0">
            <x v="14"/>
          </reference>
          <reference field="3" count="1" selected="0">
            <x v="116"/>
          </reference>
          <reference field="4" count="1" selected="0">
            <x v="1770"/>
          </reference>
          <reference field="5" count="1">
            <x v="0"/>
          </reference>
          <reference field="6" count="1" selected="0">
            <x v="37"/>
          </reference>
        </references>
      </pivotArea>
    </format>
    <format dxfId="10877">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1"/>
          </reference>
          <reference field="5" count="1">
            <x v="8"/>
          </reference>
          <reference field="6" count="1" selected="0">
            <x v="166"/>
          </reference>
        </references>
      </pivotArea>
    </format>
    <format dxfId="10876">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2"/>
          </reference>
          <reference field="5" count="1">
            <x v="0"/>
          </reference>
          <reference field="6" count="1" selected="0">
            <x v="163"/>
          </reference>
        </references>
      </pivotArea>
    </format>
    <format dxfId="10875">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3"/>
          </reference>
          <reference field="5" count="1">
            <x v="29"/>
          </reference>
          <reference field="6" count="1" selected="0">
            <x v="3"/>
          </reference>
        </references>
      </pivotArea>
    </format>
    <format dxfId="10874">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4"/>
          </reference>
          <reference field="5" count="1">
            <x v="1"/>
          </reference>
          <reference field="6" count="1" selected="0">
            <x v="166"/>
          </reference>
        </references>
      </pivotArea>
    </format>
    <format dxfId="10873">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5"/>
          </reference>
          <reference field="5" count="1">
            <x v="0"/>
          </reference>
          <reference field="6" count="1" selected="0">
            <x v="37"/>
          </reference>
        </references>
      </pivotArea>
    </format>
    <format dxfId="10872">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6"/>
          </reference>
          <reference field="5" count="1">
            <x v="1"/>
          </reference>
          <reference field="6" count="1" selected="0">
            <x v="233"/>
          </reference>
        </references>
      </pivotArea>
    </format>
    <format dxfId="10871">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7"/>
          </reference>
          <reference field="5" count="1">
            <x v="8"/>
          </reference>
          <reference field="6" count="1" selected="0">
            <x v="3"/>
          </reference>
        </references>
      </pivotArea>
    </format>
    <format dxfId="10870">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8"/>
          </reference>
          <reference field="5" count="1">
            <x v="1"/>
          </reference>
          <reference field="6" count="1" selected="0">
            <x v="166"/>
          </reference>
        </references>
      </pivotArea>
    </format>
    <format dxfId="10869">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79"/>
          </reference>
          <reference field="5" count="1">
            <x v="1"/>
          </reference>
          <reference field="6" count="1" selected="0">
            <x v="228"/>
          </reference>
        </references>
      </pivotArea>
    </format>
    <format dxfId="10868">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80"/>
          </reference>
          <reference field="5" count="1">
            <x v="1"/>
          </reference>
          <reference field="6" count="1" selected="0">
            <x v="37"/>
          </reference>
        </references>
      </pivotArea>
    </format>
    <format dxfId="10867">
      <pivotArea dataOnly="0" labelOnly="1" outline="0" fieldPosition="0">
        <references count="7">
          <reference field="0" count="1" selected="0">
            <x v="0"/>
          </reference>
          <reference field="1" count="1" selected="0">
            <x v="3"/>
          </reference>
          <reference field="2" count="1" selected="0">
            <x v="14"/>
          </reference>
          <reference field="3" count="1" selected="0">
            <x v="117"/>
          </reference>
          <reference field="4" count="1" selected="0">
            <x v="1781"/>
          </reference>
          <reference field="5" count="1">
            <x v="22"/>
          </reference>
          <reference field="6" count="1" selected="0">
            <x v="185"/>
          </reference>
        </references>
      </pivotArea>
    </format>
    <format dxfId="10866">
      <pivotArea dataOnly="0" labelOnly="1" outline="0" fieldPosition="0">
        <references count="7">
          <reference field="0" count="1" selected="0">
            <x v="0"/>
          </reference>
          <reference field="1" count="1" selected="0">
            <x v="3"/>
          </reference>
          <reference field="2" count="1" selected="0">
            <x v="14"/>
          </reference>
          <reference field="3" count="1" selected="0">
            <x v="118"/>
          </reference>
          <reference field="4" count="1" selected="0">
            <x v="1782"/>
          </reference>
          <reference field="5" count="1">
            <x v="0"/>
          </reference>
          <reference field="6" count="1" selected="0">
            <x v="7"/>
          </reference>
        </references>
      </pivotArea>
    </format>
    <format dxfId="10865">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3"/>
          </reference>
          <reference field="5" count="1">
            <x v="0"/>
          </reference>
          <reference field="6" count="1" selected="0">
            <x v="3"/>
          </reference>
        </references>
      </pivotArea>
    </format>
    <format dxfId="10864">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4"/>
          </reference>
          <reference field="5" count="1">
            <x v="5"/>
          </reference>
          <reference field="6" count="1" selected="0">
            <x v="98"/>
          </reference>
        </references>
      </pivotArea>
    </format>
    <format dxfId="10863">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5"/>
          </reference>
          <reference field="5" count="1">
            <x v="23"/>
          </reference>
          <reference field="6" count="1" selected="0">
            <x v="3"/>
          </reference>
        </references>
      </pivotArea>
    </format>
    <format dxfId="10862">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6"/>
          </reference>
          <reference field="5" count="1">
            <x v="0"/>
          </reference>
          <reference field="6" count="1" selected="0">
            <x v="204"/>
          </reference>
        </references>
      </pivotArea>
    </format>
    <format dxfId="10861">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7"/>
          </reference>
          <reference field="5" count="1">
            <x v="42"/>
          </reference>
          <reference field="6" count="1" selected="0">
            <x v="45"/>
          </reference>
        </references>
      </pivotArea>
    </format>
    <format dxfId="10860">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8"/>
          </reference>
          <reference field="5" count="1">
            <x v="42"/>
          </reference>
          <reference field="6" count="1" selected="0">
            <x v="3"/>
          </reference>
        </references>
      </pivotArea>
    </format>
    <format dxfId="10859">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89"/>
          </reference>
          <reference field="5" count="1">
            <x v="27"/>
          </reference>
          <reference field="6" count="1" selected="0">
            <x v="3"/>
          </reference>
        </references>
      </pivotArea>
    </format>
    <format dxfId="10858">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0"/>
          </reference>
          <reference field="5" count="1">
            <x v="18"/>
          </reference>
          <reference field="6" count="1" selected="0">
            <x v="3"/>
          </reference>
        </references>
      </pivotArea>
    </format>
    <format dxfId="10857">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1"/>
          </reference>
          <reference field="5" count="1">
            <x v="0"/>
          </reference>
          <reference field="6" count="1" selected="0">
            <x v="3"/>
          </reference>
        </references>
      </pivotArea>
    </format>
    <format dxfId="10856">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2"/>
          </reference>
          <reference field="5" count="1">
            <x v="5"/>
          </reference>
          <reference field="6" count="1" selected="0">
            <x v="98"/>
          </reference>
        </references>
      </pivotArea>
    </format>
    <format dxfId="10855">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3"/>
          </reference>
          <reference field="5" count="1">
            <x v="0"/>
          </reference>
          <reference field="6" count="1" selected="0">
            <x v="35"/>
          </reference>
        </references>
      </pivotArea>
    </format>
    <format dxfId="10854">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4"/>
          </reference>
          <reference field="5" count="1">
            <x v="1"/>
          </reference>
          <reference field="6" count="1" selected="0">
            <x v="88"/>
          </reference>
        </references>
      </pivotArea>
    </format>
    <format dxfId="10853">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5"/>
          </reference>
          <reference field="5" count="1">
            <x v="0"/>
          </reference>
          <reference field="6" count="1" selected="0">
            <x v="3"/>
          </reference>
        </references>
      </pivotArea>
    </format>
    <format dxfId="10852">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6"/>
          </reference>
          <reference field="5" count="1">
            <x v="19"/>
          </reference>
          <reference field="6" count="1" selected="0">
            <x v="46"/>
          </reference>
        </references>
      </pivotArea>
    </format>
    <format dxfId="10851">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7"/>
          </reference>
          <reference field="5" count="1">
            <x v="9"/>
          </reference>
          <reference field="6" count="1" selected="0">
            <x v="3"/>
          </reference>
        </references>
      </pivotArea>
    </format>
    <format dxfId="10850">
      <pivotArea dataOnly="0" labelOnly="1" outline="0" fieldPosition="0">
        <references count="7">
          <reference field="0" count="1" selected="0">
            <x v="0"/>
          </reference>
          <reference field="1" count="1" selected="0">
            <x v="3"/>
          </reference>
          <reference field="2" count="1" selected="0">
            <x v="14"/>
          </reference>
          <reference field="3" count="1" selected="0">
            <x v="119"/>
          </reference>
          <reference field="4" count="1" selected="0">
            <x v="1798"/>
          </reference>
          <reference field="5" count="1">
            <x v="43"/>
          </reference>
          <reference field="6" count="1" selected="0">
            <x v="45"/>
          </reference>
        </references>
      </pivotArea>
    </format>
    <format dxfId="10849">
      <pivotArea dataOnly="0" labelOnly="1" outline="0" fieldPosition="0">
        <references count="7">
          <reference field="0" count="1" selected="0">
            <x v="0"/>
          </reference>
          <reference field="1" count="1" selected="0">
            <x v="3"/>
          </reference>
          <reference field="2" count="1" selected="0">
            <x v="14"/>
          </reference>
          <reference field="3" count="1" selected="0">
            <x v="120"/>
          </reference>
          <reference field="4" count="1" selected="0">
            <x v="1799"/>
          </reference>
          <reference field="5" count="1">
            <x v="0"/>
          </reference>
          <reference field="6" count="1" selected="0">
            <x v="50"/>
          </reference>
        </references>
      </pivotArea>
    </format>
    <format dxfId="10848">
      <pivotArea dataOnly="0" labelOnly="1" outline="0" fieldPosition="0">
        <references count="7">
          <reference field="0" count="1" selected="0">
            <x v="0"/>
          </reference>
          <reference field="1" count="1" selected="0">
            <x v="3"/>
          </reference>
          <reference field="2" count="1" selected="0">
            <x v="14"/>
          </reference>
          <reference field="3" count="1" selected="0">
            <x v="121"/>
          </reference>
          <reference field="4" count="1" selected="0">
            <x v="1800"/>
          </reference>
          <reference field="5" count="1">
            <x v="0"/>
          </reference>
          <reference field="6" count="1" selected="0">
            <x v="17"/>
          </reference>
        </references>
      </pivotArea>
    </format>
    <format dxfId="10847">
      <pivotArea dataOnly="0" labelOnly="1" outline="0" fieldPosition="0">
        <references count="7">
          <reference field="0" count="1" selected="0">
            <x v="0"/>
          </reference>
          <reference field="1" count="1" selected="0">
            <x v="3"/>
          </reference>
          <reference field="2" count="1" selected="0">
            <x v="14"/>
          </reference>
          <reference field="3" count="1" selected="0">
            <x v="121"/>
          </reference>
          <reference field="4" count="1" selected="0">
            <x v="1801"/>
          </reference>
          <reference field="5" count="1">
            <x v="0"/>
          </reference>
          <reference field="6" count="1" selected="0">
            <x v="34"/>
          </reference>
        </references>
      </pivotArea>
    </format>
    <format dxfId="10846">
      <pivotArea dataOnly="0" labelOnly="1" outline="0" fieldPosition="0">
        <references count="7">
          <reference field="0" count="1" selected="0">
            <x v="0"/>
          </reference>
          <reference field="1" count="1" selected="0">
            <x v="3"/>
          </reference>
          <reference field="2" count="1" selected="0">
            <x v="14"/>
          </reference>
          <reference field="3" count="1" selected="0">
            <x v="121"/>
          </reference>
          <reference field="4" count="1" selected="0">
            <x v="1802"/>
          </reference>
          <reference field="5" count="1">
            <x v="44"/>
          </reference>
          <reference field="6" count="1" selected="0">
            <x v="3"/>
          </reference>
        </references>
      </pivotArea>
    </format>
    <format dxfId="10845">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3"/>
          </reference>
          <reference field="5" count="1">
            <x v="5"/>
          </reference>
          <reference field="6" count="1" selected="0">
            <x v="195"/>
          </reference>
        </references>
      </pivotArea>
    </format>
    <format dxfId="10844">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4"/>
          </reference>
          <reference field="5" count="1">
            <x v="2"/>
          </reference>
          <reference field="6" count="1" selected="0">
            <x v="17"/>
          </reference>
        </references>
      </pivotArea>
    </format>
    <format dxfId="10843">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5"/>
          </reference>
          <reference field="5" count="1">
            <x v="27"/>
          </reference>
          <reference field="6" count="1" selected="0">
            <x v="195"/>
          </reference>
        </references>
      </pivotArea>
    </format>
    <format dxfId="10842">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6"/>
          </reference>
          <reference field="5" count="1">
            <x v="26"/>
          </reference>
          <reference field="6" count="1" selected="0">
            <x v="195"/>
          </reference>
        </references>
      </pivotArea>
    </format>
    <format dxfId="10841">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7"/>
          </reference>
          <reference field="5" count="1">
            <x v="0"/>
          </reference>
          <reference field="6" count="1" selected="0">
            <x v="195"/>
          </reference>
        </references>
      </pivotArea>
    </format>
    <format dxfId="10840">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8"/>
          </reference>
          <reference field="5" count="1">
            <x v="26"/>
          </reference>
          <reference field="6" count="1" selected="0">
            <x v="195"/>
          </reference>
        </references>
      </pivotArea>
    </format>
    <format dxfId="10839">
      <pivotArea dataOnly="0" labelOnly="1" outline="0" fieldPosition="0">
        <references count="7">
          <reference field="0" count="1" selected="0">
            <x v="0"/>
          </reference>
          <reference field="1" count="1" selected="0">
            <x v="3"/>
          </reference>
          <reference field="2" count="1" selected="0">
            <x v="14"/>
          </reference>
          <reference field="3" count="1" selected="0">
            <x v="530"/>
          </reference>
          <reference field="4" count="1" selected="0">
            <x v="1809"/>
          </reference>
          <reference field="5" count="1">
            <x v="5"/>
          </reference>
          <reference field="6" count="1" selected="0">
            <x v="46"/>
          </reference>
        </references>
      </pivotArea>
    </format>
    <format dxfId="10838">
      <pivotArea dataOnly="0" labelOnly="1" outline="0" fieldPosition="0">
        <references count="7">
          <reference field="0" count="1" selected="0">
            <x v="0"/>
          </reference>
          <reference field="1" count="1" selected="0">
            <x v="3"/>
          </reference>
          <reference field="2" count="1" selected="0">
            <x v="14"/>
          </reference>
          <reference field="3" count="1" selected="0">
            <x v="531"/>
          </reference>
          <reference field="4" count="1" selected="0">
            <x v="1810"/>
          </reference>
          <reference field="5" count="1">
            <x v="38"/>
          </reference>
          <reference field="6" count="1" selected="0">
            <x v="3"/>
          </reference>
        </references>
      </pivotArea>
    </format>
    <format dxfId="10837">
      <pivotArea dataOnly="0" labelOnly="1" outline="0" fieldPosition="0">
        <references count="7">
          <reference field="0" count="1" selected="0">
            <x v="0"/>
          </reference>
          <reference field="1" count="1" selected="0">
            <x v="3"/>
          </reference>
          <reference field="2" count="1" selected="0">
            <x v="14"/>
          </reference>
          <reference field="3" count="1" selected="0">
            <x v="531"/>
          </reference>
          <reference field="4" count="1" selected="0">
            <x v="1811"/>
          </reference>
          <reference field="5" count="1">
            <x v="1"/>
          </reference>
          <reference field="6" count="1" selected="0">
            <x v="20"/>
          </reference>
        </references>
      </pivotArea>
    </format>
    <format dxfId="10836">
      <pivotArea dataOnly="0" labelOnly="1" outline="0" fieldPosition="0">
        <references count="7">
          <reference field="0" count="1" selected="0">
            <x v="0"/>
          </reference>
          <reference field="1" count="1" selected="0">
            <x v="3"/>
          </reference>
          <reference field="2" count="1" selected="0">
            <x v="14"/>
          </reference>
          <reference field="3" count="1" selected="0">
            <x v="124"/>
          </reference>
          <reference field="4" count="1" selected="0">
            <x v="1812"/>
          </reference>
          <reference field="5" count="1">
            <x v="1"/>
          </reference>
          <reference field="6" count="1" selected="0">
            <x v="84"/>
          </reference>
        </references>
      </pivotArea>
    </format>
    <format dxfId="10835">
      <pivotArea dataOnly="0" labelOnly="1" outline="0" fieldPosition="0">
        <references count="7">
          <reference field="0" count="1" selected="0">
            <x v="0"/>
          </reference>
          <reference field="1" count="1" selected="0">
            <x v="3"/>
          </reference>
          <reference field="2" count="1" selected="0">
            <x v="14"/>
          </reference>
          <reference field="3" count="1" selected="0">
            <x v="124"/>
          </reference>
          <reference field="4" count="1" selected="0">
            <x v="1813"/>
          </reference>
          <reference field="5" count="1">
            <x v="26"/>
          </reference>
          <reference field="6" count="1" selected="0">
            <x v="27"/>
          </reference>
        </references>
      </pivotArea>
    </format>
    <format dxfId="10834">
      <pivotArea dataOnly="0" labelOnly="1" outline="0" fieldPosition="0">
        <references count="7">
          <reference field="0" count="1" selected="0">
            <x v="0"/>
          </reference>
          <reference field="1" count="1" selected="0">
            <x v="3"/>
          </reference>
          <reference field="2" count="1" selected="0">
            <x v="14"/>
          </reference>
          <reference field="3" count="1" selected="0">
            <x v="532"/>
          </reference>
          <reference field="4" count="1" selected="0">
            <x v="1814"/>
          </reference>
          <reference field="5" count="1">
            <x v="0"/>
          </reference>
          <reference field="6" count="1" selected="0">
            <x v="228"/>
          </reference>
        </references>
      </pivotArea>
    </format>
    <format dxfId="10833">
      <pivotArea dataOnly="0" labelOnly="1" outline="0" fieldPosition="0">
        <references count="7">
          <reference field="0" count="1" selected="0">
            <x v="0"/>
          </reference>
          <reference field="1" count="1" selected="0">
            <x v="3"/>
          </reference>
          <reference field="2" count="1" selected="0">
            <x v="14"/>
          </reference>
          <reference field="3" count="1" selected="0">
            <x v="532"/>
          </reference>
          <reference field="4" count="1" selected="0">
            <x v="1815"/>
          </reference>
          <reference field="5" count="1">
            <x v="0"/>
          </reference>
          <reference field="6" count="1" selected="0">
            <x v="20"/>
          </reference>
        </references>
      </pivotArea>
    </format>
    <format dxfId="10832">
      <pivotArea dataOnly="0" labelOnly="1" outline="0" fieldPosition="0">
        <references count="7">
          <reference field="0" count="1" selected="0">
            <x v="0"/>
          </reference>
          <reference field="1" count="1" selected="0">
            <x v="3"/>
          </reference>
          <reference field="2" count="1" selected="0">
            <x v="14"/>
          </reference>
          <reference field="3" count="1" selected="0">
            <x v="532"/>
          </reference>
          <reference field="4" count="1" selected="0">
            <x v="1816"/>
          </reference>
          <reference field="5" count="1">
            <x v="0"/>
          </reference>
          <reference field="6" count="1" selected="0">
            <x v="20"/>
          </reference>
        </references>
      </pivotArea>
    </format>
    <format dxfId="10831">
      <pivotArea dataOnly="0" labelOnly="1" outline="0" fieldPosition="0">
        <references count="7">
          <reference field="0" count="1" selected="0">
            <x v="0"/>
          </reference>
          <reference field="1" count="1" selected="0">
            <x v="3"/>
          </reference>
          <reference field="2" count="1" selected="0">
            <x v="14"/>
          </reference>
          <reference field="3" count="1" selected="0">
            <x v="532"/>
          </reference>
          <reference field="4" count="1" selected="0">
            <x v="1817"/>
          </reference>
          <reference field="5" count="1">
            <x v="0"/>
          </reference>
          <reference field="6" count="1" selected="0">
            <x v="206"/>
          </reference>
        </references>
      </pivotArea>
    </format>
    <format dxfId="10830">
      <pivotArea dataOnly="0" labelOnly="1" outline="0" fieldPosition="0">
        <references count="7">
          <reference field="0" count="1" selected="0">
            <x v="0"/>
          </reference>
          <reference field="1" count="1" selected="0">
            <x v="3"/>
          </reference>
          <reference field="2" count="1" selected="0">
            <x v="14"/>
          </reference>
          <reference field="3" count="1" selected="0">
            <x v="127"/>
          </reference>
          <reference field="4" count="1" selected="0">
            <x v="1818"/>
          </reference>
          <reference field="5" count="1">
            <x v="0"/>
          </reference>
          <reference field="6" count="1" selected="0">
            <x v="165"/>
          </reference>
        </references>
      </pivotArea>
    </format>
    <format dxfId="10829">
      <pivotArea dataOnly="0" labelOnly="1" outline="0" fieldPosition="0">
        <references count="7">
          <reference field="0" count="1" selected="0">
            <x v="0"/>
          </reference>
          <reference field="1" count="1" selected="0">
            <x v="3"/>
          </reference>
          <reference field="2" count="1" selected="0">
            <x v="14"/>
          </reference>
          <reference field="3" count="1" selected="0">
            <x v="127"/>
          </reference>
          <reference field="4" count="1" selected="0">
            <x v="1819"/>
          </reference>
          <reference field="5" count="1">
            <x v="1"/>
          </reference>
          <reference field="6" count="1" selected="0">
            <x v="84"/>
          </reference>
        </references>
      </pivotArea>
    </format>
    <format dxfId="10828">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0"/>
          </reference>
          <reference field="5" count="1">
            <x v="0"/>
          </reference>
          <reference field="6" count="1" selected="0">
            <x v="3"/>
          </reference>
        </references>
      </pivotArea>
    </format>
    <format dxfId="10827">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1"/>
          </reference>
          <reference field="5" count="1">
            <x v="0"/>
          </reference>
          <reference field="6" count="1" selected="0">
            <x v="61"/>
          </reference>
        </references>
      </pivotArea>
    </format>
    <format dxfId="10826">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2"/>
          </reference>
          <reference field="5" count="1">
            <x v="0"/>
          </reference>
          <reference field="6" count="1" selected="0">
            <x v="61"/>
          </reference>
        </references>
      </pivotArea>
    </format>
    <format dxfId="10825">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3"/>
          </reference>
          <reference field="5" count="1">
            <x v="45"/>
          </reference>
          <reference field="6" count="1" selected="0">
            <x v="3"/>
          </reference>
        </references>
      </pivotArea>
    </format>
    <format dxfId="10824">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4"/>
          </reference>
          <reference field="5" count="1">
            <x v="0"/>
          </reference>
          <reference field="6" count="1" selected="0">
            <x v="20"/>
          </reference>
        </references>
      </pivotArea>
    </format>
    <format dxfId="10823">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5"/>
          </reference>
          <reference field="5" count="1">
            <x v="0"/>
          </reference>
          <reference field="6" count="1" selected="0">
            <x v="234"/>
          </reference>
        </references>
      </pivotArea>
    </format>
    <format dxfId="10822">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6"/>
          </reference>
          <reference field="5" count="1">
            <x v="8"/>
          </reference>
          <reference field="6" count="1" selected="0">
            <x v="3"/>
          </reference>
        </references>
      </pivotArea>
    </format>
    <format dxfId="10821">
      <pivotArea dataOnly="0" labelOnly="1" outline="0" fieldPosition="0">
        <references count="7">
          <reference field="0" count="1" selected="0">
            <x v="0"/>
          </reference>
          <reference field="1" count="1" selected="0">
            <x v="3"/>
          </reference>
          <reference field="2" count="1" selected="0">
            <x v="14"/>
          </reference>
          <reference field="3" count="1" selected="0">
            <x v="128"/>
          </reference>
          <reference field="4" count="1" selected="0">
            <x v="1827"/>
          </reference>
          <reference field="5" count="1">
            <x v="0"/>
          </reference>
          <reference field="6" count="1" selected="0">
            <x v="6"/>
          </reference>
        </references>
      </pivotArea>
    </format>
    <format dxfId="10820">
      <pivotArea dataOnly="0" labelOnly="1" outline="0" fieldPosition="0">
        <references count="7">
          <reference field="0" count="1" selected="0">
            <x v="0"/>
          </reference>
          <reference field="1" count="1" selected="0">
            <x v="3"/>
          </reference>
          <reference field="2" count="1" selected="0">
            <x v="14"/>
          </reference>
          <reference field="3" count="1" selected="0">
            <x v="130"/>
          </reference>
          <reference field="4" count="1" selected="0">
            <x v="1828"/>
          </reference>
          <reference field="5" count="1">
            <x v="0"/>
          </reference>
          <reference field="6" count="1" selected="0">
            <x v="45"/>
          </reference>
        </references>
      </pivotArea>
    </format>
    <format dxfId="10819">
      <pivotArea dataOnly="0" labelOnly="1" outline="0" fieldPosition="0">
        <references count="7">
          <reference field="0" count="1" selected="0">
            <x v="0"/>
          </reference>
          <reference field="1" count="1" selected="0">
            <x v="3"/>
          </reference>
          <reference field="2" count="1" selected="0">
            <x v="14"/>
          </reference>
          <reference field="3" count="1" selected="0">
            <x v="130"/>
          </reference>
          <reference field="4" count="1" selected="0">
            <x v="1829"/>
          </reference>
          <reference field="5" count="1">
            <x v="0"/>
          </reference>
          <reference field="6" count="1" selected="0">
            <x v="20"/>
          </reference>
        </references>
      </pivotArea>
    </format>
    <format dxfId="10818">
      <pivotArea dataOnly="0" labelOnly="1" outline="0" fieldPosition="0">
        <references count="7">
          <reference field="0" count="1" selected="0">
            <x v="0"/>
          </reference>
          <reference field="1" count="1" selected="0">
            <x v="3"/>
          </reference>
          <reference field="2" count="1" selected="0">
            <x v="14"/>
          </reference>
          <reference field="3" count="1" selected="0">
            <x v="131"/>
          </reference>
          <reference field="4" count="1" selected="0">
            <x v="1830"/>
          </reference>
          <reference field="5" count="1">
            <x v="0"/>
          </reference>
          <reference field="6" count="1" selected="0">
            <x v="20"/>
          </reference>
        </references>
      </pivotArea>
    </format>
    <format dxfId="10817">
      <pivotArea dataOnly="0" labelOnly="1" outline="0" fieldPosition="0">
        <references count="7">
          <reference field="0" count="1" selected="0">
            <x v="0"/>
          </reference>
          <reference field="1" count="1" selected="0">
            <x v="3"/>
          </reference>
          <reference field="2" count="1" selected="0">
            <x v="14"/>
          </reference>
          <reference field="3" count="1" selected="0">
            <x v="490"/>
          </reference>
          <reference field="4" count="1" selected="0">
            <x v="1831"/>
          </reference>
          <reference field="5" count="1">
            <x v="0"/>
          </reference>
          <reference field="6" count="1" selected="0">
            <x v="35"/>
          </reference>
        </references>
      </pivotArea>
    </format>
    <format dxfId="10816">
      <pivotArea dataOnly="0" labelOnly="1" outline="0" fieldPosition="0">
        <references count="7">
          <reference field="0" count="1" selected="0">
            <x v="0"/>
          </reference>
          <reference field="1" count="1" selected="0">
            <x v="3"/>
          </reference>
          <reference field="2" count="1" selected="0">
            <x v="14"/>
          </reference>
          <reference field="3" count="1" selected="0">
            <x v="490"/>
          </reference>
          <reference field="4" count="1" selected="0">
            <x v="1832"/>
          </reference>
          <reference field="5" count="1">
            <x v="0"/>
          </reference>
          <reference field="6" count="1" selected="0">
            <x v="35"/>
          </reference>
        </references>
      </pivotArea>
    </format>
    <format dxfId="10815">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3"/>
          </reference>
          <reference field="5" count="1">
            <x v="0"/>
          </reference>
          <reference field="6" count="1" selected="0">
            <x v="46"/>
          </reference>
        </references>
      </pivotArea>
    </format>
    <format dxfId="10814">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4"/>
          </reference>
          <reference field="5" count="1">
            <x v="1"/>
          </reference>
          <reference field="6" count="1" selected="0">
            <x v="1"/>
          </reference>
        </references>
      </pivotArea>
    </format>
    <format dxfId="10813">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5"/>
          </reference>
          <reference field="5" count="1">
            <x v="1"/>
          </reference>
          <reference field="6" count="1" selected="0">
            <x v="3"/>
          </reference>
        </references>
      </pivotArea>
    </format>
    <format dxfId="10812">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6"/>
          </reference>
          <reference field="5" count="1">
            <x v="1"/>
          </reference>
          <reference field="6" count="1" selected="0">
            <x v="3"/>
          </reference>
        </references>
      </pivotArea>
    </format>
    <format dxfId="10811">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7"/>
          </reference>
          <reference field="5" count="1">
            <x v="5"/>
          </reference>
          <reference field="6" count="1" selected="0">
            <x v="3"/>
          </reference>
        </references>
      </pivotArea>
    </format>
    <format dxfId="10810">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8"/>
          </reference>
          <reference field="5" count="1">
            <x v="1"/>
          </reference>
          <reference field="6" count="1" selected="0">
            <x v="1"/>
          </reference>
        </references>
      </pivotArea>
    </format>
    <format dxfId="10809">
      <pivotArea dataOnly="0" labelOnly="1" outline="0" fieldPosition="0">
        <references count="7">
          <reference field="0" count="1" selected="0">
            <x v="0"/>
          </reference>
          <reference field="1" count="1" selected="0">
            <x v="3"/>
          </reference>
          <reference field="2" count="1" selected="0">
            <x v="14"/>
          </reference>
          <reference field="3" count="1" selected="0">
            <x v="133"/>
          </reference>
          <reference field="4" count="1" selected="0">
            <x v="1839"/>
          </reference>
          <reference field="5" count="1">
            <x v="1"/>
          </reference>
          <reference field="6" count="1" selected="0">
            <x v="3"/>
          </reference>
        </references>
      </pivotArea>
    </format>
    <format dxfId="10808">
      <pivotArea dataOnly="0" labelOnly="1" outline="0" fieldPosition="0">
        <references count="7">
          <reference field="0" count="1" selected="0">
            <x v="0"/>
          </reference>
          <reference field="1" count="1" selected="0">
            <x v="3"/>
          </reference>
          <reference field="2" count="1" selected="0">
            <x v="15"/>
          </reference>
          <reference field="3" count="1" selected="0">
            <x v="135"/>
          </reference>
          <reference field="4" count="1" selected="0">
            <x v="1840"/>
          </reference>
          <reference field="5" count="1">
            <x v="1"/>
          </reference>
          <reference field="6" count="1" selected="0">
            <x v="1"/>
          </reference>
        </references>
      </pivotArea>
    </format>
    <format dxfId="10807">
      <pivotArea dataOnly="0" labelOnly="1" outline="0" fieldPosition="0">
        <references count="7">
          <reference field="0" count="1" selected="0">
            <x v="0"/>
          </reference>
          <reference field="1" count="1" selected="0">
            <x v="3"/>
          </reference>
          <reference field="2" count="1" selected="0">
            <x v="15"/>
          </reference>
          <reference field="3" count="1" selected="0">
            <x v="533"/>
          </reference>
          <reference field="4" count="1" selected="0">
            <x v="1841"/>
          </reference>
          <reference field="5" count="1">
            <x v="26"/>
          </reference>
          <reference field="6" count="1" selected="0">
            <x v="4"/>
          </reference>
        </references>
      </pivotArea>
    </format>
    <format dxfId="10806">
      <pivotArea dataOnly="0" labelOnly="1" outline="0" fieldPosition="0">
        <references count="7">
          <reference field="0" count="1" selected="0">
            <x v="0"/>
          </reference>
          <reference field="1" count="1" selected="0">
            <x v="3"/>
          </reference>
          <reference field="2" count="1" selected="0">
            <x v="15"/>
          </reference>
          <reference field="3" count="1" selected="0">
            <x v="533"/>
          </reference>
          <reference field="4" count="1" selected="0">
            <x v="1842"/>
          </reference>
          <reference field="5" count="1">
            <x v="0"/>
          </reference>
          <reference field="6" count="1" selected="0">
            <x v="4"/>
          </reference>
        </references>
      </pivotArea>
    </format>
    <format dxfId="10805">
      <pivotArea dataOnly="0" labelOnly="1" outline="0" fieldPosition="0">
        <references count="7">
          <reference field="0" count="1" selected="0">
            <x v="0"/>
          </reference>
          <reference field="1" count="1" selected="0">
            <x v="3"/>
          </reference>
          <reference field="2" count="1" selected="0">
            <x v="15"/>
          </reference>
          <reference field="3" count="1" selected="0">
            <x v="533"/>
          </reference>
          <reference field="4" count="1" selected="0">
            <x v="1843"/>
          </reference>
          <reference field="5" count="1">
            <x v="26"/>
          </reference>
          <reference field="6" count="1" selected="0">
            <x v="165"/>
          </reference>
        </references>
      </pivotArea>
    </format>
    <format dxfId="10804">
      <pivotArea dataOnly="0" labelOnly="1" outline="0" fieldPosition="0">
        <references count="7">
          <reference field="0" count="1" selected="0">
            <x v="0"/>
          </reference>
          <reference field="1" count="1" selected="0">
            <x v="3"/>
          </reference>
          <reference field="2" count="1" selected="0">
            <x v="15"/>
          </reference>
          <reference field="3" count="1" selected="0">
            <x v="136"/>
          </reference>
          <reference field="4" count="1" selected="0">
            <x v="1844"/>
          </reference>
          <reference field="5" count="1">
            <x v="1"/>
          </reference>
          <reference field="6" count="1" selected="0">
            <x v="235"/>
          </reference>
        </references>
      </pivotArea>
    </format>
    <format dxfId="10803">
      <pivotArea dataOnly="0" labelOnly="1" outline="0" fieldPosition="0">
        <references count="7">
          <reference field="0" count="1" selected="0">
            <x v="0"/>
          </reference>
          <reference field="1" count="1" selected="0">
            <x v="3"/>
          </reference>
          <reference field="2" count="1" selected="0">
            <x v="17"/>
          </reference>
          <reference field="3" count="1" selected="0">
            <x v="141"/>
          </reference>
          <reference field="4" count="1" selected="0">
            <x v="1845"/>
          </reference>
          <reference field="5" count="1">
            <x v="1"/>
          </reference>
          <reference field="6" count="1" selected="0">
            <x v="4"/>
          </reference>
        </references>
      </pivotArea>
    </format>
    <format dxfId="10802">
      <pivotArea dataOnly="0" labelOnly="1" outline="0" fieldPosition="0">
        <references count="7">
          <reference field="0" count="1" selected="0">
            <x v="0"/>
          </reference>
          <reference field="1" count="1" selected="0">
            <x v="3"/>
          </reference>
          <reference field="2" count="1" selected="0">
            <x v="18"/>
          </reference>
          <reference field="3" count="1" selected="0">
            <x v="142"/>
          </reference>
          <reference field="4" count="1" selected="0">
            <x v="1846"/>
          </reference>
          <reference field="5" count="1">
            <x v="1"/>
          </reference>
          <reference field="6" count="1" selected="0">
            <x v="17"/>
          </reference>
        </references>
      </pivotArea>
    </format>
    <format dxfId="10801">
      <pivotArea dataOnly="0" labelOnly="1" outline="0" fieldPosition="0">
        <references count="7">
          <reference field="0" count="1" selected="0">
            <x v="0"/>
          </reference>
          <reference field="1" count="1" selected="0">
            <x v="3"/>
          </reference>
          <reference field="2" count="1" selected="0">
            <x v="18"/>
          </reference>
          <reference field="3" count="1" selected="0">
            <x v="142"/>
          </reference>
          <reference field="4" count="1" selected="0">
            <x v="1847"/>
          </reference>
          <reference field="5" count="1">
            <x v="1"/>
          </reference>
          <reference field="6" count="1" selected="0">
            <x v="111"/>
          </reference>
        </references>
      </pivotArea>
    </format>
    <format dxfId="10800">
      <pivotArea dataOnly="0" labelOnly="1" outline="0" fieldPosition="0">
        <references count="7">
          <reference field="0" count="1" selected="0">
            <x v="0"/>
          </reference>
          <reference field="1" count="1" selected="0">
            <x v="3"/>
          </reference>
          <reference field="2" count="1" selected="0">
            <x v="18"/>
          </reference>
          <reference field="3" count="1" selected="0">
            <x v="142"/>
          </reference>
          <reference field="4" count="1" selected="0">
            <x v="1848"/>
          </reference>
          <reference field="5" count="1">
            <x v="0"/>
          </reference>
          <reference field="6" count="1" selected="0">
            <x v="3"/>
          </reference>
        </references>
      </pivotArea>
    </format>
    <format dxfId="10799">
      <pivotArea dataOnly="0" labelOnly="1" outline="0" fieldPosition="0">
        <references count="7">
          <reference field="0" count="1" selected="0">
            <x v="0"/>
          </reference>
          <reference field="1" count="1" selected="0">
            <x v="3"/>
          </reference>
          <reference field="2" count="1" selected="0">
            <x v="18"/>
          </reference>
          <reference field="3" count="1" selected="0">
            <x v="142"/>
          </reference>
          <reference field="4" count="1" selected="0">
            <x v="1849"/>
          </reference>
          <reference field="5" count="1">
            <x v="0"/>
          </reference>
          <reference field="6" count="1" selected="0">
            <x v="27"/>
          </reference>
        </references>
      </pivotArea>
    </format>
    <format dxfId="10798">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0"/>
          </reference>
          <reference field="5" count="1">
            <x v="1"/>
          </reference>
          <reference field="6" count="1" selected="0">
            <x v="3"/>
          </reference>
        </references>
      </pivotArea>
    </format>
    <format dxfId="10797">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1"/>
          </reference>
          <reference field="5" count="1">
            <x v="1"/>
          </reference>
          <reference field="6" count="1" selected="0">
            <x v="3"/>
          </reference>
        </references>
      </pivotArea>
    </format>
    <format dxfId="10796">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2"/>
          </reference>
          <reference field="5" count="1">
            <x v="1"/>
          </reference>
          <reference field="6" count="1" selected="0">
            <x v="3"/>
          </reference>
        </references>
      </pivotArea>
    </format>
    <format dxfId="10795">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3"/>
          </reference>
          <reference field="5" count="1">
            <x v="1"/>
          </reference>
          <reference field="6" count="1" selected="0">
            <x v="3"/>
          </reference>
        </references>
      </pivotArea>
    </format>
    <format dxfId="10794">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4"/>
          </reference>
          <reference field="5" count="1">
            <x v="1"/>
          </reference>
          <reference field="6" count="1" selected="0">
            <x v="3"/>
          </reference>
        </references>
      </pivotArea>
    </format>
    <format dxfId="10793">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5"/>
          </reference>
          <reference field="5" count="1">
            <x v="1"/>
          </reference>
          <reference field="6" count="1" selected="0">
            <x v="3"/>
          </reference>
        </references>
      </pivotArea>
    </format>
    <format dxfId="10792">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6"/>
          </reference>
          <reference field="5" count="1">
            <x v="1"/>
          </reference>
          <reference field="6" count="1" selected="0">
            <x v="3"/>
          </reference>
        </references>
      </pivotArea>
    </format>
    <format dxfId="10791">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7"/>
          </reference>
          <reference field="5" count="1">
            <x v="18"/>
          </reference>
          <reference field="6" count="1" selected="0">
            <x v="3"/>
          </reference>
        </references>
      </pivotArea>
    </format>
    <format dxfId="10790">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8"/>
          </reference>
          <reference field="5" count="1">
            <x v="1"/>
          </reference>
          <reference field="6" count="1" selected="0">
            <x v="3"/>
          </reference>
        </references>
      </pivotArea>
    </format>
    <format dxfId="10789">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59"/>
          </reference>
          <reference field="5" count="1">
            <x v="1"/>
          </reference>
          <reference field="6" count="1" selected="0">
            <x v="3"/>
          </reference>
        </references>
      </pivotArea>
    </format>
    <format dxfId="10788">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60"/>
          </reference>
          <reference field="5" count="1">
            <x v="1"/>
          </reference>
          <reference field="6" count="1" selected="0">
            <x v="3"/>
          </reference>
        </references>
      </pivotArea>
    </format>
    <format dxfId="10787">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61"/>
          </reference>
          <reference field="5" count="1">
            <x v="1"/>
          </reference>
          <reference field="6" count="1" selected="0">
            <x v="3"/>
          </reference>
        </references>
      </pivotArea>
    </format>
    <format dxfId="10786">
      <pivotArea dataOnly="0" labelOnly="1" outline="0" fieldPosition="0">
        <references count="7">
          <reference field="0" count="1" selected="0">
            <x v="0"/>
          </reference>
          <reference field="1" count="1" selected="0">
            <x v="3"/>
          </reference>
          <reference field="2" count="1" selected="0">
            <x v="18"/>
          </reference>
          <reference field="3" count="1" selected="0">
            <x v="146"/>
          </reference>
          <reference field="4" count="1" selected="0">
            <x v="1862"/>
          </reference>
          <reference field="5" count="1">
            <x v="1"/>
          </reference>
          <reference field="6" count="1" selected="0">
            <x v="3"/>
          </reference>
        </references>
      </pivotArea>
    </format>
    <format dxfId="10785">
      <pivotArea dataOnly="0" labelOnly="1" outline="0" fieldPosition="0">
        <references count="7">
          <reference field="0" count="1" selected="0">
            <x v="0"/>
          </reference>
          <reference field="1" count="1" selected="0">
            <x v="3"/>
          </reference>
          <reference field="2" count="1" selected="0">
            <x v="18"/>
          </reference>
          <reference field="3" count="1" selected="0">
            <x v="147"/>
          </reference>
          <reference field="4" count="1" selected="0">
            <x v="1863"/>
          </reference>
          <reference field="5" count="1">
            <x v="27"/>
          </reference>
          <reference field="6" count="1" selected="0">
            <x v="206"/>
          </reference>
        </references>
      </pivotArea>
    </format>
    <format dxfId="10784">
      <pivotArea dataOnly="0" labelOnly="1" outline="0" fieldPosition="0">
        <references count="7">
          <reference field="0" count="1" selected="0">
            <x v="0"/>
          </reference>
          <reference field="1" count="1" selected="0">
            <x v="3"/>
          </reference>
          <reference field="2" count="1" selected="0">
            <x v="18"/>
          </reference>
          <reference field="3" count="1" selected="0">
            <x v="147"/>
          </reference>
          <reference field="4" count="1" selected="0">
            <x v="1864"/>
          </reference>
          <reference field="5" count="1">
            <x v="1"/>
          </reference>
          <reference field="6" count="1" selected="0">
            <x v="109"/>
          </reference>
        </references>
      </pivotArea>
    </format>
    <format dxfId="10783">
      <pivotArea dataOnly="0" labelOnly="1" outline="0" fieldPosition="0">
        <references count="7">
          <reference field="0" count="1" selected="0">
            <x v="0"/>
          </reference>
          <reference field="1" count="1" selected="0">
            <x v="3"/>
          </reference>
          <reference field="2" count="1" selected="0">
            <x v="18"/>
          </reference>
          <reference field="3" count="1" selected="0">
            <x v="148"/>
          </reference>
          <reference field="4" count="1" selected="0">
            <x v="1865"/>
          </reference>
          <reference field="5" count="1">
            <x v="0"/>
          </reference>
          <reference field="6" count="1" selected="0">
            <x v="226"/>
          </reference>
        </references>
      </pivotArea>
    </format>
    <format dxfId="10782">
      <pivotArea dataOnly="0" labelOnly="1" outline="0" fieldPosition="0">
        <references count="7">
          <reference field="0" count="1" selected="0">
            <x v="0"/>
          </reference>
          <reference field="1" count="1" selected="0">
            <x v="3"/>
          </reference>
          <reference field="2" count="1" selected="0">
            <x v="18"/>
          </reference>
          <reference field="3" count="1" selected="0">
            <x v="148"/>
          </reference>
          <reference field="4" count="1" selected="0">
            <x v="1866"/>
          </reference>
          <reference field="5" count="1">
            <x v="0"/>
          </reference>
          <reference field="6" count="1" selected="0">
            <x v="111"/>
          </reference>
        </references>
      </pivotArea>
    </format>
    <format dxfId="10781">
      <pivotArea dataOnly="0" labelOnly="1" outline="0" fieldPosition="0">
        <references count="7">
          <reference field="0" count="1" selected="0">
            <x v="0"/>
          </reference>
          <reference field="1" count="1" selected="0">
            <x v="3"/>
          </reference>
          <reference field="2" count="1" selected="0">
            <x v="18"/>
          </reference>
          <reference field="3" count="1" selected="0">
            <x v="148"/>
          </reference>
          <reference field="4" count="1" selected="0">
            <x v="1867"/>
          </reference>
          <reference field="5" count="1">
            <x v="0"/>
          </reference>
          <reference field="6" count="1" selected="0">
            <x v="165"/>
          </reference>
        </references>
      </pivotArea>
    </format>
    <format dxfId="10780">
      <pivotArea dataOnly="0" labelOnly="1" outline="0" fieldPosition="0">
        <references count="7">
          <reference field="0" count="1" selected="0">
            <x v="0"/>
          </reference>
          <reference field="1" count="1" selected="0">
            <x v="3"/>
          </reference>
          <reference field="2" count="1" selected="0">
            <x v="18"/>
          </reference>
          <reference field="3" count="1" selected="0">
            <x v="148"/>
          </reference>
          <reference field="4" count="1" selected="0">
            <x v="1868"/>
          </reference>
          <reference field="5" count="1">
            <x v="0"/>
          </reference>
          <reference field="6" count="1" selected="0">
            <x v="228"/>
          </reference>
        </references>
      </pivotArea>
    </format>
    <format dxfId="10779">
      <pivotArea dataOnly="0" labelOnly="1" outline="0" fieldPosition="0">
        <references count="7">
          <reference field="0" count="1" selected="0">
            <x v="0"/>
          </reference>
          <reference field="1" count="1" selected="0">
            <x v="3"/>
          </reference>
          <reference field="2" count="1" selected="0">
            <x v="18"/>
          </reference>
          <reference field="3" count="1" selected="0">
            <x v="150"/>
          </reference>
          <reference field="4" count="1" selected="0">
            <x v="1869"/>
          </reference>
          <reference field="5" count="1">
            <x v="3"/>
          </reference>
          <reference field="6" count="1" selected="0">
            <x v="39"/>
          </reference>
        </references>
      </pivotArea>
    </format>
    <format dxfId="10778">
      <pivotArea dataOnly="0" labelOnly="1" outline="0" fieldPosition="0">
        <references count="7">
          <reference field="0" count="1" selected="0">
            <x v="0"/>
          </reference>
          <reference field="1" count="1" selected="0">
            <x v="3"/>
          </reference>
          <reference field="2" count="1" selected="0">
            <x v="18"/>
          </reference>
          <reference field="3" count="1" selected="0">
            <x v="150"/>
          </reference>
          <reference field="4" count="1" selected="0">
            <x v="1870"/>
          </reference>
          <reference field="5" count="1">
            <x v="1"/>
          </reference>
          <reference field="6" count="1" selected="0">
            <x v="1"/>
          </reference>
        </references>
      </pivotArea>
    </format>
    <format dxfId="10777">
      <pivotArea dataOnly="0" labelOnly="1" outline="0" fieldPosition="0">
        <references count="7">
          <reference field="0" count="1" selected="0">
            <x v="0"/>
          </reference>
          <reference field="1" count="1" selected="0">
            <x v="3"/>
          </reference>
          <reference field="2" count="1" selected="0">
            <x v="18"/>
          </reference>
          <reference field="3" count="1" selected="0">
            <x v="465"/>
          </reference>
          <reference field="4" count="1" selected="0">
            <x v="1871"/>
          </reference>
          <reference field="5" count="1">
            <x v="0"/>
          </reference>
          <reference field="6" count="1" selected="0">
            <x v="1"/>
          </reference>
        </references>
      </pivotArea>
    </format>
    <format dxfId="10776">
      <pivotArea dataOnly="0" labelOnly="1" outline="0" fieldPosition="0">
        <references count="7">
          <reference field="0" count="1" selected="0">
            <x v="0"/>
          </reference>
          <reference field="1" count="1" selected="0">
            <x v="3"/>
          </reference>
          <reference field="2" count="1" selected="0">
            <x v="18"/>
          </reference>
          <reference field="3" count="1" selected="0">
            <x v="151"/>
          </reference>
          <reference field="4" count="1" selected="0">
            <x v="1796"/>
          </reference>
          <reference field="5" count="1">
            <x v="0"/>
          </reference>
          <reference field="6" count="1" selected="0">
            <x v="7"/>
          </reference>
        </references>
      </pivotArea>
    </format>
    <format dxfId="10775">
      <pivotArea dataOnly="0" labelOnly="1" outline="0" fieldPosition="0">
        <references count="7">
          <reference field="0" count="1" selected="0">
            <x v="0"/>
          </reference>
          <reference field="1" count="1" selected="0">
            <x v="3"/>
          </reference>
          <reference field="2" count="1" selected="0">
            <x v="18"/>
          </reference>
          <reference field="3" count="1" selected="0">
            <x v="152"/>
          </reference>
          <reference field="4" count="1" selected="0">
            <x v="1872"/>
          </reference>
          <reference field="5" count="1">
            <x v="9"/>
          </reference>
          <reference field="6" count="1" selected="0">
            <x v="165"/>
          </reference>
        </references>
      </pivotArea>
    </format>
    <format dxfId="10774">
      <pivotArea dataOnly="0" labelOnly="1" outline="0" fieldPosition="0">
        <references count="7">
          <reference field="0" count="1" selected="0">
            <x v="0"/>
          </reference>
          <reference field="1" count="1" selected="0">
            <x v="3"/>
          </reference>
          <reference field="2" count="1" selected="0">
            <x v="18"/>
          </reference>
          <reference field="3" count="1" selected="0">
            <x v="152"/>
          </reference>
          <reference field="4" count="1" selected="0">
            <x v="1873"/>
          </reference>
          <reference field="5" count="1">
            <x v="1"/>
          </reference>
          <reference field="6" count="1" selected="0">
            <x v="20"/>
          </reference>
        </references>
      </pivotArea>
    </format>
    <format dxfId="10773">
      <pivotArea dataOnly="0" labelOnly="1" outline="0" fieldPosition="0">
        <references count="7">
          <reference field="0" count="1" selected="0">
            <x v="0"/>
          </reference>
          <reference field="1" count="1" selected="0">
            <x v="3"/>
          </reference>
          <reference field="2" count="1" selected="0">
            <x v="18"/>
          </reference>
          <reference field="3" count="1" selected="0">
            <x v="152"/>
          </reference>
          <reference field="4" count="1" selected="0">
            <x v="1874"/>
          </reference>
          <reference field="5" count="1">
            <x v="1"/>
          </reference>
          <reference field="6" count="1" selected="0">
            <x v="20"/>
          </reference>
        </references>
      </pivotArea>
    </format>
    <format dxfId="10772">
      <pivotArea dataOnly="0" labelOnly="1" outline="0" fieldPosition="0">
        <references count="7">
          <reference field="0" count="1" selected="0">
            <x v="0"/>
          </reference>
          <reference field="1" count="1" selected="0">
            <x v="3"/>
          </reference>
          <reference field="2" count="1" selected="0">
            <x v="18"/>
          </reference>
          <reference field="3" count="1" selected="0">
            <x v="152"/>
          </reference>
          <reference field="4" count="1" selected="0">
            <x v="1875"/>
          </reference>
          <reference field="5" count="1">
            <x v="1"/>
          </reference>
          <reference field="6" count="1" selected="0">
            <x v="229"/>
          </reference>
        </references>
      </pivotArea>
    </format>
    <format dxfId="10771">
      <pivotArea dataOnly="0" labelOnly="1" outline="0" fieldPosition="0">
        <references count="7">
          <reference field="0" count="1" selected="0">
            <x v="0"/>
          </reference>
          <reference field="1" count="1" selected="0">
            <x v="3"/>
          </reference>
          <reference field="2" count="1" selected="0">
            <x v="18"/>
          </reference>
          <reference field="3" count="1" selected="0">
            <x v="153"/>
          </reference>
          <reference field="4" count="1" selected="0">
            <x v="1876"/>
          </reference>
          <reference field="5" count="1">
            <x v="1"/>
          </reference>
          <reference field="6" count="1" selected="0">
            <x v="4"/>
          </reference>
        </references>
      </pivotArea>
    </format>
    <format dxfId="10770">
      <pivotArea dataOnly="0" labelOnly="1" outline="0" fieldPosition="0">
        <references count="7">
          <reference field="0" count="1" selected="0">
            <x v="0"/>
          </reference>
          <reference field="1" count="1" selected="0">
            <x v="3"/>
          </reference>
          <reference field="2" count="1" selected="0">
            <x v="18"/>
          </reference>
          <reference field="3" count="1" selected="0">
            <x v="534"/>
          </reference>
          <reference field="4" count="1" selected="0">
            <x v="1877"/>
          </reference>
          <reference field="5" count="1">
            <x v="1"/>
          </reference>
          <reference field="6" count="1" selected="0">
            <x v="3"/>
          </reference>
        </references>
      </pivotArea>
    </format>
    <format dxfId="10769">
      <pivotArea dataOnly="0" labelOnly="1" outline="0" fieldPosition="0">
        <references count="7">
          <reference field="0" count="1" selected="0">
            <x v="0"/>
          </reference>
          <reference field="1" count="1" selected="0">
            <x v="3"/>
          </reference>
          <reference field="2" count="1" selected="0">
            <x v="18"/>
          </reference>
          <reference field="3" count="1" selected="0">
            <x v="534"/>
          </reference>
          <reference field="4" count="1" selected="0">
            <x v="1878"/>
          </reference>
          <reference field="5" count="1">
            <x v="0"/>
          </reference>
          <reference field="6" count="1" selected="0">
            <x v="3"/>
          </reference>
        </references>
      </pivotArea>
    </format>
    <format dxfId="10768">
      <pivotArea dataOnly="0" labelOnly="1" outline="0" fieldPosition="0">
        <references count="7">
          <reference field="0" count="1" selected="0">
            <x v="0"/>
          </reference>
          <reference field="1" count="1" selected="0">
            <x v="3"/>
          </reference>
          <reference field="2" count="1" selected="0">
            <x v="18"/>
          </reference>
          <reference field="3" count="1" selected="0">
            <x v="534"/>
          </reference>
          <reference field="4" count="1" selected="0">
            <x v="1796"/>
          </reference>
          <reference field="5" count="1">
            <x v="0"/>
          </reference>
          <reference field="6" count="1" selected="0">
            <x v="8"/>
          </reference>
        </references>
      </pivotArea>
    </format>
    <format dxfId="10767">
      <pivotArea dataOnly="0" labelOnly="1" outline="0" fieldPosition="0">
        <references count="7">
          <reference field="0" count="1" selected="0">
            <x v="0"/>
          </reference>
          <reference field="1" count="1" selected="0">
            <x v="3"/>
          </reference>
          <reference field="2" count="1" selected="0">
            <x v="19"/>
          </reference>
          <reference field="3" count="1" selected="0">
            <x v="154"/>
          </reference>
          <reference field="4" count="1" selected="0">
            <x v="1879"/>
          </reference>
          <reference field="5" count="1">
            <x v="0"/>
          </reference>
          <reference field="6" count="1" selected="0">
            <x v="236"/>
          </reference>
        </references>
      </pivotArea>
    </format>
    <format dxfId="10766">
      <pivotArea dataOnly="0" labelOnly="1" outline="0" fieldPosition="0">
        <references count="7">
          <reference field="0" count="1" selected="0">
            <x v="0"/>
          </reference>
          <reference field="1" count="1" selected="0">
            <x v="3"/>
          </reference>
          <reference field="2" count="1" selected="0">
            <x v="19"/>
          </reference>
          <reference field="3" count="1" selected="0">
            <x v="154"/>
          </reference>
          <reference field="4" count="1" selected="0">
            <x v="1880"/>
          </reference>
          <reference field="5" count="1">
            <x v="0"/>
          </reference>
          <reference field="6" count="1" selected="0">
            <x v="236"/>
          </reference>
        </references>
      </pivotArea>
    </format>
    <format dxfId="10765">
      <pivotArea dataOnly="0" labelOnly="1" outline="0" fieldPosition="0">
        <references count="7">
          <reference field="0" count="1" selected="0">
            <x v="0"/>
          </reference>
          <reference field="1" count="1" selected="0">
            <x v="3"/>
          </reference>
          <reference field="2" count="1" selected="0">
            <x v="19"/>
          </reference>
          <reference field="3" count="1" selected="0">
            <x v="154"/>
          </reference>
          <reference field="4" count="1" selected="0">
            <x v="1881"/>
          </reference>
          <reference field="5" count="1">
            <x v="0"/>
          </reference>
          <reference field="6" count="1" selected="0">
            <x v="6"/>
          </reference>
        </references>
      </pivotArea>
    </format>
    <format dxfId="10764">
      <pivotArea dataOnly="0" labelOnly="1" outline="0" fieldPosition="0">
        <references count="7">
          <reference field="0" count="1" selected="0">
            <x v="0"/>
          </reference>
          <reference field="1" count="1" selected="0">
            <x v="3"/>
          </reference>
          <reference field="2" count="1" selected="0">
            <x v="19"/>
          </reference>
          <reference field="3" count="1" selected="0">
            <x v="154"/>
          </reference>
          <reference field="4" count="1" selected="0">
            <x v="1882"/>
          </reference>
          <reference field="5" count="1">
            <x v="0"/>
          </reference>
          <reference field="6" count="1" selected="0">
            <x v="237"/>
          </reference>
        </references>
      </pivotArea>
    </format>
    <format dxfId="10763">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3"/>
          </reference>
          <reference field="5" count="1">
            <x v="0"/>
          </reference>
          <reference field="6" count="1" selected="0">
            <x v="13"/>
          </reference>
        </references>
      </pivotArea>
    </format>
    <format dxfId="10762">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4"/>
          </reference>
          <reference field="5" count="1">
            <x v="0"/>
          </reference>
          <reference field="6" count="1" selected="0">
            <x v="229"/>
          </reference>
        </references>
      </pivotArea>
    </format>
    <format dxfId="10761">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5"/>
          </reference>
          <reference field="5" count="1">
            <x v="0"/>
          </reference>
          <reference field="6" count="1" selected="0">
            <x v="229"/>
          </reference>
        </references>
      </pivotArea>
    </format>
    <format dxfId="10760">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6"/>
          </reference>
          <reference field="5" count="1">
            <x v="0"/>
          </reference>
          <reference field="6" count="1" selected="0">
            <x v="229"/>
          </reference>
        </references>
      </pivotArea>
    </format>
    <format dxfId="10759">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7"/>
          </reference>
          <reference field="5" count="1">
            <x v="0"/>
          </reference>
          <reference field="6" count="1" selected="0">
            <x v="27"/>
          </reference>
        </references>
      </pivotArea>
    </format>
    <format dxfId="10758">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8"/>
          </reference>
          <reference field="5" count="1">
            <x v="0"/>
          </reference>
          <reference field="6" count="1" selected="0">
            <x v="62"/>
          </reference>
        </references>
      </pivotArea>
    </format>
    <format dxfId="10757">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89"/>
          </reference>
          <reference field="5" count="1">
            <x v="0"/>
          </reference>
          <reference field="6" count="1" selected="0">
            <x v="45"/>
          </reference>
        </references>
      </pivotArea>
    </format>
    <format dxfId="10756">
      <pivotArea dataOnly="0" labelOnly="1" outline="0" fieldPosition="0">
        <references count="7">
          <reference field="0" count="1" selected="0">
            <x v="0"/>
          </reference>
          <reference field="1" count="1" selected="0">
            <x v="3"/>
          </reference>
          <reference field="2" count="1" selected="0">
            <x v="19"/>
          </reference>
          <reference field="3" count="1" selected="0">
            <x v="155"/>
          </reference>
          <reference field="4" count="1" selected="0">
            <x v="1890"/>
          </reference>
          <reference field="5" count="1">
            <x v="0"/>
          </reference>
          <reference field="6" count="1" selected="0">
            <x v="27"/>
          </reference>
        </references>
      </pivotArea>
    </format>
    <format dxfId="10755">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1"/>
          </reference>
          <reference field="5" count="1">
            <x v="1"/>
          </reference>
          <reference field="6" count="1" selected="0">
            <x v="8"/>
          </reference>
        </references>
      </pivotArea>
    </format>
    <format dxfId="10754">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2"/>
          </reference>
          <reference field="5" count="1">
            <x v="9"/>
          </reference>
          <reference field="6" count="1" selected="0">
            <x v="45"/>
          </reference>
        </references>
      </pivotArea>
    </format>
    <format dxfId="10753">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3"/>
          </reference>
          <reference field="5" count="1">
            <x v="15"/>
          </reference>
          <reference field="6" count="1" selected="0">
            <x v="238"/>
          </reference>
        </references>
      </pivotArea>
    </format>
    <format dxfId="10752">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4"/>
          </reference>
          <reference field="5" count="1">
            <x v="9"/>
          </reference>
          <reference field="6" count="1" selected="0">
            <x v="12"/>
          </reference>
        </references>
      </pivotArea>
    </format>
    <format dxfId="10751">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5"/>
          </reference>
          <reference field="5" count="1">
            <x v="0"/>
          </reference>
          <reference field="6" count="1" selected="0">
            <x v="27"/>
          </reference>
        </references>
      </pivotArea>
    </format>
    <format dxfId="10750">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6"/>
          </reference>
          <reference field="5" count="1">
            <x v="0"/>
          </reference>
          <reference field="6" count="1" selected="0">
            <x v="5"/>
          </reference>
        </references>
      </pivotArea>
    </format>
    <format dxfId="10749">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7"/>
          </reference>
          <reference field="5" count="1">
            <x v="0"/>
          </reference>
          <reference field="6" count="1" selected="0">
            <x v="35"/>
          </reference>
        </references>
      </pivotArea>
    </format>
    <format dxfId="10748">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8"/>
          </reference>
          <reference field="5" count="1">
            <x v="1"/>
          </reference>
          <reference field="6" count="1" selected="0">
            <x v="12"/>
          </reference>
        </references>
      </pivotArea>
    </format>
    <format dxfId="10747">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899"/>
          </reference>
          <reference field="5" count="1">
            <x v="0"/>
          </reference>
          <reference field="6" count="1" selected="0">
            <x v="61"/>
          </reference>
        </references>
      </pivotArea>
    </format>
    <format dxfId="10746">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900"/>
          </reference>
          <reference field="5" count="1">
            <x v="0"/>
          </reference>
          <reference field="6" count="1" selected="0">
            <x v="13"/>
          </reference>
        </references>
      </pivotArea>
    </format>
    <format dxfId="10745">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901"/>
          </reference>
          <reference field="5" count="1">
            <x v="1"/>
          </reference>
          <reference field="6" count="1" selected="0">
            <x v="8"/>
          </reference>
        </references>
      </pivotArea>
    </format>
    <format dxfId="10744">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902"/>
          </reference>
          <reference field="5" count="1">
            <x v="1"/>
          </reference>
          <reference field="6" count="1" selected="0">
            <x v="8"/>
          </reference>
        </references>
      </pivotArea>
    </format>
    <format dxfId="10743">
      <pivotArea dataOnly="0" labelOnly="1" outline="0" fieldPosition="0">
        <references count="7">
          <reference field="0" count="1" selected="0">
            <x v="0"/>
          </reference>
          <reference field="1" count="1" selected="0">
            <x v="3"/>
          </reference>
          <reference field="2" count="1" selected="0">
            <x v="19"/>
          </reference>
          <reference field="3" count="1" selected="0">
            <x v="157"/>
          </reference>
          <reference field="4" count="1" selected="0">
            <x v="1903"/>
          </reference>
          <reference field="5" count="1">
            <x v="0"/>
          </reference>
          <reference field="6" count="1" selected="0">
            <x v="9"/>
          </reference>
        </references>
      </pivotArea>
    </format>
    <format dxfId="10742">
      <pivotArea dataOnly="0" labelOnly="1" outline="0" fieldPosition="0">
        <references count="7">
          <reference field="0" count="1" selected="0">
            <x v="0"/>
          </reference>
          <reference field="1" count="1" selected="0">
            <x v="3"/>
          </reference>
          <reference field="2" count="1" selected="0">
            <x v="19"/>
          </reference>
          <reference field="3" count="1" selected="0">
            <x v="158"/>
          </reference>
          <reference field="4" count="1" selected="0">
            <x v="1904"/>
          </reference>
          <reference field="5" count="1">
            <x v="0"/>
          </reference>
          <reference field="6" count="1" selected="0">
            <x v="229"/>
          </reference>
        </references>
      </pivotArea>
    </format>
    <format dxfId="10741">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05"/>
          </reference>
          <reference field="5" count="1">
            <x v="0"/>
          </reference>
          <reference field="6" count="1" selected="0">
            <x v="8"/>
          </reference>
        </references>
      </pivotArea>
    </format>
    <format dxfId="10740">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06"/>
          </reference>
          <reference field="5" count="1">
            <x v="0"/>
          </reference>
          <reference field="6" count="1" selected="0">
            <x v="8"/>
          </reference>
        </references>
      </pivotArea>
    </format>
    <format dxfId="10739">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07"/>
          </reference>
          <reference field="5" count="1">
            <x v="0"/>
          </reference>
          <reference field="6" count="1" selected="0">
            <x v="8"/>
          </reference>
        </references>
      </pivotArea>
    </format>
    <format dxfId="10738">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08"/>
          </reference>
          <reference field="5" count="1">
            <x v="18"/>
          </reference>
          <reference field="6" count="1" selected="0">
            <x v="16"/>
          </reference>
        </references>
      </pivotArea>
    </format>
    <format dxfId="10737">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09"/>
          </reference>
          <reference field="5" count="1">
            <x v="0"/>
          </reference>
          <reference field="6" count="1" selected="0">
            <x v="228"/>
          </reference>
        </references>
      </pivotArea>
    </format>
    <format dxfId="10736">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10"/>
          </reference>
          <reference field="5" count="1">
            <x v="0"/>
          </reference>
          <reference field="6" count="1" selected="0">
            <x v="8"/>
          </reference>
        </references>
      </pivotArea>
    </format>
    <format dxfId="10735">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796"/>
          </reference>
          <reference field="5" count="1">
            <x v="0"/>
          </reference>
          <reference field="6" count="1" selected="0">
            <x v="8"/>
          </reference>
        </references>
      </pivotArea>
    </format>
    <format dxfId="10734">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11"/>
          </reference>
          <reference field="5" count="1">
            <x v="0"/>
          </reference>
          <reference field="6" count="1" selected="0">
            <x v="13"/>
          </reference>
        </references>
      </pivotArea>
    </format>
    <format dxfId="10733">
      <pivotArea dataOnly="0" labelOnly="1" outline="0" fieldPosition="0">
        <references count="7">
          <reference field="0" count="1" selected="0">
            <x v="0"/>
          </reference>
          <reference field="1" count="1" selected="0">
            <x v="3"/>
          </reference>
          <reference field="2" count="1" selected="0">
            <x v="19"/>
          </reference>
          <reference field="3" count="1" selected="0">
            <x v="159"/>
          </reference>
          <reference field="4" count="1" selected="0">
            <x v="1912"/>
          </reference>
          <reference field="5" count="1">
            <x v="0"/>
          </reference>
          <reference field="6" count="1" selected="0">
            <x v="27"/>
          </reference>
        </references>
      </pivotArea>
    </format>
    <format dxfId="10732">
      <pivotArea dataOnly="0" labelOnly="1" outline="0" fieldPosition="0">
        <references count="7">
          <reference field="0" count="1" selected="0">
            <x v="0"/>
          </reference>
          <reference field="1" count="1" selected="0">
            <x v="3"/>
          </reference>
          <reference field="2" count="1" selected="0">
            <x v="19"/>
          </reference>
          <reference field="3" count="1" selected="0">
            <x v="160"/>
          </reference>
          <reference field="4" count="1" selected="0">
            <x v="1913"/>
          </reference>
          <reference field="5" count="1">
            <x v="1"/>
          </reference>
          <reference field="6" count="1" selected="0">
            <x v="111"/>
          </reference>
        </references>
      </pivotArea>
    </format>
    <format dxfId="10731">
      <pivotArea dataOnly="0" labelOnly="1" outline="0" fieldPosition="0">
        <references count="7">
          <reference field="0" count="1" selected="0">
            <x v="0"/>
          </reference>
          <reference field="1" count="1" selected="0">
            <x v="3"/>
          </reference>
          <reference field="2" count="1" selected="0">
            <x v="19"/>
          </reference>
          <reference field="3" count="1" selected="0">
            <x v="162"/>
          </reference>
          <reference field="4" count="1" selected="0">
            <x v="1914"/>
          </reference>
          <reference field="5" count="1">
            <x v="0"/>
          </reference>
          <reference field="6" count="1" selected="0">
            <x v="8"/>
          </reference>
        </references>
      </pivotArea>
    </format>
    <format dxfId="10730">
      <pivotArea dataOnly="0" labelOnly="1" outline="0" fieldPosition="0">
        <references count="7">
          <reference field="0" count="1" selected="0">
            <x v="0"/>
          </reference>
          <reference field="1" count="1" selected="0">
            <x v="3"/>
          </reference>
          <reference field="2" count="1" selected="0">
            <x v="19"/>
          </reference>
          <reference field="3" count="1" selected="0">
            <x v="535"/>
          </reference>
          <reference field="4" count="1" selected="0">
            <x v="1915"/>
          </reference>
          <reference field="5" count="1">
            <x v="0"/>
          </reference>
          <reference field="6" count="1" selected="0">
            <x v="4"/>
          </reference>
        </references>
      </pivotArea>
    </format>
    <format dxfId="10729">
      <pivotArea dataOnly="0" labelOnly="1" outline="0" fieldPosition="0">
        <references count="7">
          <reference field="0" count="1" selected="0">
            <x v="0"/>
          </reference>
          <reference field="1" count="1" selected="0">
            <x v="3"/>
          </reference>
          <reference field="2" count="1" selected="0">
            <x v="19"/>
          </reference>
          <reference field="3" count="1" selected="0">
            <x v="164"/>
          </reference>
          <reference field="4" count="1" selected="0">
            <x v="1916"/>
          </reference>
          <reference field="5" count="1">
            <x v="0"/>
          </reference>
          <reference field="6" count="1" selected="0">
            <x v="7"/>
          </reference>
        </references>
      </pivotArea>
    </format>
    <format dxfId="10728">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17"/>
          </reference>
          <reference field="5" count="1">
            <x v="1"/>
          </reference>
          <reference field="6" count="1" selected="0">
            <x v="239"/>
          </reference>
        </references>
      </pivotArea>
    </format>
    <format dxfId="10727">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18"/>
          </reference>
          <reference field="5" count="1">
            <x v="0"/>
          </reference>
          <reference field="6" count="1" selected="0">
            <x v="46"/>
          </reference>
        </references>
      </pivotArea>
    </format>
    <format dxfId="10726">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19"/>
          </reference>
          <reference field="5" count="1">
            <x v="0"/>
          </reference>
          <reference field="6" count="1" selected="0">
            <x v="37"/>
          </reference>
        </references>
      </pivotArea>
    </format>
    <format dxfId="10725">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20"/>
          </reference>
          <reference field="5" count="1">
            <x v="0"/>
          </reference>
          <reference field="6" count="1" selected="0">
            <x v="27"/>
          </reference>
        </references>
      </pivotArea>
    </format>
    <format dxfId="10724">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21"/>
          </reference>
          <reference field="5" count="1">
            <x v="0"/>
          </reference>
          <reference field="6" count="1" selected="0">
            <x v="27"/>
          </reference>
        </references>
      </pivotArea>
    </format>
    <format dxfId="10723">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22"/>
          </reference>
          <reference field="5" count="1">
            <x v="0"/>
          </reference>
          <reference field="6" count="1" selected="0">
            <x v="45"/>
          </reference>
        </references>
      </pivotArea>
    </format>
    <format dxfId="10722">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23"/>
          </reference>
          <reference field="5" count="1">
            <x v="0"/>
          </reference>
          <reference field="6" count="1" selected="0">
            <x v="12"/>
          </reference>
        </references>
      </pivotArea>
    </format>
    <format dxfId="10721">
      <pivotArea dataOnly="0" labelOnly="1" outline="0" fieldPosition="0">
        <references count="7">
          <reference field="0" count="1" selected="0">
            <x v="0"/>
          </reference>
          <reference field="1" count="1" selected="0">
            <x v="3"/>
          </reference>
          <reference field="2" count="1" selected="0">
            <x v="19"/>
          </reference>
          <reference field="3" count="1" selected="0">
            <x v="166"/>
          </reference>
          <reference field="4" count="1" selected="0">
            <x v="1924"/>
          </reference>
          <reference field="5" count="1">
            <x v="0"/>
          </reference>
          <reference field="6" count="1" selected="0">
            <x v="27"/>
          </reference>
        </references>
      </pivotArea>
    </format>
    <format dxfId="10720">
      <pivotArea dataOnly="0" labelOnly="1" outline="0" fieldPosition="0">
        <references count="7">
          <reference field="0" count="1" selected="0">
            <x v="0"/>
          </reference>
          <reference field="1" count="1" selected="0">
            <x v="3"/>
          </reference>
          <reference field="2" count="1" selected="0">
            <x v="19"/>
          </reference>
          <reference field="3" count="1" selected="0">
            <x v="168"/>
          </reference>
          <reference field="4" count="1" selected="0">
            <x v="1925"/>
          </reference>
          <reference field="5" count="1">
            <x v="0"/>
          </reference>
          <reference field="6" count="1" selected="0">
            <x v="35"/>
          </reference>
        </references>
      </pivotArea>
    </format>
    <format dxfId="10719">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26"/>
          </reference>
          <reference field="5" count="1">
            <x v="0"/>
          </reference>
          <reference field="6" count="1" selected="0">
            <x v="45"/>
          </reference>
        </references>
      </pivotArea>
    </format>
    <format dxfId="10718">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27"/>
          </reference>
          <reference field="5" count="1">
            <x v="0"/>
          </reference>
          <reference field="6" count="1" selected="0">
            <x v="9"/>
          </reference>
        </references>
      </pivotArea>
    </format>
    <format dxfId="10717">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28"/>
          </reference>
          <reference field="5" count="1">
            <x v="0"/>
          </reference>
          <reference field="6" count="1" selected="0">
            <x v="46"/>
          </reference>
        </references>
      </pivotArea>
    </format>
    <format dxfId="10716">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29"/>
          </reference>
          <reference field="5" count="1">
            <x v="0"/>
          </reference>
          <reference field="6" count="1" selected="0">
            <x v="13"/>
          </reference>
        </references>
      </pivotArea>
    </format>
    <format dxfId="10715">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30"/>
          </reference>
          <reference field="5" count="1">
            <x v="0"/>
          </reference>
          <reference field="6" count="1" selected="0">
            <x v="45"/>
          </reference>
        </references>
      </pivotArea>
    </format>
    <format dxfId="10714">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31"/>
          </reference>
          <reference field="5" count="1">
            <x v="0"/>
          </reference>
          <reference field="6" count="1" selected="0">
            <x v="45"/>
          </reference>
        </references>
      </pivotArea>
    </format>
    <format dxfId="10713">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32"/>
          </reference>
          <reference field="5" count="1">
            <x v="0"/>
          </reference>
          <reference field="6" count="1" selected="0">
            <x v="13"/>
          </reference>
        </references>
      </pivotArea>
    </format>
    <format dxfId="10712">
      <pivotArea dataOnly="0" labelOnly="1" outline="0" fieldPosition="0">
        <references count="7">
          <reference field="0" count="1" selected="0">
            <x v="0"/>
          </reference>
          <reference field="1" count="1" selected="0">
            <x v="3"/>
          </reference>
          <reference field="2" count="1" selected="0">
            <x v="19"/>
          </reference>
          <reference field="3" count="1" selected="0">
            <x v="169"/>
          </reference>
          <reference field="4" count="1" selected="0">
            <x v="1933"/>
          </reference>
          <reference field="5" count="1">
            <x v="0"/>
          </reference>
          <reference field="6" count="1" selected="0">
            <x v="46"/>
          </reference>
        </references>
      </pivotArea>
    </format>
    <format dxfId="10711">
      <pivotArea dataOnly="0" labelOnly="1" outline="0" fieldPosition="0">
        <references count="7">
          <reference field="0" count="1" selected="0">
            <x v="0"/>
          </reference>
          <reference field="1" count="1" selected="0">
            <x v="3"/>
          </reference>
          <reference field="2" count="1" selected="0">
            <x v="19"/>
          </reference>
          <reference field="3" count="1" selected="0">
            <x v="172"/>
          </reference>
          <reference field="4" count="1" selected="0">
            <x v="1934"/>
          </reference>
          <reference field="5" count="1">
            <x v="0"/>
          </reference>
          <reference field="6" count="1" selected="0">
            <x v="61"/>
          </reference>
        </references>
      </pivotArea>
    </format>
    <format dxfId="10710">
      <pivotArea dataOnly="0" labelOnly="1" outline="0" fieldPosition="0">
        <references count="7">
          <reference field="0" count="1" selected="0">
            <x v="0"/>
          </reference>
          <reference field="1" count="1" selected="0">
            <x v="3"/>
          </reference>
          <reference field="2" count="1" selected="0">
            <x v="19"/>
          </reference>
          <reference field="3" count="1" selected="0">
            <x v="172"/>
          </reference>
          <reference field="4" count="1" selected="0">
            <x v="1935"/>
          </reference>
          <reference field="5" count="1">
            <x v="0"/>
          </reference>
          <reference field="6" count="1" selected="0">
            <x v="61"/>
          </reference>
        </references>
      </pivotArea>
    </format>
    <format dxfId="10709">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36"/>
          </reference>
          <reference field="5" count="1">
            <x v="0"/>
          </reference>
          <reference field="6" count="1" selected="0">
            <x v="3"/>
          </reference>
        </references>
      </pivotArea>
    </format>
    <format dxfId="10708">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37"/>
          </reference>
          <reference field="5" count="1">
            <x v="1"/>
          </reference>
          <reference field="6" count="1" selected="0">
            <x v="12"/>
          </reference>
        </references>
      </pivotArea>
    </format>
    <format dxfId="10707">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38"/>
          </reference>
          <reference field="5" count="1">
            <x v="0"/>
          </reference>
          <reference field="6" count="1" selected="0">
            <x v="3"/>
          </reference>
        </references>
      </pivotArea>
    </format>
    <format dxfId="10706">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39"/>
          </reference>
          <reference field="5" count="1">
            <x v="26"/>
          </reference>
          <reference field="6" count="1" selected="0">
            <x v="88"/>
          </reference>
        </references>
      </pivotArea>
    </format>
    <format dxfId="10705">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40"/>
          </reference>
          <reference field="5" count="1">
            <x v="1"/>
          </reference>
          <reference field="6" count="1" selected="0">
            <x v="111"/>
          </reference>
        </references>
      </pivotArea>
    </format>
    <format dxfId="10704">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41"/>
          </reference>
          <reference field="5" count="1">
            <x v="1"/>
          </reference>
          <reference field="6" count="1" selected="0">
            <x v="147"/>
          </reference>
        </references>
      </pivotArea>
    </format>
    <format dxfId="10703">
      <pivotArea dataOnly="0" labelOnly="1" outline="0" fieldPosition="0">
        <references count="7">
          <reference field="0" count="1" selected="0">
            <x v="0"/>
          </reference>
          <reference field="1" count="1" selected="0">
            <x v="3"/>
          </reference>
          <reference field="2" count="1" selected="0">
            <x v="19"/>
          </reference>
          <reference field="3" count="1" selected="0">
            <x v="173"/>
          </reference>
          <reference field="4" count="1" selected="0">
            <x v="1942"/>
          </reference>
          <reference field="5" count="1">
            <x v="0"/>
          </reference>
          <reference field="6" count="1" selected="0">
            <x v="37"/>
          </reference>
        </references>
      </pivotArea>
    </format>
    <format dxfId="10702">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3"/>
          </reference>
          <reference field="5" count="1">
            <x v="0"/>
          </reference>
          <reference field="6" count="1" selected="0">
            <x v="5"/>
          </reference>
        </references>
      </pivotArea>
    </format>
    <format dxfId="10701">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4"/>
          </reference>
          <reference field="5" count="1">
            <x v="0"/>
          </reference>
          <reference field="6" count="1" selected="0">
            <x v="165"/>
          </reference>
        </references>
      </pivotArea>
    </format>
    <format dxfId="10700">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5"/>
          </reference>
          <reference field="5" count="1">
            <x v="0"/>
          </reference>
          <reference field="6" count="1" selected="0">
            <x v="27"/>
          </reference>
        </references>
      </pivotArea>
    </format>
    <format dxfId="10699">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6"/>
          </reference>
          <reference field="5" count="1">
            <x v="0"/>
          </reference>
          <reference field="6" count="1" selected="0">
            <x v="228"/>
          </reference>
        </references>
      </pivotArea>
    </format>
    <format dxfId="10698">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7"/>
          </reference>
          <reference field="5" count="1">
            <x v="0"/>
          </reference>
          <reference field="6" count="1" selected="0">
            <x v="3"/>
          </reference>
        </references>
      </pivotArea>
    </format>
    <format dxfId="10697">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8"/>
          </reference>
          <reference field="5" count="1">
            <x v="0"/>
          </reference>
          <reference field="6" count="1" selected="0">
            <x v="168"/>
          </reference>
        </references>
      </pivotArea>
    </format>
    <format dxfId="10696">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49"/>
          </reference>
          <reference field="5" count="1">
            <x v="0"/>
          </reference>
          <reference field="6" count="1" selected="0">
            <x v="27"/>
          </reference>
        </references>
      </pivotArea>
    </format>
    <format dxfId="10695">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50"/>
          </reference>
          <reference field="5" count="1">
            <x v="1"/>
          </reference>
          <reference field="6" count="1" selected="0">
            <x v="45"/>
          </reference>
        </references>
      </pivotArea>
    </format>
    <format dxfId="10694">
      <pivotArea dataOnly="0" labelOnly="1" outline="0" fieldPosition="0">
        <references count="7">
          <reference field="0" count="1" selected="0">
            <x v="0"/>
          </reference>
          <reference field="1" count="1" selected="0">
            <x v="3"/>
          </reference>
          <reference field="2" count="1" selected="0">
            <x v="19"/>
          </reference>
          <reference field="3" count="1" selected="0">
            <x v="174"/>
          </reference>
          <reference field="4" count="1" selected="0">
            <x v="1951"/>
          </reference>
          <reference field="5" count="1">
            <x v="0"/>
          </reference>
          <reference field="6" count="1" selected="0">
            <x v="3"/>
          </reference>
        </references>
      </pivotArea>
    </format>
    <format dxfId="10693">
      <pivotArea dataOnly="0" labelOnly="1" outline="0" fieldPosition="0">
        <references count="7">
          <reference field="0" count="1" selected="0">
            <x v="0"/>
          </reference>
          <reference field="1" count="1" selected="0">
            <x v="3"/>
          </reference>
          <reference field="2" count="1" selected="0">
            <x v="19"/>
          </reference>
          <reference field="3" count="1" selected="0">
            <x v="175"/>
          </reference>
          <reference field="4" count="1" selected="0">
            <x v="1952"/>
          </reference>
          <reference field="5" count="1">
            <x v="0"/>
          </reference>
          <reference field="6" count="1" selected="0">
            <x v="240"/>
          </reference>
        </references>
      </pivotArea>
    </format>
    <format dxfId="10692">
      <pivotArea dataOnly="0" labelOnly="1" outline="0" fieldPosition="0">
        <references count="7">
          <reference field="0" count="1" selected="0">
            <x v="0"/>
          </reference>
          <reference field="1" count="1" selected="0">
            <x v="3"/>
          </reference>
          <reference field="2" count="1" selected="0">
            <x v="19"/>
          </reference>
          <reference field="3" count="1" selected="0">
            <x v="536"/>
          </reference>
          <reference field="4" count="1" selected="0">
            <x v="1554"/>
          </reference>
          <reference field="5" count="1">
            <x v="0"/>
          </reference>
          <reference field="6" count="1" selected="0">
            <x v="229"/>
          </reference>
        </references>
      </pivotArea>
    </format>
    <format dxfId="10691">
      <pivotArea dataOnly="0" labelOnly="1" outline="0" fieldPosition="0">
        <references count="7">
          <reference field="0" count="1" selected="0">
            <x v="0"/>
          </reference>
          <reference field="1" count="1" selected="0">
            <x v="3"/>
          </reference>
          <reference field="2" count="1" selected="0">
            <x v="19"/>
          </reference>
          <reference field="3" count="1" selected="0">
            <x v="536"/>
          </reference>
          <reference field="4" count="1" selected="0">
            <x v="1953"/>
          </reference>
          <reference field="5" count="1">
            <x v="0"/>
          </reference>
          <reference field="6" count="1" selected="0">
            <x v="228"/>
          </reference>
        </references>
      </pivotArea>
    </format>
    <format dxfId="10690">
      <pivotArea dataOnly="0" labelOnly="1" outline="0" fieldPosition="0">
        <references count="7">
          <reference field="0" count="1" selected="0">
            <x v="0"/>
          </reference>
          <reference field="1" count="1" selected="0">
            <x v="3"/>
          </reference>
          <reference field="2" count="1" selected="0">
            <x v="19"/>
          </reference>
          <reference field="3" count="1" selected="0">
            <x v="536"/>
          </reference>
          <reference field="4" count="1" selected="0">
            <x v="1954"/>
          </reference>
          <reference field="5" count="1">
            <x v="0"/>
          </reference>
          <reference field="6" count="1" selected="0">
            <x v="37"/>
          </reference>
        </references>
      </pivotArea>
    </format>
    <format dxfId="10689">
      <pivotArea dataOnly="0" labelOnly="1" outline="0" fieldPosition="0">
        <references count="7">
          <reference field="0" count="1" selected="0">
            <x v="0"/>
          </reference>
          <reference field="1" count="1" selected="0">
            <x v="3"/>
          </reference>
          <reference field="2" count="1" selected="0">
            <x v="19"/>
          </reference>
          <reference field="3" count="1" selected="0">
            <x v="176"/>
          </reference>
          <reference field="4" count="1" selected="0">
            <x v="1955"/>
          </reference>
          <reference field="5" count="1">
            <x v="0"/>
          </reference>
          <reference field="6" count="1" selected="0">
            <x v="27"/>
          </reference>
        </references>
      </pivotArea>
    </format>
    <format dxfId="10688">
      <pivotArea dataOnly="0" labelOnly="1" outline="0" fieldPosition="0">
        <references count="7">
          <reference field="0" count="1" selected="0">
            <x v="0"/>
          </reference>
          <reference field="1" count="1" selected="0">
            <x v="3"/>
          </reference>
          <reference field="2" count="1" selected="0">
            <x v="19"/>
          </reference>
          <reference field="3" count="1" selected="0">
            <x v="176"/>
          </reference>
          <reference field="4" count="1" selected="0">
            <x v="1956"/>
          </reference>
          <reference field="5" count="1">
            <x v="0"/>
          </reference>
          <reference field="6" count="1" selected="0">
            <x v="228"/>
          </reference>
        </references>
      </pivotArea>
    </format>
    <format dxfId="10687">
      <pivotArea dataOnly="0" labelOnly="1" outline="0" fieldPosition="0">
        <references count="7">
          <reference field="0" count="1" selected="0">
            <x v="0"/>
          </reference>
          <reference field="1" count="1" selected="0">
            <x v="3"/>
          </reference>
          <reference field="2" count="1" selected="0">
            <x v="19"/>
          </reference>
          <reference field="3" count="1" selected="0">
            <x v="176"/>
          </reference>
          <reference field="4" count="1" selected="0">
            <x v="1957"/>
          </reference>
          <reference field="5" count="1">
            <x v="26"/>
          </reference>
          <reference field="6" count="1" selected="0">
            <x v="35"/>
          </reference>
        </references>
      </pivotArea>
    </format>
    <format dxfId="1068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58"/>
          </reference>
          <reference field="5" count="1">
            <x v="0"/>
          </reference>
          <reference field="6" count="1" selected="0">
            <x v="61"/>
          </reference>
        </references>
      </pivotArea>
    </format>
    <format dxfId="1068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59"/>
          </reference>
          <reference field="5" count="1">
            <x v="0"/>
          </reference>
          <reference field="6" count="1" selected="0">
            <x v="50"/>
          </reference>
        </references>
      </pivotArea>
    </format>
    <format dxfId="1068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0"/>
          </reference>
          <reference field="5" count="1">
            <x v="0"/>
          </reference>
          <reference field="6" count="1" selected="0">
            <x v="50"/>
          </reference>
        </references>
      </pivotArea>
    </format>
    <format dxfId="1068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1"/>
          </reference>
          <reference field="5" count="1">
            <x v="0"/>
          </reference>
          <reference field="6" count="1" selected="0">
            <x v="3"/>
          </reference>
        </references>
      </pivotArea>
    </format>
    <format dxfId="1068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2"/>
          </reference>
          <reference field="5" count="1">
            <x v="13"/>
          </reference>
          <reference field="6" count="1" selected="0">
            <x v="3"/>
          </reference>
        </references>
      </pivotArea>
    </format>
    <format dxfId="1068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3"/>
          </reference>
          <reference field="5" count="1">
            <x v="23"/>
          </reference>
          <reference field="6" count="1" selected="0">
            <x v="45"/>
          </reference>
        </references>
      </pivotArea>
    </format>
    <format dxfId="1068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5"/>
          </reference>
          <reference field="5" count="1">
            <x v="1"/>
          </reference>
          <reference field="6" count="1" selected="0">
            <x v="3"/>
          </reference>
        </references>
      </pivotArea>
    </format>
    <format dxfId="1067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6"/>
          </reference>
          <reference field="5" count="1">
            <x v="11"/>
          </reference>
          <reference field="6" count="1" selected="0">
            <x v="3"/>
          </reference>
        </references>
      </pivotArea>
    </format>
    <format dxfId="1067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4"/>
          </reference>
          <reference field="5" count="1">
            <x v="15"/>
          </reference>
          <reference field="6" count="1" selected="0">
            <x v="3"/>
          </reference>
        </references>
      </pivotArea>
    </format>
    <format dxfId="1067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5"/>
          </reference>
          <reference field="5" count="1">
            <x v="1"/>
          </reference>
          <reference field="6" count="1" selected="0">
            <x v="7"/>
          </reference>
        </references>
      </pivotArea>
    </format>
    <format dxfId="1067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6"/>
          </reference>
          <reference field="5" count="1">
            <x v="0"/>
          </reference>
          <reference field="6" count="1" selected="0">
            <x v="17"/>
          </reference>
        </references>
      </pivotArea>
    </format>
    <format dxfId="1067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7"/>
          </reference>
          <reference field="5" count="1">
            <x v="0"/>
          </reference>
          <reference field="6" count="1" selected="0">
            <x v="3"/>
          </reference>
        </references>
      </pivotArea>
    </format>
    <format dxfId="1067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8"/>
          </reference>
          <reference field="5" count="1">
            <x v="0"/>
          </reference>
          <reference field="6" count="1" selected="0">
            <x v="203"/>
          </reference>
        </references>
      </pivotArea>
    </format>
    <format dxfId="1067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69"/>
          </reference>
          <reference field="5" count="1">
            <x v="0"/>
          </reference>
          <reference field="6" count="1" selected="0">
            <x v="192"/>
          </reference>
        </references>
      </pivotArea>
    </format>
    <format dxfId="1067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0"/>
          </reference>
          <reference field="5" count="1">
            <x v="23"/>
          </reference>
          <reference field="6" count="1" selected="0">
            <x v="177"/>
          </reference>
        </references>
      </pivotArea>
    </format>
    <format dxfId="1067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1"/>
          </reference>
          <reference field="5" count="1">
            <x v="0"/>
          </reference>
          <reference field="6" count="1" selected="0">
            <x v="3"/>
          </reference>
        </references>
      </pivotArea>
    </format>
    <format dxfId="1067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2"/>
          </reference>
          <reference field="5" count="1">
            <x v="26"/>
          </reference>
          <reference field="6" count="1" selected="0">
            <x v="3"/>
          </reference>
        </references>
      </pivotArea>
    </format>
    <format dxfId="1066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3"/>
          </reference>
          <reference field="5" count="1">
            <x v="1"/>
          </reference>
          <reference field="6" count="1" selected="0">
            <x v="3"/>
          </reference>
        </references>
      </pivotArea>
    </format>
    <format dxfId="1066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4"/>
          </reference>
          <reference field="5" count="1">
            <x v="18"/>
          </reference>
          <reference field="6" count="1" selected="0">
            <x v="3"/>
          </reference>
        </references>
      </pivotArea>
    </format>
    <format dxfId="1066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5"/>
          </reference>
          <reference field="5" count="1">
            <x v="0"/>
          </reference>
          <reference field="6" count="1" selected="0">
            <x v="3"/>
          </reference>
        </references>
      </pivotArea>
    </format>
    <format dxfId="1066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6"/>
          </reference>
          <reference field="5" count="1">
            <x v="0"/>
          </reference>
          <reference field="6" count="1" selected="0">
            <x v="192"/>
          </reference>
        </references>
      </pivotArea>
    </format>
    <format dxfId="1066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7"/>
          </reference>
          <reference field="5" count="1">
            <x v="9"/>
          </reference>
          <reference field="6" count="1" selected="0">
            <x v="3"/>
          </reference>
        </references>
      </pivotArea>
    </format>
    <format dxfId="1066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8"/>
          </reference>
          <reference field="5" count="1">
            <x v="0"/>
          </reference>
          <reference field="6" count="1" selected="0">
            <x v="3"/>
          </reference>
        </references>
      </pivotArea>
    </format>
    <format dxfId="1066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79"/>
          </reference>
          <reference field="5" count="1">
            <x v="0"/>
          </reference>
          <reference field="6" count="1" selected="0">
            <x v="3"/>
          </reference>
        </references>
      </pivotArea>
    </format>
    <format dxfId="1066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0"/>
          </reference>
          <reference field="5" count="1">
            <x v="0"/>
          </reference>
          <reference field="6" count="1" selected="0">
            <x v="50"/>
          </reference>
        </references>
      </pivotArea>
    </format>
    <format dxfId="1066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1"/>
          </reference>
          <reference field="5" count="1">
            <x v="0"/>
          </reference>
          <reference field="6" count="1" selected="0">
            <x v="75"/>
          </reference>
        </references>
      </pivotArea>
    </format>
    <format dxfId="1066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2"/>
          </reference>
          <reference field="5" count="1">
            <x v="1"/>
          </reference>
          <reference field="6" count="1" selected="0">
            <x v="3"/>
          </reference>
        </references>
      </pivotArea>
    </format>
    <format dxfId="1065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3"/>
          </reference>
          <reference field="5" count="1">
            <x v="0"/>
          </reference>
          <reference field="6" count="1" selected="0">
            <x v="17"/>
          </reference>
        </references>
      </pivotArea>
    </format>
    <format dxfId="1065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4"/>
          </reference>
          <reference field="5" count="1">
            <x v="0"/>
          </reference>
          <reference field="6" count="1" selected="0">
            <x v="17"/>
          </reference>
        </references>
      </pivotArea>
    </format>
    <format dxfId="1065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5"/>
          </reference>
          <reference field="5" count="1">
            <x v="0"/>
          </reference>
          <reference field="6" count="1" selected="0">
            <x v="17"/>
          </reference>
        </references>
      </pivotArea>
    </format>
    <format dxfId="1065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6"/>
          </reference>
          <reference field="5" count="1">
            <x v="0"/>
          </reference>
          <reference field="6" count="1" selected="0">
            <x v="3"/>
          </reference>
        </references>
      </pivotArea>
    </format>
    <format dxfId="1065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7"/>
          </reference>
          <reference field="5" count="1">
            <x v="0"/>
          </reference>
          <reference field="6" count="1" selected="0">
            <x v="3"/>
          </reference>
        </references>
      </pivotArea>
    </format>
    <format dxfId="1065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8"/>
          </reference>
          <reference field="5" count="1">
            <x v="0"/>
          </reference>
          <reference field="6" count="1" selected="0">
            <x v="189"/>
          </reference>
        </references>
      </pivotArea>
    </format>
    <format dxfId="1065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89"/>
          </reference>
          <reference field="5" count="1">
            <x v="0"/>
          </reference>
          <reference field="6" count="1" selected="0">
            <x v="17"/>
          </reference>
        </references>
      </pivotArea>
    </format>
    <format dxfId="1065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0"/>
          </reference>
          <reference field="5" count="1">
            <x v="0"/>
          </reference>
          <reference field="6" count="1" selected="0">
            <x v="35"/>
          </reference>
        </references>
      </pivotArea>
    </format>
    <format dxfId="1065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1"/>
          </reference>
          <reference field="5" count="1">
            <x v="0"/>
          </reference>
          <reference field="6" count="1" selected="0">
            <x v="62"/>
          </reference>
        </references>
      </pivotArea>
    </format>
    <format dxfId="1065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2"/>
          </reference>
          <reference field="5" count="1">
            <x v="0"/>
          </reference>
          <reference field="6" count="1" selected="0">
            <x v="61"/>
          </reference>
        </references>
      </pivotArea>
    </format>
    <format dxfId="1064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3"/>
          </reference>
          <reference field="5" count="1">
            <x v="0"/>
          </reference>
          <reference field="6" count="1" selected="0">
            <x v="201"/>
          </reference>
        </references>
      </pivotArea>
    </format>
    <format dxfId="1064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4"/>
          </reference>
          <reference field="5" count="1">
            <x v="0"/>
          </reference>
          <reference field="6" count="1" selected="0">
            <x v="61"/>
          </reference>
        </references>
      </pivotArea>
    </format>
    <format dxfId="1064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5"/>
          </reference>
          <reference field="5" count="1">
            <x v="0"/>
          </reference>
          <reference field="6" count="1" selected="0">
            <x v="204"/>
          </reference>
        </references>
      </pivotArea>
    </format>
    <format dxfId="1064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6"/>
          </reference>
          <reference field="5" count="1">
            <x v="0"/>
          </reference>
          <reference field="6" count="1" selected="0">
            <x v="192"/>
          </reference>
        </references>
      </pivotArea>
    </format>
    <format dxfId="1064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7"/>
          </reference>
          <reference field="5" count="1">
            <x v="0"/>
          </reference>
          <reference field="6" count="1" selected="0">
            <x v="61"/>
          </reference>
        </references>
      </pivotArea>
    </format>
    <format dxfId="1064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8"/>
          </reference>
          <reference field="5" count="1">
            <x v="0"/>
          </reference>
          <reference field="6" count="1" selected="0">
            <x v="17"/>
          </reference>
        </references>
      </pivotArea>
    </format>
    <format dxfId="1064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1999"/>
          </reference>
          <reference field="5" count="1">
            <x v="0"/>
          </reference>
          <reference field="6" count="1" selected="0">
            <x v="17"/>
          </reference>
        </references>
      </pivotArea>
    </format>
    <format dxfId="1064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0"/>
          </reference>
          <reference field="5" count="1">
            <x v="0"/>
          </reference>
          <reference field="6" count="1" selected="0">
            <x v="61"/>
          </reference>
        </references>
      </pivotArea>
    </format>
    <format dxfId="1064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1"/>
          </reference>
          <reference field="5" count="1">
            <x v="0"/>
          </reference>
          <reference field="6" count="1" selected="0">
            <x v="50"/>
          </reference>
        </references>
      </pivotArea>
    </format>
    <format dxfId="1064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2"/>
          </reference>
          <reference field="5" count="1">
            <x v="0"/>
          </reference>
          <reference field="6" count="1" selected="0">
            <x v="61"/>
          </reference>
        </references>
      </pivotArea>
    </format>
    <format dxfId="1063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3"/>
          </reference>
          <reference field="5" count="1">
            <x v="0"/>
          </reference>
          <reference field="6" count="1" selected="0">
            <x v="9"/>
          </reference>
        </references>
      </pivotArea>
    </format>
    <format dxfId="1063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4"/>
          </reference>
          <reference field="5" count="1">
            <x v="0"/>
          </reference>
          <reference field="6" count="1" selected="0">
            <x v="9"/>
          </reference>
        </references>
      </pivotArea>
    </format>
    <format dxfId="1063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5"/>
          </reference>
          <reference field="5" count="1">
            <x v="0"/>
          </reference>
          <reference field="6" count="1" selected="0">
            <x v="229"/>
          </reference>
        </references>
      </pivotArea>
    </format>
    <format dxfId="1063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6"/>
          </reference>
          <reference field="5" count="1">
            <x v="0"/>
          </reference>
          <reference field="6" count="1" selected="0">
            <x v="34"/>
          </reference>
        </references>
      </pivotArea>
    </format>
    <format dxfId="1063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7"/>
          </reference>
          <reference field="5" count="1">
            <x v="0"/>
          </reference>
          <reference field="6" count="1" selected="0">
            <x v="3"/>
          </reference>
        </references>
      </pivotArea>
    </format>
    <format dxfId="1063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8"/>
          </reference>
          <reference field="5" count="1">
            <x v="0"/>
          </reference>
          <reference field="6" count="1" selected="0">
            <x v="3"/>
          </reference>
        </references>
      </pivotArea>
    </format>
    <format dxfId="1063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09"/>
          </reference>
          <reference field="5" count="1">
            <x v="0"/>
          </reference>
          <reference field="6" count="1" selected="0">
            <x v="84"/>
          </reference>
        </references>
      </pivotArea>
    </format>
    <format dxfId="1063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0"/>
          </reference>
          <reference field="5" count="1">
            <x v="0"/>
          </reference>
          <reference field="6" count="1" selected="0">
            <x v="3"/>
          </reference>
        </references>
      </pivotArea>
    </format>
    <format dxfId="1063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1"/>
          </reference>
          <reference field="5" count="1">
            <x v="1"/>
          </reference>
          <reference field="6" count="1" selected="0">
            <x v="3"/>
          </reference>
        </references>
      </pivotArea>
    </format>
    <format dxfId="1063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2"/>
          </reference>
          <reference field="5" count="1">
            <x v="46"/>
          </reference>
          <reference field="6" count="1" selected="0">
            <x v="3"/>
          </reference>
        </references>
      </pivotArea>
    </format>
    <format dxfId="1062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3"/>
          </reference>
          <reference field="5" count="1">
            <x v="0"/>
          </reference>
          <reference field="6" count="1" selected="0">
            <x v="3"/>
          </reference>
        </references>
      </pivotArea>
    </format>
    <format dxfId="1062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4"/>
          </reference>
          <reference field="5" count="1">
            <x v="26"/>
          </reference>
          <reference field="6" count="1" selected="0">
            <x v="3"/>
          </reference>
        </references>
      </pivotArea>
    </format>
    <format dxfId="10627">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5"/>
          </reference>
          <reference field="5" count="1">
            <x v="26"/>
          </reference>
          <reference field="6" count="1" selected="0">
            <x v="3"/>
          </reference>
        </references>
      </pivotArea>
    </format>
    <format dxfId="10626">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6"/>
          </reference>
          <reference field="5" count="1">
            <x v="26"/>
          </reference>
          <reference field="6" count="1" selected="0">
            <x v="3"/>
          </reference>
        </references>
      </pivotArea>
    </format>
    <format dxfId="10625">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7"/>
          </reference>
          <reference field="5" count="1">
            <x v="1"/>
          </reference>
          <reference field="6" count="1" selected="0">
            <x v="3"/>
          </reference>
        </references>
      </pivotArea>
    </format>
    <format dxfId="10624">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8"/>
          </reference>
          <reference field="5" count="1">
            <x v="1"/>
          </reference>
          <reference field="6" count="1" selected="0">
            <x v="45"/>
          </reference>
        </references>
      </pivotArea>
    </format>
    <format dxfId="10623">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19"/>
          </reference>
          <reference field="5" count="1">
            <x v="8"/>
          </reference>
          <reference field="6" count="1" selected="0">
            <x v="3"/>
          </reference>
        </references>
      </pivotArea>
    </format>
    <format dxfId="10622">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20"/>
          </reference>
          <reference field="5" count="1">
            <x v="8"/>
          </reference>
          <reference field="6" count="1" selected="0">
            <x v="17"/>
          </reference>
        </references>
      </pivotArea>
    </format>
    <format dxfId="10621">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21"/>
          </reference>
          <reference field="5" count="1">
            <x v="23"/>
          </reference>
          <reference field="6" count="1" selected="0">
            <x v="17"/>
          </reference>
        </references>
      </pivotArea>
    </format>
    <format dxfId="10620">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22"/>
          </reference>
          <reference field="5" count="1">
            <x v="26"/>
          </reference>
          <reference field="6" count="1" selected="0">
            <x v="3"/>
          </reference>
        </references>
      </pivotArea>
    </format>
    <format dxfId="10619">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23"/>
          </reference>
          <reference field="5" count="1">
            <x v="9"/>
          </reference>
          <reference field="6" count="1" selected="0">
            <x v="3"/>
          </reference>
        </references>
      </pivotArea>
    </format>
    <format dxfId="10618">
      <pivotArea dataOnly="0" labelOnly="1" outline="0" fieldPosition="0">
        <references count="7">
          <reference field="0" count="1" selected="0">
            <x v="0"/>
          </reference>
          <reference field="1" count="1" selected="0">
            <x v="3"/>
          </reference>
          <reference field="2" count="1" selected="0">
            <x v="19"/>
          </reference>
          <reference field="3" count="1" selected="0">
            <x v="177"/>
          </reference>
          <reference field="4" count="1" selected="0">
            <x v="2024"/>
          </reference>
          <reference field="5" count="1">
            <x v="0"/>
          </reference>
          <reference field="6" count="1" selected="0">
            <x v="3"/>
          </reference>
        </references>
      </pivotArea>
    </format>
    <format dxfId="10617">
      <pivotArea dataOnly="0" labelOnly="1" outline="0" fieldPosition="0">
        <references count="7">
          <reference field="0" count="1" selected="0">
            <x v="0"/>
          </reference>
          <reference field="1" count="1" selected="0">
            <x v="3"/>
          </reference>
          <reference field="2" count="1" selected="0">
            <x v="19"/>
          </reference>
          <reference field="3" count="1" selected="0">
            <x v="178"/>
          </reference>
          <reference field="4" count="1" selected="0">
            <x v="2025"/>
          </reference>
          <reference field="5" count="1">
            <x v="0"/>
          </reference>
          <reference field="6" count="1" selected="0">
            <x v="229"/>
          </reference>
        </references>
      </pivotArea>
    </format>
    <format dxfId="10616">
      <pivotArea dataOnly="0" labelOnly="1" outline="0" fieldPosition="0">
        <references count="7">
          <reference field="0" count="1" selected="0">
            <x v="0"/>
          </reference>
          <reference field="1" count="1" selected="0">
            <x v="3"/>
          </reference>
          <reference field="2" count="1" selected="0">
            <x v="19"/>
          </reference>
          <reference field="3" count="1" selected="0">
            <x v="179"/>
          </reference>
          <reference field="4" count="1" selected="0">
            <x v="2026"/>
          </reference>
          <reference field="5" count="1">
            <x v="0"/>
          </reference>
          <reference field="6" count="1" selected="0">
            <x v="45"/>
          </reference>
        </references>
      </pivotArea>
    </format>
    <format dxfId="10615">
      <pivotArea dataOnly="0" labelOnly="1" outline="0" fieldPosition="0">
        <references count="7">
          <reference field="0" count="1" selected="0">
            <x v="0"/>
          </reference>
          <reference field="1" count="1" selected="0">
            <x v="3"/>
          </reference>
          <reference field="2" count="1" selected="0">
            <x v="19"/>
          </reference>
          <reference field="3" count="1" selected="0">
            <x v="179"/>
          </reference>
          <reference field="4" count="1" selected="0">
            <x v="2027"/>
          </reference>
          <reference field="5" count="1">
            <x v="0"/>
          </reference>
          <reference field="6" count="1" selected="0">
            <x v="102"/>
          </reference>
        </references>
      </pivotArea>
    </format>
    <format dxfId="10614">
      <pivotArea dataOnly="0" labelOnly="1" outline="0" fieldPosition="0">
        <references count="7">
          <reference field="0" count="1" selected="0">
            <x v="0"/>
          </reference>
          <reference field="1" count="1" selected="0">
            <x v="3"/>
          </reference>
          <reference field="2" count="1" selected="0">
            <x v="19"/>
          </reference>
          <reference field="3" count="1" selected="0">
            <x v="179"/>
          </reference>
          <reference field="4" count="1" selected="0">
            <x v="2028"/>
          </reference>
          <reference field="5" count="1">
            <x v="0"/>
          </reference>
          <reference field="6" count="1" selected="0">
            <x v="37"/>
          </reference>
        </references>
      </pivotArea>
    </format>
    <format dxfId="10613">
      <pivotArea dataOnly="0" labelOnly="1" outline="0" fieldPosition="0">
        <references count="7">
          <reference field="0" count="1" selected="0">
            <x v="0"/>
          </reference>
          <reference field="1" count="1" selected="0">
            <x v="3"/>
          </reference>
          <reference field="2" count="1" selected="0">
            <x v="19"/>
          </reference>
          <reference field="3" count="1" selected="0">
            <x v="180"/>
          </reference>
          <reference field="4" count="1" selected="0">
            <x v="2029"/>
          </reference>
          <reference field="5" count="1">
            <x v="0"/>
          </reference>
          <reference field="6" count="1" selected="0">
            <x v="4"/>
          </reference>
        </references>
      </pivotArea>
    </format>
    <format dxfId="10612">
      <pivotArea dataOnly="0" labelOnly="1" outline="0" fieldPosition="0">
        <references count="7">
          <reference field="0" count="1" selected="0">
            <x v="0"/>
          </reference>
          <reference field="1" count="1" selected="0">
            <x v="3"/>
          </reference>
          <reference field="2" count="1" selected="0">
            <x v="19"/>
          </reference>
          <reference field="3" count="1" selected="0">
            <x v="180"/>
          </reference>
          <reference field="4" count="1" selected="0">
            <x v="2029"/>
          </reference>
          <reference field="5" count="1">
            <x v="1"/>
          </reference>
          <reference field="6" count="1" selected="0">
            <x v="229"/>
          </reference>
        </references>
      </pivotArea>
    </format>
    <format dxfId="10611">
      <pivotArea dataOnly="0" labelOnly="1" outline="0" fieldPosition="0">
        <references count="7">
          <reference field="0" count="1" selected="0">
            <x v="0"/>
          </reference>
          <reference field="1" count="1" selected="0">
            <x v="3"/>
          </reference>
          <reference field="2" count="1" selected="0">
            <x v="19"/>
          </reference>
          <reference field="3" count="1" selected="0">
            <x v="181"/>
          </reference>
          <reference field="4" count="1" selected="0">
            <x v="2030"/>
          </reference>
          <reference field="5" count="1">
            <x v="0"/>
          </reference>
          <reference field="6" count="1" selected="0">
            <x v="35"/>
          </reference>
        </references>
      </pivotArea>
    </format>
    <format dxfId="10610">
      <pivotArea dataOnly="0" labelOnly="1" outline="0" fieldPosition="0">
        <references count="7">
          <reference field="0" count="1" selected="0">
            <x v="0"/>
          </reference>
          <reference field="1" count="1" selected="0">
            <x v="3"/>
          </reference>
          <reference field="2" count="1" selected="0">
            <x v="19"/>
          </reference>
          <reference field="3" count="1" selected="0">
            <x v="185"/>
          </reference>
          <reference field="4" count="1" selected="0">
            <x v="2031"/>
          </reference>
          <reference field="5" count="1">
            <x v="0"/>
          </reference>
          <reference field="6" count="1" selected="0">
            <x v="3"/>
          </reference>
        </references>
      </pivotArea>
    </format>
    <format dxfId="10609">
      <pivotArea dataOnly="0" labelOnly="1" outline="0" fieldPosition="0">
        <references count="7">
          <reference field="0" count="1" selected="0">
            <x v="0"/>
          </reference>
          <reference field="1" count="1" selected="0">
            <x v="3"/>
          </reference>
          <reference field="2" count="1" selected="0">
            <x v="19"/>
          </reference>
          <reference field="3" count="1" selected="0">
            <x v="187"/>
          </reference>
          <reference field="4" count="1" selected="0">
            <x v="2032"/>
          </reference>
          <reference field="5" count="1">
            <x v="1"/>
          </reference>
          <reference field="6" count="1" selected="0">
            <x v="195"/>
          </reference>
        </references>
      </pivotArea>
    </format>
    <format dxfId="10608">
      <pivotArea dataOnly="0" labelOnly="1" outline="0" fieldPosition="0">
        <references count="7">
          <reference field="0" count="1" selected="0">
            <x v="0"/>
          </reference>
          <reference field="1" count="1" selected="0">
            <x v="3"/>
          </reference>
          <reference field="2" count="1" selected="0">
            <x v="19"/>
          </reference>
          <reference field="3" count="1" selected="0">
            <x v="192"/>
          </reference>
          <reference field="4" count="1" selected="0">
            <x v="2033"/>
          </reference>
          <reference field="5" count="1">
            <x v="0"/>
          </reference>
          <reference field="6" count="1" selected="0">
            <x v="7"/>
          </reference>
        </references>
      </pivotArea>
    </format>
    <format dxfId="10607">
      <pivotArea dataOnly="0" labelOnly="1" outline="0" fieldPosition="0">
        <references count="7">
          <reference field="0" count="1" selected="0">
            <x v="0"/>
          </reference>
          <reference field="1" count="1" selected="0">
            <x v="3"/>
          </reference>
          <reference field="2" count="1" selected="0">
            <x v="19"/>
          </reference>
          <reference field="3" count="1" selected="0">
            <x v="208"/>
          </reference>
          <reference field="4" count="1" selected="0">
            <x v="2034"/>
          </reference>
          <reference field="5" count="1">
            <x v="0"/>
          </reference>
          <reference field="6" count="1" selected="0">
            <x v="46"/>
          </reference>
        </references>
      </pivotArea>
    </format>
    <format dxfId="10606">
      <pivotArea dataOnly="0" labelOnly="1" outline="0" fieldPosition="0">
        <references count="7">
          <reference field="0" count="1" selected="0">
            <x v="0"/>
          </reference>
          <reference field="1" count="1" selected="0">
            <x v="3"/>
          </reference>
          <reference field="2" count="1" selected="0">
            <x v="19"/>
          </reference>
          <reference field="3" count="1" selected="0">
            <x v="212"/>
          </reference>
          <reference field="4" count="1" selected="0">
            <x v="2035"/>
          </reference>
          <reference field="5" count="1">
            <x v="0"/>
          </reference>
          <reference field="6" count="1" selected="0">
            <x v="37"/>
          </reference>
        </references>
      </pivotArea>
    </format>
    <format dxfId="10605">
      <pivotArea dataOnly="0" labelOnly="1" outline="0" fieldPosition="0">
        <references count="7">
          <reference field="0" count="1" selected="0">
            <x v="0"/>
          </reference>
          <reference field="1" count="1" selected="0">
            <x v="3"/>
          </reference>
          <reference field="2" count="1" selected="0">
            <x v="19"/>
          </reference>
          <reference field="3" count="1" selected="0">
            <x v="222"/>
          </reference>
          <reference field="4" count="1" selected="0">
            <x v="2036"/>
          </reference>
          <reference field="5" count="1">
            <x v="0"/>
          </reference>
          <reference field="6" count="1" selected="0">
            <x v="37"/>
          </reference>
        </references>
      </pivotArea>
    </format>
    <format dxfId="10604">
      <pivotArea dataOnly="0" labelOnly="1" outline="0" fieldPosition="0">
        <references count="7">
          <reference field="0" count="1" selected="0">
            <x v="0"/>
          </reference>
          <reference field="1" count="1" selected="0">
            <x v="3"/>
          </reference>
          <reference field="2" count="1" selected="0">
            <x v="19"/>
          </reference>
          <reference field="3" count="1" selected="0">
            <x v="223"/>
          </reference>
          <reference field="4" count="1" selected="0">
            <x v="2037"/>
          </reference>
          <reference field="5" count="1">
            <x v="0"/>
          </reference>
          <reference field="6" count="1" selected="0">
            <x v="228"/>
          </reference>
        </references>
      </pivotArea>
    </format>
    <format dxfId="10603">
      <pivotArea dataOnly="0" labelOnly="1" outline="0" fieldPosition="0">
        <references count="7">
          <reference field="0" count="1" selected="0">
            <x v="0"/>
          </reference>
          <reference field="1" count="1" selected="0">
            <x v="3"/>
          </reference>
          <reference field="2" count="1" selected="0">
            <x v="19"/>
          </reference>
          <reference field="3" count="1" selected="0">
            <x v="225"/>
          </reference>
          <reference field="4" count="1" selected="0">
            <x v="2038"/>
          </reference>
          <reference field="5" count="1">
            <x v="0"/>
          </reference>
          <reference field="6" count="1" selected="0">
            <x v="229"/>
          </reference>
        </references>
      </pivotArea>
    </format>
    <format dxfId="10602">
      <pivotArea dataOnly="0" labelOnly="1" outline="0" fieldPosition="0">
        <references count="7">
          <reference field="0" count="1" selected="0">
            <x v="0"/>
          </reference>
          <reference field="1" count="1" selected="0">
            <x v="3"/>
          </reference>
          <reference field="2" count="1" selected="0">
            <x v="19"/>
          </reference>
          <reference field="3" count="1" selected="0">
            <x v="537"/>
          </reference>
          <reference field="4" count="1" selected="0">
            <x v="2039"/>
          </reference>
          <reference field="5" count="1">
            <x v="0"/>
          </reference>
          <reference field="6" count="1" selected="0">
            <x v="241"/>
          </reference>
        </references>
      </pivotArea>
    </format>
    <format dxfId="1060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0"/>
          </reference>
          <reference field="5" count="1">
            <x v="0"/>
          </reference>
          <reference field="6" count="1" selected="0">
            <x v="69"/>
          </reference>
        </references>
      </pivotArea>
    </format>
    <format dxfId="1060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1"/>
          </reference>
          <reference field="5" count="1">
            <x v="0"/>
          </reference>
          <reference field="6" count="1" selected="0">
            <x v="220"/>
          </reference>
        </references>
      </pivotArea>
    </format>
    <format dxfId="1059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2"/>
          </reference>
          <reference field="5" count="1">
            <x v="0"/>
          </reference>
          <reference field="6" count="1" selected="0">
            <x v="69"/>
          </reference>
        </references>
      </pivotArea>
    </format>
    <format dxfId="1059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3"/>
          </reference>
          <reference field="5" count="1">
            <x v="10"/>
          </reference>
          <reference field="6" count="1" selected="0">
            <x v="3"/>
          </reference>
        </references>
      </pivotArea>
    </format>
    <format dxfId="1059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4"/>
          </reference>
          <reference field="5" count="1">
            <x v="0"/>
          </reference>
          <reference field="6" count="1" selected="0">
            <x v="83"/>
          </reference>
        </references>
      </pivotArea>
    </format>
    <format dxfId="1059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5"/>
          </reference>
          <reference field="5" count="1">
            <x v="1"/>
          </reference>
          <reference field="6" count="1" selected="0">
            <x v="3"/>
          </reference>
        </references>
      </pivotArea>
    </format>
    <format dxfId="1059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6"/>
          </reference>
          <reference field="5" count="1">
            <x v="1"/>
          </reference>
          <reference field="6" count="1" selected="0">
            <x v="3"/>
          </reference>
        </references>
      </pivotArea>
    </format>
    <format dxfId="1059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7"/>
          </reference>
          <reference field="5" count="1">
            <x v="1"/>
          </reference>
          <reference field="6" count="1" selected="0">
            <x v="166"/>
          </reference>
        </references>
      </pivotArea>
    </format>
    <format dxfId="1059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8"/>
          </reference>
          <reference field="5" count="1">
            <x v="1"/>
          </reference>
          <reference field="6" count="1" selected="0">
            <x v="3"/>
          </reference>
        </references>
      </pivotArea>
    </format>
    <format dxfId="1059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49"/>
          </reference>
          <reference field="5" count="1">
            <x v="1"/>
          </reference>
          <reference field="6" count="1" selected="0">
            <x v="183"/>
          </reference>
        </references>
      </pivotArea>
    </format>
    <format dxfId="1059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0"/>
          </reference>
          <reference field="5" count="1">
            <x v="1"/>
          </reference>
          <reference field="6" count="1" selected="0">
            <x v="190"/>
          </reference>
        </references>
      </pivotArea>
    </format>
    <format dxfId="1059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1"/>
          </reference>
          <reference field="5" count="1">
            <x v="1"/>
          </reference>
          <reference field="6" count="1" selected="0">
            <x v="242"/>
          </reference>
        </references>
      </pivotArea>
    </format>
    <format dxfId="1058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2"/>
          </reference>
          <reference field="5" count="1">
            <x v="0"/>
          </reference>
          <reference field="6" count="1" selected="0">
            <x v="46"/>
          </reference>
        </references>
      </pivotArea>
    </format>
    <format dxfId="1058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3"/>
          </reference>
          <reference field="5" count="1">
            <x v="1"/>
          </reference>
          <reference field="6" count="1" selected="0">
            <x v="17"/>
          </reference>
        </references>
      </pivotArea>
    </format>
    <format dxfId="1058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4"/>
          </reference>
          <reference field="5" count="1">
            <x v="0"/>
          </reference>
          <reference field="6" count="1" selected="0">
            <x v="75"/>
          </reference>
        </references>
      </pivotArea>
    </format>
    <format dxfId="1058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5"/>
          </reference>
          <reference field="5" count="1">
            <x v="5"/>
          </reference>
          <reference field="6" count="1" selected="0">
            <x v="3"/>
          </reference>
        </references>
      </pivotArea>
    </format>
    <format dxfId="1058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6"/>
          </reference>
          <reference field="5" count="1">
            <x v="0"/>
          </reference>
          <reference field="6" count="1" selected="0">
            <x v="243"/>
          </reference>
        </references>
      </pivotArea>
    </format>
    <format dxfId="1058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7"/>
          </reference>
          <reference field="5" count="1">
            <x v="1"/>
          </reference>
          <reference field="6" count="1" selected="0">
            <x v="3"/>
          </reference>
        </references>
      </pivotArea>
    </format>
    <format dxfId="1058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8"/>
          </reference>
          <reference field="5" count="1">
            <x v="1"/>
          </reference>
          <reference field="6" count="1" selected="0">
            <x v="3"/>
          </reference>
        </references>
      </pivotArea>
    </format>
    <format dxfId="1058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59"/>
          </reference>
          <reference field="5" count="1">
            <x v="1"/>
          </reference>
          <reference field="6" count="1" selected="0">
            <x v="3"/>
          </reference>
        </references>
      </pivotArea>
    </format>
    <format dxfId="1058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0"/>
          </reference>
          <reference field="5" count="1">
            <x v="1"/>
          </reference>
          <reference field="6" count="1" selected="0">
            <x v="3"/>
          </reference>
        </references>
      </pivotArea>
    </format>
    <format dxfId="1058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1"/>
          </reference>
          <reference field="5" count="1">
            <x v="1"/>
          </reference>
          <reference field="6" count="1" selected="0">
            <x v="3"/>
          </reference>
        </references>
      </pivotArea>
    </format>
    <format dxfId="1057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2"/>
          </reference>
          <reference field="5" count="1">
            <x v="1"/>
          </reference>
          <reference field="6" count="1" selected="0">
            <x v="3"/>
          </reference>
        </references>
      </pivotArea>
    </format>
    <format dxfId="1057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3"/>
          </reference>
          <reference field="5" count="1">
            <x v="1"/>
          </reference>
          <reference field="6" count="1" selected="0">
            <x v="3"/>
          </reference>
        </references>
      </pivotArea>
    </format>
    <format dxfId="1057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4"/>
          </reference>
          <reference field="5" count="1">
            <x v="32"/>
          </reference>
          <reference field="6" count="1" selected="0">
            <x v="3"/>
          </reference>
        </references>
      </pivotArea>
    </format>
    <format dxfId="1057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5"/>
          </reference>
          <reference field="5" count="1">
            <x v="11"/>
          </reference>
          <reference field="6" count="1" selected="0">
            <x v="3"/>
          </reference>
        </references>
      </pivotArea>
    </format>
    <format dxfId="1057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6"/>
          </reference>
          <reference field="5" count="1">
            <x v="1"/>
          </reference>
          <reference field="6" count="1" selected="0">
            <x v="3"/>
          </reference>
        </references>
      </pivotArea>
    </format>
    <format dxfId="1057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7"/>
          </reference>
          <reference field="5" count="1">
            <x v="1"/>
          </reference>
          <reference field="6" count="1" selected="0">
            <x v="3"/>
          </reference>
        </references>
      </pivotArea>
    </format>
    <format dxfId="1057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8"/>
          </reference>
          <reference field="5" count="1">
            <x v="8"/>
          </reference>
          <reference field="6" count="1" selected="0">
            <x v="84"/>
          </reference>
        </references>
      </pivotArea>
    </format>
    <format dxfId="1057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69"/>
          </reference>
          <reference field="5" count="1">
            <x v="1"/>
          </reference>
          <reference field="6" count="1" selected="0">
            <x v="3"/>
          </reference>
        </references>
      </pivotArea>
    </format>
    <format dxfId="1057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0"/>
          </reference>
          <reference field="5" count="1">
            <x v="1"/>
          </reference>
          <reference field="6" count="1" selected="0">
            <x v="3"/>
          </reference>
        </references>
      </pivotArea>
    </format>
    <format dxfId="1057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1"/>
          </reference>
          <reference field="5" count="1">
            <x v="1"/>
          </reference>
          <reference field="6" count="1" selected="0">
            <x v="3"/>
          </reference>
        </references>
      </pivotArea>
    </format>
    <format dxfId="1056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2"/>
          </reference>
          <reference field="5" count="1">
            <x v="29"/>
          </reference>
          <reference field="6" count="1" selected="0">
            <x v="3"/>
          </reference>
        </references>
      </pivotArea>
    </format>
    <format dxfId="1056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3"/>
          </reference>
          <reference field="5" count="1">
            <x v="0"/>
          </reference>
          <reference field="6" count="1" selected="0">
            <x v="3"/>
          </reference>
        </references>
      </pivotArea>
    </format>
    <format dxfId="1056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4"/>
          </reference>
          <reference field="5" count="1">
            <x v="0"/>
          </reference>
          <reference field="6" count="1" selected="0">
            <x v="15"/>
          </reference>
        </references>
      </pivotArea>
    </format>
    <format dxfId="1056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5"/>
          </reference>
          <reference field="5" count="1">
            <x v="0"/>
          </reference>
          <reference field="6" count="1" selected="0">
            <x v="3"/>
          </reference>
        </references>
      </pivotArea>
    </format>
    <format dxfId="1056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6"/>
          </reference>
          <reference field="5" count="1">
            <x v="0"/>
          </reference>
          <reference field="6" count="1" selected="0">
            <x v="3"/>
          </reference>
        </references>
      </pivotArea>
    </format>
    <format dxfId="1056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7"/>
          </reference>
          <reference field="5" count="1">
            <x v="0"/>
          </reference>
          <reference field="6" count="1" selected="0">
            <x v="3"/>
          </reference>
        </references>
      </pivotArea>
    </format>
    <format dxfId="1056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8"/>
          </reference>
          <reference field="5" count="1">
            <x v="47"/>
          </reference>
          <reference field="6" count="1" selected="0">
            <x v="3"/>
          </reference>
        </references>
      </pivotArea>
    </format>
    <format dxfId="1056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79"/>
          </reference>
          <reference field="5" count="1">
            <x v="1"/>
          </reference>
          <reference field="6" count="1" selected="0">
            <x v="3"/>
          </reference>
        </references>
      </pivotArea>
    </format>
    <format dxfId="1056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0"/>
          </reference>
          <reference field="5" count="1">
            <x v="26"/>
          </reference>
          <reference field="6" count="1" selected="0">
            <x v="3"/>
          </reference>
        </references>
      </pivotArea>
    </format>
    <format dxfId="1056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1"/>
          </reference>
          <reference field="5" count="1">
            <x v="1"/>
          </reference>
          <reference field="6" count="1" selected="0">
            <x v="17"/>
          </reference>
        </references>
      </pivotArea>
    </format>
    <format dxfId="1055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2"/>
          </reference>
          <reference field="5" count="1">
            <x v="1"/>
          </reference>
          <reference field="6" count="1" selected="0">
            <x v="177"/>
          </reference>
        </references>
      </pivotArea>
    </format>
    <format dxfId="1055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3"/>
          </reference>
          <reference field="5" count="1">
            <x v="1"/>
          </reference>
          <reference field="6" count="1" selected="0">
            <x v="166"/>
          </reference>
        </references>
      </pivotArea>
    </format>
    <format dxfId="1055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4"/>
          </reference>
          <reference field="5" count="1">
            <x v="0"/>
          </reference>
          <reference field="6" count="1" selected="0">
            <x v="146"/>
          </reference>
        </references>
      </pivotArea>
    </format>
    <format dxfId="1055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5"/>
          </reference>
          <reference field="5" count="1">
            <x v="1"/>
          </reference>
          <reference field="6" count="1" selected="0">
            <x v="9"/>
          </reference>
        </references>
      </pivotArea>
    </format>
    <format dxfId="1055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6"/>
          </reference>
          <reference field="5" count="1">
            <x v="1"/>
          </reference>
          <reference field="6" count="1" selected="0">
            <x v="17"/>
          </reference>
        </references>
      </pivotArea>
    </format>
    <format dxfId="1055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7"/>
          </reference>
          <reference field="5" count="1">
            <x v="1"/>
          </reference>
          <reference field="6" count="1" selected="0">
            <x v="17"/>
          </reference>
        </references>
      </pivotArea>
    </format>
    <format dxfId="1055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8"/>
          </reference>
          <reference field="5" count="1">
            <x v="1"/>
          </reference>
          <reference field="6" count="1" selected="0">
            <x v="17"/>
          </reference>
        </references>
      </pivotArea>
    </format>
    <format dxfId="1055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89"/>
          </reference>
          <reference field="5" count="1">
            <x v="1"/>
          </reference>
          <reference field="6" count="1" selected="0">
            <x v="17"/>
          </reference>
        </references>
      </pivotArea>
    </format>
    <format dxfId="1055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0"/>
          </reference>
          <reference field="5" count="1">
            <x v="1"/>
          </reference>
          <reference field="6" count="1" selected="0">
            <x v="3"/>
          </reference>
        </references>
      </pivotArea>
    </format>
    <format dxfId="1055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1"/>
          </reference>
          <reference field="5" count="1">
            <x v="14"/>
          </reference>
          <reference field="6" count="1" selected="0">
            <x v="3"/>
          </reference>
        </references>
      </pivotArea>
    </format>
    <format dxfId="1054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2"/>
          </reference>
          <reference field="5" count="1">
            <x v="1"/>
          </reference>
          <reference field="6" count="1" selected="0">
            <x v="17"/>
          </reference>
        </references>
      </pivotArea>
    </format>
    <format dxfId="1054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3"/>
          </reference>
          <reference field="5" count="1">
            <x v="24"/>
          </reference>
          <reference field="6" count="1" selected="0">
            <x v="3"/>
          </reference>
        </references>
      </pivotArea>
    </format>
    <format dxfId="1054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4"/>
          </reference>
          <reference field="5" count="1">
            <x v="1"/>
          </reference>
          <reference field="6" count="1" selected="0">
            <x v="3"/>
          </reference>
        </references>
      </pivotArea>
    </format>
    <format dxfId="1054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5"/>
          </reference>
          <reference field="5" count="1">
            <x v="1"/>
          </reference>
          <reference field="6" count="1" selected="0">
            <x v="3"/>
          </reference>
        </references>
      </pivotArea>
    </format>
    <format dxfId="1054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6"/>
          </reference>
          <reference field="5" count="1">
            <x v="1"/>
          </reference>
          <reference field="6" count="1" selected="0">
            <x v="3"/>
          </reference>
        </references>
      </pivotArea>
    </format>
    <format dxfId="1054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7"/>
          </reference>
          <reference field="5" count="1">
            <x v="1"/>
          </reference>
          <reference field="6" count="1" selected="0">
            <x v="3"/>
          </reference>
        </references>
      </pivotArea>
    </format>
    <format dxfId="10543">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8"/>
          </reference>
          <reference field="5" count="1">
            <x v="0"/>
          </reference>
          <reference field="6" count="1" selected="0">
            <x v="143"/>
          </reference>
        </references>
      </pivotArea>
    </format>
    <format dxfId="10542">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099"/>
          </reference>
          <reference field="5" count="1">
            <x v="1"/>
          </reference>
          <reference field="6" count="1" selected="0">
            <x v="3"/>
          </reference>
        </references>
      </pivotArea>
    </format>
    <format dxfId="10541">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0"/>
          </reference>
          <reference field="5" count="1">
            <x v="1"/>
          </reference>
          <reference field="6" count="1" selected="0">
            <x v="3"/>
          </reference>
        </references>
      </pivotArea>
    </format>
    <format dxfId="10540">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1"/>
          </reference>
          <reference field="5" count="1">
            <x v="0"/>
          </reference>
          <reference field="6" count="1" selected="0">
            <x v="3"/>
          </reference>
        </references>
      </pivotArea>
    </format>
    <format dxfId="10539">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2"/>
          </reference>
          <reference field="5" count="1">
            <x v="26"/>
          </reference>
          <reference field="6" count="1" selected="0">
            <x v="3"/>
          </reference>
        </references>
      </pivotArea>
    </format>
    <format dxfId="10538">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3"/>
          </reference>
          <reference field="5" count="1">
            <x v="1"/>
          </reference>
          <reference field="6" count="1" selected="0">
            <x v="3"/>
          </reference>
        </references>
      </pivotArea>
    </format>
    <format dxfId="10537">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4"/>
          </reference>
          <reference field="5" count="1">
            <x v="1"/>
          </reference>
          <reference field="6" count="1" selected="0">
            <x v="3"/>
          </reference>
        </references>
      </pivotArea>
    </format>
    <format dxfId="10536">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5"/>
          </reference>
          <reference field="5" count="1">
            <x v="1"/>
          </reference>
          <reference field="6" count="1" selected="0">
            <x v="3"/>
          </reference>
        </references>
      </pivotArea>
    </format>
    <format dxfId="10535">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6"/>
          </reference>
          <reference field="5" count="1">
            <x v="1"/>
          </reference>
          <reference field="6" count="1" selected="0">
            <x v="3"/>
          </reference>
        </references>
      </pivotArea>
    </format>
    <format dxfId="10534">
      <pivotArea dataOnly="0" labelOnly="1" outline="0" fieldPosition="0">
        <references count="7">
          <reference field="0" count="1" selected="0">
            <x v="0"/>
          </reference>
          <reference field="1" count="1" selected="0">
            <x v="3"/>
          </reference>
          <reference field="2" count="1" selected="0">
            <x v="19"/>
          </reference>
          <reference field="3" count="1" selected="0">
            <x v="228"/>
          </reference>
          <reference field="4" count="1" selected="0">
            <x v="2107"/>
          </reference>
          <reference field="5" count="1">
            <x v="1"/>
          </reference>
          <reference field="6" count="1" selected="0">
            <x v="3"/>
          </reference>
        </references>
      </pivotArea>
    </format>
    <format dxfId="10533">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08"/>
          </reference>
          <reference field="5" count="1">
            <x v="0"/>
          </reference>
          <reference field="6" count="1" selected="0">
            <x v="169"/>
          </reference>
        </references>
      </pivotArea>
    </format>
    <format dxfId="10532">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09"/>
          </reference>
          <reference field="5" count="1">
            <x v="0"/>
          </reference>
          <reference field="6" count="1" selected="0">
            <x v="7"/>
          </reference>
        </references>
      </pivotArea>
    </format>
    <format dxfId="10531">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0"/>
          </reference>
          <reference field="5" count="1">
            <x v="0"/>
          </reference>
          <reference field="6" count="1" selected="0">
            <x v="193"/>
          </reference>
        </references>
      </pivotArea>
    </format>
    <format dxfId="10530">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1"/>
          </reference>
          <reference field="5" count="1">
            <x v="0"/>
          </reference>
          <reference field="6" count="1" selected="0">
            <x v="228"/>
          </reference>
        </references>
      </pivotArea>
    </format>
    <format dxfId="10529">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2"/>
          </reference>
          <reference field="5" count="1">
            <x v="0"/>
          </reference>
          <reference field="6" count="1" selected="0">
            <x v="12"/>
          </reference>
        </references>
      </pivotArea>
    </format>
    <format dxfId="10528">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3"/>
          </reference>
          <reference field="5" count="1">
            <x v="0"/>
          </reference>
          <reference field="6" count="1" selected="0">
            <x v="20"/>
          </reference>
        </references>
      </pivotArea>
    </format>
    <format dxfId="10527">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4"/>
          </reference>
          <reference field="5" count="1">
            <x v="0"/>
          </reference>
          <reference field="6" count="1" selected="0">
            <x v="20"/>
          </reference>
        </references>
      </pivotArea>
    </format>
    <format dxfId="10526">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5"/>
          </reference>
          <reference field="5" count="1">
            <x v="0"/>
          </reference>
          <reference field="6" count="1" selected="0">
            <x v="229"/>
          </reference>
        </references>
      </pivotArea>
    </format>
    <format dxfId="10525">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6"/>
          </reference>
          <reference field="5" count="1">
            <x v="0"/>
          </reference>
          <reference field="6" count="1" selected="0">
            <x v="229"/>
          </reference>
        </references>
      </pivotArea>
    </format>
    <format dxfId="10524">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7"/>
          </reference>
          <reference field="5" count="1">
            <x v="0"/>
          </reference>
          <reference field="6" count="1" selected="0">
            <x v="228"/>
          </reference>
        </references>
      </pivotArea>
    </format>
    <format dxfId="10523">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8"/>
          </reference>
          <reference field="5" count="1">
            <x v="0"/>
          </reference>
          <reference field="6" count="1" selected="0">
            <x v="228"/>
          </reference>
        </references>
      </pivotArea>
    </format>
    <format dxfId="10522">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19"/>
          </reference>
          <reference field="5" count="1">
            <x v="0"/>
          </reference>
          <reference field="6" count="1" selected="0">
            <x v="228"/>
          </reference>
        </references>
      </pivotArea>
    </format>
    <format dxfId="10521">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0"/>
          </reference>
          <reference field="5" count="1">
            <x v="0"/>
          </reference>
          <reference field="6" count="1" selected="0">
            <x v="169"/>
          </reference>
        </references>
      </pivotArea>
    </format>
    <format dxfId="10520">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1"/>
          </reference>
          <reference field="5" count="1">
            <x v="0"/>
          </reference>
          <reference field="6" count="1" selected="0">
            <x v="20"/>
          </reference>
        </references>
      </pivotArea>
    </format>
    <format dxfId="10519">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2"/>
          </reference>
          <reference field="5" count="1">
            <x v="0"/>
          </reference>
          <reference field="6" count="1" selected="0">
            <x v="20"/>
          </reference>
        </references>
      </pivotArea>
    </format>
    <format dxfId="10518">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3"/>
          </reference>
          <reference field="5" count="1">
            <x v="26"/>
          </reference>
          <reference field="6" count="1" selected="0">
            <x v="3"/>
          </reference>
        </references>
      </pivotArea>
    </format>
    <format dxfId="10517">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4"/>
          </reference>
          <reference field="5" count="1">
            <x v="1"/>
          </reference>
          <reference field="6" count="1" selected="0">
            <x v="3"/>
          </reference>
        </references>
      </pivotArea>
    </format>
    <format dxfId="10516">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5"/>
          </reference>
          <reference field="5" count="1">
            <x v="48"/>
          </reference>
          <reference field="6" count="1" selected="0">
            <x v="3"/>
          </reference>
        </references>
      </pivotArea>
    </format>
    <format dxfId="10515">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6"/>
          </reference>
          <reference field="5" count="1">
            <x v="0"/>
          </reference>
          <reference field="6" count="1" selected="0">
            <x v="20"/>
          </reference>
        </references>
      </pivotArea>
    </format>
    <format dxfId="10514">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7"/>
          </reference>
          <reference field="5" count="1">
            <x v="49"/>
          </reference>
          <reference field="6" count="1" selected="0">
            <x v="3"/>
          </reference>
        </references>
      </pivotArea>
    </format>
    <format dxfId="10513">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8"/>
          </reference>
          <reference field="5" count="1">
            <x v="26"/>
          </reference>
          <reference field="6" count="1" selected="0">
            <x v="3"/>
          </reference>
        </references>
      </pivotArea>
    </format>
    <format dxfId="10512">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29"/>
          </reference>
          <reference field="5" count="1">
            <x v="0"/>
          </reference>
          <reference field="6" count="1" selected="0">
            <x v="20"/>
          </reference>
        </references>
      </pivotArea>
    </format>
    <format dxfId="10511">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0"/>
          </reference>
          <reference field="5" count="1">
            <x v="0"/>
          </reference>
          <reference field="6" count="1" selected="0">
            <x v="20"/>
          </reference>
        </references>
      </pivotArea>
    </format>
    <format dxfId="10510">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1"/>
          </reference>
          <reference field="5" count="1">
            <x v="18"/>
          </reference>
          <reference field="6" count="1" selected="0">
            <x v="3"/>
          </reference>
        </references>
      </pivotArea>
    </format>
    <format dxfId="10509">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2"/>
          </reference>
          <reference field="5" count="1">
            <x v="0"/>
          </reference>
          <reference field="6" count="1" selected="0">
            <x v="157"/>
          </reference>
        </references>
      </pivotArea>
    </format>
    <format dxfId="10508">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3"/>
          </reference>
          <reference field="5" count="1">
            <x v="0"/>
          </reference>
          <reference field="6" count="1" selected="0">
            <x v="20"/>
          </reference>
        </references>
      </pivotArea>
    </format>
    <format dxfId="10507">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4"/>
          </reference>
          <reference field="5" count="1">
            <x v="0"/>
          </reference>
          <reference field="6" count="1" selected="0">
            <x v="3"/>
          </reference>
        </references>
      </pivotArea>
    </format>
    <format dxfId="10506">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5"/>
          </reference>
          <reference field="5" count="1">
            <x v="0"/>
          </reference>
          <reference field="6" count="1" selected="0">
            <x v="20"/>
          </reference>
        </references>
      </pivotArea>
    </format>
    <format dxfId="10505">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6"/>
          </reference>
          <reference field="5" count="1">
            <x v="2"/>
          </reference>
          <reference field="6" count="1" selected="0">
            <x v="3"/>
          </reference>
        </references>
      </pivotArea>
    </format>
    <format dxfId="10504">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7"/>
          </reference>
          <reference field="5" count="1">
            <x v="0"/>
          </reference>
          <reference field="6" count="1" selected="0">
            <x v="20"/>
          </reference>
        </references>
      </pivotArea>
    </format>
    <format dxfId="10503">
      <pivotArea dataOnly="0" labelOnly="1" outline="0" fieldPosition="0">
        <references count="7">
          <reference field="0" count="1" selected="0">
            <x v="0"/>
          </reference>
          <reference field="1" count="1" selected="0">
            <x v="3"/>
          </reference>
          <reference field="2" count="1" selected="0">
            <x v="19"/>
          </reference>
          <reference field="3" count="1" selected="0">
            <x v="229"/>
          </reference>
          <reference field="4" count="1" selected="0">
            <x v="2138"/>
          </reference>
          <reference field="5" count="1">
            <x v="0"/>
          </reference>
          <reference field="6" count="1" selected="0">
            <x v="244"/>
          </reference>
        </references>
      </pivotArea>
    </format>
    <format dxfId="10502">
      <pivotArea dataOnly="0" labelOnly="1" outline="0" fieldPosition="0">
        <references count="7">
          <reference field="0" count="1" selected="0">
            <x v="0"/>
          </reference>
          <reference field="1" count="1" selected="0">
            <x v="3"/>
          </reference>
          <reference field="2" count="1" selected="0">
            <x v="19"/>
          </reference>
          <reference field="3" count="1" selected="0">
            <x v="230"/>
          </reference>
          <reference field="4" count="1" selected="0">
            <x v="2139"/>
          </reference>
          <reference field="5" count="1">
            <x v="0"/>
          </reference>
          <reference field="6" count="1" selected="0">
            <x v="84"/>
          </reference>
        </references>
      </pivotArea>
    </format>
    <format dxfId="10501">
      <pivotArea dataOnly="0" labelOnly="1" outline="0" fieldPosition="0">
        <references count="7">
          <reference field="0" count="1" selected="0">
            <x v="0"/>
          </reference>
          <reference field="1" count="1" selected="0">
            <x v="3"/>
          </reference>
          <reference field="2" count="1" selected="0">
            <x v="19"/>
          </reference>
          <reference field="3" count="1" selected="0">
            <x v="230"/>
          </reference>
          <reference field="4" count="1" selected="0">
            <x v="2140"/>
          </reference>
          <reference field="5" count="1">
            <x v="0"/>
          </reference>
          <reference field="6" count="1" selected="0">
            <x v="3"/>
          </reference>
        </references>
      </pivotArea>
    </format>
    <format dxfId="10500">
      <pivotArea dataOnly="0" labelOnly="1" outline="0" fieldPosition="0">
        <references count="7">
          <reference field="0" count="1" selected="0">
            <x v="0"/>
          </reference>
          <reference field="1" count="1" selected="0">
            <x v="3"/>
          </reference>
          <reference field="2" count="1" selected="0">
            <x v="19"/>
          </reference>
          <reference field="3" count="1" selected="0">
            <x v="230"/>
          </reference>
          <reference field="4" count="1" selected="0">
            <x v="2141"/>
          </reference>
          <reference field="5" count="1">
            <x v="0"/>
          </reference>
          <reference field="6" count="1" selected="0">
            <x v="46"/>
          </reference>
        </references>
      </pivotArea>
    </format>
    <format dxfId="10499">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2"/>
          </reference>
          <reference field="5" count="1">
            <x v="0"/>
          </reference>
          <reference field="6" count="1" selected="0">
            <x v="3"/>
          </reference>
        </references>
      </pivotArea>
    </format>
    <format dxfId="10498">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3"/>
          </reference>
          <reference field="5" count="1">
            <x v="1"/>
          </reference>
          <reference field="6" count="1" selected="0">
            <x v="1"/>
          </reference>
        </references>
      </pivotArea>
    </format>
    <format dxfId="10497">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4"/>
          </reference>
          <reference field="5" count="1">
            <x v="1"/>
          </reference>
          <reference field="6" count="1" selected="0">
            <x v="3"/>
          </reference>
        </references>
      </pivotArea>
    </format>
    <format dxfId="10496">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5"/>
          </reference>
          <reference field="5" count="1">
            <x v="1"/>
          </reference>
          <reference field="6" count="1" selected="0">
            <x v="3"/>
          </reference>
        </references>
      </pivotArea>
    </format>
    <format dxfId="10495">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6"/>
          </reference>
          <reference field="5" count="1">
            <x v="34"/>
          </reference>
          <reference field="6" count="1" selected="0">
            <x v="3"/>
          </reference>
        </references>
      </pivotArea>
    </format>
    <format dxfId="10494">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7"/>
          </reference>
          <reference field="5" count="1">
            <x v="1"/>
          </reference>
          <reference field="6" count="1" selected="0">
            <x v="3"/>
          </reference>
        </references>
      </pivotArea>
    </format>
    <format dxfId="10493">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8"/>
          </reference>
          <reference field="5" count="1">
            <x v="0"/>
          </reference>
          <reference field="6" count="1" selected="0">
            <x v="3"/>
          </reference>
        </references>
      </pivotArea>
    </format>
    <format dxfId="10492">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49"/>
          </reference>
          <reference field="5" count="1">
            <x v="1"/>
          </reference>
          <reference field="6" count="1" selected="0">
            <x v="1"/>
          </reference>
        </references>
      </pivotArea>
    </format>
    <format dxfId="10491">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50"/>
          </reference>
          <reference field="5" count="1">
            <x v="1"/>
          </reference>
          <reference field="6" count="1" selected="0">
            <x v="3"/>
          </reference>
        </references>
      </pivotArea>
    </format>
    <format dxfId="10490">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51"/>
          </reference>
          <reference field="5" count="1">
            <x v="1"/>
          </reference>
          <reference field="6" count="1" selected="0">
            <x v="3"/>
          </reference>
        </references>
      </pivotArea>
    </format>
    <format dxfId="10489">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52"/>
          </reference>
          <reference field="5" count="1">
            <x v="1"/>
          </reference>
          <reference field="6" count="1" selected="0">
            <x v="1"/>
          </reference>
        </references>
      </pivotArea>
    </format>
    <format dxfId="10488">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53"/>
          </reference>
          <reference field="5" count="1">
            <x v="1"/>
          </reference>
          <reference field="6" count="1" selected="0">
            <x v="3"/>
          </reference>
        </references>
      </pivotArea>
    </format>
    <format dxfId="10487">
      <pivotArea dataOnly="0" labelOnly="1" outline="0" fieldPosition="0">
        <references count="7">
          <reference field="0" count="1" selected="0">
            <x v="0"/>
          </reference>
          <reference field="1" count="1" selected="0">
            <x v="3"/>
          </reference>
          <reference field="2" count="1" selected="0">
            <x v="19"/>
          </reference>
          <reference field="3" count="1" selected="0">
            <x v="231"/>
          </reference>
          <reference field="4" count="1" selected="0">
            <x v="2154"/>
          </reference>
          <reference field="5" count="1">
            <x v="1"/>
          </reference>
          <reference field="6" count="1" selected="0">
            <x v="3"/>
          </reference>
        </references>
      </pivotArea>
    </format>
    <format dxfId="10486">
      <pivotArea dataOnly="0" labelOnly="1" outline="0" fieldPosition="0">
        <references count="7">
          <reference field="0" count="1" selected="0">
            <x v="0"/>
          </reference>
          <reference field="1" count="1" selected="0">
            <x v="3"/>
          </reference>
          <reference field="2" count="1" selected="0">
            <x v="19"/>
          </reference>
          <reference field="3" count="1" selected="0">
            <x v="233"/>
          </reference>
          <reference field="4" count="1" selected="0">
            <x v="2155"/>
          </reference>
          <reference field="5" count="1">
            <x v="0"/>
          </reference>
          <reference field="6" count="1" selected="0">
            <x v="169"/>
          </reference>
        </references>
      </pivotArea>
    </format>
    <format dxfId="10485">
      <pivotArea dataOnly="0" labelOnly="1" outline="0" fieldPosition="0">
        <references count="7">
          <reference field="0" count="1" selected="0">
            <x v="0"/>
          </reference>
          <reference field="1" count="1" selected="0">
            <x v="3"/>
          </reference>
          <reference field="2" count="1" selected="0">
            <x v="19"/>
          </reference>
          <reference field="3" count="1" selected="0">
            <x v="233"/>
          </reference>
          <reference field="4" count="1" selected="0">
            <x v="2156"/>
          </reference>
          <reference field="5" count="1">
            <x v="2"/>
          </reference>
          <reference field="6" count="1" selected="0">
            <x v="3"/>
          </reference>
        </references>
      </pivotArea>
    </format>
    <format dxfId="10484">
      <pivotArea dataOnly="0" labelOnly="1" outline="0" fieldPosition="0">
        <references count="7">
          <reference field="0" count="1" selected="0">
            <x v="0"/>
          </reference>
          <reference field="1" count="1" selected="0">
            <x v="3"/>
          </reference>
          <reference field="2" count="1" selected="0">
            <x v="19"/>
          </reference>
          <reference field="3" count="1" selected="0">
            <x v="233"/>
          </reference>
          <reference field="4" count="1" selected="0">
            <x v="2157"/>
          </reference>
          <reference field="5" count="1">
            <x v="1"/>
          </reference>
          <reference field="6" count="1" selected="0">
            <x v="3"/>
          </reference>
        </references>
      </pivotArea>
    </format>
    <format dxfId="10483">
      <pivotArea dataOnly="0" labelOnly="1" outline="0" fieldPosition="0">
        <references count="7">
          <reference field="0" count="1" selected="0">
            <x v="0"/>
          </reference>
          <reference field="1" count="1" selected="0">
            <x v="3"/>
          </reference>
          <reference field="2" count="1" selected="0">
            <x v="19"/>
          </reference>
          <reference field="3" count="1" selected="0">
            <x v="233"/>
          </reference>
          <reference field="4" count="1" selected="0">
            <x v="2158"/>
          </reference>
          <reference field="5" count="1">
            <x v="26"/>
          </reference>
          <reference field="6" count="1" selected="0">
            <x v="3"/>
          </reference>
        </references>
      </pivotArea>
    </format>
    <format dxfId="10482">
      <pivotArea dataOnly="0" labelOnly="1" outline="0" fieldPosition="0">
        <references count="7">
          <reference field="0" count="1" selected="0">
            <x v="0"/>
          </reference>
          <reference field="1" count="1" selected="0">
            <x v="3"/>
          </reference>
          <reference field="2" count="1" selected="0">
            <x v="19"/>
          </reference>
          <reference field="3" count="1" selected="0">
            <x v="237"/>
          </reference>
          <reference field="4" count="1" selected="0">
            <x v="2159"/>
          </reference>
          <reference field="5" count="1">
            <x v="26"/>
          </reference>
          <reference field="6" count="1" selected="0">
            <x v="27"/>
          </reference>
        </references>
      </pivotArea>
    </format>
    <format dxfId="10481">
      <pivotArea dataOnly="0" labelOnly="1" outline="0" fieldPosition="0">
        <references count="7">
          <reference field="0" count="1" selected="0">
            <x v="0"/>
          </reference>
          <reference field="1" count="1" selected="0">
            <x v="3"/>
          </reference>
          <reference field="2" count="1" selected="0">
            <x v="19"/>
          </reference>
          <reference field="3" count="1" selected="0">
            <x v="239"/>
          </reference>
          <reference field="4" count="1" selected="0">
            <x v="2160"/>
          </reference>
          <reference field="5" count="1">
            <x v="0"/>
          </reference>
          <reference field="6" count="1" selected="0">
            <x v="151"/>
          </reference>
        </references>
      </pivotArea>
    </format>
    <format dxfId="10480">
      <pivotArea dataOnly="0" labelOnly="1" outline="0" fieldPosition="0">
        <references count="7">
          <reference field="0" count="1" selected="0">
            <x v="0"/>
          </reference>
          <reference field="1" count="1" selected="0">
            <x v="3"/>
          </reference>
          <reference field="2" count="1" selected="0">
            <x v="19"/>
          </reference>
          <reference field="3" count="1" selected="0">
            <x v="239"/>
          </reference>
          <reference field="4" count="1" selected="0">
            <x v="2161"/>
          </reference>
          <reference field="5" count="1">
            <x v="0"/>
          </reference>
          <reference field="6" count="1" selected="0">
            <x v="9"/>
          </reference>
        </references>
      </pivotArea>
    </format>
    <format dxfId="10479">
      <pivotArea dataOnly="0" labelOnly="1" outline="0" fieldPosition="0">
        <references count="7">
          <reference field="0" count="1" selected="0">
            <x v="0"/>
          </reference>
          <reference field="1" count="1" selected="0">
            <x v="3"/>
          </reference>
          <reference field="2" count="1" selected="0">
            <x v="19"/>
          </reference>
          <reference field="3" count="1" selected="0">
            <x v="239"/>
          </reference>
          <reference field="4" count="1" selected="0">
            <x v="2162"/>
          </reference>
          <reference field="5" count="1">
            <x v="0"/>
          </reference>
          <reference field="6" count="1" selected="0">
            <x v="9"/>
          </reference>
        </references>
      </pivotArea>
    </format>
    <format dxfId="10478">
      <pivotArea dataOnly="0" labelOnly="1" outline="0" fieldPosition="0">
        <references count="7">
          <reference field="0" count="1" selected="0">
            <x v="0"/>
          </reference>
          <reference field="1" count="1" selected="0">
            <x v="3"/>
          </reference>
          <reference field="2" count="1" selected="0">
            <x v="19"/>
          </reference>
          <reference field="3" count="1" selected="0">
            <x v="239"/>
          </reference>
          <reference field="4" count="1" selected="0">
            <x v="2163"/>
          </reference>
          <reference field="5" count="1">
            <x v="0"/>
          </reference>
          <reference field="6" count="1" selected="0">
            <x v="46"/>
          </reference>
        </references>
      </pivotArea>
    </format>
    <format dxfId="10477">
      <pivotArea dataOnly="0" labelOnly="1" outline="0" fieldPosition="0">
        <references count="7">
          <reference field="0" count="1" selected="0">
            <x v="0"/>
          </reference>
          <reference field="1" count="1" selected="0">
            <x v="3"/>
          </reference>
          <reference field="2" count="1" selected="0">
            <x v="19"/>
          </reference>
          <reference field="3" count="1" selected="0">
            <x v="240"/>
          </reference>
          <reference field="4" count="1" selected="0">
            <x v="2164"/>
          </reference>
          <reference field="5" count="1">
            <x v="0"/>
          </reference>
          <reference field="6" count="1" selected="0">
            <x v="153"/>
          </reference>
        </references>
      </pivotArea>
    </format>
    <format dxfId="10476">
      <pivotArea dataOnly="0" labelOnly="1" outline="0" fieldPosition="0">
        <references count="7">
          <reference field="0" count="1" selected="0">
            <x v="0"/>
          </reference>
          <reference field="1" count="1" selected="0">
            <x v="3"/>
          </reference>
          <reference field="2" count="1" selected="0">
            <x v="19"/>
          </reference>
          <reference field="3" count="1" selected="0">
            <x v="240"/>
          </reference>
          <reference field="4" count="1" selected="0">
            <x v="2165"/>
          </reference>
          <reference field="5" count="1">
            <x v="0"/>
          </reference>
          <reference field="6" count="1" selected="0">
            <x v="20"/>
          </reference>
        </references>
      </pivotArea>
    </format>
    <format dxfId="10475">
      <pivotArea dataOnly="0" labelOnly="1" outline="0" fieldPosition="0">
        <references count="7">
          <reference field="0" count="1" selected="0">
            <x v="0"/>
          </reference>
          <reference field="1" count="1" selected="0">
            <x v="3"/>
          </reference>
          <reference field="2" count="1" selected="0">
            <x v="19"/>
          </reference>
          <reference field="3" count="1" selected="0">
            <x v="538"/>
          </reference>
          <reference field="4" count="1" selected="0">
            <x v="2166"/>
          </reference>
          <reference field="5" count="1">
            <x v="0"/>
          </reference>
          <reference field="6" count="1" selected="0">
            <x v="9"/>
          </reference>
        </references>
      </pivotArea>
    </format>
    <format dxfId="10474">
      <pivotArea dataOnly="0" labelOnly="1" outline="0" fieldPosition="0">
        <references count="7">
          <reference field="0" count="1" selected="0">
            <x v="0"/>
          </reference>
          <reference field="1" count="1" selected="0">
            <x v="3"/>
          </reference>
          <reference field="2" count="1" selected="0">
            <x v="19"/>
          </reference>
          <reference field="3" count="1" selected="0">
            <x v="538"/>
          </reference>
          <reference field="4" count="1" selected="0">
            <x v="2167"/>
          </reference>
          <reference field="5" count="1">
            <x v="5"/>
          </reference>
          <reference field="6" count="1" selected="0">
            <x v="226"/>
          </reference>
        </references>
      </pivotArea>
    </format>
    <format dxfId="10473">
      <pivotArea dataOnly="0" labelOnly="1" outline="0" fieldPosition="0">
        <references count="7">
          <reference field="0" count="1" selected="0">
            <x v="0"/>
          </reference>
          <reference field="1" count="1" selected="0">
            <x v="3"/>
          </reference>
          <reference field="2" count="1" selected="0">
            <x v="19"/>
          </reference>
          <reference field="3" count="1" selected="0">
            <x v="538"/>
          </reference>
          <reference field="4" count="1" selected="0">
            <x v="2168"/>
          </reference>
          <reference field="5" count="1">
            <x v="23"/>
          </reference>
          <reference field="6" count="1" selected="0">
            <x v="226"/>
          </reference>
        </references>
      </pivotArea>
    </format>
    <format dxfId="10472">
      <pivotArea dataOnly="0" labelOnly="1" outline="0" fieldPosition="0">
        <references count="7">
          <reference field="0" count="1" selected="0">
            <x v="0"/>
          </reference>
          <reference field="1" count="1" selected="0">
            <x v="3"/>
          </reference>
          <reference field="2" count="1" selected="0">
            <x v="19"/>
          </reference>
          <reference field="3" count="1" selected="0">
            <x v="245"/>
          </reference>
          <reference field="4" count="1" selected="0">
            <x v="2169"/>
          </reference>
          <reference field="5" count="1">
            <x v="8"/>
          </reference>
          <reference field="6" count="1" selected="0">
            <x v="166"/>
          </reference>
        </references>
      </pivotArea>
    </format>
    <format dxfId="10471">
      <pivotArea dataOnly="0" labelOnly="1" outline="0" fieldPosition="0">
        <references count="7">
          <reference field="0" count="1" selected="0">
            <x v="0"/>
          </reference>
          <reference field="1" count="1" selected="0">
            <x v="3"/>
          </reference>
          <reference field="2" count="1" selected="0">
            <x v="19"/>
          </reference>
          <reference field="3" count="1" selected="0">
            <x v="245"/>
          </reference>
          <reference field="4" count="1" selected="0">
            <x v="2170"/>
          </reference>
          <reference field="5" count="1">
            <x v="0"/>
          </reference>
          <reference field="6" count="1" selected="0">
            <x v="35"/>
          </reference>
        </references>
      </pivotArea>
    </format>
    <format dxfId="10470">
      <pivotArea dataOnly="0" labelOnly="1" outline="0" fieldPosition="0">
        <references count="7">
          <reference field="0" count="1" selected="0">
            <x v="0"/>
          </reference>
          <reference field="1" count="1" selected="0">
            <x v="3"/>
          </reference>
          <reference field="2" count="1" selected="0">
            <x v="19"/>
          </reference>
          <reference field="3" count="1" selected="0">
            <x v="246"/>
          </reference>
          <reference field="4" count="1" selected="0">
            <x v="2171"/>
          </reference>
          <reference field="5" count="1">
            <x v="2"/>
          </reference>
          <reference field="6" count="1" selected="0">
            <x v="3"/>
          </reference>
        </references>
      </pivotArea>
    </format>
    <format dxfId="10469">
      <pivotArea dataOnly="0" labelOnly="1" outline="0" fieldPosition="0">
        <references count="7">
          <reference field="0" count="1" selected="0">
            <x v="0"/>
          </reference>
          <reference field="1" count="1" selected="0">
            <x v="3"/>
          </reference>
          <reference field="2" count="1" selected="0">
            <x v="19"/>
          </reference>
          <reference field="3" count="1" selected="0">
            <x v="248"/>
          </reference>
          <reference field="4" count="1" selected="0">
            <x v="2172"/>
          </reference>
          <reference field="5" count="1">
            <x v="1"/>
          </reference>
          <reference field="6" count="1" selected="0">
            <x v="165"/>
          </reference>
        </references>
      </pivotArea>
    </format>
    <format dxfId="10468">
      <pivotArea dataOnly="0" labelOnly="1" outline="0" fieldPosition="0">
        <references count="7">
          <reference field="0" count="1" selected="0">
            <x v="0"/>
          </reference>
          <reference field="1" count="1" selected="0">
            <x v="3"/>
          </reference>
          <reference field="2" count="1" selected="0">
            <x v="19"/>
          </reference>
          <reference field="3" count="1" selected="0">
            <x v="249"/>
          </reference>
          <reference field="4" count="1" selected="0">
            <x v="2173"/>
          </reference>
          <reference field="5" count="1">
            <x v="0"/>
          </reference>
          <reference field="6" count="1" selected="0">
            <x v="6"/>
          </reference>
        </references>
      </pivotArea>
    </format>
    <format dxfId="10467">
      <pivotArea dataOnly="0" labelOnly="1" outline="0" fieldPosition="0">
        <references count="7">
          <reference field="0" count="1" selected="0">
            <x v="0"/>
          </reference>
          <reference field="1" count="1" selected="0">
            <x v="3"/>
          </reference>
          <reference field="2" count="1" selected="0">
            <x v="19"/>
          </reference>
          <reference field="3" count="1" selected="0">
            <x v="251"/>
          </reference>
          <reference field="4" count="1" selected="0">
            <x v="2174"/>
          </reference>
          <reference field="5" count="1">
            <x v="0"/>
          </reference>
          <reference field="6" count="1" selected="0">
            <x v="61"/>
          </reference>
        </references>
      </pivotArea>
    </format>
    <format dxfId="10466">
      <pivotArea dataOnly="0" labelOnly="1" outline="0" fieldPosition="0">
        <references count="7">
          <reference field="0" count="1" selected="0">
            <x v="0"/>
          </reference>
          <reference field="1" count="1" selected="0">
            <x v="3"/>
          </reference>
          <reference field="2" count="1" selected="0">
            <x v="19"/>
          </reference>
          <reference field="3" count="1" selected="0">
            <x v="251"/>
          </reference>
          <reference field="4" count="1" selected="0">
            <x v="2175"/>
          </reference>
          <reference field="5" count="1">
            <x v="0"/>
          </reference>
          <reference field="6" count="1" selected="0">
            <x v="3"/>
          </reference>
        </references>
      </pivotArea>
    </format>
    <format dxfId="10465">
      <pivotArea dataOnly="0" labelOnly="1" outline="0" fieldPosition="0">
        <references count="7">
          <reference field="0" count="1" selected="0">
            <x v="0"/>
          </reference>
          <reference field="1" count="1" selected="0">
            <x v="3"/>
          </reference>
          <reference field="2" count="1" selected="0">
            <x v="19"/>
          </reference>
          <reference field="3" count="1" selected="0">
            <x v="251"/>
          </reference>
          <reference field="4" count="1" selected="0">
            <x v="2176"/>
          </reference>
          <reference field="5" count="1">
            <x v="1"/>
          </reference>
          <reference field="6" count="1" selected="0">
            <x v="38"/>
          </reference>
        </references>
      </pivotArea>
    </format>
    <format dxfId="10464">
      <pivotArea dataOnly="0" labelOnly="1" outline="0" fieldPosition="0">
        <references count="7">
          <reference field="0" count="1" selected="0">
            <x v="0"/>
          </reference>
          <reference field="1" count="1" selected="0">
            <x v="3"/>
          </reference>
          <reference field="2" count="1" selected="0">
            <x v="19"/>
          </reference>
          <reference field="3" count="1" selected="0">
            <x v="251"/>
          </reference>
          <reference field="4" count="1" selected="0">
            <x v="2177"/>
          </reference>
          <reference field="5" count="1">
            <x v="5"/>
          </reference>
          <reference field="6" count="1" selected="0">
            <x v="29"/>
          </reference>
        </references>
      </pivotArea>
    </format>
    <format dxfId="10463">
      <pivotArea dataOnly="0" labelOnly="1" outline="0" fieldPosition="0">
        <references count="7">
          <reference field="0" count="1" selected="0">
            <x v="0"/>
          </reference>
          <reference field="1" count="1" selected="0">
            <x v="3"/>
          </reference>
          <reference field="2" count="1" selected="0">
            <x v="19"/>
          </reference>
          <reference field="3" count="1" selected="0">
            <x v="466"/>
          </reference>
          <reference field="4" count="1" selected="0">
            <x v="2178"/>
          </reference>
          <reference field="5" count="1">
            <x v="1"/>
          </reference>
          <reference field="6" count="1" selected="0">
            <x v="3"/>
          </reference>
        </references>
      </pivotArea>
    </format>
    <format dxfId="10462">
      <pivotArea dataOnly="0" labelOnly="1" outline="0" fieldPosition="0">
        <references count="7">
          <reference field="0" count="1" selected="0">
            <x v="0"/>
          </reference>
          <reference field="1" count="1" selected="0">
            <x v="3"/>
          </reference>
          <reference field="2" count="1" selected="0">
            <x v="19"/>
          </reference>
          <reference field="3" count="1" selected="0">
            <x v="466"/>
          </reference>
          <reference field="4" count="1" selected="0">
            <x v="2179"/>
          </reference>
          <reference field="5" count="1">
            <x v="1"/>
          </reference>
          <reference field="6" count="1" selected="0">
            <x v="228"/>
          </reference>
        </references>
      </pivotArea>
    </format>
    <format dxfId="10461">
      <pivotArea dataOnly="0" labelOnly="1" outline="0" fieldPosition="0">
        <references count="7">
          <reference field="0" count="1" selected="0">
            <x v="0"/>
          </reference>
          <reference field="1" count="1" selected="0">
            <x v="3"/>
          </reference>
          <reference field="2" count="1" selected="0">
            <x v="19"/>
          </reference>
          <reference field="3" count="1" selected="0">
            <x v="539"/>
          </reference>
          <reference field="4" count="1" selected="0">
            <x v="2180"/>
          </reference>
          <reference field="5" count="1">
            <x v="0"/>
          </reference>
          <reference field="6" count="1" selected="0">
            <x v="9"/>
          </reference>
        </references>
      </pivotArea>
    </format>
    <format dxfId="10460">
      <pivotArea dataOnly="0" labelOnly="1" outline="0" fieldPosition="0">
        <references count="7">
          <reference field="0" count="1" selected="0">
            <x v="0"/>
          </reference>
          <reference field="1" count="1" selected="0">
            <x v="3"/>
          </reference>
          <reference field="2" count="1" selected="0">
            <x v="19"/>
          </reference>
          <reference field="3" count="1" selected="0">
            <x v="256"/>
          </reference>
          <reference field="4" count="1" selected="0">
            <x v="2181"/>
          </reference>
          <reference field="5" count="1">
            <x v="0"/>
          </reference>
          <reference field="6" count="1" selected="0">
            <x v="46"/>
          </reference>
        </references>
      </pivotArea>
    </format>
    <format dxfId="10459">
      <pivotArea dataOnly="0" labelOnly="1" outline="0" fieldPosition="0">
        <references count="7">
          <reference field="0" count="1" selected="0">
            <x v="0"/>
          </reference>
          <reference field="1" count="1" selected="0">
            <x v="3"/>
          </reference>
          <reference field="2" count="1" selected="0">
            <x v="19"/>
          </reference>
          <reference field="3" count="1" selected="0">
            <x v="256"/>
          </reference>
          <reference field="4" count="1" selected="0">
            <x v="2182"/>
          </reference>
          <reference field="5" count="1">
            <x v="0"/>
          </reference>
          <reference field="6" count="1" selected="0">
            <x v="35"/>
          </reference>
        </references>
      </pivotArea>
    </format>
    <format dxfId="10458">
      <pivotArea dataOnly="0" labelOnly="1" outline="0" fieldPosition="0">
        <references count="7">
          <reference field="0" count="1" selected="0">
            <x v="0"/>
          </reference>
          <reference field="1" count="1" selected="0">
            <x v="3"/>
          </reference>
          <reference field="2" count="1" selected="0">
            <x v="19"/>
          </reference>
          <reference field="3" count="1" selected="0">
            <x v="257"/>
          </reference>
          <reference field="4" count="1" selected="0">
            <x v="2183"/>
          </reference>
          <reference field="5" count="1">
            <x v="0"/>
          </reference>
          <reference field="6" count="1" selected="0">
            <x v="29"/>
          </reference>
        </references>
      </pivotArea>
    </format>
    <format dxfId="10457">
      <pivotArea dataOnly="0" labelOnly="1" outline="0" fieldPosition="0">
        <references count="7">
          <reference field="0" count="1" selected="0">
            <x v="0"/>
          </reference>
          <reference field="1" count="1" selected="0">
            <x v="3"/>
          </reference>
          <reference field="2" count="1" selected="0">
            <x v="19"/>
          </reference>
          <reference field="3" count="1" selected="0">
            <x v="258"/>
          </reference>
          <reference field="4" count="1" selected="0">
            <x v="2184"/>
          </reference>
          <reference field="5" count="1">
            <x v="0"/>
          </reference>
          <reference field="6" count="1" selected="0">
            <x v="61"/>
          </reference>
        </references>
      </pivotArea>
    </format>
    <format dxfId="10456">
      <pivotArea dataOnly="0" labelOnly="1" outline="0" fieldPosition="0">
        <references count="7">
          <reference field="0" count="1" selected="0">
            <x v="0"/>
          </reference>
          <reference field="1" count="1" selected="0">
            <x v="3"/>
          </reference>
          <reference field="2" count="1" selected="0">
            <x v="19"/>
          </reference>
          <reference field="3" count="1" selected="0">
            <x v="258"/>
          </reference>
          <reference field="4" count="1" selected="0">
            <x v="2185"/>
          </reference>
          <reference field="5" count="1">
            <x v="0"/>
          </reference>
          <reference field="6" count="1" selected="0">
            <x v="50"/>
          </reference>
        </references>
      </pivotArea>
    </format>
    <format dxfId="10455">
      <pivotArea dataOnly="0" labelOnly="1" outline="0" fieldPosition="0">
        <references count="7">
          <reference field="0" count="1" selected="0">
            <x v="0"/>
          </reference>
          <reference field="1" count="1" selected="0">
            <x v="3"/>
          </reference>
          <reference field="2" count="1" selected="0">
            <x v="19"/>
          </reference>
          <reference field="3" count="1" selected="0">
            <x v="258"/>
          </reference>
          <reference field="4" count="1" selected="0">
            <x v="2186"/>
          </reference>
          <reference field="5" count="1">
            <x v="29"/>
          </reference>
          <reference field="6" count="1" selected="0">
            <x v="226"/>
          </reference>
        </references>
      </pivotArea>
    </format>
    <format dxfId="10454">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87"/>
          </reference>
          <reference field="5" count="1">
            <x v="0"/>
          </reference>
          <reference field="6" count="1" selected="0">
            <x v="35"/>
          </reference>
        </references>
      </pivotArea>
    </format>
    <format dxfId="10453">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88"/>
          </reference>
          <reference field="5" count="1">
            <x v="0"/>
          </reference>
          <reference field="6" count="1" selected="0">
            <x v="245"/>
          </reference>
        </references>
      </pivotArea>
    </format>
    <format dxfId="10452">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89"/>
          </reference>
          <reference field="5" count="1">
            <x v="0"/>
          </reference>
          <reference field="6" count="1" selected="0">
            <x v="12"/>
          </reference>
        </references>
      </pivotArea>
    </format>
    <format dxfId="10451">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0"/>
          </reference>
          <reference field="5" count="1">
            <x v="0"/>
          </reference>
          <reference field="6" count="1" selected="0">
            <x v="13"/>
          </reference>
        </references>
      </pivotArea>
    </format>
    <format dxfId="10450">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1"/>
          </reference>
          <reference field="5" count="1">
            <x v="0"/>
          </reference>
          <reference field="6" count="1" selected="0">
            <x v="9"/>
          </reference>
        </references>
      </pivotArea>
    </format>
    <format dxfId="10449">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2"/>
          </reference>
          <reference field="5" count="1">
            <x v="0"/>
          </reference>
          <reference field="6" count="1" selected="0">
            <x v="13"/>
          </reference>
        </references>
      </pivotArea>
    </format>
    <format dxfId="10448">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3"/>
          </reference>
          <reference field="5" count="1">
            <x v="0"/>
          </reference>
          <reference field="6" count="1" selected="0">
            <x v="9"/>
          </reference>
        </references>
      </pivotArea>
    </format>
    <format dxfId="10447">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4"/>
          </reference>
          <reference field="5" count="1">
            <x v="0"/>
          </reference>
          <reference field="6" count="1" selected="0">
            <x v="9"/>
          </reference>
        </references>
      </pivotArea>
    </format>
    <format dxfId="10446">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5"/>
          </reference>
          <reference field="5" count="1">
            <x v="0"/>
          </reference>
          <reference field="6" count="1" selected="0">
            <x v="61"/>
          </reference>
        </references>
      </pivotArea>
    </format>
    <format dxfId="10445">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6"/>
          </reference>
          <reference field="5" count="1">
            <x v="0"/>
          </reference>
          <reference field="6" count="1" selected="0">
            <x v="9"/>
          </reference>
        </references>
      </pivotArea>
    </format>
    <format dxfId="10444">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7"/>
          </reference>
          <reference field="5" count="1">
            <x v="0"/>
          </reference>
          <reference field="6" count="1" selected="0">
            <x v="12"/>
          </reference>
        </references>
      </pivotArea>
    </format>
    <format dxfId="10443">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8"/>
          </reference>
          <reference field="5" count="1">
            <x v="0"/>
          </reference>
          <reference field="6" count="1" selected="0">
            <x v="9"/>
          </reference>
        </references>
      </pivotArea>
    </format>
    <format dxfId="10442">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199"/>
          </reference>
          <reference field="5" count="1">
            <x v="0"/>
          </reference>
          <reference field="6" count="1" selected="0">
            <x v="12"/>
          </reference>
        </references>
      </pivotArea>
    </format>
    <format dxfId="10441">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0"/>
          </reference>
          <reference field="5" count="1">
            <x v="0"/>
          </reference>
          <reference field="6" count="1" selected="0">
            <x v="9"/>
          </reference>
        </references>
      </pivotArea>
    </format>
    <format dxfId="10440">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1"/>
          </reference>
          <reference field="5" count="1">
            <x v="0"/>
          </reference>
          <reference field="6" count="1" selected="0">
            <x v="246"/>
          </reference>
        </references>
      </pivotArea>
    </format>
    <format dxfId="10439">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2"/>
          </reference>
          <reference field="5" count="1">
            <x v="0"/>
          </reference>
          <reference field="6" count="1" selected="0">
            <x v="137"/>
          </reference>
        </references>
      </pivotArea>
    </format>
    <format dxfId="10438">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3"/>
          </reference>
          <reference field="5" count="1">
            <x v="0"/>
          </reference>
          <reference field="6" count="1" selected="0">
            <x v="3"/>
          </reference>
        </references>
      </pivotArea>
    </format>
    <format dxfId="10437">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4"/>
          </reference>
          <reference field="5" count="1">
            <x v="0"/>
          </reference>
          <reference field="6" count="1" selected="0">
            <x v="3"/>
          </reference>
        </references>
      </pivotArea>
    </format>
    <format dxfId="10436">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5"/>
          </reference>
          <reference field="5" count="1">
            <x v="0"/>
          </reference>
          <reference field="6" count="1" selected="0">
            <x v="35"/>
          </reference>
        </references>
      </pivotArea>
    </format>
    <format dxfId="10435">
      <pivotArea dataOnly="0" labelOnly="1" outline="0" fieldPosition="0">
        <references count="7">
          <reference field="0" count="1" selected="0">
            <x v="0"/>
          </reference>
          <reference field="1" count="1" selected="0">
            <x v="3"/>
          </reference>
          <reference field="2" count="1" selected="0">
            <x v="19"/>
          </reference>
          <reference field="3" count="1" selected="0">
            <x v="259"/>
          </reference>
          <reference field="4" count="1" selected="0">
            <x v="2206"/>
          </reference>
          <reference field="5" count="1">
            <x v="0"/>
          </reference>
          <reference field="6" count="1" selected="0">
            <x v="137"/>
          </reference>
        </references>
      </pivotArea>
    </format>
    <format dxfId="10434">
      <pivotArea dataOnly="0" labelOnly="1" outline="0" fieldPosition="0">
        <references count="7">
          <reference field="0" count="1" selected="0">
            <x v="0"/>
          </reference>
          <reference field="1" count="1" selected="0">
            <x v="3"/>
          </reference>
          <reference field="2" count="1" selected="0">
            <x v="19"/>
          </reference>
          <reference field="3" count="1" selected="0">
            <x v="260"/>
          </reference>
          <reference field="4" count="1" selected="0">
            <x v="2207"/>
          </reference>
          <reference field="5" count="1">
            <x v="0"/>
          </reference>
          <reference field="6" count="1" selected="0">
            <x v="29"/>
          </reference>
        </references>
      </pivotArea>
    </format>
    <format dxfId="10433">
      <pivotArea dataOnly="0" labelOnly="1" outline="0" fieldPosition="0">
        <references count="7">
          <reference field="0" count="1" selected="0">
            <x v="0"/>
          </reference>
          <reference field="1" count="1" selected="0">
            <x v="3"/>
          </reference>
          <reference field="2" count="1" selected="0">
            <x v="19"/>
          </reference>
          <reference field="3" count="1" selected="0">
            <x v="261"/>
          </reference>
          <reference field="4" count="1" selected="0">
            <x v="2208"/>
          </reference>
          <reference field="5" count="1">
            <x v="0"/>
          </reference>
          <reference field="6" count="1" selected="0">
            <x v="34"/>
          </reference>
        </references>
      </pivotArea>
    </format>
    <format dxfId="10432">
      <pivotArea dataOnly="0" labelOnly="1" outline="0" fieldPosition="0">
        <references count="7">
          <reference field="0" count="1" selected="0">
            <x v="0"/>
          </reference>
          <reference field="1" count="1" selected="0">
            <x v="3"/>
          </reference>
          <reference field="2" count="1" selected="0">
            <x v="19"/>
          </reference>
          <reference field="3" count="1" selected="0">
            <x v="261"/>
          </reference>
          <reference field="4" count="1" selected="0">
            <x v="2209"/>
          </reference>
          <reference field="5" count="1">
            <x v="0"/>
          </reference>
          <reference field="6" count="1" selected="0">
            <x v="34"/>
          </reference>
        </references>
      </pivotArea>
    </format>
    <format dxfId="10431">
      <pivotArea dataOnly="0" labelOnly="1" outline="0" fieldPosition="0">
        <references count="7">
          <reference field="0" count="1" selected="0">
            <x v="0"/>
          </reference>
          <reference field="1" count="1" selected="0">
            <x v="3"/>
          </reference>
          <reference field="2" count="1" selected="0">
            <x v="19"/>
          </reference>
          <reference field="3" count="1" selected="0">
            <x v="261"/>
          </reference>
          <reference field="4" count="1" selected="0">
            <x v="2210"/>
          </reference>
          <reference field="5" count="1">
            <x v="0"/>
          </reference>
          <reference field="6" count="1" selected="0">
            <x v="6"/>
          </reference>
        </references>
      </pivotArea>
    </format>
    <format dxfId="10430">
      <pivotArea dataOnly="0" labelOnly="1" outline="0" fieldPosition="0">
        <references count="7">
          <reference field="0" count="1" selected="0">
            <x v="0"/>
          </reference>
          <reference field="1" count="1" selected="0">
            <x v="3"/>
          </reference>
          <reference field="2" count="1" selected="0">
            <x v="19"/>
          </reference>
          <reference field="3" count="1" selected="0">
            <x v="261"/>
          </reference>
          <reference field="4" count="1" selected="0">
            <x v="2211"/>
          </reference>
          <reference field="5" count="1">
            <x v="0"/>
          </reference>
          <reference field="6" count="1" selected="0">
            <x v="6"/>
          </reference>
        </references>
      </pivotArea>
    </format>
    <format dxfId="10429">
      <pivotArea dataOnly="0" labelOnly="1" outline="0" fieldPosition="0">
        <references count="7">
          <reference field="0" count="1" selected="0">
            <x v="0"/>
          </reference>
          <reference field="1" count="1" selected="0">
            <x v="3"/>
          </reference>
          <reference field="2" count="1" selected="0">
            <x v="19"/>
          </reference>
          <reference field="3" count="1" selected="0">
            <x v="261"/>
          </reference>
          <reference field="4" count="1" selected="0">
            <x v="2212"/>
          </reference>
          <reference field="5" count="1">
            <x v="0"/>
          </reference>
          <reference field="6" count="1" selected="0">
            <x v="20"/>
          </reference>
        </references>
      </pivotArea>
    </format>
    <format dxfId="10428">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3"/>
          </reference>
          <reference field="5" count="1">
            <x v="0"/>
          </reference>
          <reference field="6" count="1" selected="0">
            <x v="3"/>
          </reference>
        </references>
      </pivotArea>
    </format>
    <format dxfId="10427">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4"/>
          </reference>
          <reference field="5" count="1">
            <x v="26"/>
          </reference>
          <reference field="6" count="1" selected="0">
            <x v="3"/>
          </reference>
        </references>
      </pivotArea>
    </format>
    <format dxfId="10426">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5"/>
          </reference>
          <reference field="5" count="1">
            <x v="0"/>
          </reference>
          <reference field="6" count="1" selected="0">
            <x v="3"/>
          </reference>
        </references>
      </pivotArea>
    </format>
    <format dxfId="10425">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6"/>
          </reference>
          <reference field="5" count="1">
            <x v="0"/>
          </reference>
          <reference field="6" count="1" selected="0">
            <x v="3"/>
          </reference>
        </references>
      </pivotArea>
    </format>
    <format dxfId="10424">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7"/>
          </reference>
          <reference field="5" count="1">
            <x v="0"/>
          </reference>
          <reference field="6" count="1" selected="0">
            <x v="53"/>
          </reference>
        </references>
      </pivotArea>
    </format>
    <format dxfId="10423">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8"/>
          </reference>
          <reference field="5" count="1">
            <x v="22"/>
          </reference>
          <reference field="6" count="1" selected="0">
            <x v="3"/>
          </reference>
        </references>
      </pivotArea>
    </format>
    <format dxfId="10422">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19"/>
          </reference>
          <reference field="5" count="1">
            <x v="1"/>
          </reference>
          <reference field="6" count="1" selected="0">
            <x v="3"/>
          </reference>
        </references>
      </pivotArea>
    </format>
    <format dxfId="10421">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20"/>
          </reference>
          <reference field="5" count="1">
            <x v="0"/>
          </reference>
          <reference field="6" count="1" selected="0">
            <x v="3"/>
          </reference>
        </references>
      </pivotArea>
    </format>
    <format dxfId="10420">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21"/>
          </reference>
          <reference field="5" count="1">
            <x v="0"/>
          </reference>
          <reference field="6" count="1" selected="0">
            <x v="3"/>
          </reference>
        </references>
      </pivotArea>
    </format>
    <format dxfId="10419">
      <pivotArea dataOnly="0" labelOnly="1" outline="0" fieldPosition="0">
        <references count="7">
          <reference field="0" count="1" selected="0">
            <x v="0"/>
          </reference>
          <reference field="1" count="1" selected="0">
            <x v="3"/>
          </reference>
          <reference field="2" count="1" selected="0">
            <x v="19"/>
          </reference>
          <reference field="3" count="1" selected="0">
            <x v="266"/>
          </reference>
          <reference field="4" count="1" selected="0">
            <x v="2222"/>
          </reference>
          <reference field="5" count="1">
            <x v="1"/>
          </reference>
          <reference field="6" count="1" selected="0">
            <x v="107"/>
          </reference>
        </references>
      </pivotArea>
    </format>
    <format dxfId="10418">
      <pivotArea dataOnly="0" labelOnly="1" outline="0" fieldPosition="0">
        <references count="7">
          <reference field="0" count="1" selected="0">
            <x v="0"/>
          </reference>
          <reference field="1" count="1" selected="0">
            <x v="3"/>
          </reference>
          <reference field="2" count="1" selected="0">
            <x v="19"/>
          </reference>
          <reference field="3" count="1" selected="0">
            <x v="267"/>
          </reference>
          <reference field="4" count="1" selected="0">
            <x v="2223"/>
          </reference>
          <reference field="5" count="1">
            <x v="0"/>
          </reference>
          <reference field="6" count="1" selected="0">
            <x v="3"/>
          </reference>
        </references>
      </pivotArea>
    </format>
    <format dxfId="10417">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4"/>
          </reference>
          <reference field="5" count="1">
            <x v="0"/>
          </reference>
          <reference field="6" count="1" selected="0">
            <x v="247"/>
          </reference>
        </references>
      </pivotArea>
    </format>
    <format dxfId="10416">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5"/>
          </reference>
          <reference field="5" count="1">
            <x v="0"/>
          </reference>
          <reference field="6" count="1" selected="0">
            <x v="13"/>
          </reference>
        </references>
      </pivotArea>
    </format>
    <format dxfId="10415">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6"/>
          </reference>
          <reference field="5" count="1">
            <x v="0"/>
          </reference>
          <reference field="6" count="1" selected="0">
            <x v="165"/>
          </reference>
        </references>
      </pivotArea>
    </format>
    <format dxfId="10414">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7"/>
          </reference>
          <reference field="5" count="1">
            <x v="0"/>
          </reference>
          <reference field="6" count="1" selected="0">
            <x v="229"/>
          </reference>
        </references>
      </pivotArea>
    </format>
    <format dxfId="10413">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8"/>
          </reference>
          <reference field="5" count="1">
            <x v="0"/>
          </reference>
          <reference field="6" count="1" selected="0">
            <x v="229"/>
          </reference>
        </references>
      </pivotArea>
    </format>
    <format dxfId="10412">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29"/>
          </reference>
          <reference field="5" count="1">
            <x v="0"/>
          </reference>
          <reference field="6" count="1" selected="0">
            <x v="37"/>
          </reference>
        </references>
      </pivotArea>
    </format>
    <format dxfId="10411">
      <pivotArea dataOnly="0" labelOnly="1" outline="0" fieldPosition="0">
        <references count="7">
          <reference field="0" count="1" selected="0">
            <x v="0"/>
          </reference>
          <reference field="1" count="1" selected="0">
            <x v="3"/>
          </reference>
          <reference field="2" count="1" selected="0">
            <x v="19"/>
          </reference>
          <reference field="3" count="1" selected="0">
            <x v="270"/>
          </reference>
          <reference field="4" count="1" selected="0">
            <x v="2230"/>
          </reference>
          <reference field="5" count="1">
            <x v="0"/>
          </reference>
          <reference field="6" count="1" selected="0">
            <x v="229"/>
          </reference>
        </references>
      </pivotArea>
    </format>
    <format dxfId="10410">
      <pivotArea dataOnly="0" labelOnly="1" outline="0" fieldPosition="0">
        <references count="7">
          <reference field="0" count="1" selected="0">
            <x v="0"/>
          </reference>
          <reference field="1" count="1" selected="0">
            <x v="3"/>
          </reference>
          <reference field="2" count="1" selected="0">
            <x v="19"/>
          </reference>
          <reference field="3" count="1" selected="0">
            <x v="271"/>
          </reference>
          <reference field="4" count="1" selected="0">
            <x v="2231"/>
          </reference>
          <reference field="5" count="1">
            <x v="23"/>
          </reference>
          <reference field="6" count="1" selected="0">
            <x v="45"/>
          </reference>
        </references>
      </pivotArea>
    </format>
    <format dxfId="10409">
      <pivotArea dataOnly="0" labelOnly="1" outline="0" fieldPosition="0">
        <references count="7">
          <reference field="0" count="1" selected="0">
            <x v="0"/>
          </reference>
          <reference field="1" count="1" selected="0">
            <x v="3"/>
          </reference>
          <reference field="2" count="1" selected="0">
            <x v="19"/>
          </reference>
          <reference field="3" count="1" selected="0">
            <x v="271"/>
          </reference>
          <reference field="4" count="1" selected="0">
            <x v="2232"/>
          </reference>
          <reference field="5" count="1">
            <x v="0"/>
          </reference>
          <reference field="6" count="1" selected="0">
            <x v="248"/>
          </reference>
        </references>
      </pivotArea>
    </format>
    <format dxfId="10408">
      <pivotArea dataOnly="0" labelOnly="1" outline="0" fieldPosition="0">
        <references count="7">
          <reference field="0" count="1" selected="0">
            <x v="0"/>
          </reference>
          <reference field="1" count="1" selected="0">
            <x v="3"/>
          </reference>
          <reference field="2" count="1" selected="0">
            <x v="19"/>
          </reference>
          <reference field="3" count="1" selected="0">
            <x v="271"/>
          </reference>
          <reference field="4" count="1" selected="0">
            <x v="2233"/>
          </reference>
          <reference field="5" count="1">
            <x v="0"/>
          </reference>
          <reference field="6" count="1" selected="0">
            <x v="37"/>
          </reference>
        </references>
      </pivotArea>
    </format>
    <format dxfId="10407">
      <pivotArea dataOnly="0" labelOnly="1" outline="0" fieldPosition="0">
        <references count="7">
          <reference field="0" count="1" selected="0">
            <x v="0"/>
          </reference>
          <reference field="1" count="1" selected="0">
            <x v="3"/>
          </reference>
          <reference field="2" count="1" selected="0">
            <x v="19"/>
          </reference>
          <reference field="3" count="1" selected="0">
            <x v="279"/>
          </reference>
          <reference field="4" count="1" selected="0">
            <x v="2234"/>
          </reference>
          <reference field="5" count="1">
            <x v="22"/>
          </reference>
          <reference field="6" count="1" selected="0">
            <x v="77"/>
          </reference>
        </references>
      </pivotArea>
    </format>
    <format dxfId="10406">
      <pivotArea dataOnly="0" labelOnly="1" outline="0" fieldPosition="0">
        <references count="7">
          <reference field="0" count="1" selected="0">
            <x v="0"/>
          </reference>
          <reference field="1" count="1" selected="0">
            <x v="3"/>
          </reference>
          <reference field="2" count="1" selected="0">
            <x v="19"/>
          </reference>
          <reference field="3" count="1" selected="0">
            <x v="279"/>
          </reference>
          <reference field="4" count="1" selected="0">
            <x v="2235"/>
          </reference>
          <reference field="5" count="1">
            <x v="0"/>
          </reference>
          <reference field="6" count="1" selected="0">
            <x v="12"/>
          </reference>
        </references>
      </pivotArea>
    </format>
    <format dxfId="10405">
      <pivotArea dataOnly="0" labelOnly="1" outline="0" fieldPosition="0">
        <references count="7">
          <reference field="0" count="1" selected="0">
            <x v="0"/>
          </reference>
          <reference field="1" count="1" selected="0">
            <x v="3"/>
          </reference>
          <reference field="2" count="1" selected="0">
            <x v="20"/>
          </reference>
          <reference field="3" count="1" selected="0">
            <x v="540"/>
          </reference>
          <reference field="4" count="1" selected="0">
            <x v="2236"/>
          </reference>
          <reference field="5" count="1">
            <x v="1"/>
          </reference>
          <reference field="6" count="1" selected="0">
            <x v="7"/>
          </reference>
        </references>
      </pivotArea>
    </format>
    <format dxfId="10404">
      <pivotArea dataOnly="0" labelOnly="1" outline="0" fieldPosition="0">
        <references count="7">
          <reference field="0" count="1" selected="0">
            <x v="0"/>
          </reference>
          <reference field="1" count="1" selected="0">
            <x v="3"/>
          </reference>
          <reference field="2" count="1" selected="0">
            <x v="20"/>
          </reference>
          <reference field="3" count="1" selected="0">
            <x v="541"/>
          </reference>
          <reference field="4" count="1" selected="0">
            <x v="2237"/>
          </reference>
          <reference field="5" count="1">
            <x v="1"/>
          </reference>
          <reference field="6" count="1" selected="0">
            <x v="12"/>
          </reference>
        </references>
      </pivotArea>
    </format>
    <format dxfId="10403">
      <pivotArea dataOnly="0" labelOnly="1" outline="0" fieldPosition="0">
        <references count="7">
          <reference field="0" count="1" selected="0">
            <x v="0"/>
          </reference>
          <reference field="1" count="1" selected="0">
            <x v="3"/>
          </reference>
          <reference field="2" count="1" selected="0">
            <x v="21"/>
          </reference>
          <reference field="3" count="1" selected="0">
            <x v="542"/>
          </reference>
          <reference field="4" count="1" selected="0">
            <x v="2238"/>
          </reference>
          <reference field="5" count="1">
            <x v="0"/>
          </reference>
          <reference field="6" count="1" selected="0">
            <x v="147"/>
          </reference>
        </references>
      </pivotArea>
    </format>
    <format dxfId="10402">
      <pivotArea dataOnly="0" labelOnly="1" outline="0" fieldPosition="0">
        <references count="7">
          <reference field="0" count="1" selected="0">
            <x v="0"/>
          </reference>
          <reference field="1" count="1" selected="0">
            <x v="3"/>
          </reference>
          <reference field="2" count="1" selected="0">
            <x v="21"/>
          </reference>
          <reference field="3" count="1" selected="0">
            <x v="542"/>
          </reference>
          <reference field="4" count="1" selected="0">
            <x v="2239"/>
          </reference>
          <reference field="5" count="1">
            <x v="0"/>
          </reference>
          <reference field="6" count="1" selected="0">
            <x v="20"/>
          </reference>
        </references>
      </pivotArea>
    </format>
    <format dxfId="10401">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0"/>
          </reference>
          <reference field="5" count="1">
            <x v="1"/>
          </reference>
          <reference field="6" count="1" selected="0">
            <x v="249"/>
          </reference>
        </references>
      </pivotArea>
    </format>
    <format dxfId="10400">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1"/>
          </reference>
          <reference field="5" count="1">
            <x v="1"/>
          </reference>
          <reference field="6" count="1" selected="0">
            <x v="183"/>
          </reference>
        </references>
      </pivotArea>
    </format>
    <format dxfId="10399">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2"/>
          </reference>
          <reference field="5" count="1">
            <x v="1"/>
          </reference>
          <reference field="6" count="1" selected="0">
            <x v="183"/>
          </reference>
        </references>
      </pivotArea>
    </format>
    <format dxfId="10398">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3"/>
          </reference>
          <reference field="5" count="1">
            <x v="0"/>
          </reference>
          <reference field="6" count="1" selected="0">
            <x v="45"/>
          </reference>
        </references>
      </pivotArea>
    </format>
    <format dxfId="10397">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4"/>
          </reference>
          <reference field="5" count="1">
            <x v="0"/>
          </reference>
          <reference field="6" count="1" selected="0">
            <x v="45"/>
          </reference>
        </references>
      </pivotArea>
    </format>
    <format dxfId="10396">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5"/>
          </reference>
          <reference field="5" count="1">
            <x v="0"/>
          </reference>
          <reference field="6" count="1" selected="0">
            <x v="36"/>
          </reference>
        </references>
      </pivotArea>
    </format>
    <format dxfId="10395">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6"/>
          </reference>
          <reference field="5" count="1">
            <x v="1"/>
          </reference>
          <reference field="6" count="1" selected="0">
            <x v="1"/>
          </reference>
        </references>
      </pivotArea>
    </format>
    <format dxfId="10394">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7"/>
          </reference>
          <reference field="5" count="1">
            <x v="1"/>
          </reference>
          <reference field="6" count="1" selected="0">
            <x v="58"/>
          </reference>
        </references>
      </pivotArea>
    </format>
    <format dxfId="10393">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8"/>
          </reference>
          <reference field="5" count="1">
            <x v="1"/>
          </reference>
          <reference field="6" count="1" selected="0">
            <x v="183"/>
          </reference>
        </references>
      </pivotArea>
    </format>
    <format dxfId="10392">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49"/>
          </reference>
          <reference field="5" count="1">
            <x v="1"/>
          </reference>
          <reference field="6" count="1" selected="0">
            <x v="183"/>
          </reference>
        </references>
      </pivotArea>
    </format>
    <format dxfId="10391">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50"/>
          </reference>
          <reference field="5" count="1">
            <x v="1"/>
          </reference>
          <reference field="6" count="1" selected="0">
            <x v="3"/>
          </reference>
        </references>
      </pivotArea>
    </format>
    <format dxfId="10390">
      <pivotArea dataOnly="0" labelOnly="1" outline="0" fieldPosition="0">
        <references count="7">
          <reference field="0" count="1" selected="0">
            <x v="0"/>
          </reference>
          <reference field="1" count="1" selected="0">
            <x v="3"/>
          </reference>
          <reference field="2" count="1" selected="0">
            <x v="22"/>
          </reference>
          <reference field="3" count="1" selected="0">
            <x v="291"/>
          </reference>
          <reference field="4" count="1" selected="0">
            <x v="2251"/>
          </reference>
          <reference field="5" count="1">
            <x v="5"/>
          </reference>
          <reference field="6" count="1" selected="0">
            <x v="9"/>
          </reference>
        </references>
      </pivotArea>
    </format>
    <format dxfId="10389">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2"/>
          </reference>
          <reference field="5" count="1">
            <x v="0"/>
          </reference>
          <reference field="6" count="1" selected="0">
            <x v="6"/>
          </reference>
        </references>
      </pivotArea>
    </format>
    <format dxfId="10388">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3"/>
          </reference>
          <reference field="5" count="1">
            <x v="0"/>
          </reference>
          <reference field="6" count="1" selected="0">
            <x v="250"/>
          </reference>
        </references>
      </pivotArea>
    </format>
    <format dxfId="10387">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4"/>
          </reference>
          <reference field="5" count="1">
            <x v="0"/>
          </reference>
          <reference field="6" count="1" selected="0">
            <x v="245"/>
          </reference>
        </references>
      </pivotArea>
    </format>
    <format dxfId="10386">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5"/>
          </reference>
          <reference field="5" count="1">
            <x v="0"/>
          </reference>
          <reference field="6" count="1" selected="0">
            <x v="6"/>
          </reference>
        </references>
      </pivotArea>
    </format>
    <format dxfId="10385">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6"/>
          </reference>
          <reference field="5" count="1">
            <x v="0"/>
          </reference>
          <reference field="6" count="1" selected="0">
            <x v="6"/>
          </reference>
        </references>
      </pivotArea>
    </format>
    <format dxfId="10384">
      <pivotArea dataOnly="0" labelOnly="1" outline="0" fieldPosition="0">
        <references count="7">
          <reference field="0" count="1" selected="0">
            <x v="0"/>
          </reference>
          <reference field="1" count="1" selected="0">
            <x v="3"/>
          </reference>
          <reference field="2" count="1" selected="0">
            <x v="22"/>
          </reference>
          <reference field="3" count="1" selected="0">
            <x v="292"/>
          </reference>
          <reference field="4" count="1" selected="0">
            <x v="2257"/>
          </reference>
          <reference field="5" count="1">
            <x v="0"/>
          </reference>
          <reference field="6" count="1" selected="0">
            <x v="192"/>
          </reference>
        </references>
      </pivotArea>
    </format>
    <format dxfId="10383">
      <pivotArea dataOnly="0" labelOnly="1" outline="0" fieldPosition="0">
        <references count="7">
          <reference field="0" count="1" selected="0">
            <x v="0"/>
          </reference>
          <reference field="1" count="1" selected="0">
            <x v="3"/>
          </reference>
          <reference field="2" count="1" selected="0">
            <x v="22"/>
          </reference>
          <reference field="3" count="1" selected="0">
            <x v="293"/>
          </reference>
          <reference field="4" count="1" selected="0">
            <x v="2258"/>
          </reference>
          <reference field="5" count="1">
            <x v="1"/>
          </reference>
          <reference field="6" count="1" selected="0">
            <x v="3"/>
          </reference>
        </references>
      </pivotArea>
    </format>
    <format dxfId="10382">
      <pivotArea dataOnly="0" labelOnly="1" outline="0" fieldPosition="0">
        <references count="7">
          <reference field="0" count="1" selected="0">
            <x v="0"/>
          </reference>
          <reference field="1" count="1" selected="0">
            <x v="3"/>
          </reference>
          <reference field="2" count="1" selected="0">
            <x v="22"/>
          </reference>
          <reference field="3" count="1" selected="0">
            <x v="293"/>
          </reference>
          <reference field="4" count="1" selected="0">
            <x v="2259"/>
          </reference>
          <reference field="5" count="1">
            <x v="1"/>
          </reference>
          <reference field="6" count="1" selected="0">
            <x v="3"/>
          </reference>
        </references>
      </pivotArea>
    </format>
    <format dxfId="10381">
      <pivotArea dataOnly="0" labelOnly="1" outline="0" fieldPosition="0">
        <references count="7">
          <reference field="0" count="1" selected="0">
            <x v="0"/>
          </reference>
          <reference field="1" count="1" selected="0">
            <x v="3"/>
          </reference>
          <reference field="2" count="1" selected="0">
            <x v="22"/>
          </reference>
          <reference field="3" count="1" selected="0">
            <x v="293"/>
          </reference>
          <reference field="4" count="1" selected="0">
            <x v="2260"/>
          </reference>
          <reference field="5" count="1">
            <x v="0"/>
          </reference>
          <reference field="6" count="1" selected="0">
            <x v="191"/>
          </reference>
        </references>
      </pivotArea>
    </format>
    <format dxfId="10380">
      <pivotArea dataOnly="0" labelOnly="1" outline="0" fieldPosition="0">
        <references count="7">
          <reference field="0" count="1" selected="0">
            <x v="0"/>
          </reference>
          <reference field="1" count="1" selected="0">
            <x v="3"/>
          </reference>
          <reference field="2" count="1" selected="0">
            <x v="22"/>
          </reference>
          <reference field="3" count="1" selected="0">
            <x v="294"/>
          </reference>
          <reference field="4" count="1" selected="0">
            <x v="2261"/>
          </reference>
          <reference field="5" count="1">
            <x v="27"/>
          </reference>
          <reference field="6" count="1" selected="0">
            <x v="177"/>
          </reference>
        </references>
      </pivotArea>
    </format>
    <format dxfId="10379">
      <pivotArea dataOnly="0" labelOnly="1" outline="0" fieldPosition="0">
        <references count="7">
          <reference field="0" count="1" selected="0">
            <x v="0"/>
          </reference>
          <reference field="1" count="1" selected="0">
            <x v="3"/>
          </reference>
          <reference field="2" count="1" selected="0">
            <x v="22"/>
          </reference>
          <reference field="3" count="1" selected="0">
            <x v="294"/>
          </reference>
          <reference field="4" count="1" selected="0">
            <x v="2262"/>
          </reference>
          <reference field="5" count="1">
            <x v="0"/>
          </reference>
          <reference field="6" count="1" selected="0">
            <x v="228"/>
          </reference>
        </references>
      </pivotArea>
    </format>
    <format dxfId="10378">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3"/>
          </reference>
          <reference field="5" count="1">
            <x v="1"/>
          </reference>
          <reference field="6" count="1" selected="0">
            <x v="27"/>
          </reference>
        </references>
      </pivotArea>
    </format>
    <format dxfId="10377">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4"/>
          </reference>
          <reference field="5" count="1">
            <x v="1"/>
          </reference>
          <reference field="6" count="1" selected="0">
            <x v="45"/>
          </reference>
        </references>
      </pivotArea>
    </format>
    <format dxfId="10376">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5"/>
          </reference>
          <reference field="5" count="1">
            <x v="1"/>
          </reference>
          <reference field="6" count="1" selected="0">
            <x v="7"/>
          </reference>
        </references>
      </pivotArea>
    </format>
    <format dxfId="10375">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6"/>
          </reference>
          <reference field="5" count="1">
            <x v="16"/>
          </reference>
          <reference field="6" count="1" selected="0">
            <x v="3"/>
          </reference>
        </references>
      </pivotArea>
    </format>
    <format dxfId="10374">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7"/>
          </reference>
          <reference field="5" count="1">
            <x v="19"/>
          </reference>
          <reference field="6" count="1" selected="0">
            <x v="3"/>
          </reference>
        </references>
      </pivotArea>
    </format>
    <format dxfId="10373">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8"/>
          </reference>
          <reference field="5" count="1">
            <x v="1"/>
          </reference>
          <reference field="6" count="1" selected="0">
            <x v="229"/>
          </reference>
        </references>
      </pivotArea>
    </format>
    <format dxfId="10372">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69"/>
          </reference>
          <reference field="5" count="1">
            <x v="1"/>
          </reference>
          <reference field="6" count="1" selected="0">
            <x v="3"/>
          </reference>
        </references>
      </pivotArea>
    </format>
    <format dxfId="10371">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70"/>
          </reference>
          <reference field="5" count="1">
            <x v="1"/>
          </reference>
          <reference field="6" count="1" selected="0">
            <x v="3"/>
          </reference>
        </references>
      </pivotArea>
    </format>
    <format dxfId="10370">
      <pivotArea dataOnly="0" labelOnly="1" outline="0" fieldPosition="0">
        <references count="7">
          <reference field="0" count="1" selected="0">
            <x v="0"/>
          </reference>
          <reference field="1" count="1" selected="0">
            <x v="3"/>
          </reference>
          <reference field="2" count="1" selected="0">
            <x v="22"/>
          </reference>
          <reference field="3" count="1" selected="0">
            <x v="295"/>
          </reference>
          <reference field="4" count="1" selected="0">
            <x v="2271"/>
          </reference>
          <reference field="5" count="1">
            <x v="1"/>
          </reference>
          <reference field="6" count="1" selected="0">
            <x v="228"/>
          </reference>
        </references>
      </pivotArea>
    </format>
    <format dxfId="10369">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2"/>
          </reference>
          <reference field="5" count="1">
            <x v="0"/>
          </reference>
          <reference field="6" count="1" selected="0">
            <x v="15"/>
          </reference>
        </references>
      </pivotArea>
    </format>
    <format dxfId="10368">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3"/>
          </reference>
          <reference field="5" count="1">
            <x v="26"/>
          </reference>
          <reference field="6" count="1" selected="0">
            <x v="35"/>
          </reference>
        </references>
      </pivotArea>
    </format>
    <format dxfId="10367">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4"/>
          </reference>
          <reference field="5" count="1">
            <x v="0"/>
          </reference>
          <reference field="6" count="1" selected="0">
            <x v="16"/>
          </reference>
        </references>
      </pivotArea>
    </format>
    <format dxfId="10366">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5"/>
          </reference>
          <reference field="5" count="1">
            <x v="0"/>
          </reference>
          <reference field="6" count="1" selected="0">
            <x v="45"/>
          </reference>
        </references>
      </pivotArea>
    </format>
    <format dxfId="10365">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6"/>
          </reference>
          <reference field="5" count="1">
            <x v="0"/>
          </reference>
          <reference field="6" count="1" selected="0">
            <x v="84"/>
          </reference>
        </references>
      </pivotArea>
    </format>
    <format dxfId="10364">
      <pivotArea dataOnly="0" labelOnly="1" outline="0" fieldPosition="0">
        <references count="7">
          <reference field="0" count="1" selected="0">
            <x v="0"/>
          </reference>
          <reference field="1" count="1" selected="0">
            <x v="3"/>
          </reference>
          <reference field="2" count="1" selected="0">
            <x v="22"/>
          </reference>
          <reference field="3" count="1" selected="0">
            <x v="296"/>
          </reference>
          <reference field="4" count="1" selected="0">
            <x v="2277"/>
          </reference>
          <reference field="5" count="1">
            <x v="5"/>
          </reference>
          <reference field="6" count="1" selected="0">
            <x v="3"/>
          </reference>
        </references>
      </pivotArea>
    </format>
    <format dxfId="10363">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78"/>
          </reference>
          <reference field="5" count="1">
            <x v="0"/>
          </reference>
          <reference field="6" count="1" selected="0">
            <x v="20"/>
          </reference>
        </references>
      </pivotArea>
    </format>
    <format dxfId="10362">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79"/>
          </reference>
          <reference field="5" count="1">
            <x v="1"/>
          </reference>
          <reference field="6" count="1" selected="0">
            <x v="3"/>
          </reference>
        </references>
      </pivotArea>
    </format>
    <format dxfId="10361">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0"/>
          </reference>
          <reference field="5" count="1">
            <x v="0"/>
          </reference>
          <reference field="6" count="1" selected="0">
            <x v="146"/>
          </reference>
        </references>
      </pivotArea>
    </format>
    <format dxfId="10360">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1"/>
          </reference>
          <reference field="5" count="1">
            <x v="1"/>
          </reference>
          <reference field="6" count="1" selected="0">
            <x v="146"/>
          </reference>
        </references>
      </pivotArea>
    </format>
    <format dxfId="10359">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2"/>
          </reference>
          <reference field="5" count="1">
            <x v="0"/>
          </reference>
          <reference field="6" count="1" selected="0">
            <x v="75"/>
          </reference>
        </references>
      </pivotArea>
    </format>
    <format dxfId="10358">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3"/>
          </reference>
          <reference field="5" count="1">
            <x v="0"/>
          </reference>
          <reference field="6" count="1" selected="0">
            <x v="3"/>
          </reference>
        </references>
      </pivotArea>
    </format>
    <format dxfId="10357">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4"/>
          </reference>
          <reference field="5" count="1">
            <x v="1"/>
          </reference>
          <reference field="6" count="1" selected="0">
            <x v="3"/>
          </reference>
        </references>
      </pivotArea>
    </format>
    <format dxfId="10356">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5"/>
          </reference>
          <reference field="5" count="1">
            <x v="1"/>
          </reference>
          <reference field="6" count="1" selected="0">
            <x v="146"/>
          </reference>
        </references>
      </pivotArea>
    </format>
    <format dxfId="10355">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6"/>
          </reference>
          <reference field="5" count="1">
            <x v="0"/>
          </reference>
          <reference field="6" count="1" selected="0">
            <x v="45"/>
          </reference>
        </references>
      </pivotArea>
    </format>
    <format dxfId="10354">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7"/>
          </reference>
          <reference field="5" count="1">
            <x v="0"/>
          </reference>
          <reference field="6" count="1" selected="0">
            <x v="9"/>
          </reference>
        </references>
      </pivotArea>
    </format>
    <format dxfId="10353">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8"/>
          </reference>
          <reference field="5" count="1">
            <x v="0"/>
          </reference>
          <reference field="6" count="1" selected="0">
            <x v="50"/>
          </reference>
        </references>
      </pivotArea>
    </format>
    <format dxfId="10352">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89"/>
          </reference>
          <reference field="5" count="1">
            <x v="0"/>
          </reference>
          <reference field="6" count="1" selected="0">
            <x v="45"/>
          </reference>
        </references>
      </pivotArea>
    </format>
    <format dxfId="10351">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0"/>
          </reference>
          <reference field="5" count="1">
            <x v="0"/>
          </reference>
          <reference field="6" count="1" selected="0">
            <x v="9"/>
          </reference>
        </references>
      </pivotArea>
    </format>
    <format dxfId="10350">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1"/>
          </reference>
          <reference field="5" count="1">
            <x v="0"/>
          </reference>
          <reference field="6" count="1" selected="0">
            <x v="9"/>
          </reference>
        </references>
      </pivotArea>
    </format>
    <format dxfId="10349">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2"/>
          </reference>
          <reference field="5" count="1">
            <x v="1"/>
          </reference>
          <reference field="6" count="1" selected="0">
            <x v="151"/>
          </reference>
        </references>
      </pivotArea>
    </format>
    <format dxfId="10348">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3"/>
          </reference>
          <reference field="5" count="1">
            <x v="1"/>
          </reference>
          <reference field="6" count="1" selected="0">
            <x v="3"/>
          </reference>
        </references>
      </pivotArea>
    </format>
    <format dxfId="10347">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4"/>
          </reference>
          <reference field="5" count="1">
            <x v="0"/>
          </reference>
          <reference field="6" count="1" selected="0">
            <x v="3"/>
          </reference>
        </references>
      </pivotArea>
    </format>
    <format dxfId="10346">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5"/>
          </reference>
          <reference field="5" count="1">
            <x v="1"/>
          </reference>
          <reference field="6" count="1" selected="0">
            <x v="1"/>
          </reference>
        </references>
      </pivotArea>
    </format>
    <format dxfId="10345">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6"/>
          </reference>
          <reference field="5" count="1">
            <x v="0"/>
          </reference>
          <reference field="6" count="1" selected="0">
            <x v="103"/>
          </reference>
        </references>
      </pivotArea>
    </format>
    <format dxfId="10344">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7"/>
          </reference>
          <reference field="5" count="1">
            <x v="0"/>
          </reference>
          <reference field="6" count="1" selected="0">
            <x v="12"/>
          </reference>
        </references>
      </pivotArea>
    </format>
    <format dxfId="10343">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8"/>
          </reference>
          <reference field="5" count="1">
            <x v="0"/>
          </reference>
          <reference field="6" count="1" selected="0">
            <x v="61"/>
          </reference>
        </references>
      </pivotArea>
    </format>
    <format dxfId="10342">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299"/>
          </reference>
          <reference field="5" count="1">
            <x v="0"/>
          </reference>
          <reference field="6" count="1" selected="0">
            <x v="35"/>
          </reference>
        </references>
      </pivotArea>
    </format>
    <format dxfId="10341">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0"/>
          </reference>
          <reference field="5" count="1">
            <x v="0"/>
          </reference>
          <reference field="6" count="1" selected="0">
            <x v="20"/>
          </reference>
        </references>
      </pivotArea>
    </format>
    <format dxfId="10340">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1"/>
          </reference>
          <reference field="5" count="1">
            <x v="0"/>
          </reference>
          <reference field="6" count="1" selected="0">
            <x v="61"/>
          </reference>
        </references>
      </pivotArea>
    </format>
    <format dxfId="10339">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2"/>
          </reference>
          <reference field="5" count="1">
            <x v="0"/>
          </reference>
          <reference field="6" count="1" selected="0">
            <x v="9"/>
          </reference>
        </references>
      </pivotArea>
    </format>
    <format dxfId="10338">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3"/>
          </reference>
          <reference field="5" count="1">
            <x v="0"/>
          </reference>
          <reference field="6" count="1" selected="0">
            <x v="12"/>
          </reference>
        </references>
      </pivotArea>
    </format>
    <format dxfId="10337">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4"/>
          </reference>
          <reference field="5" count="1">
            <x v="0"/>
          </reference>
          <reference field="6" count="1" selected="0">
            <x v="45"/>
          </reference>
        </references>
      </pivotArea>
    </format>
    <format dxfId="10336">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5"/>
          </reference>
          <reference field="5" count="1">
            <x v="0"/>
          </reference>
          <reference field="6" count="1" selected="0">
            <x v="20"/>
          </reference>
        </references>
      </pivotArea>
    </format>
    <format dxfId="10335">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6"/>
          </reference>
          <reference field="5" count="1">
            <x v="0"/>
          </reference>
          <reference field="6" count="1" selected="0">
            <x v="20"/>
          </reference>
        </references>
      </pivotArea>
    </format>
    <format dxfId="10334">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7"/>
          </reference>
          <reference field="5" count="1">
            <x v="0"/>
          </reference>
          <reference field="6" count="1" selected="0">
            <x v="61"/>
          </reference>
        </references>
      </pivotArea>
    </format>
    <format dxfId="10333">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8"/>
          </reference>
          <reference field="5" count="1">
            <x v="0"/>
          </reference>
          <reference field="6" count="1" selected="0">
            <x v="20"/>
          </reference>
        </references>
      </pivotArea>
    </format>
    <format dxfId="10332">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09"/>
          </reference>
          <reference field="5" count="1">
            <x v="0"/>
          </reference>
          <reference field="6" count="1" selected="0">
            <x v="20"/>
          </reference>
        </references>
      </pivotArea>
    </format>
    <format dxfId="10331">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0"/>
          </reference>
          <reference field="5" count="1">
            <x v="0"/>
          </reference>
          <reference field="6" count="1" selected="0">
            <x v="20"/>
          </reference>
        </references>
      </pivotArea>
    </format>
    <format dxfId="10330">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1"/>
          </reference>
          <reference field="5" count="1">
            <x v="0"/>
          </reference>
          <reference field="6" count="1" selected="0">
            <x v="20"/>
          </reference>
        </references>
      </pivotArea>
    </format>
    <format dxfId="10329">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2"/>
          </reference>
          <reference field="5" count="1">
            <x v="0"/>
          </reference>
          <reference field="6" count="1" selected="0">
            <x v="20"/>
          </reference>
        </references>
      </pivotArea>
    </format>
    <format dxfId="10328">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3"/>
          </reference>
          <reference field="5" count="1">
            <x v="0"/>
          </reference>
          <reference field="6" count="1" selected="0">
            <x v="9"/>
          </reference>
        </references>
      </pivotArea>
    </format>
    <format dxfId="10327">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4"/>
          </reference>
          <reference field="5" count="1">
            <x v="0"/>
          </reference>
          <reference field="6" count="1" selected="0">
            <x v="20"/>
          </reference>
        </references>
      </pivotArea>
    </format>
    <format dxfId="10326">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5"/>
          </reference>
          <reference field="5" count="1">
            <x v="0"/>
          </reference>
          <reference field="6" count="1" selected="0">
            <x v="229"/>
          </reference>
        </references>
      </pivotArea>
    </format>
    <format dxfId="10325">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6"/>
          </reference>
          <reference field="5" count="1">
            <x v="0"/>
          </reference>
          <reference field="6" count="1" selected="0">
            <x v="20"/>
          </reference>
        </references>
      </pivotArea>
    </format>
    <format dxfId="10324">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7"/>
          </reference>
          <reference field="5" count="1">
            <x v="0"/>
          </reference>
          <reference field="6" count="1" selected="0">
            <x v="20"/>
          </reference>
        </references>
      </pivotArea>
    </format>
    <format dxfId="10323">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8"/>
          </reference>
          <reference field="5" count="1">
            <x v="0"/>
          </reference>
          <reference field="6" count="1" selected="0">
            <x v="20"/>
          </reference>
        </references>
      </pivotArea>
    </format>
    <format dxfId="10322">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19"/>
          </reference>
          <reference field="5" count="1">
            <x v="0"/>
          </reference>
          <reference field="6" count="1" selected="0">
            <x v="20"/>
          </reference>
        </references>
      </pivotArea>
    </format>
    <format dxfId="10321">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0"/>
          </reference>
          <reference field="5" count="1">
            <x v="0"/>
          </reference>
          <reference field="6" count="1" selected="0">
            <x v="20"/>
          </reference>
        </references>
      </pivotArea>
    </format>
    <format dxfId="10320">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1"/>
          </reference>
          <reference field="5" count="1">
            <x v="0"/>
          </reference>
          <reference field="6" count="1" selected="0">
            <x v="20"/>
          </reference>
        </references>
      </pivotArea>
    </format>
    <format dxfId="10319">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2"/>
          </reference>
          <reference field="5" count="1">
            <x v="0"/>
          </reference>
          <reference field="6" count="1" selected="0">
            <x v="20"/>
          </reference>
        </references>
      </pivotArea>
    </format>
    <format dxfId="10318">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3"/>
          </reference>
          <reference field="5" count="1">
            <x v="0"/>
          </reference>
          <reference field="6" count="1" selected="0">
            <x v="20"/>
          </reference>
        </references>
      </pivotArea>
    </format>
    <format dxfId="10317">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4"/>
          </reference>
          <reference field="5" count="1">
            <x v="0"/>
          </reference>
          <reference field="6" count="1" selected="0">
            <x v="20"/>
          </reference>
        </references>
      </pivotArea>
    </format>
    <format dxfId="10316">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5"/>
          </reference>
          <reference field="5" count="1">
            <x v="0"/>
          </reference>
          <reference field="6" count="1" selected="0">
            <x v="20"/>
          </reference>
        </references>
      </pivotArea>
    </format>
    <format dxfId="10315">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6"/>
          </reference>
          <reference field="5" count="1">
            <x v="0"/>
          </reference>
          <reference field="6" count="1" selected="0">
            <x v="20"/>
          </reference>
        </references>
      </pivotArea>
    </format>
    <format dxfId="10314">
      <pivotArea dataOnly="0" labelOnly="1" outline="0" fieldPosition="0">
        <references count="7">
          <reference field="0" count="1" selected="0">
            <x v="0"/>
          </reference>
          <reference field="1" count="1" selected="0">
            <x v="3"/>
          </reference>
          <reference field="2" count="1" selected="0">
            <x v="22"/>
          </reference>
          <reference field="3" count="1" selected="0">
            <x v="297"/>
          </reference>
          <reference field="4" count="1" selected="0">
            <x v="2327"/>
          </reference>
          <reference field="5" count="1">
            <x v="0"/>
          </reference>
          <reference field="6" count="1" selected="0">
            <x v="3"/>
          </reference>
        </references>
      </pivotArea>
    </format>
    <format dxfId="10313">
      <pivotArea dataOnly="0" labelOnly="1" outline="0" fieldPosition="0">
        <references count="7">
          <reference field="0" count="1" selected="0">
            <x v="0"/>
          </reference>
          <reference field="1" count="1" selected="0">
            <x v="3"/>
          </reference>
          <reference field="2" count="1" selected="0">
            <x v="22"/>
          </reference>
          <reference field="3" count="1" selected="0">
            <x v="298"/>
          </reference>
          <reference field="4" count="1" selected="0">
            <x v="2328"/>
          </reference>
          <reference field="5" count="1">
            <x v="1"/>
          </reference>
          <reference field="6" count="1" selected="0">
            <x v="226"/>
          </reference>
        </references>
      </pivotArea>
    </format>
    <format dxfId="10312">
      <pivotArea dataOnly="0" labelOnly="1" outline="0" fieldPosition="0">
        <references count="7">
          <reference field="0" count="1" selected="0">
            <x v="0"/>
          </reference>
          <reference field="1" count="1" selected="0">
            <x v="3"/>
          </reference>
          <reference field="2" count="1" selected="0">
            <x v="22"/>
          </reference>
          <reference field="3" count="1" selected="0">
            <x v="298"/>
          </reference>
          <reference field="4" count="1" selected="0">
            <x v="2329"/>
          </reference>
          <reference field="5" count="1">
            <x v="0"/>
          </reference>
          <reference field="6" count="1" selected="0">
            <x v="46"/>
          </reference>
        </references>
      </pivotArea>
    </format>
    <format dxfId="10311">
      <pivotArea dataOnly="0" labelOnly="1" outline="0" fieldPosition="0">
        <references count="7">
          <reference field="0" count="1" selected="0">
            <x v="0"/>
          </reference>
          <reference field="1" count="1" selected="0">
            <x v="3"/>
          </reference>
          <reference field="2" count="1" selected="0">
            <x v="22"/>
          </reference>
          <reference field="3" count="1" selected="0">
            <x v="299"/>
          </reference>
          <reference field="4" count="1" selected="0">
            <x v="2330"/>
          </reference>
          <reference field="5" count="1">
            <x v="1"/>
          </reference>
          <reference field="6" count="1" selected="0">
            <x v="251"/>
          </reference>
        </references>
      </pivotArea>
    </format>
    <format dxfId="10310">
      <pivotArea dataOnly="0" labelOnly="1" outline="0" fieldPosition="0">
        <references count="7">
          <reference field="0" count="1" selected="0">
            <x v="0"/>
          </reference>
          <reference field="1" count="1" selected="0">
            <x v="3"/>
          </reference>
          <reference field="2" count="1" selected="0">
            <x v="22"/>
          </reference>
          <reference field="3" count="1" selected="0">
            <x v="301"/>
          </reference>
          <reference field="4" count="1" selected="0">
            <x v="2331"/>
          </reference>
          <reference field="5" count="1">
            <x v="0"/>
          </reference>
          <reference field="6" count="1" selected="0">
            <x v="7"/>
          </reference>
        </references>
      </pivotArea>
    </format>
    <format dxfId="10309">
      <pivotArea dataOnly="0" labelOnly="1" outline="0" fieldPosition="0">
        <references count="7">
          <reference field="0" count="1" selected="0">
            <x v="0"/>
          </reference>
          <reference field="1" count="1" selected="0">
            <x v="3"/>
          </reference>
          <reference field="2" count="1" selected="0">
            <x v="22"/>
          </reference>
          <reference field="3" count="1" selected="0">
            <x v="301"/>
          </reference>
          <reference field="4" count="1" selected="0">
            <x v="2332"/>
          </reference>
          <reference field="5" count="1">
            <x v="0"/>
          </reference>
          <reference field="6" count="1" selected="0">
            <x v="27"/>
          </reference>
        </references>
      </pivotArea>
    </format>
    <format dxfId="10308">
      <pivotArea dataOnly="0" labelOnly="1" outline="0" fieldPosition="0">
        <references count="7">
          <reference field="0" count="1" selected="0">
            <x v="0"/>
          </reference>
          <reference field="1" count="1" selected="0">
            <x v="3"/>
          </reference>
          <reference field="2" count="1" selected="0">
            <x v="22"/>
          </reference>
          <reference field="3" count="1" selected="0">
            <x v="301"/>
          </reference>
          <reference field="4" count="1" selected="0">
            <x v="2333"/>
          </reference>
          <reference field="5" count="1">
            <x v="0"/>
          </reference>
          <reference field="6" count="1" selected="0">
            <x v="27"/>
          </reference>
        </references>
      </pivotArea>
    </format>
    <format dxfId="10307">
      <pivotArea dataOnly="0" labelOnly="1" outline="0" fieldPosition="0">
        <references count="7">
          <reference field="0" count="1" selected="0">
            <x v="0"/>
          </reference>
          <reference field="1" count="1" selected="0">
            <x v="3"/>
          </reference>
          <reference field="2" count="1" selected="0">
            <x v="22"/>
          </reference>
          <reference field="3" count="1" selected="0">
            <x v="301"/>
          </reference>
          <reference field="4" count="1" selected="0">
            <x v="2334"/>
          </reference>
          <reference field="5" count="1">
            <x v="0"/>
          </reference>
          <reference field="6" count="1" selected="0">
            <x v="84"/>
          </reference>
        </references>
      </pivotArea>
    </format>
    <format dxfId="10306">
      <pivotArea dataOnly="0" labelOnly="1" outline="0" fieldPosition="0">
        <references count="7">
          <reference field="0" count="1" selected="0">
            <x v="0"/>
          </reference>
          <reference field="1" count="1" selected="0">
            <x v="3"/>
          </reference>
          <reference field="2" count="1" selected="0">
            <x v="22"/>
          </reference>
          <reference field="3" count="1" selected="0">
            <x v="301"/>
          </reference>
          <reference field="4" count="1" selected="0">
            <x v="2335"/>
          </reference>
          <reference field="5" count="1">
            <x v="0"/>
          </reference>
          <reference field="6" count="1" selected="0">
            <x v="229"/>
          </reference>
        </references>
      </pivotArea>
    </format>
    <format dxfId="10305">
      <pivotArea dataOnly="0" labelOnly="1" outline="0" fieldPosition="0">
        <references count="7">
          <reference field="0" count="1" selected="0">
            <x v="0"/>
          </reference>
          <reference field="1" count="1" selected="0">
            <x v="3"/>
          </reference>
          <reference field="2" count="1" selected="0">
            <x v="22"/>
          </reference>
          <reference field="3" count="1" selected="0">
            <x v="303"/>
          </reference>
          <reference field="4" count="1" selected="0">
            <x v="2336"/>
          </reference>
          <reference field="5" count="1">
            <x v="0"/>
          </reference>
          <reference field="6" count="1" selected="0">
            <x v="229"/>
          </reference>
        </references>
      </pivotArea>
    </format>
    <format dxfId="10304">
      <pivotArea dataOnly="0" labelOnly="1" outline="0" fieldPosition="0">
        <references count="7">
          <reference field="0" count="1" selected="0">
            <x v="0"/>
          </reference>
          <reference field="1" count="1" selected="0">
            <x v="3"/>
          </reference>
          <reference field="2" count="1" selected="0">
            <x v="22"/>
          </reference>
          <reference field="3" count="1" selected="0">
            <x v="305"/>
          </reference>
          <reference field="4" count="1" selected="0">
            <x v="1482"/>
          </reference>
          <reference field="5" count="1">
            <x v="22"/>
          </reference>
          <reference field="6" count="1" selected="0">
            <x v="111"/>
          </reference>
        </references>
      </pivotArea>
    </format>
    <format dxfId="10303">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2337"/>
          </reference>
          <reference field="5" count="1">
            <x v="0"/>
          </reference>
          <reference field="6" count="1" selected="0">
            <x v="186"/>
          </reference>
        </references>
      </pivotArea>
    </format>
    <format dxfId="10302">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1759"/>
          </reference>
          <reference field="5" count="1">
            <x v="0"/>
          </reference>
          <reference field="6" count="1" selected="0">
            <x v="186"/>
          </reference>
        </references>
      </pivotArea>
    </format>
    <format dxfId="10301">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2338"/>
          </reference>
          <reference field="5" count="1">
            <x v="0"/>
          </reference>
          <reference field="6" count="1" selected="0">
            <x v="151"/>
          </reference>
        </references>
      </pivotArea>
    </format>
    <format dxfId="10300">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2339"/>
          </reference>
          <reference field="5" count="1">
            <x v="1"/>
          </reference>
          <reference field="6" count="1" selected="0">
            <x v="1"/>
          </reference>
        </references>
      </pivotArea>
    </format>
    <format dxfId="10299">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1796"/>
          </reference>
          <reference field="5" count="1">
            <x v="0"/>
          </reference>
          <reference field="6" count="1" selected="0">
            <x v="3"/>
          </reference>
        </references>
      </pivotArea>
    </format>
    <format dxfId="10298">
      <pivotArea dataOnly="0" labelOnly="1" outline="0" fieldPosition="0">
        <references count="7">
          <reference field="0" count="1" selected="0">
            <x v="0"/>
          </reference>
          <reference field="1" count="1" selected="0">
            <x v="3"/>
          </reference>
          <reference field="2" count="1" selected="0">
            <x v="22"/>
          </reference>
          <reference field="3" count="1" selected="0">
            <x v="306"/>
          </reference>
          <reference field="4" count="1" selected="0">
            <x v="2340"/>
          </reference>
          <reference field="5" count="1">
            <x v="49"/>
          </reference>
          <reference field="6" count="1" selected="0">
            <x v="3"/>
          </reference>
        </references>
      </pivotArea>
    </format>
    <format dxfId="10297">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1"/>
          </reference>
          <reference field="5" count="1">
            <x v="50"/>
          </reference>
          <reference field="6" count="1" selected="0">
            <x v="3"/>
          </reference>
        </references>
      </pivotArea>
    </format>
    <format dxfId="10296">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2"/>
          </reference>
          <reference field="5" count="1">
            <x v="0"/>
          </reference>
          <reference field="6" count="1" selected="0">
            <x v="3"/>
          </reference>
        </references>
      </pivotArea>
    </format>
    <format dxfId="10295">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3"/>
          </reference>
          <reference field="5" count="1">
            <x v="1"/>
          </reference>
          <reference field="6" count="1" selected="0">
            <x v="3"/>
          </reference>
        </references>
      </pivotArea>
    </format>
    <format dxfId="10294">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4"/>
          </reference>
          <reference field="5" count="1">
            <x v="5"/>
          </reference>
          <reference field="6" count="1" selected="0">
            <x v="3"/>
          </reference>
        </references>
      </pivotArea>
    </format>
    <format dxfId="10293">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5"/>
          </reference>
          <reference field="5" count="1">
            <x v="19"/>
          </reference>
          <reference field="6" count="1" selected="0">
            <x v="3"/>
          </reference>
        </references>
      </pivotArea>
    </format>
    <format dxfId="10292">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6"/>
          </reference>
          <reference field="5" count="1">
            <x v="22"/>
          </reference>
          <reference field="6" count="1" selected="0">
            <x v="189"/>
          </reference>
        </references>
      </pivotArea>
    </format>
    <format dxfId="10291">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7"/>
          </reference>
          <reference field="5" count="1">
            <x v="1"/>
          </reference>
          <reference field="6" count="1" selected="0">
            <x v="107"/>
          </reference>
        </references>
      </pivotArea>
    </format>
    <format dxfId="10290">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8"/>
          </reference>
          <reference field="5" count="1">
            <x v="27"/>
          </reference>
          <reference field="6" count="1" selected="0">
            <x v="3"/>
          </reference>
        </references>
      </pivotArea>
    </format>
    <format dxfId="10289">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49"/>
          </reference>
          <reference field="5" count="1">
            <x v="9"/>
          </reference>
          <reference field="6" count="1" selected="0">
            <x v="3"/>
          </reference>
        </references>
      </pivotArea>
    </format>
    <format dxfId="10288">
      <pivotArea dataOnly="0" labelOnly="1" outline="0" fieldPosition="0">
        <references count="7">
          <reference field="0" count="1" selected="0">
            <x v="0"/>
          </reference>
          <reference field="1" count="1" selected="0">
            <x v="3"/>
          </reference>
          <reference field="2" count="1" selected="0">
            <x v="22"/>
          </reference>
          <reference field="3" count="1" selected="0">
            <x v="307"/>
          </reference>
          <reference field="4" count="1" selected="0">
            <x v="2350"/>
          </reference>
          <reference field="5" count="1">
            <x v="7"/>
          </reference>
          <reference field="6" count="1" selected="0">
            <x v="3"/>
          </reference>
        </references>
      </pivotArea>
    </format>
    <format dxfId="10287">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1554"/>
          </reference>
          <reference field="5" count="1">
            <x v="0"/>
          </reference>
          <reference field="6" count="1" selected="0">
            <x v="3"/>
          </reference>
        </references>
      </pivotArea>
    </format>
    <format dxfId="10286">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2351"/>
          </reference>
          <reference field="5" count="1">
            <x v="0"/>
          </reference>
          <reference field="6" count="1" selected="0">
            <x v="151"/>
          </reference>
        </references>
      </pivotArea>
    </format>
    <format dxfId="10285">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2352"/>
          </reference>
          <reference field="5" count="1">
            <x v="15"/>
          </reference>
          <reference field="6" count="1" selected="0">
            <x v="6"/>
          </reference>
        </references>
      </pivotArea>
    </format>
    <format dxfId="10284">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2353"/>
          </reference>
          <reference field="5" count="1">
            <x v="0"/>
          </reference>
          <reference field="6" count="1" selected="0">
            <x v="157"/>
          </reference>
        </references>
      </pivotArea>
    </format>
    <format dxfId="10283">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2354"/>
          </reference>
          <reference field="5" count="1">
            <x v="0"/>
          </reference>
          <reference field="6" count="1" selected="0">
            <x v="35"/>
          </reference>
        </references>
      </pivotArea>
    </format>
    <format dxfId="10282">
      <pivotArea dataOnly="0" labelOnly="1" outline="0" fieldPosition="0">
        <references count="7">
          <reference field="0" count="1" selected="0">
            <x v="0"/>
          </reference>
          <reference field="1" count="1" selected="0">
            <x v="3"/>
          </reference>
          <reference field="2" count="1" selected="0">
            <x v="22"/>
          </reference>
          <reference field="3" count="1" selected="0">
            <x v="308"/>
          </reference>
          <reference field="4" count="1" selected="0">
            <x v="2355"/>
          </reference>
          <reference field="5" count="1">
            <x v="1"/>
          </reference>
          <reference field="6" count="1" selected="0">
            <x v="6"/>
          </reference>
        </references>
      </pivotArea>
    </format>
    <format dxfId="10281">
      <pivotArea dataOnly="0" labelOnly="1" outline="0" fieldPosition="0">
        <references count="7">
          <reference field="0" count="1" selected="0">
            <x v="0"/>
          </reference>
          <reference field="1" count="1" selected="0">
            <x v="3"/>
          </reference>
          <reference field="2" count="1" selected="0">
            <x v="22"/>
          </reference>
          <reference field="3" count="1" selected="0">
            <x v="309"/>
          </reference>
          <reference field="4" count="1" selected="0">
            <x v="2356"/>
          </reference>
          <reference field="5" count="1">
            <x v="0"/>
          </reference>
          <reference field="6" count="1" selected="0">
            <x v="229"/>
          </reference>
        </references>
      </pivotArea>
    </format>
    <format dxfId="10280">
      <pivotArea dataOnly="0" labelOnly="1" outline="0" fieldPosition="0">
        <references count="7">
          <reference field="0" count="1" selected="0">
            <x v="0"/>
          </reference>
          <reference field="1" count="1" selected="0">
            <x v="3"/>
          </reference>
          <reference field="2" count="1" selected="0">
            <x v="22"/>
          </reference>
          <reference field="3" count="1" selected="0">
            <x v="310"/>
          </reference>
          <reference field="4" count="1" selected="0">
            <x v="2357"/>
          </reference>
          <reference field="5" count="1">
            <x v="0"/>
          </reference>
          <reference field="6" count="1" selected="0">
            <x v="35"/>
          </reference>
        </references>
      </pivotArea>
    </format>
    <format dxfId="10279">
      <pivotArea dataOnly="0" labelOnly="1" outline="0" fieldPosition="0">
        <references count="7">
          <reference field="0" count="1" selected="0">
            <x v="0"/>
          </reference>
          <reference field="1" count="1" selected="0">
            <x v="3"/>
          </reference>
          <reference field="2" count="1" selected="0">
            <x v="22"/>
          </reference>
          <reference field="3" count="1" selected="0">
            <x v="499"/>
          </reference>
          <reference field="4" count="1" selected="0">
            <x v="2358"/>
          </reference>
          <reference field="5" count="1">
            <x v="0"/>
          </reference>
          <reference field="6" count="1" selected="0">
            <x v="252"/>
          </reference>
        </references>
      </pivotArea>
    </format>
    <format dxfId="10278">
      <pivotArea dataOnly="0" labelOnly="1" outline="0" fieldPosition="0">
        <references count="7">
          <reference field="0" count="1" selected="0">
            <x v="0"/>
          </reference>
          <reference field="1" count="1" selected="0">
            <x v="3"/>
          </reference>
          <reference field="2" count="1" selected="0">
            <x v="22"/>
          </reference>
          <reference field="3" count="1" selected="0">
            <x v="311"/>
          </reference>
          <reference field="4" count="1" selected="0">
            <x v="2359"/>
          </reference>
          <reference field="5" count="1">
            <x v="1"/>
          </reference>
          <reference field="6" count="1" selected="0">
            <x v="4"/>
          </reference>
        </references>
      </pivotArea>
    </format>
    <format dxfId="10277">
      <pivotArea dataOnly="0" labelOnly="1" outline="0" fieldPosition="0">
        <references count="7">
          <reference field="0" count="1" selected="0">
            <x v="0"/>
          </reference>
          <reference field="1" count="1" selected="0">
            <x v="3"/>
          </reference>
          <reference field="2" count="1" selected="0">
            <x v="22"/>
          </reference>
          <reference field="3" count="1" selected="0">
            <x v="312"/>
          </reference>
          <reference field="4" count="1" selected="0">
            <x v="2360"/>
          </reference>
          <reference field="5" count="1">
            <x v="0"/>
          </reference>
          <reference field="6" count="1" selected="0">
            <x v="201"/>
          </reference>
        </references>
      </pivotArea>
    </format>
    <format dxfId="10276">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1"/>
          </reference>
          <reference field="5" count="1">
            <x v="26"/>
          </reference>
          <reference field="6" count="1" selected="0">
            <x v="3"/>
          </reference>
        </references>
      </pivotArea>
    </format>
    <format dxfId="10275">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2"/>
          </reference>
          <reference field="5" count="1">
            <x v="26"/>
          </reference>
          <reference field="6" count="1" selected="0">
            <x v="3"/>
          </reference>
        </references>
      </pivotArea>
    </format>
    <format dxfId="10274">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3"/>
          </reference>
          <reference field="5" count="1">
            <x v="34"/>
          </reference>
          <reference field="6" count="1" selected="0">
            <x v="3"/>
          </reference>
        </references>
      </pivotArea>
    </format>
    <format dxfId="10273">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4"/>
          </reference>
          <reference field="5" count="1">
            <x v="1"/>
          </reference>
          <reference field="6" count="1" selected="0">
            <x v="201"/>
          </reference>
        </references>
      </pivotArea>
    </format>
    <format dxfId="10272">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5"/>
          </reference>
          <reference field="5" count="1">
            <x v="34"/>
          </reference>
          <reference field="6" count="1" selected="0">
            <x v="3"/>
          </reference>
        </references>
      </pivotArea>
    </format>
    <format dxfId="10271">
      <pivotArea dataOnly="0" labelOnly="1" outline="0" fieldPosition="0">
        <references count="7">
          <reference field="0" count="1" selected="0">
            <x v="0"/>
          </reference>
          <reference field="1" count="1" selected="0">
            <x v="3"/>
          </reference>
          <reference field="2" count="1" selected="0">
            <x v="22"/>
          </reference>
          <reference field="3" count="1" selected="0">
            <x v="313"/>
          </reference>
          <reference field="4" count="1" selected="0">
            <x v="2366"/>
          </reference>
          <reference field="5" count="1">
            <x v="34"/>
          </reference>
          <reference field="6" count="1" selected="0">
            <x v="3"/>
          </reference>
        </references>
      </pivotArea>
    </format>
    <format dxfId="10270">
      <pivotArea dataOnly="0" labelOnly="1" outline="0" fieldPosition="0">
        <references count="7">
          <reference field="0" count="1" selected="0">
            <x v="0"/>
          </reference>
          <reference field="1" count="1" selected="0">
            <x v="3"/>
          </reference>
          <reference field="2" count="1" selected="0">
            <x v="22"/>
          </reference>
          <reference field="3" count="1" selected="0">
            <x v="543"/>
          </reference>
          <reference field="4" count="1" selected="0">
            <x v="2367"/>
          </reference>
          <reference field="5" count="1">
            <x v="1"/>
          </reference>
          <reference field="6" count="1" selected="0">
            <x v="1"/>
          </reference>
        </references>
      </pivotArea>
    </format>
    <format dxfId="10269">
      <pivotArea dataOnly="0" labelOnly="1" outline="0" fieldPosition="0">
        <references count="7">
          <reference field="0" count="1" selected="0">
            <x v="0"/>
          </reference>
          <reference field="1" count="1" selected="0">
            <x v="3"/>
          </reference>
          <reference field="2" count="1" selected="0">
            <x v="22"/>
          </reference>
          <reference field="3" count="1" selected="0">
            <x v="543"/>
          </reference>
          <reference field="4" count="1" selected="0">
            <x v="2368"/>
          </reference>
          <reference field="5" count="1">
            <x v="1"/>
          </reference>
          <reference field="6" count="1" selected="0">
            <x v="196"/>
          </reference>
        </references>
      </pivotArea>
    </format>
    <format dxfId="10268">
      <pivotArea dataOnly="0" labelOnly="1" outline="0" fieldPosition="0">
        <references count="7">
          <reference field="0" count="1" selected="0">
            <x v="0"/>
          </reference>
          <reference field="1" count="1" selected="0">
            <x v="3"/>
          </reference>
          <reference field="2" count="1" selected="0">
            <x v="26"/>
          </reference>
          <reference field="3" count="1" selected="0">
            <x v="321"/>
          </reference>
          <reference field="4" count="1" selected="0">
            <x v="2369"/>
          </reference>
          <reference field="5" count="1">
            <x v="1"/>
          </reference>
          <reference field="6" count="1" selected="0">
            <x v="253"/>
          </reference>
        </references>
      </pivotArea>
    </format>
    <format dxfId="10267">
      <pivotArea dataOnly="0" labelOnly="1" outline="0" fieldPosition="0">
        <references count="7">
          <reference field="0" count="1" selected="0">
            <x v="0"/>
          </reference>
          <reference field="1" count="1" selected="0">
            <x v="3"/>
          </reference>
          <reference field="2" count="1" selected="0">
            <x v="27"/>
          </reference>
          <reference field="3" count="1" selected="0">
            <x v="323"/>
          </reference>
          <reference field="4" count="1" selected="0">
            <x v="2370"/>
          </reference>
          <reference field="5" count="1">
            <x v="1"/>
          </reference>
          <reference field="6" count="1" selected="0">
            <x v="84"/>
          </reference>
        </references>
      </pivotArea>
    </format>
    <format dxfId="10266">
      <pivotArea dataOnly="0" labelOnly="1" outline="0" fieldPosition="0">
        <references count="7">
          <reference field="0" count="1" selected="0">
            <x v="0"/>
          </reference>
          <reference field="1" count="1" selected="0">
            <x v="3"/>
          </reference>
          <reference field="2" count="1" selected="0">
            <x v="27"/>
          </reference>
          <reference field="3" count="1" selected="0">
            <x v="323"/>
          </reference>
          <reference field="4" count="1" selected="0">
            <x v="2371"/>
          </reference>
          <reference field="5" count="1">
            <x v="1"/>
          </reference>
          <reference field="6" count="1" selected="0">
            <x v="4"/>
          </reference>
        </references>
      </pivotArea>
    </format>
    <format dxfId="10265">
      <pivotArea dataOnly="0" labelOnly="1" outline="0" fieldPosition="0">
        <references count="7">
          <reference field="0" count="1" selected="0">
            <x v="0"/>
          </reference>
          <reference field="1" count="1" selected="0">
            <x v="3"/>
          </reference>
          <reference field="2" count="1" selected="0">
            <x v="28"/>
          </reference>
          <reference field="3" count="1" selected="0">
            <x v="324"/>
          </reference>
          <reference field="4" count="1" selected="0">
            <x v="2372"/>
          </reference>
          <reference field="5" count="1">
            <x v="1"/>
          </reference>
          <reference field="6" count="1" selected="0">
            <x v="111"/>
          </reference>
        </references>
      </pivotArea>
    </format>
    <format dxfId="10264">
      <pivotArea dataOnly="0" labelOnly="1" outline="0" fieldPosition="0">
        <references count="7">
          <reference field="0" count="1" selected="0">
            <x v="0"/>
          </reference>
          <reference field="1" count="1" selected="0">
            <x v="3"/>
          </reference>
          <reference field="2" count="1" selected="0">
            <x v="28"/>
          </reference>
          <reference field="3" count="1" selected="0">
            <x v="326"/>
          </reference>
          <reference field="4" count="1" selected="0">
            <x v="2373"/>
          </reference>
          <reference field="5" count="1">
            <x v="26"/>
          </reference>
          <reference field="6" count="1" selected="0">
            <x v="4"/>
          </reference>
        </references>
      </pivotArea>
    </format>
    <format dxfId="10263">
      <pivotArea dataOnly="0" labelOnly="1" outline="0" fieldPosition="0">
        <references count="7">
          <reference field="0" count="1" selected="0">
            <x v="0"/>
          </reference>
          <reference field="1" count="1" selected="0">
            <x v="3"/>
          </reference>
          <reference field="2" count="1" selected="0">
            <x v="28"/>
          </reference>
          <reference field="3" count="1" selected="0">
            <x v="326"/>
          </reference>
          <reference field="4" count="1" selected="0">
            <x v="2374"/>
          </reference>
          <reference field="5" count="1">
            <x v="9"/>
          </reference>
          <reference field="6" count="1" selected="0">
            <x v="111"/>
          </reference>
        </references>
      </pivotArea>
    </format>
    <format dxfId="10262">
      <pivotArea dataOnly="0" labelOnly="1" outline="0" fieldPosition="0">
        <references count="7">
          <reference field="0" count="1" selected="0">
            <x v="0"/>
          </reference>
          <reference field="1" count="1" selected="0">
            <x v="3"/>
          </reference>
          <reference field="2" count="1" selected="0">
            <x v="28"/>
          </reference>
          <reference field="3" count="1" selected="0">
            <x v="544"/>
          </reference>
          <reference field="4" count="1" selected="0">
            <x v="2375"/>
          </reference>
          <reference field="5" count="1">
            <x v="5"/>
          </reference>
          <reference field="6" count="1" selected="0">
            <x v="169"/>
          </reference>
        </references>
      </pivotArea>
    </format>
    <format dxfId="10261">
      <pivotArea dataOnly="0" labelOnly="1" outline="0" fieldPosition="0">
        <references count="7">
          <reference field="0" count="1" selected="0">
            <x v="0"/>
          </reference>
          <reference field="1" count="1" selected="0">
            <x v="3"/>
          </reference>
          <reference field="2" count="1" selected="0">
            <x v="28"/>
          </reference>
          <reference field="3" count="1" selected="0">
            <x v="544"/>
          </reference>
          <reference field="4" count="1" selected="0">
            <x v="2376"/>
          </reference>
          <reference field="5" count="1">
            <x v="1"/>
          </reference>
          <reference field="6" count="1" selected="0">
            <x v="174"/>
          </reference>
        </references>
      </pivotArea>
    </format>
    <format dxfId="10260">
      <pivotArea dataOnly="0" labelOnly="1" outline="0" fieldPosition="0">
        <references count="7">
          <reference field="0" count="1" selected="0">
            <x v="0"/>
          </reference>
          <reference field="1" count="1" selected="0">
            <x v="3"/>
          </reference>
          <reference field="2" count="1" selected="0">
            <x v="28"/>
          </reference>
          <reference field="3" count="1" selected="0">
            <x v="545"/>
          </reference>
          <reference field="4" count="1" selected="0">
            <x v="2377"/>
          </reference>
          <reference field="5" count="1">
            <x v="1"/>
          </reference>
          <reference field="6" count="1" selected="0">
            <x v="5"/>
          </reference>
        </references>
      </pivotArea>
    </format>
    <format dxfId="10259">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78"/>
          </reference>
          <reference field="5" count="1">
            <x v="1"/>
          </reference>
          <reference field="6" count="1" selected="0">
            <x v="77"/>
          </reference>
        </references>
      </pivotArea>
    </format>
    <format dxfId="10258">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79"/>
          </reference>
          <reference field="5" count="1">
            <x v="1"/>
          </reference>
          <reference field="6" count="1" selected="0">
            <x v="175"/>
          </reference>
        </references>
      </pivotArea>
    </format>
    <format dxfId="10257">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80"/>
          </reference>
          <reference field="5" count="1">
            <x v="1"/>
          </reference>
          <reference field="6" count="1" selected="0">
            <x v="175"/>
          </reference>
        </references>
      </pivotArea>
    </format>
    <format dxfId="10256">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81"/>
          </reference>
          <reference field="5" count="1">
            <x v="1"/>
          </reference>
          <reference field="6" count="1" selected="0">
            <x v="175"/>
          </reference>
        </references>
      </pivotArea>
    </format>
    <format dxfId="10255">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82"/>
          </reference>
          <reference field="5" count="1">
            <x v="1"/>
          </reference>
          <reference field="6" count="1" selected="0">
            <x v="77"/>
          </reference>
        </references>
      </pivotArea>
    </format>
    <format dxfId="10254">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83"/>
          </reference>
          <reference field="5" count="1">
            <x v="1"/>
          </reference>
          <reference field="6" count="1" selected="0">
            <x v="27"/>
          </reference>
        </references>
      </pivotArea>
    </format>
    <format dxfId="10253">
      <pivotArea dataOnly="0" labelOnly="1" outline="0" fieldPosition="0">
        <references count="7">
          <reference field="0" count="1" selected="0">
            <x v="0"/>
          </reference>
          <reference field="1" count="1" selected="0">
            <x v="3"/>
          </reference>
          <reference field="2" count="1" selected="0">
            <x v="28"/>
          </reference>
          <reference field="3" count="1" selected="0">
            <x v="546"/>
          </reference>
          <reference field="4" count="1" selected="0">
            <x v="2384"/>
          </reference>
          <reference field="5" count="1">
            <x v="1"/>
          </reference>
          <reference field="6" count="1" selected="0">
            <x v="77"/>
          </reference>
        </references>
      </pivotArea>
    </format>
    <format dxfId="10252">
      <pivotArea dataOnly="0" labelOnly="1" outline="0" fieldPosition="0">
        <references count="7">
          <reference field="0" count="1" selected="0">
            <x v="0"/>
          </reference>
          <reference field="1" count="1" selected="0">
            <x v="3"/>
          </reference>
          <reference field="2" count="1" selected="0">
            <x v="28"/>
          </reference>
          <reference field="3" count="1" selected="0">
            <x v="327"/>
          </reference>
          <reference field="4" count="1" selected="0">
            <x v="2385"/>
          </reference>
          <reference field="5" count="1">
            <x v="1"/>
          </reference>
          <reference field="6" count="1" selected="0">
            <x v="77"/>
          </reference>
        </references>
      </pivotArea>
    </format>
    <format dxfId="10251">
      <pivotArea dataOnly="0" labelOnly="1" outline="0" fieldPosition="0">
        <references count="7">
          <reference field="0" count="1" selected="0">
            <x v="0"/>
          </reference>
          <reference field="1" count="1" selected="0">
            <x v="3"/>
          </reference>
          <reference field="2" count="1" selected="0">
            <x v="28"/>
          </reference>
          <reference field="3" count="1" selected="0">
            <x v="328"/>
          </reference>
          <reference field="4" count="1" selected="0">
            <x v="2386"/>
          </reference>
          <reference field="5" count="1">
            <x v="1"/>
          </reference>
          <reference field="6" count="1" selected="0">
            <x v="3"/>
          </reference>
        </references>
      </pivotArea>
    </format>
    <format dxfId="10250">
      <pivotArea dataOnly="0" labelOnly="1" outline="0" fieldPosition="0">
        <references count="7">
          <reference field="0" count="1" selected="0">
            <x v="0"/>
          </reference>
          <reference field="1" count="1" selected="0">
            <x v="3"/>
          </reference>
          <reference field="2" count="1" selected="0">
            <x v="28"/>
          </reference>
          <reference field="3" count="1" selected="0">
            <x v="331"/>
          </reference>
          <reference field="4" count="1" selected="0">
            <x v="2387"/>
          </reference>
          <reference field="5" count="1">
            <x v="0"/>
          </reference>
          <reference field="6" count="1" selected="0">
            <x v="5"/>
          </reference>
        </references>
      </pivotArea>
    </format>
    <format dxfId="10249">
      <pivotArea dataOnly="0" labelOnly="1" outline="0" fieldPosition="0">
        <references count="7">
          <reference field="0" count="1" selected="0">
            <x v="0"/>
          </reference>
          <reference field="1" count="1" selected="0">
            <x v="3"/>
          </reference>
          <reference field="2" count="1" selected="0">
            <x v="28"/>
          </reference>
          <reference field="3" count="1" selected="0">
            <x v="468"/>
          </reference>
          <reference field="4" count="1" selected="0">
            <x v="2388"/>
          </reference>
          <reference field="5" count="1">
            <x v="13"/>
          </reference>
          <reference field="6" count="1" selected="0">
            <x v="3"/>
          </reference>
        </references>
      </pivotArea>
    </format>
    <format dxfId="10248">
      <pivotArea dataOnly="0" labelOnly="1" outline="0" fieldPosition="0">
        <references count="7">
          <reference field="0" count="1" selected="0">
            <x v="0"/>
          </reference>
          <reference field="1" count="1" selected="0">
            <x v="3"/>
          </reference>
          <reference field="2" count="1" selected="0">
            <x v="28"/>
          </reference>
          <reference field="3" count="1" selected="0">
            <x v="468"/>
          </reference>
          <reference field="4" count="1" selected="0">
            <x v="2389"/>
          </reference>
          <reference field="5" count="1">
            <x v="1"/>
          </reference>
          <reference field="6" count="1" selected="0">
            <x v="111"/>
          </reference>
        </references>
      </pivotArea>
    </format>
    <format dxfId="10247">
      <pivotArea dataOnly="0" labelOnly="1" outline="0" fieldPosition="0">
        <references count="7">
          <reference field="0" count="1" selected="0">
            <x v="0"/>
          </reference>
          <reference field="1" count="1" selected="0">
            <x v="3"/>
          </reference>
          <reference field="2" count="1" selected="0">
            <x v="28"/>
          </reference>
          <reference field="3" count="1" selected="0">
            <x v="332"/>
          </reference>
          <reference field="4" count="1" selected="0">
            <x v="2390"/>
          </reference>
          <reference field="5" count="1">
            <x v="0"/>
          </reference>
          <reference field="6" count="1" selected="0">
            <x v="3"/>
          </reference>
        </references>
      </pivotArea>
    </format>
    <format dxfId="10246">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1"/>
          </reference>
          <reference field="5" count="1">
            <x v="19"/>
          </reference>
          <reference field="6" count="1" selected="0">
            <x v="77"/>
          </reference>
        </references>
      </pivotArea>
    </format>
    <format dxfId="10245">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2"/>
          </reference>
          <reference field="5" count="1">
            <x v="1"/>
          </reference>
          <reference field="6" count="1" selected="0">
            <x v="254"/>
          </reference>
        </references>
      </pivotArea>
    </format>
    <format dxfId="10244">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3"/>
          </reference>
          <reference field="5" count="1">
            <x v="22"/>
          </reference>
          <reference field="6" count="1" selected="0">
            <x v="77"/>
          </reference>
        </references>
      </pivotArea>
    </format>
    <format dxfId="10243">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4"/>
          </reference>
          <reference field="5" count="1">
            <x v="26"/>
          </reference>
          <reference field="6" count="1" selected="0">
            <x v="201"/>
          </reference>
        </references>
      </pivotArea>
    </format>
    <format dxfId="10242">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5"/>
          </reference>
          <reference field="5" count="1">
            <x v="0"/>
          </reference>
          <reference field="6" count="1" selected="0">
            <x v="4"/>
          </reference>
        </references>
      </pivotArea>
    </format>
    <format dxfId="10241">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6"/>
          </reference>
          <reference field="5" count="1">
            <x v="29"/>
          </reference>
          <reference field="6" count="1" selected="0">
            <x v="36"/>
          </reference>
        </references>
      </pivotArea>
    </format>
    <format dxfId="10240">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7"/>
          </reference>
          <reference field="5" count="1">
            <x v="22"/>
          </reference>
          <reference field="6" count="1" selected="0">
            <x v="168"/>
          </reference>
        </references>
      </pivotArea>
    </format>
    <format dxfId="10239">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2398"/>
          </reference>
          <reference field="5" count="1">
            <x v="26"/>
          </reference>
          <reference field="6" count="1" selected="0">
            <x v="168"/>
          </reference>
        </references>
      </pivotArea>
    </format>
    <format dxfId="10238">
      <pivotArea dataOnly="0" labelOnly="1" outline="0" fieldPosition="0">
        <references count="7">
          <reference field="0" count="1" selected="0">
            <x v="0"/>
          </reference>
          <reference field="1" count="1" selected="0">
            <x v="3"/>
          </reference>
          <reference field="2" count="1" selected="0">
            <x v="30"/>
          </reference>
          <reference field="3" count="1" selected="0">
            <x v="334"/>
          </reference>
          <reference field="4" count="1" selected="0">
            <x v="1259"/>
          </reference>
          <reference field="5" count="1">
            <x v="22"/>
          </reference>
          <reference field="6" count="1" selected="0">
            <x v="165"/>
          </reference>
        </references>
      </pivotArea>
    </format>
    <format dxfId="10237">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399"/>
          </reference>
          <reference field="5" count="1">
            <x v="9"/>
          </reference>
          <reference field="6" count="1" selected="0">
            <x v="1"/>
          </reference>
        </references>
      </pivotArea>
    </format>
    <format dxfId="10236">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0"/>
          </reference>
          <reference field="5" count="1">
            <x v="1"/>
          </reference>
          <reference field="6" count="1" selected="0">
            <x v="3"/>
          </reference>
        </references>
      </pivotArea>
    </format>
    <format dxfId="10235">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1"/>
          </reference>
          <reference field="5" count="1">
            <x v="5"/>
          </reference>
          <reference field="6" count="1" selected="0">
            <x v="1"/>
          </reference>
        </references>
      </pivotArea>
    </format>
    <format dxfId="10234">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2"/>
          </reference>
          <reference field="5" count="1">
            <x v="0"/>
          </reference>
          <reference field="6" count="1" selected="0">
            <x v="5"/>
          </reference>
        </references>
      </pivotArea>
    </format>
    <format dxfId="10233">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3"/>
          </reference>
          <reference field="5" count="1">
            <x v="1"/>
          </reference>
          <reference field="6" count="1" selected="0">
            <x v="1"/>
          </reference>
        </references>
      </pivotArea>
    </format>
    <format dxfId="10232">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4"/>
          </reference>
          <reference field="5" count="1">
            <x v="1"/>
          </reference>
          <reference field="6" count="1" selected="0">
            <x v="1"/>
          </reference>
        </references>
      </pivotArea>
    </format>
    <format dxfId="10231">
      <pivotArea dataOnly="0" labelOnly="1" outline="0" fieldPosition="0">
        <references count="7">
          <reference field="0" count="1" selected="0">
            <x v="0"/>
          </reference>
          <reference field="1" count="1" selected="0">
            <x v="3"/>
          </reference>
          <reference field="2" count="1" selected="0">
            <x v="30"/>
          </reference>
          <reference field="3" count="1" selected="0">
            <x v="335"/>
          </reference>
          <reference field="4" count="1" selected="0">
            <x v="2405"/>
          </reference>
          <reference field="5" count="1">
            <x v="1"/>
          </reference>
          <reference field="6" count="1" selected="0">
            <x v="3"/>
          </reference>
        </references>
      </pivotArea>
    </format>
    <format dxfId="10230">
      <pivotArea dataOnly="0" labelOnly="1" outline="0" fieldPosition="0">
        <references count="7">
          <reference field="0" count="1" selected="0">
            <x v="0"/>
          </reference>
          <reference field="1" count="1" selected="0">
            <x v="3"/>
          </reference>
          <reference field="2" count="1" selected="0">
            <x v="30"/>
          </reference>
          <reference field="3" count="1" selected="0">
            <x v="547"/>
          </reference>
          <reference field="4" count="1" selected="0">
            <x v="2406"/>
          </reference>
          <reference field="5" count="1">
            <x v="0"/>
          </reference>
          <reference field="6" count="1" selected="0">
            <x v="4"/>
          </reference>
        </references>
      </pivotArea>
    </format>
    <format dxfId="10229">
      <pivotArea dataOnly="0" labelOnly="1" outline="0" fieldPosition="0">
        <references count="7">
          <reference field="0" count="1" selected="0">
            <x v="0"/>
          </reference>
          <reference field="1" count="1" selected="0">
            <x v="3"/>
          </reference>
          <reference field="2" count="1" selected="0">
            <x v="30"/>
          </reference>
          <reference field="3" count="1" selected="0">
            <x v="547"/>
          </reference>
          <reference field="4" count="1" selected="0">
            <x v="2407"/>
          </reference>
          <reference field="5" count="1">
            <x v="5"/>
          </reference>
          <reference field="6" count="1" selected="0">
            <x v="20"/>
          </reference>
        </references>
      </pivotArea>
    </format>
    <format dxfId="10228">
      <pivotArea dataOnly="0" labelOnly="1" outline="0" fieldPosition="0">
        <references count="7">
          <reference field="0" count="1" selected="0">
            <x v="0"/>
          </reference>
          <reference field="1" count="1" selected="0">
            <x v="3"/>
          </reference>
          <reference field="2" count="1" selected="0">
            <x v="30"/>
          </reference>
          <reference field="3" count="1" selected="0">
            <x v="547"/>
          </reference>
          <reference field="4" count="1" selected="0">
            <x v="2408"/>
          </reference>
          <reference field="5" count="1">
            <x v="1"/>
          </reference>
          <reference field="6" count="1" selected="0">
            <x v="20"/>
          </reference>
        </references>
      </pivotArea>
    </format>
    <format dxfId="10227">
      <pivotArea dataOnly="0" labelOnly="1" outline="0" fieldPosition="0">
        <references count="7">
          <reference field="0" count="1" selected="0">
            <x v="0"/>
          </reference>
          <reference field="1" count="1" selected="0">
            <x v="3"/>
          </reference>
          <reference field="2" count="1" selected="0">
            <x v="30"/>
          </reference>
          <reference field="3" count="1" selected="0">
            <x v="336"/>
          </reference>
          <reference field="4" count="1" selected="0">
            <x v="2409"/>
          </reference>
          <reference field="5" count="1">
            <x v="1"/>
          </reference>
          <reference field="6" count="1" selected="0">
            <x v="15"/>
          </reference>
        </references>
      </pivotArea>
    </format>
    <format dxfId="10226">
      <pivotArea dataOnly="0" labelOnly="1" outline="0" fieldPosition="0">
        <references count="7">
          <reference field="0" count="1" selected="0">
            <x v="0"/>
          </reference>
          <reference field="1" count="1" selected="0">
            <x v="3"/>
          </reference>
          <reference field="2" count="1" selected="0">
            <x v="30"/>
          </reference>
          <reference field="3" count="1" selected="0">
            <x v="548"/>
          </reference>
          <reference field="4" count="1" selected="0">
            <x v="2410"/>
          </reference>
          <reference field="5" count="1">
            <x v="0"/>
          </reference>
          <reference field="6" count="1" selected="0">
            <x v="1"/>
          </reference>
        </references>
      </pivotArea>
    </format>
    <format dxfId="10225">
      <pivotArea dataOnly="0" labelOnly="1" outline="0" fieldPosition="0">
        <references count="7">
          <reference field="0" count="1" selected="0">
            <x v="0"/>
          </reference>
          <reference field="1" count="1" selected="0">
            <x v="3"/>
          </reference>
          <reference field="2" count="1" selected="0">
            <x v="30"/>
          </reference>
          <reference field="3" count="1" selected="0">
            <x v="548"/>
          </reference>
          <reference field="4" count="1" selected="0">
            <x v="2411"/>
          </reference>
          <reference field="5" count="1">
            <x v="0"/>
          </reference>
          <reference field="6" count="1" selected="0">
            <x v="3"/>
          </reference>
        </references>
      </pivotArea>
    </format>
    <format dxfId="10224">
      <pivotArea dataOnly="0" labelOnly="1" outline="0" fieldPosition="0">
        <references count="7">
          <reference field="0" count="1" selected="0">
            <x v="0"/>
          </reference>
          <reference field="1" count="1" selected="0">
            <x v="3"/>
          </reference>
          <reference field="2" count="1" selected="0">
            <x v="30"/>
          </reference>
          <reference field="3" count="1" selected="0">
            <x v="548"/>
          </reference>
          <reference field="4" count="1" selected="0">
            <x v="2412"/>
          </reference>
          <reference field="5" count="1">
            <x v="28"/>
          </reference>
          <reference field="6" count="1" selected="0">
            <x v="178"/>
          </reference>
        </references>
      </pivotArea>
    </format>
    <format dxfId="10223">
      <pivotArea dataOnly="0" labelOnly="1" outline="0" fieldPosition="0">
        <references count="7">
          <reference field="0" count="1" selected="0">
            <x v="0"/>
          </reference>
          <reference field="1" count="1" selected="0">
            <x v="3"/>
          </reference>
          <reference field="2" count="1" selected="0">
            <x v="30"/>
          </reference>
          <reference field="3" count="1" selected="0">
            <x v="549"/>
          </reference>
          <reference field="4" count="1" selected="0">
            <x v="2413"/>
          </reference>
          <reference field="5" count="1">
            <x v="0"/>
          </reference>
          <reference field="6" count="1" selected="0">
            <x v="25"/>
          </reference>
        </references>
      </pivotArea>
    </format>
    <format dxfId="10222">
      <pivotArea dataOnly="0" labelOnly="1" outline="0" fieldPosition="0">
        <references count="7">
          <reference field="0" count="1" selected="0">
            <x v="0"/>
          </reference>
          <reference field="1" count="1" selected="0">
            <x v="3"/>
          </reference>
          <reference field="2" count="1" selected="0">
            <x v="30"/>
          </reference>
          <reference field="3" count="1" selected="0">
            <x v="550"/>
          </reference>
          <reference field="4" count="1" selected="0">
            <x v="2414"/>
          </reference>
          <reference field="5" count="1">
            <x v="5"/>
          </reference>
          <reference field="6" count="1" selected="0">
            <x v="12"/>
          </reference>
        </references>
      </pivotArea>
    </format>
    <format dxfId="10221">
      <pivotArea dataOnly="0" labelOnly="1" outline="0" fieldPosition="0">
        <references count="7">
          <reference field="0" count="1" selected="0">
            <x v="0"/>
          </reference>
          <reference field="1" count="1" selected="0">
            <x v="3"/>
          </reference>
          <reference field="2" count="1" selected="0">
            <x v="30"/>
          </reference>
          <reference field="3" count="1" selected="0">
            <x v="550"/>
          </reference>
          <reference field="4" count="1" selected="0">
            <x v="2415"/>
          </reference>
          <reference field="5" count="1">
            <x v="5"/>
          </reference>
          <reference field="6" count="1" selected="0">
            <x v="12"/>
          </reference>
        </references>
      </pivotArea>
    </format>
    <format dxfId="10220">
      <pivotArea dataOnly="0" labelOnly="1" outline="0" fieldPosition="0">
        <references count="7">
          <reference field="0" count="1" selected="0">
            <x v="0"/>
          </reference>
          <reference field="1" count="1" selected="0">
            <x v="3"/>
          </reference>
          <reference field="2" count="1" selected="0">
            <x v="30"/>
          </reference>
          <reference field="3" count="1" selected="0">
            <x v="550"/>
          </reference>
          <reference field="4" count="1" selected="0">
            <x v="2416"/>
          </reference>
          <reference field="5" count="1">
            <x v="5"/>
          </reference>
          <reference field="6" count="1" selected="0">
            <x v="12"/>
          </reference>
        </references>
      </pivotArea>
    </format>
    <format dxfId="10219">
      <pivotArea dataOnly="0" labelOnly="1" outline="0" fieldPosition="0">
        <references count="7">
          <reference field="0" count="1" selected="0">
            <x v="0"/>
          </reference>
          <reference field="1" count="1" selected="0">
            <x v="3"/>
          </reference>
          <reference field="2" count="1" selected="0">
            <x v="30"/>
          </reference>
          <reference field="3" count="1" selected="0">
            <x v="550"/>
          </reference>
          <reference field="4" count="1" selected="0">
            <x v="2417"/>
          </reference>
          <reference field="5" count="1">
            <x v="23"/>
          </reference>
          <reference field="6" count="1" selected="0">
            <x v="37"/>
          </reference>
        </references>
      </pivotArea>
    </format>
    <format dxfId="10218">
      <pivotArea dataOnly="0" labelOnly="1" outline="0" fieldPosition="0">
        <references count="7">
          <reference field="0" count="1" selected="0">
            <x v="0"/>
          </reference>
          <reference field="1" count="1" selected="0">
            <x v="3"/>
          </reference>
          <reference field="2" count="1" selected="0">
            <x v="32"/>
          </reference>
          <reference field="3" count="1" selected="0">
            <x v="338"/>
          </reference>
          <reference field="4" count="1" selected="0">
            <x v="2418"/>
          </reference>
          <reference field="5" count="1">
            <x v="26"/>
          </reference>
          <reference field="6" count="1" selected="0">
            <x v="3"/>
          </reference>
        </references>
      </pivotArea>
    </format>
    <format dxfId="10217">
      <pivotArea dataOnly="0" labelOnly="1" outline="0" fieldPosition="0">
        <references count="7">
          <reference field="0" count="1" selected="0">
            <x v="0"/>
          </reference>
          <reference field="1" count="1" selected="0">
            <x v="3"/>
          </reference>
          <reference field="2" count="1" selected="0">
            <x v="32"/>
          </reference>
          <reference field="3" count="1" selected="0">
            <x v="338"/>
          </reference>
          <reference field="4" count="1" selected="0">
            <x v="2419"/>
          </reference>
          <reference field="5" count="1">
            <x v="1"/>
          </reference>
          <reference field="6" count="1" selected="0">
            <x v="9"/>
          </reference>
        </references>
      </pivotArea>
    </format>
    <format dxfId="10216">
      <pivotArea dataOnly="0" labelOnly="1" outline="0" fieldPosition="0">
        <references count="7">
          <reference field="0" count="1" selected="0">
            <x v="0"/>
          </reference>
          <reference field="1" count="1" selected="0">
            <x v="3"/>
          </reference>
          <reference field="2" count="1" selected="0">
            <x v="32"/>
          </reference>
          <reference field="3" count="1" selected="0">
            <x v="340"/>
          </reference>
          <reference field="4" count="1" selected="0">
            <x v="2420"/>
          </reference>
          <reference field="5" count="1">
            <x v="0"/>
          </reference>
          <reference field="6" count="1" selected="0">
            <x v="102"/>
          </reference>
        </references>
      </pivotArea>
    </format>
    <format dxfId="10215">
      <pivotArea dataOnly="0" labelOnly="1" outline="0" fieldPosition="0">
        <references count="7">
          <reference field="0" count="1" selected="0">
            <x v="0"/>
          </reference>
          <reference field="1" count="1" selected="0">
            <x v="3"/>
          </reference>
          <reference field="2" count="1" selected="0">
            <x v="32"/>
          </reference>
          <reference field="3" count="1" selected="0">
            <x v="347"/>
          </reference>
          <reference field="4" count="1" selected="0">
            <x v="2421"/>
          </reference>
          <reference field="5" count="1">
            <x v="0"/>
          </reference>
          <reference field="6" count="1" selected="0">
            <x v="27"/>
          </reference>
        </references>
      </pivotArea>
    </format>
    <format dxfId="10214">
      <pivotArea dataOnly="0" labelOnly="1" outline="0" fieldPosition="0">
        <references count="7">
          <reference field="0" count="1" selected="0">
            <x v="0"/>
          </reference>
          <reference field="1" count="1" selected="0">
            <x v="3"/>
          </reference>
          <reference field="2" count="1" selected="0">
            <x v="32"/>
          </reference>
          <reference field="3" count="1" selected="0">
            <x v="551"/>
          </reference>
          <reference field="4" count="1" selected="0">
            <x v="2422"/>
          </reference>
          <reference field="5" count="1">
            <x v="0"/>
          </reference>
          <reference field="6" count="1" selected="0">
            <x v="7"/>
          </reference>
        </references>
      </pivotArea>
    </format>
    <format dxfId="10213">
      <pivotArea dataOnly="0" labelOnly="1" outline="0" fieldPosition="0">
        <references count="7">
          <reference field="0" count="1" selected="0">
            <x v="0"/>
          </reference>
          <reference field="1" count="1" selected="0">
            <x v="3"/>
          </reference>
          <reference field="2" count="1" selected="0">
            <x v="32"/>
          </reference>
          <reference field="3" count="1" selected="0">
            <x v="551"/>
          </reference>
          <reference field="4" count="1" selected="0">
            <x v="283"/>
          </reference>
          <reference field="5" count="1">
            <x v="51"/>
          </reference>
          <reference field="6" count="1" selected="0">
            <x v="45"/>
          </reference>
        </references>
      </pivotArea>
    </format>
    <format dxfId="10212">
      <pivotArea dataOnly="0" labelOnly="1" outline="0" fieldPosition="0">
        <references count="7">
          <reference field="0" count="1" selected="0">
            <x v="0"/>
          </reference>
          <reference field="1" count="1" selected="0">
            <x v="3"/>
          </reference>
          <reference field="2" count="1" selected="0">
            <x v="32"/>
          </reference>
          <reference field="3" count="1" selected="0">
            <x v="507"/>
          </reference>
          <reference field="4" count="1" selected="0">
            <x v="2423"/>
          </reference>
          <reference field="5" count="1">
            <x v="0"/>
          </reference>
          <reference field="6" count="1" selected="0">
            <x v="20"/>
          </reference>
        </references>
      </pivotArea>
    </format>
    <format dxfId="10211">
      <pivotArea dataOnly="0" labelOnly="1" outline="0" fieldPosition="0">
        <references count="7">
          <reference field="0" count="1" selected="0">
            <x v="0"/>
          </reference>
          <reference field="1" count="1" selected="0">
            <x v="3"/>
          </reference>
          <reference field="2" count="1" selected="0">
            <x v="32"/>
          </reference>
          <reference field="3" count="1" selected="0">
            <x v="359"/>
          </reference>
          <reference field="4" count="1" selected="0">
            <x v="2424"/>
          </reference>
          <reference field="5" count="1">
            <x v="7"/>
          </reference>
          <reference field="6" count="1" selected="0">
            <x v="3"/>
          </reference>
        </references>
      </pivotArea>
    </format>
    <format dxfId="10210">
      <pivotArea dataOnly="0" labelOnly="1" outline="0" fieldPosition="0">
        <references count="7">
          <reference field="0" count="1" selected="0">
            <x v="0"/>
          </reference>
          <reference field="1" count="1" selected="0">
            <x v="3"/>
          </reference>
          <reference field="2" count="1" selected="0">
            <x v="32"/>
          </reference>
          <reference field="3" count="1" selected="0">
            <x v="359"/>
          </reference>
          <reference field="4" count="1" selected="0">
            <x v="2425"/>
          </reference>
          <reference field="5" count="1">
            <x v="1"/>
          </reference>
          <reference field="6" count="1" selected="0">
            <x v="175"/>
          </reference>
        </references>
      </pivotArea>
    </format>
    <format dxfId="10209">
      <pivotArea dataOnly="0" labelOnly="1" outline="0" fieldPosition="0">
        <references count="7">
          <reference field="0" count="1" selected="0">
            <x v="0"/>
          </reference>
          <reference field="1" count="1" selected="0">
            <x v="3"/>
          </reference>
          <reference field="2" count="1" selected="0">
            <x v="32"/>
          </reference>
          <reference field="3" count="1" selected="0">
            <x v="360"/>
          </reference>
          <reference field="4" count="1" selected="0">
            <x v="2426"/>
          </reference>
          <reference field="5" count="1">
            <x v="5"/>
          </reference>
          <reference field="6" count="1" selected="0">
            <x v="3"/>
          </reference>
        </references>
      </pivotArea>
    </format>
    <format dxfId="10208">
      <pivotArea dataOnly="0" labelOnly="1" outline="0" fieldPosition="0">
        <references count="7">
          <reference field="0" count="1" selected="0">
            <x v="0"/>
          </reference>
          <reference field="1" count="1" selected="0">
            <x v="3"/>
          </reference>
          <reference field="2" count="1" selected="0">
            <x v="32"/>
          </reference>
          <reference field="3" count="1" selected="0">
            <x v="362"/>
          </reference>
          <reference field="4" count="1" selected="0">
            <x v="2427"/>
          </reference>
          <reference field="5" count="1">
            <x v="0"/>
          </reference>
          <reference field="6" count="1" selected="0">
            <x v="20"/>
          </reference>
        </references>
      </pivotArea>
    </format>
    <format dxfId="10207">
      <pivotArea dataOnly="0" labelOnly="1" outline="0" fieldPosition="0">
        <references count="7">
          <reference field="0" count="1" selected="0">
            <x v="0"/>
          </reference>
          <reference field="1" count="1" selected="0">
            <x v="3"/>
          </reference>
          <reference field="2" count="1" selected="0">
            <x v="32"/>
          </reference>
          <reference field="3" count="1" selected="0">
            <x v="369"/>
          </reference>
          <reference field="4" count="1" selected="0">
            <x v="2428"/>
          </reference>
          <reference field="5" count="1">
            <x v="0"/>
          </reference>
          <reference field="6" count="1" selected="0">
            <x v="139"/>
          </reference>
        </references>
      </pivotArea>
    </format>
    <format dxfId="10206">
      <pivotArea dataOnly="0" labelOnly="1" outline="0" fieldPosition="0">
        <references count="7">
          <reference field="0" count="1" selected="0">
            <x v="0"/>
          </reference>
          <reference field="1" count="1" selected="0">
            <x v="3"/>
          </reference>
          <reference field="2" count="1" selected="0">
            <x v="33"/>
          </reference>
          <reference field="3" count="1" selected="0">
            <x v="371"/>
          </reference>
          <reference field="4" count="1" selected="0">
            <x v="2429"/>
          </reference>
          <reference field="5" count="1">
            <x v="0"/>
          </reference>
          <reference field="6" count="1" selected="0">
            <x v="29"/>
          </reference>
        </references>
      </pivotArea>
    </format>
    <format dxfId="10205">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0"/>
          </reference>
          <reference field="5" count="1">
            <x v="26"/>
          </reference>
          <reference field="6" count="1" selected="0">
            <x v="111"/>
          </reference>
        </references>
      </pivotArea>
    </format>
    <format dxfId="10204">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1"/>
          </reference>
          <reference field="5" count="1">
            <x v="0"/>
          </reference>
          <reference field="6" count="1" selected="0">
            <x v="229"/>
          </reference>
        </references>
      </pivotArea>
    </format>
    <format dxfId="10203">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2"/>
          </reference>
          <reference field="5" count="1">
            <x v="26"/>
          </reference>
          <reference field="6" count="1" selected="0">
            <x v="37"/>
          </reference>
        </references>
      </pivotArea>
    </format>
    <format dxfId="10202">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3"/>
          </reference>
          <reference field="5" count="1">
            <x v="26"/>
          </reference>
          <reference field="6" count="1" selected="0">
            <x v="16"/>
          </reference>
        </references>
      </pivotArea>
    </format>
    <format dxfId="10201">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4"/>
          </reference>
          <reference field="5" count="1">
            <x v="26"/>
          </reference>
          <reference field="6" count="1" selected="0">
            <x v="111"/>
          </reference>
        </references>
      </pivotArea>
    </format>
    <format dxfId="10200">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5"/>
          </reference>
          <reference field="5" count="1">
            <x v="26"/>
          </reference>
          <reference field="6" count="1" selected="0">
            <x v="7"/>
          </reference>
        </references>
      </pivotArea>
    </format>
    <format dxfId="10199">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6"/>
          </reference>
          <reference field="5" count="1">
            <x v="1"/>
          </reference>
          <reference field="6" count="1" selected="0">
            <x v="89"/>
          </reference>
        </references>
      </pivotArea>
    </format>
    <format dxfId="10198">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7"/>
          </reference>
          <reference field="5" count="1">
            <x v="26"/>
          </reference>
          <reference field="6" count="1" selected="0">
            <x v="45"/>
          </reference>
        </references>
      </pivotArea>
    </format>
    <format dxfId="10197">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8"/>
          </reference>
          <reference field="5" count="1">
            <x v="26"/>
          </reference>
          <reference field="6" count="1" selected="0">
            <x v="111"/>
          </reference>
        </references>
      </pivotArea>
    </format>
    <format dxfId="10196">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39"/>
          </reference>
          <reference field="5" count="1">
            <x v="26"/>
          </reference>
          <reference field="6" count="1" selected="0">
            <x v="16"/>
          </reference>
        </references>
      </pivotArea>
    </format>
    <format dxfId="10195">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0"/>
          </reference>
          <reference field="5" count="1">
            <x v="26"/>
          </reference>
          <reference field="6" count="1" selected="0">
            <x v="111"/>
          </reference>
        </references>
      </pivotArea>
    </format>
    <format dxfId="10194">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1759"/>
          </reference>
          <reference field="5" count="1">
            <x v="26"/>
          </reference>
          <reference field="6" count="1" selected="0">
            <x v="161"/>
          </reference>
        </references>
      </pivotArea>
    </format>
    <format dxfId="10193">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1"/>
          </reference>
          <reference field="5" count="1">
            <x v="0"/>
          </reference>
          <reference field="6" count="1" selected="0">
            <x v="9"/>
          </reference>
        </references>
      </pivotArea>
    </format>
    <format dxfId="10192">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2"/>
          </reference>
          <reference field="5" count="1">
            <x v="26"/>
          </reference>
          <reference field="6" count="1" selected="0">
            <x v="111"/>
          </reference>
        </references>
      </pivotArea>
    </format>
    <format dxfId="10191">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3"/>
          </reference>
          <reference field="5" count="1">
            <x v="26"/>
          </reference>
          <reference field="6" count="1" selected="0">
            <x v="111"/>
          </reference>
        </references>
      </pivotArea>
    </format>
    <format dxfId="10190">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1706"/>
          </reference>
          <reference field="5" count="1">
            <x v="26"/>
          </reference>
          <reference field="6" count="1" selected="0">
            <x v="62"/>
          </reference>
        </references>
      </pivotArea>
    </format>
    <format dxfId="10189">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4"/>
          </reference>
          <reference field="5" count="1">
            <x v="26"/>
          </reference>
          <reference field="6" count="1" selected="0">
            <x v="7"/>
          </reference>
        </references>
      </pivotArea>
    </format>
    <format dxfId="10188">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5"/>
          </reference>
          <reference field="5" count="1">
            <x v="0"/>
          </reference>
          <reference field="6" count="1" selected="0">
            <x v="7"/>
          </reference>
        </references>
      </pivotArea>
    </format>
    <format dxfId="10187">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6"/>
          </reference>
          <reference field="5" count="1">
            <x v="5"/>
          </reference>
          <reference field="6" count="1" selected="0">
            <x v="12"/>
          </reference>
        </references>
      </pivotArea>
    </format>
    <format dxfId="10186">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7"/>
          </reference>
          <reference field="5" count="1">
            <x v="9"/>
          </reference>
          <reference field="6" count="1" selected="0">
            <x v="37"/>
          </reference>
        </references>
      </pivotArea>
    </format>
    <format dxfId="10185">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8"/>
          </reference>
          <reference field="5" count="1">
            <x v="26"/>
          </reference>
          <reference field="6" count="1" selected="0">
            <x v="37"/>
          </reference>
        </references>
      </pivotArea>
    </format>
    <format dxfId="10184">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49"/>
          </reference>
          <reference field="5" count="1">
            <x v="26"/>
          </reference>
          <reference field="6" count="1" selected="0">
            <x v="228"/>
          </reference>
        </references>
      </pivotArea>
    </format>
    <format dxfId="10183">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0"/>
          </reference>
          <reference field="5" count="1">
            <x v="26"/>
          </reference>
          <reference field="6" count="1" selected="0">
            <x v="7"/>
          </reference>
        </references>
      </pivotArea>
    </format>
    <format dxfId="10182">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1"/>
          </reference>
          <reference field="5" count="1">
            <x v="26"/>
          </reference>
          <reference field="6" count="1" selected="0">
            <x v="7"/>
          </reference>
        </references>
      </pivotArea>
    </format>
    <format dxfId="10181">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2"/>
          </reference>
          <reference field="5" count="1">
            <x v="26"/>
          </reference>
          <reference field="6" count="1" selected="0">
            <x v="37"/>
          </reference>
        </references>
      </pivotArea>
    </format>
    <format dxfId="10180">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3"/>
          </reference>
          <reference field="5" count="1">
            <x v="26"/>
          </reference>
          <reference field="6" count="1" selected="0">
            <x v="7"/>
          </reference>
        </references>
      </pivotArea>
    </format>
    <format dxfId="10179">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4"/>
          </reference>
          <reference field="5" count="1">
            <x v="26"/>
          </reference>
          <reference field="6" count="1" selected="0">
            <x v="17"/>
          </reference>
        </references>
      </pivotArea>
    </format>
    <format dxfId="10178">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5"/>
          </reference>
          <reference field="5" count="1">
            <x v="26"/>
          </reference>
          <reference field="6" count="1" selected="0">
            <x v="111"/>
          </reference>
        </references>
      </pivotArea>
    </format>
    <format dxfId="10177">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6"/>
          </reference>
          <reference field="5" count="1">
            <x v="26"/>
          </reference>
          <reference field="6" count="1" selected="0">
            <x v="7"/>
          </reference>
        </references>
      </pivotArea>
    </format>
    <format dxfId="10176">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7"/>
          </reference>
          <reference field="5" count="1">
            <x v="26"/>
          </reference>
          <reference field="6" count="1" selected="0">
            <x v="111"/>
          </reference>
        </references>
      </pivotArea>
    </format>
    <format dxfId="10175">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8"/>
          </reference>
          <reference field="5" count="1">
            <x v="26"/>
          </reference>
          <reference field="6" count="1" selected="0">
            <x v="7"/>
          </reference>
        </references>
      </pivotArea>
    </format>
    <format dxfId="10174">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59"/>
          </reference>
          <reference field="5" count="1">
            <x v="9"/>
          </reference>
          <reference field="6" count="1" selected="0">
            <x v="37"/>
          </reference>
        </references>
      </pivotArea>
    </format>
    <format dxfId="10173">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0"/>
          </reference>
          <reference field="5" count="1">
            <x v="26"/>
          </reference>
          <reference field="6" count="1" selected="0">
            <x v="111"/>
          </reference>
        </references>
      </pivotArea>
    </format>
    <format dxfId="10172">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1"/>
          </reference>
          <reference field="5" count="1">
            <x v="26"/>
          </reference>
          <reference field="6" count="1" selected="0">
            <x v="45"/>
          </reference>
        </references>
      </pivotArea>
    </format>
    <format dxfId="10171">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2"/>
          </reference>
          <reference field="5" count="1">
            <x v="26"/>
          </reference>
          <reference field="6" count="1" selected="0">
            <x v="111"/>
          </reference>
        </references>
      </pivotArea>
    </format>
    <format dxfId="10170">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3"/>
          </reference>
          <reference field="5" count="1">
            <x v="26"/>
          </reference>
          <reference field="6" count="1" selected="0">
            <x v="37"/>
          </reference>
        </references>
      </pivotArea>
    </format>
    <format dxfId="10169">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4"/>
          </reference>
          <reference field="5" count="1">
            <x v="26"/>
          </reference>
          <reference field="6" count="1" selected="0">
            <x v="7"/>
          </reference>
        </references>
      </pivotArea>
    </format>
    <format dxfId="10168">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5"/>
          </reference>
          <reference field="5" count="1">
            <x v="26"/>
          </reference>
          <reference field="6" count="1" selected="0">
            <x v="229"/>
          </reference>
        </references>
      </pivotArea>
    </format>
    <format dxfId="10167">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6"/>
          </reference>
          <reference field="5" count="1">
            <x v="26"/>
          </reference>
          <reference field="6" count="1" selected="0">
            <x v="37"/>
          </reference>
        </references>
      </pivotArea>
    </format>
    <format dxfId="10166">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7"/>
          </reference>
          <reference field="5" count="1">
            <x v="26"/>
          </reference>
          <reference field="6" count="1" selected="0">
            <x v="229"/>
          </reference>
        </references>
      </pivotArea>
    </format>
    <format dxfId="10165">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8"/>
          </reference>
          <reference field="5" count="1">
            <x v="26"/>
          </reference>
          <reference field="6" count="1" selected="0">
            <x v="37"/>
          </reference>
        </references>
      </pivotArea>
    </format>
    <format dxfId="10164">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69"/>
          </reference>
          <reference field="5" count="1">
            <x v="26"/>
          </reference>
          <reference field="6" count="1" selected="0">
            <x v="111"/>
          </reference>
        </references>
      </pivotArea>
    </format>
    <format dxfId="10163">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70"/>
          </reference>
          <reference field="5" count="1">
            <x v="26"/>
          </reference>
          <reference field="6" count="1" selected="0">
            <x v="77"/>
          </reference>
        </references>
      </pivotArea>
    </format>
    <format dxfId="10162">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71"/>
          </reference>
          <reference field="5" count="1">
            <x v="26"/>
          </reference>
          <reference field="6" count="1" selected="0">
            <x v="37"/>
          </reference>
        </references>
      </pivotArea>
    </format>
    <format dxfId="10161">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72"/>
          </reference>
          <reference field="5" count="1">
            <x v="26"/>
          </reference>
          <reference field="6" count="1" selected="0">
            <x v="111"/>
          </reference>
        </references>
      </pivotArea>
    </format>
    <format dxfId="10160">
      <pivotArea dataOnly="0" labelOnly="1" outline="0" fieldPosition="0">
        <references count="7">
          <reference field="0" count="1" selected="0">
            <x v="0"/>
          </reference>
          <reference field="1" count="1" selected="0">
            <x v="3"/>
          </reference>
          <reference field="2" count="1" selected="0">
            <x v="34"/>
          </reference>
          <reference field="3" count="1" selected="0">
            <x v="372"/>
          </reference>
          <reference field="4" count="1" selected="0">
            <x v="2473"/>
          </reference>
          <reference field="5" count="1">
            <x v="26"/>
          </reference>
          <reference field="6" count="1" selected="0">
            <x v="111"/>
          </reference>
        </references>
      </pivotArea>
    </format>
    <format dxfId="10159">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4"/>
          </reference>
          <reference field="5" count="1">
            <x v="1"/>
          </reference>
          <reference field="6" count="1" selected="0">
            <x v="3"/>
          </reference>
        </references>
      </pivotArea>
    </format>
    <format dxfId="10158">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5"/>
          </reference>
          <reference field="5" count="1">
            <x v="1"/>
          </reference>
          <reference field="6" count="1" selected="0">
            <x v="3"/>
          </reference>
        </references>
      </pivotArea>
    </format>
    <format dxfId="10157">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6"/>
          </reference>
          <reference field="5" count="1">
            <x v="1"/>
          </reference>
          <reference field="6" count="1" selected="0">
            <x v="3"/>
          </reference>
        </references>
      </pivotArea>
    </format>
    <format dxfId="10156">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7"/>
          </reference>
          <reference field="5" count="1">
            <x v="1"/>
          </reference>
          <reference field="6" count="1" selected="0">
            <x v="3"/>
          </reference>
        </references>
      </pivotArea>
    </format>
    <format dxfId="10155">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8"/>
          </reference>
          <reference field="5" count="1">
            <x v="1"/>
          </reference>
          <reference field="6" count="1" selected="0">
            <x v="3"/>
          </reference>
        </references>
      </pivotArea>
    </format>
    <format dxfId="10154">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79"/>
          </reference>
          <reference field="5" count="1">
            <x v="1"/>
          </reference>
          <reference field="6" count="1" selected="0">
            <x v="3"/>
          </reference>
        </references>
      </pivotArea>
    </format>
    <format dxfId="10153">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0"/>
          </reference>
          <reference field="5" count="1">
            <x v="1"/>
          </reference>
          <reference field="6" count="1" selected="0">
            <x v="3"/>
          </reference>
        </references>
      </pivotArea>
    </format>
    <format dxfId="10152">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1"/>
          </reference>
          <reference field="5" count="1">
            <x v="1"/>
          </reference>
          <reference field="6" count="1" selected="0">
            <x v="3"/>
          </reference>
        </references>
      </pivotArea>
    </format>
    <format dxfId="10151">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2"/>
          </reference>
          <reference field="5" count="1">
            <x v="1"/>
          </reference>
          <reference field="6" count="1" selected="0">
            <x v="3"/>
          </reference>
        </references>
      </pivotArea>
    </format>
    <format dxfId="10150">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3"/>
          </reference>
          <reference field="5" count="1">
            <x v="1"/>
          </reference>
          <reference field="6" count="1" selected="0">
            <x v="3"/>
          </reference>
        </references>
      </pivotArea>
    </format>
    <format dxfId="10149">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4"/>
          </reference>
          <reference field="5" count="1">
            <x v="1"/>
          </reference>
          <reference field="6" count="1" selected="0">
            <x v="3"/>
          </reference>
        </references>
      </pivotArea>
    </format>
    <format dxfId="10148">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5"/>
          </reference>
          <reference field="5" count="1">
            <x v="1"/>
          </reference>
          <reference field="6" count="1" selected="0">
            <x v="3"/>
          </reference>
        </references>
      </pivotArea>
    </format>
    <format dxfId="10147">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6"/>
          </reference>
          <reference field="5" count="1">
            <x v="1"/>
          </reference>
          <reference field="6" count="1" selected="0">
            <x v="3"/>
          </reference>
        </references>
      </pivotArea>
    </format>
    <format dxfId="10146">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7"/>
          </reference>
          <reference field="5" count="1">
            <x v="1"/>
          </reference>
          <reference field="6" count="1" selected="0">
            <x v="3"/>
          </reference>
        </references>
      </pivotArea>
    </format>
    <format dxfId="10145">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8"/>
          </reference>
          <reference field="5" count="1">
            <x v="1"/>
          </reference>
          <reference field="6" count="1" selected="0">
            <x v="3"/>
          </reference>
        </references>
      </pivotArea>
    </format>
    <format dxfId="10144">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89"/>
          </reference>
          <reference field="5" count="1">
            <x v="1"/>
          </reference>
          <reference field="6" count="1" selected="0">
            <x v="3"/>
          </reference>
        </references>
      </pivotArea>
    </format>
    <format dxfId="10143">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0"/>
          </reference>
          <reference field="5" count="1">
            <x v="1"/>
          </reference>
          <reference field="6" count="1" selected="0">
            <x v="3"/>
          </reference>
        </references>
      </pivotArea>
    </format>
    <format dxfId="10142">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1"/>
          </reference>
          <reference field="5" count="1">
            <x v="1"/>
          </reference>
          <reference field="6" count="1" selected="0">
            <x v="3"/>
          </reference>
        </references>
      </pivotArea>
    </format>
    <format dxfId="10141">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2"/>
          </reference>
          <reference field="5" count="1">
            <x v="1"/>
          </reference>
          <reference field="6" count="1" selected="0">
            <x v="3"/>
          </reference>
        </references>
      </pivotArea>
    </format>
    <format dxfId="10140">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3"/>
          </reference>
          <reference field="5" count="1">
            <x v="1"/>
          </reference>
          <reference field="6" count="1" selected="0">
            <x v="3"/>
          </reference>
        </references>
      </pivotArea>
    </format>
    <format dxfId="10139">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4"/>
          </reference>
          <reference field="5" count="1">
            <x v="1"/>
          </reference>
          <reference field="6" count="1" selected="0">
            <x v="3"/>
          </reference>
        </references>
      </pivotArea>
    </format>
    <format dxfId="10138">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5"/>
          </reference>
          <reference field="5" count="1">
            <x v="1"/>
          </reference>
          <reference field="6" count="1" selected="0">
            <x v="3"/>
          </reference>
        </references>
      </pivotArea>
    </format>
    <format dxfId="10137">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6"/>
          </reference>
          <reference field="5" count="1">
            <x v="1"/>
          </reference>
          <reference field="6" count="1" selected="0">
            <x v="3"/>
          </reference>
        </references>
      </pivotArea>
    </format>
    <format dxfId="10136">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7"/>
          </reference>
          <reference field="5" count="1">
            <x v="1"/>
          </reference>
          <reference field="6" count="1" selected="0">
            <x v="3"/>
          </reference>
        </references>
      </pivotArea>
    </format>
    <format dxfId="10135">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8"/>
          </reference>
          <reference field="5" count="1">
            <x v="1"/>
          </reference>
          <reference field="6" count="1" selected="0">
            <x v="3"/>
          </reference>
        </references>
      </pivotArea>
    </format>
    <format dxfId="10134">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499"/>
          </reference>
          <reference field="5" count="1">
            <x v="1"/>
          </reference>
          <reference field="6" count="1" selected="0">
            <x v="3"/>
          </reference>
        </references>
      </pivotArea>
    </format>
    <format dxfId="10133">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0"/>
          </reference>
          <reference field="5" count="1">
            <x v="1"/>
          </reference>
          <reference field="6" count="1" selected="0">
            <x v="3"/>
          </reference>
        </references>
      </pivotArea>
    </format>
    <format dxfId="10132">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1"/>
          </reference>
          <reference field="5" count="1">
            <x v="1"/>
          </reference>
          <reference field="6" count="1" selected="0">
            <x v="3"/>
          </reference>
        </references>
      </pivotArea>
    </format>
    <format dxfId="10131">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2"/>
          </reference>
          <reference field="5" count="1">
            <x v="1"/>
          </reference>
          <reference field="6" count="1" selected="0">
            <x v="3"/>
          </reference>
        </references>
      </pivotArea>
    </format>
    <format dxfId="10130">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3"/>
          </reference>
          <reference field="5" count="1">
            <x v="1"/>
          </reference>
          <reference field="6" count="1" selected="0">
            <x v="3"/>
          </reference>
        </references>
      </pivotArea>
    </format>
    <format dxfId="10129">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4"/>
          </reference>
          <reference field="5" count="1">
            <x v="1"/>
          </reference>
          <reference field="6" count="1" selected="0">
            <x v="3"/>
          </reference>
        </references>
      </pivotArea>
    </format>
    <format dxfId="10128">
      <pivotArea dataOnly="0" labelOnly="1" outline="0" fieldPosition="0">
        <references count="7">
          <reference field="0" count="1" selected="0">
            <x v="0"/>
          </reference>
          <reference field="1" count="1" selected="0">
            <x v="3"/>
          </reference>
          <reference field="2" count="1" selected="0">
            <x v="34"/>
          </reference>
          <reference field="3" count="1" selected="0">
            <x v="373"/>
          </reference>
          <reference field="4" count="1" selected="0">
            <x v="2505"/>
          </reference>
          <reference field="5" count="1">
            <x v="1"/>
          </reference>
          <reference field="6" count="1" selected="0">
            <x v="3"/>
          </reference>
        </references>
      </pivotArea>
    </format>
    <format dxfId="10127">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06"/>
          </reference>
          <reference field="5" count="1">
            <x v="0"/>
          </reference>
          <reference field="6" count="1" selected="0">
            <x v="37"/>
          </reference>
        </references>
      </pivotArea>
    </format>
    <format dxfId="10126">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07"/>
          </reference>
          <reference field="5" count="1">
            <x v="0"/>
          </reference>
          <reference field="6" count="1" selected="0">
            <x v="37"/>
          </reference>
        </references>
      </pivotArea>
    </format>
    <format dxfId="10125">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08"/>
          </reference>
          <reference field="5" count="1">
            <x v="0"/>
          </reference>
          <reference field="6" count="1" selected="0">
            <x v="9"/>
          </reference>
        </references>
      </pivotArea>
    </format>
    <format dxfId="10124">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09"/>
          </reference>
          <reference field="5" count="1">
            <x v="0"/>
          </reference>
          <reference field="6" count="1" selected="0">
            <x v="229"/>
          </reference>
        </references>
      </pivotArea>
    </format>
    <format dxfId="10123">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10"/>
          </reference>
          <reference field="5" count="1">
            <x v="0"/>
          </reference>
          <reference field="6" count="1" selected="0">
            <x v="37"/>
          </reference>
        </references>
      </pivotArea>
    </format>
    <format dxfId="10122">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11"/>
          </reference>
          <reference field="5" count="1">
            <x v="37"/>
          </reference>
          <reference field="6" count="1" selected="0">
            <x v="111"/>
          </reference>
        </references>
      </pivotArea>
    </format>
    <format dxfId="10121">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12"/>
          </reference>
          <reference field="5" count="1">
            <x v="0"/>
          </reference>
          <reference field="6" count="1" selected="0">
            <x v="46"/>
          </reference>
        </references>
      </pivotArea>
    </format>
    <format dxfId="10120">
      <pivotArea dataOnly="0" labelOnly="1" outline="0" fieldPosition="0">
        <references count="7">
          <reference field="0" count="1" selected="0">
            <x v="0"/>
          </reference>
          <reference field="1" count="1" selected="0">
            <x v="3"/>
          </reference>
          <reference field="2" count="1" selected="0">
            <x v="34"/>
          </reference>
          <reference field="3" count="1" selected="0">
            <x v="374"/>
          </reference>
          <reference field="4" count="1" selected="0">
            <x v="2513"/>
          </reference>
          <reference field="5" count="1">
            <x v="23"/>
          </reference>
          <reference field="6" count="1" selected="0">
            <x v="45"/>
          </reference>
        </references>
      </pivotArea>
    </format>
    <format dxfId="10119">
      <pivotArea dataOnly="0" labelOnly="1" outline="0" fieldPosition="0">
        <references count="7">
          <reference field="0" count="1" selected="0">
            <x v="0"/>
          </reference>
          <reference field="1" count="1" selected="0">
            <x v="3"/>
          </reference>
          <reference field="2" count="1" selected="0">
            <x v="34"/>
          </reference>
          <reference field="3" count="1" selected="0">
            <x v="552"/>
          </reference>
          <reference field="4" count="1" selected="0">
            <x v="2514"/>
          </reference>
          <reference field="5" count="1">
            <x v="29"/>
          </reference>
          <reference field="6" count="1" selected="0">
            <x v="3"/>
          </reference>
        </references>
      </pivotArea>
    </format>
    <format dxfId="10118">
      <pivotArea dataOnly="0" labelOnly="1" outline="0" fieldPosition="0">
        <references count="7">
          <reference field="0" count="1" selected="0">
            <x v="0"/>
          </reference>
          <reference field="1" count="1" selected="0">
            <x v="3"/>
          </reference>
          <reference field="2" count="1" selected="0">
            <x v="34"/>
          </reference>
          <reference field="3" count="1" selected="0">
            <x v="375"/>
          </reference>
          <reference field="4" count="1" selected="0">
            <x v="2515"/>
          </reference>
          <reference field="5" count="1">
            <x v="1"/>
          </reference>
          <reference field="6" count="1" selected="0">
            <x v="58"/>
          </reference>
        </references>
      </pivotArea>
    </format>
    <format dxfId="10117">
      <pivotArea dataOnly="0" labelOnly="1" outline="0" fieldPosition="0">
        <references count="7">
          <reference field="0" count="1" selected="0">
            <x v="0"/>
          </reference>
          <reference field="1" count="1" selected="0">
            <x v="3"/>
          </reference>
          <reference field="2" count="1" selected="0">
            <x v="34"/>
          </reference>
          <reference field="3" count="1" selected="0">
            <x v="375"/>
          </reference>
          <reference field="4" count="1" selected="0">
            <x v="2516"/>
          </reference>
          <reference field="5" count="1">
            <x v="26"/>
          </reference>
          <reference field="6" count="1" selected="0">
            <x v="151"/>
          </reference>
        </references>
      </pivotArea>
    </format>
    <format dxfId="10116">
      <pivotArea dataOnly="0" labelOnly="1" outline="0" fieldPosition="0">
        <references count="7">
          <reference field="0" count="1" selected="0">
            <x v="0"/>
          </reference>
          <reference field="1" count="1" selected="0">
            <x v="3"/>
          </reference>
          <reference field="2" count="1" selected="0">
            <x v="34"/>
          </reference>
          <reference field="3" count="1" selected="0">
            <x v="375"/>
          </reference>
          <reference field="4" count="1" selected="0">
            <x v="2517"/>
          </reference>
          <reference field="5" count="1">
            <x v="39"/>
          </reference>
          <reference field="6" count="1" selected="0">
            <x v="3"/>
          </reference>
        </references>
      </pivotArea>
    </format>
    <format dxfId="10115">
      <pivotArea dataOnly="0" labelOnly="1" outline="0" fieldPosition="0">
        <references count="7">
          <reference field="0" count="1" selected="0">
            <x v="0"/>
          </reference>
          <reference field="1" count="1" selected="0">
            <x v="3"/>
          </reference>
          <reference field="2" count="1" selected="0">
            <x v="34"/>
          </reference>
          <reference field="3" count="1" selected="0">
            <x v="553"/>
          </reference>
          <reference field="4" count="1" selected="0">
            <x v="2518"/>
          </reference>
          <reference field="5" count="1">
            <x v="1"/>
          </reference>
          <reference field="6" count="1" selected="0">
            <x v="4"/>
          </reference>
        </references>
      </pivotArea>
    </format>
    <format dxfId="10114">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19"/>
          </reference>
          <reference field="5" count="1">
            <x v="0"/>
          </reference>
          <reference field="6" count="1" selected="0">
            <x v="7"/>
          </reference>
        </references>
      </pivotArea>
    </format>
    <format dxfId="10113">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0"/>
          </reference>
          <reference field="5" count="1">
            <x v="0"/>
          </reference>
          <reference field="6" count="1" selected="0">
            <x v="9"/>
          </reference>
        </references>
      </pivotArea>
    </format>
    <format dxfId="10112">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1"/>
          </reference>
          <reference field="5" count="1">
            <x v="22"/>
          </reference>
          <reference field="6" count="1" selected="0">
            <x v="3"/>
          </reference>
        </references>
      </pivotArea>
    </format>
    <format dxfId="10111">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2"/>
          </reference>
          <reference field="5" count="1">
            <x v="0"/>
          </reference>
          <reference field="6" count="1" selected="0">
            <x v="29"/>
          </reference>
        </references>
      </pivotArea>
    </format>
    <format dxfId="10110">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3"/>
          </reference>
          <reference field="5" count="1">
            <x v="22"/>
          </reference>
          <reference field="6" count="1" selected="0">
            <x v="3"/>
          </reference>
        </references>
      </pivotArea>
    </format>
    <format dxfId="10109">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4"/>
          </reference>
          <reference field="5" count="1">
            <x v="0"/>
          </reference>
          <reference field="6" count="1" selected="0">
            <x v="89"/>
          </reference>
        </references>
      </pivotArea>
    </format>
    <format dxfId="10108">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5"/>
          </reference>
          <reference field="5" count="1">
            <x v="0"/>
          </reference>
          <reference field="6" count="1" selected="0">
            <x v="7"/>
          </reference>
        </references>
      </pivotArea>
    </format>
    <format dxfId="10107">
      <pivotArea dataOnly="0" labelOnly="1" outline="0" fieldPosition="0">
        <references count="7">
          <reference field="0" count="1" selected="0">
            <x v="0"/>
          </reference>
          <reference field="1" count="1" selected="0">
            <x v="3"/>
          </reference>
          <reference field="2" count="1" selected="0">
            <x v="34"/>
          </reference>
          <reference field="3" count="1" selected="0">
            <x v="376"/>
          </reference>
          <reference field="4" count="1" selected="0">
            <x v="2526"/>
          </reference>
          <reference field="5" count="1">
            <x v="1"/>
          </reference>
          <reference field="6" count="1" selected="0">
            <x v="233"/>
          </reference>
        </references>
      </pivotArea>
    </format>
    <format dxfId="10106">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27"/>
          </reference>
          <reference field="5" count="1">
            <x v="1"/>
          </reference>
          <reference field="6" count="1" selected="0">
            <x v="58"/>
          </reference>
        </references>
      </pivotArea>
    </format>
    <format dxfId="10105">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28"/>
          </reference>
          <reference field="5" count="1">
            <x v="1"/>
          </reference>
          <reference field="6" count="1" selected="0">
            <x v="192"/>
          </reference>
        </references>
      </pivotArea>
    </format>
    <format dxfId="10104">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29"/>
          </reference>
          <reference field="5" count="1">
            <x v="8"/>
          </reference>
          <reference field="6" count="1" selected="0">
            <x v="3"/>
          </reference>
        </references>
      </pivotArea>
    </format>
    <format dxfId="10103">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0"/>
          </reference>
          <reference field="5" count="1">
            <x v="1"/>
          </reference>
          <reference field="6" count="1" selected="0">
            <x v="203"/>
          </reference>
        </references>
      </pivotArea>
    </format>
    <format dxfId="10102">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1482"/>
          </reference>
          <reference field="5" count="1">
            <x v="1"/>
          </reference>
          <reference field="6" count="1" selected="0">
            <x v="3"/>
          </reference>
        </references>
      </pivotArea>
    </format>
    <format dxfId="10101">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1"/>
          </reference>
          <reference field="5" count="1">
            <x v="1"/>
          </reference>
          <reference field="6" count="1" selected="0">
            <x v="3"/>
          </reference>
        </references>
      </pivotArea>
    </format>
    <format dxfId="10100">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2"/>
          </reference>
          <reference field="5" count="1">
            <x v="0"/>
          </reference>
          <reference field="6" count="1" selected="0">
            <x v="27"/>
          </reference>
        </references>
      </pivotArea>
    </format>
    <format dxfId="10099">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3"/>
          </reference>
          <reference field="5" count="1">
            <x v="1"/>
          </reference>
          <reference field="6" count="1" selected="0">
            <x v="175"/>
          </reference>
        </references>
      </pivotArea>
    </format>
    <format dxfId="10098">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588"/>
          </reference>
          <reference field="5" count="1">
            <x v="15"/>
          </reference>
          <reference field="6" count="1" selected="0">
            <x v="3"/>
          </reference>
        </references>
      </pivotArea>
    </format>
    <format dxfId="10097">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4"/>
          </reference>
          <reference field="5" count="1">
            <x v="1"/>
          </reference>
          <reference field="6" count="1" selected="0">
            <x v="3"/>
          </reference>
        </references>
      </pivotArea>
    </format>
    <format dxfId="10096">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5"/>
          </reference>
          <reference field="5" count="1">
            <x v="1"/>
          </reference>
          <reference field="6" count="1" selected="0">
            <x v="3"/>
          </reference>
        </references>
      </pivotArea>
    </format>
    <format dxfId="10095">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6"/>
          </reference>
          <reference field="5" count="1">
            <x v="1"/>
          </reference>
          <reference field="6" count="1" selected="0">
            <x v="3"/>
          </reference>
        </references>
      </pivotArea>
    </format>
    <format dxfId="10094">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7"/>
          </reference>
          <reference field="5" count="1">
            <x v="1"/>
          </reference>
          <reference field="6" count="1" selected="0">
            <x v="3"/>
          </reference>
        </references>
      </pivotArea>
    </format>
    <format dxfId="10093">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8"/>
          </reference>
          <reference field="5" count="1">
            <x v="45"/>
          </reference>
          <reference field="6" count="1" selected="0">
            <x v="3"/>
          </reference>
        </references>
      </pivotArea>
    </format>
    <format dxfId="10092">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39"/>
          </reference>
          <reference field="5" count="1">
            <x v="1"/>
          </reference>
          <reference field="6" count="1" selected="0">
            <x v="3"/>
          </reference>
        </references>
      </pivotArea>
    </format>
    <format dxfId="10091">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40"/>
          </reference>
          <reference field="5" count="1">
            <x v="1"/>
          </reference>
          <reference field="6" count="1" selected="0">
            <x v="143"/>
          </reference>
        </references>
      </pivotArea>
    </format>
    <format dxfId="10090">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41"/>
          </reference>
          <reference field="5" count="1">
            <x v="1"/>
          </reference>
          <reference field="6" count="1" selected="0">
            <x v="15"/>
          </reference>
        </references>
      </pivotArea>
    </format>
    <format dxfId="10089">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42"/>
          </reference>
          <reference field="5" count="1">
            <x v="1"/>
          </reference>
          <reference field="6" count="1" selected="0">
            <x v="3"/>
          </reference>
        </references>
      </pivotArea>
    </format>
    <format dxfId="10088">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43"/>
          </reference>
          <reference field="5" count="1">
            <x v="34"/>
          </reference>
          <reference field="6" count="1" selected="0">
            <x v="3"/>
          </reference>
        </references>
      </pivotArea>
    </format>
    <format dxfId="10087">
      <pivotArea dataOnly="0" labelOnly="1" outline="0" fieldPosition="0">
        <references count="7">
          <reference field="0" count="1" selected="0">
            <x v="0"/>
          </reference>
          <reference field="1" count="1" selected="0">
            <x v="3"/>
          </reference>
          <reference field="2" count="1" selected="0">
            <x v="34"/>
          </reference>
          <reference field="3" count="1" selected="0">
            <x v="377"/>
          </reference>
          <reference field="4" count="1" selected="0">
            <x v="2544"/>
          </reference>
          <reference field="5" count="1">
            <x v="1"/>
          </reference>
          <reference field="6" count="1" selected="0">
            <x v="232"/>
          </reference>
        </references>
      </pivotArea>
    </format>
    <format dxfId="10086">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1554"/>
          </reference>
          <reference field="5" count="1">
            <x v="1"/>
          </reference>
          <reference field="6" count="1" selected="0">
            <x v="29"/>
          </reference>
        </references>
      </pivotArea>
    </format>
    <format dxfId="10085">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45"/>
          </reference>
          <reference field="5" count="1">
            <x v="1"/>
          </reference>
          <reference field="6" count="1" selected="0">
            <x v="3"/>
          </reference>
        </references>
      </pivotArea>
    </format>
    <format dxfId="10084">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46"/>
          </reference>
          <reference field="5" count="1">
            <x v="1"/>
          </reference>
          <reference field="6" count="1" selected="0">
            <x v="27"/>
          </reference>
        </references>
      </pivotArea>
    </format>
    <format dxfId="10083">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47"/>
          </reference>
          <reference field="5" count="1">
            <x v="1"/>
          </reference>
          <reference field="6" count="1" selected="0">
            <x v="27"/>
          </reference>
        </references>
      </pivotArea>
    </format>
    <format dxfId="10082">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48"/>
          </reference>
          <reference field="5" count="1">
            <x v="1"/>
          </reference>
          <reference field="6" count="1" selected="0">
            <x v="7"/>
          </reference>
        </references>
      </pivotArea>
    </format>
    <format dxfId="10081">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49"/>
          </reference>
          <reference field="5" count="1">
            <x v="1"/>
          </reference>
          <reference field="6" count="1" selected="0">
            <x v="3"/>
          </reference>
        </references>
      </pivotArea>
    </format>
    <format dxfId="10080">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50"/>
          </reference>
          <reference field="5" count="1">
            <x v="1"/>
          </reference>
          <reference field="6" count="1" selected="0">
            <x v="3"/>
          </reference>
        </references>
      </pivotArea>
    </format>
    <format dxfId="10079">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2551"/>
          </reference>
          <reference field="5" count="1">
            <x v="1"/>
          </reference>
          <reference field="6" count="1" selected="0">
            <x v="7"/>
          </reference>
        </references>
      </pivotArea>
    </format>
    <format dxfId="10078">
      <pivotArea dataOnly="0" labelOnly="1" outline="0" fieldPosition="0">
        <references count="7">
          <reference field="0" count="1" selected="0">
            <x v="0"/>
          </reference>
          <reference field="1" count="1" selected="0">
            <x v="3"/>
          </reference>
          <reference field="2" count="1" selected="0">
            <x v="34"/>
          </reference>
          <reference field="3" count="1" selected="0">
            <x v="378"/>
          </reference>
          <reference field="4" count="1" selected="0">
            <x v="1796"/>
          </reference>
          <reference field="5" count="1">
            <x v="15"/>
          </reference>
          <reference field="6" count="1" selected="0">
            <x v="3"/>
          </reference>
        </references>
      </pivotArea>
    </format>
    <format dxfId="10077">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2"/>
          </reference>
          <reference field="5" count="1">
            <x v="0"/>
          </reference>
          <reference field="6" count="1" selected="0">
            <x v="151"/>
          </reference>
        </references>
      </pivotArea>
    </format>
    <format dxfId="10076">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3"/>
          </reference>
          <reference field="5" count="1">
            <x v="0"/>
          </reference>
          <reference field="6" count="1" selected="0">
            <x v="255"/>
          </reference>
        </references>
      </pivotArea>
    </format>
    <format dxfId="10075">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4"/>
          </reference>
          <reference field="5" count="1">
            <x v="0"/>
          </reference>
          <reference field="6" count="1" selected="0">
            <x v="107"/>
          </reference>
        </references>
      </pivotArea>
    </format>
    <format dxfId="10074">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5"/>
          </reference>
          <reference field="5" count="1">
            <x v="0"/>
          </reference>
          <reference field="6" count="1" selected="0">
            <x v="107"/>
          </reference>
        </references>
      </pivotArea>
    </format>
    <format dxfId="10073">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6"/>
          </reference>
          <reference field="5" count="1">
            <x v="0"/>
          </reference>
          <reference field="6" count="1" selected="0">
            <x v="107"/>
          </reference>
        </references>
      </pivotArea>
    </format>
    <format dxfId="10072">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7"/>
          </reference>
          <reference field="5" count="1">
            <x v="1"/>
          </reference>
          <reference field="6" count="1" selected="0">
            <x v="3"/>
          </reference>
        </references>
      </pivotArea>
    </format>
    <format dxfId="10071">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8"/>
          </reference>
          <reference field="5" count="1">
            <x v="0"/>
          </reference>
          <reference field="6" count="1" selected="0">
            <x v="35"/>
          </reference>
        </references>
      </pivotArea>
    </format>
    <format dxfId="10070">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59"/>
          </reference>
          <reference field="5" count="1">
            <x v="1"/>
          </reference>
          <reference field="6" count="1" selected="0">
            <x v="256"/>
          </reference>
        </references>
      </pivotArea>
    </format>
    <format dxfId="10069">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60"/>
          </reference>
          <reference field="5" count="1">
            <x v="0"/>
          </reference>
          <reference field="6" count="1" selected="0">
            <x v="107"/>
          </reference>
        </references>
      </pivotArea>
    </format>
    <format dxfId="10068">
      <pivotArea dataOnly="0" labelOnly="1" outline="0" fieldPosition="0">
        <references count="7">
          <reference field="0" count="1" selected="0">
            <x v="0"/>
          </reference>
          <reference field="1" count="1" selected="0">
            <x v="3"/>
          </reference>
          <reference field="2" count="1" selected="0">
            <x v="34"/>
          </reference>
          <reference field="3" count="1" selected="0">
            <x v="379"/>
          </reference>
          <reference field="4" count="1" selected="0">
            <x v="2561"/>
          </reference>
          <reference field="5" count="1">
            <x v="1"/>
          </reference>
          <reference field="6" count="1" selected="0">
            <x v="1"/>
          </reference>
        </references>
      </pivotArea>
    </format>
    <format dxfId="10067">
      <pivotArea dataOnly="0" labelOnly="1" outline="0" fieldPosition="0">
        <references count="7">
          <reference field="0" count="1" selected="0">
            <x v="0"/>
          </reference>
          <reference field="1" count="1" selected="0">
            <x v="3"/>
          </reference>
          <reference field="2" count="1" selected="0">
            <x v="34"/>
          </reference>
          <reference field="3" count="1" selected="0">
            <x v="554"/>
          </reference>
          <reference field="4" count="1" selected="0">
            <x v="2562"/>
          </reference>
          <reference field="5" count="1">
            <x v="1"/>
          </reference>
          <reference field="6" count="1" selected="0">
            <x v="20"/>
          </reference>
        </references>
      </pivotArea>
    </format>
    <format dxfId="10066">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3"/>
          </reference>
          <reference field="5" count="1">
            <x v="1"/>
          </reference>
          <reference field="6" count="1" selected="0">
            <x v="27"/>
          </reference>
        </references>
      </pivotArea>
    </format>
    <format dxfId="10065">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4"/>
          </reference>
          <reference field="5" count="1">
            <x v="26"/>
          </reference>
          <reference field="6" count="1" selected="0">
            <x v="45"/>
          </reference>
        </references>
      </pivotArea>
    </format>
    <format dxfId="10064">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5"/>
          </reference>
          <reference field="5" count="1">
            <x v="26"/>
          </reference>
          <reference field="6" count="1" selected="0">
            <x v="77"/>
          </reference>
        </references>
      </pivotArea>
    </format>
    <format dxfId="10063">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6"/>
          </reference>
          <reference field="5" count="1">
            <x v="1"/>
          </reference>
          <reference field="6" count="1" selected="0">
            <x v="45"/>
          </reference>
        </references>
      </pivotArea>
    </format>
    <format dxfId="10062">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7"/>
          </reference>
          <reference field="5" count="1">
            <x v="1"/>
          </reference>
          <reference field="6" count="1" selected="0">
            <x v="45"/>
          </reference>
        </references>
      </pivotArea>
    </format>
    <format dxfId="10061">
      <pivotArea dataOnly="0" labelOnly="1" outline="0" fieldPosition="0">
        <references count="7">
          <reference field="0" count="1" selected="0">
            <x v="0"/>
          </reference>
          <reference field="1" count="1" selected="0">
            <x v="3"/>
          </reference>
          <reference field="2" count="1" selected="0">
            <x v="34"/>
          </reference>
          <reference field="3" count="1" selected="0">
            <x v="381"/>
          </reference>
          <reference field="4" count="1" selected="0">
            <x v="2568"/>
          </reference>
          <reference field="5" count="1">
            <x v="1"/>
          </reference>
          <reference field="6" count="1" selected="0">
            <x v="151"/>
          </reference>
        </references>
      </pivotArea>
    </format>
    <format dxfId="10060">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69"/>
          </reference>
          <reference field="5" count="1">
            <x v="1"/>
          </reference>
          <reference field="6" count="1" selected="0">
            <x v="8"/>
          </reference>
        </references>
      </pivotArea>
    </format>
    <format dxfId="10059">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0"/>
          </reference>
          <reference field="5" count="1">
            <x v="26"/>
          </reference>
          <reference field="6" count="1" selected="0">
            <x v="8"/>
          </reference>
        </references>
      </pivotArea>
    </format>
    <format dxfId="10058">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1"/>
          </reference>
          <reference field="5" count="1">
            <x v="1"/>
          </reference>
          <reference field="6" count="1" selected="0">
            <x v="27"/>
          </reference>
        </references>
      </pivotArea>
    </format>
    <format dxfId="10057">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2"/>
          </reference>
          <reference field="5" count="1">
            <x v="0"/>
          </reference>
          <reference field="6" count="1" selected="0">
            <x v="4"/>
          </reference>
        </references>
      </pivotArea>
    </format>
    <format dxfId="10056">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3"/>
          </reference>
          <reference field="5" count="1">
            <x v="1"/>
          </reference>
          <reference field="6" count="1" selected="0">
            <x v="4"/>
          </reference>
        </references>
      </pivotArea>
    </format>
    <format dxfId="10055">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4"/>
          </reference>
          <reference field="5" count="1">
            <x v="23"/>
          </reference>
          <reference field="6" count="1" selected="0">
            <x v="8"/>
          </reference>
        </references>
      </pivotArea>
    </format>
    <format dxfId="10054">
      <pivotArea dataOnly="0" labelOnly="1" outline="0" fieldPosition="0">
        <references count="7">
          <reference field="0" count="1" selected="0">
            <x v="0"/>
          </reference>
          <reference field="1" count="1" selected="0">
            <x v="3"/>
          </reference>
          <reference field="2" count="1" selected="0">
            <x v="34"/>
          </reference>
          <reference field="3" count="1" selected="0">
            <x v="382"/>
          </reference>
          <reference field="4" count="1" selected="0">
            <x v="2575"/>
          </reference>
          <reference field="5" count="1">
            <x v="26"/>
          </reference>
          <reference field="6" count="1" selected="0">
            <x v="8"/>
          </reference>
        </references>
      </pivotArea>
    </format>
    <format dxfId="10053">
      <pivotArea dataOnly="0" labelOnly="1" outline="0" fieldPosition="0">
        <references count="7">
          <reference field="0" count="1" selected="0">
            <x v="0"/>
          </reference>
          <reference field="1" count="1" selected="0">
            <x v="3"/>
          </reference>
          <reference field="2" count="1" selected="0">
            <x v="35"/>
          </reference>
          <reference field="3" count="1" selected="0">
            <x v="383"/>
          </reference>
          <reference field="4" count="1" selected="0">
            <x v="2576"/>
          </reference>
          <reference field="5" count="1">
            <x v="0"/>
          </reference>
          <reference field="6" count="1" selected="0">
            <x v="46"/>
          </reference>
        </references>
      </pivotArea>
    </format>
    <format dxfId="10052">
      <pivotArea dataOnly="0" labelOnly="1" outline="0" fieldPosition="0">
        <references count="7">
          <reference field="0" count="1" selected="0">
            <x v="0"/>
          </reference>
          <reference field="1" count="1" selected="0">
            <x v="3"/>
          </reference>
          <reference field="2" count="1" selected="0">
            <x v="35"/>
          </reference>
          <reference field="3" count="1" selected="0">
            <x v="383"/>
          </reference>
          <reference field="4" count="1" selected="0">
            <x v="2577"/>
          </reference>
          <reference field="5" count="1">
            <x v="0"/>
          </reference>
          <reference field="6" count="1" selected="0">
            <x v="46"/>
          </reference>
        </references>
      </pivotArea>
    </format>
    <format dxfId="10051">
      <pivotArea dataOnly="0" labelOnly="1" outline="0" fieldPosition="0">
        <references count="7">
          <reference field="0" count="1" selected="0">
            <x v="0"/>
          </reference>
          <reference field="1" count="1" selected="0">
            <x v="3"/>
          </reference>
          <reference field="2" count="1" selected="0">
            <x v="35"/>
          </reference>
          <reference field="3" count="1" selected="0">
            <x v="383"/>
          </reference>
          <reference field="4" count="1" selected="0">
            <x v="2578"/>
          </reference>
          <reference field="5" count="1">
            <x v="0"/>
          </reference>
          <reference field="6" count="1" selected="0">
            <x v="168"/>
          </reference>
        </references>
      </pivotArea>
    </format>
    <format dxfId="10050">
      <pivotArea dataOnly="0" labelOnly="1" outline="0" fieldPosition="0">
        <references count="7">
          <reference field="0" count="1" selected="0">
            <x v="0"/>
          </reference>
          <reference field="1" count="1" selected="0">
            <x v="3"/>
          </reference>
          <reference field="2" count="1" selected="0">
            <x v="35"/>
          </reference>
          <reference field="3" count="1" selected="0">
            <x v="555"/>
          </reference>
          <reference field="4" count="1" selected="0">
            <x v="2579"/>
          </reference>
          <reference field="5" count="1">
            <x v="0"/>
          </reference>
          <reference field="6" count="1" selected="0">
            <x v="46"/>
          </reference>
        </references>
      </pivotArea>
    </format>
    <format dxfId="10049">
      <pivotArea dataOnly="0" labelOnly="1" outline="0" fieldPosition="0">
        <references count="7">
          <reference field="0" count="1" selected="0">
            <x v="0"/>
          </reference>
          <reference field="1" count="1" selected="0">
            <x v="3"/>
          </reference>
          <reference field="2" count="1" selected="0">
            <x v="35"/>
          </reference>
          <reference field="3" count="1" selected="0">
            <x v="555"/>
          </reference>
          <reference field="4" count="1" selected="0">
            <x v="2580"/>
          </reference>
          <reference field="5" count="1">
            <x v="0"/>
          </reference>
          <reference field="6" count="1" selected="0">
            <x v="7"/>
          </reference>
        </references>
      </pivotArea>
    </format>
    <format dxfId="10048">
      <pivotArea dataOnly="0" labelOnly="1" outline="0" fieldPosition="0">
        <references count="7">
          <reference field="0" count="1" selected="0">
            <x v="0"/>
          </reference>
          <reference field="1" count="1" selected="0">
            <x v="3"/>
          </reference>
          <reference field="2" count="1" selected="0">
            <x v="35"/>
          </reference>
          <reference field="3" count="1" selected="0">
            <x v="555"/>
          </reference>
          <reference field="4" count="1" selected="0">
            <x v="2581"/>
          </reference>
          <reference field="5" count="1">
            <x v="1"/>
          </reference>
          <reference field="6" count="1" selected="0">
            <x v="238"/>
          </reference>
        </references>
      </pivotArea>
    </format>
    <format dxfId="10047">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2"/>
          </reference>
          <reference field="5" count="1">
            <x v="13"/>
          </reference>
          <reference field="6" count="1" selected="0">
            <x v="3"/>
          </reference>
        </references>
      </pivotArea>
    </format>
    <format dxfId="10046">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3"/>
          </reference>
          <reference field="5" count="1">
            <x v="1"/>
          </reference>
          <reference field="6" count="1" selected="0">
            <x v="3"/>
          </reference>
        </references>
      </pivotArea>
    </format>
    <format dxfId="10045">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4"/>
          </reference>
          <reference field="5" count="1">
            <x v="1"/>
          </reference>
          <reference field="6" count="1" selected="0">
            <x v="3"/>
          </reference>
        </references>
      </pivotArea>
    </format>
    <format dxfId="10044">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5"/>
          </reference>
          <reference field="5" count="1">
            <x v="0"/>
          </reference>
          <reference field="6" count="1" selected="0">
            <x v="179"/>
          </reference>
        </references>
      </pivotArea>
    </format>
    <format dxfId="10043">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6"/>
          </reference>
          <reference field="5" count="1">
            <x v="0"/>
          </reference>
          <reference field="6" count="1" selected="0">
            <x v="3"/>
          </reference>
        </references>
      </pivotArea>
    </format>
    <format dxfId="10042">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7"/>
          </reference>
          <reference field="5" count="1">
            <x v="0"/>
          </reference>
          <reference field="6" count="1" selected="0">
            <x v="9"/>
          </reference>
        </references>
      </pivotArea>
    </format>
    <format dxfId="10041">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8"/>
          </reference>
          <reference field="5" count="1">
            <x v="1"/>
          </reference>
          <reference field="6" count="1" selected="0">
            <x v="257"/>
          </reference>
        </references>
      </pivotArea>
    </format>
    <format dxfId="10040">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89"/>
          </reference>
          <reference field="5" count="1">
            <x v="0"/>
          </reference>
          <reference field="6" count="1" selected="0">
            <x v="3"/>
          </reference>
        </references>
      </pivotArea>
    </format>
    <format dxfId="10039">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0"/>
          </reference>
          <reference field="5" count="1">
            <x v="0"/>
          </reference>
          <reference field="6" count="1" selected="0">
            <x v="3"/>
          </reference>
        </references>
      </pivotArea>
    </format>
    <format dxfId="10038">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1"/>
          </reference>
          <reference field="5" count="1">
            <x v="0"/>
          </reference>
          <reference field="6" count="1" selected="0">
            <x v="3"/>
          </reference>
        </references>
      </pivotArea>
    </format>
    <format dxfId="10037">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2"/>
          </reference>
          <reference field="5" count="1">
            <x v="0"/>
          </reference>
          <reference field="6" count="1" selected="0">
            <x v="3"/>
          </reference>
        </references>
      </pivotArea>
    </format>
    <format dxfId="10036">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3"/>
          </reference>
          <reference field="5" count="1">
            <x v="1"/>
          </reference>
          <reference field="6" count="1" selected="0">
            <x v="3"/>
          </reference>
        </references>
      </pivotArea>
    </format>
    <format dxfId="10035">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4"/>
          </reference>
          <reference field="5" count="1">
            <x v="1"/>
          </reference>
          <reference field="6" count="1" selected="0">
            <x v="3"/>
          </reference>
        </references>
      </pivotArea>
    </format>
    <format dxfId="10034">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5"/>
          </reference>
          <reference field="5" count="1">
            <x v="5"/>
          </reference>
          <reference field="6" count="1" selected="0">
            <x v="185"/>
          </reference>
        </references>
      </pivotArea>
    </format>
    <format dxfId="10033">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6"/>
          </reference>
          <reference field="5" count="1">
            <x v="52"/>
          </reference>
          <reference field="6" count="1" selected="0">
            <x v="35"/>
          </reference>
        </references>
      </pivotArea>
    </format>
    <format dxfId="10032">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7"/>
          </reference>
          <reference field="5" count="1">
            <x v="0"/>
          </reference>
          <reference field="6" count="1" selected="0">
            <x v="3"/>
          </reference>
        </references>
      </pivotArea>
    </format>
    <format dxfId="10031">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8"/>
          </reference>
          <reference field="5" count="1">
            <x v="0"/>
          </reference>
          <reference field="6" count="1" selected="0">
            <x v="3"/>
          </reference>
        </references>
      </pivotArea>
    </format>
    <format dxfId="10030">
      <pivotArea dataOnly="0" labelOnly="1" outline="0" fieldPosition="0">
        <references count="7">
          <reference field="0" count="1" selected="0">
            <x v="0"/>
          </reference>
          <reference field="1" count="1" selected="0">
            <x v="3"/>
          </reference>
          <reference field="2" count="1" selected="0">
            <x v="35"/>
          </reference>
          <reference field="3" count="1" selected="0">
            <x v="384"/>
          </reference>
          <reference field="4" count="1" selected="0">
            <x v="2599"/>
          </reference>
          <reference field="5" count="1">
            <x v="1"/>
          </reference>
          <reference field="6" count="1" selected="0">
            <x v="3"/>
          </reference>
        </references>
      </pivotArea>
    </format>
    <format dxfId="10029">
      <pivotArea dataOnly="0" labelOnly="1" outline="0" fieldPosition="0">
        <references count="7">
          <reference field="0" count="1" selected="0">
            <x v="0"/>
          </reference>
          <reference field="1" count="1" selected="0">
            <x v="3"/>
          </reference>
          <reference field="2" count="1" selected="0">
            <x v="35"/>
          </reference>
          <reference field="3" count="1" selected="0">
            <x v="385"/>
          </reference>
          <reference field="4" count="1" selected="0">
            <x v="2600"/>
          </reference>
          <reference field="5" count="1">
            <x v="1"/>
          </reference>
          <reference field="6" count="1" selected="0">
            <x v="166"/>
          </reference>
        </references>
      </pivotArea>
    </format>
    <format dxfId="10028">
      <pivotArea dataOnly="0" labelOnly="1" outline="0" fieldPosition="0">
        <references count="7">
          <reference field="0" count="1" selected="0">
            <x v="0"/>
          </reference>
          <reference field="1" count="1" selected="0">
            <x v="3"/>
          </reference>
          <reference field="2" count="1" selected="0">
            <x v="35"/>
          </reference>
          <reference field="3" count="1" selected="0">
            <x v="386"/>
          </reference>
          <reference field="4" count="1" selected="0">
            <x v="2601"/>
          </reference>
          <reference field="5" count="1">
            <x v="0"/>
          </reference>
          <reference field="6" count="1" selected="0">
            <x v="12"/>
          </reference>
        </references>
      </pivotArea>
    </format>
    <format dxfId="10027">
      <pivotArea dataOnly="0" labelOnly="1" outline="0" fieldPosition="0">
        <references count="7">
          <reference field="0" count="1" selected="0">
            <x v="0"/>
          </reference>
          <reference field="1" count="1" selected="0">
            <x v="3"/>
          </reference>
          <reference field="2" count="1" selected="0">
            <x v="35"/>
          </reference>
          <reference field="3" count="1" selected="0">
            <x v="386"/>
          </reference>
          <reference field="4" count="1" selected="0">
            <x v="2602"/>
          </reference>
          <reference field="5" count="1">
            <x v="1"/>
          </reference>
          <reference field="6" count="1" selected="0">
            <x v="7"/>
          </reference>
        </references>
      </pivotArea>
    </format>
    <format dxfId="10026">
      <pivotArea dataOnly="0" labelOnly="1" outline="0" fieldPosition="0">
        <references count="7">
          <reference field="0" count="1" selected="0">
            <x v="0"/>
          </reference>
          <reference field="1" count="1" selected="0">
            <x v="3"/>
          </reference>
          <reference field="2" count="1" selected="0">
            <x v="35"/>
          </reference>
          <reference field="3" count="1" selected="0">
            <x v="386"/>
          </reference>
          <reference field="4" count="1" selected="0">
            <x v="2603"/>
          </reference>
          <reference field="5" count="1">
            <x v="1"/>
          </reference>
          <reference field="6" count="1" selected="0">
            <x v="58"/>
          </reference>
        </references>
      </pivotArea>
    </format>
    <format dxfId="10025">
      <pivotArea dataOnly="0" labelOnly="1" outline="0" fieldPosition="0">
        <references count="7">
          <reference field="0" count="1" selected="0">
            <x v="0"/>
          </reference>
          <reference field="1" count="1" selected="0">
            <x v="3"/>
          </reference>
          <reference field="2" count="1" selected="0">
            <x v="35"/>
          </reference>
          <reference field="3" count="1" selected="0">
            <x v="386"/>
          </reference>
          <reference field="4" count="1" selected="0">
            <x v="2604"/>
          </reference>
          <reference field="5" count="1">
            <x v="0"/>
          </reference>
          <reference field="6" count="1" selected="0">
            <x v="29"/>
          </reference>
        </references>
      </pivotArea>
    </format>
    <format dxfId="10024">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05"/>
          </reference>
          <reference field="5" count="1">
            <x v="0"/>
          </reference>
          <reference field="6" count="1" selected="0">
            <x v="3"/>
          </reference>
        </references>
      </pivotArea>
    </format>
    <format dxfId="10023">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06"/>
          </reference>
          <reference field="5" count="1">
            <x v="1"/>
          </reference>
          <reference field="6" count="1" selected="0">
            <x v="16"/>
          </reference>
        </references>
      </pivotArea>
    </format>
    <format dxfId="10022">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07"/>
          </reference>
          <reference field="5" count="1">
            <x v="0"/>
          </reference>
          <reference field="6" count="1" selected="0">
            <x v="35"/>
          </reference>
        </references>
      </pivotArea>
    </format>
    <format dxfId="10021">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08"/>
          </reference>
          <reference field="5" count="1">
            <x v="53"/>
          </reference>
          <reference field="6" count="1" selected="0">
            <x v="190"/>
          </reference>
        </references>
      </pivotArea>
    </format>
    <format dxfId="10020">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09"/>
          </reference>
          <reference field="5" count="1">
            <x v="1"/>
          </reference>
          <reference field="6" count="1" selected="0">
            <x v="1"/>
          </reference>
        </references>
      </pivotArea>
    </format>
    <format dxfId="10019">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10"/>
          </reference>
          <reference field="5" count="1">
            <x v="1"/>
          </reference>
          <reference field="6" count="1" selected="0">
            <x v="68"/>
          </reference>
        </references>
      </pivotArea>
    </format>
    <format dxfId="10018">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11"/>
          </reference>
          <reference field="5" count="1">
            <x v="0"/>
          </reference>
          <reference field="6" count="1" selected="0">
            <x v="151"/>
          </reference>
        </references>
      </pivotArea>
    </format>
    <format dxfId="10017">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12"/>
          </reference>
          <reference field="5" count="1">
            <x v="1"/>
          </reference>
          <reference field="6" count="1" selected="0">
            <x v="1"/>
          </reference>
        </references>
      </pivotArea>
    </format>
    <format dxfId="10016">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13"/>
          </reference>
          <reference field="5" count="1">
            <x v="1"/>
          </reference>
          <reference field="6" count="1" selected="0">
            <x v="258"/>
          </reference>
        </references>
      </pivotArea>
    </format>
    <format dxfId="10015">
      <pivotArea dataOnly="0" labelOnly="1" outline="0" fieldPosition="0">
        <references count="7">
          <reference field="0" count="1" selected="0">
            <x v="0"/>
          </reference>
          <reference field="1" count="1" selected="0">
            <x v="3"/>
          </reference>
          <reference field="2" count="1" selected="0">
            <x v="35"/>
          </reference>
          <reference field="3" count="1" selected="0">
            <x v="387"/>
          </reference>
          <reference field="4" count="1" selected="0">
            <x v="2614"/>
          </reference>
          <reference field="5" count="1">
            <x v="1"/>
          </reference>
          <reference field="6" count="1" selected="0">
            <x v="232"/>
          </reference>
        </references>
      </pivotArea>
    </format>
    <format dxfId="10014">
      <pivotArea dataOnly="0" labelOnly="1" outline="0" fieldPosition="0">
        <references count="7">
          <reference field="0" count="1" selected="0">
            <x v="0"/>
          </reference>
          <reference field="1" count="1" selected="0">
            <x v="3"/>
          </reference>
          <reference field="2" count="1" selected="0">
            <x v="35"/>
          </reference>
          <reference field="3" count="1" selected="0">
            <x v="391"/>
          </reference>
          <reference field="4" count="1" selected="0">
            <x v="2615"/>
          </reference>
          <reference field="5" count="1">
            <x v="1"/>
          </reference>
          <reference field="6" count="1" selected="0">
            <x v="29"/>
          </reference>
        </references>
      </pivotArea>
    </format>
    <format dxfId="10013">
      <pivotArea dataOnly="0" labelOnly="1" outline="0" fieldPosition="0">
        <references count="7">
          <reference field="0" count="1" selected="0">
            <x v="0"/>
          </reference>
          <reference field="1" count="1" selected="0">
            <x v="3"/>
          </reference>
          <reference field="2" count="1" selected="0">
            <x v="35"/>
          </reference>
          <reference field="3" count="1" selected="0">
            <x v="391"/>
          </reference>
          <reference field="4" count="1" selected="0">
            <x v="2616"/>
          </reference>
          <reference field="5" count="1">
            <x v="1"/>
          </reference>
          <reference field="6" count="1" selected="0">
            <x v="1"/>
          </reference>
        </references>
      </pivotArea>
    </format>
    <format dxfId="10012">
      <pivotArea dataOnly="0" labelOnly="1" outline="0" fieldPosition="0">
        <references count="7">
          <reference field="0" count="1" selected="0">
            <x v="0"/>
          </reference>
          <reference field="1" count="1" selected="0">
            <x v="3"/>
          </reference>
          <reference field="2" count="1" selected="0">
            <x v="35"/>
          </reference>
          <reference field="3" count="1" selected="0">
            <x v="391"/>
          </reference>
          <reference field="4" count="1" selected="0">
            <x v="2617"/>
          </reference>
          <reference field="5" count="1">
            <x v="1"/>
          </reference>
          <reference field="6" count="1" selected="0">
            <x v="4"/>
          </reference>
        </references>
      </pivotArea>
    </format>
    <format dxfId="10011">
      <pivotArea dataOnly="0" labelOnly="1" outline="0" fieldPosition="0">
        <references count="7">
          <reference field="0" count="1" selected="0">
            <x v="0"/>
          </reference>
          <reference field="1" count="1" selected="0">
            <x v="3"/>
          </reference>
          <reference field="2" count="1" selected="0">
            <x v="35"/>
          </reference>
          <reference field="3" count="1" selected="0">
            <x v="556"/>
          </reference>
          <reference field="4" count="1" selected="0">
            <x v="2618"/>
          </reference>
          <reference field="5" count="1">
            <x v="0"/>
          </reference>
          <reference field="6" count="1" selected="0">
            <x v="229"/>
          </reference>
        </references>
      </pivotArea>
    </format>
    <format dxfId="10010">
      <pivotArea dataOnly="0" labelOnly="1" outline="0" fieldPosition="0">
        <references count="7">
          <reference field="0" count="1" selected="0">
            <x v="0"/>
          </reference>
          <reference field="1" count="1" selected="0">
            <x v="3"/>
          </reference>
          <reference field="2" count="1" selected="0">
            <x v="35"/>
          </reference>
          <reference field="3" count="1" selected="0">
            <x v="556"/>
          </reference>
          <reference field="4" count="1" selected="0">
            <x v="2619"/>
          </reference>
          <reference field="5" count="1">
            <x v="5"/>
          </reference>
          <reference field="6" count="1" selected="0">
            <x v="20"/>
          </reference>
        </references>
      </pivotArea>
    </format>
    <format dxfId="10009">
      <pivotArea dataOnly="0" labelOnly="1" outline="0" fieldPosition="0">
        <references count="7">
          <reference field="0" count="1" selected="0">
            <x v="0"/>
          </reference>
          <reference field="1" count="1" selected="0">
            <x v="3"/>
          </reference>
          <reference field="2" count="1" selected="0">
            <x v="35"/>
          </reference>
          <reference field="3" count="1" selected="0">
            <x v="556"/>
          </reference>
          <reference field="4" count="1" selected="0">
            <x v="2620"/>
          </reference>
          <reference field="5" count="1">
            <x v="0"/>
          </reference>
          <reference field="6" count="1" selected="0">
            <x v="3"/>
          </reference>
        </references>
      </pivotArea>
    </format>
    <format dxfId="10008">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1"/>
          </reference>
          <reference field="5" count="1">
            <x v="1"/>
          </reference>
          <reference field="6" count="1" selected="0">
            <x v="3"/>
          </reference>
        </references>
      </pivotArea>
    </format>
    <format dxfId="10007">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2"/>
          </reference>
          <reference field="5" count="1">
            <x v="1"/>
          </reference>
          <reference field="6" count="1" selected="0">
            <x v="3"/>
          </reference>
        </references>
      </pivotArea>
    </format>
    <format dxfId="10006">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3"/>
          </reference>
          <reference field="5" count="1">
            <x v="1"/>
          </reference>
          <reference field="6" count="1" selected="0">
            <x v="3"/>
          </reference>
        </references>
      </pivotArea>
    </format>
    <format dxfId="10005">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4"/>
          </reference>
          <reference field="5" count="1">
            <x v="0"/>
          </reference>
          <reference field="6" count="1" selected="0">
            <x v="3"/>
          </reference>
        </references>
      </pivotArea>
    </format>
    <format dxfId="10004">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5"/>
          </reference>
          <reference field="5" count="1">
            <x v="1"/>
          </reference>
          <reference field="6" count="1" selected="0">
            <x v="3"/>
          </reference>
        </references>
      </pivotArea>
    </format>
    <format dxfId="10003">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6"/>
          </reference>
          <reference field="5" count="1">
            <x v="1"/>
          </reference>
          <reference field="6" count="1" selected="0">
            <x v="3"/>
          </reference>
        </references>
      </pivotArea>
    </format>
    <format dxfId="10002">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7"/>
          </reference>
          <reference field="5" count="1">
            <x v="26"/>
          </reference>
          <reference field="6" count="1" selected="0">
            <x v="3"/>
          </reference>
        </references>
      </pivotArea>
    </format>
    <format dxfId="10001">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8"/>
          </reference>
          <reference field="5" count="1">
            <x v="1"/>
          </reference>
          <reference field="6" count="1" selected="0">
            <x v="3"/>
          </reference>
        </references>
      </pivotArea>
    </format>
    <format dxfId="10000">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29"/>
          </reference>
          <reference field="5" count="1">
            <x v="26"/>
          </reference>
          <reference field="6" count="1" selected="0">
            <x v="143"/>
          </reference>
        </references>
      </pivotArea>
    </format>
    <format dxfId="9999">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30"/>
          </reference>
          <reference field="5" count="1">
            <x v="26"/>
          </reference>
          <reference field="6" count="1" selected="0">
            <x v="143"/>
          </reference>
        </references>
      </pivotArea>
    </format>
    <format dxfId="9998">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31"/>
          </reference>
          <reference field="5" count="1">
            <x v="9"/>
          </reference>
          <reference field="6" count="1" selected="0">
            <x v="143"/>
          </reference>
        </references>
      </pivotArea>
    </format>
    <format dxfId="9997">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32"/>
          </reference>
          <reference field="5" count="1">
            <x v="1"/>
          </reference>
          <reference field="6" count="1" selected="0">
            <x v="143"/>
          </reference>
        </references>
      </pivotArea>
    </format>
    <format dxfId="9996">
      <pivotArea dataOnly="0" labelOnly="1" outline="0" fieldPosition="0">
        <references count="7">
          <reference field="0" count="1" selected="0">
            <x v="0"/>
          </reference>
          <reference field="1" count="1" selected="0">
            <x v="3"/>
          </reference>
          <reference field="2" count="1" selected="0">
            <x v="35"/>
          </reference>
          <reference field="3" count="1" selected="0">
            <x v="392"/>
          </reference>
          <reference field="4" count="1" selected="0">
            <x v="2633"/>
          </reference>
          <reference field="5" count="1">
            <x v="8"/>
          </reference>
          <reference field="6" count="1" selected="0">
            <x v="143"/>
          </reference>
        </references>
      </pivotArea>
    </format>
    <format dxfId="9995">
      <pivotArea dataOnly="0" labelOnly="1" outline="0" fieldPosition="0">
        <references count="7">
          <reference field="0" count="1" selected="0">
            <x v="0"/>
          </reference>
          <reference field="1" count="1" selected="0">
            <x v="3"/>
          </reference>
          <reference field="2" count="1" selected="0">
            <x v="35"/>
          </reference>
          <reference field="3" count="1" selected="0">
            <x v="472"/>
          </reference>
          <reference field="4" count="1" selected="0">
            <x v="2634"/>
          </reference>
          <reference field="5" count="1">
            <x v="29"/>
          </reference>
          <reference field="6" count="1" selected="0">
            <x v="3"/>
          </reference>
        </references>
      </pivotArea>
    </format>
    <format dxfId="9994">
      <pivotArea dataOnly="0" labelOnly="1" outline="0" fieldPosition="0">
        <references count="7">
          <reference field="0" count="1" selected="0">
            <x v="0"/>
          </reference>
          <reference field="1" count="1" selected="0">
            <x v="3"/>
          </reference>
          <reference field="2" count="1" selected="0">
            <x v="35"/>
          </reference>
          <reference field="3" count="1" selected="0">
            <x v="472"/>
          </reference>
          <reference field="4" count="1" selected="0">
            <x v="2635"/>
          </reference>
          <reference field="5" count="1">
            <x v="1"/>
          </reference>
          <reference field="6" count="1" selected="0">
            <x v="163"/>
          </reference>
        </references>
      </pivotArea>
    </format>
    <format dxfId="9993">
      <pivotArea dataOnly="0" labelOnly="1" outline="0" fieldPosition="0">
        <references count="7">
          <reference field="0" count="1" selected="0">
            <x v="0"/>
          </reference>
          <reference field="1" count="1" selected="0">
            <x v="3"/>
          </reference>
          <reference field="2" count="1" selected="0">
            <x v="35"/>
          </reference>
          <reference field="3" count="1" selected="0">
            <x v="472"/>
          </reference>
          <reference field="4" count="1" selected="0">
            <x v="2636"/>
          </reference>
          <reference field="5" count="1">
            <x v="1"/>
          </reference>
          <reference field="6" count="1" selected="0">
            <x v="163"/>
          </reference>
        </references>
      </pivotArea>
    </format>
    <format dxfId="9992">
      <pivotArea dataOnly="0" labelOnly="1" outline="0" fieldPosition="0">
        <references count="7">
          <reference field="0" count="1" selected="0">
            <x v="0"/>
          </reference>
          <reference field="1" count="1" selected="0">
            <x v="3"/>
          </reference>
          <reference field="2" count="1" selected="0">
            <x v="35"/>
          </reference>
          <reference field="3" count="1" selected="0">
            <x v="393"/>
          </reference>
          <reference field="4" count="1" selected="0">
            <x v="2637"/>
          </reference>
          <reference field="5" count="1">
            <x v="0"/>
          </reference>
          <reference field="6" count="1" selected="0">
            <x v="29"/>
          </reference>
        </references>
      </pivotArea>
    </format>
    <format dxfId="9991">
      <pivotArea dataOnly="0" labelOnly="1" outline="0" fieldPosition="0">
        <references count="7">
          <reference field="0" count="1" selected="0">
            <x v="0"/>
          </reference>
          <reference field="1" count="1" selected="0">
            <x v="3"/>
          </reference>
          <reference field="2" count="1" selected="0">
            <x v="35"/>
          </reference>
          <reference field="3" count="1" selected="0">
            <x v="393"/>
          </reference>
          <reference field="4" count="1" selected="0">
            <x v="2638"/>
          </reference>
          <reference field="5" count="1">
            <x v="0"/>
          </reference>
          <reference field="6" count="1" selected="0">
            <x v="29"/>
          </reference>
        </references>
      </pivotArea>
    </format>
    <format dxfId="9990">
      <pivotArea dataOnly="0" labelOnly="1" outline="0" fieldPosition="0">
        <references count="7">
          <reference field="0" count="1" selected="0">
            <x v="0"/>
          </reference>
          <reference field="1" count="1" selected="0">
            <x v="3"/>
          </reference>
          <reference field="2" count="1" selected="0">
            <x v="35"/>
          </reference>
          <reference field="3" count="1" selected="0">
            <x v="394"/>
          </reference>
          <reference field="4" count="1" selected="0">
            <x v="2639"/>
          </reference>
          <reference field="5" count="1">
            <x v="1"/>
          </reference>
          <reference field="6" count="1" selected="0">
            <x v="169"/>
          </reference>
        </references>
      </pivotArea>
    </format>
    <format dxfId="9989">
      <pivotArea dataOnly="0" labelOnly="1" outline="0" fieldPosition="0">
        <references count="7">
          <reference field="0" count="1" selected="0">
            <x v="0"/>
          </reference>
          <reference field="1" count="1" selected="0">
            <x v="3"/>
          </reference>
          <reference field="2" count="1" selected="0">
            <x v="35"/>
          </reference>
          <reference field="3" count="1" selected="0">
            <x v="395"/>
          </reference>
          <reference field="4" count="1" selected="0">
            <x v="2640"/>
          </reference>
          <reference field="5" count="1">
            <x v="0"/>
          </reference>
          <reference field="6" count="1" selected="0">
            <x v="4"/>
          </reference>
        </references>
      </pivotArea>
    </format>
    <format dxfId="9988">
      <pivotArea dataOnly="0" labelOnly="1" outline="0" fieldPosition="0">
        <references count="7">
          <reference field="0" count="1" selected="0">
            <x v="0"/>
          </reference>
          <reference field="1" count="1" selected="0">
            <x v="3"/>
          </reference>
          <reference field="2" count="1" selected="0">
            <x v="35"/>
          </reference>
          <reference field="3" count="1" selected="0">
            <x v="395"/>
          </reference>
          <reference field="4" count="1" selected="0">
            <x v="2641"/>
          </reference>
          <reference field="5" count="1">
            <x v="5"/>
          </reference>
          <reference field="6" count="1" selected="0">
            <x v="107"/>
          </reference>
        </references>
      </pivotArea>
    </format>
    <format dxfId="9987">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2"/>
          </reference>
          <reference field="5" count="1">
            <x v="54"/>
          </reference>
          <reference field="6" count="1" selected="0">
            <x v="3"/>
          </reference>
        </references>
      </pivotArea>
    </format>
    <format dxfId="9986">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3"/>
          </reference>
          <reference field="5" count="1">
            <x v="0"/>
          </reference>
          <reference field="6" count="1" selected="0">
            <x v="6"/>
          </reference>
        </references>
      </pivotArea>
    </format>
    <format dxfId="9985">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4"/>
          </reference>
          <reference field="5" count="1">
            <x v="0"/>
          </reference>
          <reference field="6" count="1" selected="0">
            <x v="231"/>
          </reference>
        </references>
      </pivotArea>
    </format>
    <format dxfId="9984">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5"/>
          </reference>
          <reference field="5" count="1">
            <x v="0"/>
          </reference>
          <reference field="6" count="1" selected="0">
            <x v="6"/>
          </reference>
        </references>
      </pivotArea>
    </format>
    <format dxfId="9983">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6"/>
          </reference>
          <reference field="5" count="1">
            <x v="0"/>
          </reference>
          <reference field="6" count="1" selected="0">
            <x v="4"/>
          </reference>
        </references>
      </pivotArea>
    </format>
    <format dxfId="9982">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7"/>
          </reference>
          <reference field="5" count="1">
            <x v="11"/>
          </reference>
          <reference field="6" count="1" selected="0">
            <x v="3"/>
          </reference>
        </references>
      </pivotArea>
    </format>
    <format dxfId="9981">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8"/>
          </reference>
          <reference field="5" count="1">
            <x v="0"/>
          </reference>
          <reference field="6" count="1" selected="0">
            <x v="8"/>
          </reference>
        </references>
      </pivotArea>
    </format>
    <format dxfId="9980">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49"/>
          </reference>
          <reference field="5" count="1">
            <x v="0"/>
          </reference>
          <reference field="6" count="1" selected="0">
            <x v="218"/>
          </reference>
        </references>
      </pivotArea>
    </format>
    <format dxfId="9979">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0"/>
          </reference>
          <reference field="5" count="1">
            <x v="55"/>
          </reference>
          <reference field="6" count="1" selected="0">
            <x v="3"/>
          </reference>
        </references>
      </pivotArea>
    </format>
    <format dxfId="9978">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1"/>
          </reference>
          <reference field="5" count="1">
            <x v="25"/>
          </reference>
          <reference field="6" count="1" selected="0">
            <x v="3"/>
          </reference>
        </references>
      </pivotArea>
    </format>
    <format dxfId="9977">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2"/>
          </reference>
          <reference field="5" count="1">
            <x v="1"/>
          </reference>
          <reference field="6" count="1" selected="0">
            <x v="3"/>
          </reference>
        </references>
      </pivotArea>
    </format>
    <format dxfId="9976">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3"/>
          </reference>
          <reference field="5" count="1">
            <x v="48"/>
          </reference>
          <reference field="6" count="1" selected="0">
            <x v="3"/>
          </reference>
        </references>
      </pivotArea>
    </format>
    <format dxfId="9975">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4"/>
          </reference>
          <reference field="5" count="1">
            <x v="0"/>
          </reference>
          <reference field="6" count="1" selected="0">
            <x v="3"/>
          </reference>
        </references>
      </pivotArea>
    </format>
    <format dxfId="9974">
      <pivotArea dataOnly="0" labelOnly="1" outline="0" fieldPosition="0">
        <references count="7">
          <reference field="0" count="1" selected="0">
            <x v="0"/>
          </reference>
          <reference field="1" count="1" selected="0">
            <x v="3"/>
          </reference>
          <reference field="2" count="1" selected="0">
            <x v="35"/>
          </reference>
          <reference field="3" count="1" selected="0">
            <x v="396"/>
          </reference>
          <reference field="4" count="1" selected="0">
            <x v="2655"/>
          </reference>
          <reference field="5" count="1">
            <x v="1"/>
          </reference>
          <reference field="6" count="1" selected="0">
            <x v="3"/>
          </reference>
        </references>
      </pivotArea>
    </format>
    <format dxfId="9973">
      <pivotArea dataOnly="0" labelOnly="1" outline="0" fieldPosition="0">
        <references count="7">
          <reference field="0" count="1" selected="0">
            <x v="0"/>
          </reference>
          <reference field="1" count="1" selected="0">
            <x v="3"/>
          </reference>
          <reference field="2" count="1" selected="0">
            <x v="35"/>
          </reference>
          <reference field="3" count="1" selected="0">
            <x v="397"/>
          </reference>
          <reference field="4" count="1" selected="0">
            <x v="1704"/>
          </reference>
          <reference field="5" count="1">
            <x v="7"/>
          </reference>
          <reference field="6" count="1" selected="0">
            <x v="161"/>
          </reference>
        </references>
      </pivotArea>
    </format>
    <format dxfId="9972">
      <pivotArea dataOnly="0" labelOnly="1" outline="0" fieldPosition="0">
        <references count="7">
          <reference field="0" count="1" selected="0">
            <x v="0"/>
          </reference>
          <reference field="1" count="1" selected="0">
            <x v="3"/>
          </reference>
          <reference field="2" count="1" selected="0">
            <x v="35"/>
          </reference>
          <reference field="3" count="1" selected="0">
            <x v="397"/>
          </reference>
          <reference field="4" count="1" selected="0">
            <x v="2656"/>
          </reference>
          <reference field="5" count="1">
            <x v="1"/>
          </reference>
          <reference field="6" count="1" selected="0">
            <x v="165"/>
          </reference>
        </references>
      </pivotArea>
    </format>
    <format dxfId="9971">
      <pivotArea dataOnly="0" labelOnly="1" outline="0" fieldPosition="0">
        <references count="7">
          <reference field="0" count="1" selected="0">
            <x v="0"/>
          </reference>
          <reference field="1" count="1" selected="0">
            <x v="3"/>
          </reference>
          <reference field="2" count="1" selected="0">
            <x v="35"/>
          </reference>
          <reference field="3" count="1" selected="0">
            <x v="397"/>
          </reference>
          <reference field="4" count="1" selected="0">
            <x v="2657"/>
          </reference>
          <reference field="5" count="1">
            <x v="0"/>
          </reference>
          <reference field="6" count="1" selected="0">
            <x v="215"/>
          </reference>
        </references>
      </pivotArea>
    </format>
    <format dxfId="9970">
      <pivotArea dataOnly="0" labelOnly="1" outline="0" fieldPosition="0">
        <references count="7">
          <reference field="0" count="1" selected="0">
            <x v="0"/>
          </reference>
          <reference field="1" count="1" selected="0">
            <x v="3"/>
          </reference>
          <reference field="2" count="1" selected="0">
            <x v="35"/>
          </reference>
          <reference field="3" count="1" selected="0">
            <x v="397"/>
          </reference>
          <reference field="4" count="1" selected="0">
            <x v="1796"/>
          </reference>
          <reference field="5" count="1">
            <x v="5"/>
          </reference>
          <reference field="6" count="1" selected="0">
            <x v="8"/>
          </reference>
        </references>
      </pivotArea>
    </format>
    <format dxfId="9969">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58"/>
          </reference>
          <reference field="5" count="1">
            <x v="22"/>
          </reference>
          <reference field="6" count="1" selected="0">
            <x v="58"/>
          </reference>
        </references>
      </pivotArea>
    </format>
    <format dxfId="9968">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59"/>
          </reference>
          <reference field="5" count="1">
            <x v="1"/>
          </reference>
          <reference field="6" count="1" selected="0">
            <x v="111"/>
          </reference>
        </references>
      </pivotArea>
    </format>
    <format dxfId="9967">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0"/>
          </reference>
          <reference field="5" count="1">
            <x v="1"/>
          </reference>
          <reference field="6" count="1" selected="0">
            <x v="165"/>
          </reference>
        </references>
      </pivotArea>
    </format>
    <format dxfId="9966">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1"/>
          </reference>
          <reference field="5" count="1">
            <x v="1"/>
          </reference>
          <reference field="6" count="1" selected="0">
            <x v="238"/>
          </reference>
        </references>
      </pivotArea>
    </format>
    <format dxfId="9965">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2"/>
          </reference>
          <reference field="5" count="1">
            <x v="9"/>
          </reference>
          <reference field="6" count="1" selected="0">
            <x v="8"/>
          </reference>
        </references>
      </pivotArea>
    </format>
    <format dxfId="9964">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3"/>
          </reference>
          <reference field="5" count="1">
            <x v="1"/>
          </reference>
          <reference field="6" count="1" selected="0">
            <x v="238"/>
          </reference>
        </references>
      </pivotArea>
    </format>
    <format dxfId="9963">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4"/>
          </reference>
          <reference field="5" count="1">
            <x v="56"/>
          </reference>
          <reference field="6" count="1" selected="0">
            <x v="229"/>
          </reference>
        </references>
      </pivotArea>
    </format>
    <format dxfId="9962">
      <pivotArea dataOnly="0" labelOnly="1" outline="0" fieldPosition="0">
        <references count="7">
          <reference field="0" count="1" selected="0">
            <x v="0"/>
          </reference>
          <reference field="1" count="1" selected="0">
            <x v="3"/>
          </reference>
          <reference field="2" count="1" selected="0">
            <x v="35"/>
          </reference>
          <reference field="3" count="1" selected="0">
            <x v="398"/>
          </reference>
          <reference field="4" count="1" selected="0">
            <x v="2665"/>
          </reference>
          <reference field="5" count="1">
            <x v="5"/>
          </reference>
          <reference field="6" count="1" selected="0">
            <x v="8"/>
          </reference>
        </references>
      </pivotArea>
    </format>
    <format dxfId="9961">
      <pivotArea dataOnly="0" labelOnly="1" outline="0" fieldPosition="0">
        <references count="7">
          <reference field="0" count="1" selected="0">
            <x v="0"/>
          </reference>
          <reference field="1" count="1" selected="0">
            <x v="3"/>
          </reference>
          <reference field="2" count="1" selected="0">
            <x v="36"/>
          </reference>
          <reference field="3" count="1" selected="0">
            <x v="399"/>
          </reference>
          <reference field="4" count="1" selected="0">
            <x v="2666"/>
          </reference>
          <reference field="5" count="1">
            <x v="0"/>
          </reference>
          <reference field="6" count="1" selected="0">
            <x v="3"/>
          </reference>
        </references>
      </pivotArea>
    </format>
    <format dxfId="9960">
      <pivotArea dataOnly="0" labelOnly="1" outline="0" fieldPosition="0">
        <references count="7">
          <reference field="0" count="1" selected="0">
            <x v="0"/>
          </reference>
          <reference field="1" count="1" selected="0">
            <x v="3"/>
          </reference>
          <reference field="2" count="1" selected="0">
            <x v="37"/>
          </reference>
          <reference field="3" count="1" selected="0">
            <x v="400"/>
          </reference>
          <reference field="4" count="1" selected="0">
            <x v="1704"/>
          </reference>
          <reference field="5" count="1">
            <x v="1"/>
          </reference>
          <reference field="6" count="1" selected="0">
            <x v="16"/>
          </reference>
        </references>
      </pivotArea>
    </format>
    <format dxfId="9959">
      <pivotArea dataOnly="0" labelOnly="1" outline="0" fieldPosition="0">
        <references count="7">
          <reference field="0" count="1" selected="0">
            <x v="0"/>
          </reference>
          <reference field="1" count="1" selected="0">
            <x v="3"/>
          </reference>
          <reference field="2" count="1" selected="0">
            <x v="37"/>
          </reference>
          <reference field="3" count="1" selected="0">
            <x v="400"/>
          </reference>
          <reference field="4" count="1" selected="0">
            <x v="2667"/>
          </reference>
          <reference field="5" count="1">
            <x v="1"/>
          </reference>
          <reference field="6" count="1" selected="0">
            <x v="12"/>
          </reference>
        </references>
      </pivotArea>
    </format>
    <format dxfId="9958">
      <pivotArea dataOnly="0" labelOnly="1" outline="0" fieldPosition="0">
        <references count="7">
          <reference field="0" count="1" selected="0">
            <x v="0"/>
          </reference>
          <reference field="1" count="1" selected="0">
            <x v="3"/>
          </reference>
          <reference field="2" count="1" selected="0">
            <x v="37"/>
          </reference>
          <reference field="3" count="1" selected="0">
            <x v="400"/>
          </reference>
          <reference field="4" count="1" selected="0">
            <x v="2668"/>
          </reference>
          <reference field="5" count="1">
            <x v="9"/>
          </reference>
          <reference field="6" count="1" selected="0">
            <x v="16"/>
          </reference>
        </references>
      </pivotArea>
    </format>
    <format dxfId="9957">
      <pivotArea dataOnly="0" labelOnly="1" outline="0" fieldPosition="0">
        <references count="7">
          <reference field="0" count="1" selected="0">
            <x v="0"/>
          </reference>
          <reference field="1" count="1" selected="0">
            <x v="3"/>
          </reference>
          <reference field="2" count="1" selected="0">
            <x v="37"/>
          </reference>
          <reference field="3" count="1" selected="0">
            <x v="400"/>
          </reference>
          <reference field="4" count="1" selected="0">
            <x v="2669"/>
          </reference>
          <reference field="5" count="1">
            <x v="1"/>
          </reference>
          <reference field="6" count="1" selected="0">
            <x v="16"/>
          </reference>
        </references>
      </pivotArea>
    </format>
    <format dxfId="9956">
      <pivotArea dataOnly="0" labelOnly="1" outline="0" fieldPosition="0">
        <references count="7">
          <reference field="0" count="1" selected="0">
            <x v="0"/>
          </reference>
          <reference field="1" count="1" selected="0">
            <x v="3"/>
          </reference>
          <reference field="2" count="1" selected="0">
            <x v="37"/>
          </reference>
          <reference field="3" count="1" selected="0">
            <x v="401"/>
          </reference>
          <reference field="4" count="1" selected="0">
            <x v="1554"/>
          </reference>
          <reference field="5" count="1">
            <x v="5"/>
          </reference>
          <reference field="6" count="1" selected="0">
            <x v="77"/>
          </reference>
        </references>
      </pivotArea>
    </format>
    <format dxfId="9955">
      <pivotArea dataOnly="0" labelOnly="1" outline="0" fieldPosition="0">
        <references count="7">
          <reference field="0" count="1" selected="0">
            <x v="0"/>
          </reference>
          <reference field="1" count="1" selected="0">
            <x v="3"/>
          </reference>
          <reference field="2" count="1" selected="0">
            <x v="37"/>
          </reference>
          <reference field="3" count="1" selected="0">
            <x v="401"/>
          </reference>
          <reference field="4" count="1" selected="0">
            <x v="2670"/>
          </reference>
          <reference field="5" count="1">
            <x v="23"/>
          </reference>
          <reference field="6" count="1" selected="0">
            <x v="111"/>
          </reference>
        </references>
      </pivotArea>
    </format>
    <format dxfId="9954">
      <pivotArea dataOnly="0" labelOnly="1" outline="0" fieldPosition="0">
        <references count="7">
          <reference field="0" count="1" selected="0">
            <x v="0"/>
          </reference>
          <reference field="1" count="1" selected="0">
            <x v="3"/>
          </reference>
          <reference field="2" count="1" selected="0">
            <x v="37"/>
          </reference>
          <reference field="3" count="1" selected="0">
            <x v="475"/>
          </reference>
          <reference field="4" count="1" selected="0">
            <x v="2671"/>
          </reference>
          <reference field="5" count="1">
            <x v="1"/>
          </reference>
          <reference field="6" count="1" selected="0">
            <x v="16"/>
          </reference>
        </references>
      </pivotArea>
    </format>
    <format dxfId="9953">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2"/>
          </reference>
          <reference field="5" count="1">
            <x v="1"/>
          </reference>
          <reference field="6" count="1" selected="0">
            <x v="3"/>
          </reference>
        </references>
      </pivotArea>
    </format>
    <format dxfId="9952">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3"/>
          </reference>
          <reference field="5" count="1">
            <x v="1"/>
          </reference>
          <reference field="6" count="1" selected="0">
            <x v="178"/>
          </reference>
        </references>
      </pivotArea>
    </format>
    <format dxfId="9951">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4"/>
          </reference>
          <reference field="5" count="1">
            <x v="1"/>
          </reference>
          <reference field="6" count="1" selected="0">
            <x v="1"/>
          </reference>
        </references>
      </pivotArea>
    </format>
    <format dxfId="9950">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5"/>
          </reference>
          <reference field="5" count="1">
            <x v="1"/>
          </reference>
          <reference field="6" count="1" selected="0">
            <x v="1"/>
          </reference>
        </references>
      </pivotArea>
    </format>
    <format dxfId="9949">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6"/>
          </reference>
          <reference field="5" count="1">
            <x v="38"/>
          </reference>
          <reference field="6" count="1" selected="0">
            <x v="198"/>
          </reference>
        </references>
      </pivotArea>
    </format>
    <format dxfId="9948">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7"/>
          </reference>
          <reference field="5" count="1">
            <x v="1"/>
          </reference>
          <reference field="6" count="1" selected="0">
            <x v="151"/>
          </reference>
        </references>
      </pivotArea>
    </format>
    <format dxfId="9947">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8"/>
          </reference>
          <reference field="5" count="1">
            <x v="1"/>
          </reference>
          <reference field="6" count="1" selected="0">
            <x v="178"/>
          </reference>
        </references>
      </pivotArea>
    </format>
    <format dxfId="9946">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588"/>
          </reference>
          <reference field="5" count="1">
            <x v="1"/>
          </reference>
          <reference field="6" count="1" selected="0">
            <x v="178"/>
          </reference>
        </references>
      </pivotArea>
    </format>
    <format dxfId="9945">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79"/>
          </reference>
          <reference field="5" count="1">
            <x v="1"/>
          </reference>
          <reference field="6" count="1" selected="0">
            <x v="178"/>
          </reference>
        </references>
      </pivotArea>
    </format>
    <format dxfId="9944">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0"/>
          </reference>
          <reference field="5" count="1">
            <x v="1"/>
          </reference>
          <reference field="6" count="1" selected="0">
            <x v="178"/>
          </reference>
        </references>
      </pivotArea>
    </format>
    <format dxfId="9943">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1"/>
          </reference>
          <reference field="5" count="1">
            <x v="1"/>
          </reference>
          <reference field="6" count="1" selected="0">
            <x v="3"/>
          </reference>
        </references>
      </pivotArea>
    </format>
    <format dxfId="9942">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2"/>
          </reference>
          <reference field="5" count="1">
            <x v="1"/>
          </reference>
          <reference field="6" count="1" selected="0">
            <x v="178"/>
          </reference>
        </references>
      </pivotArea>
    </format>
    <format dxfId="9941">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3"/>
          </reference>
          <reference field="5" count="1">
            <x v="1"/>
          </reference>
          <reference field="6" count="1" selected="0">
            <x v="178"/>
          </reference>
        </references>
      </pivotArea>
    </format>
    <format dxfId="9940">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4"/>
          </reference>
          <reference field="5" count="1">
            <x v="1"/>
          </reference>
          <reference field="6" count="1" selected="0">
            <x v="178"/>
          </reference>
        </references>
      </pivotArea>
    </format>
    <format dxfId="9939">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5"/>
          </reference>
          <reference field="5" count="1">
            <x v="9"/>
          </reference>
          <reference field="6" count="1" selected="0">
            <x v="3"/>
          </reference>
        </references>
      </pivotArea>
    </format>
    <format dxfId="9938">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6"/>
          </reference>
          <reference field="5" count="1">
            <x v="1"/>
          </reference>
          <reference field="6" count="1" selected="0">
            <x v="3"/>
          </reference>
        </references>
      </pivotArea>
    </format>
    <format dxfId="9937">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7"/>
          </reference>
          <reference field="5" count="1">
            <x v="1"/>
          </reference>
          <reference field="6" count="1" selected="0">
            <x v="178"/>
          </reference>
        </references>
      </pivotArea>
    </format>
    <format dxfId="9936">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8"/>
          </reference>
          <reference field="5" count="1">
            <x v="1"/>
          </reference>
          <reference field="6" count="1" selected="0">
            <x v="178"/>
          </reference>
        </references>
      </pivotArea>
    </format>
    <format dxfId="9935">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89"/>
          </reference>
          <reference field="5" count="1">
            <x v="1"/>
          </reference>
          <reference field="6" count="1" selected="0">
            <x v="178"/>
          </reference>
        </references>
      </pivotArea>
    </format>
    <format dxfId="9934">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90"/>
          </reference>
          <reference field="5" count="1">
            <x v="1"/>
          </reference>
          <reference field="6" count="1" selected="0">
            <x v="178"/>
          </reference>
        </references>
      </pivotArea>
    </format>
    <format dxfId="9933">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91"/>
          </reference>
          <reference field="5" count="1">
            <x v="5"/>
          </reference>
          <reference field="6" count="1" selected="0">
            <x v="151"/>
          </reference>
        </references>
      </pivotArea>
    </format>
    <format dxfId="9932">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92"/>
          </reference>
          <reference field="5" count="1">
            <x v="1"/>
          </reference>
          <reference field="6" count="1" selected="0">
            <x v="19"/>
          </reference>
        </references>
      </pivotArea>
    </format>
    <format dxfId="9931">
      <pivotArea dataOnly="0" labelOnly="1" outline="0" fieldPosition="0">
        <references count="7">
          <reference field="0" count="1" selected="0">
            <x v="0"/>
          </reference>
          <reference field="1" count="1" selected="0">
            <x v="3"/>
          </reference>
          <reference field="2" count="1" selected="0">
            <x v="37"/>
          </reference>
          <reference field="3" count="1" selected="0">
            <x v="402"/>
          </reference>
          <reference field="4" count="1" selected="0">
            <x v="2693"/>
          </reference>
          <reference field="5" count="1">
            <x v="1"/>
          </reference>
          <reference field="6" count="1" selected="0">
            <x v="198"/>
          </reference>
        </references>
      </pivotArea>
    </format>
    <format dxfId="9930">
      <pivotArea dataOnly="0" labelOnly="1" outline="0" fieldPosition="0">
        <references count="7">
          <reference field="0" count="1" selected="0">
            <x v="0"/>
          </reference>
          <reference field="1" count="1" selected="0">
            <x v="3"/>
          </reference>
          <reference field="2" count="1" selected="0">
            <x v="37"/>
          </reference>
          <reference field="3" count="1" selected="0">
            <x v="403"/>
          </reference>
          <reference field="4" count="1" selected="0">
            <x v="2694"/>
          </reference>
          <reference field="5" count="1">
            <x v="2"/>
          </reference>
          <reference field="6" count="1" selected="0">
            <x v="3"/>
          </reference>
        </references>
      </pivotArea>
    </format>
    <format dxfId="9929">
      <pivotArea dataOnly="0" labelOnly="1" outline="0" fieldPosition="0">
        <references count="7">
          <reference field="0" count="1" selected="0">
            <x v="0"/>
          </reference>
          <reference field="1" count="1" selected="0">
            <x v="3"/>
          </reference>
          <reference field="2" count="1" selected="0">
            <x v="37"/>
          </reference>
          <reference field="3" count="1" selected="0">
            <x v="403"/>
          </reference>
          <reference field="4" count="1" selected="0">
            <x v="2695"/>
          </reference>
          <reference field="5" count="1">
            <x v="0"/>
          </reference>
          <reference field="6" count="1" selected="0">
            <x v="20"/>
          </reference>
        </references>
      </pivotArea>
    </format>
    <format dxfId="9928">
      <pivotArea dataOnly="0" labelOnly="1" outline="0" fieldPosition="0">
        <references count="7">
          <reference field="0" count="1" selected="0">
            <x v="0"/>
          </reference>
          <reference field="1" count="1" selected="0">
            <x v="3"/>
          </reference>
          <reference field="2" count="1" selected="0">
            <x v="37"/>
          </reference>
          <reference field="3" count="1" selected="0">
            <x v="403"/>
          </reference>
          <reference field="4" count="1" selected="0">
            <x v="2696"/>
          </reference>
          <reference field="5" count="1">
            <x v="0"/>
          </reference>
          <reference field="6" count="1" selected="0">
            <x v="5"/>
          </reference>
        </references>
      </pivotArea>
    </format>
    <format dxfId="9927">
      <pivotArea dataOnly="0" labelOnly="1" outline="0" fieldPosition="0">
        <references count="7">
          <reference field="0" count="1" selected="0">
            <x v="0"/>
          </reference>
          <reference field="1" count="1" selected="0">
            <x v="3"/>
          </reference>
          <reference field="2" count="1" selected="0">
            <x v="37"/>
          </reference>
          <reference field="3" count="1" selected="0">
            <x v="403"/>
          </reference>
          <reference field="4" count="1" selected="0">
            <x v="2697"/>
          </reference>
          <reference field="5" count="1">
            <x v="0"/>
          </reference>
          <reference field="6" count="1" selected="0">
            <x v="4"/>
          </reference>
        </references>
      </pivotArea>
    </format>
    <format dxfId="9926">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698"/>
          </reference>
          <reference field="5" count="1">
            <x v="1"/>
          </reference>
          <reference field="6" count="1" selected="0">
            <x v="16"/>
          </reference>
        </references>
      </pivotArea>
    </format>
    <format dxfId="9925">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699"/>
          </reference>
          <reference field="5" count="1">
            <x v="1"/>
          </reference>
          <reference field="6" count="1" selected="0">
            <x v="107"/>
          </reference>
        </references>
      </pivotArea>
    </format>
    <format dxfId="9924">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0"/>
          </reference>
          <reference field="5" count="1">
            <x v="1"/>
          </reference>
          <reference field="6" count="1" selected="0">
            <x v="163"/>
          </reference>
        </references>
      </pivotArea>
    </format>
    <format dxfId="9923">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1"/>
          </reference>
          <reference field="5" count="1">
            <x v="0"/>
          </reference>
          <reference field="6" count="1" selected="0">
            <x v="3"/>
          </reference>
        </references>
      </pivotArea>
    </format>
    <format dxfId="9922">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2"/>
          </reference>
          <reference field="5" count="1">
            <x v="0"/>
          </reference>
          <reference field="6" count="1" selected="0">
            <x v="20"/>
          </reference>
        </references>
      </pivotArea>
    </format>
    <format dxfId="9921">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3"/>
          </reference>
          <reference field="5" count="1">
            <x v="1"/>
          </reference>
          <reference field="6" count="1" selected="0">
            <x v="3"/>
          </reference>
        </references>
      </pivotArea>
    </format>
    <format dxfId="9920">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4"/>
          </reference>
          <reference field="5" count="1">
            <x v="0"/>
          </reference>
          <reference field="6" count="1" selected="0">
            <x v="46"/>
          </reference>
        </references>
      </pivotArea>
    </format>
    <format dxfId="9919">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5"/>
          </reference>
          <reference field="5" count="1">
            <x v="1"/>
          </reference>
          <reference field="6" count="1" selected="0">
            <x v="198"/>
          </reference>
        </references>
      </pivotArea>
    </format>
    <format dxfId="9918">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6"/>
          </reference>
          <reference field="5" count="1">
            <x v="1"/>
          </reference>
          <reference field="6" count="1" selected="0">
            <x v="198"/>
          </reference>
        </references>
      </pivotArea>
    </format>
    <format dxfId="9917">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7"/>
          </reference>
          <reference field="5" count="1">
            <x v="1"/>
          </reference>
          <reference field="6" count="1" selected="0">
            <x v="16"/>
          </reference>
        </references>
      </pivotArea>
    </format>
    <format dxfId="9916">
      <pivotArea dataOnly="0" labelOnly="1" outline="0" fieldPosition="0">
        <references count="7">
          <reference field="0" count="1" selected="0">
            <x v="0"/>
          </reference>
          <reference field="1" count="1" selected="0">
            <x v="3"/>
          </reference>
          <reference field="2" count="1" selected="0">
            <x v="37"/>
          </reference>
          <reference field="3" count="1" selected="0">
            <x v="476"/>
          </reference>
          <reference field="4" count="1" selected="0">
            <x v="2708"/>
          </reference>
          <reference field="5" count="1">
            <x v="1"/>
          </reference>
          <reference field="6" count="1" selected="0">
            <x v="151"/>
          </reference>
        </references>
      </pivotArea>
    </format>
    <format dxfId="9915">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09"/>
          </reference>
          <reference field="5" count="1">
            <x v="1"/>
          </reference>
          <reference field="6" count="1" selected="0">
            <x v="3"/>
          </reference>
        </references>
      </pivotArea>
    </format>
    <format dxfId="9914">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1704"/>
          </reference>
          <reference field="5" count="1">
            <x v="1"/>
          </reference>
          <reference field="6" count="1" selected="0">
            <x v="175"/>
          </reference>
        </references>
      </pivotArea>
    </format>
    <format dxfId="9913">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0"/>
          </reference>
          <reference field="5" count="1">
            <x v="1"/>
          </reference>
          <reference field="6" count="1" selected="0">
            <x v="198"/>
          </reference>
        </references>
      </pivotArea>
    </format>
    <format dxfId="9912">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1"/>
          </reference>
          <reference field="5" count="1">
            <x v="1"/>
          </reference>
          <reference field="6" count="1" selected="0">
            <x v="58"/>
          </reference>
        </references>
      </pivotArea>
    </format>
    <format dxfId="9911">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2"/>
          </reference>
          <reference field="5" count="1">
            <x v="1"/>
          </reference>
          <reference field="6" count="1" selected="0">
            <x v="3"/>
          </reference>
        </references>
      </pivotArea>
    </format>
    <format dxfId="9910">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3"/>
          </reference>
          <reference field="5" count="1">
            <x v="30"/>
          </reference>
          <reference field="6" count="1" selected="0">
            <x v="3"/>
          </reference>
        </references>
      </pivotArea>
    </format>
    <format dxfId="9909">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4"/>
          </reference>
          <reference field="5" count="1">
            <x v="1"/>
          </reference>
          <reference field="6" count="1" selected="0">
            <x v="3"/>
          </reference>
        </references>
      </pivotArea>
    </format>
    <format dxfId="9908">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5"/>
          </reference>
          <reference field="5" count="1">
            <x v="1"/>
          </reference>
          <reference field="6" count="1" selected="0">
            <x v="3"/>
          </reference>
        </references>
      </pivotArea>
    </format>
    <format dxfId="9907">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6"/>
          </reference>
          <reference field="5" count="1">
            <x v="1"/>
          </reference>
          <reference field="6" count="1" selected="0">
            <x v="198"/>
          </reference>
        </references>
      </pivotArea>
    </format>
    <format dxfId="9906">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7"/>
          </reference>
          <reference field="5" count="1">
            <x v="1"/>
          </reference>
          <reference field="6" count="1" selected="0">
            <x v="77"/>
          </reference>
        </references>
      </pivotArea>
    </format>
    <format dxfId="9905">
      <pivotArea dataOnly="0" labelOnly="1" outline="0" fieldPosition="0">
        <references count="7">
          <reference field="0" count="1" selected="0">
            <x v="0"/>
          </reference>
          <reference field="1" count="1" selected="0">
            <x v="3"/>
          </reference>
          <reference field="2" count="1" selected="0">
            <x v="37"/>
          </reference>
          <reference field="3" count="1" selected="0">
            <x v="404"/>
          </reference>
          <reference field="4" count="1" selected="0">
            <x v="2718"/>
          </reference>
          <reference field="5" count="1">
            <x v="1"/>
          </reference>
          <reference field="6" count="1" selected="0">
            <x v="175"/>
          </reference>
        </references>
      </pivotArea>
    </format>
    <format dxfId="9904">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19"/>
          </reference>
          <reference field="5" count="1">
            <x v="1"/>
          </reference>
          <reference field="6" count="1" selected="0">
            <x v="198"/>
          </reference>
        </references>
      </pivotArea>
    </format>
    <format dxfId="9903">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20"/>
          </reference>
          <reference field="5" count="1">
            <x v="1"/>
          </reference>
          <reference field="6" count="1" selected="0">
            <x v="198"/>
          </reference>
        </references>
      </pivotArea>
    </format>
    <format dxfId="9902">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21"/>
          </reference>
          <reference field="5" count="1">
            <x v="1"/>
          </reference>
          <reference field="6" count="1" selected="0">
            <x v="16"/>
          </reference>
        </references>
      </pivotArea>
    </format>
    <format dxfId="9901">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13"/>
          </reference>
          <reference field="5" count="1">
            <x v="2"/>
          </reference>
          <reference field="6" count="1" selected="0">
            <x v="3"/>
          </reference>
        </references>
      </pivotArea>
    </format>
    <format dxfId="9900">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22"/>
          </reference>
          <reference field="5" count="1">
            <x v="1"/>
          </reference>
          <reference field="6" count="1" selected="0">
            <x v="259"/>
          </reference>
        </references>
      </pivotArea>
    </format>
    <format dxfId="9899">
      <pivotArea dataOnly="0" labelOnly="1" outline="0" fieldPosition="0">
        <references count="7">
          <reference field="0" count="1" selected="0">
            <x v="0"/>
          </reference>
          <reference field="1" count="1" selected="0">
            <x v="3"/>
          </reference>
          <reference field="2" count="1" selected="0">
            <x v="37"/>
          </reference>
          <reference field="3" count="1" selected="0">
            <x v="405"/>
          </reference>
          <reference field="4" count="1" selected="0">
            <x v="2723"/>
          </reference>
          <reference field="5" count="1">
            <x v="1"/>
          </reference>
          <reference field="6" count="1" selected="0">
            <x v="198"/>
          </reference>
        </references>
      </pivotArea>
    </format>
    <format dxfId="9898">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4"/>
          </reference>
          <reference field="5" count="1">
            <x v="1"/>
          </reference>
          <reference field="6" count="1" selected="0">
            <x v="196"/>
          </reference>
        </references>
      </pivotArea>
    </format>
    <format dxfId="9897">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5"/>
          </reference>
          <reference field="5" count="1">
            <x v="1"/>
          </reference>
          <reference field="6" count="1" selected="0">
            <x v="16"/>
          </reference>
        </references>
      </pivotArea>
    </format>
    <format dxfId="9896">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6"/>
          </reference>
          <reference field="5" count="1">
            <x v="45"/>
          </reference>
          <reference field="6" count="1" selected="0">
            <x v="16"/>
          </reference>
        </references>
      </pivotArea>
    </format>
    <format dxfId="9895">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7"/>
          </reference>
          <reference field="5" count="1">
            <x v="1"/>
          </reference>
          <reference field="6" count="1" selected="0">
            <x v="92"/>
          </reference>
        </references>
      </pivotArea>
    </format>
    <format dxfId="9894">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2"/>
          </reference>
          <reference field="5" count="1">
            <x v="1"/>
          </reference>
          <reference field="6" count="1" selected="0">
            <x v="198"/>
          </reference>
        </references>
      </pivotArea>
    </format>
    <format dxfId="9893">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8"/>
          </reference>
          <reference field="5" count="1">
            <x v="1"/>
          </reference>
          <reference field="6" count="1" selected="0">
            <x v="196"/>
          </reference>
        </references>
      </pivotArea>
    </format>
    <format dxfId="9892">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29"/>
          </reference>
          <reference field="5" count="1">
            <x v="1"/>
          </reference>
          <reference field="6" count="1" selected="0">
            <x v="8"/>
          </reference>
        </references>
      </pivotArea>
    </format>
    <format dxfId="9891">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30"/>
          </reference>
          <reference field="5" count="1">
            <x v="1"/>
          </reference>
          <reference field="6" count="1" selected="0">
            <x v="16"/>
          </reference>
        </references>
      </pivotArea>
    </format>
    <format dxfId="9890">
      <pivotArea dataOnly="0" labelOnly="1" outline="0" fieldPosition="0">
        <references count="7">
          <reference field="0" count="1" selected="0">
            <x v="0"/>
          </reference>
          <reference field="1" count="1" selected="0">
            <x v="3"/>
          </reference>
          <reference field="2" count="1" selected="0">
            <x v="37"/>
          </reference>
          <reference field="3" count="1" selected="0">
            <x v="406"/>
          </reference>
          <reference field="4" count="1" selected="0">
            <x v="2731"/>
          </reference>
          <reference field="5" count="1">
            <x v="1"/>
          </reference>
          <reference field="6" count="1" selected="0">
            <x v="260"/>
          </reference>
        </references>
      </pivotArea>
    </format>
    <format dxfId="9889">
      <pivotArea dataOnly="0" labelOnly="1" outline="0" fieldPosition="0">
        <references count="7">
          <reference field="0" count="1" selected="0">
            <x v="0"/>
          </reference>
          <reference field="1" count="1" selected="0">
            <x v="3"/>
          </reference>
          <reference field="2" count="1" selected="0">
            <x v="38"/>
          </reference>
          <reference field="3" count="1" selected="0">
            <x v="407"/>
          </reference>
          <reference field="4" count="1" selected="0">
            <x v="2732"/>
          </reference>
          <reference field="5" count="1">
            <x v="1"/>
          </reference>
          <reference field="6" count="1" selected="0">
            <x v="157"/>
          </reference>
        </references>
      </pivotArea>
    </format>
    <format dxfId="9888">
      <pivotArea dataOnly="0" labelOnly="1" outline="0" fieldPosition="0">
        <references count="7">
          <reference field="0" count="1" selected="0">
            <x v="0"/>
          </reference>
          <reference field="1" count="1" selected="0">
            <x v="3"/>
          </reference>
          <reference field="2" count="1" selected="0">
            <x v="40"/>
          </reference>
          <reference field="3" count="1" selected="0">
            <x v="557"/>
          </reference>
          <reference field="4" count="1" selected="0">
            <x v="1751"/>
          </reference>
          <reference field="5" count="1">
            <x v="0"/>
          </reference>
          <reference field="6" count="1" selected="0">
            <x v="8"/>
          </reference>
        </references>
      </pivotArea>
    </format>
    <format dxfId="9887">
      <pivotArea dataOnly="0" labelOnly="1" outline="0" fieldPosition="0">
        <references count="7">
          <reference field="0" count="1" selected="0">
            <x v="0"/>
          </reference>
          <reference field="1" count="1" selected="0">
            <x v="3"/>
          </reference>
          <reference field="2" count="1" selected="0">
            <x v="40"/>
          </reference>
          <reference field="3" count="1" selected="0">
            <x v="412"/>
          </reference>
          <reference field="4" count="1" selected="0">
            <x v="2733"/>
          </reference>
          <reference field="5" count="1">
            <x v="1"/>
          </reference>
          <reference field="6" count="1" selected="0">
            <x v="20"/>
          </reference>
        </references>
      </pivotArea>
    </format>
    <format dxfId="9886">
      <pivotArea dataOnly="0" labelOnly="1" outline="0" fieldPosition="0">
        <references count="7">
          <reference field="0" count="1" selected="0">
            <x v="0"/>
          </reference>
          <reference field="1" count="1" selected="0">
            <x v="3"/>
          </reference>
          <reference field="2" count="1" selected="0">
            <x v="40"/>
          </reference>
          <reference field="3" count="1" selected="0">
            <x v="412"/>
          </reference>
          <reference field="4" count="1" selected="0">
            <x v="2734"/>
          </reference>
          <reference field="5" count="1">
            <x v="0"/>
          </reference>
          <reference field="6" count="1" selected="0">
            <x v="3"/>
          </reference>
        </references>
      </pivotArea>
    </format>
    <format dxfId="9885">
      <pivotArea dataOnly="0" labelOnly="1" outline="0" fieldPosition="0">
        <references count="7">
          <reference field="0" count="1" selected="0">
            <x v="0"/>
          </reference>
          <reference field="1" count="1" selected="0">
            <x v="3"/>
          </reference>
          <reference field="2" count="1" selected="0">
            <x v="40"/>
          </reference>
          <reference field="3" count="1" selected="0">
            <x v="479"/>
          </reference>
          <reference field="4" count="1" selected="0">
            <x v="2735"/>
          </reference>
          <reference field="5" count="1">
            <x v="1"/>
          </reference>
          <reference field="6" count="1" selected="0">
            <x v="228"/>
          </reference>
        </references>
      </pivotArea>
    </format>
    <format dxfId="9884">
      <pivotArea dataOnly="0" labelOnly="1" outline="0" fieldPosition="0">
        <references count="7">
          <reference field="0" count="1" selected="0">
            <x v="0"/>
          </reference>
          <reference field="1" count="1" selected="0">
            <x v="3"/>
          </reference>
          <reference field="2" count="1" selected="0">
            <x v="40"/>
          </reference>
          <reference field="3" count="1" selected="0">
            <x v="479"/>
          </reference>
          <reference field="4" count="1" selected="0">
            <x v="2736"/>
          </reference>
          <reference field="5" count="1">
            <x v="4"/>
          </reference>
          <reference field="6" count="1" selected="0">
            <x v="20"/>
          </reference>
        </references>
      </pivotArea>
    </format>
    <format dxfId="9883">
      <pivotArea dataOnly="0" labelOnly="1" outline="0" fieldPosition="0">
        <references count="7">
          <reference field="0" count="1" selected="0">
            <x v="0"/>
          </reference>
          <reference field="1" count="1" selected="0">
            <x v="3"/>
          </reference>
          <reference field="2" count="1" selected="0">
            <x v="40"/>
          </reference>
          <reference field="3" count="1" selected="0">
            <x v="558"/>
          </reference>
          <reference field="4" count="1" selected="0">
            <x v="2737"/>
          </reference>
          <reference field="5" count="1">
            <x v="0"/>
          </reference>
          <reference field="6" count="1" selected="0">
            <x v="226"/>
          </reference>
        </references>
      </pivotArea>
    </format>
    <format dxfId="9882">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38"/>
          </reference>
          <reference field="5" count="1">
            <x v="0"/>
          </reference>
          <reference field="6" count="1" selected="0">
            <x v="3"/>
          </reference>
        </references>
      </pivotArea>
    </format>
    <format dxfId="9881">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39"/>
          </reference>
          <reference field="5" count="1">
            <x v="1"/>
          </reference>
          <reference field="6" count="1" selected="0">
            <x v="39"/>
          </reference>
        </references>
      </pivotArea>
    </format>
    <format dxfId="9880">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0"/>
          </reference>
          <reference field="5" count="1">
            <x v="29"/>
          </reference>
          <reference field="6" count="1" selected="0">
            <x v="3"/>
          </reference>
        </references>
      </pivotArea>
    </format>
    <format dxfId="9879">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1"/>
          </reference>
          <reference field="5" count="1">
            <x v="1"/>
          </reference>
          <reference field="6" count="1" selected="0">
            <x v="89"/>
          </reference>
        </references>
      </pivotArea>
    </format>
    <format dxfId="9878">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2"/>
          </reference>
          <reference field="5" count="1">
            <x v="0"/>
          </reference>
          <reference field="6" count="1" selected="0">
            <x v="3"/>
          </reference>
        </references>
      </pivotArea>
    </format>
    <format dxfId="9877">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3"/>
          </reference>
          <reference field="5" count="1">
            <x v="0"/>
          </reference>
          <reference field="6" count="1" selected="0">
            <x v="17"/>
          </reference>
        </references>
      </pivotArea>
    </format>
    <format dxfId="9876">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4"/>
          </reference>
          <reference field="5" count="1">
            <x v="1"/>
          </reference>
          <reference field="6" count="1" selected="0">
            <x v="1"/>
          </reference>
        </references>
      </pivotArea>
    </format>
    <format dxfId="9875">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5"/>
          </reference>
          <reference field="5" count="1">
            <x v="26"/>
          </reference>
          <reference field="6" count="1" selected="0">
            <x v="3"/>
          </reference>
        </references>
      </pivotArea>
    </format>
    <format dxfId="9874">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6"/>
          </reference>
          <reference field="5" count="1">
            <x v="1"/>
          </reference>
          <reference field="6" count="1" selected="0">
            <x v="45"/>
          </reference>
        </references>
      </pivotArea>
    </format>
    <format dxfId="9873">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7"/>
          </reference>
          <reference field="5" count="1">
            <x v="1"/>
          </reference>
          <reference field="6" count="1" selected="0">
            <x v="1"/>
          </reference>
        </references>
      </pivotArea>
    </format>
    <format dxfId="9872">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8"/>
          </reference>
          <reference field="5" count="1">
            <x v="0"/>
          </reference>
          <reference field="6" count="1" selected="0">
            <x v="12"/>
          </reference>
        </references>
      </pivotArea>
    </format>
    <format dxfId="9871">
      <pivotArea dataOnly="0" labelOnly="1" outline="0" fieldPosition="0">
        <references count="7">
          <reference field="0" count="1" selected="0">
            <x v="0"/>
          </reference>
          <reference field="1" count="1" selected="0">
            <x v="3"/>
          </reference>
          <reference field="2" count="1" selected="0">
            <x v="41"/>
          </reference>
          <reference field="3" count="1" selected="0">
            <x v="413"/>
          </reference>
          <reference field="4" count="1" selected="0">
            <x v="2749"/>
          </reference>
          <reference field="5" count="1">
            <x v="0"/>
          </reference>
          <reference field="6" count="1" selected="0">
            <x v="35"/>
          </reference>
        </references>
      </pivotArea>
    </format>
    <format dxfId="9870">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0"/>
          </reference>
          <reference field="5" count="1">
            <x v="1"/>
          </reference>
          <reference field="6" count="1" selected="0">
            <x v="3"/>
          </reference>
        </references>
      </pivotArea>
    </format>
    <format dxfId="9869">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1"/>
          </reference>
          <reference field="5" count="1">
            <x v="0"/>
          </reference>
          <reference field="6" count="1" selected="0">
            <x v="17"/>
          </reference>
        </references>
      </pivotArea>
    </format>
    <format dxfId="9868">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2"/>
          </reference>
          <reference field="5" count="1">
            <x v="1"/>
          </reference>
          <reference field="6" count="1" selected="0">
            <x v="111"/>
          </reference>
        </references>
      </pivotArea>
    </format>
    <format dxfId="9867">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3"/>
          </reference>
          <reference field="5" count="1">
            <x v="1"/>
          </reference>
          <reference field="6" count="1" selected="0">
            <x v="111"/>
          </reference>
        </references>
      </pivotArea>
    </format>
    <format dxfId="9866">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4"/>
          </reference>
          <reference field="5" count="1">
            <x v="1"/>
          </reference>
          <reference field="6" count="1" selected="0">
            <x v="77"/>
          </reference>
        </references>
      </pivotArea>
    </format>
    <format dxfId="9865">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5"/>
          </reference>
          <reference field="5" count="1">
            <x v="1"/>
          </reference>
          <reference field="6" count="1" selected="0">
            <x v="77"/>
          </reference>
        </references>
      </pivotArea>
    </format>
    <format dxfId="9864">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6"/>
          </reference>
          <reference field="5" count="1">
            <x v="1"/>
          </reference>
          <reference field="6" count="1" selected="0">
            <x v="17"/>
          </reference>
        </references>
      </pivotArea>
    </format>
    <format dxfId="9863">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7"/>
          </reference>
          <reference field="5" count="1">
            <x v="1"/>
          </reference>
          <reference field="6" count="1" selected="0">
            <x v="111"/>
          </reference>
        </references>
      </pivotArea>
    </format>
    <format dxfId="9862">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8"/>
          </reference>
          <reference field="5" count="1">
            <x v="1"/>
          </reference>
          <reference field="6" count="1" selected="0">
            <x v="77"/>
          </reference>
        </references>
      </pivotArea>
    </format>
    <format dxfId="9861">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59"/>
          </reference>
          <reference field="5" count="1">
            <x v="1"/>
          </reference>
          <reference field="6" count="1" selected="0">
            <x v="77"/>
          </reference>
        </references>
      </pivotArea>
    </format>
    <format dxfId="9860">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0"/>
          </reference>
          <reference field="5" count="1">
            <x v="1"/>
          </reference>
          <reference field="6" count="1" selected="0">
            <x v="77"/>
          </reference>
        </references>
      </pivotArea>
    </format>
    <format dxfId="9859">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1"/>
          </reference>
          <reference field="5" count="1">
            <x v="1"/>
          </reference>
          <reference field="6" count="1" selected="0">
            <x v="77"/>
          </reference>
        </references>
      </pivotArea>
    </format>
    <format dxfId="9858">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2"/>
          </reference>
          <reference field="5" count="1">
            <x v="1"/>
          </reference>
          <reference field="6" count="1" selected="0">
            <x v="17"/>
          </reference>
        </references>
      </pivotArea>
    </format>
    <format dxfId="9857">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3"/>
          </reference>
          <reference field="5" count="1">
            <x v="1"/>
          </reference>
          <reference field="6" count="1" selected="0">
            <x v="77"/>
          </reference>
        </references>
      </pivotArea>
    </format>
    <format dxfId="9856">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4"/>
          </reference>
          <reference field="5" count="1">
            <x v="1"/>
          </reference>
          <reference field="6" count="1" selected="0">
            <x v="77"/>
          </reference>
        </references>
      </pivotArea>
    </format>
    <format dxfId="9855">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5"/>
          </reference>
          <reference field="5" count="1">
            <x v="1"/>
          </reference>
          <reference field="6" count="1" selected="0">
            <x v="77"/>
          </reference>
        </references>
      </pivotArea>
    </format>
    <format dxfId="9854">
      <pivotArea dataOnly="0" labelOnly="1" outline="0" fieldPosition="0">
        <references count="7">
          <reference field="0" count="1" selected="0">
            <x v="0"/>
          </reference>
          <reference field="1" count="1" selected="0">
            <x v="3"/>
          </reference>
          <reference field="2" count="1" selected="0">
            <x v="41"/>
          </reference>
          <reference field="3" count="1" selected="0">
            <x v="414"/>
          </reference>
          <reference field="4" count="1" selected="0">
            <x v="2766"/>
          </reference>
          <reference field="5" count="1">
            <x v="1"/>
          </reference>
          <reference field="6" count="1" selected="0">
            <x v="77"/>
          </reference>
        </references>
      </pivotArea>
    </format>
    <format dxfId="9853">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67"/>
          </reference>
          <reference field="5" count="1">
            <x v="0"/>
          </reference>
          <reference field="6" count="1" selected="0">
            <x v="3"/>
          </reference>
        </references>
      </pivotArea>
    </format>
    <format dxfId="9852">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68"/>
          </reference>
          <reference field="5" count="1">
            <x v="0"/>
          </reference>
          <reference field="6" count="1" selected="0">
            <x v="6"/>
          </reference>
        </references>
      </pivotArea>
    </format>
    <format dxfId="9851">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69"/>
          </reference>
          <reference field="5" count="1">
            <x v="0"/>
          </reference>
          <reference field="6" count="1" selected="0">
            <x v="36"/>
          </reference>
        </references>
      </pivotArea>
    </format>
    <format dxfId="9850">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0"/>
          </reference>
          <reference field="5" count="1">
            <x v="0"/>
          </reference>
          <reference field="6" count="1" selected="0">
            <x v="6"/>
          </reference>
        </references>
      </pivotArea>
    </format>
    <format dxfId="9849">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1"/>
          </reference>
          <reference field="5" count="1">
            <x v="0"/>
          </reference>
          <reference field="6" count="1" selected="0">
            <x v="6"/>
          </reference>
        </references>
      </pivotArea>
    </format>
    <format dxfId="9848">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2"/>
          </reference>
          <reference field="5" count="1">
            <x v="0"/>
          </reference>
          <reference field="6" count="1" selected="0">
            <x v="3"/>
          </reference>
        </references>
      </pivotArea>
    </format>
    <format dxfId="9847">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3"/>
          </reference>
          <reference field="5" count="1">
            <x v="1"/>
          </reference>
          <reference field="6" count="1" selected="0">
            <x v="3"/>
          </reference>
        </references>
      </pivotArea>
    </format>
    <format dxfId="9846">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4"/>
          </reference>
          <reference field="5" count="1">
            <x v="0"/>
          </reference>
          <reference field="6" count="1" selected="0">
            <x v="164"/>
          </reference>
        </references>
      </pivotArea>
    </format>
    <format dxfId="9845">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5"/>
          </reference>
          <reference field="5" count="1">
            <x v="0"/>
          </reference>
          <reference field="6" count="1" selected="0">
            <x v="6"/>
          </reference>
        </references>
      </pivotArea>
    </format>
    <format dxfId="9844">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6"/>
          </reference>
          <reference field="5" count="1">
            <x v="0"/>
          </reference>
          <reference field="6" count="1" selected="0">
            <x v="168"/>
          </reference>
        </references>
      </pivotArea>
    </format>
    <format dxfId="9843">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7"/>
          </reference>
          <reference field="5" count="1">
            <x v="0"/>
          </reference>
          <reference field="6" count="1" selected="0">
            <x v="36"/>
          </reference>
        </references>
      </pivotArea>
    </format>
    <format dxfId="9842">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8"/>
          </reference>
          <reference field="5" count="1">
            <x v="9"/>
          </reference>
          <reference field="6" count="1" selected="0">
            <x v="3"/>
          </reference>
        </references>
      </pivotArea>
    </format>
    <format dxfId="9841">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79"/>
          </reference>
          <reference field="5" count="1">
            <x v="0"/>
          </reference>
          <reference field="6" count="1" selected="0">
            <x v="6"/>
          </reference>
        </references>
      </pivotArea>
    </format>
    <format dxfId="9840">
      <pivotArea dataOnly="0" labelOnly="1" outline="0" fieldPosition="0">
        <references count="7">
          <reference field="0" count="1" selected="0">
            <x v="0"/>
          </reference>
          <reference field="1" count="1" selected="0">
            <x v="3"/>
          </reference>
          <reference field="2" count="1" selected="0">
            <x v="41"/>
          </reference>
          <reference field="3" count="1" selected="0">
            <x v="415"/>
          </reference>
          <reference field="4" count="1" selected="0">
            <x v="2780"/>
          </reference>
          <reference field="5" count="1">
            <x v="17"/>
          </reference>
          <reference field="6" count="1" selected="0">
            <x v="161"/>
          </reference>
        </references>
      </pivotArea>
    </format>
    <format dxfId="9839">
      <pivotArea dataOnly="0" labelOnly="1" outline="0" fieldPosition="0">
        <references count="7">
          <reference field="0" count="1" selected="0">
            <x v="0"/>
          </reference>
          <reference field="1" count="1" selected="0">
            <x v="3"/>
          </reference>
          <reference field="2" count="1" selected="0">
            <x v="41"/>
          </reference>
          <reference field="3" count="1" selected="0">
            <x v="416"/>
          </reference>
          <reference field="4" count="1" selected="0">
            <x v="2781"/>
          </reference>
          <reference field="5" count="1">
            <x v="1"/>
          </reference>
          <reference field="6" count="1" selected="0">
            <x v="165"/>
          </reference>
        </references>
      </pivotArea>
    </format>
    <format dxfId="9838">
      <pivotArea dataOnly="0" labelOnly="1" outline="0" fieldPosition="0">
        <references count="7">
          <reference field="0" count="1" selected="0">
            <x v="0"/>
          </reference>
          <reference field="1" count="1" selected="0">
            <x v="3"/>
          </reference>
          <reference field="2" count="1" selected="0">
            <x v="41"/>
          </reference>
          <reference field="3" count="1" selected="0">
            <x v="416"/>
          </reference>
          <reference field="4" count="1" selected="0">
            <x v="2782"/>
          </reference>
          <reference field="5" count="1">
            <x v="8"/>
          </reference>
          <reference field="6" count="1" selected="0">
            <x v="4"/>
          </reference>
        </references>
      </pivotArea>
    </format>
    <format dxfId="9837">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3"/>
          </reference>
          <reference field="5" count="1">
            <x v="9"/>
          </reference>
          <reference field="6" count="1" selected="0">
            <x v="3"/>
          </reference>
        </references>
      </pivotArea>
    </format>
    <format dxfId="9836">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4"/>
          </reference>
          <reference field="5" count="1">
            <x v="1"/>
          </reference>
          <reference field="6" count="1" selected="0">
            <x v="84"/>
          </reference>
        </references>
      </pivotArea>
    </format>
    <format dxfId="9835">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5"/>
          </reference>
          <reference field="5" count="1">
            <x v="1"/>
          </reference>
          <reference field="6" count="1" selected="0">
            <x v="3"/>
          </reference>
        </references>
      </pivotArea>
    </format>
    <format dxfId="9834">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6"/>
          </reference>
          <reference field="5" count="1">
            <x v="1"/>
          </reference>
          <reference field="6" count="1" selected="0">
            <x v="3"/>
          </reference>
        </references>
      </pivotArea>
    </format>
    <format dxfId="9833">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7"/>
          </reference>
          <reference field="5" count="1">
            <x v="1"/>
          </reference>
          <reference field="6" count="1" selected="0">
            <x v="3"/>
          </reference>
        </references>
      </pivotArea>
    </format>
    <format dxfId="9832">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8"/>
          </reference>
          <reference field="5" count="1">
            <x v="1"/>
          </reference>
          <reference field="6" count="1" selected="0">
            <x v="3"/>
          </reference>
        </references>
      </pivotArea>
    </format>
    <format dxfId="9831">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89"/>
          </reference>
          <reference field="5" count="1">
            <x v="1"/>
          </reference>
          <reference field="6" count="1" selected="0">
            <x v="3"/>
          </reference>
        </references>
      </pivotArea>
    </format>
    <format dxfId="9830">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0"/>
          </reference>
          <reference field="5" count="1">
            <x v="1"/>
          </reference>
          <reference field="6" count="1" selected="0">
            <x v="3"/>
          </reference>
        </references>
      </pivotArea>
    </format>
    <format dxfId="9829">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1"/>
          </reference>
          <reference field="5" count="1">
            <x v="1"/>
          </reference>
          <reference field="6" count="1" selected="0">
            <x v="196"/>
          </reference>
        </references>
      </pivotArea>
    </format>
    <format dxfId="9828">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2"/>
          </reference>
          <reference field="5" count="1">
            <x v="31"/>
          </reference>
          <reference field="6" count="1" selected="0">
            <x v="3"/>
          </reference>
        </references>
      </pivotArea>
    </format>
    <format dxfId="9827">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3"/>
          </reference>
          <reference field="5" count="1">
            <x v="1"/>
          </reference>
          <reference field="6" count="1" selected="0">
            <x v="84"/>
          </reference>
        </references>
      </pivotArea>
    </format>
    <format dxfId="9826">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4"/>
          </reference>
          <reference field="5" count="1">
            <x v="0"/>
          </reference>
          <reference field="6" count="1" selected="0">
            <x v="3"/>
          </reference>
        </references>
      </pivotArea>
    </format>
    <format dxfId="9825">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5"/>
          </reference>
          <reference field="5" count="1">
            <x v="1"/>
          </reference>
          <reference field="6" count="1" selected="0">
            <x v="3"/>
          </reference>
        </references>
      </pivotArea>
    </format>
    <format dxfId="9824">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6"/>
          </reference>
          <reference field="5" count="1">
            <x v="1"/>
          </reference>
          <reference field="6" count="1" selected="0">
            <x v="183"/>
          </reference>
        </references>
      </pivotArea>
    </format>
    <format dxfId="9823">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7"/>
          </reference>
          <reference field="5" count="1">
            <x v="0"/>
          </reference>
          <reference field="6" count="1" selected="0">
            <x v="9"/>
          </reference>
        </references>
      </pivotArea>
    </format>
    <format dxfId="9822">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8"/>
          </reference>
          <reference field="5" count="1">
            <x v="3"/>
          </reference>
          <reference field="6" count="1" selected="0">
            <x v="183"/>
          </reference>
        </references>
      </pivotArea>
    </format>
    <format dxfId="9821">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799"/>
          </reference>
          <reference field="5" count="1">
            <x v="1"/>
          </reference>
          <reference field="6" count="1" selected="0">
            <x v="3"/>
          </reference>
        </references>
      </pivotArea>
    </format>
    <format dxfId="9820">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800"/>
          </reference>
          <reference field="5" count="1">
            <x v="1"/>
          </reference>
          <reference field="6" count="1" selected="0">
            <x v="3"/>
          </reference>
        </references>
      </pivotArea>
    </format>
    <format dxfId="9819">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801"/>
          </reference>
          <reference field="5" count="1">
            <x v="1"/>
          </reference>
          <reference field="6" count="1" selected="0">
            <x v="183"/>
          </reference>
        </references>
      </pivotArea>
    </format>
    <format dxfId="9818">
      <pivotArea dataOnly="0" labelOnly="1" outline="0" fieldPosition="0">
        <references count="7">
          <reference field="0" count="1" selected="0">
            <x v="0"/>
          </reference>
          <reference field="1" count="1" selected="0">
            <x v="3"/>
          </reference>
          <reference field="2" count="1" selected="0">
            <x v="41"/>
          </reference>
          <reference field="3" count="1" selected="0">
            <x v="417"/>
          </reference>
          <reference field="4" count="1" selected="0">
            <x v="2802"/>
          </reference>
          <reference field="5" count="1">
            <x v="1"/>
          </reference>
          <reference field="6" count="1" selected="0">
            <x v="183"/>
          </reference>
        </references>
      </pivotArea>
    </format>
    <format dxfId="9817">
      <pivotArea dataOnly="0" labelOnly="1" outline="0" fieldPosition="0">
        <references count="7">
          <reference field="0" count="1" selected="0">
            <x v="0"/>
          </reference>
          <reference field="1" count="1" selected="0">
            <x v="3"/>
          </reference>
          <reference field="2" count="1" selected="0">
            <x v="41"/>
          </reference>
          <reference field="3" count="1" selected="0">
            <x v="418"/>
          </reference>
          <reference field="4" count="1" selected="0">
            <x v="2803"/>
          </reference>
          <reference field="5" count="1">
            <x v="26"/>
          </reference>
          <reference field="6" count="1" selected="0">
            <x v="77"/>
          </reference>
        </references>
      </pivotArea>
    </format>
    <format dxfId="9816">
      <pivotArea dataOnly="0" labelOnly="1" outline="0" fieldPosition="0">
        <references count="7">
          <reference field="0" count="1" selected="0">
            <x v="0"/>
          </reference>
          <reference field="1" count="1" selected="0">
            <x v="3"/>
          </reference>
          <reference field="2" count="1" selected="0">
            <x v="41"/>
          </reference>
          <reference field="3" count="1" selected="0">
            <x v="418"/>
          </reference>
          <reference field="4" count="1" selected="0">
            <x v="2804"/>
          </reference>
          <reference field="5" count="1">
            <x v="26"/>
          </reference>
          <reference field="6" count="1" selected="0">
            <x v="77"/>
          </reference>
        </references>
      </pivotArea>
    </format>
    <format dxfId="9815">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05"/>
          </reference>
          <reference field="5" count="1">
            <x v="39"/>
          </reference>
          <reference field="6" count="1" selected="0">
            <x v="192"/>
          </reference>
        </references>
      </pivotArea>
    </format>
    <format dxfId="9814">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06"/>
          </reference>
          <reference field="5" count="1">
            <x v="0"/>
          </reference>
          <reference field="6" count="1" selected="0">
            <x v="6"/>
          </reference>
        </references>
      </pivotArea>
    </format>
    <format dxfId="9813">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07"/>
          </reference>
          <reference field="5" count="1">
            <x v="1"/>
          </reference>
          <reference field="6" count="1" selected="0">
            <x v="3"/>
          </reference>
        </references>
      </pivotArea>
    </format>
    <format dxfId="9812">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08"/>
          </reference>
          <reference field="5" count="1">
            <x v="22"/>
          </reference>
          <reference field="6" count="1" selected="0">
            <x v="3"/>
          </reference>
        </references>
      </pivotArea>
    </format>
    <format dxfId="9811">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09"/>
          </reference>
          <reference field="5" count="1">
            <x v="0"/>
          </reference>
          <reference field="6" count="1" selected="0">
            <x v="206"/>
          </reference>
        </references>
      </pivotArea>
    </format>
    <format dxfId="9810">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10"/>
          </reference>
          <reference field="5" count="1">
            <x v="0"/>
          </reference>
          <reference field="6" count="1" selected="0">
            <x v="20"/>
          </reference>
        </references>
      </pivotArea>
    </format>
    <format dxfId="9809">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11"/>
          </reference>
          <reference field="5" count="1">
            <x v="1"/>
          </reference>
          <reference field="6" count="1" selected="0">
            <x v="229"/>
          </reference>
        </references>
      </pivotArea>
    </format>
    <format dxfId="9808">
      <pivotArea dataOnly="0" labelOnly="1" outline="0" fieldPosition="0">
        <references count="7">
          <reference field="0" count="1" selected="0">
            <x v="0"/>
          </reference>
          <reference field="1" count="1" selected="0">
            <x v="3"/>
          </reference>
          <reference field="2" count="1" selected="0">
            <x v="41"/>
          </reference>
          <reference field="3" count="1" selected="0">
            <x v="419"/>
          </reference>
          <reference field="4" count="1" selected="0">
            <x v="2812"/>
          </reference>
          <reference field="5" count="1">
            <x v="0"/>
          </reference>
          <reference field="6" count="1" selected="0">
            <x v="20"/>
          </reference>
        </references>
      </pivotArea>
    </format>
    <format dxfId="9807">
      <pivotArea dataOnly="0" labelOnly="1" outline="0" fieldPosition="0">
        <references count="7">
          <reference field="0" count="1" selected="0">
            <x v="0"/>
          </reference>
          <reference field="1" count="1" selected="0">
            <x v="3"/>
          </reference>
          <reference field="2" count="1" selected="0">
            <x v="41"/>
          </reference>
          <reference field="3" count="1" selected="0">
            <x v="421"/>
          </reference>
          <reference field="4" count="1" selected="0">
            <x v="2813"/>
          </reference>
          <reference field="5" count="1">
            <x v="0"/>
          </reference>
          <reference field="6" count="1" selected="0">
            <x v="31"/>
          </reference>
        </references>
      </pivotArea>
    </format>
    <format dxfId="9806">
      <pivotArea dataOnly="0" labelOnly="1" outline="0" fieldPosition="0">
        <references count="7">
          <reference field="0" count="1" selected="0">
            <x v="0"/>
          </reference>
          <reference field="1" count="1" selected="0">
            <x v="3"/>
          </reference>
          <reference field="2" count="1" selected="0">
            <x v="41"/>
          </reference>
          <reference field="3" count="1" selected="0">
            <x v="421"/>
          </reference>
          <reference field="4" count="1" selected="0">
            <x v="451"/>
          </reference>
          <reference field="5" count="1">
            <x v="1"/>
          </reference>
          <reference field="6" count="1" selected="0">
            <x v="111"/>
          </reference>
        </references>
      </pivotArea>
    </format>
    <format dxfId="9805">
      <pivotArea dataOnly="0" labelOnly="1" outline="0" fieldPosition="0">
        <references count="7">
          <reference field="0" count="1" selected="0">
            <x v="0"/>
          </reference>
          <reference field="1" count="1" selected="0">
            <x v="3"/>
          </reference>
          <reference field="2" count="1" selected="0">
            <x v="41"/>
          </reference>
          <reference field="3" count="1" selected="0">
            <x v="422"/>
          </reference>
          <reference field="4" count="1" selected="0">
            <x v="1704"/>
          </reference>
          <reference field="5" count="1">
            <x v="1"/>
          </reference>
          <reference field="6" count="1" selected="0">
            <x v="198"/>
          </reference>
        </references>
      </pivotArea>
    </format>
    <format dxfId="9804">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1554"/>
          </reference>
          <reference field="5" count="1">
            <x v="1"/>
          </reference>
          <reference field="6" count="1" selected="0">
            <x v="157"/>
          </reference>
        </references>
      </pivotArea>
    </format>
    <format dxfId="9803">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2704"/>
          </reference>
          <reference field="5" count="1">
            <x v="1"/>
          </reference>
          <reference field="6" count="1" selected="0">
            <x v="157"/>
          </reference>
        </references>
      </pivotArea>
    </format>
    <format dxfId="9802">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2814"/>
          </reference>
          <reference field="5" count="1">
            <x v="1"/>
          </reference>
          <reference field="6" count="1" selected="0">
            <x v="157"/>
          </reference>
        </references>
      </pivotArea>
    </format>
    <format dxfId="9801">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2815"/>
          </reference>
          <reference field="5" count="1">
            <x v="1"/>
          </reference>
          <reference field="6" count="1" selected="0">
            <x v="157"/>
          </reference>
        </references>
      </pivotArea>
    </format>
    <format dxfId="9800">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2816"/>
          </reference>
          <reference field="5" count="1">
            <x v="1"/>
          </reference>
          <reference field="6" count="1" selected="0">
            <x v="157"/>
          </reference>
        </references>
      </pivotArea>
    </format>
    <format dxfId="9799">
      <pivotArea dataOnly="0" labelOnly="1" outline="0" fieldPosition="0">
        <references count="7">
          <reference field="0" count="1" selected="0">
            <x v="0"/>
          </reference>
          <reference field="1" count="1" selected="0">
            <x v="3"/>
          </reference>
          <reference field="2" count="1" selected="0">
            <x v="41"/>
          </reference>
          <reference field="3" count="1" selected="0">
            <x v="423"/>
          </reference>
          <reference field="4" count="1" selected="0">
            <x v="2817"/>
          </reference>
          <reference field="5" count="1">
            <x v="1"/>
          </reference>
          <reference field="6" count="1" selected="0">
            <x v="157"/>
          </reference>
        </references>
      </pivotArea>
    </format>
    <format dxfId="9798">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18"/>
          </reference>
          <reference field="5" count="1">
            <x v="0"/>
          </reference>
          <reference field="6" count="1" selected="0">
            <x v="20"/>
          </reference>
        </references>
      </pivotArea>
    </format>
    <format dxfId="9797">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19"/>
          </reference>
          <reference field="5" count="1">
            <x v="26"/>
          </reference>
          <reference field="6" count="1" selected="0">
            <x v="229"/>
          </reference>
        </references>
      </pivotArea>
    </format>
    <format dxfId="9796">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0"/>
          </reference>
          <reference field="5" count="1">
            <x v="0"/>
          </reference>
          <reference field="6" count="1" selected="0">
            <x v="61"/>
          </reference>
        </references>
      </pivotArea>
    </format>
    <format dxfId="9795">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1704"/>
          </reference>
          <reference field="5" count="1">
            <x v="9"/>
          </reference>
          <reference field="6" count="1" selected="0">
            <x v="15"/>
          </reference>
        </references>
      </pivotArea>
    </format>
    <format dxfId="9794">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668"/>
          </reference>
          <reference field="5" count="1">
            <x v="5"/>
          </reference>
          <reference field="6" count="1" selected="0">
            <x v="3"/>
          </reference>
        </references>
      </pivotArea>
    </format>
    <format dxfId="9793">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1"/>
          </reference>
          <reference field="5" count="1">
            <x v="0"/>
          </reference>
          <reference field="6" count="1" selected="0">
            <x v="107"/>
          </reference>
        </references>
      </pivotArea>
    </format>
    <format dxfId="9792">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451"/>
          </reference>
          <reference field="5" count="1">
            <x v="57"/>
          </reference>
          <reference field="6" count="1" selected="0">
            <x v="175"/>
          </reference>
        </references>
      </pivotArea>
    </format>
    <format dxfId="9791">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452"/>
          </reference>
          <reference field="5" count="1">
            <x v="58"/>
          </reference>
          <reference field="6" count="1" selected="0">
            <x v="16"/>
          </reference>
        </references>
      </pivotArea>
    </format>
    <format dxfId="9790">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1477"/>
          </reference>
          <reference field="5" count="1">
            <x v="9"/>
          </reference>
          <reference field="6" count="1" selected="0">
            <x v="175"/>
          </reference>
        </references>
      </pivotArea>
    </format>
    <format dxfId="9789">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2"/>
          </reference>
          <reference field="5" count="1">
            <x v="0"/>
          </reference>
          <reference field="6" count="1" selected="0">
            <x v="199"/>
          </reference>
        </references>
      </pivotArea>
    </format>
    <format dxfId="9788">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3"/>
          </reference>
          <reference field="5" count="1">
            <x v="0"/>
          </reference>
          <reference field="6" count="1" selected="0">
            <x v="20"/>
          </reference>
        </references>
      </pivotArea>
    </format>
    <format dxfId="9787">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4"/>
          </reference>
          <reference field="5" count="1">
            <x v="1"/>
          </reference>
          <reference field="6" count="1" selected="0">
            <x v="89"/>
          </reference>
        </references>
      </pivotArea>
    </format>
    <format dxfId="9786">
      <pivotArea dataOnly="0" labelOnly="1" outline="0" fieldPosition="0">
        <references count="7">
          <reference field="0" count="1" selected="0">
            <x v="0"/>
          </reference>
          <reference field="1" count="1" selected="0">
            <x v="3"/>
          </reference>
          <reference field="2" count="1" selected="0">
            <x v="41"/>
          </reference>
          <reference field="3" count="1" selected="0">
            <x v="424"/>
          </reference>
          <reference field="4" count="1" selected="0">
            <x v="2825"/>
          </reference>
          <reference field="5" count="1">
            <x v="1"/>
          </reference>
          <reference field="6" count="1" selected="0">
            <x v="232"/>
          </reference>
        </references>
      </pivotArea>
    </format>
    <format dxfId="9785">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26"/>
          </reference>
          <reference field="5" count="1">
            <x v="8"/>
          </reference>
          <reference field="6" count="1" selected="0">
            <x v="7"/>
          </reference>
        </references>
      </pivotArea>
    </format>
    <format dxfId="9784">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27"/>
          </reference>
          <reference field="5" count="1">
            <x v="0"/>
          </reference>
          <reference field="6" count="1" selected="0">
            <x v="4"/>
          </reference>
        </references>
      </pivotArea>
    </format>
    <format dxfId="9783">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1479"/>
          </reference>
          <reference field="5" count="1">
            <x v="5"/>
          </reference>
          <reference field="6" count="1" selected="0">
            <x v="4"/>
          </reference>
        </references>
      </pivotArea>
    </format>
    <format dxfId="9782">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28"/>
          </reference>
          <reference field="5" count="1">
            <x v="1"/>
          </reference>
          <reference field="6" count="1" selected="0">
            <x v="111"/>
          </reference>
        </references>
      </pivotArea>
    </format>
    <format dxfId="9781">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29"/>
          </reference>
          <reference field="5" count="1">
            <x v="0"/>
          </reference>
          <reference field="6" count="1" selected="0">
            <x v="5"/>
          </reference>
        </references>
      </pivotArea>
    </format>
    <format dxfId="9780">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30"/>
          </reference>
          <reference field="5" count="1">
            <x v="8"/>
          </reference>
          <reference field="6" count="1" selected="0">
            <x v="77"/>
          </reference>
        </references>
      </pivotArea>
    </format>
    <format dxfId="9779">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31"/>
          </reference>
          <reference field="5" count="1">
            <x v="1"/>
          </reference>
          <reference field="6" count="1" selected="0">
            <x v="5"/>
          </reference>
        </references>
      </pivotArea>
    </format>
    <format dxfId="9778">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32"/>
          </reference>
          <reference field="5" count="1">
            <x v="1"/>
          </reference>
          <reference field="6" count="1" selected="0">
            <x v="5"/>
          </reference>
        </references>
      </pivotArea>
    </format>
    <format dxfId="9777">
      <pivotArea dataOnly="0" labelOnly="1" outline="0" fieldPosition="0">
        <references count="7">
          <reference field="0" count="1" selected="0">
            <x v="0"/>
          </reference>
          <reference field="1" count="1" selected="0">
            <x v="3"/>
          </reference>
          <reference field="2" count="1" selected="0">
            <x v="41"/>
          </reference>
          <reference field="3" count="1" selected="0">
            <x v="425"/>
          </reference>
          <reference field="4" count="1" selected="0">
            <x v="2833"/>
          </reference>
          <reference field="5" count="1">
            <x v="0"/>
          </reference>
          <reference field="6" count="1" selected="0">
            <x v="5"/>
          </reference>
        </references>
      </pivotArea>
    </format>
    <format dxfId="9776">
      <pivotArea dataOnly="0" labelOnly="1" outline="0" fieldPosition="0">
        <references count="7">
          <reference field="0" count="1" selected="0">
            <x v="0"/>
          </reference>
          <reference field="1" count="1" selected="0">
            <x v="3"/>
          </reference>
          <reference field="2" count="1" selected="0">
            <x v="41"/>
          </reference>
          <reference field="3" count="1" selected="0">
            <x v="480"/>
          </reference>
          <reference field="4" count="1" selected="0">
            <x v="2834"/>
          </reference>
          <reference field="5" count="1">
            <x v="5"/>
          </reference>
          <reference field="6" count="1" selected="0">
            <x v="161"/>
          </reference>
        </references>
      </pivotArea>
    </format>
    <format dxfId="9775">
      <pivotArea dataOnly="0" labelOnly="1" outline="0" fieldPosition="0">
        <references count="7">
          <reference field="0" count="1" selected="0">
            <x v="0"/>
          </reference>
          <reference field="1" count="1" selected="0">
            <x v="3"/>
          </reference>
          <reference field="2" count="1" selected="0">
            <x v="41"/>
          </reference>
          <reference field="3" count="1" selected="0">
            <x v="480"/>
          </reference>
          <reference field="4" count="1" selected="0">
            <x v="2835"/>
          </reference>
          <reference field="5" count="1">
            <x v="0"/>
          </reference>
          <reference field="6" count="1" selected="0">
            <x v="228"/>
          </reference>
        </references>
      </pivotArea>
    </format>
    <format dxfId="9774">
      <pivotArea dataOnly="0" labelOnly="1" outline="0" fieldPosition="0">
        <references count="7">
          <reference field="0" count="1" selected="0">
            <x v="0"/>
          </reference>
          <reference field="1" count="1" selected="0">
            <x v="3"/>
          </reference>
          <reference field="2" count="1" selected="0">
            <x v="41"/>
          </reference>
          <reference field="3" count="1" selected="0">
            <x v="559"/>
          </reference>
          <reference field="4" count="1" selected="0">
            <x v="2836"/>
          </reference>
          <reference field="5" count="1">
            <x v="1"/>
          </reference>
          <reference field="6" count="1" selected="0">
            <x v="4"/>
          </reference>
        </references>
      </pivotArea>
    </format>
    <format dxfId="9773">
      <pivotArea dataOnly="0" labelOnly="1" outline="0" fieldPosition="0">
        <references count="7">
          <reference field="0" count="1" selected="0">
            <x v="0"/>
          </reference>
          <reference field="1" count="1" selected="0">
            <x v="3"/>
          </reference>
          <reference field="2" count="1" selected="0">
            <x v="41"/>
          </reference>
          <reference field="3" count="1" selected="0">
            <x v="560"/>
          </reference>
          <reference field="4" count="1" selected="0">
            <x v="2837"/>
          </reference>
          <reference field="5" count="1">
            <x v="1"/>
          </reference>
          <reference field="6" count="1" selected="0">
            <x v="163"/>
          </reference>
        </references>
      </pivotArea>
    </format>
    <format dxfId="9772">
      <pivotArea dataOnly="0" labelOnly="1" outline="0" fieldPosition="0">
        <references count="7">
          <reference field="0" count="1" selected="0">
            <x v="0"/>
          </reference>
          <reference field="1" count="1" selected="0">
            <x v="3"/>
          </reference>
          <reference field="2" count="1" selected="0">
            <x v="41"/>
          </reference>
          <reference field="3" count="1" selected="0">
            <x v="560"/>
          </reference>
          <reference field="4" count="1" selected="0">
            <x v="2838"/>
          </reference>
          <reference field="5" count="1">
            <x v="0"/>
          </reference>
          <reference field="6" count="1" selected="0">
            <x v="3"/>
          </reference>
        </references>
      </pivotArea>
    </format>
    <format dxfId="9771">
      <pivotArea dataOnly="0" labelOnly="1" outline="0" fieldPosition="0">
        <references count="7">
          <reference field="0" count="1" selected="0">
            <x v="0"/>
          </reference>
          <reference field="1" count="1" selected="0">
            <x v="3"/>
          </reference>
          <reference field="2" count="1" selected="0">
            <x v="41"/>
          </reference>
          <reference field="3" count="1" selected="0">
            <x v="428"/>
          </reference>
          <reference field="4" count="1" selected="0">
            <x v="2839"/>
          </reference>
          <reference field="5" count="1">
            <x v="1"/>
          </reference>
          <reference field="6" count="1" selected="0">
            <x v="3"/>
          </reference>
        </references>
      </pivotArea>
    </format>
    <format dxfId="9770">
      <pivotArea dataOnly="0" labelOnly="1" outline="0" fieldPosition="0">
        <references count="7">
          <reference field="0" count="1" selected="0">
            <x v="0"/>
          </reference>
          <reference field="1" count="1" selected="0">
            <x v="3"/>
          </reference>
          <reference field="2" count="1" selected="0">
            <x v="41"/>
          </reference>
          <reference field="3" count="1" selected="0">
            <x v="428"/>
          </reference>
          <reference field="4" count="1" selected="0">
            <x v="1482"/>
          </reference>
          <reference field="5" count="1">
            <x v="1"/>
          </reference>
          <reference field="6" count="1" selected="0">
            <x v="39"/>
          </reference>
        </references>
      </pivotArea>
    </format>
    <format dxfId="9769">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0"/>
          </reference>
          <reference field="5" count="1">
            <x v="1"/>
          </reference>
          <reference field="6" count="1" selected="0">
            <x v="175"/>
          </reference>
        </references>
      </pivotArea>
    </format>
    <format dxfId="9768">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1"/>
          </reference>
          <reference field="5" count="1">
            <x v="1"/>
          </reference>
          <reference field="6" count="1" selected="0">
            <x v="175"/>
          </reference>
        </references>
      </pivotArea>
    </format>
    <format dxfId="9767">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2"/>
          </reference>
          <reference field="5" count="1">
            <x v="1"/>
          </reference>
          <reference field="6" count="1" selected="0">
            <x v="175"/>
          </reference>
        </references>
      </pivotArea>
    </format>
    <format dxfId="9766">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3"/>
          </reference>
          <reference field="5" count="1">
            <x v="1"/>
          </reference>
          <reference field="6" count="1" selected="0">
            <x v="3"/>
          </reference>
        </references>
      </pivotArea>
    </format>
    <format dxfId="9765">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4"/>
          </reference>
          <reference field="5" count="1">
            <x v="1"/>
          </reference>
          <reference field="6" count="1" selected="0">
            <x v="166"/>
          </reference>
        </references>
      </pivotArea>
    </format>
    <format dxfId="9764">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5"/>
          </reference>
          <reference field="5" count="1">
            <x v="1"/>
          </reference>
          <reference field="6" count="1" selected="0">
            <x v="175"/>
          </reference>
        </references>
      </pivotArea>
    </format>
    <format dxfId="9763">
      <pivotArea dataOnly="0" labelOnly="1" outline="0" fieldPosition="0">
        <references count="7">
          <reference field="0" count="1" selected="0">
            <x v="0"/>
          </reference>
          <reference field="1" count="1" selected="0">
            <x v="3"/>
          </reference>
          <reference field="2" count="1" selected="0">
            <x v="41"/>
          </reference>
          <reference field="3" count="1" selected="0">
            <x v="561"/>
          </reference>
          <reference field="4" count="1" selected="0">
            <x v="2846"/>
          </reference>
          <reference field="5" count="1">
            <x v="1"/>
          </reference>
          <reference field="6" count="1" selected="0">
            <x v="166"/>
          </reference>
        </references>
      </pivotArea>
    </format>
    <format dxfId="9762">
      <pivotArea dataOnly="0" labelOnly="1" outline="0" fieldPosition="0">
        <references count="7">
          <reference field="0" count="1" selected="0">
            <x v="0"/>
          </reference>
          <reference field="1" count="1" selected="0">
            <x v="3"/>
          </reference>
          <reference field="2" count="1" selected="0">
            <x v="43"/>
          </reference>
          <reference field="3" count="1" selected="0">
            <x v="432"/>
          </reference>
          <reference field="4" count="1" selected="0">
            <x v="2847"/>
          </reference>
          <reference field="5" count="1">
            <x v="0"/>
          </reference>
          <reference field="6" count="1" selected="0">
            <x v="37"/>
          </reference>
        </references>
      </pivotArea>
    </format>
    <format dxfId="9761">
      <pivotArea dataOnly="0" labelOnly="1" outline="0" fieldPosition="0">
        <references count="7">
          <reference field="0" count="1" selected="0">
            <x v="0"/>
          </reference>
          <reference field="1" count="1" selected="0">
            <x v="3"/>
          </reference>
          <reference field="2" count="1" selected="0">
            <x v="43"/>
          </reference>
          <reference field="3" count="1" selected="0">
            <x v="432"/>
          </reference>
          <reference field="4" count="1" selected="0">
            <x v="2848"/>
          </reference>
          <reference field="5" count="1">
            <x v="0"/>
          </reference>
          <reference field="6" count="1" selected="0">
            <x v="4"/>
          </reference>
        </references>
      </pivotArea>
    </format>
    <format dxfId="9760">
      <pivotArea dataOnly="0" labelOnly="1" outline="0" fieldPosition="0">
        <references count="7">
          <reference field="0" count="1" selected="0">
            <x v="0"/>
          </reference>
          <reference field="1" count="1" selected="0">
            <x v="3"/>
          </reference>
          <reference field="2" count="1" selected="0">
            <x v="43"/>
          </reference>
          <reference field="3" count="1" selected="0">
            <x v="562"/>
          </reference>
          <reference field="4" count="1" selected="0">
            <x v="2849"/>
          </reference>
          <reference field="5" count="1">
            <x v="0"/>
          </reference>
          <reference field="6" count="1" selected="0">
            <x v="5"/>
          </reference>
        </references>
      </pivotArea>
    </format>
    <format dxfId="9759">
      <pivotArea dataOnly="0" labelOnly="1" outline="0" fieldPosition="0">
        <references count="7">
          <reference field="0" count="1" selected="0">
            <x v="0"/>
          </reference>
          <reference field="1" count="1" selected="0">
            <x v="3"/>
          </reference>
          <reference field="2" count="1" selected="0">
            <x v="43"/>
          </reference>
          <reference field="3" count="1" selected="0">
            <x v="562"/>
          </reference>
          <reference field="4" count="1" selected="0">
            <x v="2850"/>
          </reference>
          <reference field="5" count="1">
            <x v="23"/>
          </reference>
          <reference field="6" count="1" selected="0">
            <x v="165"/>
          </reference>
        </references>
      </pivotArea>
    </format>
    <format dxfId="9758">
      <pivotArea dataOnly="0" labelOnly="1" outline="0" fieldPosition="0">
        <references count="7">
          <reference field="0" count="1" selected="0">
            <x v="0"/>
          </reference>
          <reference field="1" count="1" selected="0">
            <x v="3"/>
          </reference>
          <reference field="2" count="1" selected="0">
            <x v="44"/>
          </reference>
          <reference field="3" count="1" selected="0">
            <x v="563"/>
          </reference>
          <reference field="4" count="1" selected="0">
            <x v="2851"/>
          </reference>
          <reference field="5" count="1">
            <x v="1"/>
          </reference>
          <reference field="6" count="1" selected="0">
            <x v="107"/>
          </reference>
        </references>
      </pivotArea>
    </format>
    <format dxfId="9757">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2"/>
          </reference>
          <reference field="5" count="1">
            <x v="0"/>
          </reference>
          <reference field="6" count="1" selected="0">
            <x v="35"/>
          </reference>
        </references>
      </pivotArea>
    </format>
    <format dxfId="9756">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3"/>
          </reference>
          <reference field="5" count="1">
            <x v="0"/>
          </reference>
          <reference field="6" count="1" selected="0">
            <x v="7"/>
          </reference>
        </references>
      </pivotArea>
    </format>
    <format dxfId="9755">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4"/>
          </reference>
          <reference field="5" count="1">
            <x v="0"/>
          </reference>
          <reference field="6" count="1" selected="0">
            <x v="69"/>
          </reference>
        </references>
      </pivotArea>
    </format>
    <format dxfId="9754">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5"/>
          </reference>
          <reference field="5" count="1">
            <x v="0"/>
          </reference>
          <reference field="6" count="1" selected="0">
            <x v="185"/>
          </reference>
        </references>
      </pivotArea>
    </format>
    <format dxfId="9753">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6"/>
          </reference>
          <reference field="5" count="1">
            <x v="0"/>
          </reference>
          <reference field="6" count="1" selected="0">
            <x v="45"/>
          </reference>
        </references>
      </pivotArea>
    </format>
    <format dxfId="9752">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7"/>
          </reference>
          <reference field="5" count="1">
            <x v="1"/>
          </reference>
          <reference field="6" count="1" selected="0">
            <x v="165"/>
          </reference>
        </references>
      </pivotArea>
    </format>
    <format dxfId="9751">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1706"/>
          </reference>
          <reference field="5" count="1">
            <x v="1"/>
          </reference>
          <reference field="6" count="1" selected="0">
            <x v="4"/>
          </reference>
        </references>
      </pivotArea>
    </format>
    <format dxfId="9750">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8"/>
          </reference>
          <reference field="5" count="1">
            <x v="1"/>
          </reference>
          <reference field="6" count="1" selected="0">
            <x v="15"/>
          </reference>
        </references>
      </pivotArea>
    </format>
    <format dxfId="9749">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59"/>
          </reference>
          <reference field="5" count="1">
            <x v="0"/>
          </reference>
          <reference field="6" count="1" selected="0">
            <x v="61"/>
          </reference>
        </references>
      </pivotArea>
    </format>
    <format dxfId="9748">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60"/>
          </reference>
          <reference field="5" count="1">
            <x v="1"/>
          </reference>
          <reference field="6" count="1" selected="0">
            <x v="37"/>
          </reference>
        </references>
      </pivotArea>
    </format>
    <format dxfId="9747">
      <pivotArea dataOnly="0" labelOnly="1" outline="0" fieldPosition="0">
        <references count="7">
          <reference field="0" count="1" selected="0">
            <x v="0"/>
          </reference>
          <reference field="1" count="1" selected="0">
            <x v="3"/>
          </reference>
          <reference field="2" count="1" selected="0">
            <x v="44"/>
          </reference>
          <reference field="3" count="1" selected="0">
            <x v="436"/>
          </reference>
          <reference field="4" count="1" selected="0">
            <x v="2861"/>
          </reference>
          <reference field="5" count="1">
            <x v="0"/>
          </reference>
          <reference field="6" count="1" selected="0">
            <x v="4"/>
          </reference>
        </references>
      </pivotArea>
    </format>
    <format dxfId="9746">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2"/>
          </reference>
          <reference field="5" count="1">
            <x v="0"/>
          </reference>
          <reference field="6" count="1" selected="0">
            <x v="8"/>
          </reference>
        </references>
      </pivotArea>
    </format>
    <format dxfId="9745">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3"/>
          </reference>
          <reference field="5" count="1">
            <x v="0"/>
          </reference>
          <reference field="6" count="1" selected="0">
            <x v="7"/>
          </reference>
        </references>
      </pivotArea>
    </format>
    <format dxfId="9744">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4"/>
          </reference>
          <reference field="5" count="1">
            <x v="0"/>
          </reference>
          <reference field="6" count="1" selected="0">
            <x v="229"/>
          </reference>
        </references>
      </pivotArea>
    </format>
    <format dxfId="9743">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5"/>
          </reference>
          <reference field="5" count="1">
            <x v="1"/>
          </reference>
          <reference field="6" count="1" selected="0">
            <x v="196"/>
          </reference>
        </references>
      </pivotArea>
    </format>
    <format dxfId="9742">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6"/>
          </reference>
          <reference field="5" count="1">
            <x v="29"/>
          </reference>
          <reference field="6" count="1" selected="0">
            <x v="8"/>
          </reference>
        </references>
      </pivotArea>
    </format>
    <format dxfId="9741">
      <pivotArea dataOnly="0" labelOnly="1" outline="0" fieldPosition="0">
        <references count="7">
          <reference field="0" count="1" selected="0">
            <x v="0"/>
          </reference>
          <reference field="1" count="1" selected="0">
            <x v="3"/>
          </reference>
          <reference field="2" count="1" selected="0">
            <x v="44"/>
          </reference>
          <reference field="3" count="1" selected="0">
            <x v="564"/>
          </reference>
          <reference field="4" count="1" selected="0">
            <x v="2867"/>
          </reference>
          <reference field="5" count="1">
            <x v="0"/>
          </reference>
          <reference field="6" count="1" selected="0">
            <x v="7"/>
          </reference>
        </references>
      </pivotArea>
    </format>
    <format dxfId="9740">
      <pivotArea dataOnly="0" labelOnly="1" outline="0" fieldPosition="0">
        <references count="7">
          <reference field="0" count="1" selected="0">
            <x v="0"/>
          </reference>
          <reference field="1" count="1" selected="0">
            <x v="3"/>
          </reference>
          <reference field="2" count="1" selected="0">
            <x v="44"/>
          </reference>
          <reference field="3" count="1" selected="0">
            <x v="437"/>
          </reference>
          <reference field="4" count="1" selected="0">
            <x v="2868"/>
          </reference>
          <reference field="5" count="1">
            <x v="1"/>
          </reference>
          <reference field="6" count="1" selected="0">
            <x v="37"/>
          </reference>
        </references>
      </pivotArea>
    </format>
    <format dxfId="9739">
      <pivotArea dataOnly="0" labelOnly="1" outline="0" fieldPosition="0">
        <references count="7">
          <reference field="0" count="1" selected="0">
            <x v="0"/>
          </reference>
          <reference field="1" count="1" selected="0">
            <x v="3"/>
          </reference>
          <reference field="2" count="1" selected="0">
            <x v="44"/>
          </reference>
          <reference field="3" count="1" selected="0">
            <x v="437"/>
          </reference>
          <reference field="4" count="1" selected="0">
            <x v="2869"/>
          </reference>
          <reference field="5" count="1">
            <x v="1"/>
          </reference>
          <reference field="6" count="1" selected="0">
            <x v="58"/>
          </reference>
        </references>
      </pivotArea>
    </format>
    <format dxfId="9738">
      <pivotArea dataOnly="0" labelOnly="1" outline="0" fieldPosition="0">
        <references count="7">
          <reference field="0" count="1" selected="0">
            <x v="0"/>
          </reference>
          <reference field="1" count="1" selected="0">
            <x v="3"/>
          </reference>
          <reference field="2" count="1" selected="0">
            <x v="44"/>
          </reference>
          <reference field="3" count="1" selected="0">
            <x v="437"/>
          </reference>
          <reference field="4" count="1" selected="0">
            <x v="2870"/>
          </reference>
          <reference field="5" count="1">
            <x v="1"/>
          </reference>
          <reference field="6" count="1" selected="0">
            <x v="37"/>
          </reference>
        </references>
      </pivotArea>
    </format>
    <format dxfId="9737">
      <pivotArea dataOnly="0" labelOnly="1" outline="0" fieldPosition="0">
        <references count="7">
          <reference field="0" count="1" selected="0">
            <x v="0"/>
          </reference>
          <reference field="1" count="1" selected="0">
            <x v="3"/>
          </reference>
          <reference field="2" count="1" selected="0">
            <x v="44"/>
          </reference>
          <reference field="3" count="1" selected="0">
            <x v="437"/>
          </reference>
          <reference field="4" count="1" selected="0">
            <x v="2871"/>
          </reference>
          <reference field="5" count="1">
            <x v="1"/>
          </reference>
          <reference field="6" count="1" selected="0">
            <x v="37"/>
          </reference>
        </references>
      </pivotArea>
    </format>
    <format dxfId="9736">
      <pivotArea dataOnly="0" labelOnly="1" outline="0" fieldPosition="0">
        <references count="7">
          <reference field="0" count="1" selected="0">
            <x v="0"/>
          </reference>
          <reference field="1" count="1" selected="0">
            <x v="3"/>
          </reference>
          <reference field="2" count="1" selected="0">
            <x v="44"/>
          </reference>
          <reference field="3" count="1" selected="0">
            <x v="437"/>
          </reference>
          <reference field="4" count="1" selected="0">
            <x v="2872"/>
          </reference>
          <reference field="5" count="1">
            <x v="1"/>
          </reference>
          <reference field="6" count="1" selected="0">
            <x v="175"/>
          </reference>
        </references>
      </pivotArea>
    </format>
    <format dxfId="9735">
      <pivotArea dataOnly="0" labelOnly="1" outline="0" fieldPosition="0">
        <references count="7">
          <reference field="0" count="1" selected="0">
            <x v="0"/>
          </reference>
          <reference field="1" count="1" selected="0">
            <x v="3"/>
          </reference>
          <reference field="2" count="1" selected="0">
            <x v="44"/>
          </reference>
          <reference field="3" count="1" selected="0">
            <x v="438"/>
          </reference>
          <reference field="4" count="1" selected="0">
            <x v="2873"/>
          </reference>
          <reference field="5" count="1">
            <x v="0"/>
          </reference>
          <reference field="6" count="1" selected="0">
            <x v="208"/>
          </reference>
        </references>
      </pivotArea>
    </format>
    <format dxfId="9734">
      <pivotArea dataOnly="0" labelOnly="1" outline="0" fieldPosition="0">
        <references count="7">
          <reference field="0" count="1" selected="0">
            <x v="0"/>
          </reference>
          <reference field="1" count="1" selected="0">
            <x v="3"/>
          </reference>
          <reference field="2" count="1" selected="0">
            <x v="44"/>
          </reference>
          <reference field="3" count="1" selected="0">
            <x v="438"/>
          </reference>
          <reference field="4" count="1" selected="0">
            <x v="2874"/>
          </reference>
          <reference field="5" count="1">
            <x v="0"/>
          </reference>
          <reference field="6" count="1" selected="0">
            <x v="34"/>
          </reference>
        </references>
      </pivotArea>
    </format>
    <format dxfId="9733">
      <pivotArea dataOnly="0" labelOnly="1" outline="0" fieldPosition="0">
        <references count="7">
          <reference field="0" count="1" selected="0">
            <x v="0"/>
          </reference>
          <reference field="1" count="1" selected="0">
            <x v="3"/>
          </reference>
          <reference field="2" count="1" selected="0">
            <x v="44"/>
          </reference>
          <reference field="3" count="1" selected="0">
            <x v="438"/>
          </reference>
          <reference field="4" count="1" selected="0">
            <x v="2875"/>
          </reference>
          <reference field="5" count="1">
            <x v="0"/>
          </reference>
          <reference field="6" count="1" selected="0">
            <x v="6"/>
          </reference>
        </references>
      </pivotArea>
    </format>
    <format dxfId="9732">
      <pivotArea dataOnly="0" labelOnly="1" outline="0" fieldPosition="0">
        <references count="7">
          <reference field="0" count="1" selected="0">
            <x v="0"/>
          </reference>
          <reference field="1" count="1" selected="0">
            <x v="3"/>
          </reference>
          <reference field="2" count="1" selected="0">
            <x v="44"/>
          </reference>
          <reference field="3" count="1" selected="0">
            <x v="438"/>
          </reference>
          <reference field="4" count="1" selected="0">
            <x v="2876"/>
          </reference>
          <reference field="5" count="1">
            <x v="0"/>
          </reference>
          <reference field="6" count="1" selected="0">
            <x v="35"/>
          </reference>
        </references>
      </pivotArea>
    </format>
    <format dxfId="9731">
      <pivotArea dataOnly="0" labelOnly="1" outline="0" fieldPosition="0">
        <references count="7">
          <reference field="0" count="1" selected="0">
            <x v="0"/>
          </reference>
          <reference field="1" count="1" selected="0">
            <x v="3"/>
          </reference>
          <reference field="2" count="1" selected="0">
            <x v="44"/>
          </reference>
          <reference field="3" count="1" selected="0">
            <x v="438"/>
          </reference>
          <reference field="4" count="1" selected="0">
            <x v="2877"/>
          </reference>
          <reference field="5" count="1">
            <x v="0"/>
          </reference>
          <reference field="6" count="1" selected="0">
            <x v="25"/>
          </reference>
        </references>
      </pivotArea>
    </format>
    <format dxfId="9730">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78"/>
          </reference>
          <reference field="5" count="1">
            <x v="0"/>
          </reference>
          <reference field="6" count="1" selected="0">
            <x v="261"/>
          </reference>
        </references>
      </pivotArea>
    </format>
    <format dxfId="9729">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79"/>
          </reference>
          <reference field="5" count="1">
            <x v="1"/>
          </reference>
          <reference field="6" count="1" selected="0">
            <x v="165"/>
          </reference>
        </references>
      </pivotArea>
    </format>
    <format dxfId="9728">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0"/>
          </reference>
          <reference field="5" count="1">
            <x v="0"/>
          </reference>
          <reference field="6" count="1" selected="0">
            <x v="8"/>
          </reference>
        </references>
      </pivotArea>
    </format>
    <format dxfId="9727">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1"/>
          </reference>
          <reference field="5" count="1">
            <x v="1"/>
          </reference>
          <reference field="6" count="1" selected="0">
            <x v="8"/>
          </reference>
        </references>
      </pivotArea>
    </format>
    <format dxfId="9726">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2"/>
          </reference>
          <reference field="5" count="1">
            <x v="8"/>
          </reference>
          <reference field="6" count="1" selected="0">
            <x v="6"/>
          </reference>
        </references>
      </pivotArea>
    </format>
    <format dxfId="9725">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3"/>
          </reference>
          <reference field="5" count="1">
            <x v="59"/>
          </reference>
          <reference field="6" count="1" selected="0">
            <x v="6"/>
          </reference>
        </references>
      </pivotArea>
    </format>
    <format dxfId="9724">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4"/>
          </reference>
          <reference field="5" count="1">
            <x v="1"/>
          </reference>
          <reference field="6" count="1" selected="0">
            <x v="165"/>
          </reference>
        </references>
      </pivotArea>
    </format>
    <format dxfId="9723">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5"/>
          </reference>
          <reference field="5" count="1">
            <x v="45"/>
          </reference>
          <reference field="6" count="1" selected="0">
            <x v="8"/>
          </reference>
        </references>
      </pivotArea>
    </format>
    <format dxfId="9722">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6"/>
          </reference>
          <reference field="5" count="1">
            <x v="1"/>
          </reference>
          <reference field="6" count="1" selected="0">
            <x v="238"/>
          </reference>
        </references>
      </pivotArea>
    </format>
    <format dxfId="9721">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7"/>
          </reference>
          <reference field="5" count="1">
            <x v="35"/>
          </reference>
          <reference field="6" count="1" selected="0">
            <x v="7"/>
          </reference>
        </references>
      </pivotArea>
    </format>
    <format dxfId="9720">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8"/>
          </reference>
          <reference field="5" count="1">
            <x v="1"/>
          </reference>
          <reference field="6" count="1" selected="0">
            <x v="8"/>
          </reference>
        </references>
      </pivotArea>
    </format>
    <format dxfId="9719">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89"/>
          </reference>
          <reference field="5" count="1">
            <x v="0"/>
          </reference>
          <reference field="6" count="1" selected="0">
            <x v="3"/>
          </reference>
        </references>
      </pivotArea>
    </format>
    <format dxfId="9718">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0"/>
          </reference>
          <reference field="5" count="1">
            <x v="1"/>
          </reference>
          <reference field="6" count="1" selected="0">
            <x v="8"/>
          </reference>
        </references>
      </pivotArea>
    </format>
    <format dxfId="9717">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1"/>
          </reference>
          <reference field="5" count="1">
            <x v="22"/>
          </reference>
          <reference field="6" count="1" selected="0">
            <x v="238"/>
          </reference>
        </references>
      </pivotArea>
    </format>
    <format dxfId="9716">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2"/>
          </reference>
          <reference field="5" count="1">
            <x v="1"/>
          </reference>
          <reference field="6" count="1" selected="0">
            <x v="165"/>
          </reference>
        </references>
      </pivotArea>
    </format>
    <format dxfId="9715">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3"/>
          </reference>
          <reference field="5" count="1">
            <x v="59"/>
          </reference>
          <reference field="6" count="1" selected="0">
            <x v="6"/>
          </reference>
        </references>
      </pivotArea>
    </format>
    <format dxfId="9714">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4"/>
          </reference>
          <reference field="5" count="1">
            <x v="1"/>
          </reference>
          <reference field="6" count="1" selected="0">
            <x v="8"/>
          </reference>
        </references>
      </pivotArea>
    </format>
    <format dxfId="9713">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5"/>
          </reference>
          <reference field="5" count="1">
            <x v="0"/>
          </reference>
          <reference field="6" count="1" selected="0">
            <x v="3"/>
          </reference>
        </references>
      </pivotArea>
    </format>
    <format dxfId="9712">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6"/>
          </reference>
          <reference field="5" count="1">
            <x v="1"/>
          </reference>
          <reference field="6" count="1" selected="0">
            <x v="165"/>
          </reference>
        </references>
      </pivotArea>
    </format>
    <format dxfId="9711">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7"/>
          </reference>
          <reference field="5" count="1">
            <x v="0"/>
          </reference>
          <reference field="6" count="1" selected="0">
            <x v="3"/>
          </reference>
        </references>
      </pivotArea>
    </format>
    <format dxfId="9710">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8"/>
          </reference>
          <reference field="5" count="1">
            <x v="5"/>
          </reference>
          <reference field="6" count="1" selected="0">
            <x v="8"/>
          </reference>
        </references>
      </pivotArea>
    </format>
    <format dxfId="9709">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899"/>
          </reference>
          <reference field="5" count="1">
            <x v="25"/>
          </reference>
          <reference field="6" count="1" selected="0">
            <x v="8"/>
          </reference>
        </references>
      </pivotArea>
    </format>
    <format dxfId="9708">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0"/>
          </reference>
          <reference field="5" count="1">
            <x v="1"/>
          </reference>
          <reference field="6" count="1" selected="0">
            <x v="8"/>
          </reference>
        </references>
      </pivotArea>
    </format>
    <format dxfId="9707">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1"/>
          </reference>
          <reference field="5" count="1">
            <x v="1"/>
          </reference>
          <reference field="6" count="1" selected="0">
            <x v="45"/>
          </reference>
        </references>
      </pivotArea>
    </format>
    <format dxfId="9706">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2"/>
          </reference>
          <reference field="5" count="1">
            <x v="50"/>
          </reference>
          <reference field="6" count="1" selected="0">
            <x v="7"/>
          </reference>
        </references>
      </pivotArea>
    </format>
    <format dxfId="9705">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3"/>
          </reference>
          <reference field="5" count="1">
            <x v="1"/>
          </reference>
          <reference field="6" count="1" selected="0">
            <x v="8"/>
          </reference>
        </references>
      </pivotArea>
    </format>
    <format dxfId="9704">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4"/>
          </reference>
          <reference field="5" count="1">
            <x v="1"/>
          </reference>
          <reference field="6" count="1" selected="0">
            <x v="8"/>
          </reference>
        </references>
      </pivotArea>
    </format>
    <format dxfId="9703">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5"/>
          </reference>
          <reference field="5" count="1">
            <x v="0"/>
          </reference>
          <reference field="6" count="1" selected="0">
            <x v="3"/>
          </reference>
        </references>
      </pivotArea>
    </format>
    <format dxfId="9702">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6"/>
          </reference>
          <reference field="5" count="1">
            <x v="5"/>
          </reference>
          <reference field="6" count="1" selected="0">
            <x v="45"/>
          </reference>
        </references>
      </pivotArea>
    </format>
    <format dxfId="9701">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7"/>
          </reference>
          <reference field="5" count="1">
            <x v="5"/>
          </reference>
          <reference field="6" count="1" selected="0">
            <x v="7"/>
          </reference>
        </references>
      </pivotArea>
    </format>
    <format dxfId="9700">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8"/>
          </reference>
          <reference field="5" count="1">
            <x v="1"/>
          </reference>
          <reference field="6" count="1" selected="0">
            <x v="8"/>
          </reference>
        </references>
      </pivotArea>
    </format>
    <format dxfId="9699">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09"/>
          </reference>
          <reference field="5" count="1">
            <x v="35"/>
          </reference>
          <reference field="6" count="1" selected="0">
            <x v="45"/>
          </reference>
        </references>
      </pivotArea>
    </format>
    <format dxfId="9698">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0"/>
          </reference>
          <reference field="5" count="1">
            <x v="31"/>
          </reference>
          <reference field="6" count="1" selected="0">
            <x v="45"/>
          </reference>
        </references>
      </pivotArea>
    </format>
    <format dxfId="9697">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1"/>
          </reference>
          <reference field="5" count="1">
            <x v="0"/>
          </reference>
          <reference field="6" count="1" selected="0">
            <x v="8"/>
          </reference>
        </references>
      </pivotArea>
    </format>
    <format dxfId="9696">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2"/>
          </reference>
          <reference field="5" count="1">
            <x v="2"/>
          </reference>
          <reference field="6" count="1" selected="0">
            <x v="262"/>
          </reference>
        </references>
      </pivotArea>
    </format>
    <format dxfId="9695">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3"/>
          </reference>
          <reference field="5" count="1">
            <x v="1"/>
          </reference>
          <reference field="6" count="1" selected="0">
            <x v="8"/>
          </reference>
        </references>
      </pivotArea>
    </format>
    <format dxfId="9694">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4"/>
          </reference>
          <reference field="5" count="1">
            <x v="0"/>
          </reference>
          <reference field="6" count="1" selected="0">
            <x v="263"/>
          </reference>
        </references>
      </pivotArea>
    </format>
    <format dxfId="9693">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5"/>
          </reference>
          <reference field="5" count="1">
            <x v="1"/>
          </reference>
          <reference field="6" count="1" selected="0">
            <x v="8"/>
          </reference>
        </references>
      </pivotArea>
    </format>
    <format dxfId="9692">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6"/>
          </reference>
          <reference field="5" count="1">
            <x v="0"/>
          </reference>
          <reference field="6" count="1" selected="0">
            <x v="3"/>
          </reference>
        </references>
      </pivotArea>
    </format>
    <format dxfId="9691">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7"/>
          </reference>
          <reference field="5" count="1">
            <x v="35"/>
          </reference>
          <reference field="6" count="1" selected="0">
            <x v="6"/>
          </reference>
        </references>
      </pivotArea>
    </format>
    <format dxfId="9690">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8"/>
          </reference>
          <reference field="5" count="1">
            <x v="5"/>
          </reference>
          <reference field="6" count="1" selected="0">
            <x v="6"/>
          </reference>
        </references>
      </pivotArea>
    </format>
    <format dxfId="9689">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19"/>
          </reference>
          <reference field="5" count="1">
            <x v="0"/>
          </reference>
          <reference field="6" count="1" selected="0">
            <x v="142"/>
          </reference>
        </references>
      </pivotArea>
    </format>
    <format dxfId="9688">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0"/>
          </reference>
          <reference field="5" count="1">
            <x v="1"/>
          </reference>
          <reference field="6" count="1" selected="0">
            <x v="8"/>
          </reference>
        </references>
      </pivotArea>
    </format>
    <format dxfId="9687">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1"/>
          </reference>
          <reference field="5" count="1">
            <x v="0"/>
          </reference>
          <reference field="6" count="1" selected="0">
            <x v="3"/>
          </reference>
        </references>
      </pivotArea>
    </format>
    <format dxfId="9686">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2"/>
          </reference>
          <reference field="5" count="1">
            <x v="1"/>
          </reference>
          <reference field="6" count="1" selected="0">
            <x v="8"/>
          </reference>
        </references>
      </pivotArea>
    </format>
    <format dxfId="9685">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3"/>
          </reference>
          <reference field="5" count="1">
            <x v="0"/>
          </reference>
          <reference field="6" count="1" selected="0">
            <x v="3"/>
          </reference>
        </references>
      </pivotArea>
    </format>
    <format dxfId="9684">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4"/>
          </reference>
          <reference field="5" count="1">
            <x v="1"/>
          </reference>
          <reference field="6" count="1" selected="0">
            <x v="4"/>
          </reference>
        </references>
      </pivotArea>
    </format>
    <format dxfId="9683">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5"/>
          </reference>
          <reference field="5" count="1">
            <x v="31"/>
          </reference>
          <reference field="6" count="1" selected="0">
            <x v="45"/>
          </reference>
        </references>
      </pivotArea>
    </format>
    <format dxfId="9682">
      <pivotArea dataOnly="0" labelOnly="1" outline="0" fieldPosition="0">
        <references count="7">
          <reference field="0" count="1" selected="0">
            <x v="0"/>
          </reference>
          <reference field="1" count="1" selected="0">
            <x v="3"/>
          </reference>
          <reference field="2" count="1" selected="0">
            <x v="44"/>
          </reference>
          <reference field="3" count="1" selected="0">
            <x v="440"/>
          </reference>
          <reference field="4" count="1" selected="0">
            <x v="2926"/>
          </reference>
          <reference field="5" count="1">
            <x v="1"/>
          </reference>
          <reference field="6" count="1" selected="0">
            <x v="8"/>
          </reference>
        </references>
      </pivotArea>
    </format>
    <format dxfId="9681">
      <pivotArea dataOnly="0" labelOnly="1" outline="0" fieldPosition="0">
        <references count="7">
          <reference field="0" count="1" selected="0">
            <x v="0"/>
          </reference>
          <reference field="1" count="1" selected="0">
            <x v="3"/>
          </reference>
          <reference field="2" count="1" selected="0">
            <x v="45"/>
          </reference>
          <reference field="3" count="1" selected="0">
            <x v="565"/>
          </reference>
          <reference field="4" count="1" selected="0">
            <x v="2927"/>
          </reference>
          <reference field="5" count="1">
            <x v="0"/>
          </reference>
          <reference field="6" count="1" selected="0">
            <x v="4"/>
          </reference>
        </references>
      </pivotArea>
    </format>
    <format dxfId="9680">
      <pivotArea dataOnly="0" labelOnly="1" outline="0" fieldPosition="0">
        <references count="7">
          <reference field="0" count="1" selected="0">
            <x v="0"/>
          </reference>
          <reference field="1" count="1" selected="0">
            <x v="3"/>
          </reference>
          <reference field="2" count="1" selected="0">
            <x v="45"/>
          </reference>
          <reference field="3" count="1" selected="0">
            <x v="442"/>
          </reference>
          <reference field="4" count="1" selected="0">
            <x v="2928"/>
          </reference>
          <reference field="5" count="1">
            <x v="1"/>
          </reference>
          <reference field="6" count="1" selected="0">
            <x v="226"/>
          </reference>
        </references>
      </pivotArea>
    </format>
    <format dxfId="9679">
      <pivotArea dataOnly="0" labelOnly="1" outline="0" fieldPosition="0">
        <references count="7">
          <reference field="0" count="1" selected="0">
            <x v="0"/>
          </reference>
          <reference field="1" count="1" selected="0">
            <x v="3"/>
          </reference>
          <reference field="2" count="1" selected="0">
            <x v="45"/>
          </reference>
          <reference field="3" count="1" selected="0">
            <x v="442"/>
          </reference>
          <reference field="4" count="1" selected="0">
            <x v="2929"/>
          </reference>
          <reference field="5" count="1">
            <x v="0"/>
          </reference>
          <reference field="6" count="1" selected="0">
            <x v="45"/>
          </reference>
        </references>
      </pivotArea>
    </format>
    <format dxfId="9678">
      <pivotArea dataOnly="0" labelOnly="1" outline="0" fieldPosition="0">
        <references count="7">
          <reference field="0" count="1" selected="0">
            <x v="0"/>
          </reference>
          <reference field="1" count="1" selected="0">
            <x v="3"/>
          </reference>
          <reference field="2" count="1" selected="0">
            <x v="45"/>
          </reference>
          <reference field="3" count="1" selected="0">
            <x v="443"/>
          </reference>
          <reference field="4" count="1" selected="0">
            <x v="2930"/>
          </reference>
          <reference field="5" count="1">
            <x v="60"/>
          </reference>
          <reference field="6" count="1" selected="0">
            <x v="12"/>
          </reference>
        </references>
      </pivotArea>
    </format>
    <format dxfId="9677">
      <pivotArea dataOnly="0" labelOnly="1" outline="0" fieldPosition="0">
        <references count="7">
          <reference field="0" count="1" selected="0">
            <x v="0"/>
          </reference>
          <reference field="1" count="1" selected="0">
            <x v="3"/>
          </reference>
          <reference field="2" count="1" selected="0">
            <x v="46"/>
          </reference>
          <reference field="3" count="1" selected="0">
            <x v="445"/>
          </reference>
          <reference field="4" count="1" selected="0">
            <x v="2931"/>
          </reference>
          <reference field="5" count="1">
            <x v="0"/>
          </reference>
          <reference field="6" count="1" selected="0">
            <x v="8"/>
          </reference>
        </references>
      </pivotArea>
    </format>
    <format dxfId="9676">
      <pivotArea dataOnly="0" labelOnly="1" outline="0" fieldPosition="0">
        <references count="7">
          <reference field="0" count="1" selected="0">
            <x v="0"/>
          </reference>
          <reference field="1" count="1" selected="0">
            <x v="3"/>
          </reference>
          <reference field="2" count="1" selected="0">
            <x v="46"/>
          </reference>
          <reference field="3" count="1" selected="0">
            <x v="445"/>
          </reference>
          <reference field="4" count="1" selected="0">
            <x v="2932"/>
          </reference>
          <reference field="5" count="1">
            <x v="0"/>
          </reference>
          <reference field="6" count="1" selected="0">
            <x v="7"/>
          </reference>
        </references>
      </pivotArea>
    </format>
    <format dxfId="9675">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3"/>
          </reference>
          <reference field="5" count="1">
            <x v="0"/>
          </reference>
          <reference field="6" count="1" selected="0">
            <x v="12"/>
          </reference>
        </references>
      </pivotArea>
    </format>
    <format dxfId="9674">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4"/>
          </reference>
          <reference field="5" count="1">
            <x v="0"/>
          </reference>
          <reference field="6" count="1" selected="0">
            <x v="35"/>
          </reference>
        </references>
      </pivotArea>
    </format>
    <format dxfId="9673">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5"/>
          </reference>
          <reference field="5" count="1">
            <x v="0"/>
          </reference>
          <reference field="6" count="1" selected="0">
            <x v="9"/>
          </reference>
        </references>
      </pivotArea>
    </format>
    <format dxfId="9672">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6"/>
          </reference>
          <reference field="5" count="1">
            <x v="0"/>
          </reference>
          <reference field="6" count="1" selected="0">
            <x v="228"/>
          </reference>
        </references>
      </pivotArea>
    </format>
    <format dxfId="9671">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7"/>
          </reference>
          <reference field="5" count="1">
            <x v="0"/>
          </reference>
          <reference field="6" count="1" selected="0">
            <x v="178"/>
          </reference>
        </references>
      </pivotArea>
    </format>
    <format dxfId="9670">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8"/>
          </reference>
          <reference field="5" count="1">
            <x v="0"/>
          </reference>
          <reference field="6" count="1" selected="0">
            <x v="35"/>
          </reference>
        </references>
      </pivotArea>
    </format>
    <format dxfId="9669">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39"/>
          </reference>
          <reference field="5" count="1">
            <x v="0"/>
          </reference>
          <reference field="6" count="1" selected="0">
            <x v="35"/>
          </reference>
        </references>
      </pivotArea>
    </format>
    <format dxfId="9668">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0"/>
          </reference>
          <reference field="5" count="1">
            <x v="0"/>
          </reference>
          <reference field="6" count="1" selected="0">
            <x v="7"/>
          </reference>
        </references>
      </pivotArea>
    </format>
    <format dxfId="9667">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1"/>
          </reference>
          <reference field="5" count="1">
            <x v="5"/>
          </reference>
          <reference field="6" count="1" selected="0">
            <x v="229"/>
          </reference>
        </references>
      </pivotArea>
    </format>
    <format dxfId="9666">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2"/>
          </reference>
          <reference field="5" count="1">
            <x v="0"/>
          </reference>
          <reference field="6" count="1" selected="0">
            <x v="35"/>
          </reference>
        </references>
      </pivotArea>
    </format>
    <format dxfId="9665">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3"/>
          </reference>
          <reference field="5" count="1">
            <x v="0"/>
          </reference>
          <reference field="6" count="1" selected="0">
            <x v="50"/>
          </reference>
        </references>
      </pivotArea>
    </format>
    <format dxfId="9664">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4"/>
          </reference>
          <reference field="5" count="1">
            <x v="0"/>
          </reference>
          <reference field="6" count="1" selected="0">
            <x v="115"/>
          </reference>
        </references>
      </pivotArea>
    </format>
    <format dxfId="9663">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5"/>
          </reference>
          <reference field="5" count="1">
            <x v="0"/>
          </reference>
          <reference field="6" count="1" selected="0">
            <x v="46"/>
          </reference>
        </references>
      </pivotArea>
    </format>
    <format dxfId="9662">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6"/>
          </reference>
          <reference field="5" count="1">
            <x v="0"/>
          </reference>
          <reference field="6" count="1" selected="0">
            <x v="35"/>
          </reference>
        </references>
      </pivotArea>
    </format>
    <format dxfId="9661">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7"/>
          </reference>
          <reference field="5" count="1">
            <x v="0"/>
          </reference>
          <reference field="6" count="1" selected="0">
            <x v="3"/>
          </reference>
        </references>
      </pivotArea>
    </format>
    <format dxfId="9660">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8"/>
          </reference>
          <reference field="5" count="1">
            <x v="0"/>
          </reference>
          <reference field="6" count="1" selected="0">
            <x v="229"/>
          </reference>
        </references>
      </pivotArea>
    </format>
    <format dxfId="9659">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49"/>
          </reference>
          <reference field="5" count="1">
            <x v="0"/>
          </reference>
          <reference field="6" count="1" selected="0">
            <x v="46"/>
          </reference>
        </references>
      </pivotArea>
    </format>
    <format dxfId="9658">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0"/>
          </reference>
          <reference field="5" count="1">
            <x v="0"/>
          </reference>
          <reference field="6" count="1" selected="0">
            <x v="34"/>
          </reference>
        </references>
      </pivotArea>
    </format>
    <format dxfId="9657">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1"/>
          </reference>
          <reference field="5" count="1">
            <x v="0"/>
          </reference>
          <reference field="6" count="1" selected="0">
            <x v="35"/>
          </reference>
        </references>
      </pivotArea>
    </format>
    <format dxfId="9656">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2"/>
          </reference>
          <reference field="5" count="1">
            <x v="1"/>
          </reference>
          <reference field="6" count="1" selected="0">
            <x v="46"/>
          </reference>
        </references>
      </pivotArea>
    </format>
    <format dxfId="9655">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3"/>
          </reference>
          <reference field="5" count="1">
            <x v="9"/>
          </reference>
          <reference field="6" count="1" selected="0">
            <x v="13"/>
          </reference>
        </references>
      </pivotArea>
    </format>
    <format dxfId="9654">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4"/>
          </reference>
          <reference field="5" count="1">
            <x v="0"/>
          </reference>
          <reference field="6" count="1" selected="0">
            <x v="7"/>
          </reference>
        </references>
      </pivotArea>
    </format>
    <format dxfId="9653">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5"/>
          </reference>
          <reference field="5" count="1">
            <x v="0"/>
          </reference>
          <reference field="6" count="1" selected="0">
            <x v="178"/>
          </reference>
        </references>
      </pivotArea>
    </format>
    <format dxfId="9652">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6"/>
          </reference>
          <reference field="5" count="1">
            <x v="0"/>
          </reference>
          <reference field="6" count="1" selected="0">
            <x v="35"/>
          </reference>
        </references>
      </pivotArea>
    </format>
    <format dxfId="9651">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7"/>
          </reference>
          <reference field="5" count="1">
            <x v="0"/>
          </reference>
          <reference field="6" count="1" selected="0">
            <x v="178"/>
          </reference>
        </references>
      </pivotArea>
    </format>
    <format dxfId="9650">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8"/>
          </reference>
          <reference field="5" count="1">
            <x v="0"/>
          </reference>
          <reference field="6" count="1" selected="0">
            <x v="3"/>
          </reference>
        </references>
      </pivotArea>
    </format>
    <format dxfId="9649">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59"/>
          </reference>
          <reference field="5" count="1">
            <x v="0"/>
          </reference>
          <reference field="6" count="1" selected="0">
            <x v="50"/>
          </reference>
        </references>
      </pivotArea>
    </format>
    <format dxfId="9648">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0"/>
          </reference>
          <reference field="5" count="1">
            <x v="0"/>
          </reference>
          <reference field="6" count="1" selected="0">
            <x v="35"/>
          </reference>
        </references>
      </pivotArea>
    </format>
    <format dxfId="9647">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1"/>
          </reference>
          <reference field="5" count="1">
            <x v="0"/>
          </reference>
          <reference field="6" count="1" selected="0">
            <x v="35"/>
          </reference>
        </references>
      </pivotArea>
    </format>
    <format dxfId="9646">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2"/>
          </reference>
          <reference field="5" count="1">
            <x v="0"/>
          </reference>
          <reference field="6" count="1" selected="0">
            <x v="50"/>
          </reference>
        </references>
      </pivotArea>
    </format>
    <format dxfId="9645">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3"/>
          </reference>
          <reference field="5" count="1">
            <x v="0"/>
          </reference>
          <reference field="6" count="1" selected="0">
            <x v="97"/>
          </reference>
        </references>
      </pivotArea>
    </format>
    <format dxfId="9644">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4"/>
          </reference>
          <reference field="5" count="1">
            <x v="0"/>
          </reference>
          <reference field="6" count="1" selected="0">
            <x v="9"/>
          </reference>
        </references>
      </pivotArea>
    </format>
    <format dxfId="9643">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5"/>
          </reference>
          <reference field="5" count="1">
            <x v="0"/>
          </reference>
          <reference field="6" count="1" selected="0">
            <x v="3"/>
          </reference>
        </references>
      </pivotArea>
    </format>
    <format dxfId="9642">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6"/>
          </reference>
          <reference field="5" count="1">
            <x v="0"/>
          </reference>
          <reference field="6" count="1" selected="0">
            <x v="1"/>
          </reference>
        </references>
      </pivotArea>
    </format>
    <format dxfId="9641">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7"/>
          </reference>
          <reference field="5" count="1">
            <x v="0"/>
          </reference>
          <reference field="6" count="1" selected="0">
            <x v="7"/>
          </reference>
        </references>
      </pivotArea>
    </format>
    <format dxfId="9640">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8"/>
          </reference>
          <reference field="5" count="1">
            <x v="0"/>
          </reference>
          <reference field="6" count="1" selected="0">
            <x v="50"/>
          </reference>
        </references>
      </pivotArea>
    </format>
    <format dxfId="9639">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69"/>
          </reference>
          <reference field="5" count="1">
            <x v="0"/>
          </reference>
          <reference field="6" count="1" selected="0">
            <x v="62"/>
          </reference>
        </references>
      </pivotArea>
    </format>
    <format dxfId="9638">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0"/>
          </reference>
          <reference field="5" count="1">
            <x v="0"/>
          </reference>
          <reference field="6" count="1" selected="0">
            <x v="35"/>
          </reference>
        </references>
      </pivotArea>
    </format>
    <format dxfId="9637">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1"/>
          </reference>
          <reference field="5" count="1">
            <x v="0"/>
          </reference>
          <reference field="6" count="1" selected="0">
            <x v="50"/>
          </reference>
        </references>
      </pivotArea>
    </format>
    <format dxfId="9636">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2"/>
          </reference>
          <reference field="5" count="1">
            <x v="0"/>
          </reference>
          <reference field="6" count="1" selected="0">
            <x v="35"/>
          </reference>
        </references>
      </pivotArea>
    </format>
    <format dxfId="9635">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3"/>
          </reference>
          <reference field="5" count="1">
            <x v="0"/>
          </reference>
          <reference field="6" count="1" selected="0">
            <x v="7"/>
          </reference>
        </references>
      </pivotArea>
    </format>
    <format dxfId="9634">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4"/>
          </reference>
          <reference field="5" count="1">
            <x v="0"/>
          </reference>
          <reference field="6" count="1" selected="0">
            <x v="35"/>
          </reference>
        </references>
      </pivotArea>
    </format>
    <format dxfId="9633">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5"/>
          </reference>
          <reference field="5" count="1">
            <x v="0"/>
          </reference>
          <reference field="6" count="1" selected="0">
            <x v="229"/>
          </reference>
        </references>
      </pivotArea>
    </format>
    <format dxfId="9632">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6"/>
          </reference>
          <reference field="5" count="1">
            <x v="0"/>
          </reference>
          <reference field="6" count="1" selected="0">
            <x v="9"/>
          </reference>
        </references>
      </pivotArea>
    </format>
    <format dxfId="9631">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7"/>
          </reference>
          <reference field="5" count="1">
            <x v="0"/>
          </reference>
          <reference field="6" count="1" selected="0">
            <x v="50"/>
          </reference>
        </references>
      </pivotArea>
    </format>
    <format dxfId="9630">
      <pivotArea dataOnly="0" labelOnly="1" outline="0" fieldPosition="0">
        <references count="7">
          <reference field="0" count="1" selected="0">
            <x v="0"/>
          </reference>
          <reference field="1" count="1" selected="0">
            <x v="3"/>
          </reference>
          <reference field="2" count="1" selected="0">
            <x v="46"/>
          </reference>
          <reference field="3" count="1" selected="0">
            <x v="447"/>
          </reference>
          <reference field="4" count="1" selected="0">
            <x v="2978"/>
          </reference>
          <reference field="5" count="1">
            <x v="0"/>
          </reference>
          <reference field="6" count="1" selected="0">
            <x v="228"/>
          </reference>
        </references>
      </pivotArea>
    </format>
    <format dxfId="9629">
      <pivotArea dataOnly="0" labelOnly="1" outline="0" fieldPosition="0">
        <references count="7">
          <reference field="0" count="1" selected="0">
            <x v="0"/>
          </reference>
          <reference field="1" count="1" selected="0">
            <x v="3"/>
          </reference>
          <reference field="2" count="1" selected="0">
            <x v="46"/>
          </reference>
          <reference field="3" count="1" selected="0">
            <x v="448"/>
          </reference>
          <reference field="4" count="1" selected="0">
            <x v="2979"/>
          </reference>
          <reference field="5" count="1">
            <x v="26"/>
          </reference>
          <reference field="6" count="1" selected="0">
            <x v="3"/>
          </reference>
        </references>
      </pivotArea>
    </format>
    <format dxfId="9628">
      <pivotArea dataOnly="0" labelOnly="1" outline="0" fieldPosition="0">
        <references count="7">
          <reference field="0" count="1" selected="0">
            <x v="0"/>
          </reference>
          <reference field="1" count="1" selected="0">
            <x v="3"/>
          </reference>
          <reference field="2" count="1" selected="0">
            <x v="47"/>
          </reference>
          <reference field="3" count="1" selected="0">
            <x v="482"/>
          </reference>
          <reference field="4" count="1" selected="0">
            <x v="2980"/>
          </reference>
          <reference field="5" count="1">
            <x v="1"/>
          </reference>
          <reference field="6" count="1" selected="0">
            <x v="206"/>
          </reference>
        </references>
      </pivotArea>
    </format>
    <format dxfId="9627">
      <pivotArea dataOnly="0" labelOnly="1" outline="0" fieldPosition="0">
        <references count="7">
          <reference field="0" count="1" selected="0">
            <x v="0"/>
          </reference>
          <reference field="1" count="1" selected="0">
            <x v="3"/>
          </reference>
          <reference field="2" count="1" selected="0">
            <x v="47"/>
          </reference>
          <reference field="3" count="1" selected="0">
            <x v="482"/>
          </reference>
          <reference field="4" count="1" selected="0">
            <x v="2981"/>
          </reference>
          <reference field="5" count="1">
            <x v="1"/>
          </reference>
          <reference field="6" count="1" selected="0">
            <x v="206"/>
          </reference>
        </references>
      </pivotArea>
    </format>
    <format dxfId="9626">
      <pivotArea dataOnly="0" labelOnly="1" outline="0" fieldPosition="0">
        <references count="7">
          <reference field="0" count="1" selected="0">
            <x v="0"/>
          </reference>
          <reference field="1" count="1" selected="0">
            <x v="3"/>
          </reference>
          <reference field="2" count="1" selected="0">
            <x v="48"/>
          </reference>
          <reference field="3" count="1" selected="0">
            <x v="452"/>
          </reference>
          <reference field="4" count="1" selected="0">
            <x v="2982"/>
          </reference>
          <reference field="5" count="1">
            <x v="9"/>
          </reference>
          <reference field="6" count="1" selected="0">
            <x v="5"/>
          </reference>
        </references>
      </pivotArea>
    </format>
    <format dxfId="9625">
      <pivotArea dataOnly="0" labelOnly="1" outline="0" fieldPosition="0">
        <references count="7">
          <reference field="0" count="1" selected="0">
            <x v="0"/>
          </reference>
          <reference field="1" count="1" selected="0">
            <x v="3"/>
          </reference>
          <reference field="2" count="1" selected="0">
            <x v="48"/>
          </reference>
          <reference field="3" count="1" selected="0">
            <x v="455"/>
          </reference>
          <reference field="4" count="1" selected="0">
            <x v="2983"/>
          </reference>
          <reference field="5" count="1">
            <x v="26"/>
          </reference>
          <reference field="6" count="1" selected="0">
            <x v="45"/>
          </reference>
        </references>
      </pivotArea>
    </format>
    <format dxfId="9624">
      <pivotArea dataOnly="0" labelOnly="1" outline="0" fieldPosition="0">
        <references count="7">
          <reference field="0" count="1" selected="0">
            <x v="0"/>
          </reference>
          <reference field="1" count="1" selected="0">
            <x v="3"/>
          </reference>
          <reference field="2" count="1" selected="0">
            <x v="48"/>
          </reference>
          <reference field="3" count="1" selected="0">
            <x v="455"/>
          </reference>
          <reference field="4" count="1" selected="0">
            <x v="2984"/>
          </reference>
          <reference field="5" count="1">
            <x v="1"/>
          </reference>
          <reference field="6" count="1" selected="0">
            <x v="198"/>
          </reference>
        </references>
      </pivotArea>
    </format>
    <format dxfId="9623">
      <pivotArea dataOnly="0" labelOnly="1" outline="0" fieldPosition="0">
        <references count="7">
          <reference field="0" count="1" selected="0">
            <x v="0"/>
          </reference>
          <reference field="1" count="1" selected="0">
            <x v="3"/>
          </reference>
          <reference field="2" count="1" selected="0">
            <x v="48"/>
          </reference>
          <reference field="3" count="1" selected="0">
            <x v="455"/>
          </reference>
          <reference field="4" count="1" selected="0">
            <x v="2985"/>
          </reference>
          <reference field="5" count="1">
            <x v="0"/>
          </reference>
          <reference field="6" count="1" selected="0">
            <x v="45"/>
          </reference>
        </references>
      </pivotArea>
    </format>
    <format dxfId="9622">
      <pivotArea dataOnly="0" labelOnly="1" outline="0" fieldPosition="0">
        <references count="7">
          <reference field="0" count="1" selected="0">
            <x v="0"/>
          </reference>
          <reference field="1" count="1" selected="0">
            <x v="3"/>
          </reference>
          <reference field="2" count="1" selected="0">
            <x v="48"/>
          </reference>
          <reference field="3" count="1" selected="0">
            <x v="456"/>
          </reference>
          <reference field="4" count="1" selected="0">
            <x v="2986"/>
          </reference>
          <reference field="5" count="1">
            <x v="0"/>
          </reference>
          <reference field="6" count="1" selected="0">
            <x v="165"/>
          </reference>
        </references>
      </pivotArea>
    </format>
    <format dxfId="9621">
      <pivotArea dataOnly="0" labelOnly="1" outline="0" fieldPosition="0">
        <references count="7">
          <reference field="0" count="1" selected="0">
            <x v="0"/>
          </reference>
          <reference field="1" count="1" selected="0">
            <x v="3"/>
          </reference>
          <reference field="2" count="1" selected="0">
            <x v="48"/>
          </reference>
          <reference field="3" count="1" selected="0">
            <x v="456"/>
          </reference>
          <reference field="4" count="1" selected="0">
            <x v="2987"/>
          </reference>
          <reference field="5" count="1">
            <x v="19"/>
          </reference>
          <reference field="6" count="1" selected="0">
            <x v="8"/>
          </reference>
        </references>
      </pivotArea>
    </format>
    <format dxfId="9620">
      <pivotArea dataOnly="0" labelOnly="1" outline="0" fieldPosition="0">
        <references count="7">
          <reference field="0" count="1" selected="0">
            <x v="0"/>
          </reference>
          <reference field="1" count="1" selected="0">
            <x v="3"/>
          </reference>
          <reference field="2" count="1" selected="0">
            <x v="48"/>
          </reference>
          <reference field="3" count="1" selected="0">
            <x v="456"/>
          </reference>
          <reference field="4" count="1" selected="0">
            <x v="2988"/>
          </reference>
          <reference field="5" count="1">
            <x v="1"/>
          </reference>
          <reference field="6" count="1" selected="0">
            <x v="216"/>
          </reference>
        </references>
      </pivotArea>
    </format>
    <format dxfId="9619">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89"/>
          </reference>
          <reference field="5" count="1">
            <x v="13"/>
          </reference>
          <reference field="6" count="1" selected="0">
            <x v="3"/>
          </reference>
        </references>
      </pivotArea>
    </format>
    <format dxfId="9618">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0"/>
          </reference>
          <reference field="5" count="1">
            <x v="1"/>
          </reference>
          <reference field="6" count="1" selected="0">
            <x v="139"/>
          </reference>
        </references>
      </pivotArea>
    </format>
    <format dxfId="9617">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1"/>
          </reference>
          <reference field="5" count="1">
            <x v="5"/>
          </reference>
          <reference field="6" count="1" selected="0">
            <x v="139"/>
          </reference>
        </references>
      </pivotArea>
    </format>
    <format dxfId="9616">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2"/>
          </reference>
          <reference field="5" count="1">
            <x v="27"/>
          </reference>
          <reference field="6" count="1" selected="0">
            <x v="16"/>
          </reference>
        </references>
      </pivotArea>
    </format>
    <format dxfId="9615">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3"/>
          </reference>
          <reference field="5" count="1">
            <x v="8"/>
          </reference>
          <reference field="6" count="1" selected="0">
            <x v="8"/>
          </reference>
        </references>
      </pivotArea>
    </format>
    <format dxfId="9614">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4"/>
          </reference>
          <reference field="5" count="1">
            <x v="26"/>
          </reference>
          <reference field="6" count="1" selected="0">
            <x v="16"/>
          </reference>
        </references>
      </pivotArea>
    </format>
    <format dxfId="9613">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5"/>
          </reference>
          <reference field="5" count="1">
            <x v="26"/>
          </reference>
          <reference field="6" count="1" selected="0">
            <x v="139"/>
          </reference>
        </references>
      </pivotArea>
    </format>
    <format dxfId="9612">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6"/>
          </reference>
          <reference field="5" count="1">
            <x v="1"/>
          </reference>
          <reference field="6" count="1" selected="0">
            <x v="12"/>
          </reference>
        </references>
      </pivotArea>
    </format>
    <format dxfId="9611">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7"/>
          </reference>
          <reference field="5" count="1">
            <x v="27"/>
          </reference>
          <reference field="6" count="1" selected="0">
            <x v="16"/>
          </reference>
        </references>
      </pivotArea>
    </format>
    <format dxfId="9610">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8"/>
          </reference>
          <reference field="5" count="1">
            <x v="8"/>
          </reference>
          <reference field="6" count="1" selected="0">
            <x v="165"/>
          </reference>
        </references>
      </pivotArea>
    </format>
    <format dxfId="9609">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2999"/>
          </reference>
          <reference field="5" count="1">
            <x v="18"/>
          </reference>
          <reference field="6" count="1" selected="0">
            <x v="3"/>
          </reference>
        </references>
      </pivotArea>
    </format>
    <format dxfId="9608">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0"/>
          </reference>
          <reference field="5" count="1">
            <x v="9"/>
          </reference>
          <reference field="6" count="1" selected="0">
            <x v="4"/>
          </reference>
        </references>
      </pivotArea>
    </format>
    <format dxfId="9607">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1"/>
          </reference>
          <reference field="5" count="1">
            <x v="27"/>
          </reference>
          <reference field="6" count="1" selected="0">
            <x v="165"/>
          </reference>
        </references>
      </pivotArea>
    </format>
    <format dxfId="9606">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2"/>
          </reference>
          <reference field="5" count="1">
            <x v="1"/>
          </reference>
          <reference field="6" count="1" selected="0">
            <x v="165"/>
          </reference>
        </references>
      </pivotArea>
    </format>
    <format dxfId="9605">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3"/>
          </reference>
          <reference field="5" count="1">
            <x v="0"/>
          </reference>
          <reference field="6" count="1" selected="0">
            <x v="35"/>
          </reference>
        </references>
      </pivotArea>
    </format>
    <format dxfId="9604">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4"/>
          </reference>
          <reference field="5" count="1">
            <x v="0"/>
          </reference>
          <reference field="6" count="1" selected="0">
            <x v="5"/>
          </reference>
        </references>
      </pivotArea>
    </format>
    <format dxfId="9603">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5"/>
          </reference>
          <reference field="5" count="1">
            <x v="1"/>
          </reference>
          <reference field="6" count="1" selected="0">
            <x v="45"/>
          </reference>
        </references>
      </pivotArea>
    </format>
    <format dxfId="9602">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6"/>
          </reference>
          <reference field="5" count="1">
            <x v="26"/>
          </reference>
          <reference field="6" count="1" selected="0">
            <x v="3"/>
          </reference>
        </references>
      </pivotArea>
    </format>
    <format dxfId="9601">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7"/>
          </reference>
          <reference field="5" count="1">
            <x v="1"/>
          </reference>
          <reference field="6" count="1" selected="0">
            <x v="165"/>
          </reference>
        </references>
      </pivotArea>
    </format>
    <format dxfId="9600">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8"/>
          </reference>
          <reference field="5" count="1">
            <x v="8"/>
          </reference>
          <reference field="6" count="1" selected="0">
            <x v="8"/>
          </reference>
        </references>
      </pivotArea>
    </format>
    <format dxfId="9599">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09"/>
          </reference>
          <reference field="5" count="1">
            <x v="26"/>
          </reference>
          <reference field="6" count="1" selected="0">
            <x v="3"/>
          </reference>
        </references>
      </pivotArea>
    </format>
    <format dxfId="9598">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10"/>
          </reference>
          <reference field="5" count="1">
            <x v="1"/>
          </reference>
          <reference field="6" count="1" selected="0">
            <x v="139"/>
          </reference>
        </references>
      </pivotArea>
    </format>
    <format dxfId="9597">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11"/>
          </reference>
          <reference field="5" count="1">
            <x v="0"/>
          </reference>
          <reference field="6" count="1" selected="0">
            <x v="3"/>
          </reference>
        </references>
      </pivotArea>
    </format>
    <format dxfId="9596">
      <pivotArea dataOnly="0" labelOnly="1" outline="0" fieldPosition="0">
        <references count="7">
          <reference field="0" count="1" selected="0">
            <x v="0"/>
          </reference>
          <reference field="1" count="1" selected="0">
            <x v="3"/>
          </reference>
          <reference field="2" count="1" selected="0">
            <x v="48"/>
          </reference>
          <reference field="3" count="1" selected="0">
            <x v="457"/>
          </reference>
          <reference field="4" count="1" selected="0">
            <x v="3012"/>
          </reference>
          <reference field="5" count="1">
            <x v="0"/>
          </reference>
          <reference field="6" count="1" selected="0">
            <x v="16"/>
          </reference>
        </references>
      </pivotArea>
    </format>
    <format dxfId="9595">
      <pivotArea dataOnly="0" labelOnly="1" outline="0" fieldPosition="0">
        <references count="7">
          <reference field="0" count="1" selected="0">
            <x v="0"/>
          </reference>
          <reference field="1" count="1" selected="0">
            <x v="4"/>
          </reference>
          <reference field="2" count="1" selected="0">
            <x v="0"/>
          </reference>
          <reference field="3" count="1" selected="0">
            <x v="0"/>
          </reference>
          <reference field="4" count="1" selected="0">
            <x v="3013"/>
          </reference>
          <reference field="5" count="1">
            <x v="0"/>
          </reference>
          <reference field="6" count="1" selected="0">
            <x v="3"/>
          </reference>
        </references>
      </pivotArea>
    </format>
    <format dxfId="9594">
      <pivotArea dataOnly="0" labelOnly="1" outline="0" fieldPosition="0">
        <references count="7">
          <reference field="0" count="1" selected="0">
            <x v="0"/>
          </reference>
          <reference field="1" count="1" selected="0">
            <x v="4"/>
          </reference>
          <reference field="2" count="1" selected="0">
            <x v="0"/>
          </reference>
          <reference field="3" count="1" selected="0">
            <x v="483"/>
          </reference>
          <reference field="4" count="1" selected="0">
            <x v="3014"/>
          </reference>
          <reference field="5" count="1">
            <x v="0"/>
          </reference>
          <reference field="6" count="1" selected="0">
            <x v="9"/>
          </reference>
        </references>
      </pivotArea>
    </format>
    <format dxfId="9593">
      <pivotArea dataOnly="0" labelOnly="1" outline="0" fieldPosition="0">
        <references count="7">
          <reference field="0" count="1" selected="0">
            <x v="0"/>
          </reference>
          <reference field="1" count="1" selected="0">
            <x v="4"/>
          </reference>
          <reference field="2" count="1" selected="0">
            <x v="0"/>
          </reference>
          <reference field="3" count="1" selected="0">
            <x v="483"/>
          </reference>
          <reference field="4" count="1" selected="0">
            <x v="3015"/>
          </reference>
          <reference field="5" count="1">
            <x v="1"/>
          </reference>
          <reference field="6" count="1" selected="0">
            <x v="75"/>
          </reference>
        </references>
      </pivotArea>
    </format>
    <format dxfId="9592">
      <pivotArea dataOnly="0" labelOnly="1" outline="0" fieldPosition="0">
        <references count="7">
          <reference field="0" count="1" selected="0">
            <x v="0"/>
          </reference>
          <reference field="1" count="1" selected="0">
            <x v="4"/>
          </reference>
          <reference field="2" count="1" selected="0">
            <x v="0"/>
          </reference>
          <reference field="3" count="1" selected="0">
            <x v="483"/>
          </reference>
          <reference field="4" count="1" selected="0">
            <x v="3016"/>
          </reference>
          <reference field="5" count="1">
            <x v="1"/>
          </reference>
          <reference field="6" count="1" selected="0">
            <x v="178"/>
          </reference>
        </references>
      </pivotArea>
    </format>
    <format dxfId="9591">
      <pivotArea dataOnly="0" labelOnly="1" outline="0" fieldPosition="0">
        <references count="7">
          <reference field="0" count="1" selected="0">
            <x v="0"/>
          </reference>
          <reference field="1" count="1" selected="0">
            <x v="4"/>
          </reference>
          <reference field="2" count="1" selected="0">
            <x v="0"/>
          </reference>
          <reference field="3" count="1" selected="0">
            <x v="483"/>
          </reference>
          <reference field="4" count="1" selected="0">
            <x v="3017"/>
          </reference>
          <reference field="5" count="1">
            <x v="1"/>
          </reference>
          <reference field="6" count="1" selected="0">
            <x v="143"/>
          </reference>
        </references>
      </pivotArea>
    </format>
    <format dxfId="9590">
      <pivotArea dataOnly="0" labelOnly="1" outline="0" fieldPosition="0">
        <references count="7">
          <reference field="0" count="1" selected="0">
            <x v="0"/>
          </reference>
          <reference field="1" count="1" selected="0">
            <x v="4"/>
          </reference>
          <reference field="2" count="1" selected="0">
            <x v="0"/>
          </reference>
          <reference field="3" count="1" selected="0">
            <x v="2"/>
          </reference>
          <reference field="4" count="1" selected="0">
            <x v="3018"/>
          </reference>
          <reference field="5" count="1">
            <x v="1"/>
          </reference>
          <reference field="6" count="1" selected="0">
            <x v="228"/>
          </reference>
        </references>
      </pivotArea>
    </format>
    <format dxfId="9589">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19"/>
          </reference>
          <reference field="5" count="1">
            <x v="1"/>
          </reference>
          <reference field="6" count="1" selected="0">
            <x v="46"/>
          </reference>
        </references>
      </pivotArea>
    </format>
    <format dxfId="9588">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0"/>
          </reference>
          <reference field="5" count="1">
            <x v="1"/>
          </reference>
          <reference field="6" count="1" selected="0">
            <x v="1"/>
          </reference>
        </references>
      </pivotArea>
    </format>
    <format dxfId="9587">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1"/>
          </reference>
          <reference field="5" count="1">
            <x v="5"/>
          </reference>
          <reference field="6" count="1" selected="0">
            <x v="111"/>
          </reference>
        </references>
      </pivotArea>
    </format>
    <format dxfId="9586">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2"/>
          </reference>
          <reference field="5" count="1">
            <x v="0"/>
          </reference>
          <reference field="6" count="1" selected="0">
            <x v="20"/>
          </reference>
        </references>
      </pivotArea>
    </format>
    <format dxfId="9585">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3"/>
          </reference>
          <reference field="5" count="1">
            <x v="5"/>
          </reference>
          <reference field="6" count="1" selected="0">
            <x v="77"/>
          </reference>
        </references>
      </pivotArea>
    </format>
    <format dxfId="9584">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4"/>
          </reference>
          <reference field="5" count="1">
            <x v="0"/>
          </reference>
          <reference field="6" count="1" selected="0">
            <x v="107"/>
          </reference>
        </references>
      </pivotArea>
    </format>
    <format dxfId="9583">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5"/>
          </reference>
          <reference field="5" count="1">
            <x v="37"/>
          </reference>
          <reference field="6" count="1" selected="0">
            <x v="1"/>
          </reference>
        </references>
      </pivotArea>
    </format>
    <format dxfId="9582">
      <pivotArea dataOnly="0" labelOnly="1" outline="0" fieldPosition="0">
        <references count="7">
          <reference field="0" count="1" selected="0">
            <x v="0"/>
          </reference>
          <reference field="1" count="1" selected="0">
            <x v="4"/>
          </reference>
          <reference field="2" count="1" selected="0">
            <x v="0"/>
          </reference>
          <reference field="3" count="1" selected="0">
            <x v="3"/>
          </reference>
          <reference field="4" count="1" selected="0">
            <x v="3026"/>
          </reference>
          <reference field="5" count="1">
            <x v="0"/>
          </reference>
          <reference field="6" count="1" selected="0">
            <x v="107"/>
          </reference>
        </references>
      </pivotArea>
    </format>
    <format dxfId="9581">
      <pivotArea dataOnly="0" labelOnly="1" outline="0" fieldPosition="0">
        <references count="7">
          <reference field="0" count="1" selected="0">
            <x v="0"/>
          </reference>
          <reference field="1" count="1" selected="0">
            <x v="4"/>
          </reference>
          <reference field="2" count="1" selected="0">
            <x v="2"/>
          </reference>
          <reference field="3" count="1" selected="0">
            <x v="5"/>
          </reference>
          <reference field="4" count="1" selected="0">
            <x v="3027"/>
          </reference>
          <reference field="5" count="1">
            <x v="0"/>
          </reference>
          <reference field="6" count="1" selected="0">
            <x v="4"/>
          </reference>
        </references>
      </pivotArea>
    </format>
    <format dxfId="9580">
      <pivotArea dataOnly="0" labelOnly="1" outline="0" fieldPosition="0">
        <references count="7">
          <reference field="0" count="1" selected="0">
            <x v="0"/>
          </reference>
          <reference field="1" count="1" selected="0">
            <x v="4"/>
          </reference>
          <reference field="2" count="1" selected="0">
            <x v="2"/>
          </reference>
          <reference field="3" count="1" selected="0">
            <x v="7"/>
          </reference>
          <reference field="4" count="1" selected="0">
            <x v="3028"/>
          </reference>
          <reference field="5" count="1">
            <x v="0"/>
          </reference>
          <reference field="6" count="1" selected="0">
            <x v="8"/>
          </reference>
        </references>
      </pivotArea>
    </format>
    <format dxfId="9579">
      <pivotArea dataOnly="0" labelOnly="1" outline="0" fieldPosition="0">
        <references count="7">
          <reference field="0" count="1" selected="0">
            <x v="0"/>
          </reference>
          <reference field="1" count="1" selected="0">
            <x v="4"/>
          </reference>
          <reference field="2" count="1" selected="0">
            <x v="2"/>
          </reference>
          <reference field="3" count="1" selected="0">
            <x v="7"/>
          </reference>
          <reference field="4" count="1" selected="0">
            <x v="3029"/>
          </reference>
          <reference field="5" count="1">
            <x v="1"/>
          </reference>
          <reference field="6" count="1" selected="0">
            <x v="3"/>
          </reference>
        </references>
      </pivotArea>
    </format>
    <format dxfId="9578">
      <pivotArea dataOnly="0" labelOnly="1" outline="0" fieldPosition="0">
        <references count="7">
          <reference field="0" count="1" selected="0">
            <x v="0"/>
          </reference>
          <reference field="1" count="1" selected="0">
            <x v="4"/>
          </reference>
          <reference field="2" count="1" selected="0">
            <x v="2"/>
          </reference>
          <reference field="3" count="1" selected="0">
            <x v="8"/>
          </reference>
          <reference field="4" count="1" selected="0">
            <x v="3030"/>
          </reference>
          <reference field="5" count="1">
            <x v="0"/>
          </reference>
          <reference field="6" count="1" selected="0">
            <x v="165"/>
          </reference>
        </references>
      </pivotArea>
    </format>
    <format dxfId="9577">
      <pivotArea dataOnly="0" labelOnly="1" outline="0" fieldPosition="0">
        <references count="7">
          <reference field="0" count="1" selected="0">
            <x v="0"/>
          </reference>
          <reference field="1" count="1" selected="0">
            <x v="4"/>
          </reference>
          <reference field="2" count="1" selected="0">
            <x v="2"/>
          </reference>
          <reference field="3" count="1" selected="0">
            <x v="8"/>
          </reference>
          <reference field="4" count="1" selected="0">
            <x v="3031"/>
          </reference>
          <reference field="5" count="1">
            <x v="0"/>
          </reference>
          <reference field="6" count="1" selected="0">
            <x v="37"/>
          </reference>
        </references>
      </pivotArea>
    </format>
    <format dxfId="9576">
      <pivotArea dataOnly="0" labelOnly="1" outline="0" fieldPosition="0">
        <references count="7">
          <reference field="0" count="1" selected="0">
            <x v="0"/>
          </reference>
          <reference field="1" count="1" selected="0">
            <x v="4"/>
          </reference>
          <reference field="2" count="1" selected="0">
            <x v="2"/>
          </reference>
          <reference field="3" count="1" selected="0">
            <x v="8"/>
          </reference>
          <reference field="4" count="1" selected="0">
            <x v="3032"/>
          </reference>
          <reference field="5" count="1">
            <x v="0"/>
          </reference>
          <reference field="6" count="1" selected="0">
            <x v="7"/>
          </reference>
        </references>
      </pivotArea>
    </format>
    <format dxfId="9575">
      <pivotArea dataOnly="0" labelOnly="1" outline="0" fieldPosition="0">
        <references count="7">
          <reference field="0" count="1" selected="0">
            <x v="0"/>
          </reference>
          <reference field="1" count="1" selected="0">
            <x v="4"/>
          </reference>
          <reference field="2" count="1" selected="0">
            <x v="4"/>
          </reference>
          <reference field="3" count="1" selected="0">
            <x v="13"/>
          </reference>
          <reference field="4" count="1" selected="0">
            <x v="1496"/>
          </reference>
          <reference field="5" count="1">
            <x v="0"/>
          </reference>
          <reference field="6" count="1" selected="0">
            <x v="35"/>
          </reference>
        </references>
      </pivotArea>
    </format>
    <format dxfId="9574">
      <pivotArea dataOnly="0" labelOnly="1" outline="0" fieldPosition="0">
        <references count="7">
          <reference field="0" count="1" selected="0">
            <x v="0"/>
          </reference>
          <reference field="1" count="1" selected="0">
            <x v="4"/>
          </reference>
          <reference field="2" count="1" selected="0">
            <x v="4"/>
          </reference>
          <reference field="3" count="1" selected="0">
            <x v="13"/>
          </reference>
          <reference field="4" count="1" selected="0">
            <x v="3033"/>
          </reference>
          <reference field="5" count="1">
            <x v="0"/>
          </reference>
          <reference field="6" count="1" selected="0">
            <x v="46"/>
          </reference>
        </references>
      </pivotArea>
    </format>
    <format dxfId="9573">
      <pivotArea dataOnly="0" labelOnly="1" outline="0" fieldPosition="0">
        <references count="7">
          <reference field="0" count="1" selected="0">
            <x v="0"/>
          </reference>
          <reference field="1" count="1" selected="0">
            <x v="4"/>
          </reference>
          <reference field="2" count="1" selected="0">
            <x v="4"/>
          </reference>
          <reference field="3" count="1" selected="0">
            <x v="13"/>
          </reference>
          <reference field="4" count="1" selected="0">
            <x v="3034"/>
          </reference>
          <reference field="5" count="1">
            <x v="0"/>
          </reference>
          <reference field="6" count="1" selected="0">
            <x v="9"/>
          </reference>
        </references>
      </pivotArea>
    </format>
    <format dxfId="9572">
      <pivotArea dataOnly="0" labelOnly="1" outline="0" fieldPosition="0">
        <references count="7">
          <reference field="0" count="1" selected="0">
            <x v="0"/>
          </reference>
          <reference field="1" count="1" selected="0">
            <x v="4"/>
          </reference>
          <reference field="2" count="1" selected="0">
            <x v="4"/>
          </reference>
          <reference field="3" count="1" selected="0">
            <x v="15"/>
          </reference>
          <reference field="4" count="1" selected="0">
            <x v="3035"/>
          </reference>
          <reference field="5" count="1">
            <x v="0"/>
          </reference>
          <reference field="6" count="1" selected="0">
            <x v="103"/>
          </reference>
        </references>
      </pivotArea>
    </format>
    <format dxfId="9571">
      <pivotArea dataOnly="0" labelOnly="1" outline="0" fieldPosition="0">
        <references count="7">
          <reference field="0" count="1" selected="0">
            <x v="0"/>
          </reference>
          <reference field="1" count="1" selected="0">
            <x v="4"/>
          </reference>
          <reference field="2" count="1" selected="0">
            <x v="4"/>
          </reference>
          <reference field="3" count="1" selected="0">
            <x v="459"/>
          </reference>
          <reference field="4" count="1" selected="0">
            <x v="3036"/>
          </reference>
          <reference field="5" count="1">
            <x v="1"/>
          </reference>
          <reference field="6" count="1" selected="0">
            <x v="227"/>
          </reference>
        </references>
      </pivotArea>
    </format>
    <format dxfId="9570">
      <pivotArea dataOnly="0" labelOnly="1" outline="0" fieldPosition="0">
        <references count="7">
          <reference field="0" count="1" selected="0">
            <x v="0"/>
          </reference>
          <reference field="1" count="1" selected="0">
            <x v="4"/>
          </reference>
          <reference field="2" count="1" selected="0">
            <x v="4"/>
          </reference>
          <reference field="3" count="1" selected="0">
            <x v="17"/>
          </reference>
          <reference field="4" count="1" selected="0">
            <x v="3037"/>
          </reference>
          <reference field="5" count="1">
            <x v="0"/>
          </reference>
          <reference field="6" count="1" selected="0">
            <x v="228"/>
          </reference>
        </references>
      </pivotArea>
    </format>
    <format dxfId="9569">
      <pivotArea dataOnly="0" labelOnly="1" outline="0" fieldPosition="0">
        <references count="7">
          <reference field="0" count="1" selected="0">
            <x v="0"/>
          </reference>
          <reference field="1" count="1" selected="0">
            <x v="4"/>
          </reference>
          <reference field="2" count="1" selected="0">
            <x v="4"/>
          </reference>
          <reference field="3" count="1" selected="0">
            <x v="17"/>
          </reference>
          <reference field="4" count="1" selected="0">
            <x v="3038"/>
          </reference>
          <reference field="5" count="1">
            <x v="0"/>
          </reference>
          <reference field="6" count="1" selected="0">
            <x v="43"/>
          </reference>
        </references>
      </pivotArea>
    </format>
    <format dxfId="9568">
      <pivotArea dataOnly="0" labelOnly="1" outline="0" fieldPosition="0">
        <references count="7">
          <reference field="0" count="1" selected="0">
            <x v="0"/>
          </reference>
          <reference field="1" count="1" selected="0">
            <x v="4"/>
          </reference>
          <reference field="2" count="1" selected="0">
            <x v="4"/>
          </reference>
          <reference field="3" count="1" selected="0">
            <x v="20"/>
          </reference>
          <reference field="4" count="1" selected="0">
            <x v="3039"/>
          </reference>
          <reference field="5" count="1">
            <x v="0"/>
          </reference>
          <reference field="6" count="1" selected="0">
            <x v="4"/>
          </reference>
        </references>
      </pivotArea>
    </format>
    <format dxfId="9567">
      <pivotArea dataOnly="0" labelOnly="1" outline="0" fieldPosition="0">
        <references count="7">
          <reference field="0" count="1" selected="0">
            <x v="0"/>
          </reference>
          <reference field="1" count="1" selected="0">
            <x v="4"/>
          </reference>
          <reference field="2" count="1" selected="0">
            <x v="4"/>
          </reference>
          <reference field="3" count="1" selected="0">
            <x v="21"/>
          </reference>
          <reference field="4" count="1" selected="0">
            <x v="3040"/>
          </reference>
          <reference field="5" count="1">
            <x v="0"/>
          </reference>
          <reference field="6" count="1" selected="0">
            <x v="8"/>
          </reference>
        </references>
      </pivotArea>
    </format>
    <format dxfId="9566">
      <pivotArea dataOnly="0" labelOnly="1" outline="0" fieldPosition="0">
        <references count="7">
          <reference field="0" count="1" selected="0">
            <x v="0"/>
          </reference>
          <reference field="1" count="1" selected="0">
            <x v="4"/>
          </reference>
          <reference field="2" count="1" selected="0">
            <x v="4"/>
          </reference>
          <reference field="3" count="1" selected="0">
            <x v="22"/>
          </reference>
          <reference field="4" count="1" selected="0">
            <x v="3041"/>
          </reference>
          <reference field="5" count="1">
            <x v="0"/>
          </reference>
          <reference field="6" count="1" selected="0">
            <x v="7"/>
          </reference>
        </references>
      </pivotArea>
    </format>
    <format dxfId="9565">
      <pivotArea dataOnly="0" labelOnly="1" outline="0" fieldPosition="0">
        <references count="7">
          <reference field="0" count="1" selected="0">
            <x v="0"/>
          </reference>
          <reference field="1" count="1" selected="0">
            <x v="4"/>
          </reference>
          <reference field="2" count="1" selected="0">
            <x v="4"/>
          </reference>
          <reference field="3" count="1" selected="0">
            <x v="23"/>
          </reference>
          <reference field="4" count="1" selected="0">
            <x v="3042"/>
          </reference>
          <reference field="5" count="1">
            <x v="0"/>
          </reference>
          <reference field="6" count="1" selected="0">
            <x v="8"/>
          </reference>
        </references>
      </pivotArea>
    </format>
    <format dxfId="9564">
      <pivotArea dataOnly="0" labelOnly="1" outline="0" fieldPosition="0">
        <references count="7">
          <reference field="0" count="1" selected="0">
            <x v="0"/>
          </reference>
          <reference field="1" count="1" selected="0">
            <x v="4"/>
          </reference>
          <reference field="2" count="1" selected="0">
            <x v="4"/>
          </reference>
          <reference field="3" count="1" selected="0">
            <x v="26"/>
          </reference>
          <reference field="4" count="1" selected="0">
            <x v="3043"/>
          </reference>
          <reference field="5" count="1">
            <x v="0"/>
          </reference>
          <reference field="6" count="1" selected="0">
            <x v="4"/>
          </reference>
        </references>
      </pivotArea>
    </format>
    <format dxfId="9563">
      <pivotArea dataOnly="0" labelOnly="1" outline="0" fieldPosition="0">
        <references count="7">
          <reference field="0" count="1" selected="0">
            <x v="0"/>
          </reference>
          <reference field="1" count="1" selected="0">
            <x v="4"/>
          </reference>
          <reference field="2" count="1" selected="0">
            <x v="4"/>
          </reference>
          <reference field="3" count="1" selected="0">
            <x v="27"/>
          </reference>
          <reference field="4" count="1" selected="0">
            <x v="3044"/>
          </reference>
          <reference field="5" count="1">
            <x v="0"/>
          </reference>
          <reference field="6" count="1" selected="0">
            <x v="35"/>
          </reference>
        </references>
      </pivotArea>
    </format>
    <format dxfId="9562">
      <pivotArea dataOnly="0" labelOnly="1" outline="0" fieldPosition="0">
        <references count="7">
          <reference field="0" count="1" selected="0">
            <x v="0"/>
          </reference>
          <reference field="1" count="1" selected="0">
            <x v="4"/>
          </reference>
          <reference field="2" count="1" selected="0">
            <x v="4"/>
          </reference>
          <reference field="3" count="1" selected="0">
            <x v="27"/>
          </reference>
          <reference field="4" count="1" selected="0">
            <x v="3045"/>
          </reference>
          <reference field="5" count="1">
            <x v="0"/>
          </reference>
          <reference field="6" count="1" selected="0">
            <x v="37"/>
          </reference>
        </references>
      </pivotArea>
    </format>
    <format dxfId="9561">
      <pivotArea dataOnly="0" labelOnly="1" outline="0" fieldPosition="0">
        <references count="7">
          <reference field="0" count="1" selected="0">
            <x v="0"/>
          </reference>
          <reference field="1" count="1" selected="0">
            <x v="4"/>
          </reference>
          <reference field="2" count="1" selected="0">
            <x v="4"/>
          </reference>
          <reference field="3" count="1" selected="0">
            <x v="27"/>
          </reference>
          <reference field="4" count="1" selected="0">
            <x v="3046"/>
          </reference>
          <reference field="5" count="1">
            <x v="0"/>
          </reference>
          <reference field="6" count="1" selected="0">
            <x v="12"/>
          </reference>
        </references>
      </pivotArea>
    </format>
    <format dxfId="9560">
      <pivotArea dataOnly="0" labelOnly="1" outline="0" fieldPosition="0">
        <references count="7">
          <reference field="0" count="1" selected="0">
            <x v="0"/>
          </reference>
          <reference field="1" count="1" selected="0">
            <x v="4"/>
          </reference>
          <reference field="2" count="1" selected="0">
            <x v="4"/>
          </reference>
          <reference field="3" count="1" selected="0">
            <x v="28"/>
          </reference>
          <reference field="4" count="1" selected="0">
            <x v="3047"/>
          </reference>
          <reference field="5" count="1">
            <x v="9"/>
          </reference>
          <reference field="6" count="1" selected="0">
            <x v="3"/>
          </reference>
        </references>
      </pivotArea>
    </format>
    <format dxfId="9559">
      <pivotArea dataOnly="0" labelOnly="1" outline="0" fieldPosition="0">
        <references count="7">
          <reference field="0" count="1" selected="0">
            <x v="0"/>
          </reference>
          <reference field="1" count="1" selected="0">
            <x v="4"/>
          </reference>
          <reference field="2" count="1" selected="0">
            <x v="4"/>
          </reference>
          <reference field="3" count="1" selected="0">
            <x v="28"/>
          </reference>
          <reference field="4" count="1" selected="0">
            <x v="3048"/>
          </reference>
          <reference field="5" count="1">
            <x v="15"/>
          </reference>
          <reference field="6" count="1" selected="0">
            <x v="3"/>
          </reference>
        </references>
      </pivotArea>
    </format>
    <format dxfId="9558">
      <pivotArea dataOnly="0" labelOnly="1" outline="0" fieldPosition="0">
        <references count="7">
          <reference field="0" count="1" selected="0">
            <x v="0"/>
          </reference>
          <reference field="1" count="1" selected="0">
            <x v="4"/>
          </reference>
          <reference field="2" count="1" selected="0">
            <x v="4"/>
          </reference>
          <reference field="3" count="1" selected="0">
            <x v="28"/>
          </reference>
          <reference field="4" count="1" selected="0">
            <x v="3049"/>
          </reference>
          <reference field="5" count="1">
            <x v="9"/>
          </reference>
          <reference field="6" count="1" selected="0">
            <x v="3"/>
          </reference>
        </references>
      </pivotArea>
    </format>
    <format dxfId="9557">
      <pivotArea dataOnly="0" labelOnly="1" outline="0" fieldPosition="0">
        <references count="7">
          <reference field="0" count="1" selected="0">
            <x v="0"/>
          </reference>
          <reference field="1" count="1" selected="0">
            <x v="4"/>
          </reference>
          <reference field="2" count="1" selected="0">
            <x v="4"/>
          </reference>
          <reference field="3" count="1" selected="0">
            <x v="461"/>
          </reference>
          <reference field="4" count="1" selected="0">
            <x v="3050"/>
          </reference>
          <reference field="5" count="1">
            <x v="0"/>
          </reference>
          <reference field="6" count="1" selected="0">
            <x v="45"/>
          </reference>
        </references>
      </pivotArea>
    </format>
    <format dxfId="9556">
      <pivotArea dataOnly="0" labelOnly="1" outline="0" fieldPosition="0">
        <references count="7">
          <reference field="0" count="1" selected="0">
            <x v="0"/>
          </reference>
          <reference field="1" count="1" selected="0">
            <x v="4"/>
          </reference>
          <reference field="2" count="1" selected="0">
            <x v="4"/>
          </reference>
          <reference field="3" count="1" selected="0">
            <x v="32"/>
          </reference>
          <reference field="4" count="1" selected="0">
            <x v="3051"/>
          </reference>
          <reference field="5" count="1">
            <x v="31"/>
          </reference>
          <reference field="6" count="1" selected="0">
            <x v="3"/>
          </reference>
        </references>
      </pivotArea>
    </format>
    <format dxfId="9555">
      <pivotArea dataOnly="0" labelOnly="1" outline="0" fieldPosition="0">
        <references count="7">
          <reference field="0" count="1" selected="0">
            <x v="0"/>
          </reference>
          <reference field="1" count="1" selected="0">
            <x v="4"/>
          </reference>
          <reference field="2" count="1" selected="0">
            <x v="4"/>
          </reference>
          <reference field="3" count="1" selected="0">
            <x v="33"/>
          </reference>
          <reference field="4" count="1" selected="0">
            <x v="3052"/>
          </reference>
          <reference field="5" count="1">
            <x v="0"/>
          </reference>
          <reference field="6" count="1" selected="0">
            <x v="223"/>
          </reference>
        </references>
      </pivotArea>
    </format>
    <format dxfId="9554">
      <pivotArea dataOnly="0" labelOnly="1" outline="0" fieldPosition="0">
        <references count="7">
          <reference field="0" count="1" selected="0">
            <x v="0"/>
          </reference>
          <reference field="1" count="1" selected="0">
            <x v="4"/>
          </reference>
          <reference field="2" count="1" selected="0">
            <x v="4"/>
          </reference>
          <reference field="3" count="1" selected="0">
            <x v="33"/>
          </reference>
          <reference field="4" count="1" selected="0">
            <x v="3053"/>
          </reference>
          <reference field="5" count="1">
            <x v="0"/>
          </reference>
          <reference field="6" count="1" selected="0">
            <x v="165"/>
          </reference>
        </references>
      </pivotArea>
    </format>
    <format dxfId="9553">
      <pivotArea dataOnly="0" labelOnly="1" outline="0" fieldPosition="0">
        <references count="7">
          <reference field="0" count="1" selected="0">
            <x v="0"/>
          </reference>
          <reference field="1" count="1" selected="0">
            <x v="4"/>
          </reference>
          <reference field="2" count="1" selected="0">
            <x v="4"/>
          </reference>
          <reference field="3" count="1" selected="0">
            <x v="34"/>
          </reference>
          <reference field="4" count="1" selected="0">
            <x v="3054"/>
          </reference>
          <reference field="5" count="1">
            <x v="14"/>
          </reference>
          <reference field="6" count="1" selected="0">
            <x v="45"/>
          </reference>
        </references>
      </pivotArea>
    </format>
    <format dxfId="9552">
      <pivotArea dataOnly="0" labelOnly="1" outline="0" fieldPosition="0">
        <references count="7">
          <reference field="0" count="1" selected="0">
            <x v="0"/>
          </reference>
          <reference field="1" count="1" selected="0">
            <x v="4"/>
          </reference>
          <reference field="2" count="1" selected="0">
            <x v="4"/>
          </reference>
          <reference field="3" count="1" selected="0">
            <x v="35"/>
          </reference>
          <reference field="4" count="1" selected="0">
            <x v="1259"/>
          </reference>
          <reference field="5" count="1">
            <x v="0"/>
          </reference>
          <reference field="6" count="1" selected="0">
            <x v="5"/>
          </reference>
        </references>
      </pivotArea>
    </format>
    <format dxfId="9551">
      <pivotArea dataOnly="0" labelOnly="1" outline="0" fieldPosition="0">
        <references count="7">
          <reference field="0" count="1" selected="0">
            <x v="0"/>
          </reference>
          <reference field="1" count="1" selected="0">
            <x v="4"/>
          </reference>
          <reference field="2" count="1" selected="0">
            <x v="4"/>
          </reference>
          <reference field="3" count="1" selected="0">
            <x v="37"/>
          </reference>
          <reference field="4" count="1" selected="0">
            <x v="3055"/>
          </reference>
          <reference field="5" count="1">
            <x v="0"/>
          </reference>
          <reference field="6" count="1" selected="0">
            <x v="107"/>
          </reference>
        </references>
      </pivotArea>
    </format>
    <format dxfId="9550">
      <pivotArea dataOnly="0" labelOnly="1" outline="0" fieldPosition="0">
        <references count="7">
          <reference field="0" count="1" selected="0">
            <x v="0"/>
          </reference>
          <reference field="1" count="1" selected="0">
            <x v="4"/>
          </reference>
          <reference field="2" count="1" selected="0">
            <x v="4"/>
          </reference>
          <reference field="3" count="1" selected="0">
            <x v="37"/>
          </reference>
          <reference field="4" count="1" selected="0">
            <x v="3056"/>
          </reference>
          <reference field="5" count="1">
            <x v="5"/>
          </reference>
          <reference field="6" count="1" selected="0">
            <x v="175"/>
          </reference>
        </references>
      </pivotArea>
    </format>
    <format dxfId="9549">
      <pivotArea dataOnly="0" labelOnly="1" outline="0" fieldPosition="0">
        <references count="7">
          <reference field="0" count="1" selected="0">
            <x v="0"/>
          </reference>
          <reference field="1" count="1" selected="0">
            <x v="4"/>
          </reference>
          <reference field="2" count="1" selected="0">
            <x v="4"/>
          </reference>
          <reference field="3" count="1" selected="0">
            <x v="37"/>
          </reference>
          <reference field="4" count="1" selected="0">
            <x v="3057"/>
          </reference>
          <reference field="5" count="1">
            <x v="0"/>
          </reference>
          <reference field="6" count="1" selected="0">
            <x v="35"/>
          </reference>
        </references>
      </pivotArea>
    </format>
    <format dxfId="9548">
      <pivotArea dataOnly="0" labelOnly="1" outline="0" fieldPosition="0">
        <references count="7">
          <reference field="0" count="1" selected="0">
            <x v="0"/>
          </reference>
          <reference field="1" count="1" selected="0">
            <x v="4"/>
          </reference>
          <reference field="2" count="1" selected="0">
            <x v="6"/>
          </reference>
          <reference field="3" count="1" selected="0">
            <x v="566"/>
          </reference>
          <reference field="4" count="1" selected="0">
            <x v="3058"/>
          </reference>
          <reference field="5" count="1">
            <x v="0"/>
          </reference>
          <reference field="6" count="1" selected="0">
            <x v="20"/>
          </reference>
        </references>
      </pivotArea>
    </format>
    <format dxfId="9547">
      <pivotArea dataOnly="0" labelOnly="1" outline="0" fieldPosition="0">
        <references count="7">
          <reference field="0" count="1" selected="0">
            <x v="0"/>
          </reference>
          <reference field="1" count="1" selected="0">
            <x v="4"/>
          </reference>
          <reference field="2" count="1" selected="0">
            <x v="6"/>
          </reference>
          <reference field="3" count="1" selected="0">
            <x v="518"/>
          </reference>
          <reference field="4" count="1" selected="0">
            <x v="3059"/>
          </reference>
          <reference field="5" count="1">
            <x v="0"/>
          </reference>
          <reference field="6" count="1" selected="0">
            <x v="35"/>
          </reference>
        </references>
      </pivotArea>
    </format>
    <format dxfId="9546">
      <pivotArea dataOnly="0" labelOnly="1" outline="0" fieldPosition="0">
        <references count="7">
          <reference field="0" count="1" selected="0">
            <x v="0"/>
          </reference>
          <reference field="1" count="1" selected="0">
            <x v="4"/>
          </reference>
          <reference field="2" count="1" selected="0">
            <x v="6"/>
          </reference>
          <reference field="3" count="1" selected="0">
            <x v="518"/>
          </reference>
          <reference field="4" count="1" selected="0">
            <x v="3060"/>
          </reference>
          <reference field="5" count="1">
            <x v="0"/>
          </reference>
          <reference field="6" count="1" selected="0">
            <x v="96"/>
          </reference>
        </references>
      </pivotArea>
    </format>
    <format dxfId="9545">
      <pivotArea dataOnly="0" labelOnly="1" outline="0" fieldPosition="0">
        <references count="7">
          <reference field="0" count="1" selected="0">
            <x v="0"/>
          </reference>
          <reference field="1" count="1" selected="0">
            <x v="4"/>
          </reference>
          <reference field="2" count="1" selected="0">
            <x v="7"/>
          </reference>
          <reference field="3" count="1" selected="0">
            <x v="43"/>
          </reference>
          <reference field="4" count="1" selected="0">
            <x v="3061"/>
          </reference>
          <reference field="5" count="1">
            <x v="1"/>
          </reference>
          <reference field="6" count="1" selected="0">
            <x v="111"/>
          </reference>
        </references>
      </pivotArea>
    </format>
    <format dxfId="9544">
      <pivotArea dataOnly="0" labelOnly="1" outline="0" fieldPosition="0">
        <references count="7">
          <reference field="0" count="1" selected="0">
            <x v="0"/>
          </reference>
          <reference field="1" count="1" selected="0">
            <x v="4"/>
          </reference>
          <reference field="2" count="1" selected="0">
            <x v="7"/>
          </reference>
          <reference field="3" count="1" selected="0">
            <x v="43"/>
          </reference>
          <reference field="4" count="1" selected="0">
            <x v="3062"/>
          </reference>
          <reference field="5" count="1">
            <x v="1"/>
          </reference>
          <reference field="6" count="1" selected="0">
            <x v="43"/>
          </reference>
        </references>
      </pivotArea>
    </format>
    <format dxfId="9543">
      <pivotArea dataOnly="0" labelOnly="1" outline="0" fieldPosition="0">
        <references count="7">
          <reference field="0" count="1" selected="0">
            <x v="0"/>
          </reference>
          <reference field="1" count="1" selected="0">
            <x v="4"/>
          </reference>
          <reference field="2" count="1" selected="0">
            <x v="7"/>
          </reference>
          <reference field="3" count="1" selected="0">
            <x v="43"/>
          </reference>
          <reference field="4" count="1" selected="0">
            <x v="3063"/>
          </reference>
          <reference field="5" count="1">
            <x v="1"/>
          </reference>
          <reference field="6" count="1" selected="0">
            <x v="45"/>
          </reference>
        </references>
      </pivotArea>
    </format>
    <format dxfId="9542">
      <pivotArea dataOnly="0" labelOnly="1" outline="0" fieldPosition="0">
        <references count="7">
          <reference field="0" count="1" selected="0">
            <x v="0"/>
          </reference>
          <reference field="1" count="1" selected="0">
            <x v="4"/>
          </reference>
          <reference field="2" count="1" selected="0">
            <x v="7"/>
          </reference>
          <reference field="3" count="1" selected="0">
            <x v="44"/>
          </reference>
          <reference field="4" count="1" selected="0">
            <x v="3064"/>
          </reference>
          <reference field="5" count="1">
            <x v="0"/>
          </reference>
          <reference field="6" count="1" selected="0">
            <x v="65"/>
          </reference>
        </references>
      </pivotArea>
    </format>
    <format dxfId="9541">
      <pivotArea dataOnly="0" labelOnly="1" outline="0" fieldPosition="0">
        <references count="7">
          <reference field="0" count="1" selected="0">
            <x v="0"/>
          </reference>
          <reference field="1" count="1" selected="0">
            <x v="4"/>
          </reference>
          <reference field="2" count="1" selected="0">
            <x v="7"/>
          </reference>
          <reference field="3" count="1" selected="0">
            <x v="44"/>
          </reference>
          <reference field="4" count="1" selected="0">
            <x v="3065"/>
          </reference>
          <reference field="5" count="1">
            <x v="0"/>
          </reference>
          <reference field="6" count="1" selected="0">
            <x v="43"/>
          </reference>
        </references>
      </pivotArea>
    </format>
    <format dxfId="9540">
      <pivotArea dataOnly="0" labelOnly="1" outline="0" fieldPosition="0">
        <references count="7">
          <reference field="0" count="1" selected="0">
            <x v="0"/>
          </reference>
          <reference field="1" count="1" selected="0">
            <x v="4"/>
          </reference>
          <reference field="2" count="1" selected="0">
            <x v="8"/>
          </reference>
          <reference field="3" count="1" selected="0">
            <x v="45"/>
          </reference>
          <reference field="4" count="1" selected="0">
            <x v="3066"/>
          </reference>
          <reference field="5" count="1">
            <x v="0"/>
          </reference>
          <reference field="6" count="1" selected="0">
            <x v="7"/>
          </reference>
        </references>
      </pivotArea>
    </format>
    <format dxfId="9539">
      <pivotArea dataOnly="0" labelOnly="1" outline="0" fieldPosition="0">
        <references count="7">
          <reference field="0" count="1" selected="0">
            <x v="0"/>
          </reference>
          <reference field="1" count="1" selected="0">
            <x v="4"/>
          </reference>
          <reference field="2" count="1" selected="0">
            <x v="8"/>
          </reference>
          <reference field="3" count="1" selected="0">
            <x v="45"/>
          </reference>
          <reference field="4" count="1" selected="0">
            <x v="3067"/>
          </reference>
          <reference field="5" count="1">
            <x v="1"/>
          </reference>
          <reference field="6" count="1" selected="0">
            <x v="264"/>
          </reference>
        </references>
      </pivotArea>
    </format>
    <format dxfId="9538">
      <pivotArea dataOnly="0" labelOnly="1" outline="0" fieldPosition="0">
        <references count="7">
          <reference field="0" count="1" selected="0">
            <x v="0"/>
          </reference>
          <reference field="1" count="1" selected="0">
            <x v="4"/>
          </reference>
          <reference field="2" count="1" selected="0">
            <x v="8"/>
          </reference>
          <reference field="3" count="1" selected="0">
            <x v="50"/>
          </reference>
          <reference field="4" count="1" selected="0">
            <x v="3068"/>
          </reference>
          <reference field="5" count="1">
            <x v="0"/>
          </reference>
          <reference field="6" count="1" selected="0">
            <x v="4"/>
          </reference>
        </references>
      </pivotArea>
    </format>
    <format dxfId="9537">
      <pivotArea dataOnly="0" labelOnly="1" outline="0" fieldPosition="0">
        <references count="7">
          <reference field="0" count="1" selected="0">
            <x v="0"/>
          </reference>
          <reference field="1" count="1" selected="0">
            <x v="4"/>
          </reference>
          <reference field="2" count="1" selected="0">
            <x v="8"/>
          </reference>
          <reference field="3" count="1" selected="0">
            <x v="50"/>
          </reference>
          <reference field="4" count="1" selected="0">
            <x v="3069"/>
          </reference>
          <reference field="5" count="1">
            <x v="40"/>
          </reference>
          <reference field="6" count="1" selected="0">
            <x v="3"/>
          </reference>
        </references>
      </pivotArea>
    </format>
    <format dxfId="9536">
      <pivotArea dataOnly="0" labelOnly="1" outline="0" fieldPosition="0">
        <references count="7">
          <reference field="0" count="1" selected="0">
            <x v="0"/>
          </reference>
          <reference field="1" count="1" selected="0">
            <x v="4"/>
          </reference>
          <reference field="2" count="1" selected="0">
            <x v="8"/>
          </reference>
          <reference field="3" count="1" selected="0">
            <x v="51"/>
          </reference>
          <reference field="4" count="1" selected="0">
            <x v="3070"/>
          </reference>
          <reference field="5" count="1">
            <x v="0"/>
          </reference>
          <reference field="6" count="1" selected="0">
            <x v="4"/>
          </reference>
        </references>
      </pivotArea>
    </format>
    <format dxfId="9535">
      <pivotArea dataOnly="0" labelOnly="1" outline="0" fieldPosition="0">
        <references count="7">
          <reference field="0" count="1" selected="0">
            <x v="0"/>
          </reference>
          <reference field="1" count="1" selected="0">
            <x v="4"/>
          </reference>
          <reference field="2" count="1" selected="0">
            <x v="9"/>
          </reference>
          <reference field="3" count="1" selected="0">
            <x v="53"/>
          </reference>
          <reference field="4" count="1" selected="0">
            <x v="3071"/>
          </reference>
          <reference field="5" count="1">
            <x v="23"/>
          </reference>
          <reference field="6" count="1" selected="0">
            <x v="3"/>
          </reference>
        </references>
      </pivotArea>
    </format>
    <format dxfId="9534">
      <pivotArea dataOnly="0" labelOnly="1" outline="0" fieldPosition="0">
        <references count="7">
          <reference field="0" count="1" selected="0">
            <x v="0"/>
          </reference>
          <reference field="1" count="1" selected="0">
            <x v="4"/>
          </reference>
          <reference field="2" count="1" selected="0">
            <x v="9"/>
          </reference>
          <reference field="3" count="1" selected="0">
            <x v="53"/>
          </reference>
          <reference field="4" count="1" selected="0">
            <x v="3072"/>
          </reference>
          <reference field="5" count="1">
            <x v="0"/>
          </reference>
          <reference field="6" count="1" selected="0">
            <x v="27"/>
          </reference>
        </references>
      </pivotArea>
    </format>
    <format dxfId="9533">
      <pivotArea dataOnly="0" labelOnly="1" outline="0" fieldPosition="0">
        <references count="7">
          <reference field="0" count="1" selected="0">
            <x v="0"/>
          </reference>
          <reference field="1" count="1" selected="0">
            <x v="4"/>
          </reference>
          <reference field="2" count="1" selected="0">
            <x v="9"/>
          </reference>
          <reference field="3" count="1" selected="0">
            <x v="53"/>
          </reference>
          <reference field="4" count="1" selected="0">
            <x v="3073"/>
          </reference>
          <reference field="5" count="1">
            <x v="1"/>
          </reference>
          <reference field="6" count="1" selected="0">
            <x v="179"/>
          </reference>
        </references>
      </pivotArea>
    </format>
    <format dxfId="9532">
      <pivotArea dataOnly="0" labelOnly="1" outline="0" fieldPosition="0">
        <references count="7">
          <reference field="0" count="1" selected="0">
            <x v="0"/>
          </reference>
          <reference field="1" count="1" selected="0">
            <x v="4"/>
          </reference>
          <reference field="2" count="1" selected="0">
            <x v="9"/>
          </reference>
          <reference field="3" count="1" selected="0">
            <x v="53"/>
          </reference>
          <reference field="4" count="1" selected="0">
            <x v="3074"/>
          </reference>
          <reference field="5" count="1">
            <x v="0"/>
          </reference>
          <reference field="6" count="1" selected="0">
            <x v="179"/>
          </reference>
        </references>
      </pivotArea>
    </format>
    <format dxfId="9531">
      <pivotArea dataOnly="0" labelOnly="1" outline="0" fieldPosition="0">
        <references count="7">
          <reference field="0" count="1" selected="0">
            <x v="0"/>
          </reference>
          <reference field="1" count="1" selected="0">
            <x v="4"/>
          </reference>
          <reference field="2" count="1" selected="0">
            <x v="9"/>
          </reference>
          <reference field="3" count="1" selected="0">
            <x v="463"/>
          </reference>
          <reference field="4" count="1" selected="0">
            <x v="3075"/>
          </reference>
          <reference field="5" count="1">
            <x v="1"/>
          </reference>
          <reference field="6" count="1" selected="0">
            <x v="8"/>
          </reference>
        </references>
      </pivotArea>
    </format>
    <format dxfId="9530">
      <pivotArea dataOnly="0" labelOnly="1" outline="0" fieldPosition="0">
        <references count="7">
          <reference field="0" count="1" selected="0">
            <x v="0"/>
          </reference>
          <reference field="1" count="1" selected="0">
            <x v="4"/>
          </reference>
          <reference field="2" count="1" selected="0">
            <x v="11"/>
          </reference>
          <reference field="3" count="1" selected="0">
            <x v="57"/>
          </reference>
          <reference field="4" count="1" selected="0">
            <x v="3076"/>
          </reference>
          <reference field="5" count="1">
            <x v="0"/>
          </reference>
          <reference field="6" count="1" selected="0">
            <x v="26"/>
          </reference>
        </references>
      </pivotArea>
    </format>
    <format dxfId="9529">
      <pivotArea dataOnly="0" labelOnly="1" outline="0" fieldPosition="0">
        <references count="7">
          <reference field="0" count="1" selected="0">
            <x v="0"/>
          </reference>
          <reference field="1" count="1" selected="0">
            <x v="4"/>
          </reference>
          <reference field="2" count="1" selected="0">
            <x v="11"/>
          </reference>
          <reference field="3" count="1" selected="0">
            <x v="59"/>
          </reference>
          <reference field="4" count="1" selected="0">
            <x v="3077"/>
          </reference>
          <reference field="5" count="1">
            <x v="0"/>
          </reference>
          <reference field="6" count="1" selected="0">
            <x v="8"/>
          </reference>
        </references>
      </pivotArea>
    </format>
    <format dxfId="9528">
      <pivotArea dataOnly="0" labelOnly="1" outline="0" fieldPosition="0">
        <references count="7">
          <reference field="0" count="1" selected="0">
            <x v="0"/>
          </reference>
          <reference field="1" count="1" selected="0">
            <x v="4"/>
          </reference>
          <reference field="2" count="1" selected="0">
            <x v="11"/>
          </reference>
          <reference field="3" count="1" selected="0">
            <x v="59"/>
          </reference>
          <reference field="4" count="1" selected="0">
            <x v="3078"/>
          </reference>
          <reference field="5" count="1">
            <x v="26"/>
          </reference>
          <reference field="6" count="1" selected="0">
            <x v="35"/>
          </reference>
        </references>
      </pivotArea>
    </format>
    <format dxfId="9527">
      <pivotArea dataOnly="0" labelOnly="1" outline="0" fieldPosition="0">
        <references count="7">
          <reference field="0" count="1" selected="0">
            <x v="0"/>
          </reference>
          <reference field="1" count="1" selected="0">
            <x v="4"/>
          </reference>
          <reference field="2" count="1" selected="0">
            <x v="12"/>
          </reference>
          <reference field="3" count="1" selected="0">
            <x v="61"/>
          </reference>
          <reference field="4" count="1" selected="0">
            <x v="3079"/>
          </reference>
          <reference field="5" count="1">
            <x v="0"/>
          </reference>
          <reference field="6" count="1" selected="0">
            <x v="4"/>
          </reference>
        </references>
      </pivotArea>
    </format>
    <format dxfId="9526">
      <pivotArea dataOnly="0" labelOnly="1" outline="0" fieldPosition="0">
        <references count="7">
          <reference field="0" count="1" selected="0">
            <x v="0"/>
          </reference>
          <reference field="1" count="1" selected="0">
            <x v="4"/>
          </reference>
          <reference field="2" count="1" selected="0">
            <x v="12"/>
          </reference>
          <reference field="3" count="1" selected="0">
            <x v="62"/>
          </reference>
          <reference field="4" count="1" selected="0">
            <x v="3080"/>
          </reference>
          <reference field="5" count="1">
            <x v="19"/>
          </reference>
          <reference field="6" count="1" selected="0">
            <x v="228"/>
          </reference>
        </references>
      </pivotArea>
    </format>
    <format dxfId="9525">
      <pivotArea dataOnly="0" labelOnly="1" outline="0" fieldPosition="0">
        <references count="7">
          <reference field="0" count="1" selected="0">
            <x v="0"/>
          </reference>
          <reference field="1" count="1" selected="0">
            <x v="4"/>
          </reference>
          <reference field="2" count="1" selected="0">
            <x v="12"/>
          </reference>
          <reference field="3" count="1" selected="0">
            <x v="62"/>
          </reference>
          <reference field="4" count="1" selected="0">
            <x v="3081"/>
          </reference>
          <reference field="5" count="1">
            <x v="0"/>
          </reference>
          <reference field="6" count="1" selected="0">
            <x v="45"/>
          </reference>
        </references>
      </pivotArea>
    </format>
    <format dxfId="9524">
      <pivotArea dataOnly="0" labelOnly="1" outline="0" fieldPosition="0">
        <references count="7">
          <reference field="0" count="1" selected="0">
            <x v="0"/>
          </reference>
          <reference field="1" count="1" selected="0">
            <x v="4"/>
          </reference>
          <reference field="2" count="1" selected="0">
            <x v="13"/>
          </reference>
          <reference field="3" count="1" selected="0">
            <x v="63"/>
          </reference>
          <reference field="4" count="1" selected="0">
            <x v="3082"/>
          </reference>
          <reference field="5" count="1">
            <x v="18"/>
          </reference>
          <reference field="6" count="1" selected="0">
            <x v="7"/>
          </reference>
        </references>
      </pivotArea>
    </format>
    <format dxfId="9523">
      <pivotArea dataOnly="0" labelOnly="1" outline="0" fieldPosition="0">
        <references count="7">
          <reference field="0" count="1" selected="0">
            <x v="0"/>
          </reference>
          <reference field="1" count="1" selected="0">
            <x v="4"/>
          </reference>
          <reference field="2" count="1" selected="0">
            <x v="13"/>
          </reference>
          <reference field="3" count="1" selected="0">
            <x v="64"/>
          </reference>
          <reference field="4" count="1" selected="0">
            <x v="3083"/>
          </reference>
          <reference field="5" count="1">
            <x v="0"/>
          </reference>
          <reference field="6" count="1" selected="0">
            <x v="8"/>
          </reference>
        </references>
      </pivotArea>
    </format>
    <format dxfId="9522">
      <pivotArea dataOnly="0" labelOnly="1" outline="0" fieldPosition="0">
        <references count="7">
          <reference field="0" count="1" selected="0">
            <x v="0"/>
          </reference>
          <reference field="1" count="1" selected="0">
            <x v="4"/>
          </reference>
          <reference field="2" count="1" selected="0">
            <x v="13"/>
          </reference>
          <reference field="3" count="1" selected="0">
            <x v="567"/>
          </reference>
          <reference field="4" count="1" selected="0">
            <x v="3084"/>
          </reference>
          <reference field="5" count="1">
            <x v="0"/>
          </reference>
          <reference field="6" count="1" selected="0">
            <x v="3"/>
          </reference>
        </references>
      </pivotArea>
    </format>
    <format dxfId="9521">
      <pivotArea dataOnly="0" labelOnly="1" outline="0" fieldPosition="0">
        <references count="7">
          <reference field="0" count="1" selected="0">
            <x v="0"/>
          </reference>
          <reference field="1" count="1" selected="0">
            <x v="4"/>
          </reference>
          <reference field="2" count="1" selected="0">
            <x v="13"/>
          </reference>
          <reference field="3" count="1" selected="0">
            <x v="568"/>
          </reference>
          <reference field="4" count="1" selected="0">
            <x v="3085"/>
          </reference>
          <reference field="5" count="1">
            <x v="0"/>
          </reference>
          <reference field="6" count="1" selected="0">
            <x v="62"/>
          </reference>
        </references>
      </pivotArea>
    </format>
    <format dxfId="9520">
      <pivotArea dataOnly="0" labelOnly="1" outline="0" fieldPosition="0">
        <references count="7">
          <reference field="0" count="1" selected="0">
            <x v="0"/>
          </reference>
          <reference field="1" count="1" selected="0">
            <x v="4"/>
          </reference>
          <reference field="2" count="1" selected="0">
            <x v="13"/>
          </reference>
          <reference field="3" count="1" selected="0">
            <x v="65"/>
          </reference>
          <reference field="4" count="1" selected="0">
            <x v="3086"/>
          </reference>
          <reference field="5" count="1">
            <x v="0"/>
          </reference>
          <reference field="6" count="1" selected="0">
            <x v="218"/>
          </reference>
        </references>
      </pivotArea>
    </format>
    <format dxfId="9519">
      <pivotArea dataOnly="0" labelOnly="1" outline="0" fieldPosition="0">
        <references count="7">
          <reference field="0" count="1" selected="0">
            <x v="0"/>
          </reference>
          <reference field="1" count="1" selected="0">
            <x v="4"/>
          </reference>
          <reference field="2" count="1" selected="0">
            <x v="13"/>
          </reference>
          <reference field="3" count="1" selected="0">
            <x v="66"/>
          </reference>
          <reference field="4" count="1" selected="0">
            <x v="3087"/>
          </reference>
          <reference field="5" count="1">
            <x v="0"/>
          </reference>
          <reference field="6" count="1" selected="0">
            <x v="55"/>
          </reference>
        </references>
      </pivotArea>
    </format>
    <format dxfId="9518">
      <pivotArea dataOnly="0" labelOnly="1" outline="0" fieldPosition="0">
        <references count="7">
          <reference field="0" count="1" selected="0">
            <x v="0"/>
          </reference>
          <reference field="1" count="1" selected="0">
            <x v="4"/>
          </reference>
          <reference field="2" count="1" selected="0">
            <x v="13"/>
          </reference>
          <reference field="3" count="1" selected="0">
            <x v="66"/>
          </reference>
          <reference field="4" count="1" selected="0">
            <x v="3088"/>
          </reference>
          <reference field="5" count="1">
            <x v="0"/>
          </reference>
          <reference field="6" count="1" selected="0">
            <x v="43"/>
          </reference>
        </references>
      </pivotArea>
    </format>
    <format dxfId="9517">
      <pivotArea dataOnly="0" labelOnly="1" outline="0" fieldPosition="0">
        <references count="7">
          <reference field="0" count="1" selected="0">
            <x v="0"/>
          </reference>
          <reference field="1" count="1" selected="0">
            <x v="4"/>
          </reference>
          <reference field="2" count="1" selected="0">
            <x v="13"/>
          </reference>
          <reference field="3" count="1" selected="0">
            <x v="66"/>
          </reference>
          <reference field="4" count="1" selected="0">
            <x v="3089"/>
          </reference>
          <reference field="5" count="1">
            <x v="0"/>
          </reference>
          <reference field="6" count="1" selected="0">
            <x v="3"/>
          </reference>
        </references>
      </pivotArea>
    </format>
    <format dxfId="9516">
      <pivotArea dataOnly="0" labelOnly="1" outline="0" fieldPosition="0">
        <references count="7">
          <reference field="0" count="1" selected="0">
            <x v="0"/>
          </reference>
          <reference field="1" count="1" selected="0">
            <x v="4"/>
          </reference>
          <reference field="2" count="1" selected="0">
            <x v="13"/>
          </reference>
          <reference field="3" count="1" selected="0">
            <x v="71"/>
          </reference>
          <reference field="4" count="1" selected="0">
            <x v="3090"/>
          </reference>
          <reference field="5" count="1">
            <x v="5"/>
          </reference>
          <reference field="6" count="1" selected="0">
            <x v="3"/>
          </reference>
        </references>
      </pivotArea>
    </format>
    <format dxfId="9515">
      <pivotArea dataOnly="0" labelOnly="1" outline="0" fieldPosition="0">
        <references count="7">
          <reference field="0" count="1" selected="0">
            <x v="0"/>
          </reference>
          <reference field="1" count="1" selected="0">
            <x v="4"/>
          </reference>
          <reference field="2" count="1" selected="0">
            <x v="13"/>
          </reference>
          <reference field="3" count="1" selected="0">
            <x v="82"/>
          </reference>
          <reference field="4" count="1" selected="0">
            <x v="3091"/>
          </reference>
          <reference field="5" count="1">
            <x v="0"/>
          </reference>
          <reference field="6" count="1" selected="0">
            <x v="37"/>
          </reference>
        </references>
      </pivotArea>
    </format>
    <format dxfId="9514">
      <pivotArea dataOnly="0" labelOnly="1" outline="0" fieldPosition="0">
        <references count="7">
          <reference field="0" count="1" selected="0">
            <x v="0"/>
          </reference>
          <reference field="1" count="1" selected="0">
            <x v="4"/>
          </reference>
          <reference field="2" count="1" selected="0">
            <x v="13"/>
          </reference>
          <reference field="3" count="1" selected="0">
            <x v="83"/>
          </reference>
          <reference field="4" count="1" selected="0">
            <x v="3092"/>
          </reference>
          <reference field="5" count="1">
            <x v="0"/>
          </reference>
          <reference field="6" count="1" selected="0">
            <x v="43"/>
          </reference>
        </references>
      </pivotArea>
    </format>
    <format dxfId="9513">
      <pivotArea dataOnly="0" labelOnly="1" outline="0" fieldPosition="0">
        <references count="7">
          <reference field="0" count="1" selected="0">
            <x v="0"/>
          </reference>
          <reference field="1" count="1" selected="0">
            <x v="4"/>
          </reference>
          <reference field="2" count="1" selected="0">
            <x v="13"/>
          </reference>
          <reference field="3" count="1" selected="0">
            <x v="84"/>
          </reference>
          <reference field="4" count="1" selected="0">
            <x v="3093"/>
          </reference>
          <reference field="5" count="1">
            <x v="0"/>
          </reference>
          <reference field="6" count="1" selected="0">
            <x v="45"/>
          </reference>
        </references>
      </pivotArea>
    </format>
    <format dxfId="9512">
      <pivotArea dataOnly="0" labelOnly="1" outline="0" fieldPosition="0">
        <references count="7">
          <reference field="0" count="1" selected="0">
            <x v="0"/>
          </reference>
          <reference field="1" count="1" selected="0">
            <x v="4"/>
          </reference>
          <reference field="2" count="1" selected="0">
            <x v="13"/>
          </reference>
          <reference field="3" count="1" selected="0">
            <x v="84"/>
          </reference>
          <reference field="4" count="1" selected="0">
            <x v="3094"/>
          </reference>
          <reference field="5" count="1">
            <x v="0"/>
          </reference>
          <reference field="6" count="1" selected="0">
            <x v="45"/>
          </reference>
        </references>
      </pivotArea>
    </format>
    <format dxfId="9511">
      <pivotArea dataOnly="0" labelOnly="1" outline="0" fieldPosition="0">
        <references count="7">
          <reference field="0" count="1" selected="0">
            <x v="0"/>
          </reference>
          <reference field="1" count="1" selected="0">
            <x v="4"/>
          </reference>
          <reference field="2" count="1" selected="0">
            <x v="13"/>
          </reference>
          <reference field="3" count="1" selected="0">
            <x v="84"/>
          </reference>
          <reference field="4" count="1" selected="0">
            <x v="283"/>
          </reference>
          <reference field="5" count="1">
            <x v="0"/>
          </reference>
          <reference field="6" count="1" selected="0">
            <x v="43"/>
          </reference>
        </references>
      </pivotArea>
    </format>
    <format dxfId="9510">
      <pivotArea dataOnly="0" labelOnly="1" outline="0" fieldPosition="0">
        <references count="7">
          <reference field="0" count="1" selected="0">
            <x v="0"/>
          </reference>
          <reference field="1" count="1" selected="0">
            <x v="4"/>
          </reference>
          <reference field="2" count="1" selected="0">
            <x v="13"/>
          </reference>
          <reference field="3" count="1" selected="0">
            <x v="569"/>
          </reference>
          <reference field="4" count="1" selected="0">
            <x v="3095"/>
          </reference>
          <reference field="5" count="1">
            <x v="0"/>
          </reference>
          <reference field="6" count="1" selected="0">
            <x v="265"/>
          </reference>
        </references>
      </pivotArea>
    </format>
    <format dxfId="9509">
      <pivotArea dataOnly="0" labelOnly="1" outline="0" fieldPosition="0">
        <references count="7">
          <reference field="0" count="1" selected="0">
            <x v="0"/>
          </reference>
          <reference field="1" count="1" selected="0">
            <x v="4"/>
          </reference>
          <reference field="2" count="1" selected="0">
            <x v="13"/>
          </reference>
          <reference field="3" count="1" selected="0">
            <x v="85"/>
          </reference>
          <reference field="4" count="1" selected="0">
            <x v="3096"/>
          </reference>
          <reference field="5" count="1">
            <x v="0"/>
          </reference>
          <reference field="6" count="1" selected="0">
            <x v="17"/>
          </reference>
        </references>
      </pivotArea>
    </format>
    <format dxfId="9508">
      <pivotArea dataOnly="0" labelOnly="1" outline="0" fieldPosition="0">
        <references count="7">
          <reference field="0" count="1" selected="0">
            <x v="0"/>
          </reference>
          <reference field="1" count="1" selected="0">
            <x v="4"/>
          </reference>
          <reference field="2" count="1" selected="0">
            <x v="13"/>
          </reference>
          <reference field="3" count="1" selected="0">
            <x v="85"/>
          </reference>
          <reference field="4" count="1" selected="0">
            <x v="3097"/>
          </reference>
          <reference field="5" count="1">
            <x v="27"/>
          </reference>
          <reference field="6" count="1" selected="0">
            <x v="3"/>
          </reference>
        </references>
      </pivotArea>
    </format>
    <format dxfId="9507">
      <pivotArea dataOnly="0" labelOnly="1" outline="0" fieldPosition="0">
        <references count="7">
          <reference field="0" count="1" selected="0">
            <x v="0"/>
          </reference>
          <reference field="1" count="1" selected="0">
            <x v="4"/>
          </reference>
          <reference field="2" count="1" selected="0">
            <x v="13"/>
          </reference>
          <reference field="3" count="1" selected="0">
            <x v="92"/>
          </reference>
          <reference field="4" count="1" selected="0">
            <x v="3098"/>
          </reference>
          <reference field="5" count="1">
            <x v="0"/>
          </reference>
          <reference field="6" count="1" selected="0">
            <x v="198"/>
          </reference>
        </references>
      </pivotArea>
    </format>
    <format dxfId="9506">
      <pivotArea dataOnly="0" labelOnly="1" outline="0" fieldPosition="0">
        <references count="7">
          <reference field="0" count="1" selected="0">
            <x v="0"/>
          </reference>
          <reference field="1" count="1" selected="0">
            <x v="4"/>
          </reference>
          <reference field="2" count="1" selected="0">
            <x v="13"/>
          </reference>
          <reference field="3" count="1" selected="0">
            <x v="92"/>
          </reference>
          <reference field="4" count="1" selected="0">
            <x v="3099"/>
          </reference>
          <reference field="5" count="1">
            <x v="0"/>
          </reference>
          <reference field="6" count="1" selected="0">
            <x v="37"/>
          </reference>
        </references>
      </pivotArea>
    </format>
    <format dxfId="9505">
      <pivotArea dataOnly="0" labelOnly="1" outline="0" fieldPosition="0">
        <references count="7">
          <reference field="0" count="1" selected="0">
            <x v="0"/>
          </reference>
          <reference field="1" count="1" selected="0">
            <x v="4"/>
          </reference>
          <reference field="2" count="1" selected="0">
            <x v="13"/>
          </reference>
          <reference field="3" count="1" selected="0">
            <x v="92"/>
          </reference>
          <reference field="4" count="1" selected="0">
            <x v="3100"/>
          </reference>
          <reference field="5" count="1">
            <x v="0"/>
          </reference>
          <reference field="6" count="1" selected="0">
            <x v="35"/>
          </reference>
        </references>
      </pivotArea>
    </format>
    <format dxfId="9504">
      <pivotArea dataOnly="0" labelOnly="1" outline="0" fieldPosition="0">
        <references count="7">
          <reference field="0" count="1" selected="0">
            <x v="0"/>
          </reference>
          <reference field="1" count="1" selected="0">
            <x v="4"/>
          </reference>
          <reference field="2" count="1" selected="0">
            <x v="13"/>
          </reference>
          <reference field="3" count="1" selected="0">
            <x v="94"/>
          </reference>
          <reference field="4" count="1" selected="0">
            <x v="3101"/>
          </reference>
          <reference field="5" count="1">
            <x v="0"/>
          </reference>
          <reference field="6" count="1" selected="0">
            <x v="37"/>
          </reference>
        </references>
      </pivotArea>
    </format>
    <format dxfId="9503">
      <pivotArea dataOnly="0" labelOnly="1" outline="0" fieldPosition="0">
        <references count="7">
          <reference field="0" count="1" selected="0">
            <x v="0"/>
          </reference>
          <reference field="1" count="1" selected="0">
            <x v="4"/>
          </reference>
          <reference field="2" count="1" selected="0">
            <x v="13"/>
          </reference>
          <reference field="3" count="1" selected="0">
            <x v="95"/>
          </reference>
          <reference field="4" count="1" selected="0">
            <x v="3102"/>
          </reference>
          <reference field="5" count="1">
            <x v="0"/>
          </reference>
          <reference field="6" count="1" selected="0">
            <x v="228"/>
          </reference>
        </references>
      </pivotArea>
    </format>
    <format dxfId="9502">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3"/>
          </reference>
          <reference field="5" count="1">
            <x v="1"/>
          </reference>
          <reference field="6" count="1" selected="0">
            <x v="3"/>
          </reference>
        </references>
      </pivotArea>
    </format>
    <format dxfId="9501">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4"/>
          </reference>
          <reference field="5" count="1">
            <x v="1"/>
          </reference>
          <reference field="6" count="1" selected="0">
            <x v="6"/>
          </reference>
        </references>
      </pivotArea>
    </format>
    <format dxfId="9500">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5"/>
          </reference>
          <reference field="5" count="1">
            <x v="5"/>
          </reference>
          <reference field="6" count="1" selected="0">
            <x v="3"/>
          </reference>
        </references>
      </pivotArea>
    </format>
    <format dxfId="9499">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6"/>
          </reference>
          <reference field="5" count="1">
            <x v="1"/>
          </reference>
          <reference field="6" count="1" selected="0">
            <x v="75"/>
          </reference>
        </references>
      </pivotArea>
    </format>
    <format dxfId="9498">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7"/>
          </reference>
          <reference field="5" count="1">
            <x v="1"/>
          </reference>
          <reference field="6" count="1" selected="0">
            <x v="3"/>
          </reference>
        </references>
      </pivotArea>
    </format>
    <format dxfId="9497">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8"/>
          </reference>
          <reference field="5" count="1">
            <x v="1"/>
          </reference>
          <reference field="6" count="1" selected="0">
            <x v="3"/>
          </reference>
        </references>
      </pivotArea>
    </format>
    <format dxfId="9496">
      <pivotArea dataOnly="0" labelOnly="1" outline="0" fieldPosition="0">
        <references count="7">
          <reference field="0" count="1" selected="0">
            <x v="0"/>
          </reference>
          <reference field="1" count="1" selected="0">
            <x v="4"/>
          </reference>
          <reference field="2" count="1" selected="0">
            <x v="13"/>
          </reference>
          <reference field="3" count="1" selected="0">
            <x v="96"/>
          </reference>
          <reference field="4" count="1" selected="0">
            <x v="3109"/>
          </reference>
          <reference field="5" count="1">
            <x v="0"/>
          </reference>
          <reference field="6" count="1" selected="0">
            <x v="35"/>
          </reference>
        </references>
      </pivotArea>
    </format>
    <format dxfId="9495">
      <pivotArea dataOnly="0" labelOnly="1" outline="0" fieldPosition="0">
        <references count="7">
          <reference field="0" count="1" selected="0">
            <x v="0"/>
          </reference>
          <reference field="1" count="1" selected="0">
            <x v="4"/>
          </reference>
          <reference field="2" count="1" selected="0">
            <x v="13"/>
          </reference>
          <reference field="3" count="1" selected="0">
            <x v="99"/>
          </reference>
          <reference field="4" count="1" selected="0">
            <x v="3110"/>
          </reference>
          <reference field="5" count="1">
            <x v="0"/>
          </reference>
          <reference field="6" count="1" selected="0">
            <x v="43"/>
          </reference>
        </references>
      </pivotArea>
    </format>
    <format dxfId="9494">
      <pivotArea dataOnly="0" labelOnly="1" outline="0" fieldPosition="0">
        <references count="7">
          <reference field="0" count="1" selected="0">
            <x v="0"/>
          </reference>
          <reference field="1" count="1" selected="0">
            <x v="4"/>
          </reference>
          <reference field="2" count="1" selected="0">
            <x v="13"/>
          </reference>
          <reference field="3" count="1" selected="0">
            <x v="99"/>
          </reference>
          <reference field="4" count="1" selected="0">
            <x v="3111"/>
          </reference>
          <reference field="5" count="1">
            <x v="0"/>
          </reference>
          <reference field="6" count="1" selected="0">
            <x v="43"/>
          </reference>
        </references>
      </pivotArea>
    </format>
    <format dxfId="9493">
      <pivotArea dataOnly="0" labelOnly="1" outline="0" fieldPosition="0">
        <references count="7">
          <reference field="0" count="1" selected="0">
            <x v="0"/>
          </reference>
          <reference field="1" count="1" selected="0">
            <x v="4"/>
          </reference>
          <reference field="2" count="1" selected="0">
            <x v="13"/>
          </reference>
          <reference field="3" count="1" selected="0">
            <x v="100"/>
          </reference>
          <reference field="4" count="1" selected="0">
            <x v="3112"/>
          </reference>
          <reference field="5" count="1">
            <x v="0"/>
          </reference>
          <reference field="6" count="1" selected="0">
            <x v="27"/>
          </reference>
        </references>
      </pivotArea>
    </format>
    <format dxfId="9492">
      <pivotArea dataOnly="0" labelOnly="1" outline="0" fieldPosition="0">
        <references count="7">
          <reference field="0" count="1" selected="0">
            <x v="0"/>
          </reference>
          <reference field="1" count="1" selected="0">
            <x v="4"/>
          </reference>
          <reference field="2" count="1" selected="0">
            <x v="13"/>
          </reference>
          <reference field="3" count="1" selected="0">
            <x v="102"/>
          </reference>
          <reference field="4" count="1" selected="0">
            <x v="3113"/>
          </reference>
          <reference field="5" count="1">
            <x v="0"/>
          </reference>
          <reference field="6" count="1" selected="0">
            <x v="20"/>
          </reference>
        </references>
      </pivotArea>
    </format>
    <format dxfId="9491">
      <pivotArea dataOnly="0" labelOnly="1" outline="0" fieldPosition="0">
        <references count="7">
          <reference field="0" count="1" selected="0">
            <x v="0"/>
          </reference>
          <reference field="1" count="1" selected="0">
            <x v="4"/>
          </reference>
          <reference field="2" count="1" selected="0">
            <x v="13"/>
          </reference>
          <reference field="3" count="1" selected="0">
            <x v="103"/>
          </reference>
          <reference field="4" count="1" selected="0">
            <x v="3114"/>
          </reference>
          <reference field="5" count="1">
            <x v="0"/>
          </reference>
          <reference field="6" count="1" selected="0">
            <x v="20"/>
          </reference>
        </references>
      </pivotArea>
    </format>
    <format dxfId="9490">
      <pivotArea dataOnly="0" labelOnly="1" outline="0" fieldPosition="0">
        <references count="7">
          <reference field="0" count="1" selected="0">
            <x v="0"/>
          </reference>
          <reference field="1" count="1" selected="0">
            <x v="4"/>
          </reference>
          <reference field="2" count="1" selected="0">
            <x v="13"/>
          </reference>
          <reference field="3" count="1" selected="0">
            <x v="103"/>
          </reference>
          <reference field="4" count="1" selected="0">
            <x v="3115"/>
          </reference>
          <reference field="5" count="1">
            <x v="0"/>
          </reference>
          <reference field="6" count="1" selected="0">
            <x v="27"/>
          </reference>
        </references>
      </pivotArea>
    </format>
    <format dxfId="9489">
      <pivotArea dataOnly="0" labelOnly="1" outline="0" fieldPosition="0">
        <references count="7">
          <reference field="0" count="1" selected="0">
            <x v="0"/>
          </reference>
          <reference field="1" count="1" selected="0">
            <x v="4"/>
          </reference>
          <reference field="2" count="1" selected="0">
            <x v="13"/>
          </reference>
          <reference field="3" count="1" selected="0">
            <x v="109"/>
          </reference>
          <reference field="4" count="1" selected="0">
            <x v="3116"/>
          </reference>
          <reference field="5" count="1">
            <x v="0"/>
          </reference>
          <reference field="6" count="1" selected="0">
            <x v="228"/>
          </reference>
        </references>
      </pivotArea>
    </format>
    <format dxfId="9488">
      <pivotArea dataOnly="0" labelOnly="1" outline="0" fieldPosition="0">
        <references count="7">
          <reference field="0" count="1" selected="0">
            <x v="0"/>
          </reference>
          <reference field="1" count="1" selected="0">
            <x v="4"/>
          </reference>
          <reference field="2" count="1" selected="0">
            <x v="14"/>
          </reference>
          <reference field="3" count="1" selected="0">
            <x v="110"/>
          </reference>
          <reference field="4" count="1" selected="0">
            <x v="3117"/>
          </reference>
          <reference field="5" count="1">
            <x v="8"/>
          </reference>
          <reference field="6" count="1" selected="0">
            <x v="8"/>
          </reference>
        </references>
      </pivotArea>
    </format>
    <format dxfId="9487">
      <pivotArea dataOnly="0" labelOnly="1" outline="0" fieldPosition="0">
        <references count="7">
          <reference field="0" count="1" selected="0">
            <x v="0"/>
          </reference>
          <reference field="1" count="1" selected="0">
            <x v="4"/>
          </reference>
          <reference field="2" count="1" selected="0">
            <x v="14"/>
          </reference>
          <reference field="3" count="1" selected="0">
            <x v="110"/>
          </reference>
          <reference field="4" count="1" selected="0">
            <x v="3118"/>
          </reference>
          <reference field="5" count="1">
            <x v="0"/>
          </reference>
          <reference field="6" count="1" selected="0">
            <x v="7"/>
          </reference>
        </references>
      </pivotArea>
    </format>
    <format dxfId="9486">
      <pivotArea dataOnly="0" labelOnly="1" outline="0" fieldPosition="0">
        <references count="7">
          <reference field="0" count="1" selected="0">
            <x v="0"/>
          </reference>
          <reference field="1" count="1" selected="0">
            <x v="4"/>
          </reference>
          <reference field="2" count="1" selected="0">
            <x v="14"/>
          </reference>
          <reference field="3" count="1" selected="0">
            <x v="570"/>
          </reference>
          <reference field="4" count="1" selected="0">
            <x v="3119"/>
          </reference>
          <reference field="5" count="1">
            <x v="0"/>
          </reference>
          <reference field="6" count="1" selected="0">
            <x v="4"/>
          </reference>
        </references>
      </pivotArea>
    </format>
    <format dxfId="9485">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0"/>
          </reference>
          <reference field="5" count="1">
            <x v="5"/>
          </reference>
          <reference field="6" count="1" selected="0">
            <x v="3"/>
          </reference>
        </references>
      </pivotArea>
    </format>
    <format dxfId="9484">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1"/>
          </reference>
          <reference field="5" count="1">
            <x v="1"/>
          </reference>
          <reference field="6" count="1" selected="0">
            <x v="1"/>
          </reference>
        </references>
      </pivotArea>
    </format>
    <format dxfId="9483">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2"/>
          </reference>
          <reference field="5" count="1">
            <x v="18"/>
          </reference>
          <reference field="6" count="1" selected="0">
            <x v="195"/>
          </reference>
        </references>
      </pivotArea>
    </format>
    <format dxfId="9482">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3"/>
          </reference>
          <reference field="5" count="1">
            <x v="23"/>
          </reference>
          <reference field="6" count="1" selected="0">
            <x v="1"/>
          </reference>
        </references>
      </pivotArea>
    </format>
    <format dxfId="9481">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4"/>
          </reference>
          <reference field="5" count="1">
            <x v="1"/>
          </reference>
          <reference field="6" count="1" selected="0">
            <x v="1"/>
          </reference>
        </references>
      </pivotArea>
    </format>
    <format dxfId="9480">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5"/>
          </reference>
          <reference field="5" count="1">
            <x v="1"/>
          </reference>
          <reference field="6" count="1" selected="0">
            <x v="1"/>
          </reference>
        </references>
      </pivotArea>
    </format>
    <format dxfId="9479">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6"/>
          </reference>
          <reference field="5" count="1">
            <x v="1"/>
          </reference>
          <reference field="6" count="1" selected="0">
            <x v="1"/>
          </reference>
        </references>
      </pivotArea>
    </format>
    <format dxfId="9478">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7"/>
          </reference>
          <reference field="5" count="1">
            <x v="1"/>
          </reference>
          <reference field="6" count="1" selected="0">
            <x v="1"/>
          </reference>
        </references>
      </pivotArea>
    </format>
    <format dxfId="9477">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8"/>
          </reference>
          <reference field="5" count="1">
            <x v="1"/>
          </reference>
          <reference field="6" count="1" selected="0">
            <x v="1"/>
          </reference>
        </references>
      </pivotArea>
    </format>
    <format dxfId="9476">
      <pivotArea dataOnly="0" labelOnly="1" outline="0" fieldPosition="0">
        <references count="7">
          <reference field="0" count="1" selected="0">
            <x v="0"/>
          </reference>
          <reference field="1" count="1" selected="0">
            <x v="4"/>
          </reference>
          <reference field="2" count="1" selected="0">
            <x v="14"/>
          </reference>
          <reference field="3" count="1" selected="0">
            <x v="115"/>
          </reference>
          <reference field="4" count="1" selected="0">
            <x v="3129"/>
          </reference>
          <reference field="5" count="1">
            <x v="0"/>
          </reference>
          <reference field="6" count="1" selected="0">
            <x v="9"/>
          </reference>
        </references>
      </pivotArea>
    </format>
    <format dxfId="9475">
      <pivotArea dataOnly="0" labelOnly="1" outline="0" fieldPosition="0">
        <references count="7">
          <reference field="0" count="1" selected="0">
            <x v="0"/>
          </reference>
          <reference field="1" count="1" selected="0">
            <x v="4"/>
          </reference>
          <reference field="2" count="1" selected="0">
            <x v="14"/>
          </reference>
          <reference field="3" count="1" selected="0">
            <x v="117"/>
          </reference>
          <reference field="4" count="1" selected="0">
            <x v="3130"/>
          </reference>
          <reference field="5" count="1">
            <x v="1"/>
          </reference>
          <reference field="6" count="1" selected="0">
            <x v="206"/>
          </reference>
        </references>
      </pivotArea>
    </format>
    <format dxfId="9474">
      <pivotArea dataOnly="0" labelOnly="1" outline="0" fieldPosition="0">
        <references count="7">
          <reference field="0" count="1" selected="0">
            <x v="0"/>
          </reference>
          <reference field="1" count="1" selected="0">
            <x v="4"/>
          </reference>
          <reference field="2" count="1" selected="0">
            <x v="14"/>
          </reference>
          <reference field="3" count="1" selected="0">
            <x v="117"/>
          </reference>
          <reference field="4" count="1" selected="0">
            <x v="3131"/>
          </reference>
          <reference field="5" count="1">
            <x v="0"/>
          </reference>
          <reference field="6" count="1" selected="0">
            <x v="43"/>
          </reference>
        </references>
      </pivotArea>
    </format>
    <format dxfId="9473">
      <pivotArea dataOnly="0" labelOnly="1" outline="0" fieldPosition="0">
        <references count="7">
          <reference field="0" count="1" selected="0">
            <x v="0"/>
          </reference>
          <reference field="1" count="1" selected="0">
            <x v="4"/>
          </reference>
          <reference field="2" count="1" selected="0">
            <x v="14"/>
          </reference>
          <reference field="3" count="1" selected="0">
            <x v="117"/>
          </reference>
          <reference field="4" count="1" selected="0">
            <x v="3132"/>
          </reference>
          <reference field="5" count="1">
            <x v="4"/>
          </reference>
          <reference field="6" count="1" selected="0">
            <x v="165"/>
          </reference>
        </references>
      </pivotArea>
    </format>
    <format dxfId="9472">
      <pivotArea dataOnly="0" labelOnly="1" outline="0" fieldPosition="0">
        <references count="7">
          <reference field="0" count="1" selected="0">
            <x v="0"/>
          </reference>
          <reference field="1" count="1" selected="0">
            <x v="4"/>
          </reference>
          <reference field="2" count="1" selected="0">
            <x v="14"/>
          </reference>
          <reference field="3" count="1" selected="0">
            <x v="117"/>
          </reference>
          <reference field="4" count="1" selected="0">
            <x v="3133"/>
          </reference>
          <reference field="5" count="1">
            <x v="1"/>
          </reference>
          <reference field="6" count="1" selected="0">
            <x v="195"/>
          </reference>
        </references>
      </pivotArea>
    </format>
    <format dxfId="9471">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4"/>
          </reference>
          <reference field="5" count="1">
            <x v="1"/>
          </reference>
          <reference field="6" count="1" selected="0">
            <x v="45"/>
          </reference>
        </references>
      </pivotArea>
    </format>
    <format dxfId="9470">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5"/>
          </reference>
          <reference field="5" count="1">
            <x v="1"/>
          </reference>
          <reference field="6" count="1" selected="0">
            <x v="238"/>
          </reference>
        </references>
      </pivotArea>
    </format>
    <format dxfId="9469">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6"/>
          </reference>
          <reference field="5" count="1">
            <x v="5"/>
          </reference>
          <reference field="6" count="1" selected="0">
            <x v="62"/>
          </reference>
        </references>
      </pivotArea>
    </format>
    <format dxfId="9468">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7"/>
          </reference>
          <reference field="5" count="1">
            <x v="23"/>
          </reference>
          <reference field="6" count="1" selected="0">
            <x v="45"/>
          </reference>
        </references>
      </pivotArea>
    </format>
    <format dxfId="9467">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8"/>
          </reference>
          <reference field="5" count="1">
            <x v="0"/>
          </reference>
          <reference field="6" count="1" selected="0">
            <x v="266"/>
          </reference>
        </references>
      </pivotArea>
    </format>
    <format dxfId="9466">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39"/>
          </reference>
          <reference field="5" count="1">
            <x v="5"/>
          </reference>
          <reference field="6" count="1" selected="0">
            <x v="45"/>
          </reference>
        </references>
      </pivotArea>
    </format>
    <format dxfId="9465">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40"/>
          </reference>
          <reference field="5" count="1">
            <x v="5"/>
          </reference>
          <reference field="6" count="1" selected="0">
            <x v="195"/>
          </reference>
        </references>
      </pivotArea>
    </format>
    <format dxfId="9464">
      <pivotArea dataOnly="0" labelOnly="1" outline="0" fieldPosition="0">
        <references count="7">
          <reference field="0" count="1" selected="0">
            <x v="0"/>
          </reference>
          <reference field="1" count="1" selected="0">
            <x v="4"/>
          </reference>
          <reference field="2" count="1" selected="0">
            <x v="14"/>
          </reference>
          <reference field="3" count="1" selected="0">
            <x v="121"/>
          </reference>
          <reference field="4" count="1" selected="0">
            <x v="3141"/>
          </reference>
          <reference field="5" count="1">
            <x v="27"/>
          </reference>
          <reference field="6" count="1" selected="0">
            <x v="45"/>
          </reference>
        </references>
      </pivotArea>
    </format>
    <format dxfId="9463">
      <pivotArea dataOnly="0" labelOnly="1" outline="0" fieldPosition="0">
        <references count="7">
          <reference field="0" count="1" selected="0">
            <x v="0"/>
          </reference>
          <reference field="1" count="1" selected="0">
            <x v="4"/>
          </reference>
          <reference field="2" count="1" selected="0">
            <x v="14"/>
          </reference>
          <reference field="3" count="1" selected="0">
            <x v="124"/>
          </reference>
          <reference field="4" count="1" selected="0">
            <x v="3142"/>
          </reference>
          <reference field="5" count="1">
            <x v="0"/>
          </reference>
          <reference field="6" count="1" selected="0">
            <x v="45"/>
          </reference>
        </references>
      </pivotArea>
    </format>
    <format dxfId="9462">
      <pivotArea dataOnly="0" labelOnly="1" outline="0" fieldPosition="0">
        <references count="7">
          <reference field="0" count="1" selected="0">
            <x v="0"/>
          </reference>
          <reference field="1" count="1" selected="0">
            <x v="4"/>
          </reference>
          <reference field="2" count="1" selected="0">
            <x v="14"/>
          </reference>
          <reference field="3" count="1" selected="0">
            <x v="124"/>
          </reference>
          <reference field="4" count="1" selected="0">
            <x v="3143"/>
          </reference>
          <reference field="5" count="1">
            <x v="1"/>
          </reference>
          <reference field="6" count="1" selected="0">
            <x v="3"/>
          </reference>
        </references>
      </pivotArea>
    </format>
    <format dxfId="9461">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4"/>
          </reference>
          <reference field="5" count="1">
            <x v="0"/>
          </reference>
          <reference field="6" count="1" selected="0">
            <x v="35"/>
          </reference>
        </references>
      </pivotArea>
    </format>
    <format dxfId="9460">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5"/>
          </reference>
          <reference field="5" count="1">
            <x v="9"/>
          </reference>
          <reference field="6" count="1" selected="0">
            <x v="45"/>
          </reference>
        </references>
      </pivotArea>
    </format>
    <format dxfId="9459">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6"/>
          </reference>
          <reference field="5" count="1">
            <x v="5"/>
          </reference>
          <reference field="6" count="1" selected="0">
            <x v="12"/>
          </reference>
        </references>
      </pivotArea>
    </format>
    <format dxfId="9458">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7"/>
          </reference>
          <reference field="5" count="1">
            <x v="5"/>
          </reference>
          <reference field="6" count="1" selected="0">
            <x v="151"/>
          </reference>
        </references>
      </pivotArea>
    </format>
    <format dxfId="9457">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8"/>
          </reference>
          <reference field="5" count="1">
            <x v="1"/>
          </reference>
          <reference field="6" count="1" selected="0">
            <x v="226"/>
          </reference>
        </references>
      </pivotArea>
    </format>
    <format dxfId="9456">
      <pivotArea dataOnly="0" labelOnly="1" outline="0" fieldPosition="0">
        <references count="7">
          <reference field="0" count="1" selected="0">
            <x v="0"/>
          </reference>
          <reference field="1" count="1" selected="0">
            <x v="4"/>
          </reference>
          <reference field="2" count="1" selected="0">
            <x v="14"/>
          </reference>
          <reference field="3" count="1" selected="0">
            <x v="127"/>
          </reference>
          <reference field="4" count="1" selected="0">
            <x v="3149"/>
          </reference>
          <reference field="5" count="1">
            <x v="1"/>
          </reference>
          <reference field="6" count="1" selected="0">
            <x v="151"/>
          </reference>
        </references>
      </pivotArea>
    </format>
    <format dxfId="9455">
      <pivotArea dataOnly="0" labelOnly="1" outline="0" fieldPosition="0">
        <references count="7">
          <reference field="0" count="1" selected="0">
            <x v="0"/>
          </reference>
          <reference field="1" count="1" selected="0">
            <x v="4"/>
          </reference>
          <reference field="2" count="1" selected="0">
            <x v="14"/>
          </reference>
          <reference field="3" count="1" selected="0">
            <x v="128"/>
          </reference>
          <reference field="4" count="1" selected="0">
            <x v="3150"/>
          </reference>
          <reference field="5" count="1">
            <x v="0"/>
          </reference>
          <reference field="6" count="1" selected="0">
            <x v="190"/>
          </reference>
        </references>
      </pivotArea>
    </format>
    <format dxfId="9454">
      <pivotArea dataOnly="0" labelOnly="1" outline="0" fieldPosition="0">
        <references count="7">
          <reference field="0" count="1" selected="0">
            <x v="0"/>
          </reference>
          <reference field="1" count="1" selected="0">
            <x v="4"/>
          </reference>
          <reference field="2" count="1" selected="0">
            <x v="14"/>
          </reference>
          <reference field="3" count="1" selected="0">
            <x v="128"/>
          </reference>
          <reference field="4" count="1" selected="0">
            <x v="3151"/>
          </reference>
          <reference field="5" count="1">
            <x v="0"/>
          </reference>
          <reference field="6" count="1" selected="0">
            <x v="147"/>
          </reference>
        </references>
      </pivotArea>
    </format>
    <format dxfId="9453">
      <pivotArea dataOnly="0" labelOnly="1" outline="0" fieldPosition="0">
        <references count="7">
          <reference field="0" count="1" selected="0">
            <x v="0"/>
          </reference>
          <reference field="1" count="1" selected="0">
            <x v="4"/>
          </reference>
          <reference field="2" count="1" selected="0">
            <x v="14"/>
          </reference>
          <reference field="3" count="1" selected="0">
            <x v="132"/>
          </reference>
          <reference field="4" count="1" selected="0">
            <x v="3152"/>
          </reference>
          <reference field="5" count="1">
            <x v="0"/>
          </reference>
          <reference field="6" count="1" selected="0">
            <x v="63"/>
          </reference>
        </references>
      </pivotArea>
    </format>
    <format dxfId="9452">
      <pivotArea dataOnly="0" labelOnly="1" outline="0" fieldPosition="0">
        <references count="7">
          <reference field="0" count="1" selected="0">
            <x v="0"/>
          </reference>
          <reference field="1" count="1" selected="0">
            <x v="4"/>
          </reference>
          <reference field="2" count="1" selected="0">
            <x v="14"/>
          </reference>
          <reference field="3" count="1" selected="0">
            <x v="132"/>
          </reference>
          <reference field="4" count="1" selected="0">
            <x v="3153"/>
          </reference>
          <reference field="5" count="1">
            <x v="26"/>
          </reference>
          <reference field="6" count="1" selected="0">
            <x v="25"/>
          </reference>
        </references>
      </pivotArea>
    </format>
    <format dxfId="9451">
      <pivotArea dataOnly="0" labelOnly="1" outline="0" fieldPosition="0">
        <references count="7">
          <reference field="0" count="1" selected="0">
            <x v="0"/>
          </reference>
          <reference field="1" count="1" selected="0">
            <x v="4"/>
          </reference>
          <reference field="2" count="1" selected="0">
            <x v="14"/>
          </reference>
          <reference field="3" count="1" selected="0">
            <x v="132"/>
          </reference>
          <reference field="4" count="1" selected="0">
            <x v="3154"/>
          </reference>
          <reference field="5" count="1">
            <x v="0"/>
          </reference>
          <reference field="6" count="1" selected="0">
            <x v="7"/>
          </reference>
        </references>
      </pivotArea>
    </format>
    <format dxfId="9450">
      <pivotArea dataOnly="0" labelOnly="1" outline="0" fieldPosition="0">
        <references count="7">
          <reference field="0" count="1" selected="0">
            <x v="0"/>
          </reference>
          <reference field="1" count="1" selected="0">
            <x v="4"/>
          </reference>
          <reference field="2" count="1" selected="0">
            <x v="15"/>
          </reference>
          <reference field="3" count="1" selected="0">
            <x v="134"/>
          </reference>
          <reference field="4" count="1" selected="0">
            <x v="3155"/>
          </reference>
          <reference field="5" count="1">
            <x v="23"/>
          </reference>
          <reference field="6" count="1" selected="0">
            <x v="228"/>
          </reference>
        </references>
      </pivotArea>
    </format>
    <format dxfId="9449">
      <pivotArea dataOnly="0" labelOnly="1" outline="0" fieldPosition="0">
        <references count="7">
          <reference field="0" count="1" selected="0">
            <x v="0"/>
          </reference>
          <reference field="1" count="1" selected="0">
            <x v="4"/>
          </reference>
          <reference field="2" count="1" selected="0">
            <x v="16"/>
          </reference>
          <reference field="3" count="1" selected="0">
            <x v="137"/>
          </reference>
          <reference field="4" count="1" selected="0">
            <x v="3156"/>
          </reference>
          <reference field="5" count="1">
            <x v="0"/>
          </reference>
          <reference field="6" count="1" selected="0">
            <x v="45"/>
          </reference>
        </references>
      </pivotArea>
    </format>
    <format dxfId="9448">
      <pivotArea dataOnly="0" labelOnly="1" outline="0" fieldPosition="0">
        <references count="7">
          <reference field="0" count="1" selected="0">
            <x v="0"/>
          </reference>
          <reference field="1" count="1" selected="0">
            <x v="4"/>
          </reference>
          <reference field="2" count="1" selected="0">
            <x v="17"/>
          </reference>
          <reference field="3" count="1" selected="0">
            <x v="141"/>
          </reference>
          <reference field="4" count="1" selected="0">
            <x v="3157"/>
          </reference>
          <reference field="5" count="1">
            <x v="14"/>
          </reference>
          <reference field="6" count="1" selected="0">
            <x v="5"/>
          </reference>
        </references>
      </pivotArea>
    </format>
    <format dxfId="9447">
      <pivotArea dataOnly="0" labelOnly="1" outline="0" fieldPosition="0">
        <references count="7">
          <reference field="0" count="1" selected="0">
            <x v="0"/>
          </reference>
          <reference field="1" count="1" selected="0">
            <x v="4"/>
          </reference>
          <reference field="2" count="1" selected="0">
            <x v="17"/>
          </reference>
          <reference field="3" count="1" selected="0">
            <x v="141"/>
          </reference>
          <reference field="4" count="1" selected="0">
            <x v="3158"/>
          </reference>
          <reference field="5" count="1">
            <x v="0"/>
          </reference>
          <reference field="6" count="1" selected="0">
            <x v="4"/>
          </reference>
        </references>
      </pivotArea>
    </format>
    <format dxfId="9446">
      <pivotArea dataOnly="0" labelOnly="1" outline="0" fieldPosition="0">
        <references count="7">
          <reference field="0" count="1" selected="0">
            <x v="0"/>
          </reference>
          <reference field="1" count="1" selected="0">
            <x v="4"/>
          </reference>
          <reference field="2" count="1" selected="0">
            <x v="18"/>
          </reference>
          <reference field="3" count="1" selected="0">
            <x v="145"/>
          </reference>
          <reference field="4" count="1" selected="0">
            <x v="3159"/>
          </reference>
          <reference field="5" count="1">
            <x v="0"/>
          </reference>
          <reference field="6" count="1" selected="0">
            <x v="267"/>
          </reference>
        </references>
      </pivotArea>
    </format>
    <format dxfId="9445">
      <pivotArea dataOnly="0" labelOnly="1" outline="0" fieldPosition="0">
        <references count="7">
          <reference field="0" count="1" selected="0">
            <x v="0"/>
          </reference>
          <reference field="1" count="1" selected="0">
            <x v="4"/>
          </reference>
          <reference field="2" count="1" selected="0">
            <x v="18"/>
          </reference>
          <reference field="3" count="1" selected="0">
            <x v="145"/>
          </reference>
          <reference field="4" count="1" selected="0">
            <x v="3160"/>
          </reference>
          <reference field="5" count="1">
            <x v="1"/>
          </reference>
          <reference field="6" count="1" selected="0">
            <x v="4"/>
          </reference>
        </references>
      </pivotArea>
    </format>
    <format dxfId="9444">
      <pivotArea dataOnly="0" labelOnly="1" outline="0" fieldPosition="0">
        <references count="7">
          <reference field="0" count="1" selected="0">
            <x v="0"/>
          </reference>
          <reference field="1" count="1" selected="0">
            <x v="4"/>
          </reference>
          <reference field="2" count="1" selected="0">
            <x v="18"/>
          </reference>
          <reference field="3" count="1" selected="0">
            <x v="146"/>
          </reference>
          <reference field="4" count="1" selected="0">
            <x v="3161"/>
          </reference>
          <reference field="5" count="1">
            <x v="0"/>
          </reference>
          <reference field="6" count="1" selected="0">
            <x v="7"/>
          </reference>
        </references>
      </pivotArea>
    </format>
    <format dxfId="9443">
      <pivotArea dataOnly="0" labelOnly="1" outline="0" fieldPosition="0">
        <references count="7">
          <reference field="0" count="1" selected="0">
            <x v="0"/>
          </reference>
          <reference field="1" count="1" selected="0">
            <x v="4"/>
          </reference>
          <reference field="2" count="1" selected="0">
            <x v="18"/>
          </reference>
          <reference field="3" count="1" selected="0">
            <x v="147"/>
          </reference>
          <reference field="4" count="1" selected="0">
            <x v="3162"/>
          </reference>
          <reference field="5" count="1">
            <x v="61"/>
          </reference>
          <reference field="6" count="1" selected="0">
            <x v="211"/>
          </reference>
        </references>
      </pivotArea>
    </format>
    <format dxfId="9442">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3"/>
          </reference>
          <reference field="5" count="1">
            <x v="0"/>
          </reference>
          <reference field="6" count="1" selected="0">
            <x v="7"/>
          </reference>
        </references>
      </pivotArea>
    </format>
    <format dxfId="9441">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4"/>
          </reference>
          <reference field="5" count="1">
            <x v="0"/>
          </reference>
          <reference field="6" count="1" selected="0">
            <x v="20"/>
          </reference>
        </references>
      </pivotArea>
    </format>
    <format dxfId="9440">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5"/>
          </reference>
          <reference field="5" count="1">
            <x v="8"/>
          </reference>
          <reference field="6" count="1" selected="0">
            <x v="3"/>
          </reference>
        </references>
      </pivotArea>
    </format>
    <format dxfId="9439">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6"/>
          </reference>
          <reference field="5" count="1">
            <x v="8"/>
          </reference>
          <reference field="6" count="1" selected="0">
            <x v="3"/>
          </reference>
        </references>
      </pivotArea>
    </format>
    <format dxfId="9438">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7"/>
          </reference>
          <reference field="5" count="1">
            <x v="8"/>
          </reference>
          <reference field="6" count="1" selected="0">
            <x v="3"/>
          </reference>
        </references>
      </pivotArea>
    </format>
    <format dxfId="9437">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8"/>
          </reference>
          <reference field="5" count="1">
            <x v="0"/>
          </reference>
          <reference field="6" count="1" selected="0">
            <x v="45"/>
          </reference>
        </references>
      </pivotArea>
    </format>
    <format dxfId="9436">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69"/>
          </reference>
          <reference field="5" count="1">
            <x v="0"/>
          </reference>
          <reference field="6" count="1" selected="0">
            <x v="7"/>
          </reference>
        </references>
      </pivotArea>
    </format>
    <format dxfId="9435">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70"/>
          </reference>
          <reference field="5" count="1">
            <x v="1"/>
          </reference>
          <reference field="6" count="1" selected="0">
            <x v="39"/>
          </reference>
        </references>
      </pivotArea>
    </format>
    <format dxfId="9434">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71"/>
          </reference>
          <reference field="5" count="1">
            <x v="1"/>
          </reference>
          <reference field="6" count="1" selected="0">
            <x v="198"/>
          </reference>
        </references>
      </pivotArea>
    </format>
    <format dxfId="9433">
      <pivotArea dataOnly="0" labelOnly="1" outline="0" fieldPosition="0">
        <references count="7">
          <reference field="0" count="1" selected="0">
            <x v="0"/>
          </reference>
          <reference field="1" count="1" selected="0">
            <x v="4"/>
          </reference>
          <reference field="2" count="1" selected="0">
            <x v="18"/>
          </reference>
          <reference field="3" count="1" selected="0">
            <x v="150"/>
          </reference>
          <reference field="4" count="1" selected="0">
            <x v="3172"/>
          </reference>
          <reference field="5" count="1">
            <x v="1"/>
          </reference>
          <reference field="6" count="1" selected="0">
            <x v="198"/>
          </reference>
        </references>
      </pivotArea>
    </format>
    <format dxfId="9432">
      <pivotArea dataOnly="0" labelOnly="1" outline="0" fieldPosition="0">
        <references count="7">
          <reference field="0" count="1" selected="0">
            <x v="0"/>
          </reference>
          <reference field="1" count="1" selected="0">
            <x v="4"/>
          </reference>
          <reference field="2" count="1" selected="0">
            <x v="19"/>
          </reference>
          <reference field="3" count="1" selected="0">
            <x v="156"/>
          </reference>
          <reference field="4" count="1" selected="0">
            <x v="3173"/>
          </reference>
          <reference field="5" count="1">
            <x v="0"/>
          </reference>
          <reference field="6" count="1" selected="0">
            <x v="8"/>
          </reference>
        </references>
      </pivotArea>
    </format>
    <format dxfId="9431">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1898"/>
          </reference>
          <reference field="5" count="1">
            <x v="0"/>
          </reference>
          <reference field="6" count="1" selected="0">
            <x v="204"/>
          </reference>
        </references>
      </pivotArea>
    </format>
    <format dxfId="9430">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4"/>
          </reference>
          <reference field="5" count="1">
            <x v="0"/>
          </reference>
          <reference field="6" count="1" selected="0">
            <x v="3"/>
          </reference>
        </references>
      </pivotArea>
    </format>
    <format dxfId="9429">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5"/>
          </reference>
          <reference field="5" count="1">
            <x v="0"/>
          </reference>
          <reference field="6" count="1" selected="0">
            <x v="168"/>
          </reference>
        </references>
      </pivotArea>
    </format>
    <format dxfId="9428">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6"/>
          </reference>
          <reference field="5" count="1">
            <x v="0"/>
          </reference>
          <reference field="6" count="1" selected="0">
            <x v="3"/>
          </reference>
        </references>
      </pivotArea>
    </format>
    <format dxfId="9427">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7"/>
          </reference>
          <reference field="5" count="1">
            <x v="0"/>
          </reference>
          <reference field="6" count="1" selected="0">
            <x v="168"/>
          </reference>
        </references>
      </pivotArea>
    </format>
    <format dxfId="9426">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8"/>
          </reference>
          <reference field="5" count="1">
            <x v="0"/>
          </reference>
          <reference field="6" count="1" selected="0">
            <x v="191"/>
          </reference>
        </references>
      </pivotArea>
    </format>
    <format dxfId="9425">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79"/>
          </reference>
          <reference field="5" count="1">
            <x v="0"/>
          </reference>
          <reference field="6" count="1" selected="0">
            <x v="2"/>
          </reference>
        </references>
      </pivotArea>
    </format>
    <format dxfId="9424">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0"/>
          </reference>
          <reference field="5" count="1">
            <x v="2"/>
          </reference>
          <reference field="6" count="1" selected="0">
            <x v="3"/>
          </reference>
        </references>
      </pivotArea>
    </format>
    <format dxfId="9423">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1"/>
          </reference>
          <reference field="5" count="1">
            <x v="0"/>
          </reference>
          <reference field="6" count="1" selected="0">
            <x v="203"/>
          </reference>
        </references>
      </pivotArea>
    </format>
    <format dxfId="9422">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2"/>
          </reference>
          <reference field="5" count="1">
            <x v="2"/>
          </reference>
          <reference field="6" count="1" selected="0">
            <x v="36"/>
          </reference>
        </references>
      </pivotArea>
    </format>
    <format dxfId="9421">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3"/>
          </reference>
          <reference field="5" count="1">
            <x v="15"/>
          </reference>
          <reference field="6" count="1" selected="0">
            <x v="3"/>
          </reference>
        </references>
      </pivotArea>
    </format>
    <format dxfId="9420">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4"/>
          </reference>
          <reference field="5" count="1">
            <x v="0"/>
          </reference>
          <reference field="6" count="1" selected="0">
            <x v="168"/>
          </reference>
        </references>
      </pivotArea>
    </format>
    <format dxfId="9419">
      <pivotArea dataOnly="0" labelOnly="1" outline="0" fieldPosition="0">
        <references count="7">
          <reference field="0" count="1" selected="0">
            <x v="0"/>
          </reference>
          <reference field="1" count="1" selected="0">
            <x v="4"/>
          </reference>
          <reference field="2" count="1" selected="0">
            <x v="19"/>
          </reference>
          <reference field="3" count="1" selected="0">
            <x v="157"/>
          </reference>
          <reference field="4" count="1" selected="0">
            <x v="3185"/>
          </reference>
          <reference field="5" count="1">
            <x v="0"/>
          </reference>
          <reference field="6" count="1" selected="0">
            <x v="168"/>
          </reference>
        </references>
      </pivotArea>
    </format>
    <format dxfId="9418">
      <pivotArea dataOnly="0" labelOnly="1" outline="0" fieldPosition="0">
        <references count="7">
          <reference field="0" count="1" selected="0">
            <x v="0"/>
          </reference>
          <reference field="1" count="1" selected="0">
            <x v="4"/>
          </reference>
          <reference field="2" count="1" selected="0">
            <x v="19"/>
          </reference>
          <reference field="3" count="1" selected="0">
            <x v="159"/>
          </reference>
          <reference field="4" count="1" selected="0">
            <x v="3186"/>
          </reference>
          <reference field="5" count="1">
            <x v="0"/>
          </reference>
          <reference field="6" count="1" selected="0">
            <x v="13"/>
          </reference>
        </references>
      </pivotArea>
    </format>
    <format dxfId="9417">
      <pivotArea dataOnly="0" labelOnly="1" outline="0" fieldPosition="0">
        <references count="7">
          <reference field="0" count="1" selected="0">
            <x v="0"/>
          </reference>
          <reference field="1" count="1" selected="0">
            <x v="4"/>
          </reference>
          <reference field="2" count="1" selected="0">
            <x v="19"/>
          </reference>
          <reference field="3" count="1" selected="0">
            <x v="160"/>
          </reference>
          <reference field="4" count="1" selected="0">
            <x v="3187"/>
          </reference>
          <reference field="5" count="1">
            <x v="0"/>
          </reference>
          <reference field="6" count="1" selected="0">
            <x v="8"/>
          </reference>
        </references>
      </pivotArea>
    </format>
    <format dxfId="9416">
      <pivotArea dataOnly="0" labelOnly="1" outline="0" fieldPosition="0">
        <references count="7">
          <reference field="0" count="1" selected="0">
            <x v="0"/>
          </reference>
          <reference field="1" count="1" selected="0">
            <x v="4"/>
          </reference>
          <reference field="2" count="1" selected="0">
            <x v="19"/>
          </reference>
          <reference field="3" count="1" selected="0">
            <x v="160"/>
          </reference>
          <reference field="4" count="1" selected="0">
            <x v="3188"/>
          </reference>
          <reference field="5" count="1">
            <x v="0"/>
          </reference>
          <reference field="6" count="1" selected="0">
            <x v="8"/>
          </reference>
        </references>
      </pivotArea>
    </format>
    <format dxfId="9415">
      <pivotArea dataOnly="0" labelOnly="1" outline="0" fieldPosition="0">
        <references count="7">
          <reference field="0" count="1" selected="0">
            <x v="0"/>
          </reference>
          <reference field="1" count="1" selected="0">
            <x v="4"/>
          </reference>
          <reference field="2" count="1" selected="0">
            <x v="19"/>
          </reference>
          <reference field="3" count="1" selected="0">
            <x v="161"/>
          </reference>
          <reference field="4" count="1" selected="0">
            <x v="3189"/>
          </reference>
          <reference field="5" count="1">
            <x v="1"/>
          </reference>
          <reference field="6" count="1" selected="0">
            <x v="3"/>
          </reference>
        </references>
      </pivotArea>
    </format>
    <format dxfId="9414">
      <pivotArea dataOnly="0" labelOnly="1" outline="0" fieldPosition="0">
        <references count="7">
          <reference field="0" count="1" selected="0">
            <x v="0"/>
          </reference>
          <reference field="1" count="1" selected="0">
            <x v="4"/>
          </reference>
          <reference field="2" count="1" selected="0">
            <x v="19"/>
          </reference>
          <reference field="3" count="1" selected="0">
            <x v="162"/>
          </reference>
          <reference field="4" count="1" selected="0">
            <x v="3190"/>
          </reference>
          <reference field="5" count="1">
            <x v="3"/>
          </reference>
          <reference field="6" count="1" selected="0">
            <x v="3"/>
          </reference>
        </references>
      </pivotArea>
    </format>
    <format dxfId="9413">
      <pivotArea dataOnly="0" labelOnly="1" outline="0" fieldPosition="0">
        <references count="7">
          <reference field="0" count="1" selected="0">
            <x v="0"/>
          </reference>
          <reference field="1" count="1" selected="0">
            <x v="4"/>
          </reference>
          <reference field="2" count="1" selected="0">
            <x v="19"/>
          </reference>
          <reference field="3" count="1" selected="0">
            <x v="163"/>
          </reference>
          <reference field="4" count="1" selected="0">
            <x v="3191"/>
          </reference>
          <reference field="5" count="1">
            <x v="0"/>
          </reference>
          <reference field="6" count="1" selected="0">
            <x v="3"/>
          </reference>
        </references>
      </pivotArea>
    </format>
    <format dxfId="9412">
      <pivotArea dataOnly="0" labelOnly="1" outline="0" fieldPosition="0">
        <references count="7">
          <reference field="0" count="1" selected="0">
            <x v="0"/>
          </reference>
          <reference field="1" count="1" selected="0">
            <x v="4"/>
          </reference>
          <reference field="2" count="1" selected="0">
            <x v="19"/>
          </reference>
          <reference field="3" count="1" selected="0">
            <x v="163"/>
          </reference>
          <reference field="4" count="1" selected="0">
            <x v="3192"/>
          </reference>
          <reference field="5" count="1">
            <x v="0"/>
          </reference>
          <reference field="6" count="1" selected="0">
            <x v="27"/>
          </reference>
        </references>
      </pivotArea>
    </format>
    <format dxfId="9411">
      <pivotArea dataOnly="0" labelOnly="1" outline="0" fieldPosition="0">
        <references count="7">
          <reference field="0" count="1" selected="0">
            <x v="0"/>
          </reference>
          <reference field="1" count="1" selected="0">
            <x v="4"/>
          </reference>
          <reference field="2" count="1" selected="0">
            <x v="19"/>
          </reference>
          <reference field="3" count="1" selected="0">
            <x v="571"/>
          </reference>
          <reference field="4" count="1" selected="0">
            <x v="3193"/>
          </reference>
          <reference field="5" count="1">
            <x v="0"/>
          </reference>
          <reference field="6" count="1" selected="0">
            <x v="121"/>
          </reference>
        </references>
      </pivotArea>
    </format>
    <format dxfId="9410">
      <pivotArea dataOnly="0" labelOnly="1" outline="0" fieldPosition="0">
        <references count="7">
          <reference field="0" count="1" selected="0">
            <x v="0"/>
          </reference>
          <reference field="1" count="1" selected="0">
            <x v="4"/>
          </reference>
          <reference field="2" count="1" selected="0">
            <x v="19"/>
          </reference>
          <reference field="3" count="1" selected="0">
            <x v="571"/>
          </reference>
          <reference field="4" count="1" selected="0">
            <x v="3194"/>
          </reference>
          <reference field="5" count="1">
            <x v="0"/>
          </reference>
          <reference field="6" count="1" selected="0">
            <x v="35"/>
          </reference>
        </references>
      </pivotArea>
    </format>
    <format dxfId="9409">
      <pivotArea dataOnly="0" labelOnly="1" outline="0" fieldPosition="0">
        <references count="7">
          <reference field="0" count="1" selected="0">
            <x v="0"/>
          </reference>
          <reference field="1" count="1" selected="0">
            <x v="4"/>
          </reference>
          <reference field="2" count="1" selected="0">
            <x v="19"/>
          </reference>
          <reference field="3" count="1" selected="0">
            <x v="571"/>
          </reference>
          <reference field="4" count="1" selected="0">
            <x v="3088"/>
          </reference>
          <reference field="5" count="1">
            <x v="0"/>
          </reference>
          <reference field="6" count="1" selected="0">
            <x v="7"/>
          </reference>
        </references>
      </pivotArea>
    </format>
    <format dxfId="9408">
      <pivotArea dataOnly="0" labelOnly="1" outline="0" fieldPosition="0">
        <references count="7">
          <reference field="0" count="1" selected="0">
            <x v="0"/>
          </reference>
          <reference field="1" count="1" selected="0">
            <x v="4"/>
          </reference>
          <reference field="2" count="1" selected="0">
            <x v="19"/>
          </reference>
          <reference field="3" count="1" selected="0">
            <x v="572"/>
          </reference>
          <reference field="4" count="1" selected="0">
            <x v="3195"/>
          </reference>
          <reference field="5" count="1">
            <x v="26"/>
          </reference>
          <reference field="6" count="1" selected="0">
            <x v="45"/>
          </reference>
        </references>
      </pivotArea>
    </format>
    <format dxfId="9407">
      <pivotArea dataOnly="0" labelOnly="1" outline="0" fieldPosition="0">
        <references count="7">
          <reference field="0" count="1" selected="0">
            <x v="0"/>
          </reference>
          <reference field="1" count="1" selected="0">
            <x v="4"/>
          </reference>
          <reference field="2" count="1" selected="0">
            <x v="19"/>
          </reference>
          <reference field="3" count="1" selected="0">
            <x v="572"/>
          </reference>
          <reference field="4" count="1" selected="0">
            <x v="3196"/>
          </reference>
          <reference field="5" count="1">
            <x v="0"/>
          </reference>
          <reference field="6" count="1" selected="0">
            <x v="61"/>
          </reference>
        </references>
      </pivotArea>
    </format>
    <format dxfId="9406">
      <pivotArea dataOnly="0" labelOnly="1" outline="0" fieldPosition="0">
        <references count="7">
          <reference field="0" count="1" selected="0">
            <x v="0"/>
          </reference>
          <reference field="1" count="1" selected="0">
            <x v="4"/>
          </reference>
          <reference field="2" count="1" selected="0">
            <x v="19"/>
          </reference>
          <reference field="3" count="1" selected="0">
            <x v="572"/>
          </reference>
          <reference field="4" count="1" selected="0">
            <x v="3197"/>
          </reference>
          <reference field="5" count="1">
            <x v="26"/>
          </reference>
          <reference field="6" count="1" selected="0">
            <x v="13"/>
          </reference>
        </references>
      </pivotArea>
    </format>
    <format dxfId="9405">
      <pivotArea dataOnly="0" labelOnly="1" outline="0" fieldPosition="0">
        <references count="7">
          <reference field="0" count="1" selected="0">
            <x v="0"/>
          </reference>
          <reference field="1" count="1" selected="0">
            <x v="4"/>
          </reference>
          <reference field="2" count="1" selected="0">
            <x v="19"/>
          </reference>
          <reference field="3" count="1" selected="0">
            <x v="572"/>
          </reference>
          <reference field="4" count="1" selected="0">
            <x v="3198"/>
          </reference>
          <reference field="5" count="1">
            <x v="26"/>
          </reference>
          <reference field="6" count="1" selected="0">
            <x v="45"/>
          </reference>
        </references>
      </pivotArea>
    </format>
    <format dxfId="9404">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199"/>
          </reference>
          <reference field="5" count="1">
            <x v="0"/>
          </reference>
          <reference field="6" count="1" selected="0">
            <x v="27"/>
          </reference>
        </references>
      </pivotArea>
    </format>
    <format dxfId="9403">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0"/>
          </reference>
          <reference field="5" count="1">
            <x v="0"/>
          </reference>
          <reference field="6" count="1" selected="0">
            <x v="43"/>
          </reference>
        </references>
      </pivotArea>
    </format>
    <format dxfId="9402">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1"/>
          </reference>
          <reference field="5" count="1">
            <x v="19"/>
          </reference>
          <reference field="6" count="1" selected="0">
            <x v="164"/>
          </reference>
        </references>
      </pivotArea>
    </format>
    <format dxfId="9401">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2"/>
          </reference>
          <reference field="5" count="1">
            <x v="0"/>
          </reference>
          <reference field="6" count="1" selected="0">
            <x v="43"/>
          </reference>
        </references>
      </pivotArea>
    </format>
    <format dxfId="9400">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3"/>
          </reference>
          <reference field="5" count="1">
            <x v="0"/>
          </reference>
          <reference field="6" count="1" selected="0">
            <x v="228"/>
          </reference>
        </references>
      </pivotArea>
    </format>
    <format dxfId="9399">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4"/>
          </reference>
          <reference field="5" count="1">
            <x v="24"/>
          </reference>
          <reference field="6" count="1" selected="0">
            <x v="3"/>
          </reference>
        </references>
      </pivotArea>
    </format>
    <format dxfId="9398">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5"/>
          </reference>
          <reference field="5" count="1">
            <x v="1"/>
          </reference>
          <reference field="6" count="1" selected="0">
            <x v="17"/>
          </reference>
        </references>
      </pivotArea>
    </format>
    <format dxfId="9397">
      <pivotArea dataOnly="0" labelOnly="1" outline="0" fieldPosition="0">
        <references count="7">
          <reference field="0" count="1" selected="0">
            <x v="0"/>
          </reference>
          <reference field="1" count="1" selected="0">
            <x v="4"/>
          </reference>
          <reference field="2" count="1" selected="0">
            <x v="19"/>
          </reference>
          <reference field="3" count="1" selected="0">
            <x v="164"/>
          </reference>
          <reference field="4" count="1" selected="0">
            <x v="3206"/>
          </reference>
          <reference field="5" count="1">
            <x v="0"/>
          </reference>
          <reference field="6" count="1" selected="0">
            <x v="17"/>
          </reference>
        </references>
      </pivotArea>
    </format>
    <format dxfId="9396">
      <pivotArea dataOnly="0" labelOnly="1" outline="0" fieldPosition="0">
        <references count="7">
          <reference field="0" count="1" selected="0">
            <x v="0"/>
          </reference>
          <reference field="1" count="1" selected="0">
            <x v="4"/>
          </reference>
          <reference field="2" count="1" selected="0">
            <x v="19"/>
          </reference>
          <reference field="3" count="1" selected="0">
            <x v="165"/>
          </reference>
          <reference field="4" count="1" selected="0">
            <x v="3207"/>
          </reference>
          <reference field="5" count="1">
            <x v="0"/>
          </reference>
          <reference field="6" count="1" selected="0">
            <x v="27"/>
          </reference>
        </references>
      </pivotArea>
    </format>
    <format dxfId="9395">
      <pivotArea dataOnly="0" labelOnly="1" outline="0" fieldPosition="0">
        <references count="7">
          <reference field="0" count="1" selected="0">
            <x v="0"/>
          </reference>
          <reference field="1" count="1" selected="0">
            <x v="4"/>
          </reference>
          <reference field="2" count="1" selected="0">
            <x v="19"/>
          </reference>
          <reference field="3" count="1" selected="0">
            <x v="165"/>
          </reference>
          <reference field="4" count="1" selected="0">
            <x v="3208"/>
          </reference>
          <reference field="5" count="1">
            <x v="15"/>
          </reference>
          <reference field="6" count="1" selected="0">
            <x v="175"/>
          </reference>
        </references>
      </pivotArea>
    </format>
    <format dxfId="9394">
      <pivotArea dataOnly="0" labelOnly="1" outline="0" fieldPosition="0">
        <references count="7">
          <reference field="0" count="1" selected="0">
            <x v="0"/>
          </reference>
          <reference field="1" count="1" selected="0">
            <x v="4"/>
          </reference>
          <reference field="2" count="1" selected="0">
            <x v="19"/>
          </reference>
          <reference field="3" count="1" selected="0">
            <x v="167"/>
          </reference>
          <reference field="4" count="1" selected="0">
            <x v="3209"/>
          </reference>
          <reference field="5" count="1">
            <x v="9"/>
          </reference>
          <reference field="6" count="1" selected="0">
            <x v="3"/>
          </reference>
        </references>
      </pivotArea>
    </format>
    <format dxfId="9393">
      <pivotArea dataOnly="0" labelOnly="1" outline="0" fieldPosition="0">
        <references count="7">
          <reference field="0" count="1" selected="0">
            <x v="0"/>
          </reference>
          <reference field="1" count="1" selected="0">
            <x v="4"/>
          </reference>
          <reference field="2" count="1" selected="0">
            <x v="19"/>
          </reference>
          <reference field="3" count="1" selected="0">
            <x v="168"/>
          </reference>
          <reference field="4" count="1" selected="0">
            <x v="3210"/>
          </reference>
          <reference field="5" count="1">
            <x v="0"/>
          </reference>
          <reference field="6" count="1" selected="0">
            <x v="37"/>
          </reference>
        </references>
      </pivotArea>
    </format>
    <format dxfId="9392">
      <pivotArea dataOnly="0" labelOnly="1" outline="0" fieldPosition="0">
        <references count="7">
          <reference field="0" count="1" selected="0">
            <x v="0"/>
          </reference>
          <reference field="1" count="1" selected="0">
            <x v="4"/>
          </reference>
          <reference field="2" count="1" selected="0">
            <x v="19"/>
          </reference>
          <reference field="3" count="1" selected="0">
            <x v="170"/>
          </reference>
          <reference field="4" count="1" selected="0">
            <x v="3211"/>
          </reference>
          <reference field="5" count="1">
            <x v="0"/>
          </reference>
          <reference field="6" count="1" selected="0">
            <x v="61"/>
          </reference>
        </references>
      </pivotArea>
    </format>
    <format dxfId="9391">
      <pivotArea dataOnly="0" labelOnly="1" outline="0" fieldPosition="0">
        <references count="7">
          <reference field="0" count="1" selected="0">
            <x v="0"/>
          </reference>
          <reference field="1" count="1" selected="0">
            <x v="4"/>
          </reference>
          <reference field="2" count="1" selected="0">
            <x v="19"/>
          </reference>
          <reference field="3" count="1" selected="0">
            <x v="170"/>
          </reference>
          <reference field="4" count="1" selected="0">
            <x v="3212"/>
          </reference>
          <reference field="5" count="1">
            <x v="0"/>
          </reference>
          <reference field="6" count="1" selected="0">
            <x v="61"/>
          </reference>
        </references>
      </pivotArea>
    </format>
    <format dxfId="9390">
      <pivotArea dataOnly="0" labelOnly="1" outline="0" fieldPosition="0">
        <references count="7">
          <reference field="0" count="1" selected="0">
            <x v="0"/>
          </reference>
          <reference field="1" count="1" selected="0">
            <x v="4"/>
          </reference>
          <reference field="2" count="1" selected="0">
            <x v="19"/>
          </reference>
          <reference field="3" count="1" selected="0">
            <x v="170"/>
          </reference>
          <reference field="4" count="1" selected="0">
            <x v="3213"/>
          </reference>
          <reference field="5" count="1">
            <x v="26"/>
          </reference>
          <reference field="6" count="1" selected="0">
            <x v="195"/>
          </reference>
        </references>
      </pivotArea>
    </format>
    <format dxfId="9389">
      <pivotArea dataOnly="0" labelOnly="1" outline="0" fieldPosition="0">
        <references count="7">
          <reference field="0" count="1" selected="0">
            <x v="0"/>
          </reference>
          <reference field="1" count="1" selected="0">
            <x v="4"/>
          </reference>
          <reference field="2" count="1" selected="0">
            <x v="19"/>
          </reference>
          <reference field="3" count="1" selected="0">
            <x v="170"/>
          </reference>
          <reference field="4" count="1" selected="0">
            <x v="3214"/>
          </reference>
          <reference field="5" count="1">
            <x v="0"/>
          </reference>
          <reference field="6" count="1" selected="0">
            <x v="61"/>
          </reference>
        </references>
      </pivotArea>
    </format>
    <format dxfId="9388">
      <pivotArea dataOnly="0" labelOnly="1" outline="0" fieldPosition="0">
        <references count="7">
          <reference field="0" count="1" selected="0">
            <x v="0"/>
          </reference>
          <reference field="1" count="1" selected="0">
            <x v="4"/>
          </reference>
          <reference field="2" count="1" selected="0">
            <x v="19"/>
          </reference>
          <reference field="3" count="1" selected="0">
            <x v="171"/>
          </reference>
          <reference field="4" count="1" selected="0">
            <x v="283"/>
          </reference>
          <reference field="5" count="1">
            <x v="0"/>
          </reference>
          <reference field="6" count="1" selected="0">
            <x v="7"/>
          </reference>
        </references>
      </pivotArea>
    </format>
    <format dxfId="9387">
      <pivotArea dataOnly="0" labelOnly="1" outline="0" fieldPosition="0">
        <references count="7">
          <reference field="0" count="1" selected="0">
            <x v="0"/>
          </reference>
          <reference field="1" count="1" selected="0">
            <x v="4"/>
          </reference>
          <reference field="2" count="1" selected="0">
            <x v="19"/>
          </reference>
          <reference field="3" count="1" selected="0">
            <x v="536"/>
          </reference>
          <reference field="4" count="1" selected="0">
            <x v="3215"/>
          </reference>
          <reference field="5" count="1">
            <x v="0"/>
          </reference>
          <reference field="6" count="1" selected="0">
            <x v="120"/>
          </reference>
        </references>
      </pivotArea>
    </format>
    <format dxfId="9386">
      <pivotArea dataOnly="0" labelOnly="1" outline="0" fieldPosition="0">
        <references count="7">
          <reference field="0" count="1" selected="0">
            <x v="0"/>
          </reference>
          <reference field="1" count="1" selected="0">
            <x v="4"/>
          </reference>
          <reference field="2" count="1" selected="0">
            <x v="19"/>
          </reference>
          <reference field="3" count="1" selected="0">
            <x v="536"/>
          </reference>
          <reference field="4" count="1" selected="0">
            <x v="3216"/>
          </reference>
          <reference field="5" count="1">
            <x v="0"/>
          </reference>
          <reference field="6" count="1" selected="0">
            <x v="43"/>
          </reference>
        </references>
      </pivotArea>
    </format>
    <format dxfId="9385">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17"/>
          </reference>
          <reference field="5" count="1">
            <x v="26"/>
          </reference>
          <reference field="6" count="1" selected="0">
            <x v="9"/>
          </reference>
        </references>
      </pivotArea>
    </format>
    <format dxfId="9384">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18"/>
          </reference>
          <reference field="5" count="1">
            <x v="0"/>
          </reference>
          <reference field="6" count="1" selected="0">
            <x v="75"/>
          </reference>
        </references>
      </pivotArea>
    </format>
    <format dxfId="9383">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19"/>
          </reference>
          <reference field="5" count="1">
            <x v="0"/>
          </reference>
          <reference field="6" count="1" selected="0">
            <x v="43"/>
          </reference>
        </references>
      </pivotArea>
    </format>
    <format dxfId="9382">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0"/>
          </reference>
          <reference field="5" count="1">
            <x v="0"/>
          </reference>
          <reference field="6" count="1" selected="0">
            <x v="43"/>
          </reference>
        </references>
      </pivotArea>
    </format>
    <format dxfId="9381">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1"/>
          </reference>
          <reference field="5" count="1">
            <x v="0"/>
          </reference>
          <reference field="6" count="1" selected="0">
            <x v="43"/>
          </reference>
        </references>
      </pivotArea>
    </format>
    <format dxfId="9380">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2"/>
          </reference>
          <reference field="5" count="1">
            <x v="0"/>
          </reference>
          <reference field="6" count="1" selected="0">
            <x v="43"/>
          </reference>
        </references>
      </pivotArea>
    </format>
    <format dxfId="9379">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3"/>
          </reference>
          <reference field="5" count="1">
            <x v="0"/>
          </reference>
          <reference field="6" count="1" selected="0">
            <x v="228"/>
          </reference>
        </references>
      </pivotArea>
    </format>
    <format dxfId="9378">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4"/>
          </reference>
          <reference field="5" count="1">
            <x v="0"/>
          </reference>
          <reference field="6" count="1" selected="0">
            <x v="228"/>
          </reference>
        </references>
      </pivotArea>
    </format>
    <format dxfId="9377">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5"/>
          </reference>
          <reference field="5" count="1">
            <x v="0"/>
          </reference>
          <reference field="6" count="1" selected="0">
            <x v="43"/>
          </reference>
        </references>
      </pivotArea>
    </format>
    <format dxfId="9376">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6"/>
          </reference>
          <reference field="5" count="1">
            <x v="0"/>
          </reference>
          <reference field="6" count="1" selected="0">
            <x v="3"/>
          </reference>
        </references>
      </pivotArea>
    </format>
    <format dxfId="9375">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7"/>
          </reference>
          <reference field="5" count="1">
            <x v="0"/>
          </reference>
          <reference field="6" count="1" selected="0">
            <x v="17"/>
          </reference>
        </references>
      </pivotArea>
    </format>
    <format dxfId="9374">
      <pivotArea dataOnly="0" labelOnly="1" outline="0" fieldPosition="0">
        <references count="7">
          <reference field="0" count="1" selected="0">
            <x v="0"/>
          </reference>
          <reference field="1" count="1" selected="0">
            <x v="4"/>
          </reference>
          <reference field="2" count="1" selected="0">
            <x v="19"/>
          </reference>
          <reference field="3" count="1" selected="0">
            <x v="177"/>
          </reference>
          <reference field="4" count="1" selected="0">
            <x v="3228"/>
          </reference>
          <reference field="5" count="1">
            <x v="0"/>
          </reference>
          <reference field="6" count="1" selected="0">
            <x v="43"/>
          </reference>
        </references>
      </pivotArea>
    </format>
    <format dxfId="9373">
      <pivotArea dataOnly="0" labelOnly="1" outline="0" fieldPosition="0">
        <references count="7">
          <reference field="0" count="1" selected="0">
            <x v="0"/>
          </reference>
          <reference field="1" count="1" selected="0">
            <x v="4"/>
          </reference>
          <reference field="2" count="1" selected="0">
            <x v="19"/>
          </reference>
          <reference field="3" count="1" selected="0">
            <x v="192"/>
          </reference>
          <reference field="4" count="1" selected="0">
            <x v="3229"/>
          </reference>
          <reference field="5" count="1">
            <x v="0"/>
          </reference>
          <reference field="6" count="1" selected="0">
            <x v="7"/>
          </reference>
        </references>
      </pivotArea>
    </format>
    <format dxfId="9372">
      <pivotArea dataOnly="0" labelOnly="1" outline="0" fieldPosition="0">
        <references count="7">
          <reference field="0" count="1" selected="0">
            <x v="0"/>
          </reference>
          <reference field="1" count="1" selected="0">
            <x v="4"/>
          </reference>
          <reference field="2" count="1" selected="0">
            <x v="19"/>
          </reference>
          <reference field="3" count="1" selected="0">
            <x v="192"/>
          </reference>
          <reference field="4" count="1" selected="0">
            <x v="3075"/>
          </reference>
          <reference field="5" count="1">
            <x v="0"/>
          </reference>
          <reference field="6" count="1" selected="0">
            <x v="37"/>
          </reference>
        </references>
      </pivotArea>
    </format>
    <format dxfId="9371">
      <pivotArea dataOnly="0" labelOnly="1" outline="0" fieldPosition="0">
        <references count="7">
          <reference field="0" count="1" selected="0">
            <x v="0"/>
          </reference>
          <reference field="1" count="1" selected="0">
            <x v="4"/>
          </reference>
          <reference field="2" count="1" selected="0">
            <x v="19"/>
          </reference>
          <reference field="3" count="1" selected="0">
            <x v="193"/>
          </reference>
          <reference field="4" count="1" selected="0">
            <x v="3230"/>
          </reference>
          <reference field="5" count="1">
            <x v="0"/>
          </reference>
          <reference field="6" count="1" selected="0">
            <x v="7"/>
          </reference>
        </references>
      </pivotArea>
    </format>
    <format dxfId="9370">
      <pivotArea dataOnly="0" labelOnly="1" outline="0" fieldPosition="0">
        <references count="7">
          <reference field="0" count="1" selected="0">
            <x v="0"/>
          </reference>
          <reference field="1" count="1" selected="0">
            <x v="4"/>
          </reference>
          <reference field="2" count="1" selected="0">
            <x v="19"/>
          </reference>
          <reference field="3" count="1" selected="0">
            <x v="492"/>
          </reference>
          <reference field="4" count="1" selected="0">
            <x v="3231"/>
          </reference>
          <reference field="5" count="1">
            <x v="0"/>
          </reference>
          <reference field="6" count="1" selected="0">
            <x v="4"/>
          </reference>
        </references>
      </pivotArea>
    </format>
    <format dxfId="9369">
      <pivotArea dataOnly="0" labelOnly="1" outline="0" fieldPosition="0">
        <references count="7">
          <reference field="0" count="1" selected="0">
            <x v="0"/>
          </reference>
          <reference field="1" count="1" selected="0">
            <x v="4"/>
          </reference>
          <reference field="2" count="1" selected="0">
            <x v="19"/>
          </reference>
          <reference field="3" count="1" selected="0">
            <x v="194"/>
          </reference>
          <reference field="4" count="1" selected="0">
            <x v="3232"/>
          </reference>
          <reference field="5" count="1">
            <x v="0"/>
          </reference>
          <reference field="6" count="1" selected="0">
            <x v="37"/>
          </reference>
        </references>
      </pivotArea>
    </format>
    <format dxfId="9368">
      <pivotArea dataOnly="0" labelOnly="1" outline="0" fieldPosition="0">
        <references count="7">
          <reference field="0" count="1" selected="0">
            <x v="0"/>
          </reference>
          <reference field="1" count="1" selected="0">
            <x v="4"/>
          </reference>
          <reference field="2" count="1" selected="0">
            <x v="19"/>
          </reference>
          <reference field="3" count="1" selected="0">
            <x v="194"/>
          </reference>
          <reference field="4" count="1" selected="0">
            <x v="3122"/>
          </reference>
          <reference field="5" count="1">
            <x v="0"/>
          </reference>
          <reference field="6" count="1" selected="0">
            <x v="62"/>
          </reference>
        </references>
      </pivotArea>
    </format>
    <format dxfId="9367">
      <pivotArea dataOnly="0" labelOnly="1" outline="0" fieldPosition="0">
        <references count="7">
          <reference field="0" count="1" selected="0">
            <x v="0"/>
          </reference>
          <reference field="1" count="1" selected="0">
            <x v="4"/>
          </reference>
          <reference field="2" count="1" selected="0">
            <x v="19"/>
          </reference>
          <reference field="3" count="1" selected="0">
            <x v="194"/>
          </reference>
          <reference field="4" count="1" selected="0">
            <x v="3233"/>
          </reference>
          <reference field="5" count="1">
            <x v="1"/>
          </reference>
          <reference field="6" count="1" selected="0">
            <x v="111"/>
          </reference>
        </references>
      </pivotArea>
    </format>
    <format dxfId="9366">
      <pivotArea dataOnly="0" labelOnly="1" outline="0" fieldPosition="0">
        <references count="7">
          <reference field="0" count="1" selected="0">
            <x v="0"/>
          </reference>
          <reference field="1" count="1" selected="0">
            <x v="4"/>
          </reference>
          <reference field="2" count="1" selected="0">
            <x v="19"/>
          </reference>
          <reference field="3" count="1" selected="0">
            <x v="194"/>
          </reference>
          <reference field="4" count="1" selected="0">
            <x v="3234"/>
          </reference>
          <reference field="5" count="1">
            <x v="0"/>
          </reference>
          <reference field="6" count="1" selected="0">
            <x v="62"/>
          </reference>
        </references>
      </pivotArea>
    </format>
    <format dxfId="9365">
      <pivotArea dataOnly="0" labelOnly="1" outline="0" fieldPosition="0">
        <references count="7">
          <reference field="0" count="1" selected="0">
            <x v="0"/>
          </reference>
          <reference field="1" count="1" selected="0">
            <x v="4"/>
          </reference>
          <reference field="2" count="1" selected="0">
            <x v="19"/>
          </reference>
          <reference field="3" count="1" selected="0">
            <x v="195"/>
          </reference>
          <reference field="4" count="1" selected="0">
            <x v="3235"/>
          </reference>
          <reference field="5" count="1">
            <x v="0"/>
          </reference>
          <reference field="6" count="1" selected="0">
            <x v="61"/>
          </reference>
        </references>
      </pivotArea>
    </format>
    <format dxfId="9364">
      <pivotArea dataOnly="0" labelOnly="1" outline="0" fieldPosition="0">
        <references count="7">
          <reference field="0" count="1" selected="0">
            <x v="0"/>
          </reference>
          <reference field="1" count="1" selected="0">
            <x v="4"/>
          </reference>
          <reference field="2" count="1" selected="0">
            <x v="19"/>
          </reference>
          <reference field="3" count="1" selected="0">
            <x v="197"/>
          </reference>
          <reference field="4" count="1" selected="0">
            <x v="3236"/>
          </reference>
          <reference field="5" count="1">
            <x v="0"/>
          </reference>
          <reference field="6" count="1" selected="0">
            <x v="13"/>
          </reference>
        </references>
      </pivotArea>
    </format>
    <format dxfId="9363">
      <pivotArea dataOnly="0" labelOnly="1" outline="0" fieldPosition="0">
        <references count="7">
          <reference field="0" count="1" selected="0">
            <x v="0"/>
          </reference>
          <reference field="1" count="1" selected="0">
            <x v="4"/>
          </reference>
          <reference field="2" count="1" selected="0">
            <x v="19"/>
          </reference>
          <reference field="3" count="1" selected="0">
            <x v="199"/>
          </reference>
          <reference field="4" count="1" selected="0">
            <x v="3237"/>
          </reference>
          <reference field="5" count="1">
            <x v="0"/>
          </reference>
          <reference field="6" count="1" selected="0">
            <x v="165"/>
          </reference>
        </references>
      </pivotArea>
    </format>
    <format dxfId="9362">
      <pivotArea dataOnly="0" labelOnly="1" outline="0" fieldPosition="0">
        <references count="7">
          <reference field="0" count="1" selected="0">
            <x v="0"/>
          </reference>
          <reference field="1" count="1" selected="0">
            <x v="4"/>
          </reference>
          <reference field="2" count="1" selected="0">
            <x v="19"/>
          </reference>
          <reference field="3" count="1" selected="0">
            <x v="201"/>
          </reference>
          <reference field="4" count="1" selected="0">
            <x v="3238"/>
          </reference>
          <reference field="5" count="1">
            <x v="22"/>
          </reference>
          <reference field="6" count="1" selected="0">
            <x v="37"/>
          </reference>
        </references>
      </pivotArea>
    </format>
    <format dxfId="9361">
      <pivotArea dataOnly="0" labelOnly="1" outline="0" fieldPosition="0">
        <references count="7">
          <reference field="0" count="1" selected="0">
            <x v="0"/>
          </reference>
          <reference field="1" count="1" selected="0">
            <x v="4"/>
          </reference>
          <reference field="2" count="1" selected="0">
            <x v="19"/>
          </reference>
          <reference field="3" count="1" selected="0">
            <x v="202"/>
          </reference>
          <reference field="4" count="1" selected="0">
            <x v="3239"/>
          </reference>
          <reference field="5" count="1">
            <x v="0"/>
          </reference>
          <reference field="6" count="1" selected="0">
            <x v="46"/>
          </reference>
        </references>
      </pivotArea>
    </format>
    <format dxfId="9360">
      <pivotArea dataOnly="0" labelOnly="1" outline="0" fieldPosition="0">
        <references count="7">
          <reference field="0" count="1" selected="0">
            <x v="0"/>
          </reference>
          <reference field="1" count="1" selected="0">
            <x v="4"/>
          </reference>
          <reference field="2" count="1" selected="0">
            <x v="19"/>
          </reference>
          <reference field="3" count="1" selected="0">
            <x v="573"/>
          </reference>
          <reference field="4" count="1" selected="0">
            <x v="3240"/>
          </reference>
          <reference field="5" count="1">
            <x v="0"/>
          </reference>
          <reference field="6" count="1" selected="0">
            <x v="17"/>
          </reference>
        </references>
      </pivotArea>
    </format>
    <format dxfId="9359">
      <pivotArea dataOnly="0" labelOnly="1" outline="0" fieldPosition="0">
        <references count="7">
          <reference field="0" count="1" selected="0">
            <x v="0"/>
          </reference>
          <reference field="1" count="1" selected="0">
            <x v="4"/>
          </reference>
          <reference field="2" count="1" selected="0">
            <x v="19"/>
          </reference>
          <reference field="3" count="1" selected="0">
            <x v="204"/>
          </reference>
          <reference field="4" count="1" selected="0">
            <x v="3241"/>
          </reference>
          <reference field="5" count="1">
            <x v="0"/>
          </reference>
          <reference field="6" count="1" selected="0">
            <x v="114"/>
          </reference>
        </references>
      </pivotArea>
    </format>
    <format dxfId="9358">
      <pivotArea dataOnly="0" labelOnly="1" outline="0" fieldPosition="0">
        <references count="7">
          <reference field="0" count="1" selected="0">
            <x v="0"/>
          </reference>
          <reference field="1" count="1" selected="0">
            <x v="4"/>
          </reference>
          <reference field="2" count="1" selected="0">
            <x v="19"/>
          </reference>
          <reference field="3" count="1" selected="0">
            <x v="574"/>
          </reference>
          <reference field="4" count="1" selected="0">
            <x v="3242"/>
          </reference>
          <reference field="5" count="1">
            <x v="0"/>
          </reference>
          <reference field="6" count="1" selected="0">
            <x v="219"/>
          </reference>
        </references>
      </pivotArea>
    </format>
    <format dxfId="9357">
      <pivotArea dataOnly="0" labelOnly="1" outline="0" fieldPosition="0">
        <references count="7">
          <reference field="0" count="1" selected="0">
            <x v="0"/>
          </reference>
          <reference field="1" count="1" selected="0">
            <x v="4"/>
          </reference>
          <reference field="2" count="1" selected="0">
            <x v="19"/>
          </reference>
          <reference field="3" count="1" selected="0">
            <x v="205"/>
          </reference>
          <reference field="4" count="1" selected="0">
            <x v="3243"/>
          </reference>
          <reference field="5" count="1">
            <x v="0"/>
          </reference>
          <reference field="6" count="1" selected="0">
            <x v="13"/>
          </reference>
        </references>
      </pivotArea>
    </format>
    <format dxfId="9356">
      <pivotArea dataOnly="0" labelOnly="1" outline="0" fieldPosition="0">
        <references count="7">
          <reference field="0" count="1" selected="0">
            <x v="0"/>
          </reference>
          <reference field="1" count="1" selected="0">
            <x v="4"/>
          </reference>
          <reference field="2" count="1" selected="0">
            <x v="19"/>
          </reference>
          <reference field="3" count="1" selected="0">
            <x v="206"/>
          </reference>
          <reference field="4" count="1" selected="0">
            <x v="3244"/>
          </reference>
          <reference field="5" count="1">
            <x v="0"/>
          </reference>
          <reference field="6" count="1" selected="0">
            <x v="175"/>
          </reference>
        </references>
      </pivotArea>
    </format>
    <format dxfId="9355">
      <pivotArea dataOnly="0" labelOnly="1" outline="0" fieldPosition="0">
        <references count="7">
          <reference field="0" count="1" selected="0">
            <x v="0"/>
          </reference>
          <reference field="1" count="1" selected="0">
            <x v="4"/>
          </reference>
          <reference field="2" count="1" selected="0">
            <x v="19"/>
          </reference>
          <reference field="3" count="1" selected="0">
            <x v="206"/>
          </reference>
          <reference field="4" count="1" selected="0">
            <x v="1259"/>
          </reference>
          <reference field="5" count="1">
            <x v="11"/>
          </reference>
          <reference field="6" count="1" selected="0">
            <x v="3"/>
          </reference>
        </references>
      </pivotArea>
    </format>
    <format dxfId="9354">
      <pivotArea dataOnly="0" labelOnly="1" outline="0" fieldPosition="0">
        <references count="7">
          <reference field="0" count="1" selected="0">
            <x v="0"/>
          </reference>
          <reference field="1" count="1" selected="0">
            <x v="4"/>
          </reference>
          <reference field="2" count="1" selected="0">
            <x v="19"/>
          </reference>
          <reference field="3" count="1" selected="0">
            <x v="206"/>
          </reference>
          <reference field="4" count="1" selected="0">
            <x v="3245"/>
          </reference>
          <reference field="5" count="1">
            <x v="15"/>
          </reference>
          <reference field="6" count="1" selected="0">
            <x v="75"/>
          </reference>
        </references>
      </pivotArea>
    </format>
    <format dxfId="9353">
      <pivotArea dataOnly="0" labelOnly="1" outline="0" fieldPosition="0">
        <references count="7">
          <reference field="0" count="1" selected="0">
            <x v="0"/>
          </reference>
          <reference field="1" count="1" selected="0">
            <x v="4"/>
          </reference>
          <reference field="2" count="1" selected="0">
            <x v="19"/>
          </reference>
          <reference field="3" count="1" selected="0">
            <x v="207"/>
          </reference>
          <reference field="4" count="1" selected="0">
            <x v="3246"/>
          </reference>
          <reference field="5" count="1">
            <x v="0"/>
          </reference>
          <reference field="6" count="1" selected="0">
            <x v="37"/>
          </reference>
        </references>
      </pivotArea>
    </format>
    <format dxfId="9352">
      <pivotArea dataOnly="0" labelOnly="1" outline="0" fieldPosition="0">
        <references count="7">
          <reference field="0" count="1" selected="0">
            <x v="0"/>
          </reference>
          <reference field="1" count="1" selected="0">
            <x v="4"/>
          </reference>
          <reference field="2" count="1" selected="0">
            <x v="19"/>
          </reference>
          <reference field="3" count="1" selected="0">
            <x v="209"/>
          </reference>
          <reference field="4" count="1" selected="0">
            <x v="277"/>
          </reference>
          <reference field="5" count="1">
            <x v="0"/>
          </reference>
          <reference field="6" count="1" selected="0">
            <x v="228"/>
          </reference>
        </references>
      </pivotArea>
    </format>
    <format dxfId="9351">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47"/>
          </reference>
          <reference field="5" count="1">
            <x v="0"/>
          </reference>
          <reference field="6" count="1" selected="0">
            <x v="7"/>
          </reference>
        </references>
      </pivotArea>
    </format>
    <format dxfId="9350">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48"/>
          </reference>
          <reference field="5" count="1">
            <x v="0"/>
          </reference>
          <reference field="6" count="1" selected="0">
            <x v="75"/>
          </reference>
        </references>
      </pivotArea>
    </format>
    <format dxfId="9349">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49"/>
          </reference>
          <reference field="5" count="1">
            <x v="0"/>
          </reference>
          <reference field="6" count="1" selected="0">
            <x v="37"/>
          </reference>
        </references>
      </pivotArea>
    </format>
    <format dxfId="9348">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01"/>
          </reference>
          <reference field="5" count="1">
            <x v="0"/>
          </reference>
          <reference field="6" count="1" selected="0">
            <x v="27"/>
          </reference>
        </references>
      </pivotArea>
    </format>
    <format dxfId="9347">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096"/>
          </reference>
          <reference field="5" count="1">
            <x v="0"/>
          </reference>
          <reference field="6" count="1" selected="0">
            <x v="27"/>
          </reference>
        </references>
      </pivotArea>
    </format>
    <format dxfId="9346">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037"/>
          </reference>
          <reference field="5" count="1">
            <x v="0"/>
          </reference>
          <reference field="6" count="1" selected="0">
            <x v="3"/>
          </reference>
        </references>
      </pivotArea>
    </format>
    <format dxfId="9345">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50"/>
          </reference>
          <reference field="5" count="1">
            <x v="0"/>
          </reference>
          <reference field="6" count="1" selected="0">
            <x v="43"/>
          </reference>
        </references>
      </pivotArea>
    </format>
    <format dxfId="9344">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51"/>
          </reference>
          <reference field="5" count="1">
            <x v="0"/>
          </reference>
          <reference field="6" count="1" selected="0">
            <x v="75"/>
          </reference>
        </references>
      </pivotArea>
    </format>
    <format dxfId="9343">
      <pivotArea dataOnly="0" labelOnly="1" outline="0" fieldPosition="0">
        <references count="7">
          <reference field="0" count="1" selected="0">
            <x v="0"/>
          </reference>
          <reference field="1" count="1" selected="0">
            <x v="4"/>
          </reference>
          <reference field="2" count="1" selected="0">
            <x v="19"/>
          </reference>
          <reference field="3" count="1" selected="0">
            <x v="575"/>
          </reference>
          <reference field="4" count="1" selected="0">
            <x v="3252"/>
          </reference>
          <reference field="5" count="1">
            <x v="0"/>
          </reference>
          <reference field="6" count="1" selected="0">
            <x v="37"/>
          </reference>
        </references>
      </pivotArea>
    </format>
    <format dxfId="9342">
      <pivotArea dataOnly="0" labelOnly="1" outline="0" fieldPosition="0">
        <references count="7">
          <reference field="0" count="1" selected="0">
            <x v="0"/>
          </reference>
          <reference field="1" count="1" selected="0">
            <x v="4"/>
          </reference>
          <reference field="2" count="1" selected="0">
            <x v="19"/>
          </reference>
          <reference field="3" count="1" selected="0">
            <x v="211"/>
          </reference>
          <reference field="4" count="1" selected="0">
            <x v="3253"/>
          </reference>
          <reference field="5" count="1">
            <x v="0"/>
          </reference>
          <reference field="6" count="1" selected="0">
            <x v="165"/>
          </reference>
        </references>
      </pivotArea>
    </format>
    <format dxfId="9341">
      <pivotArea dataOnly="0" labelOnly="1" outline="0" fieldPosition="0">
        <references count="7">
          <reference field="0" count="1" selected="0">
            <x v="0"/>
          </reference>
          <reference field="1" count="1" selected="0">
            <x v="4"/>
          </reference>
          <reference field="2" count="1" selected="0">
            <x v="19"/>
          </reference>
          <reference field="3" count="1" selected="0">
            <x v="211"/>
          </reference>
          <reference field="4" count="1" selected="0">
            <x v="3254"/>
          </reference>
          <reference field="5" count="1">
            <x v="0"/>
          </reference>
          <reference field="6" count="1" selected="0">
            <x v="165"/>
          </reference>
        </references>
      </pivotArea>
    </format>
    <format dxfId="9340">
      <pivotArea dataOnly="0" labelOnly="1" outline="0" fieldPosition="0">
        <references count="7">
          <reference field="0" count="1" selected="0">
            <x v="0"/>
          </reference>
          <reference field="1" count="1" selected="0">
            <x v="4"/>
          </reference>
          <reference field="2" count="1" selected="0">
            <x v="19"/>
          </reference>
          <reference field="3" count="1" selected="0">
            <x v="211"/>
          </reference>
          <reference field="4" count="1" selected="0">
            <x v="3255"/>
          </reference>
          <reference field="5" count="1">
            <x v="0"/>
          </reference>
          <reference field="6" count="1" selected="0">
            <x v="37"/>
          </reference>
        </references>
      </pivotArea>
    </format>
    <format dxfId="9339">
      <pivotArea dataOnly="0" labelOnly="1" outline="0" fieldPosition="0">
        <references count="7">
          <reference field="0" count="1" selected="0">
            <x v="0"/>
          </reference>
          <reference field="1" count="1" selected="0">
            <x v="4"/>
          </reference>
          <reference field="2" count="1" selected="0">
            <x v="19"/>
          </reference>
          <reference field="3" count="1" selected="0">
            <x v="213"/>
          </reference>
          <reference field="4" count="1" selected="0">
            <x v="3256"/>
          </reference>
          <reference field="5" count="1">
            <x v="0"/>
          </reference>
          <reference field="6" count="1" selected="0">
            <x v="165"/>
          </reference>
        </references>
      </pivotArea>
    </format>
    <format dxfId="9338">
      <pivotArea dataOnly="0" labelOnly="1" outline="0" fieldPosition="0">
        <references count="7">
          <reference field="0" count="1" selected="0">
            <x v="0"/>
          </reference>
          <reference field="1" count="1" selected="0">
            <x v="4"/>
          </reference>
          <reference field="2" count="1" selected="0">
            <x v="19"/>
          </reference>
          <reference field="3" count="1" selected="0">
            <x v="576"/>
          </reference>
          <reference field="4" count="1" selected="0">
            <x v="3257"/>
          </reference>
          <reference field="5" count="1">
            <x v="0"/>
          </reference>
          <reference field="6" count="1" selected="0">
            <x v="6"/>
          </reference>
        </references>
      </pivotArea>
    </format>
    <format dxfId="9337">
      <pivotArea dataOnly="0" labelOnly="1" outline="0" fieldPosition="0">
        <references count="7">
          <reference field="0" count="1" selected="0">
            <x v="0"/>
          </reference>
          <reference field="1" count="1" selected="0">
            <x v="4"/>
          </reference>
          <reference field="2" count="1" selected="0">
            <x v="19"/>
          </reference>
          <reference field="3" count="1" selected="0">
            <x v="577"/>
          </reference>
          <reference field="4" count="1" selected="0">
            <x v="3258"/>
          </reference>
          <reference field="5" count="1">
            <x v="0"/>
          </reference>
          <reference field="6" count="1" selected="0">
            <x v="7"/>
          </reference>
        </references>
      </pivotArea>
    </format>
    <format dxfId="9336">
      <pivotArea dataOnly="0" labelOnly="1" outline="0" fieldPosition="0">
        <references count="7">
          <reference field="0" count="1" selected="0">
            <x v="0"/>
          </reference>
          <reference field="1" count="1" selected="0">
            <x v="4"/>
          </reference>
          <reference field="2" count="1" selected="0">
            <x v="19"/>
          </reference>
          <reference field="3" count="1" selected="0">
            <x v="214"/>
          </reference>
          <reference field="4" count="1" selected="0">
            <x v="3259"/>
          </reference>
          <reference field="5" count="1">
            <x v="0"/>
          </reference>
          <reference field="6" count="1" selected="0">
            <x v="37"/>
          </reference>
        </references>
      </pivotArea>
    </format>
    <format dxfId="9335">
      <pivotArea dataOnly="0" labelOnly="1" outline="0" fieldPosition="0">
        <references count="7">
          <reference field="0" count="1" selected="0">
            <x v="0"/>
          </reference>
          <reference field="1" count="1" selected="0">
            <x v="4"/>
          </reference>
          <reference field="2" count="1" selected="0">
            <x v="19"/>
          </reference>
          <reference field="3" count="1" selected="0">
            <x v="215"/>
          </reference>
          <reference field="4" count="1" selected="0">
            <x v="3260"/>
          </reference>
          <reference field="5" count="1">
            <x v="0"/>
          </reference>
          <reference field="6" count="1" selected="0">
            <x v="7"/>
          </reference>
        </references>
      </pivotArea>
    </format>
    <format dxfId="9334">
      <pivotArea dataOnly="0" labelOnly="1" outline="0" fieldPosition="0">
        <references count="7">
          <reference field="0" count="1" selected="0">
            <x v="0"/>
          </reference>
          <reference field="1" count="1" selected="0">
            <x v="4"/>
          </reference>
          <reference field="2" count="1" selected="0">
            <x v="19"/>
          </reference>
          <reference field="3" count="1" selected="0">
            <x v="578"/>
          </reference>
          <reference field="4" count="1" selected="0">
            <x v="3261"/>
          </reference>
          <reference field="5" count="1">
            <x v="0"/>
          </reference>
          <reference field="6" count="1" selected="0">
            <x v="37"/>
          </reference>
        </references>
      </pivotArea>
    </format>
    <format dxfId="9333">
      <pivotArea dataOnly="0" labelOnly="1" outline="0" fieldPosition="0">
        <references count="7">
          <reference field="0" count="1" selected="0">
            <x v="0"/>
          </reference>
          <reference field="1" count="1" selected="0">
            <x v="4"/>
          </reference>
          <reference field="2" count="1" selected="0">
            <x v="19"/>
          </reference>
          <reference field="3" count="1" selected="0">
            <x v="216"/>
          </reference>
          <reference field="4" count="1" selected="0">
            <x v="3262"/>
          </reference>
          <reference field="5" count="1">
            <x v="0"/>
          </reference>
          <reference field="6" count="1" selected="0">
            <x v="37"/>
          </reference>
        </references>
      </pivotArea>
    </format>
    <format dxfId="9332">
      <pivotArea dataOnly="0" labelOnly="1" outline="0" fieldPosition="0">
        <references count="7">
          <reference field="0" count="1" selected="0">
            <x v="0"/>
          </reference>
          <reference field="1" count="1" selected="0">
            <x v="4"/>
          </reference>
          <reference field="2" count="1" selected="0">
            <x v="19"/>
          </reference>
          <reference field="3" count="1" selected="0">
            <x v="217"/>
          </reference>
          <reference field="4" count="1" selected="0">
            <x v="3263"/>
          </reference>
          <reference field="5" count="1">
            <x v="0"/>
          </reference>
          <reference field="6" count="1" selected="0">
            <x v="165"/>
          </reference>
        </references>
      </pivotArea>
    </format>
    <format dxfId="9331">
      <pivotArea dataOnly="0" labelOnly="1" outline="0" fieldPosition="0">
        <references count="7">
          <reference field="0" count="1" selected="0">
            <x v="0"/>
          </reference>
          <reference field="1" count="1" selected="0">
            <x v="4"/>
          </reference>
          <reference field="2" count="1" selected="0">
            <x v="19"/>
          </reference>
          <reference field="3" count="1" selected="0">
            <x v="218"/>
          </reference>
          <reference field="4" count="1" selected="0">
            <x v="3264"/>
          </reference>
          <reference field="5" count="1">
            <x v="0"/>
          </reference>
          <reference field="6" count="1" selected="0">
            <x v="3"/>
          </reference>
        </references>
      </pivotArea>
    </format>
    <format dxfId="9330">
      <pivotArea dataOnly="0" labelOnly="1" outline="0" fieldPosition="0">
        <references count="7">
          <reference field="0" count="1" selected="0">
            <x v="0"/>
          </reference>
          <reference field="1" count="1" selected="0">
            <x v="4"/>
          </reference>
          <reference field="2" count="1" selected="0">
            <x v="19"/>
          </reference>
          <reference field="3" count="1" selected="0">
            <x v="219"/>
          </reference>
          <reference field="4" count="1" selected="0">
            <x v="3265"/>
          </reference>
          <reference field="5" count="1">
            <x v="0"/>
          </reference>
          <reference field="6" count="1" selected="0">
            <x v="37"/>
          </reference>
        </references>
      </pivotArea>
    </format>
    <format dxfId="9329">
      <pivotArea dataOnly="0" labelOnly="1" outline="0" fieldPosition="0">
        <references count="7">
          <reference field="0" count="1" selected="0">
            <x v="0"/>
          </reference>
          <reference field="1" count="1" selected="0">
            <x v="4"/>
          </reference>
          <reference field="2" count="1" selected="0">
            <x v="19"/>
          </reference>
          <reference field="3" count="1" selected="0">
            <x v="219"/>
          </reference>
          <reference field="4" count="1" selected="0">
            <x v="3266"/>
          </reference>
          <reference field="5" count="1">
            <x v="0"/>
          </reference>
          <reference field="6" count="1" selected="0">
            <x v="3"/>
          </reference>
        </references>
      </pivotArea>
    </format>
    <format dxfId="9328">
      <pivotArea dataOnly="0" labelOnly="1" outline="0" fieldPosition="0">
        <references count="7">
          <reference field="0" count="1" selected="0">
            <x v="0"/>
          </reference>
          <reference field="1" count="1" selected="0">
            <x v="4"/>
          </reference>
          <reference field="2" count="1" selected="0">
            <x v="19"/>
          </reference>
          <reference field="3" count="1" selected="0">
            <x v="579"/>
          </reference>
          <reference field="4" count="1" selected="0">
            <x v="3267"/>
          </reference>
          <reference field="5" count="1">
            <x v="23"/>
          </reference>
          <reference field="6" count="1" selected="0">
            <x v="43"/>
          </reference>
        </references>
      </pivotArea>
    </format>
    <format dxfId="9327">
      <pivotArea dataOnly="0" labelOnly="1" outline="0" fieldPosition="0">
        <references count="7">
          <reference field="0" count="1" selected="0">
            <x v="0"/>
          </reference>
          <reference field="1" count="1" selected="0">
            <x v="4"/>
          </reference>
          <reference field="2" count="1" selected="0">
            <x v="19"/>
          </reference>
          <reference field="3" count="1" selected="0">
            <x v="220"/>
          </reference>
          <reference field="4" count="1" selected="0">
            <x v="3268"/>
          </reference>
          <reference field="5" count="1">
            <x v="0"/>
          </reference>
          <reference field="6" count="1" selected="0">
            <x v="228"/>
          </reference>
        </references>
      </pivotArea>
    </format>
    <format dxfId="9326">
      <pivotArea dataOnly="0" labelOnly="1" outline="0" fieldPosition="0">
        <references count="7">
          <reference field="0" count="1" selected="0">
            <x v="0"/>
          </reference>
          <reference field="1" count="1" selected="0">
            <x v="4"/>
          </reference>
          <reference field="2" count="1" selected="0">
            <x v="19"/>
          </reference>
          <reference field="3" count="1" selected="0">
            <x v="220"/>
          </reference>
          <reference field="4" count="1" selected="0">
            <x v="3269"/>
          </reference>
          <reference field="5" count="1">
            <x v="0"/>
          </reference>
          <reference field="6" count="1" selected="0">
            <x v="37"/>
          </reference>
        </references>
      </pivotArea>
    </format>
    <format dxfId="9325">
      <pivotArea dataOnly="0" labelOnly="1" outline="0" fieldPosition="0">
        <references count="7">
          <reference field="0" count="1" selected="0">
            <x v="0"/>
          </reference>
          <reference field="1" count="1" selected="0">
            <x v="4"/>
          </reference>
          <reference field="2" count="1" selected="0">
            <x v="19"/>
          </reference>
          <reference field="3" count="1" selected="0">
            <x v="220"/>
          </reference>
          <reference field="4" count="1" selected="0">
            <x v="3270"/>
          </reference>
          <reference field="5" count="1">
            <x v="0"/>
          </reference>
          <reference field="6" count="1" selected="0">
            <x v="81"/>
          </reference>
        </references>
      </pivotArea>
    </format>
    <format dxfId="9324">
      <pivotArea dataOnly="0" labelOnly="1" outline="0" fieldPosition="0">
        <references count="7">
          <reference field="0" count="1" selected="0">
            <x v="0"/>
          </reference>
          <reference field="1" count="1" selected="0">
            <x v="4"/>
          </reference>
          <reference field="2" count="1" selected="0">
            <x v="19"/>
          </reference>
          <reference field="3" count="1" selected="0">
            <x v="221"/>
          </reference>
          <reference field="4" count="1" selected="0">
            <x v="3248"/>
          </reference>
          <reference field="5" count="1">
            <x v="38"/>
          </reference>
          <reference field="6" count="1" selected="0">
            <x v="3"/>
          </reference>
        </references>
      </pivotArea>
    </format>
    <format dxfId="9323">
      <pivotArea dataOnly="0" labelOnly="1" outline="0" fieldPosition="0">
        <references count="7">
          <reference field="0" count="1" selected="0">
            <x v="0"/>
          </reference>
          <reference field="1" count="1" selected="0">
            <x v="4"/>
          </reference>
          <reference field="2" count="1" selected="0">
            <x v="19"/>
          </reference>
          <reference field="3" count="1" selected="0">
            <x v="221"/>
          </reference>
          <reference field="4" count="1" selected="0">
            <x v="3271"/>
          </reference>
          <reference field="5" count="1">
            <x v="23"/>
          </reference>
          <reference field="6" count="1" selected="0">
            <x v="3"/>
          </reference>
        </references>
      </pivotArea>
    </format>
    <format dxfId="9322">
      <pivotArea dataOnly="0" labelOnly="1" outline="0" fieldPosition="0">
        <references count="7">
          <reference field="0" count="1" selected="0">
            <x v="0"/>
          </reference>
          <reference field="1" count="1" selected="0">
            <x v="4"/>
          </reference>
          <reference field="2" count="1" selected="0">
            <x v="19"/>
          </reference>
          <reference field="3" count="1" selected="0">
            <x v="221"/>
          </reference>
          <reference field="4" count="1" selected="0">
            <x v="3272"/>
          </reference>
          <reference field="5" count="1">
            <x v="8"/>
          </reference>
          <reference field="6" count="1" selected="0">
            <x v="17"/>
          </reference>
        </references>
      </pivotArea>
    </format>
    <format dxfId="9321">
      <pivotArea dataOnly="0" labelOnly="1" outline="0" fieldPosition="0">
        <references count="7">
          <reference field="0" count="1" selected="0">
            <x v="0"/>
          </reference>
          <reference field="1" count="1" selected="0">
            <x v="4"/>
          </reference>
          <reference field="2" count="1" selected="0">
            <x v="19"/>
          </reference>
          <reference field="3" count="1" selected="0">
            <x v="221"/>
          </reference>
          <reference field="4" count="1" selected="0">
            <x v="3273"/>
          </reference>
          <reference field="5" count="1">
            <x v="23"/>
          </reference>
          <reference field="6" count="1" selected="0">
            <x v="3"/>
          </reference>
        </references>
      </pivotArea>
    </format>
    <format dxfId="9320">
      <pivotArea dataOnly="0" labelOnly="1" outline="0" fieldPosition="0">
        <references count="7">
          <reference field="0" count="1" selected="0">
            <x v="0"/>
          </reference>
          <reference field="1" count="1" selected="0">
            <x v="4"/>
          </reference>
          <reference field="2" count="1" selected="0">
            <x v="19"/>
          </reference>
          <reference field="3" count="1" selected="0">
            <x v="222"/>
          </reference>
          <reference field="4" count="1" selected="0">
            <x v="1259"/>
          </reference>
          <reference field="5" count="1">
            <x v="1"/>
          </reference>
          <reference field="6" count="1" selected="0">
            <x v="3"/>
          </reference>
        </references>
      </pivotArea>
    </format>
    <format dxfId="9319">
      <pivotArea dataOnly="0" labelOnly="1" outline="0" fieldPosition="0">
        <references count="7">
          <reference field="0" count="1" selected="0">
            <x v="0"/>
          </reference>
          <reference field="1" count="1" selected="0">
            <x v="4"/>
          </reference>
          <reference field="2" count="1" selected="0">
            <x v="19"/>
          </reference>
          <reference field="3" count="1" selected="0">
            <x v="223"/>
          </reference>
          <reference field="4" count="1" selected="0">
            <x v="3274"/>
          </reference>
          <reference field="5" count="1">
            <x v="0"/>
          </reference>
          <reference field="6" count="1" selected="0">
            <x v="13"/>
          </reference>
        </references>
      </pivotArea>
    </format>
    <format dxfId="9318">
      <pivotArea dataOnly="0" labelOnly="1" outline="0" fieldPosition="0">
        <references count="7">
          <reference field="0" count="1" selected="0">
            <x v="0"/>
          </reference>
          <reference field="1" count="1" selected="0">
            <x v="4"/>
          </reference>
          <reference field="2" count="1" selected="0">
            <x v="19"/>
          </reference>
          <reference field="3" count="1" selected="0">
            <x v="223"/>
          </reference>
          <reference field="4" count="1" selected="0">
            <x v="3275"/>
          </reference>
          <reference field="5" count="1">
            <x v="0"/>
          </reference>
          <reference field="6" count="1" selected="0">
            <x v="7"/>
          </reference>
        </references>
      </pivotArea>
    </format>
    <format dxfId="9317">
      <pivotArea dataOnly="0" labelOnly="1" outline="0" fieldPosition="0">
        <references count="7">
          <reference field="0" count="1" selected="0">
            <x v="0"/>
          </reference>
          <reference field="1" count="1" selected="0">
            <x v="4"/>
          </reference>
          <reference field="2" count="1" selected="0">
            <x v="19"/>
          </reference>
          <reference field="3" count="1" selected="0">
            <x v="223"/>
          </reference>
          <reference field="4" count="1" selected="0">
            <x v="3276"/>
          </reference>
          <reference field="5" count="1">
            <x v="0"/>
          </reference>
          <reference field="6" count="1" selected="0">
            <x v="3"/>
          </reference>
        </references>
      </pivotArea>
    </format>
    <format dxfId="9316">
      <pivotArea dataOnly="0" labelOnly="1" outline="0" fieldPosition="0">
        <references count="7">
          <reference field="0" count="1" selected="0">
            <x v="0"/>
          </reference>
          <reference field="1" count="1" selected="0">
            <x v="4"/>
          </reference>
          <reference field="2" count="1" selected="0">
            <x v="19"/>
          </reference>
          <reference field="3" count="1" selected="0">
            <x v="580"/>
          </reference>
          <reference field="4" count="1" selected="0">
            <x v="3037"/>
          </reference>
          <reference field="5" count="1">
            <x v="0"/>
          </reference>
          <reference field="6" count="1" selected="0">
            <x v="62"/>
          </reference>
        </references>
      </pivotArea>
    </format>
    <format dxfId="9315">
      <pivotArea dataOnly="0" labelOnly="1" outline="0" fieldPosition="0">
        <references count="7">
          <reference field="0" count="1" selected="0">
            <x v="0"/>
          </reference>
          <reference field="1" count="1" selected="0">
            <x v="4"/>
          </reference>
          <reference field="2" count="1" selected="0">
            <x v="19"/>
          </reference>
          <reference field="3" count="1" selected="0">
            <x v="580"/>
          </reference>
          <reference field="4" count="1" selected="0">
            <x v="3277"/>
          </reference>
          <reference field="5" count="1">
            <x v="0"/>
          </reference>
          <reference field="6" count="1" selected="0">
            <x v="62"/>
          </reference>
        </references>
      </pivotArea>
    </format>
    <format dxfId="9314">
      <pivotArea dataOnly="0" labelOnly="1" outline="0" fieldPosition="0">
        <references count="7">
          <reference field="0" count="1" selected="0">
            <x v="0"/>
          </reference>
          <reference field="1" count="1" selected="0">
            <x v="4"/>
          </reference>
          <reference field="2" count="1" selected="0">
            <x v="19"/>
          </reference>
          <reference field="3" count="1" selected="0">
            <x v="224"/>
          </reference>
          <reference field="4" count="1" selected="0">
            <x v="3278"/>
          </reference>
          <reference field="5" count="1">
            <x v="0"/>
          </reference>
          <reference field="6" count="1" selected="0">
            <x v="3"/>
          </reference>
        </references>
      </pivotArea>
    </format>
    <format dxfId="9313">
      <pivotArea dataOnly="0" labelOnly="1" outline="0" fieldPosition="0">
        <references count="7">
          <reference field="0" count="1" selected="0">
            <x v="0"/>
          </reference>
          <reference field="1" count="1" selected="0">
            <x v="4"/>
          </reference>
          <reference field="2" count="1" selected="0">
            <x v="19"/>
          </reference>
          <reference field="3" count="1" selected="0">
            <x v="225"/>
          </reference>
          <reference field="4" count="1" selected="0">
            <x v="3279"/>
          </reference>
          <reference field="5" count="1">
            <x v="0"/>
          </reference>
          <reference field="6" count="1" selected="0">
            <x v="43"/>
          </reference>
        </references>
      </pivotArea>
    </format>
    <format dxfId="9312">
      <pivotArea dataOnly="0" labelOnly="1" outline="0" fieldPosition="0">
        <references count="7">
          <reference field="0" count="1" selected="0">
            <x v="0"/>
          </reference>
          <reference field="1" count="1" selected="0">
            <x v="4"/>
          </reference>
          <reference field="2" count="1" selected="0">
            <x v="19"/>
          </reference>
          <reference field="3" count="1" selected="0">
            <x v="581"/>
          </reference>
          <reference field="4" count="1" selected="0">
            <x v="3280"/>
          </reference>
          <reference field="5" count="1">
            <x v="0"/>
          </reference>
          <reference field="6" count="1" selected="0">
            <x v="4"/>
          </reference>
        </references>
      </pivotArea>
    </format>
    <format dxfId="9311">
      <pivotArea dataOnly="0" labelOnly="1" outline="0" fieldPosition="0">
        <references count="7">
          <reference field="0" count="1" selected="0">
            <x v="0"/>
          </reference>
          <reference field="1" count="1" selected="0">
            <x v="4"/>
          </reference>
          <reference field="2" count="1" selected="0">
            <x v="19"/>
          </reference>
          <reference field="3" count="1" selected="0">
            <x v="537"/>
          </reference>
          <reference field="4" count="1" selected="0">
            <x v="3251"/>
          </reference>
          <reference field="5" count="1">
            <x v="0"/>
          </reference>
          <reference field="6" count="1" selected="0">
            <x v="45"/>
          </reference>
        </references>
      </pivotArea>
    </format>
    <format dxfId="9310">
      <pivotArea dataOnly="0" labelOnly="1" outline="0" fieldPosition="0">
        <references count="7">
          <reference field="0" count="1" selected="0">
            <x v="0"/>
          </reference>
          <reference field="1" count="1" selected="0">
            <x v="4"/>
          </reference>
          <reference field="2" count="1" selected="0">
            <x v="19"/>
          </reference>
          <reference field="3" count="1" selected="0">
            <x v="582"/>
          </reference>
          <reference field="4" count="1" selected="0">
            <x v="1259"/>
          </reference>
          <reference field="5" count="1">
            <x v="0"/>
          </reference>
          <reference field="6" count="1" selected="0">
            <x v="4"/>
          </reference>
        </references>
      </pivotArea>
    </format>
    <format dxfId="9309">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1"/>
          </reference>
          <reference field="5" count="1">
            <x v="0"/>
          </reference>
          <reference field="6" count="1" selected="0">
            <x v="236"/>
          </reference>
        </references>
      </pivotArea>
    </format>
    <format dxfId="9308">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2"/>
          </reference>
          <reference field="5" count="1">
            <x v="1"/>
          </reference>
          <reference field="6" count="1" selected="0">
            <x v="192"/>
          </reference>
        </references>
      </pivotArea>
    </format>
    <format dxfId="9307">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3"/>
          </reference>
          <reference field="5" count="1">
            <x v="15"/>
          </reference>
          <reference field="6" count="1" selected="0">
            <x v="3"/>
          </reference>
        </references>
      </pivotArea>
    </format>
    <format dxfId="9306">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4"/>
          </reference>
          <reference field="5" count="1">
            <x v="1"/>
          </reference>
          <reference field="6" count="1" selected="0">
            <x v="3"/>
          </reference>
        </references>
      </pivotArea>
    </format>
    <format dxfId="9305">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5"/>
          </reference>
          <reference field="5" count="1">
            <x v="1"/>
          </reference>
          <reference field="6" count="1" selected="0">
            <x v="3"/>
          </reference>
        </references>
      </pivotArea>
    </format>
    <format dxfId="9304">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6"/>
          </reference>
          <reference field="5" count="1">
            <x v="1"/>
          </reference>
          <reference field="6" count="1" selected="0">
            <x v="3"/>
          </reference>
        </references>
      </pivotArea>
    </format>
    <format dxfId="9303">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7"/>
          </reference>
          <reference field="5" count="1">
            <x v="0"/>
          </reference>
          <reference field="6" count="1" selected="0">
            <x v="83"/>
          </reference>
        </references>
      </pivotArea>
    </format>
    <format dxfId="9302">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8"/>
          </reference>
          <reference field="5" count="1">
            <x v="1"/>
          </reference>
          <reference field="6" count="1" selected="0">
            <x v="3"/>
          </reference>
        </references>
      </pivotArea>
    </format>
    <format dxfId="9301">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89"/>
          </reference>
          <reference field="5" count="1">
            <x v="1"/>
          </reference>
          <reference field="6" count="1" selected="0">
            <x v="3"/>
          </reference>
        </references>
      </pivotArea>
    </format>
    <format dxfId="9300">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0"/>
          </reference>
          <reference field="5" count="1">
            <x v="1"/>
          </reference>
          <reference field="6" count="1" selected="0">
            <x v="3"/>
          </reference>
        </references>
      </pivotArea>
    </format>
    <format dxfId="9299">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1"/>
          </reference>
          <reference field="5" count="1">
            <x v="1"/>
          </reference>
          <reference field="6" count="1" selected="0">
            <x v="3"/>
          </reference>
        </references>
      </pivotArea>
    </format>
    <format dxfId="9298">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2"/>
          </reference>
          <reference field="5" count="1">
            <x v="0"/>
          </reference>
          <reference field="6" count="1" selected="0">
            <x v="83"/>
          </reference>
        </references>
      </pivotArea>
    </format>
    <format dxfId="9297">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3"/>
          </reference>
          <reference field="5" count="1">
            <x v="1"/>
          </reference>
          <reference field="6" count="1" selected="0">
            <x v="3"/>
          </reference>
        </references>
      </pivotArea>
    </format>
    <format dxfId="9296">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4"/>
          </reference>
          <reference field="5" count="1">
            <x v="0"/>
          </reference>
          <reference field="6" count="1" selected="0">
            <x v="3"/>
          </reference>
        </references>
      </pivotArea>
    </format>
    <format dxfId="9295">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5"/>
          </reference>
          <reference field="5" count="1">
            <x v="1"/>
          </reference>
          <reference field="6" count="1" selected="0">
            <x v="3"/>
          </reference>
        </references>
      </pivotArea>
    </format>
    <format dxfId="9294">
      <pivotArea dataOnly="0" labelOnly="1" outline="0" fieldPosition="0">
        <references count="7">
          <reference field="0" count="1" selected="0">
            <x v="0"/>
          </reference>
          <reference field="1" count="1" selected="0">
            <x v="4"/>
          </reference>
          <reference field="2" count="1" selected="0">
            <x v="19"/>
          </reference>
          <reference field="3" count="1" selected="0">
            <x v="228"/>
          </reference>
          <reference field="4" count="1" selected="0">
            <x v="3296"/>
          </reference>
          <reference field="5" count="1">
            <x v="1"/>
          </reference>
          <reference field="6" count="1" selected="0">
            <x v="3"/>
          </reference>
        </references>
      </pivotArea>
    </format>
    <format dxfId="9293">
      <pivotArea dataOnly="0" labelOnly="1" outline="0" fieldPosition="0">
        <references count="7">
          <reference field="0" count="1" selected="0">
            <x v="0"/>
          </reference>
          <reference field="1" count="1" selected="0">
            <x v="4"/>
          </reference>
          <reference field="2" count="1" selected="0">
            <x v="19"/>
          </reference>
          <reference field="3" count="1" selected="0">
            <x v="229"/>
          </reference>
          <reference field="4" count="1" selected="0">
            <x v="3297"/>
          </reference>
          <reference field="5" count="1">
            <x v="0"/>
          </reference>
          <reference field="6" count="1" selected="0">
            <x v="43"/>
          </reference>
        </references>
      </pivotArea>
    </format>
    <format dxfId="9292">
      <pivotArea dataOnly="0" labelOnly="1" outline="0" fieldPosition="0">
        <references count="7">
          <reference field="0" count="1" selected="0">
            <x v="0"/>
          </reference>
          <reference field="1" count="1" selected="0">
            <x v="4"/>
          </reference>
          <reference field="2" count="1" selected="0">
            <x v="19"/>
          </reference>
          <reference field="3" count="1" selected="0">
            <x v="231"/>
          </reference>
          <reference field="4" count="1" selected="0">
            <x v="3298"/>
          </reference>
          <reference field="5" count="1">
            <x v="1"/>
          </reference>
          <reference field="6" count="1" selected="0">
            <x v="75"/>
          </reference>
        </references>
      </pivotArea>
    </format>
    <format dxfId="9291">
      <pivotArea dataOnly="0" labelOnly="1" outline="0" fieldPosition="0">
        <references count="7">
          <reference field="0" count="1" selected="0">
            <x v="0"/>
          </reference>
          <reference field="1" count="1" selected="0">
            <x v="4"/>
          </reference>
          <reference field="2" count="1" selected="0">
            <x v="19"/>
          </reference>
          <reference field="3" count="1" selected="0">
            <x v="231"/>
          </reference>
          <reference field="4" count="1" selected="0">
            <x v="3299"/>
          </reference>
          <reference field="5" count="1">
            <x v="0"/>
          </reference>
          <reference field="6" count="1" selected="0">
            <x v="3"/>
          </reference>
        </references>
      </pivotArea>
    </format>
    <format dxfId="9290">
      <pivotArea dataOnly="0" labelOnly="1" outline="0" fieldPosition="0">
        <references count="7">
          <reference field="0" count="1" selected="0">
            <x v="0"/>
          </reference>
          <reference field="1" count="1" selected="0">
            <x v="4"/>
          </reference>
          <reference field="2" count="1" selected="0">
            <x v="19"/>
          </reference>
          <reference field="3" count="1" selected="0">
            <x v="234"/>
          </reference>
          <reference field="4" count="1" selected="0">
            <x v="3300"/>
          </reference>
          <reference field="5" count="1">
            <x v="0"/>
          </reference>
          <reference field="6" count="1" selected="0">
            <x v="20"/>
          </reference>
        </references>
      </pivotArea>
    </format>
    <format dxfId="9289">
      <pivotArea dataOnly="0" labelOnly="1" outline="0" fieldPosition="0">
        <references count="7">
          <reference field="0" count="1" selected="0">
            <x v="0"/>
          </reference>
          <reference field="1" count="1" selected="0">
            <x v="4"/>
          </reference>
          <reference field="2" count="1" selected="0">
            <x v="19"/>
          </reference>
          <reference field="3" count="1" selected="0">
            <x v="235"/>
          </reference>
          <reference field="4" count="1" selected="0">
            <x v="1259"/>
          </reference>
          <reference field="5" count="1">
            <x v="0"/>
          </reference>
          <reference field="6" count="1" selected="0">
            <x v="35"/>
          </reference>
        </references>
      </pivotArea>
    </format>
    <format dxfId="9288">
      <pivotArea dataOnly="0" labelOnly="1" outline="0" fieldPosition="0">
        <references count="7">
          <reference field="0" count="1" selected="0">
            <x v="0"/>
          </reference>
          <reference field="1" count="1" selected="0">
            <x v="4"/>
          </reference>
          <reference field="2" count="1" selected="0">
            <x v="19"/>
          </reference>
          <reference field="3" count="1" selected="0">
            <x v="235"/>
          </reference>
          <reference field="4" count="1" selected="0">
            <x v="3277"/>
          </reference>
          <reference field="5" count="1">
            <x v="0"/>
          </reference>
          <reference field="6" count="1" selected="0">
            <x v="45"/>
          </reference>
        </references>
      </pivotArea>
    </format>
    <format dxfId="9287">
      <pivotArea dataOnly="0" labelOnly="1" outline="0" fieldPosition="0">
        <references count="7">
          <reference field="0" count="1" selected="0">
            <x v="0"/>
          </reference>
          <reference field="1" count="1" selected="0">
            <x v="4"/>
          </reference>
          <reference field="2" count="1" selected="0">
            <x v="19"/>
          </reference>
          <reference field="3" count="1" selected="0">
            <x v="237"/>
          </reference>
          <reference field="4" count="1" selected="0">
            <x v="3301"/>
          </reference>
          <reference field="5" count="1">
            <x v="0"/>
          </reference>
          <reference field="6" count="1" selected="0">
            <x v="3"/>
          </reference>
        </references>
      </pivotArea>
    </format>
    <format dxfId="9286">
      <pivotArea dataOnly="0" labelOnly="1" outline="0" fieldPosition="0">
        <references count="7">
          <reference field="0" count="1" selected="0">
            <x v="0"/>
          </reference>
          <reference field="1" count="1" selected="0">
            <x v="4"/>
          </reference>
          <reference field="2" count="1" selected="0">
            <x v="19"/>
          </reference>
          <reference field="3" count="1" selected="0">
            <x v="239"/>
          </reference>
          <reference field="4" count="1" selected="0">
            <x v="3302"/>
          </reference>
          <reference field="5" count="1">
            <x v="0"/>
          </reference>
          <reference field="6" count="1" selected="0">
            <x v="207"/>
          </reference>
        </references>
      </pivotArea>
    </format>
    <format dxfId="9285">
      <pivotArea dataOnly="0" labelOnly="1" outline="0" fieldPosition="0">
        <references count="7">
          <reference field="0" count="1" selected="0">
            <x v="0"/>
          </reference>
          <reference field="1" count="1" selected="0">
            <x v="4"/>
          </reference>
          <reference field="2" count="1" selected="0">
            <x v="19"/>
          </reference>
          <reference field="3" count="1" selected="0">
            <x v="239"/>
          </reference>
          <reference field="4" count="1" selected="0">
            <x v="3303"/>
          </reference>
          <reference field="5" count="1">
            <x v="0"/>
          </reference>
          <reference field="6" count="1" selected="0">
            <x v="268"/>
          </reference>
        </references>
      </pivotArea>
    </format>
    <format dxfId="9284">
      <pivotArea dataOnly="0" labelOnly="1" outline="0" fieldPosition="0">
        <references count="7">
          <reference field="0" count="1" selected="0">
            <x v="0"/>
          </reference>
          <reference field="1" count="1" selected="0">
            <x v="4"/>
          </reference>
          <reference field="2" count="1" selected="0">
            <x v="19"/>
          </reference>
          <reference field="3" count="1" selected="0">
            <x v="239"/>
          </reference>
          <reference field="4" count="1" selected="0">
            <x v="3252"/>
          </reference>
          <reference field="5" count="1">
            <x v="0"/>
          </reference>
          <reference field="6" count="1" selected="0">
            <x v="97"/>
          </reference>
        </references>
      </pivotArea>
    </format>
    <format dxfId="9283">
      <pivotArea dataOnly="0" labelOnly="1" outline="0" fieldPosition="0">
        <references count="7">
          <reference field="0" count="1" selected="0">
            <x v="0"/>
          </reference>
          <reference field="1" count="1" selected="0">
            <x v="4"/>
          </reference>
          <reference field="2" count="1" selected="0">
            <x v="19"/>
          </reference>
          <reference field="3" count="1" selected="0">
            <x v="239"/>
          </reference>
          <reference field="4" count="1" selected="0">
            <x v="3304"/>
          </reference>
          <reference field="5" count="1">
            <x v="0"/>
          </reference>
          <reference field="6" count="1" selected="0">
            <x v="45"/>
          </reference>
        </references>
      </pivotArea>
    </format>
    <format dxfId="9282">
      <pivotArea dataOnly="0" labelOnly="1" outline="0" fieldPosition="0">
        <references count="7">
          <reference field="0" count="1" selected="0">
            <x v="0"/>
          </reference>
          <reference field="1" count="1" selected="0">
            <x v="4"/>
          </reference>
          <reference field="2" count="1" selected="0">
            <x v="19"/>
          </reference>
          <reference field="3" count="1" selected="0">
            <x v="239"/>
          </reference>
          <reference field="4" count="1" selected="0">
            <x v="3305"/>
          </reference>
          <reference field="5" count="1">
            <x v="0"/>
          </reference>
          <reference field="6" count="1" selected="0">
            <x v="27"/>
          </reference>
        </references>
      </pivotArea>
    </format>
    <format dxfId="9281">
      <pivotArea dataOnly="0" labelOnly="1" outline="0" fieldPosition="0">
        <references count="7">
          <reference field="0" count="1" selected="0">
            <x v="0"/>
          </reference>
          <reference field="1" count="1" selected="0">
            <x v="4"/>
          </reference>
          <reference field="2" count="1" selected="0">
            <x v="19"/>
          </reference>
          <reference field="3" count="1" selected="0">
            <x v="241"/>
          </reference>
          <reference field="4" count="1" selected="0">
            <x v="3306"/>
          </reference>
          <reference field="5" count="1">
            <x v="0"/>
          </reference>
          <reference field="6" count="1" selected="0">
            <x v="269"/>
          </reference>
        </references>
      </pivotArea>
    </format>
    <format dxfId="9280">
      <pivotArea dataOnly="0" labelOnly="1" outline="0" fieldPosition="0">
        <references count="7">
          <reference field="0" count="1" selected="0">
            <x v="0"/>
          </reference>
          <reference field="1" count="1" selected="0">
            <x v="4"/>
          </reference>
          <reference field="2" count="1" selected="0">
            <x v="19"/>
          </reference>
          <reference field="3" count="1" selected="0">
            <x v="242"/>
          </reference>
          <reference field="4" count="1" selected="0">
            <x v="3307"/>
          </reference>
          <reference field="5" count="1">
            <x v="1"/>
          </reference>
          <reference field="6" count="1" selected="0">
            <x v="17"/>
          </reference>
        </references>
      </pivotArea>
    </format>
    <format dxfId="9279">
      <pivotArea dataOnly="0" labelOnly="1" outline="0" fieldPosition="0">
        <references count="7">
          <reference field="0" count="1" selected="0">
            <x v="0"/>
          </reference>
          <reference field="1" count="1" selected="0">
            <x v="4"/>
          </reference>
          <reference field="2" count="1" selected="0">
            <x v="19"/>
          </reference>
          <reference field="3" count="1" selected="0">
            <x v="244"/>
          </reference>
          <reference field="4" count="1" selected="0">
            <x v="3308"/>
          </reference>
          <reference field="5" count="1">
            <x v="0"/>
          </reference>
          <reference field="6" count="1" selected="0">
            <x v="3"/>
          </reference>
        </references>
      </pivotArea>
    </format>
    <format dxfId="9278">
      <pivotArea dataOnly="0" labelOnly="1" outline="0" fieldPosition="0">
        <references count="7">
          <reference field="0" count="1" selected="0">
            <x v="0"/>
          </reference>
          <reference field="1" count="1" selected="0">
            <x v="4"/>
          </reference>
          <reference field="2" count="1" selected="0">
            <x v="19"/>
          </reference>
          <reference field="3" count="1" selected="0">
            <x v="244"/>
          </reference>
          <reference field="4" count="1" selected="0">
            <x v="3309"/>
          </reference>
          <reference field="5" count="1">
            <x v="0"/>
          </reference>
          <reference field="6" count="1" selected="0">
            <x v="84"/>
          </reference>
        </references>
      </pivotArea>
    </format>
    <format dxfId="9277">
      <pivotArea dataOnly="0" labelOnly="1" outline="0" fieldPosition="0">
        <references count="7">
          <reference field="0" count="1" selected="0">
            <x v="0"/>
          </reference>
          <reference field="1" count="1" selected="0">
            <x v="4"/>
          </reference>
          <reference field="2" count="1" selected="0">
            <x v="19"/>
          </reference>
          <reference field="3" count="1" selected="0">
            <x v="245"/>
          </reference>
          <reference field="4" count="1" selected="0">
            <x v="3310"/>
          </reference>
          <reference field="5" count="1">
            <x v="0"/>
          </reference>
          <reference field="6" count="1" selected="0">
            <x v="3"/>
          </reference>
        </references>
      </pivotArea>
    </format>
    <format dxfId="9276">
      <pivotArea dataOnly="0" labelOnly="1" outline="0" fieldPosition="0">
        <references count="7">
          <reference field="0" count="1" selected="0">
            <x v="0"/>
          </reference>
          <reference field="1" count="1" selected="0">
            <x v="4"/>
          </reference>
          <reference field="2" count="1" selected="0">
            <x v="19"/>
          </reference>
          <reference field="3" count="1" selected="0">
            <x v="246"/>
          </reference>
          <reference field="4" count="1" selected="0">
            <x v="3311"/>
          </reference>
          <reference field="5" count="1">
            <x v="0"/>
          </reference>
          <reference field="6" count="1" selected="0">
            <x v="84"/>
          </reference>
        </references>
      </pivotArea>
    </format>
    <format dxfId="9275">
      <pivotArea dataOnly="0" labelOnly="1" outline="0" fieldPosition="0">
        <references count="7">
          <reference field="0" count="1" selected="0">
            <x v="0"/>
          </reference>
          <reference field="1" count="1" selected="0">
            <x v="4"/>
          </reference>
          <reference field="2" count="1" selected="0">
            <x v="19"/>
          </reference>
          <reference field="3" count="1" selected="0">
            <x v="247"/>
          </reference>
          <reference field="4" count="1" selected="0">
            <x v="3312"/>
          </reference>
          <reference field="5" count="1">
            <x v="0"/>
          </reference>
          <reference field="6" count="1" selected="0">
            <x v="35"/>
          </reference>
        </references>
      </pivotArea>
    </format>
    <format dxfId="9274">
      <pivotArea dataOnly="0" labelOnly="1" outline="0" fieldPosition="0">
        <references count="7">
          <reference field="0" count="1" selected="0">
            <x v="0"/>
          </reference>
          <reference field="1" count="1" selected="0">
            <x v="4"/>
          </reference>
          <reference field="2" count="1" selected="0">
            <x v="19"/>
          </reference>
          <reference field="3" count="1" selected="0">
            <x v="249"/>
          </reference>
          <reference field="4" count="1" selected="0">
            <x v="3313"/>
          </reference>
          <reference field="5" count="1">
            <x v="0"/>
          </reference>
          <reference field="6" count="1" selected="0">
            <x v="228"/>
          </reference>
        </references>
      </pivotArea>
    </format>
    <format dxfId="9273">
      <pivotArea dataOnly="0" labelOnly="1" outline="0" fieldPosition="0">
        <references count="7">
          <reference field="0" count="1" selected="0">
            <x v="0"/>
          </reference>
          <reference field="1" count="1" selected="0">
            <x v="4"/>
          </reference>
          <reference field="2" count="1" selected="0">
            <x v="19"/>
          </reference>
          <reference field="3" count="1" selected="0">
            <x v="251"/>
          </reference>
          <reference field="4" count="1" selected="0">
            <x v="3195"/>
          </reference>
          <reference field="5" count="1">
            <x v="0"/>
          </reference>
          <reference field="6" count="1" selected="0">
            <x v="43"/>
          </reference>
        </references>
      </pivotArea>
    </format>
    <format dxfId="9272">
      <pivotArea dataOnly="0" labelOnly="1" outline="0" fieldPosition="0">
        <references count="7">
          <reference field="0" count="1" selected="0">
            <x v="0"/>
          </reference>
          <reference field="1" count="1" selected="0">
            <x v="4"/>
          </reference>
          <reference field="2" count="1" selected="0">
            <x v="19"/>
          </reference>
          <reference field="3" count="1" selected="0">
            <x v="251"/>
          </reference>
          <reference field="4" count="1" selected="0">
            <x v="3314"/>
          </reference>
          <reference field="5" count="1">
            <x v="50"/>
          </reference>
          <reference field="6" count="1" selected="0">
            <x v="3"/>
          </reference>
        </references>
      </pivotArea>
    </format>
    <format dxfId="9271">
      <pivotArea dataOnly="0" labelOnly="1" outline="0" fieldPosition="0">
        <references count="7">
          <reference field="0" count="1" selected="0">
            <x v="0"/>
          </reference>
          <reference field="1" count="1" selected="0">
            <x v="4"/>
          </reference>
          <reference field="2" count="1" selected="0">
            <x v="19"/>
          </reference>
          <reference field="3" count="1" selected="0">
            <x v="251"/>
          </reference>
          <reference field="4" count="1" selected="0">
            <x v="3315"/>
          </reference>
          <reference field="5" count="1">
            <x v="8"/>
          </reference>
          <reference field="6" count="1" selected="0">
            <x v="38"/>
          </reference>
        </references>
      </pivotArea>
    </format>
    <format dxfId="9270">
      <pivotArea dataOnly="0" labelOnly="1" outline="0" fieldPosition="0">
        <references count="7">
          <reference field="0" count="1" selected="0">
            <x v="0"/>
          </reference>
          <reference field="1" count="1" selected="0">
            <x v="4"/>
          </reference>
          <reference field="2" count="1" selected="0">
            <x v="19"/>
          </reference>
          <reference field="3" count="1" selected="0">
            <x v="251"/>
          </reference>
          <reference field="4" count="1" selected="0">
            <x v="3316"/>
          </reference>
          <reference field="5" count="1">
            <x v="0"/>
          </reference>
          <reference field="6" count="1" selected="0">
            <x v="29"/>
          </reference>
        </references>
      </pivotArea>
    </format>
    <format dxfId="9269">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17"/>
          </reference>
          <reference field="5" count="1">
            <x v="0"/>
          </reference>
          <reference field="6" count="1" selected="0">
            <x v="3"/>
          </reference>
        </references>
      </pivotArea>
    </format>
    <format dxfId="9268">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18"/>
          </reference>
          <reference field="5" count="1">
            <x v="0"/>
          </reference>
          <reference field="6" count="1" selected="0">
            <x v="43"/>
          </reference>
        </references>
      </pivotArea>
    </format>
    <format dxfId="9267">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19"/>
          </reference>
          <reference field="5" count="1">
            <x v="0"/>
          </reference>
          <reference field="6" count="1" selected="0">
            <x v="165"/>
          </reference>
        </references>
      </pivotArea>
    </format>
    <format dxfId="9266">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1259"/>
          </reference>
          <reference field="5" count="1">
            <x v="0"/>
          </reference>
          <reference field="6" count="1" selected="0">
            <x v="3"/>
          </reference>
        </references>
      </pivotArea>
    </format>
    <format dxfId="9265">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20"/>
          </reference>
          <reference field="5" count="1">
            <x v="22"/>
          </reference>
          <reference field="6" count="1" selected="0">
            <x v="3"/>
          </reference>
        </references>
      </pivotArea>
    </format>
    <format dxfId="9264">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21"/>
          </reference>
          <reference field="5" count="1">
            <x v="0"/>
          </reference>
          <reference field="6" count="1" selected="0">
            <x v="29"/>
          </reference>
        </references>
      </pivotArea>
    </format>
    <format dxfId="9263">
      <pivotArea dataOnly="0" labelOnly="1" outline="0" fieldPosition="0">
        <references count="7">
          <reference field="0" count="1" selected="0">
            <x v="0"/>
          </reference>
          <reference field="1" count="1" selected="0">
            <x v="4"/>
          </reference>
          <reference field="2" count="1" selected="0">
            <x v="19"/>
          </reference>
          <reference field="3" count="1" selected="0">
            <x v="466"/>
          </reference>
          <reference field="4" count="1" selected="0">
            <x v="3322"/>
          </reference>
          <reference field="5" count="1">
            <x v="23"/>
          </reference>
          <reference field="6" count="1" selected="0">
            <x v="101"/>
          </reference>
        </references>
      </pivotArea>
    </format>
    <format dxfId="9262">
      <pivotArea dataOnly="0" labelOnly="1" outline="0" fieldPosition="0">
        <references count="7">
          <reference field="0" count="1" selected="0">
            <x v="0"/>
          </reference>
          <reference field="1" count="1" selected="0">
            <x v="4"/>
          </reference>
          <reference field="2" count="1" selected="0">
            <x v="19"/>
          </reference>
          <reference field="3" count="1" selected="0">
            <x v="252"/>
          </reference>
          <reference field="4" count="1" selected="0">
            <x v="3323"/>
          </reference>
          <reference field="5" count="1">
            <x v="0"/>
          </reference>
          <reference field="6" count="1" selected="0">
            <x v="29"/>
          </reference>
        </references>
      </pivotArea>
    </format>
    <format dxfId="9261">
      <pivotArea dataOnly="0" labelOnly="1" outline="0" fieldPosition="0">
        <references count="7">
          <reference field="0" count="1" selected="0">
            <x v="0"/>
          </reference>
          <reference field="1" count="1" selected="0">
            <x v="4"/>
          </reference>
          <reference field="2" count="1" selected="0">
            <x v="19"/>
          </reference>
          <reference field="3" count="1" selected="0">
            <x v="255"/>
          </reference>
          <reference field="4" count="1" selected="0">
            <x v="3324"/>
          </reference>
          <reference field="5" count="1">
            <x v="0"/>
          </reference>
          <reference field="6" count="1" selected="0">
            <x v="6"/>
          </reference>
        </references>
      </pivotArea>
    </format>
    <format dxfId="9260">
      <pivotArea dataOnly="0" labelOnly="1" outline="0" fieldPosition="0">
        <references count="7">
          <reference field="0" count="1" selected="0">
            <x v="0"/>
          </reference>
          <reference field="1" count="1" selected="0">
            <x v="4"/>
          </reference>
          <reference field="2" count="1" selected="0">
            <x v="19"/>
          </reference>
          <reference field="3" count="1" selected="0">
            <x v="496"/>
          </reference>
          <reference field="4" count="1" selected="0">
            <x v="3325"/>
          </reference>
          <reference field="5" count="1">
            <x v="0"/>
          </reference>
          <reference field="6" count="1" selected="0">
            <x v="157"/>
          </reference>
        </references>
      </pivotArea>
    </format>
    <format dxfId="9259">
      <pivotArea dataOnly="0" labelOnly="1" outline="0" fieldPosition="0">
        <references count="7">
          <reference field="0" count="1" selected="0">
            <x v="0"/>
          </reference>
          <reference field="1" count="1" selected="0">
            <x v="4"/>
          </reference>
          <reference field="2" count="1" selected="0">
            <x v="19"/>
          </reference>
          <reference field="3" count="1" selected="0">
            <x v="256"/>
          </reference>
          <reference field="4" count="1" selected="0">
            <x v="3326"/>
          </reference>
          <reference field="5" count="1">
            <x v="0"/>
          </reference>
          <reference field="6" count="1" selected="0">
            <x v="46"/>
          </reference>
        </references>
      </pivotArea>
    </format>
    <format dxfId="9258">
      <pivotArea dataOnly="0" labelOnly="1" outline="0" fieldPosition="0">
        <references count="7">
          <reference field="0" count="1" selected="0">
            <x v="0"/>
          </reference>
          <reference field="1" count="1" selected="0">
            <x v="4"/>
          </reference>
          <reference field="2" count="1" selected="0">
            <x v="19"/>
          </reference>
          <reference field="3" count="1" selected="0">
            <x v="256"/>
          </reference>
          <reference field="4" count="1" selected="0">
            <x v="3327"/>
          </reference>
          <reference field="5" count="1">
            <x v="0"/>
          </reference>
          <reference field="6" count="1" selected="0">
            <x v="35"/>
          </reference>
        </references>
      </pivotArea>
    </format>
    <format dxfId="9257">
      <pivotArea dataOnly="0" labelOnly="1" outline="0" fieldPosition="0">
        <references count="7">
          <reference field="0" count="1" selected="0">
            <x v="0"/>
          </reference>
          <reference field="1" count="1" selected="0">
            <x v="4"/>
          </reference>
          <reference field="2" count="1" selected="0">
            <x v="19"/>
          </reference>
          <reference field="3" count="1" selected="0">
            <x v="257"/>
          </reference>
          <reference field="4" count="1" selected="0">
            <x v="3328"/>
          </reference>
          <reference field="5" count="1">
            <x v="1"/>
          </reference>
          <reference field="6" count="1" selected="0">
            <x v="58"/>
          </reference>
        </references>
      </pivotArea>
    </format>
    <format dxfId="9256">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29"/>
          </reference>
          <reference field="5" count="1">
            <x v="0"/>
          </reference>
          <reference field="6" count="1" selected="0">
            <x v="61"/>
          </reference>
        </references>
      </pivotArea>
    </format>
    <format dxfId="9255">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0"/>
          </reference>
          <reference field="5" count="1">
            <x v="0"/>
          </reference>
          <reference field="6" count="1" selected="0">
            <x v="61"/>
          </reference>
        </references>
      </pivotArea>
    </format>
    <format dxfId="9254">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1"/>
          </reference>
          <reference field="5" count="1">
            <x v="0"/>
          </reference>
          <reference field="6" count="1" selected="0">
            <x v="61"/>
          </reference>
        </references>
      </pivotArea>
    </format>
    <format dxfId="9253">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2"/>
          </reference>
          <reference field="5" count="1">
            <x v="0"/>
          </reference>
          <reference field="6" count="1" selected="0">
            <x v="35"/>
          </reference>
        </references>
      </pivotArea>
    </format>
    <format dxfId="9252">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3"/>
          </reference>
          <reference field="5" count="1">
            <x v="0"/>
          </reference>
          <reference field="6" count="1" selected="0">
            <x v="35"/>
          </reference>
        </references>
      </pivotArea>
    </format>
    <format dxfId="9251">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4"/>
          </reference>
          <reference field="5" count="1">
            <x v="0"/>
          </reference>
          <reference field="6" count="1" selected="0">
            <x v="50"/>
          </reference>
        </references>
      </pivotArea>
    </format>
    <format dxfId="9250">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5"/>
          </reference>
          <reference field="5" count="1">
            <x v="0"/>
          </reference>
          <reference field="6" count="1" selected="0">
            <x v="61"/>
          </reference>
        </references>
      </pivotArea>
    </format>
    <format dxfId="9249">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6"/>
          </reference>
          <reference field="5" count="1">
            <x v="0"/>
          </reference>
          <reference field="6" count="1" selected="0">
            <x v="50"/>
          </reference>
        </references>
      </pivotArea>
    </format>
    <format dxfId="9248">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7"/>
          </reference>
          <reference field="5" count="1">
            <x v="0"/>
          </reference>
          <reference field="6" count="1" selected="0">
            <x v="50"/>
          </reference>
        </references>
      </pivotArea>
    </format>
    <format dxfId="9247">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8"/>
          </reference>
          <reference field="5" count="1">
            <x v="0"/>
          </reference>
          <reference field="6" count="1" selected="0">
            <x v="50"/>
          </reference>
        </references>
      </pivotArea>
    </format>
    <format dxfId="9246">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39"/>
          </reference>
          <reference field="5" count="1">
            <x v="0"/>
          </reference>
          <reference field="6" count="1" selected="0">
            <x v="61"/>
          </reference>
        </references>
      </pivotArea>
    </format>
    <format dxfId="9245">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0"/>
          </reference>
          <reference field="5" count="1">
            <x v="0"/>
          </reference>
          <reference field="6" count="1" selected="0">
            <x v="61"/>
          </reference>
        </references>
      </pivotArea>
    </format>
    <format dxfId="9244">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1"/>
          </reference>
          <reference field="5" count="1">
            <x v="0"/>
          </reference>
          <reference field="6" count="1" selected="0">
            <x v="61"/>
          </reference>
        </references>
      </pivotArea>
    </format>
    <format dxfId="9243">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2"/>
          </reference>
          <reference field="5" count="1">
            <x v="0"/>
          </reference>
          <reference field="6" count="1" selected="0">
            <x v="50"/>
          </reference>
        </references>
      </pivotArea>
    </format>
    <format dxfId="9242">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3"/>
          </reference>
          <reference field="5" count="1">
            <x v="0"/>
          </reference>
          <reference field="6" count="1" selected="0">
            <x v="35"/>
          </reference>
        </references>
      </pivotArea>
    </format>
    <format dxfId="9241">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4"/>
          </reference>
          <reference field="5" count="1">
            <x v="0"/>
          </reference>
          <reference field="6" count="1" selected="0">
            <x v="50"/>
          </reference>
        </references>
      </pivotArea>
    </format>
    <format dxfId="9240">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5"/>
          </reference>
          <reference field="5" count="1">
            <x v="0"/>
          </reference>
          <reference field="6" count="1" selected="0">
            <x v="35"/>
          </reference>
        </references>
      </pivotArea>
    </format>
    <format dxfId="9239">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6"/>
          </reference>
          <reference field="5" count="1">
            <x v="0"/>
          </reference>
          <reference field="6" count="1" selected="0">
            <x v="50"/>
          </reference>
        </references>
      </pivotArea>
    </format>
    <format dxfId="9238">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7"/>
          </reference>
          <reference field="5" count="1">
            <x v="0"/>
          </reference>
          <reference field="6" count="1" selected="0">
            <x v="46"/>
          </reference>
        </references>
      </pivotArea>
    </format>
    <format dxfId="9237">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8"/>
          </reference>
          <reference field="5" count="1">
            <x v="0"/>
          </reference>
          <reference field="6" count="1" selected="0">
            <x v="61"/>
          </reference>
        </references>
      </pivotArea>
    </format>
    <format dxfId="9236">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49"/>
          </reference>
          <reference field="5" count="1">
            <x v="0"/>
          </reference>
          <reference field="6" count="1" selected="0">
            <x v="61"/>
          </reference>
        </references>
      </pivotArea>
    </format>
    <format dxfId="9235">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50"/>
          </reference>
          <reference field="5" count="1">
            <x v="0"/>
          </reference>
          <reference field="6" count="1" selected="0">
            <x v="46"/>
          </reference>
        </references>
      </pivotArea>
    </format>
    <format dxfId="9234">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51"/>
          </reference>
          <reference field="5" count="1">
            <x v="0"/>
          </reference>
          <reference field="6" count="1" selected="0">
            <x v="35"/>
          </reference>
        </references>
      </pivotArea>
    </format>
    <format dxfId="9233">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52"/>
          </reference>
          <reference field="5" count="1">
            <x v="0"/>
          </reference>
          <reference field="6" count="1" selected="0">
            <x v="35"/>
          </reference>
        </references>
      </pivotArea>
    </format>
    <format dxfId="9232">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53"/>
          </reference>
          <reference field="5" count="1">
            <x v="0"/>
          </reference>
          <reference field="6" count="1" selected="0">
            <x v="46"/>
          </reference>
        </references>
      </pivotArea>
    </format>
    <format dxfId="9231">
      <pivotArea dataOnly="0" labelOnly="1" outline="0" fieldPosition="0">
        <references count="7">
          <reference field="0" count="1" selected="0">
            <x v="0"/>
          </reference>
          <reference field="1" count="1" selected="0">
            <x v="4"/>
          </reference>
          <reference field="2" count="1" selected="0">
            <x v="19"/>
          </reference>
          <reference field="3" count="1" selected="0">
            <x v="258"/>
          </reference>
          <reference field="4" count="1" selected="0">
            <x v="3354"/>
          </reference>
          <reference field="5" count="1">
            <x v="0"/>
          </reference>
          <reference field="6" count="1" selected="0">
            <x v="61"/>
          </reference>
        </references>
      </pivotArea>
    </format>
    <format dxfId="9230">
      <pivotArea dataOnly="0" labelOnly="1" outline="0" fieldPosition="0">
        <references count="7">
          <reference field="0" count="1" selected="0">
            <x v="0"/>
          </reference>
          <reference field="1" count="1" selected="0">
            <x v="4"/>
          </reference>
          <reference field="2" count="1" selected="0">
            <x v="19"/>
          </reference>
          <reference field="3" count="1" selected="0">
            <x v="497"/>
          </reference>
          <reference field="4" count="1" selected="0">
            <x v="3355"/>
          </reference>
          <reference field="5" count="1">
            <x v="0"/>
          </reference>
          <reference field="6" count="1" selected="0">
            <x v="7"/>
          </reference>
        </references>
      </pivotArea>
    </format>
    <format dxfId="9229">
      <pivotArea dataOnly="0" labelOnly="1" outline="0" fieldPosition="0">
        <references count="7">
          <reference field="0" count="1" selected="0">
            <x v="0"/>
          </reference>
          <reference field="1" count="1" selected="0">
            <x v="4"/>
          </reference>
          <reference field="2" count="1" selected="0">
            <x v="19"/>
          </reference>
          <reference field="3" count="1" selected="0">
            <x v="260"/>
          </reference>
          <reference field="4" count="1" selected="0">
            <x v="3037"/>
          </reference>
          <reference field="5" count="1">
            <x v="5"/>
          </reference>
          <reference field="6" count="1" selected="0">
            <x v="3"/>
          </reference>
        </references>
      </pivotArea>
    </format>
    <format dxfId="9228">
      <pivotArea dataOnly="0" labelOnly="1" outline="0" fieldPosition="0">
        <references count="7">
          <reference field="0" count="1" selected="0">
            <x v="0"/>
          </reference>
          <reference field="1" count="1" selected="0">
            <x v="4"/>
          </reference>
          <reference field="2" count="1" selected="0">
            <x v="19"/>
          </reference>
          <reference field="3" count="1" selected="0">
            <x v="261"/>
          </reference>
          <reference field="4" count="1" selected="0">
            <x v="3356"/>
          </reference>
          <reference field="5" count="1">
            <x v="0"/>
          </reference>
          <reference field="6" count="1" selected="0">
            <x v="43"/>
          </reference>
        </references>
      </pivotArea>
    </format>
    <format dxfId="9227">
      <pivotArea dataOnly="0" labelOnly="1" outline="0" fieldPosition="0">
        <references count="7">
          <reference field="0" count="1" selected="0">
            <x v="0"/>
          </reference>
          <reference field="1" count="1" selected="0">
            <x v="4"/>
          </reference>
          <reference field="2" count="1" selected="0">
            <x v="19"/>
          </reference>
          <reference field="3" count="1" selected="0">
            <x v="261"/>
          </reference>
          <reference field="4" count="1" selected="0">
            <x v="3357"/>
          </reference>
          <reference field="5" count="1">
            <x v="0"/>
          </reference>
          <reference field="6" count="1" selected="0">
            <x v="7"/>
          </reference>
        </references>
      </pivotArea>
    </format>
    <format dxfId="9226">
      <pivotArea dataOnly="0" labelOnly="1" outline="0" fieldPosition="0">
        <references count="7">
          <reference field="0" count="1" selected="0">
            <x v="0"/>
          </reference>
          <reference field="1" count="1" selected="0">
            <x v="4"/>
          </reference>
          <reference field="2" count="1" selected="0">
            <x v="19"/>
          </reference>
          <reference field="3" count="1" selected="0">
            <x v="262"/>
          </reference>
          <reference field="4" count="1" selected="0">
            <x v="3358"/>
          </reference>
          <reference field="5" count="1">
            <x v="0"/>
          </reference>
          <reference field="6" count="1" selected="0">
            <x v="20"/>
          </reference>
        </references>
      </pivotArea>
    </format>
    <format dxfId="9225">
      <pivotArea dataOnly="0" labelOnly="1" outline="0" fieldPosition="0">
        <references count="7">
          <reference field="0" count="1" selected="0">
            <x v="0"/>
          </reference>
          <reference field="1" count="1" selected="0">
            <x v="4"/>
          </reference>
          <reference field="2" count="1" selected="0">
            <x v="19"/>
          </reference>
          <reference field="3" count="1" selected="0">
            <x v="262"/>
          </reference>
          <reference field="4" count="1" selected="0">
            <x v="3037"/>
          </reference>
          <reference field="5" count="1">
            <x v="0"/>
          </reference>
          <reference field="6" count="1" selected="0">
            <x v="20"/>
          </reference>
        </references>
      </pivotArea>
    </format>
    <format dxfId="9224">
      <pivotArea dataOnly="0" labelOnly="1" outline="0" fieldPosition="0">
        <references count="7">
          <reference field="0" count="1" selected="0">
            <x v="0"/>
          </reference>
          <reference field="1" count="1" selected="0">
            <x v="4"/>
          </reference>
          <reference field="2" count="1" selected="0">
            <x v="19"/>
          </reference>
          <reference field="3" count="1" selected="0">
            <x v="263"/>
          </reference>
          <reference field="4" count="1" selected="0">
            <x v="3359"/>
          </reference>
          <reference field="5" count="1">
            <x v="0"/>
          </reference>
          <reference field="6" count="1" selected="0">
            <x v="35"/>
          </reference>
        </references>
      </pivotArea>
    </format>
    <format dxfId="9223">
      <pivotArea dataOnly="0" labelOnly="1" outline="0" fieldPosition="0">
        <references count="7">
          <reference field="0" count="1" selected="0">
            <x v="0"/>
          </reference>
          <reference field="1" count="1" selected="0">
            <x v="4"/>
          </reference>
          <reference field="2" count="1" selected="0">
            <x v="19"/>
          </reference>
          <reference field="3" count="1" selected="0">
            <x v="265"/>
          </reference>
          <reference field="4" count="1" selected="0">
            <x v="3360"/>
          </reference>
          <reference field="5" count="1">
            <x v="0"/>
          </reference>
          <reference field="6" count="1" selected="0">
            <x v="20"/>
          </reference>
        </references>
      </pivotArea>
    </format>
    <format dxfId="9222">
      <pivotArea dataOnly="0" labelOnly="1" outline="0" fieldPosition="0">
        <references count="7">
          <reference field="0" count="1" selected="0">
            <x v="0"/>
          </reference>
          <reference field="1" count="1" selected="0">
            <x v="4"/>
          </reference>
          <reference field="2" count="1" selected="0">
            <x v="19"/>
          </reference>
          <reference field="3" count="1" selected="0">
            <x v="265"/>
          </reference>
          <reference field="4" count="1" selected="0">
            <x v="3361"/>
          </reference>
          <reference field="5" count="1">
            <x v="5"/>
          </reference>
          <reference field="6" count="1" selected="0">
            <x v="45"/>
          </reference>
        </references>
      </pivotArea>
    </format>
    <format dxfId="9221">
      <pivotArea dataOnly="0" labelOnly="1" outline="0" fieldPosition="0">
        <references count="7">
          <reference field="0" count="1" selected="0">
            <x v="0"/>
          </reference>
          <reference field="1" count="1" selected="0">
            <x v="4"/>
          </reference>
          <reference field="2" count="1" selected="0">
            <x v="19"/>
          </reference>
          <reference field="3" count="1" selected="0">
            <x v="267"/>
          </reference>
          <reference field="4" count="1" selected="0">
            <x v="3195"/>
          </reference>
          <reference field="5" count="1">
            <x v="9"/>
          </reference>
          <reference field="6" count="1" selected="0">
            <x v="198"/>
          </reference>
        </references>
      </pivotArea>
    </format>
    <format dxfId="9220">
      <pivotArea dataOnly="0" labelOnly="1" outline="0" fieldPosition="0">
        <references count="7">
          <reference field="0" count="1" selected="0">
            <x v="0"/>
          </reference>
          <reference field="1" count="1" selected="0">
            <x v="4"/>
          </reference>
          <reference field="2" count="1" selected="0">
            <x v="19"/>
          </reference>
          <reference field="3" count="1" selected="0">
            <x v="268"/>
          </reference>
          <reference field="4" count="1" selected="0">
            <x v="3362"/>
          </reference>
          <reference field="5" count="1">
            <x v="0"/>
          </reference>
          <reference field="6" count="1" selected="0">
            <x v="37"/>
          </reference>
        </references>
      </pivotArea>
    </format>
    <format dxfId="9219">
      <pivotArea dataOnly="0" labelOnly="1" outline="0" fieldPosition="0">
        <references count="7">
          <reference field="0" count="1" selected="0">
            <x v="0"/>
          </reference>
          <reference field="1" count="1" selected="0">
            <x v="4"/>
          </reference>
          <reference field="2" count="1" selected="0">
            <x v="19"/>
          </reference>
          <reference field="3" count="1" selected="0">
            <x v="273"/>
          </reference>
          <reference field="4" count="1" selected="0">
            <x v="3363"/>
          </reference>
          <reference field="5" count="1">
            <x v="0"/>
          </reference>
          <reference field="6" count="1" selected="0">
            <x v="7"/>
          </reference>
        </references>
      </pivotArea>
    </format>
    <format dxfId="9218">
      <pivotArea dataOnly="0" labelOnly="1" outline="0" fieldPosition="0">
        <references count="7">
          <reference field="0" count="1" selected="0">
            <x v="0"/>
          </reference>
          <reference field="1" count="1" selected="0">
            <x v="4"/>
          </reference>
          <reference field="2" count="1" selected="0">
            <x v="19"/>
          </reference>
          <reference field="3" count="1" selected="0">
            <x v="274"/>
          </reference>
          <reference field="4" count="1" selected="0">
            <x v="3364"/>
          </reference>
          <reference field="5" count="1">
            <x v="0"/>
          </reference>
          <reference field="6" count="1" selected="0">
            <x v="46"/>
          </reference>
        </references>
      </pivotArea>
    </format>
    <format dxfId="9217">
      <pivotArea dataOnly="0" labelOnly="1" outline="0" fieldPosition="0">
        <references count="7">
          <reference field="0" count="1" selected="0">
            <x v="0"/>
          </reference>
          <reference field="1" count="1" selected="0">
            <x v="4"/>
          </reference>
          <reference field="2" count="1" selected="0">
            <x v="19"/>
          </reference>
          <reference field="3" count="1" selected="0">
            <x v="276"/>
          </reference>
          <reference field="4" count="1" selected="0">
            <x v="3365"/>
          </reference>
          <reference field="5" count="1">
            <x v="0"/>
          </reference>
          <reference field="6" count="1" selected="0">
            <x v="107"/>
          </reference>
        </references>
      </pivotArea>
    </format>
    <format dxfId="9216">
      <pivotArea dataOnly="0" labelOnly="1" outline="0" fieldPosition="0">
        <references count="7">
          <reference field="0" count="1" selected="0">
            <x v="0"/>
          </reference>
          <reference field="1" count="1" selected="0">
            <x v="4"/>
          </reference>
          <reference field="2" count="1" selected="0">
            <x v="19"/>
          </reference>
          <reference field="3" count="1" selected="0">
            <x v="276"/>
          </reference>
          <reference field="4" count="1" selected="0">
            <x v="3366"/>
          </reference>
          <reference field="5" count="1">
            <x v="0"/>
          </reference>
          <reference field="6" count="1" selected="0">
            <x v="3"/>
          </reference>
        </references>
      </pivotArea>
    </format>
    <format dxfId="9215">
      <pivotArea dataOnly="0" labelOnly="1" outline="0" fieldPosition="0">
        <references count="7">
          <reference field="0" count="1" selected="0">
            <x v="0"/>
          </reference>
          <reference field="1" count="1" selected="0">
            <x v="4"/>
          </reference>
          <reference field="2" count="1" selected="0">
            <x v="19"/>
          </reference>
          <reference field="3" count="1" selected="0">
            <x v="583"/>
          </reference>
          <reference field="4" count="1" selected="0">
            <x v="3367"/>
          </reference>
          <reference field="5" count="1">
            <x v="0"/>
          </reference>
          <reference field="6" count="1" selected="0">
            <x v="70"/>
          </reference>
        </references>
      </pivotArea>
    </format>
    <format dxfId="9214">
      <pivotArea dataOnly="0" labelOnly="1" outline="0" fieldPosition="0">
        <references count="7">
          <reference field="0" count="1" selected="0">
            <x v="0"/>
          </reference>
          <reference field="1" count="1" selected="0">
            <x v="4"/>
          </reference>
          <reference field="2" count="1" selected="0">
            <x v="19"/>
          </reference>
          <reference field="3" count="1" selected="0">
            <x v="584"/>
          </reference>
          <reference field="4" count="1" selected="0">
            <x v="3368"/>
          </reference>
          <reference field="5" count="1">
            <x v="0"/>
          </reference>
          <reference field="6" count="1" selected="0">
            <x v="8"/>
          </reference>
        </references>
      </pivotArea>
    </format>
    <format dxfId="9213">
      <pivotArea dataOnly="0" labelOnly="1" outline="0" fieldPosition="0">
        <references count="7">
          <reference field="0" count="1" selected="0">
            <x v="0"/>
          </reference>
          <reference field="1" count="1" selected="0">
            <x v="4"/>
          </reference>
          <reference field="2" count="1" selected="0">
            <x v="19"/>
          </reference>
          <reference field="3" count="1" selected="0">
            <x v="584"/>
          </reference>
          <reference field="4" count="1" selected="0">
            <x v="3369"/>
          </reference>
          <reference field="5" count="1">
            <x v="0"/>
          </reference>
          <reference field="6" count="1" selected="0">
            <x v="8"/>
          </reference>
        </references>
      </pivotArea>
    </format>
    <format dxfId="9212">
      <pivotArea dataOnly="0" labelOnly="1" outline="0" fieldPosition="0">
        <references count="7">
          <reference field="0" count="1" selected="0">
            <x v="0"/>
          </reference>
          <reference field="1" count="1" selected="0">
            <x v="4"/>
          </reference>
          <reference field="2" count="1" selected="0">
            <x v="19"/>
          </reference>
          <reference field="3" count="1" selected="0">
            <x v="584"/>
          </reference>
          <reference field="4" count="1" selected="0">
            <x v="3370"/>
          </reference>
          <reference field="5" count="1">
            <x v="0"/>
          </reference>
          <reference field="6" count="1" selected="0">
            <x v="8"/>
          </reference>
        </references>
      </pivotArea>
    </format>
    <format dxfId="9211">
      <pivotArea dataOnly="0" labelOnly="1" outline="0" fieldPosition="0">
        <references count="7">
          <reference field="0" count="1" selected="0">
            <x v="0"/>
          </reference>
          <reference field="1" count="1" selected="0">
            <x v="4"/>
          </reference>
          <reference field="2" count="1" selected="0">
            <x v="19"/>
          </reference>
          <reference field="3" count="1" selected="0">
            <x v="279"/>
          </reference>
          <reference field="4" count="1" selected="0">
            <x v="3371"/>
          </reference>
          <reference field="5" count="1">
            <x v="23"/>
          </reference>
          <reference field="6" count="1" selected="0">
            <x v="15"/>
          </reference>
        </references>
      </pivotArea>
    </format>
    <format dxfId="9210">
      <pivotArea dataOnly="0" labelOnly="1" outline="0" fieldPosition="0">
        <references count="7">
          <reference field="0" count="1" selected="0">
            <x v="0"/>
          </reference>
          <reference field="1" count="1" selected="0">
            <x v="4"/>
          </reference>
          <reference field="2" count="1" selected="0">
            <x v="19"/>
          </reference>
          <reference field="3" count="1" selected="0">
            <x v="585"/>
          </reference>
          <reference field="4" count="1" selected="0">
            <x v="3372"/>
          </reference>
          <reference field="5" count="1">
            <x v="0"/>
          </reference>
          <reference field="6" count="1" selected="0">
            <x v="43"/>
          </reference>
        </references>
      </pivotArea>
    </format>
    <format dxfId="9209">
      <pivotArea dataOnly="0" labelOnly="1" outline="0" fieldPosition="0">
        <references count="7">
          <reference field="0" count="1" selected="0">
            <x v="0"/>
          </reference>
          <reference field="1" count="1" selected="0">
            <x v="4"/>
          </reference>
          <reference field="2" count="1" selected="0">
            <x v="19"/>
          </reference>
          <reference field="3" count="1" selected="0">
            <x v="280"/>
          </reference>
          <reference field="4" count="1" selected="0">
            <x v="3373"/>
          </reference>
          <reference field="5" count="1">
            <x v="0"/>
          </reference>
          <reference field="6" count="1" selected="0">
            <x v="9"/>
          </reference>
        </references>
      </pivotArea>
    </format>
    <format dxfId="9208">
      <pivotArea dataOnly="0" labelOnly="1" outline="0" fieldPosition="0">
        <references count="7">
          <reference field="0" count="1" selected="0">
            <x v="0"/>
          </reference>
          <reference field="1" count="1" selected="0">
            <x v="4"/>
          </reference>
          <reference field="2" count="1" selected="0">
            <x v="19"/>
          </reference>
          <reference field="3" count="1" selected="0">
            <x v="498"/>
          </reference>
          <reference field="4" count="1" selected="0">
            <x v="3374"/>
          </reference>
          <reference field="5" count="1">
            <x v="0"/>
          </reference>
          <reference field="6" count="1" selected="0">
            <x v="41"/>
          </reference>
        </references>
      </pivotArea>
    </format>
    <format dxfId="9207">
      <pivotArea dataOnly="0" labelOnly="1" outline="0" fieldPosition="0">
        <references count="7">
          <reference field="0" count="1" selected="0">
            <x v="0"/>
          </reference>
          <reference field="1" count="1" selected="0">
            <x v="4"/>
          </reference>
          <reference field="2" count="1" selected="0">
            <x v="21"/>
          </reference>
          <reference field="3" count="1" selected="0">
            <x v="288"/>
          </reference>
          <reference field="4" count="1" selected="0">
            <x v="3375"/>
          </reference>
          <reference field="5" count="1">
            <x v="0"/>
          </reference>
          <reference field="6" count="1" selected="0">
            <x v="20"/>
          </reference>
        </references>
      </pivotArea>
    </format>
    <format dxfId="9206">
      <pivotArea dataOnly="0" labelOnly="1" outline="0" fieldPosition="0">
        <references count="7">
          <reference field="0" count="1" selected="0">
            <x v="0"/>
          </reference>
          <reference field="1" count="1" selected="0">
            <x v="4"/>
          </reference>
          <reference field="2" count="1" selected="0">
            <x v="21"/>
          </reference>
          <reference field="3" count="1" selected="0">
            <x v="290"/>
          </reference>
          <reference field="4" count="1" selected="0">
            <x v="3376"/>
          </reference>
          <reference field="5" count="1">
            <x v="8"/>
          </reference>
          <reference field="6" count="1" selected="0">
            <x v="111"/>
          </reference>
        </references>
      </pivotArea>
    </format>
    <format dxfId="9205">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77"/>
          </reference>
          <reference field="5" count="1">
            <x v="1"/>
          </reference>
          <reference field="6" count="1" selected="0">
            <x v="15"/>
          </reference>
        </references>
      </pivotArea>
    </format>
    <format dxfId="9204">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78"/>
          </reference>
          <reference field="5" count="1">
            <x v="1"/>
          </reference>
          <reference field="6" count="1" selected="0">
            <x v="3"/>
          </reference>
        </references>
      </pivotArea>
    </format>
    <format dxfId="9203">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79"/>
          </reference>
          <reference field="5" count="1">
            <x v="1"/>
          </reference>
          <reference field="6" count="1" selected="0">
            <x v="146"/>
          </reference>
        </references>
      </pivotArea>
    </format>
    <format dxfId="9202">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0"/>
          </reference>
          <reference field="5" count="1">
            <x v="1"/>
          </reference>
          <reference field="6" count="1" selected="0">
            <x v="15"/>
          </reference>
        </references>
      </pivotArea>
    </format>
    <format dxfId="9201">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1"/>
          </reference>
          <reference field="5" count="1">
            <x v="1"/>
          </reference>
          <reference field="6" count="1" selected="0">
            <x v="3"/>
          </reference>
        </references>
      </pivotArea>
    </format>
    <format dxfId="9200">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2"/>
          </reference>
          <reference field="5" count="1">
            <x v="1"/>
          </reference>
          <reference field="6" count="1" selected="0">
            <x v="3"/>
          </reference>
        </references>
      </pivotArea>
    </format>
    <format dxfId="9199">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3"/>
          </reference>
          <reference field="5" count="1">
            <x v="1"/>
          </reference>
          <reference field="6" count="1" selected="0">
            <x v="15"/>
          </reference>
        </references>
      </pivotArea>
    </format>
    <format dxfId="9198">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4"/>
          </reference>
          <reference field="5" count="1">
            <x v="1"/>
          </reference>
          <reference field="6" count="1" selected="0">
            <x v="3"/>
          </reference>
        </references>
      </pivotArea>
    </format>
    <format dxfId="9197">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5"/>
          </reference>
          <reference field="5" count="1">
            <x v="1"/>
          </reference>
          <reference field="6" count="1" selected="0">
            <x v="36"/>
          </reference>
        </references>
      </pivotArea>
    </format>
    <format dxfId="9196">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6"/>
          </reference>
          <reference field="5" count="1">
            <x v="1"/>
          </reference>
          <reference field="6" count="1" selected="0">
            <x v="15"/>
          </reference>
        </references>
      </pivotArea>
    </format>
    <format dxfId="9195">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7"/>
          </reference>
          <reference field="5" count="1">
            <x v="1"/>
          </reference>
          <reference field="6" count="1" selected="0">
            <x v="15"/>
          </reference>
        </references>
      </pivotArea>
    </format>
    <format dxfId="9194">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8"/>
          </reference>
          <reference field="5" count="1">
            <x v="0"/>
          </reference>
          <reference field="6" count="1" selected="0">
            <x v="13"/>
          </reference>
        </references>
      </pivotArea>
    </format>
    <format dxfId="9193">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89"/>
          </reference>
          <reference field="5" count="1">
            <x v="1"/>
          </reference>
          <reference field="6" count="1" selected="0">
            <x v="3"/>
          </reference>
        </references>
      </pivotArea>
    </format>
    <format dxfId="9192">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0"/>
          </reference>
          <reference field="5" count="1">
            <x v="5"/>
          </reference>
          <reference field="6" count="1" selected="0">
            <x v="3"/>
          </reference>
        </references>
      </pivotArea>
    </format>
    <format dxfId="9191">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1"/>
          </reference>
          <reference field="5" count="1">
            <x v="5"/>
          </reference>
          <reference field="6" count="1" selected="0">
            <x v="3"/>
          </reference>
        </references>
      </pivotArea>
    </format>
    <format dxfId="9190">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2"/>
          </reference>
          <reference field="5" count="1">
            <x v="5"/>
          </reference>
          <reference field="6" count="1" selected="0">
            <x v="3"/>
          </reference>
        </references>
      </pivotArea>
    </format>
    <format dxfId="9189">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3"/>
          </reference>
          <reference field="5" count="1">
            <x v="0"/>
          </reference>
          <reference field="6" count="1" selected="0">
            <x v="3"/>
          </reference>
        </references>
      </pivotArea>
    </format>
    <format dxfId="9188">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4"/>
          </reference>
          <reference field="5" count="1">
            <x v="1"/>
          </reference>
          <reference field="6" count="1" selected="0">
            <x v="3"/>
          </reference>
        </references>
      </pivotArea>
    </format>
    <format dxfId="9187">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5"/>
          </reference>
          <reference field="5" count="1">
            <x v="1"/>
          </reference>
          <reference field="6" count="1" selected="0">
            <x v="3"/>
          </reference>
        </references>
      </pivotArea>
    </format>
    <format dxfId="9186">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6"/>
          </reference>
          <reference field="5" count="1">
            <x v="1"/>
          </reference>
          <reference field="6" count="1" selected="0">
            <x v="15"/>
          </reference>
        </references>
      </pivotArea>
    </format>
    <format dxfId="9185">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7"/>
          </reference>
          <reference field="5" count="1">
            <x v="1"/>
          </reference>
          <reference field="6" count="1" selected="0">
            <x v="3"/>
          </reference>
        </references>
      </pivotArea>
    </format>
    <format dxfId="9184">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8"/>
          </reference>
          <reference field="5" count="1">
            <x v="1"/>
          </reference>
          <reference field="6" count="1" selected="0">
            <x v="3"/>
          </reference>
        </references>
      </pivotArea>
    </format>
    <format dxfId="9183">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399"/>
          </reference>
          <reference field="5" count="1">
            <x v="0"/>
          </reference>
          <reference field="6" count="1" selected="0">
            <x v="17"/>
          </reference>
        </references>
      </pivotArea>
    </format>
    <format dxfId="9182">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0"/>
          </reference>
          <reference field="5" count="1">
            <x v="1"/>
          </reference>
          <reference field="6" count="1" selected="0">
            <x v="1"/>
          </reference>
        </references>
      </pivotArea>
    </format>
    <format dxfId="9181">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1"/>
          </reference>
          <reference field="5" count="1">
            <x v="1"/>
          </reference>
          <reference field="6" count="1" selected="0">
            <x v="190"/>
          </reference>
        </references>
      </pivotArea>
    </format>
    <format dxfId="9180">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2"/>
          </reference>
          <reference field="5" count="1">
            <x v="1"/>
          </reference>
          <reference field="6" count="1" selected="0">
            <x v="3"/>
          </reference>
        </references>
      </pivotArea>
    </format>
    <format dxfId="9179">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3"/>
          </reference>
          <reference field="5" count="1">
            <x v="0"/>
          </reference>
          <reference field="6" count="1" selected="0">
            <x v="45"/>
          </reference>
        </references>
      </pivotArea>
    </format>
    <format dxfId="9178">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4"/>
          </reference>
          <reference field="5" count="1">
            <x v="1"/>
          </reference>
          <reference field="6" count="1" selected="0">
            <x v="1"/>
          </reference>
        </references>
      </pivotArea>
    </format>
    <format dxfId="9177">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5"/>
          </reference>
          <reference field="5" count="1">
            <x v="38"/>
          </reference>
          <reference field="6" count="1" selected="0">
            <x v="3"/>
          </reference>
        </references>
      </pivotArea>
    </format>
    <format dxfId="9176">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6"/>
          </reference>
          <reference field="5" count="1">
            <x v="1"/>
          </reference>
          <reference field="6" count="1" selected="0">
            <x v="36"/>
          </reference>
        </references>
      </pivotArea>
    </format>
    <format dxfId="9175">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7"/>
          </reference>
          <reference field="5" count="1">
            <x v="1"/>
          </reference>
          <reference field="6" count="1" selected="0">
            <x v="3"/>
          </reference>
        </references>
      </pivotArea>
    </format>
    <format dxfId="9174">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8"/>
          </reference>
          <reference field="5" count="1">
            <x v="1"/>
          </reference>
          <reference field="6" count="1" selected="0">
            <x v="15"/>
          </reference>
        </references>
      </pivotArea>
    </format>
    <format dxfId="9173">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09"/>
          </reference>
          <reference field="5" count="1">
            <x v="1"/>
          </reference>
          <reference field="6" count="1" selected="0">
            <x v="3"/>
          </reference>
        </references>
      </pivotArea>
    </format>
    <format dxfId="9172">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10"/>
          </reference>
          <reference field="5" count="1">
            <x v="7"/>
          </reference>
          <reference field="6" count="1" selected="0">
            <x v="3"/>
          </reference>
        </references>
      </pivotArea>
    </format>
    <format dxfId="9171">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11"/>
          </reference>
          <reference field="5" count="1">
            <x v="0"/>
          </reference>
          <reference field="6" count="1" selected="0">
            <x v="46"/>
          </reference>
        </references>
      </pivotArea>
    </format>
    <format dxfId="9170">
      <pivotArea dataOnly="0" labelOnly="1" outline="0" fieldPosition="0">
        <references count="7">
          <reference field="0" count="1" selected="0">
            <x v="0"/>
          </reference>
          <reference field="1" count="1" selected="0">
            <x v="4"/>
          </reference>
          <reference field="2" count="1" selected="0">
            <x v="22"/>
          </reference>
          <reference field="3" count="1" selected="0">
            <x v="291"/>
          </reference>
          <reference field="4" count="1" selected="0">
            <x v="3412"/>
          </reference>
          <reference field="5" count="1">
            <x v="1"/>
          </reference>
          <reference field="6" count="1" selected="0">
            <x v="17"/>
          </reference>
        </references>
      </pivotArea>
    </format>
    <format dxfId="9169">
      <pivotArea dataOnly="0" labelOnly="1" outline="0" fieldPosition="0">
        <references count="7">
          <reference field="0" count="1" selected="0">
            <x v="0"/>
          </reference>
          <reference field="1" count="1" selected="0">
            <x v="4"/>
          </reference>
          <reference field="2" count="1" selected="0">
            <x v="22"/>
          </reference>
          <reference field="3" count="1" selected="0">
            <x v="293"/>
          </reference>
          <reference field="4" count="1" selected="0">
            <x v="3413"/>
          </reference>
          <reference field="5" count="1">
            <x v="0"/>
          </reference>
          <reference field="6" count="1" selected="0">
            <x v="6"/>
          </reference>
        </references>
      </pivotArea>
    </format>
    <format dxfId="9168">
      <pivotArea dataOnly="0" labelOnly="1" outline="0" fieldPosition="0">
        <references count="7">
          <reference field="0" count="1" selected="0">
            <x v="0"/>
          </reference>
          <reference field="1" count="1" selected="0">
            <x v="4"/>
          </reference>
          <reference field="2" count="1" selected="0">
            <x v="22"/>
          </reference>
          <reference field="3" count="1" selected="0">
            <x v="293"/>
          </reference>
          <reference field="4" count="1" selected="0">
            <x v="3414"/>
          </reference>
          <reference field="5" count="1">
            <x v="0"/>
          </reference>
          <reference field="6" count="1" selected="0">
            <x v="45"/>
          </reference>
        </references>
      </pivotArea>
    </format>
    <format dxfId="9167">
      <pivotArea dataOnly="0" labelOnly="1" outline="0" fieldPosition="0">
        <references count="7">
          <reference field="0" count="1" selected="0">
            <x v="0"/>
          </reference>
          <reference field="1" count="1" selected="0">
            <x v="4"/>
          </reference>
          <reference field="2" count="1" selected="0">
            <x v="22"/>
          </reference>
          <reference field="3" count="1" selected="0">
            <x v="293"/>
          </reference>
          <reference field="4" count="1" selected="0">
            <x v="3415"/>
          </reference>
          <reference field="5" count="1">
            <x v="0"/>
          </reference>
          <reference field="6" count="1" selected="0">
            <x v="3"/>
          </reference>
        </references>
      </pivotArea>
    </format>
    <format dxfId="9166">
      <pivotArea dataOnly="0" labelOnly="1" outline="0" fieldPosition="0">
        <references count="7">
          <reference field="0" count="1" selected="0">
            <x v="0"/>
          </reference>
          <reference field="1" count="1" selected="0">
            <x v="4"/>
          </reference>
          <reference field="2" count="1" selected="0">
            <x v="22"/>
          </reference>
          <reference field="3" count="1" selected="0">
            <x v="293"/>
          </reference>
          <reference field="4" count="1" selected="0">
            <x v="3416"/>
          </reference>
          <reference field="5" count="1">
            <x v="1"/>
          </reference>
          <reference field="6" count="1" selected="0">
            <x v="45"/>
          </reference>
        </references>
      </pivotArea>
    </format>
    <format dxfId="9165">
      <pivotArea dataOnly="0" labelOnly="1" outline="0" fieldPosition="0">
        <references count="7">
          <reference field="0" count="1" selected="0">
            <x v="0"/>
          </reference>
          <reference field="1" count="1" selected="0">
            <x v="4"/>
          </reference>
          <reference field="2" count="1" selected="0">
            <x v="22"/>
          </reference>
          <reference field="3" count="1" selected="0">
            <x v="467"/>
          </reference>
          <reference field="4" count="1" selected="0">
            <x v="3417"/>
          </reference>
          <reference field="5" count="1">
            <x v="1"/>
          </reference>
          <reference field="6" count="1" selected="0">
            <x v="143"/>
          </reference>
        </references>
      </pivotArea>
    </format>
    <format dxfId="9164">
      <pivotArea dataOnly="0" labelOnly="1" outline="0" fieldPosition="0">
        <references count="7">
          <reference field="0" count="1" selected="0">
            <x v="0"/>
          </reference>
          <reference field="1" count="1" selected="0">
            <x v="4"/>
          </reference>
          <reference field="2" count="1" selected="0">
            <x v="22"/>
          </reference>
          <reference field="3" count="1" selected="0">
            <x v="294"/>
          </reference>
          <reference field="4" count="1" selected="0">
            <x v="3418"/>
          </reference>
          <reference field="5" count="1">
            <x v="0"/>
          </reference>
          <reference field="6" count="1" selected="0">
            <x v="7"/>
          </reference>
        </references>
      </pivotArea>
    </format>
    <format dxfId="9163">
      <pivotArea dataOnly="0" labelOnly="1" outline="0" fieldPosition="0">
        <references count="7">
          <reference field="0" count="1" selected="0">
            <x v="0"/>
          </reference>
          <reference field="1" count="1" selected="0">
            <x v="4"/>
          </reference>
          <reference field="2" count="1" selected="0">
            <x v="22"/>
          </reference>
          <reference field="3" count="1" selected="0">
            <x v="296"/>
          </reference>
          <reference field="4" count="1" selected="0">
            <x v="3419"/>
          </reference>
          <reference field="5" count="1">
            <x v="0"/>
          </reference>
          <reference field="6" count="1" selected="0">
            <x v="45"/>
          </reference>
        </references>
      </pivotArea>
    </format>
    <format dxfId="9162">
      <pivotArea dataOnly="0" labelOnly="1" outline="0" fieldPosition="0">
        <references count="7">
          <reference field="0" count="1" selected="0">
            <x v="0"/>
          </reference>
          <reference field="1" count="1" selected="0">
            <x v="4"/>
          </reference>
          <reference field="2" count="1" selected="0">
            <x v="22"/>
          </reference>
          <reference field="3" count="1" selected="0">
            <x v="296"/>
          </reference>
          <reference field="4" count="1" selected="0">
            <x v="3420"/>
          </reference>
          <reference field="5" count="1">
            <x v="0"/>
          </reference>
          <reference field="6" count="1" selected="0">
            <x v="45"/>
          </reference>
        </references>
      </pivotArea>
    </format>
    <format dxfId="9161">
      <pivotArea dataOnly="0" labelOnly="1" outline="0" fieldPosition="0">
        <references count="7">
          <reference field="0" count="1" selected="0">
            <x v="0"/>
          </reference>
          <reference field="1" count="1" selected="0">
            <x v="4"/>
          </reference>
          <reference field="2" count="1" selected="0">
            <x v="22"/>
          </reference>
          <reference field="3" count="1" selected="0">
            <x v="301"/>
          </reference>
          <reference field="4" count="1" selected="0">
            <x v="3421"/>
          </reference>
          <reference field="5" count="1">
            <x v="0"/>
          </reference>
          <reference field="6" count="1" selected="0">
            <x v="7"/>
          </reference>
        </references>
      </pivotArea>
    </format>
    <format dxfId="9160">
      <pivotArea dataOnly="0" labelOnly="1" outline="0" fieldPosition="0">
        <references count="7">
          <reference field="0" count="1" selected="0">
            <x v="0"/>
          </reference>
          <reference field="1" count="1" selected="0">
            <x v="4"/>
          </reference>
          <reference field="2" count="1" selected="0">
            <x v="22"/>
          </reference>
          <reference field="3" count="1" selected="0">
            <x v="302"/>
          </reference>
          <reference field="4" count="1" selected="0">
            <x v="3422"/>
          </reference>
          <reference field="5" count="1">
            <x v="0"/>
          </reference>
          <reference field="6" count="1" selected="0">
            <x v="29"/>
          </reference>
        </references>
      </pivotArea>
    </format>
    <format dxfId="9159">
      <pivotArea dataOnly="0" labelOnly="1" outline="0" fieldPosition="0">
        <references count="7">
          <reference field="0" count="1" selected="0">
            <x v="0"/>
          </reference>
          <reference field="1" count="1" selected="0">
            <x v="4"/>
          </reference>
          <reference field="2" count="1" selected="0">
            <x v="22"/>
          </reference>
          <reference field="3" count="1" selected="0">
            <x v="302"/>
          </reference>
          <reference field="4" count="1" selected="0">
            <x v="3423"/>
          </reference>
          <reference field="5" count="1">
            <x v="0"/>
          </reference>
          <reference field="6" count="1" selected="0">
            <x v="267"/>
          </reference>
        </references>
      </pivotArea>
    </format>
    <format dxfId="9158">
      <pivotArea dataOnly="0" labelOnly="1" outline="0" fieldPosition="0">
        <references count="7">
          <reference field="0" count="1" selected="0">
            <x v="0"/>
          </reference>
          <reference field="1" count="1" selected="0">
            <x v="4"/>
          </reference>
          <reference field="2" count="1" selected="0">
            <x v="22"/>
          </reference>
          <reference field="3" count="1" selected="0">
            <x v="305"/>
          </reference>
          <reference field="4" count="1" selected="0">
            <x v="3424"/>
          </reference>
          <reference field="5" count="1">
            <x v="19"/>
          </reference>
          <reference field="6" count="1" selected="0">
            <x v="165"/>
          </reference>
        </references>
      </pivotArea>
    </format>
    <format dxfId="9157">
      <pivotArea dataOnly="0" labelOnly="1" outline="0" fieldPosition="0">
        <references count="7">
          <reference field="0" count="1" selected="0">
            <x v="0"/>
          </reference>
          <reference field="1" count="1" selected="0">
            <x v="4"/>
          </reference>
          <reference field="2" count="1" selected="0">
            <x v="22"/>
          </reference>
          <reference field="3" count="1" selected="0">
            <x v="305"/>
          </reference>
          <reference field="4" count="1" selected="0">
            <x v="3425"/>
          </reference>
          <reference field="5" count="1">
            <x v="1"/>
          </reference>
          <reference field="6" count="1" selected="0">
            <x v="107"/>
          </reference>
        </references>
      </pivotArea>
    </format>
    <format dxfId="9156">
      <pivotArea dataOnly="0" labelOnly="1" outline="0" fieldPosition="0">
        <references count="7">
          <reference field="0" count="1" selected="0">
            <x v="0"/>
          </reference>
          <reference field="1" count="1" selected="0">
            <x v="4"/>
          </reference>
          <reference field="2" count="1" selected="0">
            <x v="22"/>
          </reference>
          <reference field="3" count="1" selected="0">
            <x v="305"/>
          </reference>
          <reference field="4" count="1" selected="0">
            <x v="1259"/>
          </reference>
          <reference field="5" count="1">
            <x v="1"/>
          </reference>
          <reference field="6" count="1" selected="0">
            <x v="265"/>
          </reference>
        </references>
      </pivotArea>
    </format>
    <format dxfId="9155">
      <pivotArea dataOnly="0" labelOnly="1" outline="0" fieldPosition="0">
        <references count="7">
          <reference field="0" count="1" selected="0">
            <x v="0"/>
          </reference>
          <reference field="1" count="1" selected="0">
            <x v="4"/>
          </reference>
          <reference field="2" count="1" selected="0">
            <x v="22"/>
          </reference>
          <reference field="3" count="1" selected="0">
            <x v="305"/>
          </reference>
          <reference field="4" count="1" selected="0">
            <x v="3426"/>
          </reference>
          <reference field="5" count="1">
            <x v="1"/>
          </reference>
          <reference field="6" count="1" selected="0">
            <x v="270"/>
          </reference>
        </references>
      </pivotArea>
    </format>
    <format dxfId="9154">
      <pivotArea dataOnly="0" labelOnly="1" outline="0" fieldPosition="0">
        <references count="7">
          <reference field="0" count="1" selected="0">
            <x v="0"/>
          </reference>
          <reference field="1" count="1" selected="0">
            <x v="4"/>
          </reference>
          <reference field="2" count="1" selected="0">
            <x v="22"/>
          </reference>
          <reference field="3" count="1" selected="0">
            <x v="586"/>
          </reference>
          <reference field="4" count="1" selected="0">
            <x v="3427"/>
          </reference>
          <reference field="5" count="1">
            <x v="0"/>
          </reference>
          <reference field="6" count="1" selected="0">
            <x v="29"/>
          </reference>
        </references>
      </pivotArea>
    </format>
    <format dxfId="9153">
      <pivotArea dataOnly="0" labelOnly="1" outline="0" fieldPosition="0">
        <references count="7">
          <reference field="0" count="1" selected="0">
            <x v="0"/>
          </reference>
          <reference field="1" count="1" selected="0">
            <x v="4"/>
          </reference>
          <reference field="2" count="1" selected="0">
            <x v="22"/>
          </reference>
          <reference field="3" count="1" selected="0">
            <x v="586"/>
          </reference>
          <reference field="4" count="1" selected="0">
            <x v="3428"/>
          </reference>
          <reference field="5" count="1">
            <x v="0"/>
          </reference>
          <reference field="6" count="1" selected="0">
            <x v="223"/>
          </reference>
        </references>
      </pivotArea>
    </format>
    <format dxfId="9152">
      <pivotArea dataOnly="0" labelOnly="1" outline="0" fieldPosition="0">
        <references count="7">
          <reference field="0" count="1" selected="0">
            <x v="0"/>
          </reference>
          <reference field="1" count="1" selected="0">
            <x v="4"/>
          </reference>
          <reference field="2" count="1" selected="0">
            <x v="22"/>
          </reference>
          <reference field="3" count="1" selected="0">
            <x v="586"/>
          </reference>
          <reference field="4" count="1" selected="0">
            <x v="3429"/>
          </reference>
          <reference field="5" count="1">
            <x v="9"/>
          </reference>
          <reference field="6" count="1" selected="0">
            <x v="163"/>
          </reference>
        </references>
      </pivotArea>
    </format>
    <format dxfId="9151">
      <pivotArea dataOnly="0" labelOnly="1" outline="0" fieldPosition="0">
        <references count="7">
          <reference field="0" count="1" selected="0">
            <x v="0"/>
          </reference>
          <reference field="1" count="1" selected="0">
            <x v="4"/>
          </reference>
          <reference field="2" count="1" selected="0">
            <x v="22"/>
          </reference>
          <reference field="3" count="1" selected="0">
            <x v="499"/>
          </reference>
          <reference field="4" count="1" selected="0">
            <x v="3430"/>
          </reference>
          <reference field="5" count="1">
            <x v="0"/>
          </reference>
          <reference field="6" count="1" selected="0">
            <x v="9"/>
          </reference>
        </references>
      </pivotArea>
    </format>
    <format dxfId="9150">
      <pivotArea dataOnly="0" labelOnly="1" outline="0" fieldPosition="0">
        <references count="7">
          <reference field="0" count="1" selected="0">
            <x v="0"/>
          </reference>
          <reference field="1" count="1" selected="0">
            <x v="4"/>
          </reference>
          <reference field="2" count="1" selected="0">
            <x v="22"/>
          </reference>
          <reference field="3" count="1" selected="0">
            <x v="312"/>
          </reference>
          <reference field="4" count="1" selected="0">
            <x v="3431"/>
          </reference>
          <reference field="5" count="1">
            <x v="62"/>
          </reference>
          <reference field="6" count="1" selected="0">
            <x v="199"/>
          </reference>
        </references>
      </pivotArea>
    </format>
    <format dxfId="9149">
      <pivotArea dataOnly="0" labelOnly="1" outline="0" fieldPosition="0">
        <references count="7">
          <reference field="0" count="1" selected="0">
            <x v="0"/>
          </reference>
          <reference field="1" count="1" selected="0">
            <x v="4"/>
          </reference>
          <reference field="2" count="1" selected="0">
            <x v="22"/>
          </reference>
          <reference field="3" count="1" selected="0">
            <x v="543"/>
          </reference>
          <reference field="4" count="1" selected="0">
            <x v="3432"/>
          </reference>
          <reference field="5" count="1">
            <x v="0"/>
          </reference>
          <reference field="6" count="1" selected="0">
            <x v="13"/>
          </reference>
        </references>
      </pivotArea>
    </format>
    <format dxfId="9148">
      <pivotArea dataOnly="0" labelOnly="1" outline="0" fieldPosition="0">
        <references count="7">
          <reference field="0" count="1" selected="0">
            <x v="0"/>
          </reference>
          <reference field="1" count="1" selected="0">
            <x v="4"/>
          </reference>
          <reference field="2" count="1" selected="0">
            <x v="22"/>
          </reference>
          <reference field="3" count="1" selected="0">
            <x v="543"/>
          </reference>
          <reference field="4" count="1" selected="0">
            <x v="3433"/>
          </reference>
          <reference field="5" count="1">
            <x v="0"/>
          </reference>
          <reference field="6" count="1" selected="0">
            <x v="13"/>
          </reference>
        </references>
      </pivotArea>
    </format>
    <format dxfId="9147">
      <pivotArea dataOnly="0" labelOnly="1" outline="0" fieldPosition="0">
        <references count="7">
          <reference field="0" count="1" selected="0">
            <x v="0"/>
          </reference>
          <reference field="1" count="1" selected="0">
            <x v="4"/>
          </reference>
          <reference field="2" count="1" selected="0">
            <x v="22"/>
          </reference>
          <reference field="3" count="1" selected="0">
            <x v="543"/>
          </reference>
          <reference field="4" count="1" selected="0">
            <x v="3434"/>
          </reference>
          <reference field="5" count="1">
            <x v="1"/>
          </reference>
          <reference field="6" count="1" selected="0">
            <x v="1"/>
          </reference>
        </references>
      </pivotArea>
    </format>
    <format dxfId="9146">
      <pivotArea dataOnly="0" labelOnly="1" outline="0" fieldPosition="0">
        <references count="7">
          <reference field="0" count="1" selected="0">
            <x v="0"/>
          </reference>
          <reference field="1" count="1" selected="0">
            <x v="4"/>
          </reference>
          <reference field="2" count="1" selected="0">
            <x v="26"/>
          </reference>
          <reference field="3" count="1" selected="0">
            <x v="322"/>
          </reference>
          <reference field="4" count="1" selected="0">
            <x v="3435"/>
          </reference>
          <reference field="5" count="1">
            <x v="0"/>
          </reference>
          <reference field="6" count="1" selected="0">
            <x v="4"/>
          </reference>
        </references>
      </pivotArea>
    </format>
    <format dxfId="9145">
      <pivotArea dataOnly="0" labelOnly="1" outline="0" fieldPosition="0">
        <references count="7">
          <reference field="0" count="1" selected="0">
            <x v="0"/>
          </reference>
          <reference field="1" count="1" selected="0">
            <x v="4"/>
          </reference>
          <reference field="2" count="1" selected="0">
            <x v="28"/>
          </reference>
          <reference field="3" count="1" selected="0">
            <x v="324"/>
          </reference>
          <reference field="4" count="1" selected="0">
            <x v="3436"/>
          </reference>
          <reference field="5" count="1">
            <x v="50"/>
          </reference>
          <reference field="6" count="1" selected="0">
            <x v="175"/>
          </reference>
        </references>
      </pivotArea>
    </format>
    <format dxfId="9144">
      <pivotArea dataOnly="0" labelOnly="1" outline="0" fieldPosition="0">
        <references count="7">
          <reference field="0" count="1" selected="0">
            <x v="0"/>
          </reference>
          <reference field="1" count="1" selected="0">
            <x v="4"/>
          </reference>
          <reference field="2" count="1" selected="0">
            <x v="28"/>
          </reference>
          <reference field="3" count="1" selected="0">
            <x v="324"/>
          </reference>
          <reference field="4" count="1" selected="0">
            <x v="3437"/>
          </reference>
          <reference field="5" count="1">
            <x v="1"/>
          </reference>
          <reference field="6" count="1" selected="0">
            <x v="77"/>
          </reference>
        </references>
      </pivotArea>
    </format>
    <format dxfId="9143">
      <pivotArea dataOnly="0" labelOnly="1" outline="0" fieldPosition="0">
        <references count="7">
          <reference field="0" count="1" selected="0">
            <x v="0"/>
          </reference>
          <reference field="1" count="1" selected="0">
            <x v="4"/>
          </reference>
          <reference field="2" count="1" selected="0">
            <x v="28"/>
          </reference>
          <reference field="3" count="1" selected="0">
            <x v="326"/>
          </reference>
          <reference field="4" count="1" selected="0">
            <x v="3438"/>
          </reference>
          <reference field="5" count="1">
            <x v="1"/>
          </reference>
          <reference field="6" count="1" selected="0">
            <x v="111"/>
          </reference>
        </references>
      </pivotArea>
    </format>
    <format dxfId="9142">
      <pivotArea dataOnly="0" labelOnly="1" outline="0" fieldPosition="0">
        <references count="7">
          <reference field="0" count="1" selected="0">
            <x v="0"/>
          </reference>
          <reference field="1" count="1" selected="0">
            <x v="4"/>
          </reference>
          <reference field="2" count="1" selected="0">
            <x v="28"/>
          </reference>
          <reference field="3" count="1" selected="0">
            <x v="326"/>
          </reference>
          <reference field="4" count="1" selected="0">
            <x v="3439"/>
          </reference>
          <reference field="5" count="1">
            <x v="0"/>
          </reference>
          <reference field="6" count="1" selected="0">
            <x v="22"/>
          </reference>
        </references>
      </pivotArea>
    </format>
    <format dxfId="9141">
      <pivotArea dataOnly="0" labelOnly="1" outline="0" fieldPosition="0">
        <references count="7">
          <reference field="0" count="1" selected="0">
            <x v="0"/>
          </reference>
          <reference field="1" count="1" selected="0">
            <x v="4"/>
          </reference>
          <reference field="2" count="1" selected="0">
            <x v="28"/>
          </reference>
          <reference field="3" count="1" selected="0">
            <x v="545"/>
          </reference>
          <reference field="4" count="1" selected="0">
            <x v="3440"/>
          </reference>
          <reference field="5" count="1">
            <x v="0"/>
          </reference>
          <reference field="6" count="1" selected="0">
            <x v="4"/>
          </reference>
        </references>
      </pivotArea>
    </format>
    <format dxfId="9140">
      <pivotArea dataOnly="0" labelOnly="1" outline="0" fieldPosition="0">
        <references count="7">
          <reference field="0" count="1" selected="0">
            <x v="0"/>
          </reference>
          <reference field="1" count="1" selected="0">
            <x v="4"/>
          </reference>
          <reference field="2" count="1" selected="0">
            <x v="28"/>
          </reference>
          <reference field="3" count="1" selected="0">
            <x v="587"/>
          </reference>
          <reference field="4" count="1" selected="0">
            <x v="3441"/>
          </reference>
          <reference field="5" count="1">
            <x v="0"/>
          </reference>
          <reference field="6" count="1" selected="0">
            <x v="5"/>
          </reference>
        </references>
      </pivotArea>
    </format>
    <format dxfId="9139">
      <pivotArea dataOnly="0" labelOnly="1" outline="0" fieldPosition="0">
        <references count="7">
          <reference field="0" count="1" selected="0">
            <x v="0"/>
          </reference>
          <reference field="1" count="1" selected="0">
            <x v="4"/>
          </reference>
          <reference field="2" count="1" selected="0">
            <x v="28"/>
          </reference>
          <reference field="3" count="1" selected="0">
            <x v="587"/>
          </reference>
          <reference field="4" count="1" selected="0">
            <x v="3442"/>
          </reference>
          <reference field="5" count="1">
            <x v="1"/>
          </reference>
          <reference field="6" count="1" selected="0">
            <x v="37"/>
          </reference>
        </references>
      </pivotArea>
    </format>
    <format dxfId="9138">
      <pivotArea dataOnly="0" labelOnly="1" outline="0" fieldPosition="0">
        <references count="7">
          <reference field="0" count="1" selected="0">
            <x v="0"/>
          </reference>
          <reference field="1" count="1" selected="0">
            <x v="4"/>
          </reference>
          <reference field="2" count="1" selected="0">
            <x v="28"/>
          </reference>
          <reference field="3" count="1" selected="0">
            <x v="327"/>
          </reference>
          <reference field="4" count="1" selected="0">
            <x v="3443"/>
          </reference>
          <reference field="5" count="1">
            <x v="0"/>
          </reference>
          <reference field="6" count="1" selected="0">
            <x v="31"/>
          </reference>
        </references>
      </pivotArea>
    </format>
    <format dxfId="9137">
      <pivotArea dataOnly="0" labelOnly="1" outline="0" fieldPosition="0">
        <references count="7">
          <reference field="0" count="1" selected="0">
            <x v="0"/>
          </reference>
          <reference field="1" count="1" selected="0">
            <x v="4"/>
          </reference>
          <reference field="2" count="1" selected="0">
            <x v="28"/>
          </reference>
          <reference field="3" count="1" selected="0">
            <x v="327"/>
          </reference>
          <reference field="4" count="1" selected="0">
            <x v="3444"/>
          </reference>
          <reference field="5" count="1">
            <x v="0"/>
          </reference>
          <reference field="6" count="1" selected="0">
            <x v="165"/>
          </reference>
        </references>
      </pivotArea>
    </format>
    <format dxfId="9136">
      <pivotArea dataOnly="0" labelOnly="1" outline="0" fieldPosition="0">
        <references count="7">
          <reference field="0" count="1" selected="0">
            <x v="0"/>
          </reference>
          <reference field="1" count="1" selected="0">
            <x v="4"/>
          </reference>
          <reference field="2" count="1" selected="0">
            <x v="28"/>
          </reference>
          <reference field="3" count="1" selected="0">
            <x v="327"/>
          </reference>
          <reference field="4" count="1" selected="0">
            <x v="3445"/>
          </reference>
          <reference field="5" count="1">
            <x v="3"/>
          </reference>
          <reference field="6" count="1" selected="0">
            <x v="6"/>
          </reference>
        </references>
      </pivotArea>
    </format>
    <format dxfId="9135">
      <pivotArea dataOnly="0" labelOnly="1" outline="0" fieldPosition="0">
        <references count="7">
          <reference field="0" count="1" selected="0">
            <x v="0"/>
          </reference>
          <reference field="1" count="1" selected="0">
            <x v="4"/>
          </reference>
          <reference field="2" count="1" selected="0">
            <x v="28"/>
          </reference>
          <reference field="3" count="1" selected="0">
            <x v="330"/>
          </reference>
          <reference field="4" count="1" selected="0">
            <x v="3446"/>
          </reference>
          <reference field="5" count="1">
            <x v="0"/>
          </reference>
          <reference field="6" count="1" selected="0">
            <x v="20"/>
          </reference>
        </references>
      </pivotArea>
    </format>
    <format dxfId="9134">
      <pivotArea dataOnly="0" labelOnly="1" outline="0" fieldPosition="0">
        <references count="7">
          <reference field="0" count="1" selected="0">
            <x v="0"/>
          </reference>
          <reference field="1" count="1" selected="0">
            <x v="4"/>
          </reference>
          <reference field="2" count="1" selected="0">
            <x v="30"/>
          </reference>
          <reference field="3" count="1" selected="0">
            <x v="334"/>
          </reference>
          <reference field="4" count="1" selected="0">
            <x v="3447"/>
          </reference>
          <reference field="5" count="1">
            <x v="0"/>
          </reference>
          <reference field="6" count="1" selected="0">
            <x v="3"/>
          </reference>
        </references>
      </pivotArea>
    </format>
    <format dxfId="9133">
      <pivotArea dataOnly="0" labelOnly="1" outline="0" fieldPosition="0">
        <references count="7">
          <reference field="0" count="1" selected="0">
            <x v="0"/>
          </reference>
          <reference field="1" count="1" selected="0">
            <x v="4"/>
          </reference>
          <reference field="2" count="1" selected="0">
            <x v="32"/>
          </reference>
          <reference field="3" count="1" selected="0">
            <x v="338"/>
          </reference>
          <reference field="4" count="1" selected="0">
            <x v="3448"/>
          </reference>
          <reference field="5" count="1">
            <x v="0"/>
          </reference>
          <reference field="6" count="1" selected="0">
            <x v="143"/>
          </reference>
        </references>
      </pivotArea>
    </format>
    <format dxfId="9132">
      <pivotArea dataOnly="0" labelOnly="1" outline="0" fieldPosition="0">
        <references count="7">
          <reference field="0" count="1" selected="0">
            <x v="0"/>
          </reference>
          <reference field="1" count="1" selected="0">
            <x v="4"/>
          </reference>
          <reference field="2" count="1" selected="0">
            <x v="32"/>
          </reference>
          <reference field="3" count="1" selected="0">
            <x v="338"/>
          </reference>
          <reference field="4" count="1" selected="0">
            <x v="3449"/>
          </reference>
          <reference field="5" count="1">
            <x v="7"/>
          </reference>
          <reference field="6" count="1" selected="0">
            <x v="3"/>
          </reference>
        </references>
      </pivotArea>
    </format>
    <format dxfId="9131">
      <pivotArea dataOnly="0" labelOnly="1" outline="0" fieldPosition="0">
        <references count="7">
          <reference field="0" count="1" selected="0">
            <x v="0"/>
          </reference>
          <reference field="1" count="1" selected="0">
            <x v="4"/>
          </reference>
          <reference field="2" count="1" selected="0">
            <x v="32"/>
          </reference>
          <reference field="3" count="1" selected="0">
            <x v="338"/>
          </reference>
          <reference field="4" count="1" selected="0">
            <x v="3450"/>
          </reference>
          <reference field="5" count="1">
            <x v="0"/>
          </reference>
          <reference field="6" count="1" selected="0">
            <x v="143"/>
          </reference>
        </references>
      </pivotArea>
    </format>
    <format dxfId="9130">
      <pivotArea dataOnly="0" labelOnly="1" outline="0" fieldPosition="0">
        <references count="7">
          <reference field="0" count="1" selected="0">
            <x v="0"/>
          </reference>
          <reference field="1" count="1" selected="0">
            <x v="4"/>
          </reference>
          <reference field="2" count="1" selected="0">
            <x v="32"/>
          </reference>
          <reference field="3" count="1" selected="0">
            <x v="339"/>
          </reference>
          <reference field="4" count="1" selected="0">
            <x v="3451"/>
          </reference>
          <reference field="5" count="1">
            <x v="34"/>
          </reference>
          <reference field="6" count="1" selected="0">
            <x v="6"/>
          </reference>
        </references>
      </pivotArea>
    </format>
    <format dxfId="9129">
      <pivotArea dataOnly="0" labelOnly="1" outline="0" fieldPosition="0">
        <references count="7">
          <reference field="0" count="1" selected="0">
            <x v="0"/>
          </reference>
          <reference field="1" count="1" selected="0">
            <x v="4"/>
          </reference>
          <reference field="2" count="1" selected="0">
            <x v="32"/>
          </reference>
          <reference field="3" count="1" selected="0">
            <x v="339"/>
          </reference>
          <reference field="4" count="1" selected="0">
            <x v="3037"/>
          </reference>
          <reference field="5" count="1">
            <x v="0"/>
          </reference>
          <reference field="6" count="1" selected="0">
            <x v="204"/>
          </reference>
        </references>
      </pivotArea>
    </format>
    <format dxfId="9128">
      <pivotArea dataOnly="0" labelOnly="1" outline="0" fieldPosition="0">
        <references count="7">
          <reference field="0" count="1" selected="0">
            <x v="0"/>
          </reference>
          <reference field="1" count="1" selected="0">
            <x v="4"/>
          </reference>
          <reference field="2" count="1" selected="0">
            <x v="32"/>
          </reference>
          <reference field="3" count="1" selected="0">
            <x v="339"/>
          </reference>
          <reference field="4" count="1" selected="0">
            <x v="3452"/>
          </reference>
          <reference field="5" count="1">
            <x v="15"/>
          </reference>
          <reference field="6" count="1" selected="0">
            <x v="157"/>
          </reference>
        </references>
      </pivotArea>
    </format>
    <format dxfId="9127">
      <pivotArea dataOnly="0" labelOnly="1" outline="0" fieldPosition="0">
        <references count="7">
          <reference field="0" count="1" selected="0">
            <x v="0"/>
          </reference>
          <reference field="1" count="1" selected="0">
            <x v="4"/>
          </reference>
          <reference field="2" count="1" selected="0">
            <x v="32"/>
          </reference>
          <reference field="3" count="1" selected="0">
            <x v="588"/>
          </reference>
          <reference field="4" count="1" selected="0">
            <x v="3453"/>
          </reference>
          <reference field="5" count="1">
            <x v="0"/>
          </reference>
          <reference field="6" count="1" selected="0">
            <x v="4"/>
          </reference>
        </references>
      </pivotArea>
    </format>
    <format dxfId="9126">
      <pivotArea dataOnly="0" labelOnly="1" outline="0" fieldPosition="0">
        <references count="7">
          <reference field="0" count="1" selected="0">
            <x v="0"/>
          </reference>
          <reference field="1" count="1" selected="0">
            <x v="4"/>
          </reference>
          <reference field="2" count="1" selected="0">
            <x v="32"/>
          </reference>
          <reference field="3" count="1" selected="0">
            <x v="341"/>
          </reference>
          <reference field="4" count="1" selected="0">
            <x v="3454"/>
          </reference>
          <reference field="5" count="1">
            <x v="0"/>
          </reference>
          <reference field="6" count="1" selected="0">
            <x v="3"/>
          </reference>
        </references>
      </pivotArea>
    </format>
    <format dxfId="9125">
      <pivotArea dataOnly="0" labelOnly="1" outline="0" fieldPosition="0">
        <references count="7">
          <reference field="0" count="1" selected="0">
            <x v="0"/>
          </reference>
          <reference field="1" count="1" selected="0">
            <x v="4"/>
          </reference>
          <reference field="2" count="1" selected="0">
            <x v="32"/>
          </reference>
          <reference field="3" count="1" selected="0">
            <x v="350"/>
          </reference>
          <reference field="4" count="1" selected="0">
            <x v="3455"/>
          </reference>
          <reference field="5" count="1">
            <x v="1"/>
          </reference>
          <reference field="6" count="1" selected="0">
            <x v="45"/>
          </reference>
        </references>
      </pivotArea>
    </format>
    <format dxfId="9124">
      <pivotArea dataOnly="0" labelOnly="1" outline="0" fieldPosition="0">
        <references count="7">
          <reference field="0" count="1" selected="0">
            <x v="0"/>
          </reference>
          <reference field="1" count="1" selected="0">
            <x v="4"/>
          </reference>
          <reference field="2" count="1" selected="0">
            <x v="32"/>
          </reference>
          <reference field="3" count="1" selected="0">
            <x v="589"/>
          </reference>
          <reference field="4" count="1" selected="0">
            <x v="3456"/>
          </reference>
          <reference field="5" count="1">
            <x v="0"/>
          </reference>
          <reference field="6" count="1" selected="0">
            <x v="45"/>
          </reference>
        </references>
      </pivotArea>
    </format>
    <format dxfId="9123">
      <pivotArea dataOnly="0" labelOnly="1" outline="0" fieldPosition="0">
        <references count="7">
          <reference field="0" count="1" selected="0">
            <x v="0"/>
          </reference>
          <reference field="1" count="1" selected="0">
            <x v="4"/>
          </reference>
          <reference field="2" count="1" selected="0">
            <x v="32"/>
          </reference>
          <reference field="3" count="1" selected="0">
            <x v="589"/>
          </reference>
          <reference field="4" count="1" selected="0">
            <x v="3457"/>
          </reference>
          <reference field="5" count="1">
            <x v="0"/>
          </reference>
          <reference field="6" count="1" selected="0">
            <x v="46"/>
          </reference>
        </references>
      </pivotArea>
    </format>
    <format dxfId="9122">
      <pivotArea dataOnly="0" labelOnly="1" outline="0" fieldPosition="0">
        <references count="7">
          <reference field="0" count="1" selected="0">
            <x v="0"/>
          </reference>
          <reference field="1" count="1" selected="0">
            <x v="4"/>
          </reference>
          <reference field="2" count="1" selected="0">
            <x v="32"/>
          </reference>
          <reference field="3" count="1" selected="0">
            <x v="590"/>
          </reference>
          <reference field="4" count="1" selected="0">
            <x v="3458"/>
          </reference>
          <reference field="5" count="1">
            <x v="0"/>
          </reference>
          <reference field="6" count="1" selected="0">
            <x v="38"/>
          </reference>
        </references>
      </pivotArea>
    </format>
    <format dxfId="9121">
      <pivotArea dataOnly="0" labelOnly="1" outline="0" fieldPosition="0">
        <references count="7">
          <reference field="0" count="1" selected="0">
            <x v="0"/>
          </reference>
          <reference field="1" count="1" selected="0">
            <x v="4"/>
          </reference>
          <reference field="2" count="1" selected="0">
            <x v="32"/>
          </reference>
          <reference field="3" count="1" selected="0">
            <x v="352"/>
          </reference>
          <reference field="4" count="1" selected="0">
            <x v="3459"/>
          </reference>
          <reference field="5" count="1">
            <x v="0"/>
          </reference>
          <reference field="6" count="1" selected="0">
            <x v="4"/>
          </reference>
        </references>
      </pivotArea>
    </format>
    <format dxfId="9120">
      <pivotArea dataOnly="0" labelOnly="1" outline="0" fieldPosition="0">
        <references count="7">
          <reference field="0" count="1" selected="0">
            <x v="0"/>
          </reference>
          <reference field="1" count="1" selected="0">
            <x v="4"/>
          </reference>
          <reference field="2" count="1" selected="0">
            <x v="32"/>
          </reference>
          <reference field="3" count="1" selected="0">
            <x v="352"/>
          </reference>
          <reference field="4" count="1" selected="0">
            <x v="3460"/>
          </reference>
          <reference field="5" count="1">
            <x v="0"/>
          </reference>
          <reference field="6" count="1" selected="0">
            <x v="38"/>
          </reference>
        </references>
      </pivotArea>
    </format>
    <format dxfId="9119">
      <pivotArea dataOnly="0" labelOnly="1" outline="0" fieldPosition="0">
        <references count="7">
          <reference field="0" count="1" selected="0">
            <x v="0"/>
          </reference>
          <reference field="1" count="1" selected="0">
            <x v="4"/>
          </reference>
          <reference field="2" count="1" selected="0">
            <x v="32"/>
          </reference>
          <reference field="3" count="1" selected="0">
            <x v="504"/>
          </reference>
          <reference field="4" count="1" selected="0">
            <x v="3461"/>
          </reference>
          <reference field="5" count="1">
            <x v="1"/>
          </reference>
          <reference field="6" count="1" selected="0">
            <x v="143"/>
          </reference>
        </references>
      </pivotArea>
    </format>
    <format dxfId="9118">
      <pivotArea dataOnly="0" labelOnly="1" outline="0" fieldPosition="0">
        <references count="7">
          <reference field="0" count="1" selected="0">
            <x v="0"/>
          </reference>
          <reference field="1" count="1" selected="0">
            <x v="4"/>
          </reference>
          <reference field="2" count="1" selected="0">
            <x v="32"/>
          </reference>
          <reference field="3" count="1" selected="0">
            <x v="551"/>
          </reference>
          <reference field="4" count="1" selected="0">
            <x v="3462"/>
          </reference>
          <reference field="5" count="1">
            <x v="0"/>
          </reference>
          <reference field="6" count="1" selected="0">
            <x v="29"/>
          </reference>
        </references>
      </pivotArea>
    </format>
    <format dxfId="9117">
      <pivotArea dataOnly="0" labelOnly="1" outline="0" fieldPosition="0">
        <references count="7">
          <reference field="0" count="1" selected="0">
            <x v="0"/>
          </reference>
          <reference field="1" count="1" selected="0">
            <x v="4"/>
          </reference>
          <reference field="2" count="1" selected="0">
            <x v="32"/>
          </reference>
          <reference field="3" count="1" selected="0">
            <x v="551"/>
          </reference>
          <reference field="4" count="1" selected="0">
            <x v="3463"/>
          </reference>
          <reference field="5" count="1">
            <x v="0"/>
          </reference>
          <reference field="6" count="1" selected="0">
            <x v="17"/>
          </reference>
        </references>
      </pivotArea>
    </format>
    <format dxfId="9116">
      <pivotArea dataOnly="0" labelOnly="1" outline="0" fieldPosition="0">
        <references count="7">
          <reference field="0" count="1" selected="0">
            <x v="0"/>
          </reference>
          <reference field="1" count="1" selected="0">
            <x v="4"/>
          </reference>
          <reference field="2" count="1" selected="0">
            <x v="32"/>
          </reference>
          <reference field="3" count="1" selected="0">
            <x v="551"/>
          </reference>
          <reference field="4" count="1" selected="0">
            <x v="3464"/>
          </reference>
          <reference field="5" count="1">
            <x v="0"/>
          </reference>
          <reference field="6" count="1" selected="0">
            <x v="29"/>
          </reference>
        </references>
      </pivotArea>
    </format>
    <format dxfId="9115">
      <pivotArea dataOnly="0" labelOnly="1" outline="0" fieldPosition="0">
        <references count="7">
          <reference field="0" count="1" selected="0">
            <x v="0"/>
          </reference>
          <reference field="1" count="1" selected="0">
            <x v="4"/>
          </reference>
          <reference field="2" count="1" selected="0">
            <x v="32"/>
          </reference>
          <reference field="3" count="1" selected="0">
            <x v="551"/>
          </reference>
          <reference field="4" count="1" selected="0">
            <x v="3465"/>
          </reference>
          <reference field="5" count="1">
            <x v="0"/>
          </reference>
          <reference field="6" count="1" selected="0">
            <x v="27"/>
          </reference>
        </references>
      </pivotArea>
    </format>
    <format dxfId="9114">
      <pivotArea dataOnly="0" labelOnly="1" outline="0" fieldPosition="0">
        <references count="7">
          <reference field="0" count="1" selected="0">
            <x v="0"/>
          </reference>
          <reference field="1" count="1" selected="0">
            <x v="4"/>
          </reference>
          <reference field="2" count="1" selected="0">
            <x v="32"/>
          </reference>
          <reference field="3" count="1" selected="0">
            <x v="355"/>
          </reference>
          <reference field="4" count="1" selected="0">
            <x v="3466"/>
          </reference>
          <reference field="5" count="1">
            <x v="0"/>
          </reference>
          <reference field="6" count="1" selected="0">
            <x v="38"/>
          </reference>
        </references>
      </pivotArea>
    </format>
    <format dxfId="9113">
      <pivotArea dataOnly="0" labelOnly="1" outline="0" fieldPosition="0">
        <references count="7">
          <reference field="0" count="1" selected="0">
            <x v="0"/>
          </reference>
          <reference field="1" count="1" selected="0">
            <x v="4"/>
          </reference>
          <reference field="2" count="1" selected="0">
            <x v="32"/>
          </reference>
          <reference field="3" count="1" selected="0">
            <x v="506"/>
          </reference>
          <reference field="4" count="1" selected="0">
            <x v="3467"/>
          </reference>
          <reference field="5" count="1">
            <x v="0"/>
          </reference>
          <reference field="6" count="1" selected="0">
            <x v="29"/>
          </reference>
        </references>
      </pivotArea>
    </format>
    <format dxfId="9112">
      <pivotArea dataOnly="0" labelOnly="1" outline="0" fieldPosition="0">
        <references count="7">
          <reference field="0" count="1" selected="0">
            <x v="0"/>
          </reference>
          <reference field="1" count="1" selected="0">
            <x v="4"/>
          </reference>
          <reference field="2" count="1" selected="0">
            <x v="32"/>
          </reference>
          <reference field="3" count="1" selected="0">
            <x v="356"/>
          </reference>
          <reference field="4" count="1" selected="0">
            <x v="3468"/>
          </reference>
          <reference field="5" count="1">
            <x v="0"/>
          </reference>
          <reference field="6" count="1" selected="0">
            <x v="29"/>
          </reference>
        </references>
      </pivotArea>
    </format>
    <format dxfId="9111">
      <pivotArea dataOnly="0" labelOnly="1" outline="0" fieldPosition="0">
        <references count="7">
          <reference field="0" count="1" selected="0">
            <x v="0"/>
          </reference>
          <reference field="1" count="1" selected="0">
            <x v="4"/>
          </reference>
          <reference field="2" count="1" selected="0">
            <x v="32"/>
          </reference>
          <reference field="3" count="1" selected="0">
            <x v="357"/>
          </reference>
          <reference field="4" count="1" selected="0">
            <x v="3469"/>
          </reference>
          <reference field="5" count="1">
            <x v="0"/>
          </reference>
          <reference field="6" count="1" selected="0">
            <x v="3"/>
          </reference>
        </references>
      </pivotArea>
    </format>
    <format dxfId="9110">
      <pivotArea dataOnly="0" labelOnly="1" outline="0" fieldPosition="0">
        <references count="7">
          <reference field="0" count="1" selected="0">
            <x v="0"/>
          </reference>
          <reference field="1" count="1" selected="0">
            <x v="4"/>
          </reference>
          <reference field="2" count="1" selected="0">
            <x v="32"/>
          </reference>
          <reference field="3" count="1" selected="0">
            <x v="358"/>
          </reference>
          <reference field="4" count="1" selected="0">
            <x v="3470"/>
          </reference>
          <reference field="5" count="1">
            <x v="0"/>
          </reference>
          <reference field="6" count="1" selected="0">
            <x v="61"/>
          </reference>
        </references>
      </pivotArea>
    </format>
    <format dxfId="9109">
      <pivotArea dataOnly="0" labelOnly="1" outline="0" fieldPosition="0">
        <references count="7">
          <reference field="0" count="1" selected="0">
            <x v="0"/>
          </reference>
          <reference field="1" count="1" selected="0">
            <x v="4"/>
          </reference>
          <reference field="2" count="1" selected="0">
            <x v="32"/>
          </reference>
          <reference field="3" count="1" selected="0">
            <x v="358"/>
          </reference>
          <reference field="4" count="1" selected="0">
            <x v="283"/>
          </reference>
          <reference field="5" count="1">
            <x v="0"/>
          </reference>
          <reference field="6" count="1" selected="0">
            <x v="50"/>
          </reference>
        </references>
      </pivotArea>
    </format>
    <format dxfId="9108">
      <pivotArea dataOnly="0" labelOnly="1" outline="0" fieldPosition="0">
        <references count="7">
          <reference field="0" count="1" selected="0">
            <x v="0"/>
          </reference>
          <reference field="1" count="1" selected="0">
            <x v="4"/>
          </reference>
          <reference field="2" count="1" selected="0">
            <x v="32"/>
          </reference>
          <reference field="3" count="1" selected="0">
            <x v="360"/>
          </reference>
          <reference field="4" count="1" selected="0">
            <x v="3471"/>
          </reference>
          <reference field="5" count="1">
            <x v="0"/>
          </reference>
          <reference field="6" count="1" selected="0">
            <x v="35"/>
          </reference>
        </references>
      </pivotArea>
    </format>
    <format dxfId="9107">
      <pivotArea dataOnly="0" labelOnly="1" outline="0" fieldPosition="0">
        <references count="7">
          <reference field="0" count="1" selected="0">
            <x v="0"/>
          </reference>
          <reference field="1" count="1" selected="0">
            <x v="4"/>
          </reference>
          <reference field="2" count="1" selected="0">
            <x v="32"/>
          </reference>
          <reference field="3" count="1" selected="0">
            <x v="361"/>
          </reference>
          <reference field="4" count="1" selected="0">
            <x v="3472"/>
          </reference>
          <reference field="5" count="1">
            <x v="0"/>
          </reference>
          <reference field="6" count="1" selected="0">
            <x v="3"/>
          </reference>
        </references>
      </pivotArea>
    </format>
    <format dxfId="9106">
      <pivotArea dataOnly="0" labelOnly="1" outline="0" fieldPosition="0">
        <references count="7">
          <reference field="0" count="1" selected="0">
            <x v="0"/>
          </reference>
          <reference field="1" count="1" selected="0">
            <x v="4"/>
          </reference>
          <reference field="2" count="1" selected="0">
            <x v="32"/>
          </reference>
          <reference field="3" count="1" selected="0">
            <x v="363"/>
          </reference>
          <reference field="4" count="1" selected="0">
            <x v="3473"/>
          </reference>
          <reference field="5" count="1">
            <x v="0"/>
          </reference>
          <reference field="6" count="1" selected="0">
            <x v="37"/>
          </reference>
        </references>
      </pivotArea>
    </format>
    <format dxfId="9105">
      <pivotArea dataOnly="0" labelOnly="1" outline="0" fieldPosition="0">
        <references count="7">
          <reference field="0" count="1" selected="0">
            <x v="0"/>
          </reference>
          <reference field="1" count="1" selected="0">
            <x v="4"/>
          </reference>
          <reference field="2" count="1" selected="0">
            <x v="32"/>
          </reference>
          <reference field="3" count="1" selected="0">
            <x v="364"/>
          </reference>
          <reference field="4" count="1" selected="0">
            <x v="3474"/>
          </reference>
          <reference field="5" count="1">
            <x v="0"/>
          </reference>
          <reference field="6" count="1" selected="0">
            <x v="165"/>
          </reference>
        </references>
      </pivotArea>
    </format>
    <format dxfId="9104">
      <pivotArea dataOnly="0" labelOnly="1" outline="0" fieldPosition="0">
        <references count="7">
          <reference field="0" count="1" selected="0">
            <x v="0"/>
          </reference>
          <reference field="1" count="1" selected="0">
            <x v="4"/>
          </reference>
          <reference field="2" count="1" selected="0">
            <x v="32"/>
          </reference>
          <reference field="3" count="1" selected="0">
            <x v="366"/>
          </reference>
          <reference field="4" count="1" selected="0">
            <x v="3475"/>
          </reference>
          <reference field="5" count="1">
            <x v="0"/>
          </reference>
          <reference field="6" count="1" selected="0">
            <x v="37"/>
          </reference>
        </references>
      </pivotArea>
    </format>
    <format dxfId="9103">
      <pivotArea dataOnly="0" labelOnly="1" outline="0" fieldPosition="0">
        <references count="7">
          <reference field="0" count="1" selected="0">
            <x v="0"/>
          </reference>
          <reference field="1" count="1" selected="0">
            <x v="4"/>
          </reference>
          <reference field="2" count="1" selected="0">
            <x v="32"/>
          </reference>
          <reference field="3" count="1" selected="0">
            <x v="369"/>
          </reference>
          <reference field="4" count="1" selected="0">
            <x v="3476"/>
          </reference>
          <reference field="5" count="1">
            <x v="1"/>
          </reference>
          <reference field="6" count="1" selected="0">
            <x v="165"/>
          </reference>
        </references>
      </pivotArea>
    </format>
    <format dxfId="9102">
      <pivotArea dataOnly="0" labelOnly="1" outline="0" fieldPosition="0">
        <references count="7">
          <reference field="0" count="1" selected="0">
            <x v="0"/>
          </reference>
          <reference field="1" count="1" selected="0">
            <x v="4"/>
          </reference>
          <reference field="2" count="1" selected="0">
            <x v="32"/>
          </reference>
          <reference field="3" count="1" selected="0">
            <x v="369"/>
          </reference>
          <reference field="4" count="1" selected="0">
            <x v="3477"/>
          </reference>
          <reference field="5" count="1">
            <x v="5"/>
          </reference>
          <reference field="6" count="1" selected="0">
            <x v="194"/>
          </reference>
        </references>
      </pivotArea>
    </format>
    <format dxfId="9101">
      <pivotArea dataOnly="0" labelOnly="1" outline="0" fieldPosition="0">
        <references count="7">
          <reference field="0" count="1" selected="0">
            <x v="0"/>
          </reference>
          <reference field="1" count="1" selected="0">
            <x v="4"/>
          </reference>
          <reference field="2" count="1" selected="0">
            <x v="34"/>
          </reference>
          <reference field="3" count="1" selected="0">
            <x v="372"/>
          </reference>
          <reference field="4" count="1" selected="0">
            <x v="3478"/>
          </reference>
          <reference field="5" count="1">
            <x v="26"/>
          </reference>
          <reference field="6" count="1" selected="0">
            <x v="43"/>
          </reference>
        </references>
      </pivotArea>
    </format>
    <format dxfId="9100">
      <pivotArea dataOnly="0" labelOnly="1" outline="0" fieldPosition="0">
        <references count="7">
          <reference field="0" count="1" selected="0">
            <x v="0"/>
          </reference>
          <reference field="1" count="1" selected="0">
            <x v="4"/>
          </reference>
          <reference field="2" count="1" selected="0">
            <x v="34"/>
          </reference>
          <reference field="3" count="1" selected="0">
            <x v="372"/>
          </reference>
          <reference field="4" count="1" selected="0">
            <x v="3479"/>
          </reference>
          <reference field="5" count="1">
            <x v="0"/>
          </reference>
          <reference field="6" count="1" selected="0">
            <x v="207"/>
          </reference>
        </references>
      </pivotArea>
    </format>
    <format dxfId="9099">
      <pivotArea dataOnly="0" labelOnly="1" outline="0" fieldPosition="0">
        <references count="7">
          <reference field="0" count="1" selected="0">
            <x v="0"/>
          </reference>
          <reference field="1" count="1" selected="0">
            <x v="4"/>
          </reference>
          <reference field="2" count="1" selected="0">
            <x v="34"/>
          </reference>
          <reference field="3" count="1" selected="0">
            <x v="372"/>
          </reference>
          <reference field="4" count="1" selected="0">
            <x v="3480"/>
          </reference>
          <reference field="5" count="1">
            <x v="0"/>
          </reference>
          <reference field="6" count="1" selected="0">
            <x v="61"/>
          </reference>
        </references>
      </pivotArea>
    </format>
    <format dxfId="9098">
      <pivotArea dataOnly="0" labelOnly="1" outline="0" fieldPosition="0">
        <references count="7">
          <reference field="0" count="1" selected="0">
            <x v="0"/>
          </reference>
          <reference field="1" count="1" selected="0">
            <x v="4"/>
          </reference>
          <reference field="2" count="1" selected="0">
            <x v="34"/>
          </reference>
          <reference field="3" count="1" selected="0">
            <x v="372"/>
          </reference>
          <reference field="4" count="1" selected="0">
            <x v="3481"/>
          </reference>
          <reference field="5" count="1">
            <x v="0"/>
          </reference>
          <reference field="6" count="1" selected="0">
            <x v="50"/>
          </reference>
        </references>
      </pivotArea>
    </format>
    <format dxfId="9097">
      <pivotArea dataOnly="0" labelOnly="1" outline="0" fieldPosition="0">
        <references count="7">
          <reference field="0" count="1" selected="0">
            <x v="0"/>
          </reference>
          <reference field="1" count="1" selected="0">
            <x v="4"/>
          </reference>
          <reference field="2" count="1" selected="0">
            <x v="34"/>
          </reference>
          <reference field="3" count="1" selected="0">
            <x v="375"/>
          </reference>
          <reference field="4" count="1" selected="0">
            <x v="3482"/>
          </reference>
          <reference field="5" count="1">
            <x v="26"/>
          </reference>
          <reference field="6" count="1" selected="0">
            <x v="3"/>
          </reference>
        </references>
      </pivotArea>
    </format>
    <format dxfId="9096">
      <pivotArea dataOnly="0" labelOnly="1" outline="0" fieldPosition="0">
        <references count="7">
          <reference field="0" count="1" selected="0">
            <x v="0"/>
          </reference>
          <reference field="1" count="1" selected="0">
            <x v="4"/>
          </reference>
          <reference field="2" count="1" selected="0">
            <x v="34"/>
          </reference>
          <reference field="3" count="1" selected="0">
            <x v="375"/>
          </reference>
          <reference field="4" count="1" selected="0">
            <x v="3483"/>
          </reference>
          <reference field="5" count="1">
            <x v="0"/>
          </reference>
          <reference field="6" count="1" selected="0">
            <x v="29"/>
          </reference>
        </references>
      </pivotArea>
    </format>
    <format dxfId="9095">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4"/>
          </reference>
          <reference field="5" count="1">
            <x v="3"/>
          </reference>
          <reference field="6" count="1" selected="0">
            <x v="3"/>
          </reference>
        </references>
      </pivotArea>
    </format>
    <format dxfId="9094">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5"/>
          </reference>
          <reference field="5" count="1">
            <x v="0"/>
          </reference>
          <reference field="6" count="1" selected="0">
            <x v="9"/>
          </reference>
        </references>
      </pivotArea>
    </format>
    <format dxfId="9093">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6"/>
          </reference>
          <reference field="5" count="1">
            <x v="0"/>
          </reference>
          <reference field="6" count="1" selected="0">
            <x v="12"/>
          </reference>
        </references>
      </pivotArea>
    </format>
    <format dxfId="9092">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7"/>
          </reference>
          <reference field="5" count="1">
            <x v="0"/>
          </reference>
          <reference field="6" count="1" selected="0">
            <x v="45"/>
          </reference>
        </references>
      </pivotArea>
    </format>
    <format dxfId="9091">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8"/>
          </reference>
          <reference field="5" count="1">
            <x v="5"/>
          </reference>
          <reference field="6" count="1" selected="0">
            <x v="3"/>
          </reference>
        </references>
      </pivotArea>
    </format>
    <format dxfId="9090">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89"/>
          </reference>
          <reference field="5" count="1">
            <x v="0"/>
          </reference>
          <reference field="6" count="1" selected="0">
            <x v="3"/>
          </reference>
        </references>
      </pivotArea>
    </format>
    <format dxfId="9089">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90"/>
          </reference>
          <reference field="5" count="1">
            <x v="0"/>
          </reference>
          <reference field="6" count="1" selected="0">
            <x v="12"/>
          </reference>
        </references>
      </pivotArea>
    </format>
    <format dxfId="9088">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1372"/>
          </reference>
          <reference field="5" count="1">
            <x v="5"/>
          </reference>
          <reference field="6" count="1" selected="0">
            <x v="3"/>
          </reference>
        </references>
      </pivotArea>
    </format>
    <format dxfId="9087">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91"/>
          </reference>
          <reference field="5" count="1">
            <x v="0"/>
          </reference>
          <reference field="6" count="1" selected="0">
            <x v="12"/>
          </reference>
        </references>
      </pivotArea>
    </format>
    <format dxfId="9086">
      <pivotArea dataOnly="0" labelOnly="1" outline="0" fieldPosition="0">
        <references count="7">
          <reference field="0" count="1" selected="0">
            <x v="0"/>
          </reference>
          <reference field="1" count="1" selected="0">
            <x v="4"/>
          </reference>
          <reference field="2" count="1" selected="0">
            <x v="34"/>
          </reference>
          <reference field="3" count="1" selected="0">
            <x v="376"/>
          </reference>
          <reference field="4" count="1" selected="0">
            <x v="3492"/>
          </reference>
          <reference field="5" count="1">
            <x v="1"/>
          </reference>
          <reference field="6" count="1" selected="0">
            <x v="13"/>
          </reference>
        </references>
      </pivotArea>
    </format>
    <format dxfId="9085">
      <pivotArea dataOnly="0" labelOnly="1" outline="0" fieldPosition="0">
        <references count="7">
          <reference field="0" count="1" selected="0">
            <x v="0"/>
          </reference>
          <reference field="1" count="1" selected="0">
            <x v="4"/>
          </reference>
          <reference field="2" count="1" selected="0">
            <x v="34"/>
          </reference>
          <reference field="3" count="1" selected="0">
            <x v="377"/>
          </reference>
          <reference field="4" count="1" selected="0">
            <x v="3493"/>
          </reference>
          <reference field="5" count="1">
            <x v="8"/>
          </reference>
          <reference field="6" count="1" selected="0">
            <x v="3"/>
          </reference>
        </references>
      </pivotArea>
    </format>
    <format dxfId="9084">
      <pivotArea dataOnly="0" labelOnly="1" outline="0" fieldPosition="0">
        <references count="7">
          <reference field="0" count="1" selected="0">
            <x v="0"/>
          </reference>
          <reference field="1" count="1" selected="0">
            <x v="4"/>
          </reference>
          <reference field="2" count="1" selected="0">
            <x v="34"/>
          </reference>
          <reference field="3" count="1" selected="0">
            <x v="380"/>
          </reference>
          <reference field="4" count="1" selected="0">
            <x v="3494"/>
          </reference>
          <reference field="5" count="1">
            <x v="0"/>
          </reference>
          <reference field="6" count="1" selected="0">
            <x v="20"/>
          </reference>
        </references>
      </pivotArea>
    </format>
    <format dxfId="9083">
      <pivotArea dataOnly="0" labelOnly="1" outline="0" fieldPosition="0">
        <references count="7">
          <reference field="0" count="1" selected="0">
            <x v="0"/>
          </reference>
          <reference field="1" count="1" selected="0">
            <x v="4"/>
          </reference>
          <reference field="2" count="1" selected="0">
            <x v="35"/>
          </reference>
          <reference field="3" count="1" selected="0">
            <x v="383"/>
          </reference>
          <reference field="4" count="1" selected="0">
            <x v="3495"/>
          </reference>
          <reference field="5" count="1">
            <x v="0"/>
          </reference>
          <reference field="6" count="1" selected="0">
            <x v="168"/>
          </reference>
        </references>
      </pivotArea>
    </format>
    <format dxfId="9082">
      <pivotArea dataOnly="0" labelOnly="1" outline="0" fieldPosition="0">
        <references count="7">
          <reference field="0" count="1" selected="0">
            <x v="0"/>
          </reference>
          <reference field="1" count="1" selected="0">
            <x v="4"/>
          </reference>
          <reference field="2" count="1" selected="0">
            <x v="35"/>
          </reference>
          <reference field="3" count="1" selected="0">
            <x v="383"/>
          </reference>
          <reference field="4" count="1" selected="0">
            <x v="3496"/>
          </reference>
          <reference field="5" count="1">
            <x v="0"/>
          </reference>
          <reference field="6" count="1" selected="0">
            <x v="35"/>
          </reference>
        </references>
      </pivotArea>
    </format>
    <format dxfId="9081">
      <pivotArea dataOnly="0" labelOnly="1" outline="0" fieldPosition="0">
        <references count="7">
          <reference field="0" count="1" selected="0">
            <x v="0"/>
          </reference>
          <reference field="1" count="1" selected="0">
            <x v="4"/>
          </reference>
          <reference field="2" count="1" selected="0">
            <x v="35"/>
          </reference>
          <reference field="3" count="1" selected="0">
            <x v="385"/>
          </reference>
          <reference field="4" count="1" selected="0">
            <x v="3497"/>
          </reference>
          <reference field="5" count="1">
            <x v="18"/>
          </reference>
          <reference field="6" count="1" selected="0">
            <x v="3"/>
          </reference>
        </references>
      </pivotArea>
    </format>
    <format dxfId="9080">
      <pivotArea dataOnly="0" labelOnly="1" outline="0" fieldPosition="0">
        <references count="7">
          <reference field="0" count="1" selected="0">
            <x v="0"/>
          </reference>
          <reference field="1" count="1" selected="0">
            <x v="4"/>
          </reference>
          <reference field="2" count="1" selected="0">
            <x v="35"/>
          </reference>
          <reference field="3" count="1" selected="0">
            <x v="390"/>
          </reference>
          <reference field="4" count="1" selected="0">
            <x v="3498"/>
          </reference>
          <reference field="5" count="1">
            <x v="0"/>
          </reference>
          <reference field="6" count="1" selected="0">
            <x v="29"/>
          </reference>
        </references>
      </pivotArea>
    </format>
    <format dxfId="9079">
      <pivotArea dataOnly="0" labelOnly="1" outline="0" fieldPosition="0">
        <references count="7">
          <reference field="0" count="1" selected="0">
            <x v="0"/>
          </reference>
          <reference field="1" count="1" selected="0">
            <x v="4"/>
          </reference>
          <reference field="2" count="1" selected="0">
            <x v="35"/>
          </reference>
          <reference field="3" count="1" selected="0">
            <x v="391"/>
          </reference>
          <reference field="4" count="1" selected="0">
            <x v="3499"/>
          </reference>
          <reference field="5" count="1">
            <x v="1"/>
          </reference>
          <reference field="6" count="1" selected="0">
            <x v="179"/>
          </reference>
        </references>
      </pivotArea>
    </format>
    <format dxfId="9078">
      <pivotArea dataOnly="0" labelOnly="1" outline="0" fieldPosition="0">
        <references count="7">
          <reference field="0" count="1" selected="0">
            <x v="0"/>
          </reference>
          <reference field="1" count="1" selected="0">
            <x v="4"/>
          </reference>
          <reference field="2" count="1" selected="0">
            <x v="35"/>
          </reference>
          <reference field="3" count="1" selected="0">
            <x v="391"/>
          </reference>
          <reference field="4" count="1" selected="0">
            <x v="1259"/>
          </reference>
          <reference field="5" count="1">
            <x v="0"/>
          </reference>
          <reference field="6" count="1" selected="0">
            <x v="251"/>
          </reference>
        </references>
      </pivotArea>
    </format>
    <format dxfId="9077">
      <pivotArea dataOnly="0" labelOnly="1" outline="0" fieldPosition="0">
        <references count="7">
          <reference field="0" count="1" selected="0">
            <x v="0"/>
          </reference>
          <reference field="1" count="1" selected="0">
            <x v="4"/>
          </reference>
          <reference field="2" count="1" selected="0">
            <x v="35"/>
          </reference>
          <reference field="3" count="1" selected="0">
            <x v="394"/>
          </reference>
          <reference field="4" count="1" selected="0">
            <x v="3500"/>
          </reference>
          <reference field="5" count="1">
            <x v="5"/>
          </reference>
          <reference field="6" count="1" selected="0">
            <x v="20"/>
          </reference>
        </references>
      </pivotArea>
    </format>
    <format dxfId="9076">
      <pivotArea dataOnly="0" labelOnly="1" outline="0" fieldPosition="0">
        <references count="7">
          <reference field="0" count="1" selected="0">
            <x v="0"/>
          </reference>
          <reference field="1" count="1" selected="0">
            <x v="4"/>
          </reference>
          <reference field="2" count="1" selected="0">
            <x v="35"/>
          </reference>
          <reference field="3" count="1" selected="0">
            <x v="394"/>
          </reference>
          <reference field="4" count="1" selected="0">
            <x v="3501"/>
          </reference>
          <reference field="5" count="1">
            <x v="0"/>
          </reference>
          <reference field="6" count="1" selected="0">
            <x v="128"/>
          </reference>
        </references>
      </pivotArea>
    </format>
    <format dxfId="9075">
      <pivotArea dataOnly="0" labelOnly="1" outline="0" fieldPosition="0">
        <references count="7">
          <reference field="0" count="1" selected="0">
            <x v="0"/>
          </reference>
          <reference field="1" count="1" selected="0">
            <x v="4"/>
          </reference>
          <reference field="2" count="1" selected="0">
            <x v="36"/>
          </reference>
          <reference field="3" count="1" selected="0">
            <x v="473"/>
          </reference>
          <reference field="4" count="1" selected="0">
            <x v="3201"/>
          </reference>
          <reference field="5" count="1">
            <x v="23"/>
          </reference>
          <reference field="6" count="1" selected="0">
            <x v="37"/>
          </reference>
        </references>
      </pivotArea>
    </format>
    <format dxfId="9074">
      <pivotArea dataOnly="0" labelOnly="1" outline="0" fieldPosition="0">
        <references count="7">
          <reference field="0" count="1" selected="0">
            <x v="0"/>
          </reference>
          <reference field="1" count="1" selected="0">
            <x v="4"/>
          </reference>
          <reference field="2" count="1" selected="0">
            <x v="37"/>
          </reference>
          <reference field="3" count="1" selected="0">
            <x v="400"/>
          </reference>
          <reference field="4" count="1" selected="0">
            <x v="3502"/>
          </reference>
          <reference field="5" count="1">
            <x v="1"/>
          </reference>
          <reference field="6" count="1" selected="0">
            <x v="77"/>
          </reference>
        </references>
      </pivotArea>
    </format>
    <format dxfId="9073">
      <pivotArea dataOnly="0" labelOnly="1" outline="0" fieldPosition="0">
        <references count="7">
          <reference field="0" count="1" selected="0">
            <x v="0"/>
          </reference>
          <reference field="1" count="1" selected="0">
            <x v="4"/>
          </reference>
          <reference field="2" count="1" selected="0">
            <x v="37"/>
          </reference>
          <reference field="3" count="1" selected="0">
            <x v="400"/>
          </reference>
          <reference field="4" count="1" selected="0">
            <x v="3503"/>
          </reference>
          <reference field="5" count="1">
            <x v="1"/>
          </reference>
          <reference field="6" count="1" selected="0">
            <x v="16"/>
          </reference>
        </references>
      </pivotArea>
    </format>
    <format dxfId="9072">
      <pivotArea dataOnly="0" labelOnly="1" outline="0" fieldPosition="0">
        <references count="7">
          <reference field="0" count="1" selected="0">
            <x v="0"/>
          </reference>
          <reference field="1" count="1" selected="0">
            <x v="4"/>
          </reference>
          <reference field="2" count="1" selected="0">
            <x v="37"/>
          </reference>
          <reference field="3" count="1" selected="0">
            <x v="475"/>
          </reference>
          <reference field="4" count="1" selected="0">
            <x v="3504"/>
          </reference>
          <reference field="5" count="1">
            <x v="1"/>
          </reference>
          <reference field="6" count="1" selected="0">
            <x v="16"/>
          </reference>
        </references>
      </pivotArea>
    </format>
    <format dxfId="9071">
      <pivotArea dataOnly="0" labelOnly="1" outline="0" fieldPosition="0">
        <references count="7">
          <reference field="0" count="1" selected="0">
            <x v="0"/>
          </reference>
          <reference field="1" count="1" selected="0">
            <x v="4"/>
          </reference>
          <reference field="2" count="1" selected="0">
            <x v="37"/>
          </reference>
          <reference field="3" count="1" selected="0">
            <x v="475"/>
          </reference>
          <reference field="4" count="1" selected="0">
            <x v="3505"/>
          </reference>
          <reference field="5" count="1">
            <x v="1"/>
          </reference>
          <reference field="6" count="1" selected="0">
            <x v="168"/>
          </reference>
        </references>
      </pivotArea>
    </format>
    <format dxfId="9070">
      <pivotArea dataOnly="0" labelOnly="1" outline="0" fieldPosition="0">
        <references count="7">
          <reference field="0" count="1" selected="0">
            <x v="0"/>
          </reference>
          <reference field="1" count="1" selected="0">
            <x v="4"/>
          </reference>
          <reference field="2" count="1" selected="0">
            <x v="37"/>
          </reference>
          <reference field="3" count="1" selected="0">
            <x v="402"/>
          </reference>
          <reference field="4" count="1" selected="0">
            <x v="3506"/>
          </reference>
          <reference field="5" count="1">
            <x v="1"/>
          </reference>
          <reference field="6" count="1" selected="0">
            <x v="141"/>
          </reference>
        </references>
      </pivotArea>
    </format>
    <format dxfId="9069">
      <pivotArea dataOnly="0" labelOnly="1" outline="0" fieldPosition="0">
        <references count="7">
          <reference field="0" count="1" selected="0">
            <x v="0"/>
          </reference>
          <reference field="1" count="1" selected="0">
            <x v="4"/>
          </reference>
          <reference field="2" count="1" selected="0">
            <x v="37"/>
          </reference>
          <reference field="3" count="1" selected="0">
            <x v="402"/>
          </reference>
          <reference field="4" count="1" selected="0">
            <x v="3507"/>
          </reference>
          <reference field="5" count="1">
            <x v="1"/>
          </reference>
          <reference field="6" count="1" selected="0">
            <x v="178"/>
          </reference>
        </references>
      </pivotArea>
    </format>
    <format dxfId="9068">
      <pivotArea dataOnly="0" labelOnly="1" outline="0" fieldPosition="0">
        <references count="7">
          <reference field="0" count="1" selected="0">
            <x v="0"/>
          </reference>
          <reference field="1" count="1" selected="0">
            <x v="4"/>
          </reference>
          <reference field="2" count="1" selected="0">
            <x v="37"/>
          </reference>
          <reference field="3" count="1" selected="0">
            <x v="404"/>
          </reference>
          <reference field="4" count="1" selected="0">
            <x v="3508"/>
          </reference>
          <reference field="5" count="1">
            <x v="1"/>
          </reference>
          <reference field="6" count="1" selected="0">
            <x v="175"/>
          </reference>
        </references>
      </pivotArea>
    </format>
    <format dxfId="9067">
      <pivotArea dataOnly="0" labelOnly="1" outline="0" fieldPosition="0">
        <references count="7">
          <reference field="0" count="1" selected="0">
            <x v="0"/>
          </reference>
          <reference field="1" count="1" selected="0">
            <x v="4"/>
          </reference>
          <reference field="2" count="1" selected="0">
            <x v="37"/>
          </reference>
          <reference field="3" count="1" selected="0">
            <x v="404"/>
          </reference>
          <reference field="4" count="1" selected="0">
            <x v="3509"/>
          </reference>
          <reference field="5" count="1">
            <x v="1"/>
          </reference>
          <reference field="6" count="1" selected="0">
            <x v="3"/>
          </reference>
        </references>
      </pivotArea>
    </format>
    <format dxfId="9066">
      <pivotArea dataOnly="0" labelOnly="1" outline="0" fieldPosition="0">
        <references count="7">
          <reference field="0" count="1" selected="0">
            <x v="0"/>
          </reference>
          <reference field="1" count="1" selected="0">
            <x v="4"/>
          </reference>
          <reference field="2" count="1" selected="0">
            <x v="37"/>
          </reference>
          <reference field="3" count="1" selected="0">
            <x v="404"/>
          </reference>
          <reference field="4" count="1" selected="0">
            <x v="3510"/>
          </reference>
          <reference field="5" count="1">
            <x v="1"/>
          </reference>
          <reference field="6" count="1" selected="0">
            <x v="77"/>
          </reference>
        </references>
      </pivotArea>
    </format>
    <format dxfId="9065">
      <pivotArea dataOnly="0" labelOnly="1" outline="0" fieldPosition="0">
        <references count="7">
          <reference field="0" count="1" selected="0">
            <x v="0"/>
          </reference>
          <reference field="1" count="1" selected="0">
            <x v="4"/>
          </reference>
          <reference field="2" count="1" selected="0">
            <x v="37"/>
          </reference>
          <reference field="3" count="1" selected="0">
            <x v="404"/>
          </reference>
          <reference field="4" count="1" selected="0">
            <x v="3511"/>
          </reference>
          <reference field="5" count="1">
            <x v="1"/>
          </reference>
          <reference field="6" count="1" selected="0">
            <x v="175"/>
          </reference>
        </references>
      </pivotArea>
    </format>
    <format dxfId="9064">
      <pivotArea dataOnly="0" labelOnly="1" outline="0" fieldPosition="0">
        <references count="7">
          <reference field="0" count="1" selected="0">
            <x v="0"/>
          </reference>
          <reference field="1" count="1" selected="0">
            <x v="4"/>
          </reference>
          <reference field="2" count="1" selected="0">
            <x v="37"/>
          </reference>
          <reference field="3" count="1" selected="0">
            <x v="404"/>
          </reference>
          <reference field="4" count="1" selected="0">
            <x v="3037"/>
          </reference>
          <reference field="5" count="1">
            <x v="1"/>
          </reference>
          <reference field="6" count="1" selected="0">
            <x v="198"/>
          </reference>
        </references>
      </pivotArea>
    </format>
    <format dxfId="9063">
      <pivotArea dataOnly="0" labelOnly="1" outline="0" fieldPosition="0">
        <references count="7">
          <reference field="0" count="1" selected="0">
            <x v="0"/>
          </reference>
          <reference field="1" count="1" selected="0">
            <x v="4"/>
          </reference>
          <reference field="2" count="1" selected="0">
            <x v="37"/>
          </reference>
          <reference field="3" count="1" selected="0">
            <x v="405"/>
          </reference>
          <reference field="4" count="1" selected="0">
            <x v="3512"/>
          </reference>
          <reference field="5" count="1">
            <x v="1"/>
          </reference>
          <reference field="6" count="1" selected="0">
            <x v="198"/>
          </reference>
        </references>
      </pivotArea>
    </format>
    <format dxfId="9062">
      <pivotArea dataOnly="0" labelOnly="1" outline="0" fieldPosition="0">
        <references count="7">
          <reference field="0" count="1" selected="0">
            <x v="0"/>
          </reference>
          <reference field="1" count="1" selected="0">
            <x v="4"/>
          </reference>
          <reference field="2" count="1" selected="0">
            <x v="37"/>
          </reference>
          <reference field="3" count="1" selected="0">
            <x v="405"/>
          </reference>
          <reference field="4" count="1" selected="0">
            <x v="3277"/>
          </reference>
          <reference field="5" count="1">
            <x v="1"/>
          </reference>
          <reference field="6" count="1" selected="0">
            <x v="3"/>
          </reference>
        </references>
      </pivotArea>
    </format>
    <format dxfId="9061">
      <pivotArea dataOnly="0" labelOnly="1" outline="0" fieldPosition="0">
        <references count="7">
          <reference field="0" count="1" selected="0">
            <x v="0"/>
          </reference>
          <reference field="1" count="1" selected="0">
            <x v="4"/>
          </reference>
          <reference field="2" count="1" selected="0">
            <x v="37"/>
          </reference>
          <reference field="3" count="1" selected="0">
            <x v="405"/>
          </reference>
          <reference field="4" count="1" selected="0">
            <x v="3513"/>
          </reference>
          <reference field="5" count="1">
            <x v="1"/>
          </reference>
          <reference field="6" count="1" selected="0">
            <x v="198"/>
          </reference>
        </references>
      </pivotArea>
    </format>
    <format dxfId="9060">
      <pivotArea dataOnly="0" labelOnly="1" outline="0" fieldPosition="0">
        <references count="7">
          <reference field="0" count="1" selected="0">
            <x v="0"/>
          </reference>
          <reference field="1" count="1" selected="0">
            <x v="4"/>
          </reference>
          <reference field="2" count="1" selected="0">
            <x v="38"/>
          </reference>
          <reference field="3" count="1" selected="0">
            <x v="407"/>
          </reference>
          <reference field="4" count="1" selected="0">
            <x v="3514"/>
          </reference>
          <reference field="5" count="1">
            <x v="5"/>
          </reference>
          <reference field="6" count="1" selected="0">
            <x v="6"/>
          </reference>
        </references>
      </pivotArea>
    </format>
    <format dxfId="9059">
      <pivotArea dataOnly="0" labelOnly="1" outline="0" fieldPosition="0">
        <references count="7">
          <reference field="0" count="1" selected="0">
            <x v="0"/>
          </reference>
          <reference field="1" count="1" selected="0">
            <x v="4"/>
          </reference>
          <reference field="2" count="1" selected="0">
            <x v="38"/>
          </reference>
          <reference field="3" count="1" selected="0">
            <x v="407"/>
          </reference>
          <reference field="4" count="1" selected="0">
            <x v="3515"/>
          </reference>
          <reference field="5" count="1">
            <x v="5"/>
          </reference>
          <reference field="6" count="1" selected="0">
            <x v="201"/>
          </reference>
        </references>
      </pivotArea>
    </format>
    <format dxfId="9058">
      <pivotArea dataOnly="0" labelOnly="1" outline="0" fieldPosition="0">
        <references count="7">
          <reference field="0" count="1" selected="0">
            <x v="0"/>
          </reference>
          <reference field="1" count="1" selected="0">
            <x v="4"/>
          </reference>
          <reference field="2" count="1" selected="0">
            <x v="38"/>
          </reference>
          <reference field="3" count="1" selected="0">
            <x v="407"/>
          </reference>
          <reference field="4" count="1" selected="0">
            <x v="3516"/>
          </reference>
          <reference field="5" count="1">
            <x v="5"/>
          </reference>
          <reference field="6" count="1" selected="0">
            <x v="1"/>
          </reference>
        </references>
      </pivotArea>
    </format>
    <format dxfId="9057">
      <pivotArea dataOnly="0" labelOnly="1" outline="0" fieldPosition="0">
        <references count="7">
          <reference field="0" count="1" selected="0">
            <x v="0"/>
          </reference>
          <reference field="1" count="1" selected="0">
            <x v="4"/>
          </reference>
          <reference field="2" count="1" selected="0">
            <x v="39"/>
          </reference>
          <reference field="3" count="1" selected="0">
            <x v="410"/>
          </reference>
          <reference field="4" count="1" selected="0">
            <x v="3517"/>
          </reference>
          <reference field="5" count="1">
            <x v="0"/>
          </reference>
          <reference field="6" count="1" selected="0">
            <x v="20"/>
          </reference>
        </references>
      </pivotArea>
    </format>
    <format dxfId="9056">
      <pivotArea dataOnly="0" labelOnly="1" outline="0" fieldPosition="0">
        <references count="7">
          <reference field="0" count="1" selected="0">
            <x v="0"/>
          </reference>
          <reference field="1" count="1" selected="0">
            <x v="4"/>
          </reference>
          <reference field="2" count="1" selected="0">
            <x v="40"/>
          </reference>
          <reference field="3" count="1" selected="0">
            <x v="477"/>
          </reference>
          <reference field="4" count="1" selected="0">
            <x v="3518"/>
          </reference>
          <reference field="5" count="1">
            <x v="0"/>
          </reference>
          <reference field="6" count="1" selected="0">
            <x v="8"/>
          </reference>
        </references>
      </pivotArea>
    </format>
    <format dxfId="9055">
      <pivotArea dataOnly="0" labelOnly="1" outline="0" fieldPosition="0">
        <references count="7">
          <reference field="0" count="1" selected="0">
            <x v="0"/>
          </reference>
          <reference field="1" count="1" selected="0">
            <x v="4"/>
          </reference>
          <reference field="2" count="1" selected="0">
            <x v="40"/>
          </reference>
          <reference field="3" count="1" selected="0">
            <x v="479"/>
          </reference>
          <reference field="4" count="1" selected="0">
            <x v="3055"/>
          </reference>
          <reference field="5" count="1">
            <x v="0"/>
          </reference>
          <reference field="6" count="1" selected="0">
            <x v="20"/>
          </reference>
        </references>
      </pivotArea>
    </format>
    <format dxfId="9054">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19"/>
          </reference>
          <reference field="5" count="1">
            <x v="1"/>
          </reference>
          <reference field="6" count="1" selected="0">
            <x v="3"/>
          </reference>
        </references>
      </pivotArea>
    </format>
    <format dxfId="9053">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0"/>
          </reference>
          <reference field="5" count="1">
            <x v="1"/>
          </reference>
          <reference field="6" count="1" selected="0">
            <x v="3"/>
          </reference>
        </references>
      </pivotArea>
    </format>
    <format dxfId="9052">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1"/>
          </reference>
          <reference field="5" count="1">
            <x v="8"/>
          </reference>
          <reference field="6" count="1" selected="0">
            <x v="3"/>
          </reference>
        </references>
      </pivotArea>
    </format>
    <format dxfId="9051">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2"/>
          </reference>
          <reference field="5" count="1">
            <x v="1"/>
          </reference>
          <reference field="6" count="1" selected="0">
            <x v="3"/>
          </reference>
        </references>
      </pivotArea>
    </format>
    <format dxfId="9050">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3"/>
          </reference>
          <reference field="5" count="1">
            <x v="0"/>
          </reference>
          <reference field="6" count="1" selected="0">
            <x v="168"/>
          </reference>
        </references>
      </pivotArea>
    </format>
    <format dxfId="9049">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4"/>
          </reference>
          <reference field="5" count="1">
            <x v="2"/>
          </reference>
          <reference field="6" count="1" selected="0">
            <x v="89"/>
          </reference>
        </references>
      </pivotArea>
    </format>
    <format dxfId="9048">
      <pivotArea dataOnly="0" labelOnly="1" outline="0" fieldPosition="0">
        <references count="7">
          <reference field="0" count="1" selected="0">
            <x v="0"/>
          </reference>
          <reference field="1" count="1" selected="0">
            <x v="4"/>
          </reference>
          <reference field="2" count="1" selected="0">
            <x v="41"/>
          </reference>
          <reference field="3" count="1" selected="0">
            <x v="413"/>
          </reference>
          <reference field="4" count="1" selected="0">
            <x v="3525"/>
          </reference>
          <reference field="5" count="1">
            <x v="15"/>
          </reference>
          <reference field="6" count="1" selected="0">
            <x v="3"/>
          </reference>
        </references>
      </pivotArea>
    </format>
    <format dxfId="9047">
      <pivotArea dataOnly="0" labelOnly="1" outline="0" fieldPosition="0">
        <references count="7">
          <reference field="0" count="1" selected="0">
            <x v="0"/>
          </reference>
          <reference field="1" count="1" selected="0">
            <x v="4"/>
          </reference>
          <reference field="2" count="1" selected="0">
            <x v="41"/>
          </reference>
          <reference field="3" count="1" selected="0">
            <x v="416"/>
          </reference>
          <reference field="4" count="1" selected="0">
            <x v="3526"/>
          </reference>
          <reference field="5" count="1">
            <x v="0"/>
          </reference>
          <reference field="6" count="1" selected="0">
            <x v="4"/>
          </reference>
        </references>
      </pivotArea>
    </format>
    <format dxfId="9046">
      <pivotArea dataOnly="0" labelOnly="1" outline="0" fieldPosition="0">
        <references count="7">
          <reference field="0" count="1" selected="0">
            <x v="0"/>
          </reference>
          <reference field="1" count="1" selected="0">
            <x v="4"/>
          </reference>
          <reference field="2" count="1" selected="0">
            <x v="41"/>
          </reference>
          <reference field="3" count="1" selected="0">
            <x v="416"/>
          </reference>
          <reference field="4" count="1" selected="0">
            <x v="3527"/>
          </reference>
          <reference field="5" count="1">
            <x v="0"/>
          </reference>
          <reference field="6" count="1" selected="0">
            <x v="5"/>
          </reference>
        </references>
      </pivotArea>
    </format>
    <format dxfId="9045">
      <pivotArea dataOnly="0" labelOnly="1" outline="0" fieldPosition="0">
        <references count="7">
          <reference field="0" count="1" selected="0">
            <x v="0"/>
          </reference>
          <reference field="1" count="1" selected="0">
            <x v="4"/>
          </reference>
          <reference field="2" count="1" selected="0">
            <x v="41"/>
          </reference>
          <reference field="3" count="1" selected="0">
            <x v="419"/>
          </reference>
          <reference field="4" count="1" selected="0">
            <x v="3528"/>
          </reference>
          <reference field="5" count="1">
            <x v="1"/>
          </reference>
          <reference field="6" count="1" selected="0">
            <x v="163"/>
          </reference>
        </references>
      </pivotArea>
    </format>
    <format dxfId="9044">
      <pivotArea dataOnly="0" labelOnly="1" outline="0" fieldPosition="0">
        <references count="7">
          <reference field="0" count="1" selected="0">
            <x v="0"/>
          </reference>
          <reference field="1" count="1" selected="0">
            <x v="4"/>
          </reference>
          <reference field="2" count="1" selected="0">
            <x v="41"/>
          </reference>
          <reference field="3" count="1" selected="0">
            <x v="419"/>
          </reference>
          <reference field="4" count="1" selected="0">
            <x v="3529"/>
          </reference>
          <reference field="5" count="1">
            <x v="1"/>
          </reference>
          <reference field="6" count="1" selected="0">
            <x v="20"/>
          </reference>
        </references>
      </pivotArea>
    </format>
    <format dxfId="9043">
      <pivotArea dataOnly="0" labelOnly="1" outline="0" fieldPosition="0">
        <references count="7">
          <reference field="0" count="1" selected="0">
            <x v="0"/>
          </reference>
          <reference field="1" count="1" selected="0">
            <x v="4"/>
          </reference>
          <reference field="2" count="1" selected="0">
            <x v="41"/>
          </reference>
          <reference field="3" count="1" selected="0">
            <x v="420"/>
          </reference>
          <reference field="4" count="1" selected="0">
            <x v="3530"/>
          </reference>
          <reference field="5" count="1">
            <x v="3"/>
          </reference>
          <reference field="6" count="1" selected="0">
            <x v="5"/>
          </reference>
        </references>
      </pivotArea>
    </format>
    <format dxfId="9042">
      <pivotArea dataOnly="0" labelOnly="1" outline="0" fieldPosition="0">
        <references count="7">
          <reference field="0" count="1" selected="0">
            <x v="0"/>
          </reference>
          <reference field="1" count="1" selected="0">
            <x v="4"/>
          </reference>
          <reference field="2" count="1" selected="0">
            <x v="41"/>
          </reference>
          <reference field="3" count="1" selected="0">
            <x v="420"/>
          </reference>
          <reference field="4" count="1" selected="0">
            <x v="3531"/>
          </reference>
          <reference field="5" count="1">
            <x v="0"/>
          </reference>
          <reference field="6" count="1" selected="0">
            <x v="4"/>
          </reference>
        </references>
      </pivotArea>
    </format>
    <format dxfId="9041">
      <pivotArea dataOnly="0" labelOnly="1" outline="0" fieldPosition="0">
        <references count="7">
          <reference field="0" count="1" selected="0">
            <x v="0"/>
          </reference>
          <reference field="1" count="1" selected="0">
            <x v="4"/>
          </reference>
          <reference field="2" count="1" selected="0">
            <x v="41"/>
          </reference>
          <reference field="3" count="1" selected="0">
            <x v="424"/>
          </reference>
          <reference field="4" count="1" selected="0">
            <x v="3532"/>
          </reference>
          <reference field="5" count="1">
            <x v="0"/>
          </reference>
          <reference field="6" count="1" selected="0">
            <x v="107"/>
          </reference>
        </references>
      </pivotArea>
    </format>
    <format dxfId="9040">
      <pivotArea dataOnly="0" labelOnly="1" outline="0" fieldPosition="0">
        <references count="7">
          <reference field="0" count="1" selected="0">
            <x v="0"/>
          </reference>
          <reference field="1" count="1" selected="0">
            <x v="4"/>
          </reference>
          <reference field="2" count="1" selected="0">
            <x v="41"/>
          </reference>
          <reference field="3" count="1" selected="0">
            <x v="480"/>
          </reference>
          <reference field="4" count="1" selected="0">
            <x v="3533"/>
          </reference>
          <reference field="5" count="1">
            <x v="0"/>
          </reference>
          <reference field="6" count="1" selected="0">
            <x v="7"/>
          </reference>
        </references>
      </pivotArea>
    </format>
    <format dxfId="9039">
      <pivotArea dataOnly="0" labelOnly="1" outline="0" fieldPosition="0">
        <references count="7">
          <reference field="0" count="1" selected="0">
            <x v="0"/>
          </reference>
          <reference field="1" count="1" selected="0">
            <x v="4"/>
          </reference>
          <reference field="2" count="1" selected="0">
            <x v="41"/>
          </reference>
          <reference field="3" count="1" selected="0">
            <x v="426"/>
          </reference>
          <reference field="4" count="1" selected="0">
            <x v="3534"/>
          </reference>
          <reference field="5" count="1">
            <x v="0"/>
          </reference>
          <reference field="6" count="1" selected="0">
            <x v="27"/>
          </reference>
        </references>
      </pivotArea>
    </format>
    <format dxfId="9038">
      <pivotArea dataOnly="0" labelOnly="1" outline="0" fieldPosition="0">
        <references count="7">
          <reference field="0" count="1" selected="0">
            <x v="0"/>
          </reference>
          <reference field="1" count="1" selected="0">
            <x v="4"/>
          </reference>
          <reference field="2" count="1" selected="0">
            <x v="41"/>
          </reference>
          <reference field="3" count="1" selected="0">
            <x v="428"/>
          </reference>
          <reference field="4" count="1" selected="0">
            <x v="3535"/>
          </reference>
          <reference field="5" count="1">
            <x v="8"/>
          </reference>
          <reference field="6" count="1" selected="0">
            <x v="16"/>
          </reference>
        </references>
      </pivotArea>
    </format>
    <format dxfId="9037">
      <pivotArea dataOnly="0" labelOnly="1" outline="0" fieldPosition="0">
        <references count="7">
          <reference field="0" count="1" selected="0">
            <x v="0"/>
          </reference>
          <reference field="1" count="1" selected="0">
            <x v="4"/>
          </reference>
          <reference field="2" count="1" selected="0">
            <x v="41"/>
          </reference>
          <reference field="3" count="1" selected="0">
            <x v="428"/>
          </reference>
          <reference field="4" count="1" selected="0">
            <x v="3536"/>
          </reference>
          <reference field="5" count="1">
            <x v="8"/>
          </reference>
          <reference field="6" count="1" selected="0">
            <x v="16"/>
          </reference>
        </references>
      </pivotArea>
    </format>
    <format dxfId="9036">
      <pivotArea dataOnly="0" labelOnly="1" outline="0" fieldPosition="0">
        <references count="7">
          <reference field="0" count="1" selected="0">
            <x v="0"/>
          </reference>
          <reference field="1" count="1" selected="0">
            <x v="4"/>
          </reference>
          <reference field="2" count="1" selected="0">
            <x v="42"/>
          </reference>
          <reference field="3" count="1" selected="0">
            <x v="430"/>
          </reference>
          <reference field="4" count="1" selected="0">
            <x v="3537"/>
          </reference>
          <reference field="5" count="1">
            <x v="0"/>
          </reference>
          <reference field="6" count="1" selected="0">
            <x v="3"/>
          </reference>
        </references>
      </pivotArea>
    </format>
    <format dxfId="9035">
      <pivotArea dataOnly="0" labelOnly="1" outline="0" fieldPosition="0">
        <references count="7">
          <reference field="0" count="1" selected="0">
            <x v="0"/>
          </reference>
          <reference field="1" count="1" selected="0">
            <x v="4"/>
          </reference>
          <reference field="2" count="1" selected="0">
            <x v="42"/>
          </reference>
          <reference field="3" count="1" selected="0">
            <x v="430"/>
          </reference>
          <reference field="4" count="1" selected="0">
            <x v="3538"/>
          </reference>
          <reference field="5" count="1">
            <x v="0"/>
          </reference>
          <reference field="6" count="1" selected="0">
            <x v="3"/>
          </reference>
        </references>
      </pivotArea>
    </format>
    <format dxfId="9034">
      <pivotArea dataOnly="0" labelOnly="1" outline="0" fieldPosition="0">
        <references count="7">
          <reference field="0" count="1" selected="0">
            <x v="0"/>
          </reference>
          <reference field="1" count="1" selected="0">
            <x v="4"/>
          </reference>
          <reference field="2" count="1" selected="0">
            <x v="43"/>
          </reference>
          <reference field="3" count="1" selected="0">
            <x v="562"/>
          </reference>
          <reference field="4" count="1" selected="0">
            <x v="3539"/>
          </reference>
          <reference field="5" count="1">
            <x v="0"/>
          </reference>
          <reference field="6" count="1" selected="0">
            <x v="5"/>
          </reference>
        </references>
      </pivotArea>
    </format>
    <format dxfId="9033">
      <pivotArea dataOnly="0" labelOnly="1" outline="0" fieldPosition="0">
        <references count="7">
          <reference field="0" count="1" selected="0">
            <x v="0"/>
          </reference>
          <reference field="1" count="1" selected="0">
            <x v="4"/>
          </reference>
          <reference field="2" count="1" selected="0">
            <x v="44"/>
          </reference>
          <reference field="3" count="1" selected="0">
            <x v="436"/>
          </reference>
          <reference field="4" count="1" selected="0">
            <x v="3540"/>
          </reference>
          <reference field="5" count="1">
            <x v="1"/>
          </reference>
          <reference field="6" count="1" selected="0">
            <x v="37"/>
          </reference>
        </references>
      </pivotArea>
    </format>
    <format dxfId="9032">
      <pivotArea dataOnly="0" labelOnly="1" outline="0" fieldPosition="0">
        <references count="7">
          <reference field="0" count="1" selected="0">
            <x v="0"/>
          </reference>
          <reference field="1" count="1" selected="0">
            <x v="4"/>
          </reference>
          <reference field="2" count="1" selected="0">
            <x v="44"/>
          </reference>
          <reference field="3" count="1" selected="0">
            <x v="438"/>
          </reference>
          <reference field="4" count="1" selected="0">
            <x v="3541"/>
          </reference>
          <reference field="5" count="1">
            <x v="0"/>
          </reference>
          <reference field="6" count="1" selected="0">
            <x v="61"/>
          </reference>
        </references>
      </pivotArea>
    </format>
    <format dxfId="9031">
      <pivotArea dataOnly="0" labelOnly="1" outline="0" fieldPosition="0">
        <references count="7">
          <reference field="0" count="1" selected="0">
            <x v="0"/>
          </reference>
          <reference field="1" count="1" selected="0">
            <x v="4"/>
          </reference>
          <reference field="2" count="1" selected="0">
            <x v="44"/>
          </reference>
          <reference field="3" count="1" selected="0">
            <x v="439"/>
          </reference>
          <reference field="4" count="1" selected="0">
            <x v="3542"/>
          </reference>
          <reference field="5" count="1">
            <x v="1"/>
          </reference>
          <reference field="6" count="1" selected="0">
            <x v="271"/>
          </reference>
        </references>
      </pivotArea>
    </format>
    <format dxfId="9030">
      <pivotArea dataOnly="0" labelOnly="1" outline="0" fieldPosition="0">
        <references count="7">
          <reference field="0" count="1" selected="0">
            <x v="0"/>
          </reference>
          <reference field="1" count="1" selected="0">
            <x v="4"/>
          </reference>
          <reference field="2" count="1" selected="0">
            <x v="44"/>
          </reference>
          <reference field="3" count="1" selected="0">
            <x v="439"/>
          </reference>
          <reference field="4" count="1" selected="0">
            <x v="3543"/>
          </reference>
          <reference field="5" count="1">
            <x v="5"/>
          </reference>
          <reference field="6" count="1" selected="0">
            <x v="175"/>
          </reference>
        </references>
      </pivotArea>
    </format>
    <format dxfId="9029">
      <pivotArea dataOnly="0" labelOnly="1" outline="0" fieldPosition="0">
        <references count="7">
          <reference field="0" count="1" selected="0">
            <x v="0"/>
          </reference>
          <reference field="1" count="1" selected="0">
            <x v="4"/>
          </reference>
          <reference field="2" count="1" selected="0">
            <x v="44"/>
          </reference>
          <reference field="3" count="1" selected="0">
            <x v="439"/>
          </reference>
          <reference field="4" count="1" selected="0">
            <x v="3544"/>
          </reference>
          <reference field="5" count="1">
            <x v="0"/>
          </reference>
          <reference field="6" count="1" selected="0">
            <x v="43"/>
          </reference>
        </references>
      </pivotArea>
    </format>
    <format dxfId="9028">
      <pivotArea dataOnly="0" labelOnly="1" outline="0" fieldPosition="0">
        <references count="7">
          <reference field="0" count="1" selected="0">
            <x v="0"/>
          </reference>
          <reference field="1" count="1" selected="0">
            <x v="4"/>
          </reference>
          <reference field="2" count="1" selected="0">
            <x v="44"/>
          </reference>
          <reference field="3" count="1" selected="0">
            <x v="591"/>
          </reference>
          <reference field="4" count="1" selected="0">
            <x v="3545"/>
          </reference>
          <reference field="5" count="1">
            <x v="1"/>
          </reference>
          <reference field="6" count="1" selected="0">
            <x v="134"/>
          </reference>
        </references>
      </pivotArea>
    </format>
    <format dxfId="9027">
      <pivotArea dataOnly="0" labelOnly="1" outline="0" fieldPosition="0">
        <references count="7">
          <reference field="0" count="1" selected="0">
            <x v="0"/>
          </reference>
          <reference field="1" count="1" selected="0">
            <x v="4"/>
          </reference>
          <reference field="2" count="1" selected="0">
            <x v="44"/>
          </reference>
          <reference field="3" count="1" selected="0">
            <x v="591"/>
          </reference>
          <reference field="4" count="1" selected="0">
            <x v="3546"/>
          </reference>
          <reference field="5" count="1">
            <x v="27"/>
          </reference>
          <reference field="6" count="1" selected="0">
            <x v="198"/>
          </reference>
        </references>
      </pivotArea>
    </format>
    <format dxfId="9026">
      <pivotArea dataOnly="0" labelOnly="1" outline="0" fieldPosition="0">
        <references count="7">
          <reference field="0" count="1" selected="0">
            <x v="0"/>
          </reference>
          <reference field="1" count="1" selected="0">
            <x v="4"/>
          </reference>
          <reference field="2" count="1" selected="0">
            <x v="45"/>
          </reference>
          <reference field="3" count="1" selected="0">
            <x v="592"/>
          </reference>
          <reference field="4" count="1" selected="0">
            <x v="3547"/>
          </reference>
          <reference field="5" count="1">
            <x v="0"/>
          </reference>
          <reference field="6" count="1" selected="0">
            <x v="13"/>
          </reference>
        </references>
      </pivotArea>
    </format>
    <format dxfId="9025">
      <pivotArea dataOnly="0" labelOnly="1" outline="0" fieldPosition="0">
        <references count="7">
          <reference field="0" count="1" selected="0">
            <x v="0"/>
          </reference>
          <reference field="1" count="1" selected="0">
            <x v="4"/>
          </reference>
          <reference field="2" count="1" selected="0">
            <x v="45"/>
          </reference>
          <reference field="3" count="1" selected="0">
            <x v="593"/>
          </reference>
          <reference field="4" count="1" selected="0">
            <x v="3548"/>
          </reference>
          <reference field="5" count="1">
            <x v="1"/>
          </reference>
          <reference field="6" count="1" selected="0">
            <x v="185"/>
          </reference>
        </references>
      </pivotArea>
    </format>
    <format dxfId="9024">
      <pivotArea dataOnly="0" labelOnly="1" outline="0" fieldPosition="0">
        <references count="7">
          <reference field="0" count="1" selected="0">
            <x v="0"/>
          </reference>
          <reference field="1" count="1" selected="0">
            <x v="4"/>
          </reference>
          <reference field="2" count="1" selected="0">
            <x v="46"/>
          </reference>
          <reference field="3" count="1" selected="0">
            <x v="445"/>
          </reference>
          <reference field="4" count="1" selected="0">
            <x v="3549"/>
          </reference>
          <reference field="5" count="1">
            <x v="0"/>
          </reference>
          <reference field="6" count="1" selected="0">
            <x v="8"/>
          </reference>
        </references>
      </pivotArea>
    </format>
    <format dxfId="9023">
      <pivotArea dataOnly="0" labelOnly="1" outline="0" fieldPosition="0">
        <references count="7">
          <reference field="0" count="1" selected="0">
            <x v="0"/>
          </reference>
          <reference field="1" count="1" selected="0">
            <x v="4"/>
          </reference>
          <reference field="2" count="1" selected="0">
            <x v="46"/>
          </reference>
          <reference field="3" count="1" selected="0">
            <x v="445"/>
          </reference>
          <reference field="4" count="1" selected="0">
            <x v="3550"/>
          </reference>
          <reference field="5" count="1">
            <x v="0"/>
          </reference>
          <reference field="6" count="1" selected="0">
            <x v="45"/>
          </reference>
        </references>
      </pivotArea>
    </format>
    <format dxfId="9022">
      <pivotArea dataOnly="0" labelOnly="1" outline="0" fieldPosition="0">
        <references count="7">
          <reference field="0" count="1" selected="0">
            <x v="0"/>
          </reference>
          <reference field="1" count="1" selected="0">
            <x v="4"/>
          </reference>
          <reference field="2" count="1" selected="0">
            <x v="46"/>
          </reference>
          <reference field="3" count="1" selected="0">
            <x v="445"/>
          </reference>
          <reference field="4" count="1" selected="0">
            <x v="3551"/>
          </reference>
          <reference field="5" count="1">
            <x v="0"/>
          </reference>
          <reference field="6" count="1" selected="0">
            <x v="8"/>
          </reference>
        </references>
      </pivotArea>
    </format>
    <format dxfId="9021">
      <pivotArea dataOnly="0" labelOnly="1" outline="0" fieldPosition="0">
        <references count="7">
          <reference field="0" count="1" selected="0">
            <x v="0"/>
          </reference>
          <reference field="1" count="1" selected="0">
            <x v="4"/>
          </reference>
          <reference field="2" count="1" selected="0">
            <x v="46"/>
          </reference>
          <reference field="3" count="1" selected="0">
            <x v="445"/>
          </reference>
          <reference field="4" count="1" selected="0">
            <x v="3552"/>
          </reference>
          <reference field="5" count="1">
            <x v="0"/>
          </reference>
          <reference field="6" count="1" selected="0">
            <x v="8"/>
          </reference>
        </references>
      </pivotArea>
    </format>
    <format dxfId="9020">
      <pivotArea dataOnly="0" labelOnly="1" outline="0" fieldPosition="0">
        <references count="7">
          <reference field="0" count="1" selected="0">
            <x v="0"/>
          </reference>
          <reference field="1" count="1" selected="0">
            <x v="4"/>
          </reference>
          <reference field="2" count="1" selected="0">
            <x v="46"/>
          </reference>
          <reference field="3" count="1" selected="0">
            <x v="446"/>
          </reference>
          <reference field="4" count="1" selected="0">
            <x v="3553"/>
          </reference>
          <reference field="5" count="1">
            <x v="0"/>
          </reference>
          <reference field="6" count="1" selected="0">
            <x v="37"/>
          </reference>
        </references>
      </pivotArea>
    </format>
    <format dxfId="9019">
      <pivotArea dataOnly="0" labelOnly="1" outline="0" fieldPosition="0">
        <references count="7">
          <reference field="0" count="1" selected="0">
            <x v="0"/>
          </reference>
          <reference field="1" count="1" selected="0">
            <x v="4"/>
          </reference>
          <reference field="2" count="1" selected="0">
            <x v="46"/>
          </reference>
          <reference field="3" count="1" selected="0">
            <x v="447"/>
          </reference>
          <reference field="4" count="1" selected="0">
            <x v="3554"/>
          </reference>
          <reference field="5" count="1">
            <x v="0"/>
          </reference>
          <reference field="6" count="1" selected="0">
            <x v="20"/>
          </reference>
        </references>
      </pivotArea>
    </format>
    <format dxfId="9018">
      <pivotArea dataOnly="0" labelOnly="1" outline="0" fieldPosition="0">
        <references count="7">
          <reference field="0" count="1" selected="0">
            <x v="0"/>
          </reference>
          <reference field="1" count="1" selected="0">
            <x v="4"/>
          </reference>
          <reference field="2" count="1" selected="0">
            <x v="46"/>
          </reference>
          <reference field="3" count="1" selected="0">
            <x v="447"/>
          </reference>
          <reference field="4" count="1" selected="0">
            <x v="3555"/>
          </reference>
          <reference field="5" count="1">
            <x v="0"/>
          </reference>
          <reference field="6" count="1" selected="0">
            <x v="20"/>
          </reference>
        </references>
      </pivotArea>
    </format>
    <format dxfId="9017">
      <pivotArea dataOnly="0" labelOnly="1" outline="0" fieldPosition="0">
        <references count="7">
          <reference field="0" count="1" selected="0">
            <x v="0"/>
          </reference>
          <reference field="1" count="1" selected="0">
            <x v="4"/>
          </reference>
          <reference field="2" count="1" selected="0">
            <x v="46"/>
          </reference>
          <reference field="3" count="1" selected="0">
            <x v="447"/>
          </reference>
          <reference field="4" count="1" selected="0">
            <x v="3556"/>
          </reference>
          <reference field="5" count="1">
            <x v="0"/>
          </reference>
          <reference field="6" count="1" selected="0">
            <x v="20"/>
          </reference>
        </references>
      </pivotArea>
    </format>
    <format dxfId="9016">
      <pivotArea dataOnly="0" labelOnly="1" outline="0" fieldPosition="0">
        <references count="7">
          <reference field="0" count="1" selected="0">
            <x v="0"/>
          </reference>
          <reference field="1" count="1" selected="0">
            <x v="4"/>
          </reference>
          <reference field="2" count="1" selected="0">
            <x v="46"/>
          </reference>
          <reference field="3" count="1" selected="0">
            <x v="448"/>
          </reference>
          <reference field="4" count="1" selected="0">
            <x v="3557"/>
          </reference>
          <reference field="5" count="1">
            <x v="0"/>
          </reference>
          <reference field="6" count="1" selected="0">
            <x v="13"/>
          </reference>
        </references>
      </pivotArea>
    </format>
    <format dxfId="9015">
      <pivotArea dataOnly="0" labelOnly="1" outline="0" fieldPosition="0">
        <references count="7">
          <reference field="0" count="1" selected="0">
            <x v="0"/>
          </reference>
          <reference field="1" count="1" selected="0">
            <x v="4"/>
          </reference>
          <reference field="2" count="1" selected="0">
            <x v="46"/>
          </reference>
          <reference field="3" count="1" selected="0">
            <x v="448"/>
          </reference>
          <reference field="4" count="1" selected="0">
            <x v="3558"/>
          </reference>
          <reference field="5" count="1">
            <x v="0"/>
          </reference>
          <reference field="6" count="1" selected="0">
            <x v="69"/>
          </reference>
        </references>
      </pivotArea>
    </format>
    <format dxfId="9014">
      <pivotArea dataOnly="0" labelOnly="1" outline="0" fieldPosition="0">
        <references count="7">
          <reference field="0" count="1" selected="0">
            <x v="0"/>
          </reference>
          <reference field="1" count="1" selected="0">
            <x v="4"/>
          </reference>
          <reference field="2" count="1" selected="0">
            <x v="46"/>
          </reference>
          <reference field="3" count="1" selected="0">
            <x v="448"/>
          </reference>
          <reference field="4" count="1" selected="0">
            <x v="3559"/>
          </reference>
          <reference field="5" count="1">
            <x v="0"/>
          </reference>
          <reference field="6" count="1" selected="0">
            <x v="45"/>
          </reference>
        </references>
      </pivotArea>
    </format>
    <format dxfId="9013">
      <pivotArea dataOnly="0" labelOnly="1" outline="0" fieldPosition="0">
        <references count="7">
          <reference field="0" count="1" selected="0">
            <x v="0"/>
          </reference>
          <reference field="1" count="1" selected="0">
            <x v="4"/>
          </reference>
          <reference field="2" count="1" selected="0">
            <x v="46"/>
          </reference>
          <reference field="3" count="1" selected="0">
            <x v="448"/>
          </reference>
          <reference field="4" count="1" selected="0">
            <x v="3560"/>
          </reference>
          <reference field="5" count="1">
            <x v="0"/>
          </reference>
          <reference field="6" count="1" selected="0">
            <x v="46"/>
          </reference>
        </references>
      </pivotArea>
    </format>
    <format dxfId="9012">
      <pivotArea dataOnly="0" labelOnly="1" outline="0" fieldPosition="0">
        <references count="7">
          <reference field="0" count="1" selected="0">
            <x v="0"/>
          </reference>
          <reference field="1" count="1" selected="0">
            <x v="4"/>
          </reference>
          <reference field="2" count="1" selected="0">
            <x v="46"/>
          </reference>
          <reference field="3" count="1" selected="0">
            <x v="448"/>
          </reference>
          <reference field="4" count="1" selected="0">
            <x v="3561"/>
          </reference>
          <reference field="5" count="1">
            <x v="0"/>
          </reference>
          <reference field="6" count="1" selected="0">
            <x v="45"/>
          </reference>
        </references>
      </pivotArea>
    </format>
    <format dxfId="9011">
      <pivotArea dataOnly="0" labelOnly="1" outline="0" fieldPosition="0">
        <references count="7">
          <reference field="0" count="1" selected="0">
            <x v="0"/>
          </reference>
          <reference field="1" count="1" selected="0">
            <x v="4"/>
          </reference>
          <reference field="2" count="1" selected="0">
            <x v="47"/>
          </reference>
          <reference field="3" count="1" selected="0">
            <x v="450"/>
          </reference>
          <reference field="4" count="1" selected="0">
            <x v="3562"/>
          </reference>
          <reference field="5" count="1">
            <x v="0"/>
          </reference>
          <reference field="6" count="1" selected="0">
            <x v="61"/>
          </reference>
        </references>
      </pivotArea>
    </format>
    <format dxfId="9010">
      <pivotArea dataOnly="0" labelOnly="1" outline="0" fieldPosition="0">
        <references count="7">
          <reference field="0" count="1" selected="0">
            <x v="0"/>
          </reference>
          <reference field="1" count="1" selected="0">
            <x v="4"/>
          </reference>
          <reference field="2" count="1" selected="0">
            <x v="47"/>
          </reference>
          <reference field="3" count="1" selected="0">
            <x v="594"/>
          </reference>
          <reference field="4" count="1" selected="0">
            <x v="3195"/>
          </reference>
          <reference field="5" count="1">
            <x v="0"/>
          </reference>
          <reference field="6" count="1" selected="0">
            <x v="8"/>
          </reference>
        </references>
      </pivotArea>
    </format>
    <format dxfId="9009">
      <pivotArea dataOnly="0" labelOnly="1" outline="0" fieldPosition="0">
        <references count="7">
          <reference field="0" count="1" selected="0">
            <x v="0"/>
          </reference>
          <reference field="1" count="1" selected="0">
            <x v="4"/>
          </reference>
          <reference field="2" count="1" selected="0">
            <x v="48"/>
          </reference>
          <reference field="3" count="1" selected="0">
            <x v="457"/>
          </reference>
          <reference field="4" count="1" selected="0">
            <x v="3563"/>
          </reference>
          <reference field="5" count="1">
            <x v="1"/>
          </reference>
          <reference field="6" count="1" selected="0">
            <x v="8"/>
          </reference>
        </references>
      </pivotArea>
    </format>
    <format dxfId="9008">
      <pivotArea dataOnly="0" labelOnly="1" outline="0" fieldPosition="0">
        <references count="7">
          <reference field="0" count="1" selected="0">
            <x v="0"/>
          </reference>
          <reference field="1" count="1" selected="0">
            <x v="5"/>
          </reference>
          <reference field="2" count="1" selected="0">
            <x v="0"/>
          </reference>
          <reference field="3" count="1" selected="0">
            <x v="0"/>
          </reference>
          <reference field="4" count="1" selected="0">
            <x v="3564"/>
          </reference>
          <reference field="5" count="1">
            <x v="26"/>
          </reference>
          <reference field="6" count="1" selected="0">
            <x v="39"/>
          </reference>
        </references>
      </pivotArea>
    </format>
    <format dxfId="9007">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65"/>
          </reference>
          <reference field="5" count="1">
            <x v="1"/>
          </reference>
          <reference field="6" count="1" selected="0">
            <x v="143"/>
          </reference>
        </references>
      </pivotArea>
    </format>
    <format dxfId="9006">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66"/>
          </reference>
          <reference field="5" count="1">
            <x v="0"/>
          </reference>
          <reference field="6" count="1" selected="0">
            <x v="74"/>
          </reference>
        </references>
      </pivotArea>
    </format>
    <format dxfId="9005">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67"/>
          </reference>
          <reference field="5" count="1">
            <x v="1"/>
          </reference>
          <reference field="6" count="1" selected="0">
            <x v="77"/>
          </reference>
        </references>
      </pivotArea>
    </format>
    <format dxfId="9004">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68"/>
          </reference>
          <reference field="5" count="1">
            <x v="1"/>
          </reference>
          <reference field="6" count="1" selected="0">
            <x v="9"/>
          </reference>
        </references>
      </pivotArea>
    </format>
    <format dxfId="9003">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69"/>
          </reference>
          <reference field="5" count="1">
            <x v="5"/>
          </reference>
          <reference field="6" count="1" selected="0">
            <x v="195"/>
          </reference>
        </references>
      </pivotArea>
    </format>
    <format dxfId="9002">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70"/>
          </reference>
          <reference field="5" count="1">
            <x v="2"/>
          </reference>
          <reference field="6" count="1" selected="0">
            <x v="3"/>
          </reference>
        </references>
      </pivotArea>
    </format>
    <format dxfId="9001">
      <pivotArea dataOnly="0" labelOnly="1" outline="0" fieldPosition="0">
        <references count="7">
          <reference field="0" count="1" selected="0">
            <x v="0"/>
          </reference>
          <reference field="1" count="1" selected="0">
            <x v="5"/>
          </reference>
          <reference field="2" count="1" selected="0">
            <x v="0"/>
          </reference>
          <reference field="3" count="1" selected="0">
            <x v="483"/>
          </reference>
          <reference field="4" count="1" selected="0">
            <x v="3571"/>
          </reference>
          <reference field="5" count="1">
            <x v="1"/>
          </reference>
          <reference field="6" count="1" selected="0">
            <x v="3"/>
          </reference>
        </references>
      </pivotArea>
    </format>
    <format dxfId="9000">
      <pivotArea dataOnly="0" labelOnly="1" outline="0" fieldPosition="0">
        <references count="7">
          <reference field="0" count="1" selected="0">
            <x v="0"/>
          </reference>
          <reference field="1" count="1" selected="0">
            <x v="5"/>
          </reference>
          <reference field="2" count="1" selected="0">
            <x v="0"/>
          </reference>
          <reference field="3" count="1" selected="0">
            <x v="2"/>
          </reference>
          <reference field="4" count="1" selected="0">
            <x v="3572"/>
          </reference>
          <reference field="5" count="1">
            <x v="0"/>
          </reference>
          <reference field="6" count="1" selected="0">
            <x v="35"/>
          </reference>
        </references>
      </pivotArea>
    </format>
    <format dxfId="8999">
      <pivotArea dataOnly="0" labelOnly="1" outline="0" fieldPosition="0">
        <references count="7">
          <reference field="0" count="1" selected="0">
            <x v="0"/>
          </reference>
          <reference field="1" count="1" selected="0">
            <x v="5"/>
          </reference>
          <reference field="2" count="1" selected="0">
            <x v="0"/>
          </reference>
          <reference field="3" count="1" selected="0">
            <x v="2"/>
          </reference>
          <reference field="4" count="1" selected="0">
            <x v="3573"/>
          </reference>
          <reference field="5" count="1">
            <x v="1"/>
          </reference>
          <reference field="6" count="1" selected="0">
            <x v="3"/>
          </reference>
        </references>
      </pivotArea>
    </format>
    <format dxfId="8998">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4"/>
          </reference>
          <reference field="5" count="1">
            <x v="1"/>
          </reference>
          <reference field="6" count="1" selected="0">
            <x v="77"/>
          </reference>
        </references>
      </pivotArea>
    </format>
    <format dxfId="8997">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5"/>
          </reference>
          <reference field="5" count="1">
            <x v="9"/>
          </reference>
          <reference field="6" count="1" selected="0">
            <x v="7"/>
          </reference>
        </references>
      </pivotArea>
    </format>
    <format dxfId="8996">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6"/>
          </reference>
          <reference field="5" count="1">
            <x v="1"/>
          </reference>
          <reference field="6" count="1" selected="0">
            <x v="77"/>
          </reference>
        </references>
      </pivotArea>
    </format>
    <format dxfId="8995">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7"/>
          </reference>
          <reference field="5" count="1">
            <x v="1"/>
          </reference>
          <reference field="6" count="1" selected="0">
            <x v="77"/>
          </reference>
        </references>
      </pivotArea>
    </format>
    <format dxfId="8994">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8"/>
          </reference>
          <reference field="5" count="1">
            <x v="1"/>
          </reference>
          <reference field="6" count="1" selected="0">
            <x v="175"/>
          </reference>
        </references>
      </pivotArea>
    </format>
    <format dxfId="8993">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79"/>
          </reference>
          <reference field="5" count="1">
            <x v="1"/>
          </reference>
          <reference field="6" count="1" selected="0">
            <x v="77"/>
          </reference>
        </references>
      </pivotArea>
    </format>
    <format dxfId="8992">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0"/>
          </reference>
          <reference field="5" count="1">
            <x v="27"/>
          </reference>
          <reference field="6" count="1" selected="0">
            <x v="43"/>
          </reference>
        </references>
      </pivotArea>
    </format>
    <format dxfId="8991">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1"/>
          </reference>
          <reference field="5" count="1">
            <x v="5"/>
          </reference>
          <reference field="6" count="1" selected="0">
            <x v="3"/>
          </reference>
        </references>
      </pivotArea>
    </format>
    <format dxfId="8990">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2"/>
          </reference>
          <reference field="5" count="1">
            <x v="1"/>
          </reference>
          <reference field="6" count="1" selected="0">
            <x v="198"/>
          </reference>
        </references>
      </pivotArea>
    </format>
    <format dxfId="8989">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3"/>
          </reference>
          <reference field="5" count="1">
            <x v="1"/>
          </reference>
          <reference field="6" count="1" selected="0">
            <x v="7"/>
          </reference>
        </references>
      </pivotArea>
    </format>
    <format dxfId="8988">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4"/>
          </reference>
          <reference field="5" count="1">
            <x v="1"/>
          </reference>
          <reference field="6" count="1" selected="0">
            <x v="77"/>
          </reference>
        </references>
      </pivotArea>
    </format>
    <format dxfId="8987">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5"/>
          </reference>
          <reference field="5" count="1">
            <x v="1"/>
          </reference>
          <reference field="6" count="1" selected="0">
            <x v="20"/>
          </reference>
        </references>
      </pivotArea>
    </format>
    <format dxfId="8986">
      <pivotArea dataOnly="0" labelOnly="1" outline="0" fieldPosition="0">
        <references count="7">
          <reference field="0" count="1" selected="0">
            <x v="0"/>
          </reference>
          <reference field="1" count="1" selected="0">
            <x v="5"/>
          </reference>
          <reference field="2" count="1" selected="0">
            <x v="0"/>
          </reference>
          <reference field="3" count="1" selected="0">
            <x v="3"/>
          </reference>
          <reference field="4" count="1" selected="0">
            <x v="3586"/>
          </reference>
          <reference field="5" count="1">
            <x v="1"/>
          </reference>
          <reference field="6" count="1" selected="0">
            <x v="111"/>
          </reference>
        </references>
      </pivotArea>
    </format>
    <format dxfId="8985">
      <pivotArea dataOnly="0" labelOnly="1" outline="0" fieldPosition="0">
        <references count="7">
          <reference field="0" count="1" selected="0">
            <x v="0"/>
          </reference>
          <reference field="1" count="1" selected="0">
            <x v="5"/>
          </reference>
          <reference field="2" count="1" selected="0">
            <x v="2"/>
          </reference>
          <reference field="3" count="1" selected="0">
            <x v="5"/>
          </reference>
          <reference field="4" count="1" selected="0">
            <x v="3587"/>
          </reference>
          <reference field="5" count="1">
            <x v="1"/>
          </reference>
          <reference field="6" count="1" selected="0">
            <x v="165"/>
          </reference>
        </references>
      </pivotArea>
    </format>
    <format dxfId="8984">
      <pivotArea dataOnly="0" labelOnly="1" outline="0" fieldPosition="0">
        <references count="7">
          <reference field="0" count="1" selected="0">
            <x v="0"/>
          </reference>
          <reference field="1" count="1" selected="0">
            <x v="5"/>
          </reference>
          <reference field="2" count="1" selected="0">
            <x v="2"/>
          </reference>
          <reference field="3" count="1" selected="0">
            <x v="6"/>
          </reference>
          <reference field="4" count="1" selected="0">
            <x v="1176"/>
          </reference>
          <reference field="5" count="1">
            <x v="1"/>
          </reference>
          <reference field="6" count="1" selected="0">
            <x v="9"/>
          </reference>
        </references>
      </pivotArea>
    </format>
    <format dxfId="8983">
      <pivotArea dataOnly="0" labelOnly="1" outline="0" fieldPosition="0">
        <references count="7">
          <reference field="0" count="1" selected="0">
            <x v="0"/>
          </reference>
          <reference field="1" count="1" selected="0">
            <x v="5"/>
          </reference>
          <reference field="2" count="1" selected="0">
            <x v="2"/>
          </reference>
          <reference field="3" count="1" selected="0">
            <x v="6"/>
          </reference>
          <reference field="4" count="1" selected="0">
            <x v="3588"/>
          </reference>
          <reference field="5" count="1">
            <x v="1"/>
          </reference>
          <reference field="6" count="1" selected="0">
            <x v="3"/>
          </reference>
        </references>
      </pivotArea>
    </format>
    <format dxfId="8982">
      <pivotArea dataOnly="0" labelOnly="1" outline="0" fieldPosition="0">
        <references count="7">
          <reference field="0" count="1" selected="0">
            <x v="0"/>
          </reference>
          <reference field="1" count="1" selected="0">
            <x v="5"/>
          </reference>
          <reference field="2" count="1" selected="0">
            <x v="2"/>
          </reference>
          <reference field="3" count="1" selected="0">
            <x v="8"/>
          </reference>
          <reference field="4" count="1" selected="0">
            <x v="3589"/>
          </reference>
          <reference field="5" count="1">
            <x v="1"/>
          </reference>
          <reference field="6" count="1" selected="0">
            <x v="143"/>
          </reference>
        </references>
      </pivotArea>
    </format>
    <format dxfId="8981">
      <pivotArea dataOnly="0" labelOnly="1" outline="0" fieldPosition="0">
        <references count="7">
          <reference field="0" count="1" selected="0">
            <x v="0"/>
          </reference>
          <reference field="1" count="1" selected="0">
            <x v="5"/>
          </reference>
          <reference field="2" count="1" selected="0">
            <x v="3"/>
          </reference>
          <reference field="3" count="1" selected="0">
            <x v="11"/>
          </reference>
          <reference field="4" count="1" selected="0">
            <x v="3590"/>
          </reference>
          <reference field="5" count="1">
            <x v="9"/>
          </reference>
          <reference field="6" count="1" selected="0">
            <x v="3"/>
          </reference>
        </references>
      </pivotArea>
    </format>
    <format dxfId="8980">
      <pivotArea dataOnly="0" labelOnly="1" outline="0" fieldPosition="0">
        <references count="7">
          <reference field="0" count="1" selected="0">
            <x v="0"/>
          </reference>
          <reference field="1" count="1" selected="0">
            <x v="5"/>
          </reference>
          <reference field="2" count="1" selected="0">
            <x v="4"/>
          </reference>
          <reference field="3" count="1" selected="0">
            <x v="13"/>
          </reference>
          <reference field="4" count="1" selected="0">
            <x v="3591"/>
          </reference>
          <reference field="5" count="1">
            <x v="1"/>
          </reference>
          <reference field="6" count="1" selected="0">
            <x v="75"/>
          </reference>
        </references>
      </pivotArea>
    </format>
    <format dxfId="8979">
      <pivotArea dataOnly="0" labelOnly="1" outline="0" fieldPosition="0">
        <references count="7">
          <reference field="0" count="1" selected="0">
            <x v="0"/>
          </reference>
          <reference field="1" count="1" selected="0">
            <x v="5"/>
          </reference>
          <reference field="2" count="1" selected="0">
            <x v="4"/>
          </reference>
          <reference field="3" count="1" selected="0">
            <x v="13"/>
          </reference>
          <reference field="4" count="1" selected="0">
            <x v="3592"/>
          </reference>
          <reference field="5" count="1">
            <x v="1"/>
          </reference>
          <reference field="6" count="1" selected="0">
            <x v="3"/>
          </reference>
        </references>
      </pivotArea>
    </format>
    <format dxfId="8978">
      <pivotArea dataOnly="0" labelOnly="1" outline="0" fieldPosition="0">
        <references count="7">
          <reference field="0" count="1" selected="0">
            <x v="0"/>
          </reference>
          <reference field="1" count="1" selected="0">
            <x v="5"/>
          </reference>
          <reference field="2" count="1" selected="0">
            <x v="4"/>
          </reference>
          <reference field="3" count="1" selected="0">
            <x v="15"/>
          </reference>
          <reference field="4" count="1" selected="0">
            <x v="3593"/>
          </reference>
          <reference field="5" count="1">
            <x v="0"/>
          </reference>
          <reference field="6" count="1" selected="0">
            <x v="165"/>
          </reference>
        </references>
      </pivotArea>
    </format>
    <format dxfId="8977">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4"/>
          </reference>
          <reference field="5" count="1">
            <x v="1"/>
          </reference>
          <reference field="6" count="1" selected="0">
            <x v="43"/>
          </reference>
        </references>
      </pivotArea>
    </format>
    <format dxfId="8976">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5"/>
          </reference>
          <reference field="5" count="1">
            <x v="1"/>
          </reference>
          <reference field="6" count="1" selected="0">
            <x v="3"/>
          </reference>
        </references>
      </pivotArea>
    </format>
    <format dxfId="8975">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6"/>
          </reference>
          <reference field="5" count="1">
            <x v="1"/>
          </reference>
          <reference field="6" count="1" selected="0">
            <x v="3"/>
          </reference>
        </references>
      </pivotArea>
    </format>
    <format dxfId="8974">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7"/>
          </reference>
          <reference field="5" count="1">
            <x v="1"/>
          </reference>
          <reference field="6" count="1" selected="0">
            <x v="43"/>
          </reference>
        </references>
      </pivotArea>
    </format>
    <format dxfId="8973">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8"/>
          </reference>
          <reference field="5" count="1">
            <x v="45"/>
          </reference>
          <reference field="6" count="1" selected="0">
            <x v="17"/>
          </reference>
        </references>
      </pivotArea>
    </format>
    <format dxfId="8972">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599"/>
          </reference>
          <reference field="5" count="1">
            <x v="1"/>
          </reference>
          <reference field="6" count="1" selected="0">
            <x v="17"/>
          </reference>
        </references>
      </pivotArea>
    </format>
    <format dxfId="8971">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600"/>
          </reference>
          <reference field="5" count="1">
            <x v="1"/>
          </reference>
          <reference field="6" count="1" selected="0">
            <x v="3"/>
          </reference>
        </references>
      </pivotArea>
    </format>
    <format dxfId="8970">
      <pivotArea dataOnly="0" labelOnly="1" outline="0" fieldPosition="0">
        <references count="7">
          <reference field="0" count="1" selected="0">
            <x v="0"/>
          </reference>
          <reference field="1" count="1" selected="0">
            <x v="5"/>
          </reference>
          <reference field="2" count="1" selected="0">
            <x v="4"/>
          </reference>
          <reference field="3" count="1" selected="0">
            <x v="18"/>
          </reference>
          <reference field="4" count="1" selected="0">
            <x v="3601"/>
          </reference>
          <reference field="5" count="1">
            <x v="1"/>
          </reference>
          <reference field="6" count="1" selected="0">
            <x v="3"/>
          </reference>
        </references>
      </pivotArea>
    </format>
    <format dxfId="8969">
      <pivotArea dataOnly="0" labelOnly="1" outline="0" fieldPosition="0">
        <references count="7">
          <reference field="0" count="1" selected="0">
            <x v="0"/>
          </reference>
          <reference field="1" count="1" selected="0">
            <x v="5"/>
          </reference>
          <reference field="2" count="1" selected="0">
            <x v="4"/>
          </reference>
          <reference field="3" count="1" selected="0">
            <x v="24"/>
          </reference>
          <reference field="4" count="1" selected="0">
            <x v="3602"/>
          </reference>
          <reference field="5" count="1">
            <x v="0"/>
          </reference>
          <reference field="6" count="1" selected="0">
            <x v="8"/>
          </reference>
        </references>
      </pivotArea>
    </format>
    <format dxfId="8968">
      <pivotArea dataOnly="0" labelOnly="1" outline="0" fieldPosition="0">
        <references count="7">
          <reference field="0" count="1" selected="0">
            <x v="0"/>
          </reference>
          <reference field="1" count="1" selected="0">
            <x v="5"/>
          </reference>
          <reference field="2" count="1" selected="0">
            <x v="4"/>
          </reference>
          <reference field="3" count="1" selected="0">
            <x v="27"/>
          </reference>
          <reference field="4" count="1" selected="0">
            <x v="3603"/>
          </reference>
          <reference field="5" count="1">
            <x v="26"/>
          </reference>
          <reference field="6" count="1" selected="0">
            <x v="161"/>
          </reference>
        </references>
      </pivotArea>
    </format>
    <format dxfId="8967">
      <pivotArea dataOnly="0" labelOnly="1" outline="0" fieldPosition="0">
        <references count="7">
          <reference field="0" count="1" selected="0">
            <x v="0"/>
          </reference>
          <reference field="1" count="1" selected="0">
            <x v="5"/>
          </reference>
          <reference field="2" count="1" selected="0">
            <x v="4"/>
          </reference>
          <reference field="3" count="1" selected="0">
            <x v="27"/>
          </reference>
          <reference field="4" count="1" selected="0">
            <x v="3604"/>
          </reference>
          <reference field="5" count="1">
            <x v="26"/>
          </reference>
          <reference field="6" count="1" selected="0">
            <x v="3"/>
          </reference>
        </references>
      </pivotArea>
    </format>
    <format dxfId="8966">
      <pivotArea dataOnly="0" labelOnly="1" outline="0" fieldPosition="0">
        <references count="7">
          <reference field="0" count="1" selected="0">
            <x v="0"/>
          </reference>
          <reference field="1" count="1" selected="0">
            <x v="5"/>
          </reference>
          <reference field="2" count="1" selected="0">
            <x v="4"/>
          </reference>
          <reference field="3" count="1" selected="0">
            <x v="27"/>
          </reference>
          <reference field="4" count="1" selected="0">
            <x v="3605"/>
          </reference>
          <reference field="5" count="1">
            <x v="63"/>
          </reference>
          <reference field="6" count="1" selected="0">
            <x v="17"/>
          </reference>
        </references>
      </pivotArea>
    </format>
    <format dxfId="8965">
      <pivotArea dataOnly="0" labelOnly="1" outline="0" fieldPosition="0">
        <references count="7">
          <reference field="0" count="1" selected="0">
            <x v="0"/>
          </reference>
          <reference field="1" count="1" selected="0">
            <x v="5"/>
          </reference>
          <reference field="2" count="1" selected="0">
            <x v="4"/>
          </reference>
          <reference field="3" count="1" selected="0">
            <x v="27"/>
          </reference>
          <reference field="4" count="1" selected="0">
            <x v="3606"/>
          </reference>
          <reference field="5" count="1">
            <x v="0"/>
          </reference>
          <reference field="6" count="1" selected="0">
            <x v="17"/>
          </reference>
        </references>
      </pivotArea>
    </format>
    <format dxfId="8964">
      <pivotArea dataOnly="0" labelOnly="1" outline="0" fieldPosition="0">
        <references count="7">
          <reference field="0" count="1" selected="0">
            <x v="0"/>
          </reference>
          <reference field="1" count="1" selected="0">
            <x v="5"/>
          </reference>
          <reference field="2" count="1" selected="0">
            <x v="4"/>
          </reference>
          <reference field="3" count="1" selected="0">
            <x v="462"/>
          </reference>
          <reference field="4" count="1" selected="0">
            <x v="3607"/>
          </reference>
          <reference field="5" count="1">
            <x v="1"/>
          </reference>
          <reference field="6" count="1" selected="0">
            <x v="196"/>
          </reference>
        </references>
      </pivotArea>
    </format>
    <format dxfId="8963">
      <pivotArea dataOnly="0" labelOnly="1" outline="0" fieldPosition="0">
        <references count="7">
          <reference field="0" count="1" selected="0">
            <x v="0"/>
          </reference>
          <reference field="1" count="1" selected="0">
            <x v="5"/>
          </reference>
          <reference field="2" count="1" selected="0">
            <x v="4"/>
          </reference>
          <reference field="3" count="1" selected="0">
            <x v="30"/>
          </reference>
          <reference field="4" count="1" selected="0">
            <x v="3608"/>
          </reference>
          <reference field="5" count="1">
            <x v="0"/>
          </reference>
          <reference field="6" count="1" selected="0">
            <x v="272"/>
          </reference>
        </references>
      </pivotArea>
    </format>
    <format dxfId="8962">
      <pivotArea dataOnly="0" labelOnly="1" outline="0" fieldPosition="0">
        <references count="7">
          <reference field="0" count="1" selected="0">
            <x v="0"/>
          </reference>
          <reference field="1" count="1" selected="0">
            <x v="5"/>
          </reference>
          <reference field="2" count="1" selected="0">
            <x v="4"/>
          </reference>
          <reference field="3" count="1" selected="0">
            <x v="33"/>
          </reference>
          <reference field="4" count="1" selected="0">
            <x v="3609"/>
          </reference>
          <reference field="5" count="1">
            <x v="0"/>
          </reference>
          <reference field="6" count="1" selected="0">
            <x v="43"/>
          </reference>
        </references>
      </pivotArea>
    </format>
    <format dxfId="8961">
      <pivotArea dataOnly="0" labelOnly="1" outline="0" fieldPosition="0">
        <references count="7">
          <reference field="0" count="1" selected="0">
            <x v="0"/>
          </reference>
          <reference field="1" count="1" selected="0">
            <x v="5"/>
          </reference>
          <reference field="2" count="1" selected="0">
            <x v="6"/>
          </reference>
          <reference field="3" count="1" selected="0">
            <x v="518"/>
          </reference>
          <reference field="4" count="1" selected="0">
            <x v="3610"/>
          </reference>
          <reference field="5" count="1">
            <x v="37"/>
          </reference>
          <reference field="6" count="1" selected="0">
            <x v="157"/>
          </reference>
        </references>
      </pivotArea>
    </format>
    <format dxfId="8960">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1"/>
          </reference>
          <reference field="5" count="1">
            <x v="1"/>
          </reference>
          <reference field="6" count="1" selected="0">
            <x v="165"/>
          </reference>
        </references>
      </pivotArea>
    </format>
    <format dxfId="8959">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2"/>
          </reference>
          <reference field="5" count="1">
            <x v="0"/>
          </reference>
          <reference field="6" count="1" selected="0">
            <x v="13"/>
          </reference>
        </references>
      </pivotArea>
    </format>
    <format dxfId="8958">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3"/>
          </reference>
          <reference field="5" count="1">
            <x v="1"/>
          </reference>
          <reference field="6" count="1" selected="0">
            <x v="27"/>
          </reference>
        </references>
      </pivotArea>
    </format>
    <format dxfId="8957">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4"/>
          </reference>
          <reference field="5" count="1">
            <x v="1"/>
          </reference>
          <reference field="6" count="1" selected="0">
            <x v="27"/>
          </reference>
        </references>
      </pivotArea>
    </format>
    <format dxfId="8956">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5"/>
          </reference>
          <reference field="5" count="1">
            <x v="1"/>
          </reference>
          <reference field="6" count="1" selected="0">
            <x v="45"/>
          </reference>
        </references>
      </pivotArea>
    </format>
    <format dxfId="8955">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6"/>
          </reference>
          <reference field="5" count="1">
            <x v="0"/>
          </reference>
          <reference field="6" count="1" selected="0">
            <x v="12"/>
          </reference>
        </references>
      </pivotArea>
    </format>
    <format dxfId="8954">
      <pivotArea dataOnly="0" labelOnly="1" outline="0" fieldPosition="0">
        <references count="7">
          <reference field="0" count="1" selected="0">
            <x v="0"/>
          </reference>
          <reference field="1" count="1" selected="0">
            <x v="5"/>
          </reference>
          <reference field="2" count="1" selected="0">
            <x v="7"/>
          </reference>
          <reference field="3" count="1" selected="0">
            <x v="40"/>
          </reference>
          <reference field="4" count="1" selected="0">
            <x v="3617"/>
          </reference>
          <reference field="5" count="1">
            <x v="1"/>
          </reference>
          <reference field="6" count="1" selected="0">
            <x v="183"/>
          </reference>
        </references>
      </pivotArea>
    </format>
    <format dxfId="8953">
      <pivotArea dataOnly="0" labelOnly="1" outline="0" fieldPosition="0">
        <references count="7">
          <reference field="0" count="1" selected="0">
            <x v="0"/>
          </reference>
          <reference field="1" count="1" selected="0">
            <x v="5"/>
          </reference>
          <reference field="2" count="1" selected="0">
            <x v="7"/>
          </reference>
          <reference field="3" count="1" selected="0">
            <x v="521"/>
          </reference>
          <reference field="4" count="1" selected="0">
            <x v="3618"/>
          </reference>
          <reference field="5" count="1">
            <x v="8"/>
          </reference>
          <reference field="6" count="1" selected="0">
            <x v="1"/>
          </reference>
        </references>
      </pivotArea>
    </format>
    <format dxfId="8952">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19"/>
          </reference>
          <reference field="5" count="1">
            <x v="9"/>
          </reference>
          <reference field="6" count="1" selected="0">
            <x v="3"/>
          </reference>
        </references>
      </pivotArea>
    </format>
    <format dxfId="8951">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0"/>
          </reference>
          <reference field="5" count="1">
            <x v="0"/>
          </reference>
          <reference field="6" count="1" selected="0">
            <x v="273"/>
          </reference>
        </references>
      </pivotArea>
    </format>
    <format dxfId="8950">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1"/>
          </reference>
          <reference field="5" count="1">
            <x v="26"/>
          </reference>
          <reference field="6" count="1" selected="0">
            <x v="27"/>
          </reference>
        </references>
      </pivotArea>
    </format>
    <format dxfId="8949">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2"/>
          </reference>
          <reference field="5" count="1">
            <x v="1"/>
          </reference>
          <reference field="6" count="1" selected="0">
            <x v="29"/>
          </reference>
        </references>
      </pivotArea>
    </format>
    <format dxfId="8948">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3"/>
          </reference>
          <reference field="5" count="1">
            <x v="26"/>
          </reference>
          <reference field="6" count="1" selected="0">
            <x v="3"/>
          </reference>
        </references>
      </pivotArea>
    </format>
    <format dxfId="8947">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4"/>
          </reference>
          <reference field="5" count="1">
            <x v="1"/>
          </reference>
          <reference field="6" count="1" selected="0">
            <x v="3"/>
          </reference>
        </references>
      </pivotArea>
    </format>
    <format dxfId="8946">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5"/>
          </reference>
          <reference field="5" count="1">
            <x v="9"/>
          </reference>
          <reference field="6" count="1" selected="0">
            <x v="3"/>
          </reference>
        </references>
      </pivotArea>
    </format>
    <format dxfId="8945">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6"/>
          </reference>
          <reference field="5" count="1">
            <x v="26"/>
          </reference>
          <reference field="6" count="1" selected="0">
            <x v="3"/>
          </reference>
        </references>
      </pivotArea>
    </format>
    <format dxfId="8944">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7"/>
          </reference>
          <reference field="5" count="1">
            <x v="1"/>
          </reference>
          <reference field="6" count="1" selected="0">
            <x v="3"/>
          </reference>
        </references>
      </pivotArea>
    </format>
    <format dxfId="8943">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8"/>
          </reference>
          <reference field="5" count="1">
            <x v="1"/>
          </reference>
          <reference field="6" count="1" selected="0">
            <x v="111"/>
          </reference>
        </references>
      </pivotArea>
    </format>
    <format dxfId="8942">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29"/>
          </reference>
          <reference field="5" count="1">
            <x v="1"/>
          </reference>
          <reference field="6" count="1" selected="0">
            <x v="198"/>
          </reference>
        </references>
      </pivotArea>
    </format>
    <format dxfId="8941">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30"/>
          </reference>
          <reference field="5" count="1">
            <x v="1"/>
          </reference>
          <reference field="6" count="1" selected="0">
            <x v="198"/>
          </reference>
        </references>
      </pivotArea>
    </format>
    <format dxfId="8940">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31"/>
          </reference>
          <reference field="5" count="1">
            <x v="1"/>
          </reference>
          <reference field="6" count="1" selected="0">
            <x v="3"/>
          </reference>
        </references>
      </pivotArea>
    </format>
    <format dxfId="8939">
      <pivotArea dataOnly="0" labelOnly="1" outline="0" fieldPosition="0">
        <references count="7">
          <reference field="0" count="1" selected="0">
            <x v="0"/>
          </reference>
          <reference field="1" count="1" selected="0">
            <x v="5"/>
          </reference>
          <reference field="2" count="1" selected="0">
            <x v="7"/>
          </reference>
          <reference field="3" count="1" selected="0">
            <x v="43"/>
          </reference>
          <reference field="4" count="1" selected="0">
            <x v="3632"/>
          </reference>
          <reference field="5" count="1">
            <x v="1"/>
          </reference>
          <reference field="6" count="1" selected="0">
            <x v="163"/>
          </reference>
        </references>
      </pivotArea>
    </format>
    <format dxfId="8938">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3"/>
          </reference>
          <reference field="5" count="1">
            <x v="26"/>
          </reference>
          <reference field="6" count="1" selected="0">
            <x v="3"/>
          </reference>
        </references>
      </pivotArea>
    </format>
    <format dxfId="8937">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4"/>
          </reference>
          <reference field="5" count="1">
            <x v="1"/>
          </reference>
          <reference field="6" count="1" selected="0">
            <x v="143"/>
          </reference>
        </references>
      </pivotArea>
    </format>
    <format dxfId="8936">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5"/>
          </reference>
          <reference field="5" count="1">
            <x v="1"/>
          </reference>
          <reference field="6" count="1" selected="0">
            <x v="143"/>
          </reference>
        </references>
      </pivotArea>
    </format>
    <format dxfId="8935">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6"/>
          </reference>
          <reference field="5" count="1">
            <x v="9"/>
          </reference>
          <reference field="6" count="1" selected="0">
            <x v="3"/>
          </reference>
        </references>
      </pivotArea>
    </format>
    <format dxfId="8934">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7"/>
          </reference>
          <reference field="5" count="1">
            <x v="27"/>
          </reference>
          <reference field="6" count="1" selected="0">
            <x v="3"/>
          </reference>
        </references>
      </pivotArea>
    </format>
    <format dxfId="8933">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8"/>
          </reference>
          <reference field="5" count="1">
            <x v="38"/>
          </reference>
          <reference field="6" count="1" selected="0">
            <x v="3"/>
          </reference>
        </references>
      </pivotArea>
    </format>
    <format dxfId="8932">
      <pivotArea dataOnly="0" labelOnly="1" outline="0" fieldPosition="0">
        <references count="7">
          <reference field="0" count="1" selected="0">
            <x v="0"/>
          </reference>
          <reference field="1" count="1" selected="0">
            <x v="5"/>
          </reference>
          <reference field="2" count="1" selected="0">
            <x v="7"/>
          </reference>
          <reference field="3" count="1" selected="0">
            <x v="44"/>
          </reference>
          <reference field="4" count="1" selected="0">
            <x v="3639"/>
          </reference>
          <reference field="5" count="1">
            <x v="1"/>
          </reference>
          <reference field="6" count="1" selected="0">
            <x v="143"/>
          </reference>
        </references>
      </pivotArea>
    </format>
    <format dxfId="8931">
      <pivotArea dataOnly="0" labelOnly="1" outline="0" fieldPosition="0">
        <references count="7">
          <reference field="0" count="1" selected="0">
            <x v="0"/>
          </reference>
          <reference field="1" count="1" selected="0">
            <x v="5"/>
          </reference>
          <reference field="2" count="1" selected="0">
            <x v="8"/>
          </reference>
          <reference field="3" count="1" selected="0">
            <x v="50"/>
          </reference>
          <reference field="4" count="1" selected="0">
            <x v="3640"/>
          </reference>
          <reference field="5" count="1">
            <x v="26"/>
          </reference>
          <reference field="6" count="1" selected="0">
            <x v="111"/>
          </reference>
        </references>
      </pivotArea>
    </format>
    <format dxfId="8930">
      <pivotArea dataOnly="0" labelOnly="1" outline="0" fieldPosition="0">
        <references count="7">
          <reference field="0" count="1" selected="0">
            <x v="0"/>
          </reference>
          <reference field="1" count="1" selected="0">
            <x v="5"/>
          </reference>
          <reference field="2" count="1" selected="0">
            <x v="8"/>
          </reference>
          <reference field="3" count="1" selected="0">
            <x v="50"/>
          </reference>
          <reference field="4" count="1" selected="0">
            <x v="3641"/>
          </reference>
          <reference field="5" count="1">
            <x v="0"/>
          </reference>
          <reference field="6" count="1" selected="0">
            <x v="165"/>
          </reference>
        </references>
      </pivotArea>
    </format>
    <format dxfId="8929">
      <pivotArea dataOnly="0" labelOnly="1" outline="0" fieldPosition="0">
        <references count="7">
          <reference field="0" count="1" selected="0">
            <x v="0"/>
          </reference>
          <reference field="1" count="1" selected="0">
            <x v="5"/>
          </reference>
          <reference field="2" count="1" selected="0">
            <x v="8"/>
          </reference>
          <reference field="3" count="1" selected="0">
            <x v="50"/>
          </reference>
          <reference field="4" count="1" selected="0">
            <x v="3642"/>
          </reference>
          <reference field="5" count="1">
            <x v="0"/>
          </reference>
          <reference field="6" count="1" selected="0">
            <x v="3"/>
          </reference>
        </references>
      </pivotArea>
    </format>
    <format dxfId="8928">
      <pivotArea dataOnly="0" labelOnly="1" outline="0" fieldPosition="0">
        <references count="7">
          <reference field="0" count="1" selected="0">
            <x v="0"/>
          </reference>
          <reference field="1" count="1" selected="0">
            <x v="5"/>
          </reference>
          <reference field="2" count="1" selected="0">
            <x v="9"/>
          </reference>
          <reference field="3" count="1" selected="0">
            <x v="53"/>
          </reference>
          <reference field="4" count="1" selected="0">
            <x v="3643"/>
          </reference>
          <reference field="5" count="1">
            <x v="1"/>
          </reference>
          <reference field="6" count="1" selected="0">
            <x v="16"/>
          </reference>
        </references>
      </pivotArea>
    </format>
    <format dxfId="8927">
      <pivotArea dataOnly="0" labelOnly="1" outline="0" fieldPosition="0">
        <references count="7">
          <reference field="0" count="1" selected="0">
            <x v="0"/>
          </reference>
          <reference field="1" count="1" selected="0">
            <x v="5"/>
          </reference>
          <reference field="2" count="1" selected="0">
            <x v="9"/>
          </reference>
          <reference field="3" count="1" selected="0">
            <x v="53"/>
          </reference>
          <reference field="4" count="1" selected="0">
            <x v="3644"/>
          </reference>
          <reference field="5" count="1">
            <x v="1"/>
          </reference>
          <reference field="6" count="1" selected="0">
            <x v="3"/>
          </reference>
        </references>
      </pivotArea>
    </format>
    <format dxfId="8926">
      <pivotArea dataOnly="0" labelOnly="1" outline="0" fieldPosition="0">
        <references count="7">
          <reference field="0" count="1" selected="0">
            <x v="0"/>
          </reference>
          <reference field="1" count="1" selected="0">
            <x v="5"/>
          </reference>
          <reference field="2" count="1" selected="0">
            <x v="9"/>
          </reference>
          <reference field="3" count="1" selected="0">
            <x v="53"/>
          </reference>
          <reference field="4" count="1" selected="0">
            <x v="3645"/>
          </reference>
          <reference field="5" count="1">
            <x v="1"/>
          </reference>
          <reference field="6" count="1" selected="0">
            <x v="16"/>
          </reference>
        </references>
      </pivotArea>
    </format>
    <format dxfId="8925">
      <pivotArea dataOnly="0" labelOnly="1" outline="0" fieldPosition="0">
        <references count="7">
          <reference field="0" count="1" selected="0">
            <x v="0"/>
          </reference>
          <reference field="1" count="1" selected="0">
            <x v="5"/>
          </reference>
          <reference field="2" count="1" selected="0">
            <x v="9"/>
          </reference>
          <reference field="3" count="1" selected="0">
            <x v="463"/>
          </reference>
          <reference field="4" count="1" selected="0">
            <x v="3646"/>
          </reference>
          <reference field="5" count="1">
            <x v="0"/>
          </reference>
          <reference field="6" count="1" selected="0">
            <x v="8"/>
          </reference>
        </references>
      </pivotArea>
    </format>
    <format dxfId="8924">
      <pivotArea dataOnly="0" labelOnly="1" outline="0" fieldPosition="0">
        <references count="7">
          <reference field="0" count="1" selected="0">
            <x v="0"/>
          </reference>
          <reference field="1" count="1" selected="0">
            <x v="5"/>
          </reference>
          <reference field="2" count="1" selected="0">
            <x v="10"/>
          </reference>
          <reference field="3" count="1" selected="0">
            <x v="56"/>
          </reference>
          <reference field="4" count="1" selected="0">
            <x v="3647"/>
          </reference>
          <reference field="5" count="1">
            <x v="0"/>
          </reference>
          <reference field="6" count="1" selected="0">
            <x v="165"/>
          </reference>
        </references>
      </pivotArea>
    </format>
    <format dxfId="8923">
      <pivotArea dataOnly="0" labelOnly="1" outline="0" fieldPosition="0">
        <references count="7">
          <reference field="0" count="1" selected="0">
            <x v="0"/>
          </reference>
          <reference field="1" count="1" selected="0">
            <x v="5"/>
          </reference>
          <reference field="2" count="1" selected="0">
            <x v="11"/>
          </reference>
          <reference field="3" count="1" selected="0">
            <x v="526"/>
          </reference>
          <reference field="4" count="1" selected="0">
            <x v="3648"/>
          </reference>
          <reference field="5" count="1">
            <x v="1"/>
          </reference>
          <reference field="6" count="1" selected="0">
            <x v="35"/>
          </reference>
        </references>
      </pivotArea>
    </format>
    <format dxfId="8922">
      <pivotArea dataOnly="0" labelOnly="1" outline="0" fieldPosition="0">
        <references count="7">
          <reference field="0" count="1" selected="0">
            <x v="0"/>
          </reference>
          <reference field="1" count="1" selected="0">
            <x v="5"/>
          </reference>
          <reference field="2" count="1" selected="0">
            <x v="11"/>
          </reference>
          <reference field="3" count="1" selected="0">
            <x v="526"/>
          </reference>
          <reference field="4" count="1" selected="0">
            <x v="3649"/>
          </reference>
          <reference field="5" count="1">
            <x v="0"/>
          </reference>
          <reference field="6" count="1" selected="0">
            <x v="35"/>
          </reference>
        </references>
      </pivotArea>
    </format>
    <format dxfId="8921">
      <pivotArea dataOnly="0" labelOnly="1" outline="0" fieldPosition="0">
        <references count="7">
          <reference field="0" count="1" selected="0">
            <x v="0"/>
          </reference>
          <reference field="1" count="1" selected="0">
            <x v="5"/>
          </reference>
          <reference field="2" count="1" selected="0">
            <x v="11"/>
          </reference>
          <reference field="3" count="1" selected="0">
            <x v="59"/>
          </reference>
          <reference field="4" count="1" selected="0">
            <x v="3650"/>
          </reference>
          <reference field="5" count="1">
            <x v="26"/>
          </reference>
          <reference field="6" count="1" selected="0">
            <x v="43"/>
          </reference>
        </references>
      </pivotArea>
    </format>
    <format dxfId="8920">
      <pivotArea dataOnly="0" labelOnly="1" outline="0" fieldPosition="0">
        <references count="7">
          <reference field="0" count="1" selected="0">
            <x v="0"/>
          </reference>
          <reference field="1" count="1" selected="0">
            <x v="5"/>
          </reference>
          <reference field="2" count="1" selected="0">
            <x v="12"/>
          </reference>
          <reference field="3" count="1" selected="0">
            <x v="62"/>
          </reference>
          <reference field="4" count="1" selected="0">
            <x v="3651"/>
          </reference>
          <reference field="5" count="1">
            <x v="0"/>
          </reference>
          <reference field="6" count="1" selected="0">
            <x v="20"/>
          </reference>
        </references>
      </pivotArea>
    </format>
    <format dxfId="8919">
      <pivotArea dataOnly="0" labelOnly="1" outline="0" fieldPosition="0">
        <references count="7">
          <reference field="0" count="1" selected="0">
            <x v="0"/>
          </reference>
          <reference field="1" count="1" selected="0">
            <x v="5"/>
          </reference>
          <reference field="2" count="1" selected="0">
            <x v="13"/>
          </reference>
          <reference field="3" count="1" selected="0">
            <x v="91"/>
          </reference>
          <reference field="4" count="1" selected="0">
            <x v="3652"/>
          </reference>
          <reference field="5" count="1">
            <x v="0"/>
          </reference>
          <reference field="6" count="1" selected="0">
            <x v="274"/>
          </reference>
        </references>
      </pivotArea>
    </format>
    <format dxfId="8918">
      <pivotArea dataOnly="0" labelOnly="1" outline="0" fieldPosition="0">
        <references count="7">
          <reference field="0" count="1" selected="0">
            <x v="0"/>
          </reference>
          <reference field="1" count="1" selected="0">
            <x v="5"/>
          </reference>
          <reference field="2" count="1" selected="0">
            <x v="13"/>
          </reference>
          <reference field="3" count="1" selected="0">
            <x v="99"/>
          </reference>
          <reference field="4" count="1" selected="0">
            <x v="3653"/>
          </reference>
          <reference field="5" count="1">
            <x v="1"/>
          </reference>
          <reference field="6" count="1" selected="0">
            <x v="7"/>
          </reference>
        </references>
      </pivotArea>
    </format>
    <format dxfId="8917">
      <pivotArea dataOnly="0" labelOnly="1" outline="0" fieldPosition="0">
        <references count="7">
          <reference field="0" count="1" selected="0">
            <x v="0"/>
          </reference>
          <reference field="1" count="1" selected="0">
            <x v="5"/>
          </reference>
          <reference field="2" count="1" selected="0">
            <x v="13"/>
          </reference>
          <reference field="3" count="1" selected="0">
            <x v="103"/>
          </reference>
          <reference field="4" count="1" selected="0">
            <x v="3654"/>
          </reference>
          <reference field="5" count="1">
            <x v="0"/>
          </reference>
          <reference field="6" count="1" selected="0">
            <x v="20"/>
          </reference>
        </references>
      </pivotArea>
    </format>
    <format dxfId="8916">
      <pivotArea dataOnly="0" labelOnly="1" outline="0" fieldPosition="0">
        <references count="7">
          <reference field="0" count="1" selected="0">
            <x v="0"/>
          </reference>
          <reference field="1" count="1" selected="0">
            <x v="5"/>
          </reference>
          <reference field="2" count="1" selected="0">
            <x v="13"/>
          </reference>
          <reference field="3" count="1" selected="0">
            <x v="104"/>
          </reference>
          <reference field="4" count="1" selected="0">
            <x v="3655"/>
          </reference>
          <reference field="5" count="1">
            <x v="0"/>
          </reference>
          <reference field="6" count="1" selected="0">
            <x v="3"/>
          </reference>
        </references>
      </pivotArea>
    </format>
    <format dxfId="8915">
      <pivotArea dataOnly="0" labelOnly="1" outline="0" fieldPosition="0">
        <references count="7">
          <reference field="0" count="1" selected="0">
            <x v="0"/>
          </reference>
          <reference field="1" count="1" selected="0">
            <x v="5"/>
          </reference>
          <reference field="2" count="1" selected="0">
            <x v="13"/>
          </reference>
          <reference field="3" count="1" selected="0">
            <x v="107"/>
          </reference>
          <reference field="4" count="1" selected="0">
            <x v="3656"/>
          </reference>
          <reference field="5" count="1">
            <x v="1"/>
          </reference>
          <reference field="6" count="1" selected="0">
            <x v="27"/>
          </reference>
        </references>
      </pivotArea>
    </format>
    <format dxfId="8914">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57"/>
          </reference>
          <reference field="5" count="1">
            <x v="0"/>
          </reference>
          <reference field="6" count="1" selected="0">
            <x v="37"/>
          </reference>
        </references>
      </pivotArea>
    </format>
    <format dxfId="8913">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58"/>
          </reference>
          <reference field="5" count="1">
            <x v="0"/>
          </reference>
          <reference field="6" count="1" selected="0">
            <x v="35"/>
          </reference>
        </references>
      </pivotArea>
    </format>
    <format dxfId="8912">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59"/>
          </reference>
          <reference field="5" count="1">
            <x v="0"/>
          </reference>
          <reference field="6" count="1" selected="0">
            <x v="43"/>
          </reference>
        </references>
      </pivotArea>
    </format>
    <format dxfId="8911">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60"/>
          </reference>
          <reference field="5" count="1">
            <x v="0"/>
          </reference>
          <reference field="6" count="1" selected="0">
            <x v="37"/>
          </reference>
        </references>
      </pivotArea>
    </format>
    <format dxfId="8910">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61"/>
          </reference>
          <reference field="5" count="1">
            <x v="0"/>
          </reference>
          <reference field="6" count="1" selected="0">
            <x v="37"/>
          </reference>
        </references>
      </pivotArea>
    </format>
    <format dxfId="8909">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62"/>
          </reference>
          <reference field="5" count="1">
            <x v="0"/>
          </reference>
          <reference field="6" count="1" selected="0">
            <x v="6"/>
          </reference>
        </references>
      </pivotArea>
    </format>
    <format dxfId="8908">
      <pivotArea dataOnly="0" labelOnly="1" outline="0" fieldPosition="0">
        <references count="7">
          <reference field="0" count="1" selected="0">
            <x v="0"/>
          </reference>
          <reference field="1" count="1" selected="0">
            <x v="5"/>
          </reference>
          <reference field="2" count="1" selected="0">
            <x v="13"/>
          </reference>
          <reference field="3" count="1" selected="0">
            <x v="108"/>
          </reference>
          <reference field="4" count="1" selected="0">
            <x v="3663"/>
          </reference>
          <reference field="5" count="1">
            <x v="0"/>
          </reference>
          <reference field="6" count="1" selected="0">
            <x v="4"/>
          </reference>
        </references>
      </pivotArea>
    </format>
    <format dxfId="8907">
      <pivotArea dataOnly="0" labelOnly="1" outline="0" fieldPosition="0">
        <references count="7">
          <reference field="0" count="1" selected="0">
            <x v="0"/>
          </reference>
          <reference field="1" count="1" selected="0">
            <x v="5"/>
          </reference>
          <reference field="2" count="1" selected="0">
            <x v="14"/>
          </reference>
          <reference field="3" count="1" selected="0">
            <x v="528"/>
          </reference>
          <reference field="4" count="1" selected="0">
            <x v="3664"/>
          </reference>
          <reference field="5" count="1">
            <x v="23"/>
          </reference>
          <reference field="6" count="1" selected="0">
            <x v="17"/>
          </reference>
        </references>
      </pivotArea>
    </format>
    <format dxfId="8906">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65"/>
          </reference>
          <reference field="5" count="1">
            <x v="1"/>
          </reference>
          <reference field="6" count="1" selected="0">
            <x v="3"/>
          </reference>
        </references>
      </pivotArea>
    </format>
    <format dxfId="8905">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66"/>
          </reference>
          <reference field="5" count="1">
            <x v="27"/>
          </reference>
          <reference field="6" count="1" selected="0">
            <x v="3"/>
          </reference>
        </references>
      </pivotArea>
    </format>
    <format dxfId="8904">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67"/>
          </reference>
          <reference field="5" count="1">
            <x v="1"/>
          </reference>
          <reference field="6" count="1" selected="0">
            <x v="1"/>
          </reference>
        </references>
      </pivotArea>
    </format>
    <format dxfId="8903">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68"/>
          </reference>
          <reference field="5" count="1">
            <x v="1"/>
          </reference>
          <reference field="6" count="1" selected="0">
            <x v="3"/>
          </reference>
        </references>
      </pivotArea>
    </format>
    <format dxfId="8902">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69"/>
          </reference>
          <reference field="5" count="1">
            <x v="26"/>
          </reference>
          <reference field="6" count="1" selected="0">
            <x v="3"/>
          </reference>
        </references>
      </pivotArea>
    </format>
    <format dxfId="8901">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0"/>
          </reference>
          <reference field="5" count="1">
            <x v="1"/>
          </reference>
          <reference field="6" count="1" selected="0">
            <x v="13"/>
          </reference>
        </references>
      </pivotArea>
    </format>
    <format dxfId="8900">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1"/>
          </reference>
          <reference field="5" count="1">
            <x v="22"/>
          </reference>
          <reference field="6" count="1" selected="0">
            <x v="3"/>
          </reference>
        </references>
      </pivotArea>
    </format>
    <format dxfId="8899">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2"/>
          </reference>
          <reference field="5" count="1">
            <x v="18"/>
          </reference>
          <reference field="6" count="1" selected="0">
            <x v="3"/>
          </reference>
        </references>
      </pivotArea>
    </format>
    <format dxfId="8898">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3"/>
          </reference>
          <reference field="5" count="1">
            <x v="58"/>
          </reference>
          <reference field="6" count="1" selected="0">
            <x v="3"/>
          </reference>
        </references>
      </pivotArea>
    </format>
    <format dxfId="8897">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4"/>
          </reference>
          <reference field="5" count="1">
            <x v="0"/>
          </reference>
          <reference field="6" count="1" selected="0">
            <x v="3"/>
          </reference>
        </references>
      </pivotArea>
    </format>
    <format dxfId="8896">
      <pivotArea dataOnly="0" labelOnly="1" outline="0" fieldPosition="0">
        <references count="7">
          <reference field="0" count="1" selected="0">
            <x v="0"/>
          </reference>
          <reference field="1" count="1" selected="0">
            <x v="5"/>
          </reference>
          <reference field="2" count="1" selected="0">
            <x v="14"/>
          </reference>
          <reference field="3" count="1" selected="0">
            <x v="112"/>
          </reference>
          <reference field="4" count="1" selected="0">
            <x v="3675"/>
          </reference>
          <reference field="5" count="1">
            <x v="0"/>
          </reference>
          <reference field="6" count="1" selected="0">
            <x v="6"/>
          </reference>
        </references>
      </pivotArea>
    </format>
    <format dxfId="8895">
      <pivotArea dataOnly="0" labelOnly="1" outline="0" fieldPosition="0">
        <references count="7">
          <reference field="0" count="1" selected="0">
            <x v="0"/>
          </reference>
          <reference field="1" count="1" selected="0">
            <x v="5"/>
          </reference>
          <reference field="2" count="1" selected="0">
            <x v="14"/>
          </reference>
          <reference field="3" count="1" selected="0">
            <x v="113"/>
          </reference>
          <reference field="4" count="1" selected="0">
            <x v="3676"/>
          </reference>
          <reference field="5" count="1">
            <x v="1"/>
          </reference>
          <reference field="6" count="1" selected="0">
            <x v="43"/>
          </reference>
        </references>
      </pivotArea>
    </format>
    <format dxfId="8894">
      <pivotArea dataOnly="0" labelOnly="1" outline="0" fieldPosition="0">
        <references count="7">
          <reference field="0" count="1" selected="0">
            <x v="0"/>
          </reference>
          <reference field="1" count="1" selected="0">
            <x v="5"/>
          </reference>
          <reference field="2" count="1" selected="0">
            <x v="14"/>
          </reference>
          <reference field="3" count="1" selected="0">
            <x v="529"/>
          </reference>
          <reference field="4" count="1" selected="0">
            <x v="3677"/>
          </reference>
          <reference field="5" count="1">
            <x v="0"/>
          </reference>
          <reference field="6" count="1" selected="0">
            <x v="137"/>
          </reference>
        </references>
      </pivotArea>
    </format>
    <format dxfId="8893">
      <pivotArea dataOnly="0" labelOnly="1" outline="0" fieldPosition="0">
        <references count="7">
          <reference field="0" count="1" selected="0">
            <x v="0"/>
          </reference>
          <reference field="1" count="1" selected="0">
            <x v="5"/>
          </reference>
          <reference field="2" count="1" selected="0">
            <x v="14"/>
          </reference>
          <reference field="3" count="1" selected="0">
            <x v="115"/>
          </reference>
          <reference field="4" count="1" selected="0">
            <x v="3678"/>
          </reference>
          <reference field="5" count="1">
            <x v="0"/>
          </reference>
          <reference field="6" count="1" selected="0">
            <x v="37"/>
          </reference>
        </references>
      </pivotArea>
    </format>
    <format dxfId="8892">
      <pivotArea dataOnly="0" labelOnly="1" outline="0" fieldPosition="0">
        <references count="7">
          <reference field="0" count="1" selected="0">
            <x v="0"/>
          </reference>
          <reference field="1" count="1" selected="0">
            <x v="5"/>
          </reference>
          <reference field="2" count="1" selected="0">
            <x v="14"/>
          </reference>
          <reference field="3" count="1" selected="0">
            <x v="115"/>
          </reference>
          <reference field="4" count="1" selected="0">
            <x v="3679"/>
          </reference>
          <reference field="5" count="1">
            <x v="0"/>
          </reference>
          <reference field="6" count="1" selected="0">
            <x v="43"/>
          </reference>
        </references>
      </pivotArea>
    </format>
    <format dxfId="8891">
      <pivotArea dataOnly="0" labelOnly="1" outline="0" fieldPosition="0">
        <references count="7">
          <reference field="0" count="1" selected="0">
            <x v="0"/>
          </reference>
          <reference field="1" count="1" selected="0">
            <x v="5"/>
          </reference>
          <reference field="2" count="1" selected="0">
            <x v="14"/>
          </reference>
          <reference field="3" count="1" selected="0">
            <x v="117"/>
          </reference>
          <reference field="4" count="1" selected="0">
            <x v="3680"/>
          </reference>
          <reference field="5" count="1">
            <x v="0"/>
          </reference>
          <reference field="6" count="1" selected="0">
            <x v="43"/>
          </reference>
        </references>
      </pivotArea>
    </format>
    <format dxfId="8890">
      <pivotArea dataOnly="0" labelOnly="1" outline="0" fieldPosition="0">
        <references count="7">
          <reference field="0" count="1" selected="0">
            <x v="0"/>
          </reference>
          <reference field="1" count="1" selected="0">
            <x v="5"/>
          </reference>
          <reference field="2" count="1" selected="0">
            <x v="14"/>
          </reference>
          <reference field="3" count="1" selected="0">
            <x v="117"/>
          </reference>
          <reference field="4" count="1" selected="0">
            <x v="3681"/>
          </reference>
          <reference field="5" count="1">
            <x v="8"/>
          </reference>
          <reference field="6" count="1" selected="0">
            <x v="37"/>
          </reference>
        </references>
      </pivotArea>
    </format>
    <format dxfId="8889">
      <pivotArea dataOnly="0" labelOnly="1" outline="0" fieldPosition="0">
        <references count="7">
          <reference field="0" count="1" selected="0">
            <x v="0"/>
          </reference>
          <reference field="1" count="1" selected="0">
            <x v="5"/>
          </reference>
          <reference field="2" count="1" selected="0">
            <x v="14"/>
          </reference>
          <reference field="3" count="1" selected="0">
            <x v="117"/>
          </reference>
          <reference field="4" count="1" selected="0">
            <x v="3682"/>
          </reference>
          <reference field="5" count="1">
            <x v="1"/>
          </reference>
          <reference field="6" count="1" selected="0">
            <x v="37"/>
          </reference>
        </references>
      </pivotArea>
    </format>
    <format dxfId="8888">
      <pivotArea dataOnly="0" labelOnly="1" outline="0" fieldPosition="0">
        <references count="7">
          <reference field="0" count="1" selected="0">
            <x v="0"/>
          </reference>
          <reference field="1" count="1" selected="0">
            <x v="5"/>
          </reference>
          <reference field="2" count="1" selected="0">
            <x v="14"/>
          </reference>
          <reference field="3" count="1" selected="0">
            <x v="117"/>
          </reference>
          <reference field="4" count="1" selected="0">
            <x v="3683"/>
          </reference>
          <reference field="5" count="1">
            <x v="0"/>
          </reference>
          <reference field="6" count="1" selected="0">
            <x v="37"/>
          </reference>
        </references>
      </pivotArea>
    </format>
    <format dxfId="8887">
      <pivotArea dataOnly="0" labelOnly="1" outline="0" fieldPosition="0">
        <references count="7">
          <reference field="0" count="1" selected="0">
            <x v="0"/>
          </reference>
          <reference field="1" count="1" selected="0">
            <x v="5"/>
          </reference>
          <reference field="2" count="1" selected="0">
            <x v="14"/>
          </reference>
          <reference field="3" count="1" selected="0">
            <x v="117"/>
          </reference>
          <reference field="4" count="1" selected="0">
            <x v="3684"/>
          </reference>
          <reference field="5" count="1">
            <x v="1"/>
          </reference>
          <reference field="6" count="1" selected="0">
            <x v="37"/>
          </reference>
        </references>
      </pivotArea>
    </format>
    <format dxfId="8886">
      <pivotArea dataOnly="0" labelOnly="1" outline="0" fieldPosition="0">
        <references count="7">
          <reference field="0" count="1" selected="0">
            <x v="0"/>
          </reference>
          <reference field="1" count="1" selected="0">
            <x v="5"/>
          </reference>
          <reference field="2" count="1" selected="0">
            <x v="14"/>
          </reference>
          <reference field="3" count="1" selected="0">
            <x v="119"/>
          </reference>
          <reference field="4" count="1" selected="0">
            <x v="3685"/>
          </reference>
          <reference field="5" count="1">
            <x v="1"/>
          </reference>
          <reference field="6" count="1" selected="0">
            <x v="3"/>
          </reference>
        </references>
      </pivotArea>
    </format>
    <format dxfId="8885">
      <pivotArea dataOnly="0" labelOnly="1" outline="0" fieldPosition="0">
        <references count="7">
          <reference field="0" count="1" selected="0">
            <x v="0"/>
          </reference>
          <reference field="1" count="1" selected="0">
            <x v="5"/>
          </reference>
          <reference field="2" count="1" selected="0">
            <x v="14"/>
          </reference>
          <reference field="3" count="1" selected="0">
            <x v="119"/>
          </reference>
          <reference field="4" count="1" selected="0">
            <x v="3686"/>
          </reference>
          <reference field="5" count="1">
            <x v="0"/>
          </reference>
          <reference field="6" count="1" selected="0">
            <x v="7"/>
          </reference>
        </references>
      </pivotArea>
    </format>
    <format dxfId="8884">
      <pivotArea dataOnly="0" labelOnly="1" outline="0" fieldPosition="0">
        <references count="7">
          <reference field="0" count="1" selected="0">
            <x v="0"/>
          </reference>
          <reference field="1" count="1" selected="0">
            <x v="5"/>
          </reference>
          <reference field="2" count="1" selected="0">
            <x v="14"/>
          </reference>
          <reference field="3" count="1" selected="0">
            <x v="119"/>
          </reference>
          <reference field="4" count="1" selected="0">
            <x v="3687"/>
          </reference>
          <reference field="5" count="1">
            <x v="5"/>
          </reference>
          <reference field="6" count="1" selected="0">
            <x v="3"/>
          </reference>
        </references>
      </pivotArea>
    </format>
    <format dxfId="8883">
      <pivotArea dataOnly="0" labelOnly="1" outline="0" fieldPosition="0">
        <references count="7">
          <reference field="0" count="1" selected="0">
            <x v="0"/>
          </reference>
          <reference field="1" count="1" selected="0">
            <x v="5"/>
          </reference>
          <reference field="2" count="1" selected="0">
            <x v="14"/>
          </reference>
          <reference field="3" count="1" selected="0">
            <x v="119"/>
          </reference>
          <reference field="4" count="1" selected="0">
            <x v="3688"/>
          </reference>
          <reference field="5" count="1">
            <x v="15"/>
          </reference>
          <reference field="6" count="1" selected="0">
            <x v="3"/>
          </reference>
        </references>
      </pivotArea>
    </format>
    <format dxfId="8882">
      <pivotArea dataOnly="0" labelOnly="1" outline="0" fieldPosition="0">
        <references count="7">
          <reference field="0" count="1" selected="0">
            <x v="0"/>
          </reference>
          <reference field="1" count="1" selected="0">
            <x v="5"/>
          </reference>
          <reference field="2" count="1" selected="0">
            <x v="14"/>
          </reference>
          <reference field="3" count="1" selected="0">
            <x v="121"/>
          </reference>
          <reference field="4" count="1" selected="0">
            <x v="3689"/>
          </reference>
          <reference field="5" count="1">
            <x v="1"/>
          </reference>
          <reference field="6" count="1" selected="0">
            <x v="45"/>
          </reference>
        </references>
      </pivotArea>
    </format>
    <format dxfId="8881">
      <pivotArea dataOnly="0" labelOnly="1" outline="0" fieldPosition="0">
        <references count="7">
          <reference field="0" count="1" selected="0">
            <x v="0"/>
          </reference>
          <reference field="1" count="1" selected="0">
            <x v="5"/>
          </reference>
          <reference field="2" count="1" selected="0">
            <x v="14"/>
          </reference>
          <reference field="3" count="1" selected="0">
            <x v="530"/>
          </reference>
          <reference field="4" count="1" selected="0">
            <x v="3690"/>
          </reference>
          <reference field="5" count="1">
            <x v="1"/>
          </reference>
          <reference field="6" count="1" selected="0">
            <x v="17"/>
          </reference>
        </references>
      </pivotArea>
    </format>
    <format dxfId="8880">
      <pivotArea dataOnly="0" labelOnly="1" outline="0" fieldPosition="0">
        <references count="7">
          <reference field="0" count="1" selected="0">
            <x v="0"/>
          </reference>
          <reference field="1" count="1" selected="0">
            <x v="5"/>
          </reference>
          <reference field="2" count="1" selected="0">
            <x v="14"/>
          </reference>
          <reference field="3" count="1" selected="0">
            <x v="531"/>
          </reference>
          <reference field="4" count="1" selected="0">
            <x v="3691"/>
          </reference>
          <reference field="5" count="1">
            <x v="1"/>
          </reference>
          <reference field="6" count="1" selected="0">
            <x v="111"/>
          </reference>
        </references>
      </pivotArea>
    </format>
    <format dxfId="8879">
      <pivotArea dataOnly="0" labelOnly="1" outline="0" fieldPosition="0">
        <references count="7">
          <reference field="0" count="1" selected="0">
            <x v="0"/>
          </reference>
          <reference field="1" count="1" selected="0">
            <x v="5"/>
          </reference>
          <reference field="2" count="1" selected="0">
            <x v="14"/>
          </reference>
          <reference field="3" count="1" selected="0">
            <x v="532"/>
          </reference>
          <reference field="4" count="1" selected="0">
            <x v="3692"/>
          </reference>
          <reference field="5" count="1">
            <x v="0"/>
          </reference>
          <reference field="6" count="1" selected="0">
            <x v="4"/>
          </reference>
        </references>
      </pivotArea>
    </format>
    <format dxfId="8878">
      <pivotArea dataOnly="0" labelOnly="1" outline="0" fieldPosition="0">
        <references count="7">
          <reference field="0" count="1" selected="0">
            <x v="0"/>
          </reference>
          <reference field="1" count="1" selected="0">
            <x v="5"/>
          </reference>
          <reference field="2" count="1" selected="0">
            <x v="14"/>
          </reference>
          <reference field="3" count="1" selected="0">
            <x v="128"/>
          </reference>
          <reference field="4" count="1" selected="0">
            <x v="3693"/>
          </reference>
          <reference field="5" count="1">
            <x v="0"/>
          </reference>
          <reference field="6" count="1" selected="0">
            <x v="17"/>
          </reference>
        </references>
      </pivotArea>
    </format>
    <format dxfId="8877">
      <pivotArea dataOnly="0" labelOnly="1" outline="0" fieldPosition="0">
        <references count="7">
          <reference field="0" count="1" selected="0">
            <x v="0"/>
          </reference>
          <reference field="1" count="1" selected="0">
            <x v="5"/>
          </reference>
          <reference field="2" count="1" selected="0">
            <x v="14"/>
          </reference>
          <reference field="3" count="1" selected="0">
            <x v="128"/>
          </reference>
          <reference field="4" count="1" selected="0">
            <x v="3694"/>
          </reference>
          <reference field="5" count="1">
            <x v="26"/>
          </reference>
          <reference field="6" count="1" selected="0">
            <x v="3"/>
          </reference>
        </references>
      </pivotArea>
    </format>
    <format dxfId="8876">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5"/>
          </reference>
          <reference field="5" count="1">
            <x v="1"/>
          </reference>
          <reference field="6" count="1" selected="0">
            <x v="3"/>
          </reference>
        </references>
      </pivotArea>
    </format>
    <format dxfId="8875">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6"/>
          </reference>
          <reference field="5" count="1">
            <x v="47"/>
          </reference>
          <reference field="6" count="1" selected="0">
            <x v="195"/>
          </reference>
        </references>
      </pivotArea>
    </format>
    <format dxfId="8874">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7"/>
          </reference>
          <reference field="5" count="1">
            <x v="0"/>
          </reference>
          <reference field="6" count="1" selected="0">
            <x v="35"/>
          </reference>
        </references>
      </pivotArea>
    </format>
    <format dxfId="8873">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8"/>
          </reference>
          <reference field="5" count="1">
            <x v="1"/>
          </reference>
          <reference field="6" count="1" selected="0">
            <x v="275"/>
          </reference>
        </references>
      </pivotArea>
    </format>
    <format dxfId="8872">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8"/>
          </reference>
          <reference field="5" count="1">
            <x v="1"/>
          </reference>
          <reference field="6" count="1" selected="0">
            <x v="3"/>
          </reference>
        </references>
      </pivotArea>
    </format>
    <format dxfId="8871">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699"/>
          </reference>
          <reference field="5" count="1">
            <x v="0"/>
          </reference>
          <reference field="6" count="1" selected="0">
            <x v="45"/>
          </reference>
        </references>
      </pivotArea>
    </format>
    <format dxfId="8870">
      <pivotArea dataOnly="0" labelOnly="1" outline="0" fieldPosition="0">
        <references count="7">
          <reference field="0" count="1" selected="0">
            <x v="0"/>
          </reference>
          <reference field="1" count="1" selected="0">
            <x v="5"/>
          </reference>
          <reference field="2" count="1" selected="0">
            <x v="14"/>
          </reference>
          <reference field="3" count="1" selected="0">
            <x v="129"/>
          </reference>
          <reference field="4" count="1" selected="0">
            <x v="3700"/>
          </reference>
          <reference field="5" count="1">
            <x v="0"/>
          </reference>
          <reference field="6" count="1" selected="0">
            <x v="120"/>
          </reference>
        </references>
      </pivotArea>
    </format>
    <format dxfId="8869">
      <pivotArea dataOnly="0" labelOnly="1" outline="0" fieldPosition="0">
        <references count="7">
          <reference field="0" count="1" selected="0">
            <x v="0"/>
          </reference>
          <reference field="1" count="1" selected="0">
            <x v="5"/>
          </reference>
          <reference field="2" count="1" selected="0">
            <x v="14"/>
          </reference>
          <reference field="3" count="1" selected="0">
            <x v="130"/>
          </reference>
          <reference field="4" count="1" selected="0">
            <x v="3701"/>
          </reference>
          <reference field="5" count="1">
            <x v="0"/>
          </reference>
          <reference field="6" count="1" selected="0">
            <x v="20"/>
          </reference>
        </references>
      </pivotArea>
    </format>
    <format dxfId="8868">
      <pivotArea dataOnly="0" labelOnly="1" outline="0" fieldPosition="0">
        <references count="7">
          <reference field="0" count="1" selected="0">
            <x v="0"/>
          </reference>
          <reference field="1" count="1" selected="0">
            <x v="5"/>
          </reference>
          <reference field="2" count="1" selected="0">
            <x v="14"/>
          </reference>
          <reference field="3" count="1" selected="0">
            <x v="490"/>
          </reference>
          <reference field="4" count="1" selected="0">
            <x v="3702"/>
          </reference>
          <reference field="5" count="1">
            <x v="1"/>
          </reference>
          <reference field="6" count="1" selected="0">
            <x v="3"/>
          </reference>
        </references>
      </pivotArea>
    </format>
    <format dxfId="8867">
      <pivotArea dataOnly="0" labelOnly="1" outline="0" fieldPosition="0">
        <references count="7">
          <reference field="0" count="1" selected="0">
            <x v="0"/>
          </reference>
          <reference field="1" count="1" selected="0">
            <x v="5"/>
          </reference>
          <reference field="2" count="1" selected="0">
            <x v="14"/>
          </reference>
          <reference field="3" count="1" selected="0">
            <x v="490"/>
          </reference>
          <reference field="4" count="1" selected="0">
            <x v="3703"/>
          </reference>
          <reference field="5" count="1">
            <x v="1"/>
          </reference>
          <reference field="6" count="1" selected="0">
            <x v="20"/>
          </reference>
        </references>
      </pivotArea>
    </format>
    <format dxfId="8866">
      <pivotArea dataOnly="0" labelOnly="1" outline="0" fieldPosition="0">
        <references count="7">
          <reference field="0" count="1" selected="0">
            <x v="0"/>
          </reference>
          <reference field="1" count="1" selected="0">
            <x v="5"/>
          </reference>
          <reference field="2" count="1" selected="0">
            <x v="14"/>
          </reference>
          <reference field="3" count="1" selected="0">
            <x v="132"/>
          </reference>
          <reference field="4" count="1" selected="0">
            <x v="3704"/>
          </reference>
          <reference field="5" count="1">
            <x v="38"/>
          </reference>
          <reference field="6" count="1" selected="0">
            <x v="7"/>
          </reference>
        </references>
      </pivotArea>
    </format>
    <format dxfId="8865">
      <pivotArea dataOnly="0" labelOnly="1" outline="0" fieldPosition="0">
        <references count="7">
          <reference field="0" count="1" selected="0">
            <x v="0"/>
          </reference>
          <reference field="1" count="1" selected="0">
            <x v="5"/>
          </reference>
          <reference field="2" count="1" selected="0">
            <x v="14"/>
          </reference>
          <reference field="3" count="1" selected="0">
            <x v="132"/>
          </reference>
          <reference field="4" count="1" selected="0">
            <x v="3705"/>
          </reference>
          <reference field="5" count="1">
            <x v="26"/>
          </reference>
          <reference field="6" count="1" selected="0">
            <x v="165"/>
          </reference>
        </references>
      </pivotArea>
    </format>
    <format dxfId="8864">
      <pivotArea dataOnly="0" labelOnly="1" outline="0" fieldPosition="0">
        <references count="7">
          <reference field="0" count="1" selected="0">
            <x v="0"/>
          </reference>
          <reference field="1" count="1" selected="0">
            <x v="5"/>
          </reference>
          <reference field="2" count="1" selected="0">
            <x v="14"/>
          </reference>
          <reference field="3" count="1" selected="0">
            <x v="132"/>
          </reference>
          <reference field="4" count="1" selected="0">
            <x v="3706"/>
          </reference>
          <reference field="5" count="1">
            <x v="1"/>
          </reference>
          <reference field="6" count="1" selected="0">
            <x v="37"/>
          </reference>
        </references>
      </pivotArea>
    </format>
    <format dxfId="8863">
      <pivotArea dataOnly="0" labelOnly="1" outline="0" fieldPosition="0">
        <references count="7">
          <reference field="0" count="1" selected="0">
            <x v="0"/>
          </reference>
          <reference field="1" count="1" selected="0">
            <x v="5"/>
          </reference>
          <reference field="2" count="1" selected="0">
            <x v="14"/>
          </reference>
          <reference field="3" count="1" selected="0">
            <x v="132"/>
          </reference>
          <reference field="4" count="1" selected="0">
            <x v="3707"/>
          </reference>
          <reference field="5" count="1">
            <x v="0"/>
          </reference>
          <reference field="6" count="1" selected="0">
            <x v="7"/>
          </reference>
        </references>
      </pivotArea>
    </format>
    <format dxfId="8862">
      <pivotArea dataOnly="0" labelOnly="1" outline="0" fieldPosition="0">
        <references count="7">
          <reference field="0" count="1" selected="0">
            <x v="0"/>
          </reference>
          <reference field="1" count="1" selected="0">
            <x v="5"/>
          </reference>
          <reference field="2" count="1" selected="0">
            <x v="14"/>
          </reference>
          <reference field="3" count="1" selected="0">
            <x v="133"/>
          </reference>
          <reference field="4" count="1" selected="0">
            <x v="3708"/>
          </reference>
          <reference field="5" count="1">
            <x v="0"/>
          </reference>
          <reference field="6" count="1" selected="0">
            <x v="3"/>
          </reference>
        </references>
      </pivotArea>
    </format>
    <format dxfId="8861">
      <pivotArea dataOnly="0" labelOnly="1" outline="0" fieldPosition="0">
        <references count="7">
          <reference field="0" count="1" selected="0">
            <x v="0"/>
          </reference>
          <reference field="1" count="1" selected="0">
            <x v="5"/>
          </reference>
          <reference field="2" count="1" selected="0">
            <x v="15"/>
          </reference>
          <reference field="3" count="1" selected="0">
            <x v="136"/>
          </reference>
          <reference field="4" count="1" selected="0">
            <x v="3709"/>
          </reference>
          <reference field="5" count="1">
            <x v="0"/>
          </reference>
          <reference field="6" count="1" selected="0">
            <x v="37"/>
          </reference>
        </references>
      </pivotArea>
    </format>
    <format dxfId="8860">
      <pivotArea dataOnly="0" labelOnly="1" outline="0" fieldPosition="0">
        <references count="7">
          <reference field="0" count="1" selected="0">
            <x v="0"/>
          </reference>
          <reference field="1" count="1" selected="0">
            <x v="5"/>
          </reference>
          <reference field="2" count="1" selected="0">
            <x v="16"/>
          </reference>
          <reference field="3" count="1" selected="0">
            <x v="137"/>
          </reference>
          <reference field="4" count="1" selected="0">
            <x v="3710"/>
          </reference>
          <reference field="5" count="1">
            <x v="0"/>
          </reference>
          <reference field="6" count="1" selected="0">
            <x v="43"/>
          </reference>
        </references>
      </pivotArea>
    </format>
    <format dxfId="8859">
      <pivotArea dataOnly="0" labelOnly="1" outline="0" fieldPosition="0">
        <references count="7">
          <reference field="0" count="1" selected="0">
            <x v="0"/>
          </reference>
          <reference field="1" count="1" selected="0">
            <x v="5"/>
          </reference>
          <reference field="2" count="1" selected="0">
            <x v="17"/>
          </reference>
          <reference field="3" count="1" selected="0">
            <x v="141"/>
          </reference>
          <reference field="4" count="1" selected="0">
            <x v="3711"/>
          </reference>
          <reference field="5" count="1">
            <x v="0"/>
          </reference>
          <reference field="6" count="1" selected="0">
            <x v="4"/>
          </reference>
        </references>
      </pivotArea>
    </format>
    <format dxfId="8858">
      <pivotArea dataOnly="0" labelOnly="1" outline="0" fieldPosition="0">
        <references count="7">
          <reference field="0" count="1" selected="0">
            <x v="0"/>
          </reference>
          <reference field="1" count="1" selected="0">
            <x v="5"/>
          </reference>
          <reference field="2" count="1" selected="0">
            <x v="18"/>
          </reference>
          <reference field="3" count="1" selected="0">
            <x v="142"/>
          </reference>
          <reference field="4" count="1" selected="0">
            <x v="3712"/>
          </reference>
          <reference field="5" count="1">
            <x v="0"/>
          </reference>
          <reference field="6" count="1" selected="0">
            <x v="3"/>
          </reference>
        </references>
      </pivotArea>
    </format>
    <format dxfId="8857">
      <pivotArea dataOnly="0" labelOnly="1" outline="0" fieldPosition="0">
        <references count="7">
          <reference field="0" count="1" selected="0">
            <x v="0"/>
          </reference>
          <reference field="1" count="1" selected="0">
            <x v="5"/>
          </reference>
          <reference field="2" count="1" selected="0">
            <x v="18"/>
          </reference>
          <reference field="3" count="1" selected="0">
            <x v="146"/>
          </reference>
          <reference field="4" count="1" selected="0">
            <x v="3713"/>
          </reference>
          <reference field="5" count="1">
            <x v="0"/>
          </reference>
          <reference field="6" count="1" selected="0">
            <x v="69"/>
          </reference>
        </references>
      </pivotArea>
    </format>
    <format dxfId="8856">
      <pivotArea dataOnly="0" labelOnly="1" outline="0" fieldPosition="0">
        <references count="7">
          <reference field="0" count="1" selected="0">
            <x v="0"/>
          </reference>
          <reference field="1" count="1" selected="0">
            <x v="5"/>
          </reference>
          <reference field="2" count="1" selected="0">
            <x v="18"/>
          </reference>
          <reference field="3" count="1" selected="0">
            <x v="534"/>
          </reference>
          <reference field="4" count="1" selected="0">
            <x v="3714"/>
          </reference>
          <reference field="5" count="1">
            <x v="1"/>
          </reference>
          <reference field="6" count="1" selected="0">
            <x v="111"/>
          </reference>
        </references>
      </pivotArea>
    </format>
    <format dxfId="8855">
      <pivotArea dataOnly="0" labelOnly="1" outline="0" fieldPosition="0">
        <references count="7">
          <reference field="0" count="1" selected="0">
            <x v="0"/>
          </reference>
          <reference field="1" count="1" selected="0">
            <x v="5"/>
          </reference>
          <reference field="2" count="1" selected="0">
            <x v="19"/>
          </reference>
          <reference field="3" count="1" selected="0">
            <x v="157"/>
          </reference>
          <reference field="4" count="1" selected="0">
            <x v="3715"/>
          </reference>
          <reference field="5" count="1">
            <x v="22"/>
          </reference>
          <reference field="6" count="1" selected="0">
            <x v="3"/>
          </reference>
        </references>
      </pivotArea>
    </format>
    <format dxfId="8854">
      <pivotArea dataOnly="0" labelOnly="1" outline="0" fieldPosition="0">
        <references count="7">
          <reference field="0" count="1" selected="0">
            <x v="0"/>
          </reference>
          <reference field="1" count="1" selected="0">
            <x v="5"/>
          </reference>
          <reference field="2" count="1" selected="0">
            <x v="19"/>
          </reference>
          <reference field="3" count="1" selected="0">
            <x v="157"/>
          </reference>
          <reference field="4" count="1" selected="0">
            <x v="3716"/>
          </reference>
          <reference field="5" count="1">
            <x v="0"/>
          </reference>
          <reference field="6" count="1" selected="0">
            <x v="50"/>
          </reference>
        </references>
      </pivotArea>
    </format>
    <format dxfId="8853">
      <pivotArea dataOnly="0" labelOnly="1" outline="0" fieldPosition="0">
        <references count="7">
          <reference field="0" count="1" selected="0">
            <x v="0"/>
          </reference>
          <reference field="1" count="1" selected="0">
            <x v="5"/>
          </reference>
          <reference field="2" count="1" selected="0">
            <x v="19"/>
          </reference>
          <reference field="3" count="1" selected="0">
            <x v="157"/>
          </reference>
          <reference field="4" count="1" selected="0">
            <x v="3717"/>
          </reference>
          <reference field="5" count="1">
            <x v="0"/>
          </reference>
          <reference field="6" count="1" selected="0">
            <x v="4"/>
          </reference>
        </references>
      </pivotArea>
    </format>
    <format dxfId="8852">
      <pivotArea dataOnly="0" labelOnly="1" outline="0" fieldPosition="0">
        <references count="7">
          <reference field="0" count="1" selected="0">
            <x v="0"/>
          </reference>
          <reference field="1" count="1" selected="0">
            <x v="5"/>
          </reference>
          <reference field="2" count="1" selected="0">
            <x v="19"/>
          </reference>
          <reference field="3" count="1" selected="0">
            <x v="157"/>
          </reference>
          <reference field="4" count="1" selected="0">
            <x v="3718"/>
          </reference>
          <reference field="5" count="1">
            <x v="26"/>
          </reference>
          <reference field="6" count="1" selected="0">
            <x v="17"/>
          </reference>
        </references>
      </pivotArea>
    </format>
    <format dxfId="8851">
      <pivotArea dataOnly="0" labelOnly="1" outline="0" fieldPosition="0">
        <references count="7">
          <reference field="0" count="1" selected="0">
            <x v="0"/>
          </reference>
          <reference field="1" count="1" selected="0">
            <x v="5"/>
          </reference>
          <reference field="2" count="1" selected="0">
            <x v="19"/>
          </reference>
          <reference field="3" count="1" selected="0">
            <x v="159"/>
          </reference>
          <reference field="4" count="1" selected="0">
            <x v="3719"/>
          </reference>
          <reference field="5" count="1">
            <x v="0"/>
          </reference>
          <reference field="6" count="1" selected="0">
            <x v="43"/>
          </reference>
        </references>
      </pivotArea>
    </format>
    <format dxfId="8850">
      <pivotArea dataOnly="0" labelOnly="1" outline="0" fieldPosition="0">
        <references count="7">
          <reference field="0" count="1" selected="0">
            <x v="0"/>
          </reference>
          <reference field="1" count="1" selected="0">
            <x v="5"/>
          </reference>
          <reference field="2" count="1" selected="0">
            <x v="19"/>
          </reference>
          <reference field="3" count="1" selected="0">
            <x v="159"/>
          </reference>
          <reference field="4" count="1" selected="0">
            <x v="3720"/>
          </reference>
          <reference field="5" count="1">
            <x v="0"/>
          </reference>
          <reference field="6" count="1" selected="0">
            <x v="8"/>
          </reference>
        </references>
      </pivotArea>
    </format>
    <format dxfId="8849">
      <pivotArea dataOnly="0" labelOnly="1" outline="0" fieldPosition="0">
        <references count="7">
          <reference field="0" count="1" selected="0">
            <x v="0"/>
          </reference>
          <reference field="1" count="1" selected="0">
            <x v="5"/>
          </reference>
          <reference field="2" count="1" selected="0">
            <x v="19"/>
          </reference>
          <reference field="3" count="1" selected="0">
            <x v="159"/>
          </reference>
          <reference field="4" count="1" selected="0">
            <x v="3721"/>
          </reference>
          <reference field="5" count="1">
            <x v="0"/>
          </reference>
          <reference field="6" count="1" selected="0">
            <x v="61"/>
          </reference>
        </references>
      </pivotArea>
    </format>
    <format dxfId="8848">
      <pivotArea dataOnly="0" labelOnly="1" outline="0" fieldPosition="0">
        <references count="7">
          <reference field="0" count="1" selected="0">
            <x v="0"/>
          </reference>
          <reference field="1" count="1" selected="0">
            <x v="5"/>
          </reference>
          <reference field="2" count="1" selected="0">
            <x v="19"/>
          </reference>
          <reference field="3" count="1" selected="0">
            <x v="572"/>
          </reference>
          <reference field="4" count="1" selected="0">
            <x v="3722"/>
          </reference>
          <reference field="5" count="1">
            <x v="0"/>
          </reference>
          <reference field="6" count="1" selected="0">
            <x v="9"/>
          </reference>
        </references>
      </pivotArea>
    </format>
    <format dxfId="8847">
      <pivotArea dataOnly="0" labelOnly="1" outline="0" fieldPosition="0">
        <references count="7">
          <reference field="0" count="1" selected="0">
            <x v="0"/>
          </reference>
          <reference field="1" count="1" selected="0">
            <x v="5"/>
          </reference>
          <reference field="2" count="1" selected="0">
            <x v="19"/>
          </reference>
          <reference field="3" count="1" selected="0">
            <x v="572"/>
          </reference>
          <reference field="4" count="1" selected="0">
            <x v="3723"/>
          </reference>
          <reference field="5" count="1">
            <x v="0"/>
          </reference>
          <reference field="6" count="1" selected="0">
            <x v="3"/>
          </reference>
        </references>
      </pivotArea>
    </format>
    <format dxfId="8846">
      <pivotArea dataOnly="0" labelOnly="1" outline="0" fieldPosition="0">
        <references count="7">
          <reference field="0" count="1" selected="0">
            <x v="0"/>
          </reference>
          <reference field="1" count="1" selected="0">
            <x v="5"/>
          </reference>
          <reference field="2" count="1" selected="0">
            <x v="19"/>
          </reference>
          <reference field="3" count="1" selected="0">
            <x v="165"/>
          </reference>
          <reference field="4" count="1" selected="0">
            <x v="3572"/>
          </reference>
          <reference field="5" count="1">
            <x v="0"/>
          </reference>
          <reference field="6" count="1" selected="0">
            <x v="8"/>
          </reference>
        </references>
      </pivotArea>
    </format>
    <format dxfId="8845">
      <pivotArea dataOnly="0" labelOnly="1" outline="0" fieldPosition="0">
        <references count="7">
          <reference field="0" count="1" selected="0">
            <x v="0"/>
          </reference>
          <reference field="1" count="1" selected="0">
            <x v="5"/>
          </reference>
          <reference field="2" count="1" selected="0">
            <x v="19"/>
          </reference>
          <reference field="3" count="1" selected="0">
            <x v="168"/>
          </reference>
          <reference field="4" count="1" selected="0">
            <x v="3724"/>
          </reference>
          <reference field="5" count="1">
            <x v="0"/>
          </reference>
          <reference field="6" count="1" selected="0">
            <x v="3"/>
          </reference>
        </references>
      </pivotArea>
    </format>
    <format dxfId="8844">
      <pivotArea dataOnly="0" labelOnly="1" outline="0" fieldPosition="0">
        <references count="7">
          <reference field="0" count="1" selected="0">
            <x v="0"/>
          </reference>
          <reference field="1" count="1" selected="0">
            <x v="5"/>
          </reference>
          <reference field="2" count="1" selected="0">
            <x v="19"/>
          </reference>
          <reference field="3" count="1" selected="0">
            <x v="172"/>
          </reference>
          <reference field="4" count="1" selected="0">
            <x v="3725"/>
          </reference>
          <reference field="5" count="1">
            <x v="0"/>
          </reference>
          <reference field="6" count="1" selected="0">
            <x v="6"/>
          </reference>
        </references>
      </pivotArea>
    </format>
    <format dxfId="8843">
      <pivotArea dataOnly="0" labelOnly="1" outline="0" fieldPosition="0">
        <references count="7">
          <reference field="0" count="1" selected="0">
            <x v="0"/>
          </reference>
          <reference field="1" count="1" selected="0">
            <x v="5"/>
          </reference>
          <reference field="2" count="1" selected="0">
            <x v="19"/>
          </reference>
          <reference field="3" count="1" selected="0">
            <x v="173"/>
          </reference>
          <reference field="4" count="1" selected="0">
            <x v="3726"/>
          </reference>
          <reference field="5" count="1">
            <x v="0"/>
          </reference>
          <reference field="6" count="1" selected="0">
            <x v="37"/>
          </reference>
        </references>
      </pivotArea>
    </format>
    <format dxfId="8842">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27"/>
          </reference>
          <reference field="5" count="1">
            <x v="0"/>
          </reference>
          <reference field="6" count="1" selected="0">
            <x v="75"/>
          </reference>
        </references>
      </pivotArea>
    </format>
    <format dxfId="8841">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28"/>
          </reference>
          <reference field="5" count="1">
            <x v="0"/>
          </reference>
          <reference field="6" count="1" selected="0">
            <x v="3"/>
          </reference>
        </references>
      </pivotArea>
    </format>
    <format dxfId="8840">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29"/>
          </reference>
          <reference field="5" count="1">
            <x v="0"/>
          </reference>
          <reference field="6" count="1" selected="0">
            <x v="3"/>
          </reference>
        </references>
      </pivotArea>
    </format>
    <format dxfId="8839">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0"/>
          </reference>
          <reference field="5" count="1">
            <x v="0"/>
          </reference>
          <reference field="6" count="1" selected="0">
            <x v="260"/>
          </reference>
        </references>
      </pivotArea>
    </format>
    <format dxfId="8838">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1"/>
          </reference>
          <reference field="5" count="1">
            <x v="0"/>
          </reference>
          <reference field="6" count="1" selected="0">
            <x v="213"/>
          </reference>
        </references>
      </pivotArea>
    </format>
    <format dxfId="8837">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2"/>
          </reference>
          <reference field="5" count="1">
            <x v="0"/>
          </reference>
          <reference field="6" count="1" selected="0">
            <x v="3"/>
          </reference>
        </references>
      </pivotArea>
    </format>
    <format dxfId="8836">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3"/>
          </reference>
          <reference field="5" count="1">
            <x v="0"/>
          </reference>
          <reference field="6" count="1" selected="0">
            <x v="3"/>
          </reference>
        </references>
      </pivotArea>
    </format>
    <format dxfId="8835">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4"/>
          </reference>
          <reference field="5" count="1">
            <x v="0"/>
          </reference>
          <reference field="6" count="1" selected="0">
            <x v="35"/>
          </reference>
        </references>
      </pivotArea>
    </format>
    <format dxfId="8834">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5"/>
          </reference>
          <reference field="5" count="1">
            <x v="0"/>
          </reference>
          <reference field="6" count="1" selected="0">
            <x v="17"/>
          </reference>
        </references>
      </pivotArea>
    </format>
    <format dxfId="8833">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6"/>
          </reference>
          <reference field="5" count="1">
            <x v="0"/>
          </reference>
          <reference field="6" count="1" selected="0">
            <x v="17"/>
          </reference>
        </references>
      </pivotArea>
    </format>
    <format dxfId="8832">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7"/>
          </reference>
          <reference field="5" count="1">
            <x v="0"/>
          </reference>
          <reference field="6" count="1" selected="0">
            <x v="17"/>
          </reference>
        </references>
      </pivotArea>
    </format>
    <format dxfId="8831">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8"/>
          </reference>
          <reference field="5" count="1">
            <x v="0"/>
          </reference>
          <reference field="6" count="1" selected="0">
            <x v="17"/>
          </reference>
        </references>
      </pivotArea>
    </format>
    <format dxfId="8830">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39"/>
          </reference>
          <reference field="5" count="1">
            <x v="0"/>
          </reference>
          <reference field="6" count="1" selected="0">
            <x v="43"/>
          </reference>
        </references>
      </pivotArea>
    </format>
    <format dxfId="8829">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0"/>
          </reference>
          <reference field="5" count="1">
            <x v="0"/>
          </reference>
          <reference field="6" count="1" selected="0">
            <x v="43"/>
          </reference>
        </references>
      </pivotArea>
    </format>
    <format dxfId="8828">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1"/>
          </reference>
          <reference field="5" count="1">
            <x v="0"/>
          </reference>
          <reference field="6" count="1" selected="0">
            <x v="35"/>
          </reference>
        </references>
      </pivotArea>
    </format>
    <format dxfId="8827">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2"/>
          </reference>
          <reference field="5" count="1">
            <x v="0"/>
          </reference>
          <reference field="6" count="1" selected="0">
            <x v="17"/>
          </reference>
        </references>
      </pivotArea>
    </format>
    <format dxfId="8826">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3"/>
          </reference>
          <reference field="5" count="1">
            <x v="0"/>
          </reference>
          <reference field="6" count="1" selected="0">
            <x v="17"/>
          </reference>
        </references>
      </pivotArea>
    </format>
    <format dxfId="8825">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4"/>
          </reference>
          <reference field="5" count="1">
            <x v="0"/>
          </reference>
          <reference field="6" count="1" selected="0">
            <x v="34"/>
          </reference>
        </references>
      </pivotArea>
    </format>
    <format dxfId="8824">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5"/>
          </reference>
          <reference field="5" count="1">
            <x v="0"/>
          </reference>
          <reference field="6" count="1" selected="0">
            <x v="17"/>
          </reference>
        </references>
      </pivotArea>
    </format>
    <format dxfId="8823">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6"/>
          </reference>
          <reference field="5" count="1">
            <x v="0"/>
          </reference>
          <reference field="6" count="1" selected="0">
            <x v="3"/>
          </reference>
        </references>
      </pivotArea>
    </format>
    <format dxfId="8822">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7"/>
          </reference>
          <reference field="5" count="1">
            <x v="1"/>
          </reference>
          <reference field="6" count="1" selected="0">
            <x v="177"/>
          </reference>
        </references>
      </pivotArea>
    </format>
    <format dxfId="8821">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8"/>
          </reference>
          <reference field="5" count="1">
            <x v="0"/>
          </reference>
          <reference field="6" count="1" selected="0">
            <x v="3"/>
          </reference>
        </references>
      </pivotArea>
    </format>
    <format dxfId="8820">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49"/>
          </reference>
          <reference field="5" count="1">
            <x v="0"/>
          </reference>
          <reference field="6" count="1" selected="0">
            <x v="17"/>
          </reference>
        </references>
      </pivotArea>
    </format>
    <format dxfId="8819">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50"/>
          </reference>
          <reference field="5" count="1">
            <x v="23"/>
          </reference>
          <reference field="6" count="1" selected="0">
            <x v="3"/>
          </reference>
        </references>
      </pivotArea>
    </format>
    <format dxfId="8818">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51"/>
          </reference>
          <reference field="5" count="1">
            <x v="0"/>
          </reference>
          <reference field="6" count="1" selected="0">
            <x v="3"/>
          </reference>
        </references>
      </pivotArea>
    </format>
    <format dxfId="8817">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52"/>
          </reference>
          <reference field="5" count="1">
            <x v="0"/>
          </reference>
          <reference field="6" count="1" selected="0">
            <x v="43"/>
          </reference>
        </references>
      </pivotArea>
    </format>
    <format dxfId="8816">
      <pivotArea dataOnly="0" labelOnly="1" outline="0" fieldPosition="0">
        <references count="7">
          <reference field="0" count="1" selected="0">
            <x v="0"/>
          </reference>
          <reference field="1" count="1" selected="0">
            <x v="5"/>
          </reference>
          <reference field="2" count="1" selected="0">
            <x v="19"/>
          </reference>
          <reference field="3" count="1" selected="0">
            <x v="177"/>
          </reference>
          <reference field="4" count="1" selected="0">
            <x v="3753"/>
          </reference>
          <reference field="5" count="1">
            <x v="27"/>
          </reference>
          <reference field="6" count="1" selected="0">
            <x v="3"/>
          </reference>
        </references>
      </pivotArea>
    </format>
    <format dxfId="8815">
      <pivotArea dataOnly="0" labelOnly="1" outline="0" fieldPosition="0">
        <references count="7">
          <reference field="0" count="1" selected="0">
            <x v="0"/>
          </reference>
          <reference field="1" count="1" selected="0">
            <x v="5"/>
          </reference>
          <reference field="2" count="1" selected="0">
            <x v="19"/>
          </reference>
          <reference field="3" count="1" selected="0">
            <x v="187"/>
          </reference>
          <reference field="4" count="1" selected="0">
            <x v="3754"/>
          </reference>
          <reference field="5" count="1">
            <x v="1"/>
          </reference>
          <reference field="6" count="1" selected="0">
            <x v="3"/>
          </reference>
        </references>
      </pivotArea>
    </format>
    <format dxfId="8814">
      <pivotArea dataOnly="0" labelOnly="1" outline="0" fieldPosition="0">
        <references count="7">
          <reference field="0" count="1" selected="0">
            <x v="0"/>
          </reference>
          <reference field="1" count="1" selected="0">
            <x v="5"/>
          </reference>
          <reference field="2" count="1" selected="0">
            <x v="19"/>
          </reference>
          <reference field="3" count="1" selected="0">
            <x v="193"/>
          </reference>
          <reference field="4" count="1" selected="0">
            <x v="3755"/>
          </reference>
          <reference field="5" count="1">
            <x v="1"/>
          </reference>
          <reference field="6" count="1" selected="0">
            <x v="185"/>
          </reference>
        </references>
      </pivotArea>
    </format>
    <format dxfId="8813">
      <pivotArea dataOnly="0" labelOnly="1" outline="0" fieldPosition="0">
        <references count="7">
          <reference field="0" count="1" selected="0">
            <x v="0"/>
          </reference>
          <reference field="1" count="1" selected="0">
            <x v="5"/>
          </reference>
          <reference field="2" count="1" selected="0">
            <x v="19"/>
          </reference>
          <reference field="3" count="1" selected="0">
            <x v="492"/>
          </reference>
          <reference field="4" count="1" selected="0">
            <x v="3756"/>
          </reference>
          <reference field="5" count="1">
            <x v="0"/>
          </reference>
          <reference field="6" count="1" selected="0">
            <x v="37"/>
          </reference>
        </references>
      </pivotArea>
    </format>
    <format dxfId="8812">
      <pivotArea dataOnly="0" labelOnly="1" outline="0" fieldPosition="0">
        <references count="7">
          <reference field="0" count="1" selected="0">
            <x v="0"/>
          </reference>
          <reference field="1" count="1" selected="0">
            <x v="5"/>
          </reference>
          <reference field="2" count="1" selected="0">
            <x v="19"/>
          </reference>
          <reference field="3" count="1" selected="0">
            <x v="206"/>
          </reference>
          <reference field="4" count="1" selected="0">
            <x v="3757"/>
          </reference>
          <reference field="5" count="1">
            <x v="27"/>
          </reference>
          <reference field="6" count="1" selected="0">
            <x v="17"/>
          </reference>
        </references>
      </pivotArea>
    </format>
    <format dxfId="8811">
      <pivotArea dataOnly="0" labelOnly="1" outline="0" fieldPosition="0">
        <references count="7">
          <reference field="0" count="1" selected="0">
            <x v="0"/>
          </reference>
          <reference field="1" count="1" selected="0">
            <x v="5"/>
          </reference>
          <reference field="2" count="1" selected="0">
            <x v="19"/>
          </reference>
          <reference field="3" count="1" selected="0">
            <x v="223"/>
          </reference>
          <reference field="4" count="1" selected="0">
            <x v="3758"/>
          </reference>
          <reference field="5" count="1">
            <x v="0"/>
          </reference>
          <reference field="6" count="1" selected="0">
            <x v="17"/>
          </reference>
        </references>
      </pivotArea>
    </format>
    <format dxfId="8810">
      <pivotArea dataOnly="0" labelOnly="1" outline="0" fieldPosition="0">
        <references count="7">
          <reference field="0" count="1" selected="0">
            <x v="0"/>
          </reference>
          <reference field="1" count="1" selected="0">
            <x v="5"/>
          </reference>
          <reference field="2" count="1" selected="0">
            <x v="19"/>
          </reference>
          <reference field="3" count="1" selected="0">
            <x v="223"/>
          </reference>
          <reference field="4" count="1" selected="0">
            <x v="3759"/>
          </reference>
          <reference field="5" count="1">
            <x v="0"/>
          </reference>
          <reference field="6" count="1" selected="0">
            <x v="43"/>
          </reference>
        </references>
      </pivotArea>
    </format>
    <format dxfId="8809">
      <pivotArea dataOnly="0" labelOnly="1" outline="0" fieldPosition="0">
        <references count="7">
          <reference field="0" count="1" selected="0">
            <x v="0"/>
          </reference>
          <reference field="1" count="1" selected="0">
            <x v="5"/>
          </reference>
          <reference field="2" count="1" selected="0">
            <x v="19"/>
          </reference>
          <reference field="3" count="1" selected="0">
            <x v="595"/>
          </reference>
          <reference field="4" count="1" selected="0">
            <x v="3760"/>
          </reference>
          <reference field="5" count="1">
            <x v="1"/>
          </reference>
          <reference field="6" count="1" selected="0">
            <x v="43"/>
          </reference>
        </references>
      </pivotArea>
    </format>
    <format dxfId="8808">
      <pivotArea dataOnly="0" labelOnly="1" outline="0" fieldPosition="0">
        <references count="7">
          <reference field="0" count="1" selected="0">
            <x v="0"/>
          </reference>
          <reference field="1" count="1" selected="0">
            <x v="5"/>
          </reference>
          <reference field="2" count="1" selected="0">
            <x v="19"/>
          </reference>
          <reference field="3" count="1" selected="0">
            <x v="537"/>
          </reference>
          <reference field="4" count="1" selected="0">
            <x v="3761"/>
          </reference>
          <reference field="5" count="1">
            <x v="0"/>
          </reference>
          <reference field="6" count="1" selected="0">
            <x v="7"/>
          </reference>
        </references>
      </pivotArea>
    </format>
    <format dxfId="8807">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2"/>
          </reference>
          <reference field="5" count="1">
            <x v="0"/>
          </reference>
          <reference field="6" count="1" selected="0">
            <x v="13"/>
          </reference>
        </references>
      </pivotArea>
    </format>
    <format dxfId="8806">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3"/>
          </reference>
          <reference field="5" count="1">
            <x v="0"/>
          </reference>
          <reference field="6" count="1" selected="0">
            <x v="236"/>
          </reference>
        </references>
      </pivotArea>
    </format>
    <format dxfId="8805">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4"/>
          </reference>
          <reference field="5" count="1">
            <x v="1"/>
          </reference>
          <reference field="6" count="1" selected="0">
            <x v="3"/>
          </reference>
        </references>
      </pivotArea>
    </format>
    <format dxfId="8804">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5"/>
          </reference>
          <reference field="5" count="1">
            <x v="40"/>
          </reference>
          <reference field="6" count="1" selected="0">
            <x v="3"/>
          </reference>
        </references>
      </pivotArea>
    </format>
    <format dxfId="8803">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6"/>
          </reference>
          <reference field="5" count="1">
            <x v="9"/>
          </reference>
          <reference field="6" count="1" selected="0">
            <x v="17"/>
          </reference>
        </references>
      </pivotArea>
    </format>
    <format dxfId="8802">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7"/>
          </reference>
          <reference field="5" count="1">
            <x v="1"/>
          </reference>
          <reference field="6" count="1" selected="0">
            <x v="3"/>
          </reference>
        </references>
      </pivotArea>
    </format>
    <format dxfId="8801">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8"/>
          </reference>
          <reference field="5" count="1">
            <x v="0"/>
          </reference>
          <reference field="6" count="1" selected="0">
            <x v="146"/>
          </reference>
        </references>
      </pivotArea>
    </format>
    <format dxfId="8800">
      <pivotArea dataOnly="0" labelOnly="1" outline="0" fieldPosition="0">
        <references count="7">
          <reference field="0" count="1" selected="0">
            <x v="0"/>
          </reference>
          <reference field="1" count="1" selected="0">
            <x v="5"/>
          </reference>
          <reference field="2" count="1" selected="0">
            <x v="19"/>
          </reference>
          <reference field="3" count="1" selected="0">
            <x v="228"/>
          </reference>
          <reference field="4" count="1" selected="0">
            <x v="3769"/>
          </reference>
          <reference field="5" count="1">
            <x v="1"/>
          </reference>
          <reference field="6" count="1" selected="0">
            <x v="17"/>
          </reference>
        </references>
      </pivotArea>
    </format>
    <format dxfId="8799">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0"/>
          </reference>
          <reference field="5" count="1">
            <x v="1"/>
          </reference>
          <reference field="6" count="1" selected="0">
            <x v="77"/>
          </reference>
        </references>
      </pivotArea>
    </format>
    <format dxfId="8798">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1"/>
          </reference>
          <reference field="5" count="1">
            <x v="1"/>
          </reference>
          <reference field="6" count="1" selected="0">
            <x v="77"/>
          </reference>
        </references>
      </pivotArea>
    </format>
    <format dxfId="8797">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2"/>
          </reference>
          <reference field="5" count="1">
            <x v="1"/>
          </reference>
          <reference field="6" count="1" selected="0">
            <x v="77"/>
          </reference>
        </references>
      </pivotArea>
    </format>
    <format dxfId="8796">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3"/>
          </reference>
          <reference field="5" count="1">
            <x v="0"/>
          </reference>
          <reference field="6" count="1" selected="0">
            <x v="43"/>
          </reference>
        </references>
      </pivotArea>
    </format>
    <format dxfId="8795">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4"/>
          </reference>
          <reference field="5" count="1">
            <x v="26"/>
          </reference>
          <reference field="6" count="1" selected="0">
            <x v="13"/>
          </reference>
        </references>
      </pivotArea>
    </format>
    <format dxfId="8794">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5"/>
          </reference>
          <reference field="5" count="1">
            <x v="1"/>
          </reference>
          <reference field="6" count="1" selected="0">
            <x v="77"/>
          </reference>
        </references>
      </pivotArea>
    </format>
    <format dxfId="8793">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6"/>
          </reference>
          <reference field="5" count="1">
            <x v="18"/>
          </reference>
          <reference field="6" count="1" selected="0">
            <x v="1"/>
          </reference>
        </references>
      </pivotArea>
    </format>
    <format dxfId="8792">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7"/>
          </reference>
          <reference field="5" count="1">
            <x v="1"/>
          </reference>
          <reference field="6" count="1" selected="0">
            <x v="45"/>
          </reference>
        </references>
      </pivotArea>
    </format>
    <format dxfId="8791">
      <pivotArea dataOnly="0" labelOnly="1" outline="0" fieldPosition="0">
        <references count="7">
          <reference field="0" count="1" selected="0">
            <x v="0"/>
          </reference>
          <reference field="1" count="1" selected="0">
            <x v="5"/>
          </reference>
          <reference field="2" count="1" selected="0">
            <x v="19"/>
          </reference>
          <reference field="3" count="1" selected="0">
            <x v="229"/>
          </reference>
          <reference field="4" count="1" selected="0">
            <x v="3778"/>
          </reference>
          <reference field="5" count="1">
            <x v="1"/>
          </reference>
          <reference field="6" count="1" selected="0">
            <x v="166"/>
          </reference>
        </references>
      </pivotArea>
    </format>
    <format dxfId="8790">
      <pivotArea dataOnly="0" labelOnly="1" outline="0" fieldPosition="0">
        <references count="7">
          <reference field="0" count="1" selected="0">
            <x v="0"/>
          </reference>
          <reference field="1" count="1" selected="0">
            <x v="5"/>
          </reference>
          <reference field="2" count="1" selected="0">
            <x v="19"/>
          </reference>
          <reference field="3" count="1" selected="0">
            <x v="231"/>
          </reference>
          <reference field="4" count="1" selected="0">
            <x v="3779"/>
          </reference>
          <reference field="5" count="1">
            <x v="1"/>
          </reference>
          <reference field="6" count="1" selected="0">
            <x v="3"/>
          </reference>
        </references>
      </pivotArea>
    </format>
    <format dxfId="8789">
      <pivotArea dataOnly="0" labelOnly="1" outline="0" fieldPosition="0">
        <references count="7">
          <reference field="0" count="1" selected="0">
            <x v="0"/>
          </reference>
          <reference field="1" count="1" selected="0">
            <x v="5"/>
          </reference>
          <reference field="2" count="1" selected="0">
            <x v="19"/>
          </reference>
          <reference field="3" count="1" selected="0">
            <x v="231"/>
          </reference>
          <reference field="4" count="1" selected="0">
            <x v="3780"/>
          </reference>
          <reference field="5" count="1">
            <x v="26"/>
          </reference>
          <reference field="6" count="1" selected="0">
            <x v="3"/>
          </reference>
        </references>
      </pivotArea>
    </format>
    <format dxfId="8788">
      <pivotArea dataOnly="0" labelOnly="1" outline="0" fieldPosition="0">
        <references count="7">
          <reference field="0" count="1" selected="0">
            <x v="0"/>
          </reference>
          <reference field="1" count="1" selected="0">
            <x v="5"/>
          </reference>
          <reference field="2" count="1" selected="0">
            <x v="19"/>
          </reference>
          <reference field="3" count="1" selected="0">
            <x v="231"/>
          </reference>
          <reference field="4" count="1" selected="0">
            <x v="3781"/>
          </reference>
          <reference field="5" count="1">
            <x v="1"/>
          </reference>
          <reference field="6" count="1" selected="0">
            <x v="1"/>
          </reference>
        </references>
      </pivotArea>
    </format>
    <format dxfId="8787">
      <pivotArea dataOnly="0" labelOnly="1" outline="0" fieldPosition="0">
        <references count="7">
          <reference field="0" count="1" selected="0">
            <x v="0"/>
          </reference>
          <reference field="1" count="1" selected="0">
            <x v="5"/>
          </reference>
          <reference field="2" count="1" selected="0">
            <x v="19"/>
          </reference>
          <reference field="3" count="1" selected="0">
            <x v="251"/>
          </reference>
          <reference field="4" count="1" selected="0">
            <x v="3782"/>
          </reference>
          <reference field="5" count="1">
            <x v="0"/>
          </reference>
          <reference field="6" count="1" selected="0">
            <x v="7"/>
          </reference>
        </references>
      </pivotArea>
    </format>
    <format dxfId="8786">
      <pivotArea dataOnly="0" labelOnly="1" outline="0" fieldPosition="0">
        <references count="7">
          <reference field="0" count="1" selected="0">
            <x v="0"/>
          </reference>
          <reference field="1" count="1" selected="0">
            <x v="5"/>
          </reference>
          <reference field="2" count="1" selected="0">
            <x v="19"/>
          </reference>
          <reference field="3" count="1" selected="0">
            <x v="251"/>
          </reference>
          <reference field="4" count="1" selected="0">
            <x v="3783"/>
          </reference>
          <reference field="5" count="1">
            <x v="1"/>
          </reference>
          <reference field="6" count="1" selected="0">
            <x v="111"/>
          </reference>
        </references>
      </pivotArea>
    </format>
    <format dxfId="8785">
      <pivotArea dataOnly="0" labelOnly="1" outline="0" fieldPosition="0">
        <references count="7">
          <reference field="0" count="1" selected="0">
            <x v="0"/>
          </reference>
          <reference field="1" count="1" selected="0">
            <x v="5"/>
          </reference>
          <reference field="2" count="1" selected="0">
            <x v="19"/>
          </reference>
          <reference field="3" count="1" selected="0">
            <x v="258"/>
          </reference>
          <reference field="4" count="1" selected="0">
            <x v="3784"/>
          </reference>
          <reference field="5" count="1">
            <x v="0"/>
          </reference>
          <reference field="6" count="1" selected="0">
            <x v="34"/>
          </reference>
        </references>
      </pivotArea>
    </format>
    <format dxfId="8784">
      <pivotArea dataOnly="0" labelOnly="1" outline="0" fieldPosition="0">
        <references count="7">
          <reference field="0" count="1" selected="0">
            <x v="0"/>
          </reference>
          <reference field="1" count="1" selected="0">
            <x v="5"/>
          </reference>
          <reference field="2" count="1" selected="0">
            <x v="19"/>
          </reference>
          <reference field="3" count="1" selected="0">
            <x v="258"/>
          </reference>
          <reference field="4" count="1" selected="0">
            <x v="3785"/>
          </reference>
          <reference field="5" count="1">
            <x v="0"/>
          </reference>
          <reference field="6" count="1" selected="0">
            <x v="3"/>
          </reference>
        </references>
      </pivotArea>
    </format>
    <format dxfId="8783">
      <pivotArea dataOnly="0" labelOnly="1" outline="0" fieldPosition="0">
        <references count="7">
          <reference field="0" count="1" selected="0">
            <x v="0"/>
          </reference>
          <reference field="1" count="1" selected="0">
            <x v="5"/>
          </reference>
          <reference field="2" count="1" selected="0">
            <x v="19"/>
          </reference>
          <reference field="3" count="1" selected="0">
            <x v="259"/>
          </reference>
          <reference field="4" count="1" selected="0">
            <x v="3786"/>
          </reference>
          <reference field="5" count="1">
            <x v="0"/>
          </reference>
          <reference field="6" count="1" selected="0">
            <x v="13"/>
          </reference>
        </references>
      </pivotArea>
    </format>
    <format dxfId="8782">
      <pivotArea dataOnly="0" labelOnly="1" outline="0" fieldPosition="0">
        <references count="7">
          <reference field="0" count="1" selected="0">
            <x v="0"/>
          </reference>
          <reference field="1" count="1" selected="0">
            <x v="5"/>
          </reference>
          <reference field="2" count="1" selected="0">
            <x v="19"/>
          </reference>
          <reference field="3" count="1" selected="0">
            <x v="259"/>
          </reference>
          <reference field="4" count="1" selected="0">
            <x v="3787"/>
          </reference>
          <reference field="5" count="1">
            <x v="0"/>
          </reference>
          <reference field="6" count="1" selected="0">
            <x v="12"/>
          </reference>
        </references>
      </pivotArea>
    </format>
    <format dxfId="8781">
      <pivotArea dataOnly="0" labelOnly="1" outline="0" fieldPosition="0">
        <references count="7">
          <reference field="0" count="1" selected="0">
            <x v="0"/>
          </reference>
          <reference field="1" count="1" selected="0">
            <x v="5"/>
          </reference>
          <reference field="2" count="1" selected="0">
            <x v="19"/>
          </reference>
          <reference field="3" count="1" selected="0">
            <x v="259"/>
          </reference>
          <reference field="4" count="1" selected="0">
            <x v="3788"/>
          </reference>
          <reference field="5" count="1">
            <x v="0"/>
          </reference>
          <reference field="6" count="1" selected="0">
            <x v="13"/>
          </reference>
        </references>
      </pivotArea>
    </format>
    <format dxfId="8780">
      <pivotArea dataOnly="0" labelOnly="1" outline="0" fieldPosition="0">
        <references count="7">
          <reference field="0" count="1" selected="0">
            <x v="0"/>
          </reference>
          <reference field="1" count="1" selected="0">
            <x v="5"/>
          </reference>
          <reference field="2" count="1" selected="0">
            <x v="19"/>
          </reference>
          <reference field="3" count="1" selected="0">
            <x v="259"/>
          </reference>
          <reference field="4" count="1" selected="0">
            <x v="3789"/>
          </reference>
          <reference field="5" count="1">
            <x v="0"/>
          </reference>
          <reference field="6" count="1" selected="0">
            <x v="13"/>
          </reference>
        </references>
      </pivotArea>
    </format>
    <format dxfId="8779">
      <pivotArea dataOnly="0" labelOnly="1" outline="0" fieldPosition="0">
        <references count="7">
          <reference field="0" count="1" selected="0">
            <x v="0"/>
          </reference>
          <reference field="1" count="1" selected="0">
            <x v="5"/>
          </reference>
          <reference field="2" count="1" selected="0">
            <x v="19"/>
          </reference>
          <reference field="3" count="1" selected="0">
            <x v="259"/>
          </reference>
          <reference field="4" count="1" selected="0">
            <x v="3790"/>
          </reference>
          <reference field="5" count="1">
            <x v="0"/>
          </reference>
          <reference field="6" count="1" selected="0">
            <x v="12"/>
          </reference>
        </references>
      </pivotArea>
    </format>
    <format dxfId="8778">
      <pivotArea dataOnly="0" labelOnly="1" outline="0" fieldPosition="0">
        <references count="7">
          <reference field="0" count="1" selected="0">
            <x v="0"/>
          </reference>
          <reference field="1" count="1" selected="0">
            <x v="5"/>
          </reference>
          <reference field="2" count="1" selected="0">
            <x v="19"/>
          </reference>
          <reference field="3" count="1" selected="0">
            <x v="596"/>
          </reference>
          <reference field="4" count="1" selected="0">
            <x v="3791"/>
          </reference>
          <reference field="5" count="1">
            <x v="1"/>
          </reference>
          <reference field="6" count="1" selected="0">
            <x v="198"/>
          </reference>
        </references>
      </pivotArea>
    </format>
    <format dxfId="8777">
      <pivotArea dataOnly="0" labelOnly="1" outline="0" fieldPosition="0">
        <references count="7">
          <reference field="0" count="1" selected="0">
            <x v="0"/>
          </reference>
          <reference field="1" count="1" selected="0">
            <x v="5"/>
          </reference>
          <reference field="2" count="1" selected="0">
            <x v="19"/>
          </reference>
          <reference field="3" count="1" selected="0">
            <x v="261"/>
          </reference>
          <reference field="4" count="1" selected="0">
            <x v="3792"/>
          </reference>
          <reference field="5" count="1">
            <x v="0"/>
          </reference>
          <reference field="6" count="1" selected="0">
            <x v="4"/>
          </reference>
        </references>
      </pivotArea>
    </format>
    <format dxfId="8776">
      <pivotArea dataOnly="0" labelOnly="1" outline="0" fieldPosition="0">
        <references count="7">
          <reference field="0" count="1" selected="0">
            <x v="0"/>
          </reference>
          <reference field="1" count="1" selected="0">
            <x v="5"/>
          </reference>
          <reference field="2" count="1" selected="0">
            <x v="19"/>
          </reference>
          <reference field="3" count="1" selected="0">
            <x v="261"/>
          </reference>
          <reference field="4" count="1" selected="0">
            <x v="3793"/>
          </reference>
          <reference field="5" count="1">
            <x v="22"/>
          </reference>
          <reference field="6" count="1" selected="0">
            <x v="203"/>
          </reference>
        </references>
      </pivotArea>
    </format>
    <format dxfId="8775">
      <pivotArea dataOnly="0" labelOnly="1" outline="0" fieldPosition="0">
        <references count="7">
          <reference field="0" count="1" selected="0">
            <x v="0"/>
          </reference>
          <reference field="1" count="1" selected="0">
            <x v="5"/>
          </reference>
          <reference field="2" count="1" selected="0">
            <x v="19"/>
          </reference>
          <reference field="3" count="1" selected="0">
            <x v="261"/>
          </reference>
          <reference field="4" count="1" selected="0">
            <x v="3794"/>
          </reference>
          <reference field="5" count="1">
            <x v="16"/>
          </reference>
          <reference field="6" count="1" selected="0">
            <x v="3"/>
          </reference>
        </references>
      </pivotArea>
    </format>
    <format dxfId="8774">
      <pivotArea dataOnly="0" labelOnly="1" outline="0" fieldPosition="0">
        <references count="7">
          <reference field="0" count="1" selected="0">
            <x v="0"/>
          </reference>
          <reference field="1" count="1" selected="0">
            <x v="5"/>
          </reference>
          <reference field="2" count="1" selected="0">
            <x v="19"/>
          </reference>
          <reference field="3" count="1" selected="0">
            <x v="265"/>
          </reference>
          <reference field="4" count="1" selected="0">
            <x v="3795"/>
          </reference>
          <reference field="5" count="1">
            <x v="26"/>
          </reference>
          <reference field="6" count="1" selected="0">
            <x v="6"/>
          </reference>
        </references>
      </pivotArea>
    </format>
    <format dxfId="8773">
      <pivotArea dataOnly="0" labelOnly="1" outline="0" fieldPosition="0">
        <references count="7">
          <reference field="0" count="1" selected="0">
            <x v="0"/>
          </reference>
          <reference field="1" count="1" selected="0">
            <x v="5"/>
          </reference>
          <reference field="2" count="1" selected="0">
            <x v="19"/>
          </reference>
          <reference field="3" count="1" selected="0">
            <x v="265"/>
          </reference>
          <reference field="4" count="1" selected="0">
            <x v="3796"/>
          </reference>
          <reference field="5" count="1">
            <x v="0"/>
          </reference>
          <reference field="6" count="1" selected="0">
            <x v="12"/>
          </reference>
        </references>
      </pivotArea>
    </format>
    <format dxfId="8772">
      <pivotArea dataOnly="0" labelOnly="1" outline="0" fieldPosition="0">
        <references count="7">
          <reference field="0" count="1" selected="0">
            <x v="0"/>
          </reference>
          <reference field="1" count="1" selected="0">
            <x v="5"/>
          </reference>
          <reference field="2" count="1" selected="0">
            <x v="19"/>
          </reference>
          <reference field="3" count="1" selected="0">
            <x v="265"/>
          </reference>
          <reference field="4" count="1" selected="0">
            <x v="3797"/>
          </reference>
          <reference field="5" count="1">
            <x v="0"/>
          </reference>
          <reference field="6" count="1" selected="0">
            <x v="27"/>
          </reference>
        </references>
      </pivotArea>
    </format>
    <format dxfId="8771">
      <pivotArea dataOnly="0" labelOnly="1" outline="0" fieldPosition="0">
        <references count="7">
          <reference field="0" count="1" selected="0">
            <x v="0"/>
          </reference>
          <reference field="1" count="1" selected="0">
            <x v="5"/>
          </reference>
          <reference field="2" count="1" selected="0">
            <x v="19"/>
          </reference>
          <reference field="3" count="1" selected="0">
            <x v="266"/>
          </reference>
          <reference field="4" count="1" selected="0">
            <x v="3798"/>
          </reference>
          <reference field="5" count="1">
            <x v="0"/>
          </reference>
          <reference field="6" count="1" selected="0">
            <x v="43"/>
          </reference>
        </references>
      </pivotArea>
    </format>
    <format dxfId="8770">
      <pivotArea dataOnly="0" labelOnly="1" outline="0" fieldPosition="0">
        <references count="7">
          <reference field="0" count="1" selected="0">
            <x v="0"/>
          </reference>
          <reference field="1" count="1" selected="0">
            <x v="5"/>
          </reference>
          <reference field="2" count="1" selected="0">
            <x v="19"/>
          </reference>
          <reference field="3" count="1" selected="0">
            <x v="266"/>
          </reference>
          <reference field="4" count="1" selected="0">
            <x v="3799"/>
          </reference>
          <reference field="5" count="1">
            <x v="0"/>
          </reference>
          <reference field="6" count="1" selected="0">
            <x v="13"/>
          </reference>
        </references>
      </pivotArea>
    </format>
    <format dxfId="8769">
      <pivotArea dataOnly="0" labelOnly="1" outline="0" fieldPosition="0">
        <references count="7">
          <reference field="0" count="1" selected="0">
            <x v="0"/>
          </reference>
          <reference field="1" count="1" selected="0">
            <x v="5"/>
          </reference>
          <reference field="2" count="1" selected="0">
            <x v="19"/>
          </reference>
          <reference field="3" count="1" selected="0">
            <x v="268"/>
          </reference>
          <reference field="4" count="1" selected="0">
            <x v="3800"/>
          </reference>
          <reference field="5" count="1">
            <x v="0"/>
          </reference>
          <reference field="6" count="1" selected="0">
            <x v="43"/>
          </reference>
        </references>
      </pivotArea>
    </format>
    <format dxfId="8768">
      <pivotArea dataOnly="0" labelOnly="1" outline="0" fieldPosition="0">
        <references count="7">
          <reference field="0" count="1" selected="0">
            <x v="0"/>
          </reference>
          <reference field="1" count="1" selected="0">
            <x v="5"/>
          </reference>
          <reference field="2" count="1" selected="0">
            <x v="19"/>
          </reference>
          <reference field="3" count="1" selected="0">
            <x v="271"/>
          </reference>
          <reference field="4" count="1" selected="0">
            <x v="3801"/>
          </reference>
          <reference field="5" count="1">
            <x v="0"/>
          </reference>
          <reference field="6" count="1" selected="0">
            <x v="43"/>
          </reference>
        </references>
      </pivotArea>
    </format>
    <format dxfId="8767">
      <pivotArea dataOnly="0" labelOnly="1" outline="0" fieldPosition="0">
        <references count="7">
          <reference field="0" count="1" selected="0">
            <x v="0"/>
          </reference>
          <reference field="1" count="1" selected="0">
            <x v="5"/>
          </reference>
          <reference field="2" count="1" selected="0">
            <x v="19"/>
          </reference>
          <reference field="3" count="1" selected="0">
            <x v="275"/>
          </reference>
          <reference field="4" count="1" selected="0">
            <x v="3802"/>
          </reference>
          <reference field="5" count="1">
            <x v="0"/>
          </reference>
          <reference field="6" count="1" selected="0">
            <x v="43"/>
          </reference>
        </references>
      </pivotArea>
    </format>
    <format dxfId="8766">
      <pivotArea dataOnly="0" labelOnly="1" outline="0" fieldPosition="0">
        <references count="7">
          <reference field="0" count="1" selected="0">
            <x v="0"/>
          </reference>
          <reference field="1" count="1" selected="0">
            <x v="5"/>
          </reference>
          <reference field="2" count="1" selected="0">
            <x v="19"/>
          </reference>
          <reference field="3" count="1" selected="0">
            <x v="597"/>
          </reference>
          <reference field="4" count="1" selected="0">
            <x v="3803"/>
          </reference>
          <reference field="5" count="1">
            <x v="0"/>
          </reference>
          <reference field="6" count="1" selected="0">
            <x v="37"/>
          </reference>
        </references>
      </pivotArea>
    </format>
    <format dxfId="8765">
      <pivotArea dataOnly="0" labelOnly="1" outline="0" fieldPosition="0">
        <references count="7">
          <reference field="0" count="1" selected="0">
            <x v="0"/>
          </reference>
          <reference field="1" count="1" selected="0">
            <x v="5"/>
          </reference>
          <reference field="2" count="1" selected="0">
            <x v="19"/>
          </reference>
          <reference field="3" count="1" selected="0">
            <x v="276"/>
          </reference>
          <reference field="4" count="1" selected="0">
            <x v="3804"/>
          </reference>
          <reference field="5" count="1">
            <x v="0"/>
          </reference>
          <reference field="6" count="1" selected="0">
            <x v="107"/>
          </reference>
        </references>
      </pivotArea>
    </format>
    <format dxfId="8764">
      <pivotArea dataOnly="0" labelOnly="1" outline="0" fieldPosition="0">
        <references count="7">
          <reference field="0" count="1" selected="0">
            <x v="0"/>
          </reference>
          <reference field="1" count="1" selected="0">
            <x v="5"/>
          </reference>
          <reference field="2" count="1" selected="0">
            <x v="19"/>
          </reference>
          <reference field="3" count="1" selected="0">
            <x v="585"/>
          </reference>
          <reference field="4" count="1" selected="0">
            <x v="3805"/>
          </reference>
          <reference field="5" count="1">
            <x v="0"/>
          </reference>
          <reference field="6" count="1" selected="0">
            <x v="43"/>
          </reference>
        </references>
      </pivotArea>
    </format>
    <format dxfId="8763">
      <pivotArea dataOnly="0" labelOnly="1" outline="0" fieldPosition="0">
        <references count="7">
          <reference field="0" count="1" selected="0">
            <x v="0"/>
          </reference>
          <reference field="1" count="1" selected="0">
            <x v="5"/>
          </reference>
          <reference field="2" count="1" selected="0">
            <x v="19"/>
          </reference>
          <reference field="3" count="1" selected="0">
            <x v="498"/>
          </reference>
          <reference field="4" count="1" selected="0">
            <x v="3806"/>
          </reference>
          <reference field="5" count="1">
            <x v="0"/>
          </reference>
          <reference field="6" count="1" selected="0">
            <x v="276"/>
          </reference>
        </references>
      </pivotArea>
    </format>
    <format dxfId="8762">
      <pivotArea dataOnly="0" labelOnly="1" outline="0" fieldPosition="0">
        <references count="7">
          <reference field="0" count="1" selected="0">
            <x v="0"/>
          </reference>
          <reference field="1" count="1" selected="0">
            <x v="5"/>
          </reference>
          <reference field="2" count="1" selected="0">
            <x v="20"/>
          </reference>
          <reference field="3" count="1" selected="0">
            <x v="285"/>
          </reference>
          <reference field="4" count="1" selected="0">
            <x v="3807"/>
          </reference>
          <reference field="5" count="1">
            <x v="1"/>
          </reference>
          <reference field="6" count="1" selected="0">
            <x v="1"/>
          </reference>
        </references>
      </pivotArea>
    </format>
    <format dxfId="8761">
      <pivotArea dataOnly="0" labelOnly="1" outline="0" fieldPosition="0">
        <references count="7">
          <reference field="0" count="1" selected="0">
            <x v="0"/>
          </reference>
          <reference field="1" count="1" selected="0">
            <x v="5"/>
          </reference>
          <reference field="2" count="1" selected="0">
            <x v="21"/>
          </reference>
          <reference field="3" count="1" selected="0">
            <x v="288"/>
          </reference>
          <reference field="4" count="1" selected="0">
            <x v="3808"/>
          </reference>
          <reference field="5" count="1">
            <x v="1"/>
          </reference>
          <reference field="6" count="1" selected="0">
            <x v="43"/>
          </reference>
        </references>
      </pivotArea>
    </format>
    <format dxfId="8760">
      <pivotArea dataOnly="0" labelOnly="1" outline="0" fieldPosition="0">
        <references count="7">
          <reference field="0" count="1" selected="0">
            <x v="0"/>
          </reference>
          <reference field="1" count="1" selected="0">
            <x v="5"/>
          </reference>
          <reference field="2" count="1" selected="0">
            <x v="21"/>
          </reference>
          <reference field="3" count="1" selected="0">
            <x v="288"/>
          </reference>
          <reference field="4" count="1" selected="0">
            <x v="3809"/>
          </reference>
          <reference field="5" count="1">
            <x v="0"/>
          </reference>
          <reference field="6" count="1" selected="0">
            <x v="3"/>
          </reference>
        </references>
      </pivotArea>
    </format>
    <format dxfId="8759">
      <pivotArea dataOnly="0" labelOnly="1" outline="0" fieldPosition="0">
        <references count="7">
          <reference field="0" count="1" selected="0">
            <x v="0"/>
          </reference>
          <reference field="1" count="1" selected="0">
            <x v="5"/>
          </reference>
          <reference field="2" count="1" selected="0">
            <x v="21"/>
          </reference>
          <reference field="3" count="1" selected="0">
            <x v="288"/>
          </reference>
          <reference field="4" count="1" selected="0">
            <x v="3810"/>
          </reference>
          <reference field="5" count="1">
            <x v="0"/>
          </reference>
          <reference field="6" count="1" selected="0">
            <x v="34"/>
          </reference>
        </references>
      </pivotArea>
    </format>
    <format dxfId="8758">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1"/>
          </reference>
          <reference field="5" count="1">
            <x v="19"/>
          </reference>
          <reference field="6" count="1" selected="0">
            <x v="9"/>
          </reference>
        </references>
      </pivotArea>
    </format>
    <format dxfId="8757">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2"/>
          </reference>
          <reference field="5" count="1">
            <x v="1"/>
          </reference>
          <reference field="6" count="1" selected="0">
            <x v="13"/>
          </reference>
        </references>
      </pivotArea>
    </format>
    <format dxfId="8756">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3"/>
          </reference>
          <reference field="5" count="1">
            <x v="60"/>
          </reference>
          <reference field="6" count="1" selected="0">
            <x v="13"/>
          </reference>
        </references>
      </pivotArea>
    </format>
    <format dxfId="8755">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4"/>
          </reference>
          <reference field="5" count="1">
            <x v="0"/>
          </reference>
          <reference field="6" count="1" selected="0">
            <x v="13"/>
          </reference>
        </references>
      </pivotArea>
    </format>
    <format dxfId="8754">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5"/>
          </reference>
          <reference field="5" count="1">
            <x v="0"/>
          </reference>
          <reference field="6" count="1" selected="0">
            <x v="8"/>
          </reference>
        </references>
      </pivotArea>
    </format>
    <format dxfId="8753">
      <pivotArea dataOnly="0" labelOnly="1" outline="0" fieldPosition="0">
        <references count="7">
          <reference field="0" count="1" selected="0">
            <x v="0"/>
          </reference>
          <reference field="1" count="1" selected="0">
            <x v="5"/>
          </reference>
          <reference field="2" count="1" selected="0">
            <x v="22"/>
          </reference>
          <reference field="3" count="1" selected="0">
            <x v="291"/>
          </reference>
          <reference field="4" count="1" selected="0">
            <x v="3816"/>
          </reference>
          <reference field="5" count="1">
            <x v="1"/>
          </reference>
          <reference field="6" count="1" selected="0">
            <x v="3"/>
          </reference>
        </references>
      </pivotArea>
    </format>
    <format dxfId="8752">
      <pivotArea dataOnly="0" labelOnly="1" outline="0" fieldPosition="0">
        <references count="7">
          <reference field="0" count="1" selected="0">
            <x v="0"/>
          </reference>
          <reference field="1" count="1" selected="0">
            <x v="5"/>
          </reference>
          <reference field="2" count="1" selected="0">
            <x v="22"/>
          </reference>
          <reference field="3" count="1" selected="0">
            <x v="294"/>
          </reference>
          <reference field="4" count="1" selected="0">
            <x v="3817"/>
          </reference>
          <reference field="5" count="1">
            <x v="5"/>
          </reference>
          <reference field="6" count="1" selected="0">
            <x v="37"/>
          </reference>
        </references>
      </pivotArea>
    </format>
    <format dxfId="8751">
      <pivotArea dataOnly="0" labelOnly="1" outline="0" fieldPosition="0">
        <references count="7">
          <reference field="0" count="1" selected="0">
            <x v="0"/>
          </reference>
          <reference field="1" count="1" selected="0">
            <x v="5"/>
          </reference>
          <reference field="2" count="1" selected="0">
            <x v="22"/>
          </reference>
          <reference field="3" count="1" selected="0">
            <x v="295"/>
          </reference>
          <reference field="4" count="1" selected="0">
            <x v="3818"/>
          </reference>
          <reference field="5" count="1">
            <x v="1"/>
          </reference>
          <reference field="6" count="1" selected="0">
            <x v="7"/>
          </reference>
        </references>
      </pivotArea>
    </format>
    <format dxfId="8750">
      <pivotArea dataOnly="0" labelOnly="1" outline="0" fieldPosition="0">
        <references count="7">
          <reference field="0" count="1" selected="0">
            <x v="0"/>
          </reference>
          <reference field="1" count="1" selected="0">
            <x v="5"/>
          </reference>
          <reference field="2" count="1" selected="0">
            <x v="22"/>
          </reference>
          <reference field="3" count="1" selected="0">
            <x v="295"/>
          </reference>
          <reference field="4" count="1" selected="0">
            <x v="3819"/>
          </reference>
          <reference field="5" count="1">
            <x v="1"/>
          </reference>
          <reference field="6" count="1" selected="0">
            <x v="7"/>
          </reference>
        </references>
      </pivotArea>
    </format>
    <format dxfId="8749">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0"/>
          </reference>
          <reference field="5" count="1">
            <x v="0"/>
          </reference>
          <reference field="6" count="1" selected="0">
            <x v="3"/>
          </reference>
        </references>
      </pivotArea>
    </format>
    <format dxfId="8748">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1"/>
          </reference>
          <reference field="5" count="1">
            <x v="0"/>
          </reference>
          <reference field="6" count="1" selected="0">
            <x v="151"/>
          </reference>
        </references>
      </pivotArea>
    </format>
    <format dxfId="8747">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2"/>
          </reference>
          <reference field="5" count="1">
            <x v="1"/>
          </reference>
          <reference field="6" count="1" selected="0">
            <x v="6"/>
          </reference>
        </references>
      </pivotArea>
    </format>
    <format dxfId="8746">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3"/>
          </reference>
          <reference field="5" count="1">
            <x v="0"/>
          </reference>
          <reference field="6" count="1" selected="0">
            <x v="3"/>
          </reference>
        </references>
      </pivotArea>
    </format>
    <format dxfId="8745">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4"/>
          </reference>
          <reference field="5" count="1">
            <x v="15"/>
          </reference>
          <reference field="6" count="1" selected="0">
            <x v="151"/>
          </reference>
        </references>
      </pivotArea>
    </format>
    <format dxfId="8744">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5"/>
          </reference>
          <reference field="5" count="1">
            <x v="1"/>
          </reference>
          <reference field="6" count="1" selected="0">
            <x v="3"/>
          </reference>
        </references>
      </pivotArea>
    </format>
    <format dxfId="8743">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6"/>
          </reference>
          <reference field="5" count="1">
            <x v="1"/>
          </reference>
          <reference field="6" count="1" selected="0">
            <x v="232"/>
          </reference>
        </references>
      </pivotArea>
    </format>
    <format dxfId="8742">
      <pivotArea dataOnly="0" labelOnly="1" outline="0" fieldPosition="0">
        <references count="7">
          <reference field="0" count="1" selected="0">
            <x v="0"/>
          </reference>
          <reference field="1" count="1" selected="0">
            <x v="5"/>
          </reference>
          <reference field="2" count="1" selected="0">
            <x v="22"/>
          </reference>
          <reference field="3" count="1" selected="0">
            <x v="297"/>
          </reference>
          <reference field="4" count="1" selected="0">
            <x v="3827"/>
          </reference>
          <reference field="5" count="1">
            <x v="1"/>
          </reference>
          <reference field="6" count="1" selected="0">
            <x v="3"/>
          </reference>
        </references>
      </pivotArea>
    </format>
    <format dxfId="8741">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28"/>
          </reference>
          <reference field="5" count="1">
            <x v="26"/>
          </reference>
          <reference field="6" count="1" selected="0">
            <x v="3"/>
          </reference>
        </references>
      </pivotArea>
    </format>
    <format dxfId="8740">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29"/>
          </reference>
          <reference field="5" count="1">
            <x v="45"/>
          </reference>
          <reference field="6" count="1" selected="0">
            <x v="3"/>
          </reference>
        </references>
      </pivotArea>
    </format>
    <format dxfId="8739">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0"/>
          </reference>
          <reference field="5" count="1">
            <x v="1"/>
          </reference>
          <reference field="6" count="1" selected="0">
            <x v="151"/>
          </reference>
        </references>
      </pivotArea>
    </format>
    <format dxfId="8738">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1"/>
          </reference>
          <reference field="5" count="1">
            <x v="0"/>
          </reference>
          <reference field="6" count="1" selected="0">
            <x v="198"/>
          </reference>
        </references>
      </pivotArea>
    </format>
    <format dxfId="8737">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2"/>
          </reference>
          <reference field="5" count="1">
            <x v="1"/>
          </reference>
          <reference field="6" count="1" selected="0">
            <x v="198"/>
          </reference>
        </references>
      </pivotArea>
    </format>
    <format dxfId="8736">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3"/>
          </reference>
          <reference field="5" count="1">
            <x v="0"/>
          </reference>
          <reference field="6" count="1" selected="0">
            <x v="9"/>
          </reference>
        </references>
      </pivotArea>
    </format>
    <format dxfId="8735">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4"/>
          </reference>
          <reference field="5" count="1">
            <x v="0"/>
          </reference>
          <reference field="6" count="1" selected="0">
            <x v="198"/>
          </reference>
        </references>
      </pivotArea>
    </format>
    <format dxfId="8734">
      <pivotArea dataOnly="0" labelOnly="1" outline="0" fieldPosition="0">
        <references count="7">
          <reference field="0" count="1" selected="0">
            <x v="0"/>
          </reference>
          <reference field="1" count="1" selected="0">
            <x v="5"/>
          </reference>
          <reference field="2" count="1" selected="0">
            <x v="22"/>
          </reference>
          <reference field="3" count="1" selected="0">
            <x v="306"/>
          </reference>
          <reference field="4" count="1" selected="0">
            <x v="3835"/>
          </reference>
          <reference field="5" count="1">
            <x v="0"/>
          </reference>
          <reference field="6" count="1" selected="0">
            <x v="1"/>
          </reference>
        </references>
      </pivotArea>
    </format>
    <format dxfId="8733">
      <pivotArea dataOnly="0" labelOnly="1" outline="0" fieldPosition="0">
        <references count="7">
          <reference field="0" count="1" selected="0">
            <x v="0"/>
          </reference>
          <reference field="1" count="1" selected="0">
            <x v="5"/>
          </reference>
          <reference field="2" count="1" selected="0">
            <x v="22"/>
          </reference>
          <reference field="3" count="1" selected="0">
            <x v="307"/>
          </reference>
          <reference field="4" count="1" selected="0">
            <x v="3836"/>
          </reference>
          <reference field="5" count="1">
            <x v="1"/>
          </reference>
          <reference field="6" count="1" selected="0">
            <x v="107"/>
          </reference>
        </references>
      </pivotArea>
    </format>
    <format dxfId="8732">
      <pivotArea dataOnly="0" labelOnly="1" outline="0" fieldPosition="0">
        <references count="7">
          <reference field="0" count="1" selected="0">
            <x v="0"/>
          </reference>
          <reference field="1" count="1" selected="0">
            <x v="5"/>
          </reference>
          <reference field="2" count="1" selected="0">
            <x v="22"/>
          </reference>
          <reference field="3" count="1" selected="0">
            <x v="308"/>
          </reference>
          <reference field="4" count="1" selected="0">
            <x v="3837"/>
          </reference>
          <reference field="5" count="1">
            <x v="0"/>
          </reference>
          <reference field="6" count="1" selected="0">
            <x v="3"/>
          </reference>
        </references>
      </pivotArea>
    </format>
    <format dxfId="8731">
      <pivotArea dataOnly="0" labelOnly="1" outline="0" fieldPosition="0">
        <references count="7">
          <reference field="0" count="1" selected="0">
            <x v="0"/>
          </reference>
          <reference field="1" count="1" selected="0">
            <x v="5"/>
          </reference>
          <reference field="2" count="1" selected="0">
            <x v="22"/>
          </reference>
          <reference field="3" count="1" selected="0">
            <x v="309"/>
          </reference>
          <reference field="4" count="1" selected="0">
            <x v="3838"/>
          </reference>
          <reference field="5" count="1">
            <x v="1"/>
          </reference>
          <reference field="6" count="1" selected="0">
            <x v="7"/>
          </reference>
        </references>
      </pivotArea>
    </format>
    <format dxfId="8730">
      <pivotArea dataOnly="0" labelOnly="1" outline="0" fieldPosition="0">
        <references count="7">
          <reference field="0" count="1" selected="0">
            <x v="0"/>
          </reference>
          <reference field="1" count="1" selected="0">
            <x v="5"/>
          </reference>
          <reference field="2" count="1" selected="0">
            <x v="22"/>
          </reference>
          <reference field="3" count="1" selected="0">
            <x v="312"/>
          </reference>
          <reference field="4" count="1" selected="0">
            <x v="3839"/>
          </reference>
          <reference field="5" count="1">
            <x v="1"/>
          </reference>
          <reference field="6" count="1" selected="0">
            <x v="277"/>
          </reference>
        </references>
      </pivotArea>
    </format>
    <format dxfId="8729">
      <pivotArea dataOnly="0" labelOnly="1" outline="0" fieldPosition="0">
        <references count="7">
          <reference field="0" count="1" selected="0">
            <x v="0"/>
          </reference>
          <reference field="1" count="1" selected="0">
            <x v="5"/>
          </reference>
          <reference field="2" count="1" selected="0">
            <x v="28"/>
          </reference>
          <reference field="3" count="1" selected="0">
            <x v="324"/>
          </reference>
          <reference field="4" count="1" selected="0">
            <x v="3840"/>
          </reference>
          <reference field="5" count="1">
            <x v="0"/>
          </reference>
          <reference field="6" count="1" selected="0">
            <x v="3"/>
          </reference>
        </references>
      </pivotArea>
    </format>
    <format dxfId="8728">
      <pivotArea dataOnly="0" labelOnly="1" outline="0" fieldPosition="0">
        <references count="7">
          <reference field="0" count="1" selected="0">
            <x v="0"/>
          </reference>
          <reference field="1" count="1" selected="0">
            <x v="5"/>
          </reference>
          <reference field="2" count="1" selected="0">
            <x v="28"/>
          </reference>
          <reference field="3" count="1" selected="0">
            <x v="326"/>
          </reference>
          <reference field="4" count="1" selected="0">
            <x v="3841"/>
          </reference>
          <reference field="5" count="1">
            <x v="3"/>
          </reference>
          <reference field="6" count="1" selected="0">
            <x v="111"/>
          </reference>
        </references>
      </pivotArea>
    </format>
    <format dxfId="8727">
      <pivotArea dataOnly="0" labelOnly="1" outline="0" fieldPosition="0">
        <references count="7">
          <reference field="0" count="1" selected="0">
            <x v="0"/>
          </reference>
          <reference field="1" count="1" selected="0">
            <x v="5"/>
          </reference>
          <reference field="2" count="1" selected="0">
            <x v="28"/>
          </reference>
          <reference field="3" count="1" selected="0">
            <x v="544"/>
          </reference>
          <reference field="4" count="1" selected="0">
            <x v="3842"/>
          </reference>
          <reference field="5" count="1">
            <x v="5"/>
          </reference>
          <reference field="6" count="1" selected="0">
            <x v="37"/>
          </reference>
        </references>
      </pivotArea>
    </format>
    <format dxfId="8726">
      <pivotArea dataOnly="0" labelOnly="1" outline="0" fieldPosition="0">
        <references count="7">
          <reference field="0" count="1" selected="0">
            <x v="0"/>
          </reference>
          <reference field="1" count="1" selected="0">
            <x v="5"/>
          </reference>
          <reference field="2" count="1" selected="0">
            <x v="28"/>
          </reference>
          <reference field="3" count="1" selected="0">
            <x v="598"/>
          </reference>
          <reference field="4" count="1" selected="0">
            <x v="3843"/>
          </reference>
          <reference field="5" count="1">
            <x v="1"/>
          </reference>
          <reference field="6" count="1" selected="0">
            <x v="5"/>
          </reference>
        </references>
      </pivotArea>
    </format>
    <format dxfId="8725">
      <pivotArea dataOnly="0" labelOnly="1" outline="0" fieldPosition="0">
        <references count="7">
          <reference field="0" count="1" selected="0">
            <x v="0"/>
          </reference>
          <reference field="1" count="1" selected="0">
            <x v="5"/>
          </reference>
          <reference field="2" count="1" selected="0">
            <x v="28"/>
          </reference>
          <reference field="3" count="1" selected="0">
            <x v="546"/>
          </reference>
          <reference field="4" count="1" selected="0">
            <x v="3844"/>
          </reference>
          <reference field="5" count="1">
            <x v="1"/>
          </reference>
          <reference field="6" count="1" selected="0">
            <x v="77"/>
          </reference>
        </references>
      </pivotArea>
    </format>
    <format dxfId="8724">
      <pivotArea dataOnly="0" labelOnly="1" outline="0" fieldPosition="0">
        <references count="7">
          <reference field="0" count="1" selected="0">
            <x v="0"/>
          </reference>
          <reference field="1" count="1" selected="0">
            <x v="5"/>
          </reference>
          <reference field="2" count="1" selected="0">
            <x v="30"/>
          </reference>
          <reference field="3" count="1" selected="0">
            <x v="334"/>
          </reference>
          <reference field="4" count="1" selected="0">
            <x v="3845"/>
          </reference>
          <reference field="5" count="1">
            <x v="0"/>
          </reference>
          <reference field="6" count="1" selected="0">
            <x v="8"/>
          </reference>
        </references>
      </pivotArea>
    </format>
    <format dxfId="8723">
      <pivotArea dataOnly="0" labelOnly="1" outline="0" fieldPosition="0">
        <references count="7">
          <reference field="0" count="1" selected="0">
            <x v="0"/>
          </reference>
          <reference field="1" count="1" selected="0">
            <x v="5"/>
          </reference>
          <reference field="2" count="1" selected="0">
            <x v="30"/>
          </reference>
          <reference field="3" count="1" selected="0">
            <x v="334"/>
          </reference>
          <reference field="4" count="1" selected="0">
            <x v="3846"/>
          </reference>
          <reference field="5" count="1">
            <x v="34"/>
          </reference>
          <reference field="6" count="1" selected="0">
            <x v="3"/>
          </reference>
        </references>
      </pivotArea>
    </format>
    <format dxfId="8722">
      <pivotArea dataOnly="0" labelOnly="1" outline="0" fieldPosition="0">
        <references count="7">
          <reference field="0" count="1" selected="0">
            <x v="0"/>
          </reference>
          <reference field="1" count="1" selected="0">
            <x v="5"/>
          </reference>
          <reference field="2" count="1" selected="0">
            <x v="30"/>
          </reference>
          <reference field="3" count="1" selected="0">
            <x v="334"/>
          </reference>
          <reference field="4" count="1" selected="0">
            <x v="3847"/>
          </reference>
          <reference field="5" count="1">
            <x v="0"/>
          </reference>
          <reference field="6" count="1" selected="0">
            <x v="3"/>
          </reference>
        </references>
      </pivotArea>
    </format>
    <format dxfId="8721">
      <pivotArea dataOnly="0" labelOnly="1" outline="0" fieldPosition="0">
        <references count="7">
          <reference field="0" count="1" selected="0">
            <x v="0"/>
          </reference>
          <reference field="1" count="1" selected="0">
            <x v="5"/>
          </reference>
          <reference field="2" count="1" selected="0">
            <x v="30"/>
          </reference>
          <reference field="3" count="1" selected="0">
            <x v="547"/>
          </reference>
          <reference field="4" count="1" selected="0">
            <x v="3848"/>
          </reference>
          <reference field="5" count="1">
            <x v="8"/>
          </reference>
          <reference field="6" count="1" selected="0">
            <x v="3"/>
          </reference>
        </references>
      </pivotArea>
    </format>
    <format dxfId="8720">
      <pivotArea dataOnly="0" labelOnly="1" outline="0" fieldPosition="0">
        <references count="7">
          <reference field="0" count="1" selected="0">
            <x v="0"/>
          </reference>
          <reference field="1" count="1" selected="0">
            <x v="5"/>
          </reference>
          <reference field="2" count="1" selected="0">
            <x v="30"/>
          </reference>
          <reference field="3" count="1" selected="0">
            <x v="547"/>
          </reference>
          <reference field="4" count="1" selected="0">
            <x v="3849"/>
          </reference>
          <reference field="5" count="1">
            <x v="8"/>
          </reference>
          <reference field="6" count="1" selected="0">
            <x v="3"/>
          </reference>
        </references>
      </pivotArea>
    </format>
    <format dxfId="8719">
      <pivotArea dataOnly="0" labelOnly="1" outline="0" fieldPosition="0">
        <references count="7">
          <reference field="0" count="1" selected="0">
            <x v="0"/>
          </reference>
          <reference field="1" count="1" selected="0">
            <x v="5"/>
          </reference>
          <reference field="2" count="1" selected="0">
            <x v="30"/>
          </reference>
          <reference field="3" count="1" selected="0">
            <x v="336"/>
          </reference>
          <reference field="4" count="1" selected="0">
            <x v="3850"/>
          </reference>
          <reference field="5" count="1">
            <x v="1"/>
          </reference>
          <reference field="6" count="1" selected="0">
            <x v="23"/>
          </reference>
        </references>
      </pivotArea>
    </format>
    <format dxfId="8718">
      <pivotArea dataOnly="0" labelOnly="1" outline="0" fieldPosition="0">
        <references count="7">
          <reference field="0" count="1" selected="0">
            <x v="0"/>
          </reference>
          <reference field="1" count="1" selected="0">
            <x v="5"/>
          </reference>
          <reference field="2" count="1" selected="0">
            <x v="30"/>
          </reference>
          <reference field="3" count="1" selected="0">
            <x v="548"/>
          </reference>
          <reference field="4" count="1" selected="0">
            <x v="3851"/>
          </reference>
          <reference field="5" count="1">
            <x v="26"/>
          </reference>
          <reference field="6" count="1" selected="0">
            <x v="178"/>
          </reference>
        </references>
      </pivotArea>
    </format>
    <format dxfId="8717">
      <pivotArea dataOnly="0" labelOnly="1" outline="0" fieldPosition="0">
        <references count="7">
          <reference field="0" count="1" selected="0">
            <x v="0"/>
          </reference>
          <reference field="1" count="1" selected="0">
            <x v="5"/>
          </reference>
          <reference field="2" count="1" selected="0">
            <x v="30"/>
          </reference>
          <reference field="3" count="1" selected="0">
            <x v="548"/>
          </reference>
          <reference field="4" count="1" selected="0">
            <x v="3852"/>
          </reference>
          <reference field="5" count="1">
            <x v="0"/>
          </reference>
          <reference field="6" count="1" selected="0">
            <x v="7"/>
          </reference>
        </references>
      </pivotArea>
    </format>
    <format dxfId="8716">
      <pivotArea dataOnly="0" labelOnly="1" outline="0" fieldPosition="0">
        <references count="7">
          <reference field="0" count="1" selected="0">
            <x v="0"/>
          </reference>
          <reference field="1" count="1" selected="0">
            <x v="5"/>
          </reference>
          <reference field="2" count="1" selected="0">
            <x v="30"/>
          </reference>
          <reference field="3" count="1" selected="0">
            <x v="548"/>
          </reference>
          <reference field="4" count="1" selected="0">
            <x v="3853"/>
          </reference>
          <reference field="5" count="1">
            <x v="34"/>
          </reference>
          <reference field="6" count="1" selected="0">
            <x v="3"/>
          </reference>
        </references>
      </pivotArea>
    </format>
    <format dxfId="8715">
      <pivotArea dataOnly="0" labelOnly="1" outline="0" fieldPosition="0">
        <references count="7">
          <reference field="0" count="1" selected="0">
            <x v="0"/>
          </reference>
          <reference field="1" count="1" selected="0">
            <x v="5"/>
          </reference>
          <reference field="2" count="1" selected="0">
            <x v="30"/>
          </reference>
          <reference field="3" count="1" selected="0">
            <x v="549"/>
          </reference>
          <reference field="4" count="1" selected="0">
            <x v="3854"/>
          </reference>
          <reference field="5" count="1">
            <x v="0"/>
          </reference>
          <reference field="6" count="1" selected="0">
            <x v="4"/>
          </reference>
        </references>
      </pivotArea>
    </format>
    <format dxfId="8714">
      <pivotArea dataOnly="0" labelOnly="1" outline="0" fieldPosition="0">
        <references count="7">
          <reference field="0" count="1" selected="0">
            <x v="0"/>
          </reference>
          <reference field="1" count="1" selected="0">
            <x v="5"/>
          </reference>
          <reference field="2" count="1" selected="0">
            <x v="30"/>
          </reference>
          <reference field="3" count="1" selected="0">
            <x v="599"/>
          </reference>
          <reference field="4" count="1" selected="0">
            <x v="3855"/>
          </reference>
          <reference field="5" count="1">
            <x v="1"/>
          </reference>
          <reference field="6" count="1" selected="0">
            <x v="37"/>
          </reference>
        </references>
      </pivotArea>
    </format>
    <format dxfId="8713">
      <pivotArea dataOnly="0" labelOnly="1" outline="0" fieldPosition="0">
        <references count="7">
          <reference field="0" count="1" selected="0">
            <x v="0"/>
          </reference>
          <reference field="1" count="1" selected="0">
            <x v="5"/>
          </reference>
          <reference field="2" count="1" selected="0">
            <x v="30"/>
          </reference>
          <reference field="3" count="1" selected="0">
            <x v="599"/>
          </reference>
          <reference field="4" count="1" selected="0">
            <x v="3856"/>
          </reference>
          <reference field="5" count="1">
            <x v="1"/>
          </reference>
          <reference field="6" count="1" selected="0">
            <x v="43"/>
          </reference>
        </references>
      </pivotArea>
    </format>
    <format dxfId="8712">
      <pivotArea dataOnly="0" labelOnly="1" outline="0" fieldPosition="0">
        <references count="7">
          <reference field="0" count="1" selected="0">
            <x v="0"/>
          </reference>
          <reference field="1" count="1" selected="0">
            <x v="5"/>
          </reference>
          <reference field="2" count="1" selected="0">
            <x v="32"/>
          </reference>
          <reference field="3" count="1" selected="0">
            <x v="338"/>
          </reference>
          <reference field="4" count="1" selected="0">
            <x v="3857"/>
          </reference>
          <reference field="5" count="1">
            <x v="0"/>
          </reference>
          <reference field="6" count="1" selected="0">
            <x v="7"/>
          </reference>
        </references>
      </pivotArea>
    </format>
    <format dxfId="8711">
      <pivotArea dataOnly="0" labelOnly="1" outline="0" fieldPosition="0">
        <references count="7">
          <reference field="0" count="1" selected="0">
            <x v="0"/>
          </reference>
          <reference field="1" count="1" selected="0">
            <x v="5"/>
          </reference>
          <reference field="2" count="1" selected="0">
            <x v="32"/>
          </reference>
          <reference field="3" count="1" selected="0">
            <x v="342"/>
          </reference>
          <reference field="4" count="1" selected="0">
            <x v="3858"/>
          </reference>
          <reference field="5" count="1">
            <x v="0"/>
          </reference>
          <reference field="6" count="1" selected="0">
            <x v="213"/>
          </reference>
        </references>
      </pivotArea>
    </format>
    <format dxfId="8710">
      <pivotArea dataOnly="0" labelOnly="1" outline="0" fieldPosition="0">
        <references count="7">
          <reference field="0" count="1" selected="0">
            <x v="0"/>
          </reference>
          <reference field="1" count="1" selected="0">
            <x v="5"/>
          </reference>
          <reference field="2" count="1" selected="0">
            <x v="32"/>
          </reference>
          <reference field="3" count="1" selected="0">
            <x v="506"/>
          </reference>
          <reference field="4" count="1" selected="0">
            <x v="3859"/>
          </reference>
          <reference field="5" count="1">
            <x v="1"/>
          </reference>
          <reference field="6" count="1" selected="0">
            <x v="3"/>
          </reference>
        </references>
      </pivotArea>
    </format>
    <format dxfId="8709">
      <pivotArea dataOnly="0" labelOnly="1" outline="0" fieldPosition="0">
        <references count="7">
          <reference field="0" count="1" selected="0">
            <x v="0"/>
          </reference>
          <reference field="1" count="1" selected="0">
            <x v="5"/>
          </reference>
          <reference field="2" count="1" selected="0">
            <x v="32"/>
          </reference>
          <reference field="3" count="1" selected="0">
            <x v="506"/>
          </reference>
          <reference field="4" count="1" selected="0">
            <x v="3860"/>
          </reference>
          <reference field="5" count="1">
            <x v="1"/>
          </reference>
          <reference field="6" count="1" selected="0">
            <x v="4"/>
          </reference>
        </references>
      </pivotArea>
    </format>
    <format dxfId="8708">
      <pivotArea dataOnly="0" labelOnly="1" outline="0" fieldPosition="0">
        <references count="7">
          <reference field="0" count="1" selected="0">
            <x v="0"/>
          </reference>
          <reference field="1" count="1" selected="0">
            <x v="5"/>
          </reference>
          <reference field="2" count="1" selected="0">
            <x v="32"/>
          </reference>
          <reference field="3" count="1" selected="0">
            <x v="361"/>
          </reference>
          <reference field="4" count="1" selected="0">
            <x v="3861"/>
          </reference>
          <reference field="5" count="1">
            <x v="0"/>
          </reference>
          <reference field="6" count="1" selected="0">
            <x v="35"/>
          </reference>
        </references>
      </pivotArea>
    </format>
    <format dxfId="8707">
      <pivotArea dataOnly="0" labelOnly="1" outline="0" fieldPosition="0">
        <references count="7">
          <reference field="0" count="1" selected="0">
            <x v="0"/>
          </reference>
          <reference field="1" count="1" selected="0">
            <x v="5"/>
          </reference>
          <reference field="2" count="1" selected="0">
            <x v="34"/>
          </reference>
          <reference field="3" count="1" selected="0">
            <x v="600"/>
          </reference>
          <reference field="4" count="1" selected="0">
            <x v="3862"/>
          </reference>
          <reference field="5" count="1">
            <x v="0"/>
          </reference>
          <reference field="6" count="1" selected="0">
            <x v="4"/>
          </reference>
        </references>
      </pivotArea>
    </format>
    <format dxfId="8706">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3"/>
          </reference>
          <reference field="5" count="1">
            <x v="26"/>
          </reference>
          <reference field="6" count="1" selected="0">
            <x v="43"/>
          </reference>
        </references>
      </pivotArea>
    </format>
    <format dxfId="8705">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4"/>
          </reference>
          <reference field="5" count="1">
            <x v="1"/>
          </reference>
          <reference field="6" count="1" selected="0">
            <x v="27"/>
          </reference>
        </references>
      </pivotArea>
    </format>
    <format dxfId="8704">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5"/>
          </reference>
          <reference field="5" count="1">
            <x v="1"/>
          </reference>
          <reference field="6" count="1" selected="0">
            <x v="3"/>
          </reference>
        </references>
      </pivotArea>
    </format>
    <format dxfId="8703">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6"/>
          </reference>
          <reference field="5" count="1">
            <x v="26"/>
          </reference>
          <reference field="6" count="1" selected="0">
            <x v="165"/>
          </reference>
        </references>
      </pivotArea>
    </format>
    <format dxfId="8702">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7"/>
          </reference>
          <reference field="5" count="1">
            <x v="26"/>
          </reference>
          <reference field="6" count="1" selected="0">
            <x v="111"/>
          </reference>
        </references>
      </pivotArea>
    </format>
    <format dxfId="8701">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8"/>
          </reference>
          <reference field="5" count="1">
            <x v="1"/>
          </reference>
          <reference field="6" count="1" selected="0">
            <x v="3"/>
          </reference>
        </references>
      </pivotArea>
    </format>
    <format dxfId="8700">
      <pivotArea dataOnly="0" labelOnly="1" outline="0" fieldPosition="0">
        <references count="7">
          <reference field="0" count="1" selected="0">
            <x v="0"/>
          </reference>
          <reference field="1" count="1" selected="0">
            <x v="5"/>
          </reference>
          <reference field="2" count="1" selected="0">
            <x v="34"/>
          </reference>
          <reference field="3" count="1" selected="0">
            <x v="372"/>
          </reference>
          <reference field="4" count="1" selected="0">
            <x v="3869"/>
          </reference>
          <reference field="5" count="1">
            <x v="26"/>
          </reference>
          <reference field="6" count="1" selected="0">
            <x v="37"/>
          </reference>
        </references>
      </pivotArea>
    </format>
    <format dxfId="8699">
      <pivotArea dataOnly="0" labelOnly="1" outline="0" fieldPosition="0">
        <references count="7">
          <reference field="0" count="1" selected="0">
            <x v="0"/>
          </reference>
          <reference field="1" count="1" selected="0">
            <x v="5"/>
          </reference>
          <reference field="2" count="1" selected="0">
            <x v="34"/>
          </reference>
          <reference field="3" count="1" selected="0">
            <x v="373"/>
          </reference>
          <reference field="4" count="1" selected="0">
            <x v="3870"/>
          </reference>
          <reference field="5" count="1">
            <x v="1"/>
          </reference>
          <reference field="6" count="1" selected="0">
            <x v="3"/>
          </reference>
        </references>
      </pivotArea>
    </format>
    <format dxfId="8698">
      <pivotArea dataOnly="0" labelOnly="1" outline="0" fieldPosition="0">
        <references count="7">
          <reference field="0" count="1" selected="0">
            <x v="0"/>
          </reference>
          <reference field="1" count="1" selected="0">
            <x v="5"/>
          </reference>
          <reference field="2" count="1" selected="0">
            <x v="34"/>
          </reference>
          <reference field="3" count="1" selected="0">
            <x v="373"/>
          </reference>
          <reference field="4" count="1" selected="0">
            <x v="3871"/>
          </reference>
          <reference field="5" count="1">
            <x v="0"/>
          </reference>
          <reference field="6" count="1" selected="0">
            <x v="3"/>
          </reference>
        </references>
      </pivotArea>
    </format>
    <format dxfId="8697">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2"/>
          </reference>
          <reference field="5" count="1">
            <x v="26"/>
          </reference>
          <reference field="6" count="1" selected="0">
            <x v="143"/>
          </reference>
        </references>
      </pivotArea>
    </format>
    <format dxfId="8696">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3"/>
          </reference>
          <reference field="5" count="1">
            <x v="0"/>
          </reference>
          <reference field="6" count="1" selected="0">
            <x v="3"/>
          </reference>
        </references>
      </pivotArea>
    </format>
    <format dxfId="8695">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4"/>
          </reference>
          <reference field="5" count="1">
            <x v="26"/>
          </reference>
          <reference field="6" count="1" selected="0">
            <x v="151"/>
          </reference>
        </references>
      </pivotArea>
    </format>
    <format dxfId="8694">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5"/>
          </reference>
          <reference field="5" count="1">
            <x v="0"/>
          </reference>
          <reference field="6" count="1" selected="0">
            <x v="4"/>
          </reference>
        </references>
      </pivotArea>
    </format>
    <format dxfId="8693">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6"/>
          </reference>
          <reference field="5" count="1">
            <x v="0"/>
          </reference>
          <reference field="6" count="1" selected="0">
            <x v="165"/>
          </reference>
        </references>
      </pivotArea>
    </format>
    <format dxfId="8692">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7"/>
          </reference>
          <reference field="5" count="1">
            <x v="26"/>
          </reference>
          <reference field="6" count="1" selected="0">
            <x v="151"/>
          </reference>
        </references>
      </pivotArea>
    </format>
    <format dxfId="8691">
      <pivotArea dataOnly="0" labelOnly="1" outline="0" fieldPosition="0">
        <references count="7">
          <reference field="0" count="1" selected="0">
            <x v="0"/>
          </reference>
          <reference field="1" count="1" selected="0">
            <x v="5"/>
          </reference>
          <reference field="2" count="1" selected="0">
            <x v="34"/>
          </reference>
          <reference field="3" count="1" selected="0">
            <x v="375"/>
          </reference>
          <reference field="4" count="1" selected="0">
            <x v="3878"/>
          </reference>
          <reference field="5" count="1">
            <x v="0"/>
          </reference>
          <reference field="6" count="1" selected="0">
            <x v="43"/>
          </reference>
        </references>
      </pivotArea>
    </format>
    <format dxfId="8690">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79"/>
          </reference>
          <reference field="5" count="1">
            <x v="2"/>
          </reference>
          <reference field="6" count="1" selected="0">
            <x v="29"/>
          </reference>
        </references>
      </pivotArea>
    </format>
    <format dxfId="8689">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0"/>
          </reference>
          <reference field="5" count="1">
            <x v="1"/>
          </reference>
          <reference field="6" count="1" selected="0">
            <x v="3"/>
          </reference>
        </references>
      </pivotArea>
    </format>
    <format dxfId="8688">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1"/>
          </reference>
          <reference field="5" count="1">
            <x v="1"/>
          </reference>
          <reference field="6" count="1" selected="0">
            <x v="3"/>
          </reference>
        </references>
      </pivotArea>
    </format>
    <format dxfId="8687">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2"/>
          </reference>
          <reference field="5" count="1">
            <x v="19"/>
          </reference>
          <reference field="6" count="1" selected="0">
            <x v="3"/>
          </reference>
        </references>
      </pivotArea>
    </format>
    <format dxfId="8686">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3"/>
          </reference>
          <reference field="5" count="1">
            <x v="23"/>
          </reference>
          <reference field="6" count="1" selected="0">
            <x v="3"/>
          </reference>
        </references>
      </pivotArea>
    </format>
    <format dxfId="8685">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4"/>
          </reference>
          <reference field="5" count="1">
            <x v="22"/>
          </reference>
          <reference field="6" count="1" selected="0">
            <x v="160"/>
          </reference>
        </references>
      </pivotArea>
    </format>
    <format dxfId="8684">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5"/>
          </reference>
          <reference field="5" count="1">
            <x v="0"/>
          </reference>
          <reference field="6" count="1" selected="0">
            <x v="3"/>
          </reference>
        </references>
      </pivotArea>
    </format>
    <format dxfId="8683">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6"/>
          </reference>
          <reference field="5" count="1">
            <x v="15"/>
          </reference>
          <reference field="6" count="1" selected="0">
            <x v="3"/>
          </reference>
        </references>
      </pivotArea>
    </format>
    <format dxfId="8682">
      <pivotArea dataOnly="0" labelOnly="1" outline="0" fieldPosition="0">
        <references count="7">
          <reference field="0" count="1" selected="0">
            <x v="0"/>
          </reference>
          <reference field="1" count="1" selected="0">
            <x v="5"/>
          </reference>
          <reference field="2" count="1" selected="0">
            <x v="34"/>
          </reference>
          <reference field="3" count="1" selected="0">
            <x v="377"/>
          </reference>
          <reference field="4" count="1" selected="0">
            <x v="3887"/>
          </reference>
          <reference field="5" count="1">
            <x v="15"/>
          </reference>
          <reference field="6" count="1" selected="0">
            <x v="3"/>
          </reference>
        </references>
      </pivotArea>
    </format>
    <format dxfId="8681">
      <pivotArea dataOnly="0" labelOnly="1" outline="0" fieldPosition="0">
        <references count="7">
          <reference field="0" count="1" selected="0">
            <x v="0"/>
          </reference>
          <reference field="1" count="1" selected="0">
            <x v="5"/>
          </reference>
          <reference field="2" count="1" selected="0">
            <x v="34"/>
          </reference>
          <reference field="3" count="1" selected="0">
            <x v="378"/>
          </reference>
          <reference field="4" count="1" selected="0">
            <x v="2644"/>
          </reference>
          <reference field="5" count="1">
            <x v="0"/>
          </reference>
          <reference field="6" count="1" selected="0">
            <x v="3"/>
          </reference>
        </references>
      </pivotArea>
    </format>
    <format dxfId="8680">
      <pivotArea dataOnly="0" labelOnly="1" outline="0" fieldPosition="0">
        <references count="7">
          <reference field="0" count="1" selected="0">
            <x v="0"/>
          </reference>
          <reference field="1" count="1" selected="0">
            <x v="5"/>
          </reference>
          <reference field="2" count="1" selected="0">
            <x v="34"/>
          </reference>
          <reference field="3" count="1" selected="0">
            <x v="379"/>
          </reference>
          <reference field="4" count="1" selected="0">
            <x v="3888"/>
          </reference>
          <reference field="5" count="1">
            <x v="0"/>
          </reference>
          <reference field="6" count="1" selected="0">
            <x v="107"/>
          </reference>
        </references>
      </pivotArea>
    </format>
    <format dxfId="8679">
      <pivotArea dataOnly="0" labelOnly="1" outline="0" fieldPosition="0">
        <references count="7">
          <reference field="0" count="1" selected="0">
            <x v="0"/>
          </reference>
          <reference field="1" count="1" selected="0">
            <x v="5"/>
          </reference>
          <reference field="2" count="1" selected="0">
            <x v="34"/>
          </reference>
          <reference field="3" count="1" selected="0">
            <x v="382"/>
          </reference>
          <reference field="4" count="1" selected="0">
            <x v="3889"/>
          </reference>
          <reference field="5" count="1">
            <x v="1"/>
          </reference>
          <reference field="6" count="1" selected="0">
            <x v="8"/>
          </reference>
        </references>
      </pivotArea>
    </format>
    <format dxfId="8678">
      <pivotArea dataOnly="0" labelOnly="1" outline="0" fieldPosition="0">
        <references count="7">
          <reference field="0" count="1" selected="0">
            <x v="0"/>
          </reference>
          <reference field="1" count="1" selected="0">
            <x v="5"/>
          </reference>
          <reference field="2" count="1" selected="0">
            <x v="34"/>
          </reference>
          <reference field="3" count="1" selected="0">
            <x v="382"/>
          </reference>
          <reference field="4" count="1" selected="0">
            <x v="3890"/>
          </reference>
          <reference field="5" count="1">
            <x v="1"/>
          </reference>
          <reference field="6" count="1" selected="0">
            <x v="4"/>
          </reference>
        </references>
      </pivotArea>
    </format>
    <format dxfId="8677">
      <pivotArea dataOnly="0" labelOnly="1" outline="0" fieldPosition="0">
        <references count="7">
          <reference field="0" count="1" selected="0">
            <x v="0"/>
          </reference>
          <reference field="1" count="1" selected="0">
            <x v="5"/>
          </reference>
          <reference field="2" count="1" selected="0">
            <x v="34"/>
          </reference>
          <reference field="3" count="1" selected="0">
            <x v="382"/>
          </reference>
          <reference field="4" count="1" selected="0">
            <x v="3891"/>
          </reference>
          <reference field="5" count="1">
            <x v="1"/>
          </reference>
          <reference field="6" count="1" selected="0">
            <x v="8"/>
          </reference>
        </references>
      </pivotArea>
    </format>
    <format dxfId="8676">
      <pivotArea dataOnly="0" labelOnly="1" outline="0" fieldPosition="0">
        <references count="7">
          <reference field="0" count="1" selected="0">
            <x v="0"/>
          </reference>
          <reference field="1" count="1" selected="0">
            <x v="5"/>
          </reference>
          <reference field="2" count="1" selected="0">
            <x v="35"/>
          </reference>
          <reference field="3" count="1" selected="0">
            <x v="386"/>
          </reference>
          <reference field="4" count="1" selected="0">
            <x v="3816"/>
          </reference>
          <reference field="5" count="1">
            <x v="1"/>
          </reference>
          <reference field="6" count="1" selected="0">
            <x v="58"/>
          </reference>
        </references>
      </pivotArea>
    </format>
    <format dxfId="8675">
      <pivotArea dataOnly="0" labelOnly="1" outline="0" fieldPosition="0">
        <references count="7">
          <reference field="0" count="1" selected="0">
            <x v="0"/>
          </reference>
          <reference field="1" count="1" selected="0">
            <x v="5"/>
          </reference>
          <reference field="2" count="1" selected="0">
            <x v="35"/>
          </reference>
          <reference field="3" count="1" selected="0">
            <x v="387"/>
          </reference>
          <reference field="4" count="1" selected="0">
            <x v="3892"/>
          </reference>
          <reference field="5" count="1">
            <x v="1"/>
          </reference>
          <reference field="6" count="1" selected="0">
            <x v="198"/>
          </reference>
        </references>
      </pivotArea>
    </format>
    <format dxfId="8674">
      <pivotArea dataOnly="0" labelOnly="1" outline="0" fieldPosition="0">
        <references count="7">
          <reference field="0" count="1" selected="0">
            <x v="0"/>
          </reference>
          <reference field="1" count="1" selected="0">
            <x v="5"/>
          </reference>
          <reference field="2" count="1" selected="0">
            <x v="35"/>
          </reference>
          <reference field="3" count="1" selected="0">
            <x v="387"/>
          </reference>
          <reference field="4" count="1" selected="0">
            <x v="3893"/>
          </reference>
          <reference field="5" count="1">
            <x v="1"/>
          </reference>
          <reference field="6" count="1" selected="0">
            <x v="3"/>
          </reference>
        </references>
      </pivotArea>
    </format>
    <format dxfId="8673">
      <pivotArea dataOnly="0" labelOnly="1" outline="0" fieldPosition="0">
        <references count="7">
          <reference field="0" count="1" selected="0">
            <x v="0"/>
          </reference>
          <reference field="1" count="1" selected="0">
            <x v="5"/>
          </reference>
          <reference field="2" count="1" selected="0">
            <x v="35"/>
          </reference>
          <reference field="3" count="1" selected="0">
            <x v="387"/>
          </reference>
          <reference field="4" count="1" selected="0">
            <x v="3894"/>
          </reference>
          <reference field="5" count="1">
            <x v="1"/>
          </reference>
          <reference field="6" count="1" selected="0">
            <x v="3"/>
          </reference>
        </references>
      </pivotArea>
    </format>
    <format dxfId="8672">
      <pivotArea dataOnly="0" labelOnly="1" outline="0" fieldPosition="0">
        <references count="7">
          <reference field="0" count="1" selected="0">
            <x v="0"/>
          </reference>
          <reference field="1" count="1" selected="0">
            <x v="5"/>
          </reference>
          <reference field="2" count="1" selected="0">
            <x v="35"/>
          </reference>
          <reference field="3" count="1" selected="0">
            <x v="556"/>
          </reference>
          <reference field="4" count="1" selected="0">
            <x v="3895"/>
          </reference>
          <reference field="5" count="1">
            <x v="1"/>
          </reference>
          <reference field="6" count="1" selected="0">
            <x v="20"/>
          </reference>
        </references>
      </pivotArea>
    </format>
    <format dxfId="8671">
      <pivotArea dataOnly="0" labelOnly="1" outline="0" fieldPosition="0">
        <references count="7">
          <reference field="0" count="1" selected="0">
            <x v="0"/>
          </reference>
          <reference field="1" count="1" selected="0">
            <x v="5"/>
          </reference>
          <reference field="2" count="1" selected="0">
            <x v="35"/>
          </reference>
          <reference field="3" count="1" selected="0">
            <x v="472"/>
          </reference>
          <reference field="4" count="1" selected="0">
            <x v="3896"/>
          </reference>
          <reference field="5" count="1">
            <x v="1"/>
          </reference>
          <reference field="6" count="1" selected="0">
            <x v="163"/>
          </reference>
        </references>
      </pivotArea>
    </format>
    <format dxfId="8670">
      <pivotArea dataOnly="0" labelOnly="1" outline="0" fieldPosition="0">
        <references count="7">
          <reference field="0" count="1" selected="0">
            <x v="0"/>
          </reference>
          <reference field="1" count="1" selected="0">
            <x v="5"/>
          </reference>
          <reference field="2" count="1" selected="0">
            <x v="35"/>
          </reference>
          <reference field="3" count="1" selected="0">
            <x v="395"/>
          </reference>
          <reference field="4" count="1" selected="0">
            <x v="3897"/>
          </reference>
          <reference field="5" count="1">
            <x v="0"/>
          </reference>
          <reference field="6" count="1" selected="0">
            <x v="6"/>
          </reference>
        </references>
      </pivotArea>
    </format>
    <format dxfId="8669">
      <pivotArea dataOnly="0" labelOnly="1" outline="0" fieldPosition="0">
        <references count="7">
          <reference field="0" count="1" selected="0">
            <x v="0"/>
          </reference>
          <reference field="1" count="1" selected="0">
            <x v="5"/>
          </reference>
          <reference field="2" count="1" selected="0">
            <x v="35"/>
          </reference>
          <reference field="3" count="1" selected="0">
            <x v="396"/>
          </reference>
          <reference field="4" count="1" selected="0">
            <x v="3898"/>
          </reference>
          <reference field="5" count="1">
            <x v="1"/>
          </reference>
          <reference field="6" count="1" selected="0">
            <x v="3"/>
          </reference>
        </references>
      </pivotArea>
    </format>
    <format dxfId="8668">
      <pivotArea dataOnly="0" labelOnly="1" outline="0" fieldPosition="0">
        <references count="7">
          <reference field="0" count="1" selected="0">
            <x v="0"/>
          </reference>
          <reference field="1" count="1" selected="0">
            <x v="5"/>
          </reference>
          <reference field="2" count="1" selected="0">
            <x v="35"/>
          </reference>
          <reference field="3" count="1" selected="0">
            <x v="398"/>
          </reference>
          <reference field="4" count="1" selected="0">
            <x v="3899"/>
          </reference>
          <reference field="5" count="1">
            <x v="0"/>
          </reference>
          <reference field="6" count="1" selected="0">
            <x v="165"/>
          </reference>
        </references>
      </pivotArea>
    </format>
    <format dxfId="8667">
      <pivotArea dataOnly="0" labelOnly="1" outline="0" fieldPosition="0">
        <references count="7">
          <reference field="0" count="1" selected="0">
            <x v="0"/>
          </reference>
          <reference field="1" count="1" selected="0">
            <x v="5"/>
          </reference>
          <reference field="2" count="1" selected="0">
            <x v="36"/>
          </reference>
          <reference field="3" count="1" selected="0">
            <x v="474"/>
          </reference>
          <reference field="4" count="1" selected="0">
            <x v="3900"/>
          </reference>
          <reference field="5" count="1">
            <x v="64"/>
          </reference>
          <reference field="6" count="1" selected="0">
            <x v="278"/>
          </reference>
        </references>
      </pivotArea>
    </format>
    <format dxfId="8666">
      <pivotArea dataOnly="0" labelOnly="1" outline="0" fieldPosition="0">
        <references count="7">
          <reference field="0" count="1" selected="0">
            <x v="0"/>
          </reference>
          <reference field="1" count="1" selected="0">
            <x v="5"/>
          </reference>
          <reference field="2" count="1" selected="0">
            <x v="37"/>
          </reference>
          <reference field="3" count="1" selected="0">
            <x v="400"/>
          </reference>
          <reference field="4" count="1" selected="0">
            <x v="3901"/>
          </reference>
          <reference field="5" count="1">
            <x v="1"/>
          </reference>
          <reference field="6" count="1" selected="0">
            <x v="16"/>
          </reference>
        </references>
      </pivotArea>
    </format>
    <format dxfId="8665">
      <pivotArea dataOnly="0" labelOnly="1" outline="0" fieldPosition="0">
        <references count="7">
          <reference field="0" count="1" selected="0">
            <x v="0"/>
          </reference>
          <reference field="1" count="1" selected="0">
            <x v="5"/>
          </reference>
          <reference field="2" count="1" selected="0">
            <x v="37"/>
          </reference>
          <reference field="3" count="1" selected="0">
            <x v="401"/>
          </reference>
          <reference field="4" count="1" selected="0">
            <x v="3902"/>
          </reference>
          <reference field="5" count="1">
            <x v="1"/>
          </reference>
          <reference field="6" count="1" selected="0">
            <x v="8"/>
          </reference>
        </references>
      </pivotArea>
    </format>
    <format dxfId="8664">
      <pivotArea dataOnly="0" labelOnly="1" outline="0" fieldPosition="0">
        <references count="7">
          <reference field="0" count="1" selected="0">
            <x v="0"/>
          </reference>
          <reference field="1" count="1" selected="0">
            <x v="5"/>
          </reference>
          <reference field="2" count="1" selected="0">
            <x v="37"/>
          </reference>
          <reference field="3" count="1" selected="0">
            <x v="475"/>
          </reference>
          <reference field="4" count="1" selected="0">
            <x v="3903"/>
          </reference>
          <reference field="5" count="1">
            <x v="1"/>
          </reference>
          <reference field="6" count="1" selected="0">
            <x v="77"/>
          </reference>
        </references>
      </pivotArea>
    </format>
    <format dxfId="8663">
      <pivotArea dataOnly="0" labelOnly="1" outline="0" fieldPosition="0">
        <references count="7">
          <reference field="0" count="1" selected="0">
            <x v="0"/>
          </reference>
          <reference field="1" count="1" selected="0">
            <x v="5"/>
          </reference>
          <reference field="2" count="1" selected="0">
            <x v="37"/>
          </reference>
          <reference field="3" count="1" selected="0">
            <x v="475"/>
          </reference>
          <reference field="4" count="1" selected="0">
            <x v="3889"/>
          </reference>
          <reference field="5" count="1">
            <x v="1"/>
          </reference>
          <reference field="6" count="1" selected="0">
            <x v="16"/>
          </reference>
        </references>
      </pivotArea>
    </format>
    <format dxfId="8662">
      <pivotArea dataOnly="0" labelOnly="1" outline="0" fieldPosition="0">
        <references count="7">
          <reference field="0" count="1" selected="0">
            <x v="0"/>
          </reference>
          <reference field="1" count="1" selected="0">
            <x v="5"/>
          </reference>
          <reference field="2" count="1" selected="0">
            <x v="37"/>
          </reference>
          <reference field="3" count="1" selected="0">
            <x v="402"/>
          </reference>
          <reference field="4" count="1" selected="0">
            <x v="3904"/>
          </reference>
          <reference field="5" count="1">
            <x v="1"/>
          </reference>
          <reference field="6" count="1" selected="0">
            <x v="178"/>
          </reference>
        </references>
      </pivotArea>
    </format>
    <format dxfId="8661">
      <pivotArea dataOnly="0" labelOnly="1" outline="0" fieldPosition="0">
        <references count="7">
          <reference field="0" count="1" selected="0">
            <x v="0"/>
          </reference>
          <reference field="1" count="1" selected="0">
            <x v="5"/>
          </reference>
          <reference field="2" count="1" selected="0">
            <x v="37"/>
          </reference>
          <reference field="3" count="1" selected="0">
            <x v="402"/>
          </reference>
          <reference field="4" count="1" selected="0">
            <x v="3905"/>
          </reference>
          <reference field="5" count="1">
            <x v="1"/>
          </reference>
          <reference field="6" count="1" selected="0">
            <x v="115"/>
          </reference>
        </references>
      </pivotArea>
    </format>
    <format dxfId="8660">
      <pivotArea dataOnly="0" labelOnly="1" outline="0" fieldPosition="0">
        <references count="7">
          <reference field="0" count="1" selected="0">
            <x v="0"/>
          </reference>
          <reference field="1" count="1" selected="0">
            <x v="5"/>
          </reference>
          <reference field="2" count="1" selected="0">
            <x v="37"/>
          </reference>
          <reference field="3" count="1" selected="0">
            <x v="402"/>
          </reference>
          <reference field="4" count="1" selected="0">
            <x v="3906"/>
          </reference>
          <reference field="5" count="1">
            <x v="1"/>
          </reference>
          <reference field="6" count="1" selected="0">
            <x v="178"/>
          </reference>
        </references>
      </pivotArea>
    </format>
    <format dxfId="8659">
      <pivotArea dataOnly="0" labelOnly="1" outline="0" fieldPosition="0">
        <references count="7">
          <reference field="0" count="1" selected="0">
            <x v="0"/>
          </reference>
          <reference field="1" count="1" selected="0">
            <x v="5"/>
          </reference>
          <reference field="2" count="1" selected="0">
            <x v="37"/>
          </reference>
          <reference field="3" count="1" selected="0">
            <x v="476"/>
          </reference>
          <reference field="4" count="1" selected="0">
            <x v="3907"/>
          </reference>
          <reference field="5" count="1">
            <x v="1"/>
          </reference>
          <reference field="6" count="1" selected="0">
            <x v="151"/>
          </reference>
        </references>
      </pivotArea>
    </format>
    <format dxfId="8658">
      <pivotArea dataOnly="0" labelOnly="1" outline="0" fieldPosition="0">
        <references count="7">
          <reference field="0" count="1" selected="0">
            <x v="0"/>
          </reference>
          <reference field="1" count="1" selected="0">
            <x v="5"/>
          </reference>
          <reference field="2" count="1" selected="0">
            <x v="37"/>
          </reference>
          <reference field="3" count="1" selected="0">
            <x v="476"/>
          </reference>
          <reference field="4" count="1" selected="0">
            <x v="3908"/>
          </reference>
          <reference field="5" count="1">
            <x v="1"/>
          </reference>
          <reference field="6" count="1" selected="0">
            <x v="175"/>
          </reference>
        </references>
      </pivotArea>
    </format>
    <format dxfId="8657">
      <pivotArea dataOnly="0" labelOnly="1" outline="0" fieldPosition="0">
        <references count="7">
          <reference field="0" count="1" selected="0">
            <x v="0"/>
          </reference>
          <reference field="1" count="1" selected="0">
            <x v="5"/>
          </reference>
          <reference field="2" count="1" selected="0">
            <x v="37"/>
          </reference>
          <reference field="3" count="1" selected="0">
            <x v="476"/>
          </reference>
          <reference field="4" count="1" selected="0">
            <x v="3909"/>
          </reference>
          <reference field="5" count="1">
            <x v="1"/>
          </reference>
          <reference field="6" count="1" selected="0">
            <x v="16"/>
          </reference>
        </references>
      </pivotArea>
    </format>
    <format dxfId="8656">
      <pivotArea dataOnly="0" labelOnly="1" outline="0" fieldPosition="0">
        <references count="7">
          <reference field="0" count="1" selected="0">
            <x v="0"/>
          </reference>
          <reference field="1" count="1" selected="0">
            <x v="5"/>
          </reference>
          <reference field="2" count="1" selected="0">
            <x v="37"/>
          </reference>
          <reference field="3" count="1" selected="0">
            <x v="404"/>
          </reference>
          <reference field="4" count="1" selected="0">
            <x v="3910"/>
          </reference>
          <reference field="5" count="1">
            <x v="1"/>
          </reference>
          <reference field="6" count="1" selected="0">
            <x v="175"/>
          </reference>
        </references>
      </pivotArea>
    </format>
    <format dxfId="8655">
      <pivotArea dataOnly="0" labelOnly="1" outline="0" fieldPosition="0">
        <references count="7">
          <reference field="0" count="1" selected="0">
            <x v="0"/>
          </reference>
          <reference field="1" count="1" selected="0">
            <x v="5"/>
          </reference>
          <reference field="2" count="1" selected="0">
            <x v="37"/>
          </reference>
          <reference field="3" count="1" selected="0">
            <x v="404"/>
          </reference>
          <reference field="4" count="1" selected="0">
            <x v="3911"/>
          </reference>
          <reference field="5" count="1">
            <x v="1"/>
          </reference>
          <reference field="6" count="1" selected="0">
            <x v="77"/>
          </reference>
        </references>
      </pivotArea>
    </format>
    <format dxfId="8654">
      <pivotArea dataOnly="0" labelOnly="1" outline="0" fieldPosition="0">
        <references count="7">
          <reference field="0" count="1" selected="0">
            <x v="0"/>
          </reference>
          <reference field="1" count="1" selected="0">
            <x v="5"/>
          </reference>
          <reference field="2" count="1" selected="0">
            <x v="37"/>
          </reference>
          <reference field="3" count="1" selected="0">
            <x v="404"/>
          </reference>
          <reference field="4" count="1" selected="0">
            <x v="3912"/>
          </reference>
          <reference field="5" count="1">
            <x v="27"/>
          </reference>
          <reference field="6" count="1" selected="0">
            <x v="3"/>
          </reference>
        </references>
      </pivotArea>
    </format>
    <format dxfId="8653">
      <pivotArea dataOnly="0" labelOnly="1" outline="0" fieldPosition="0">
        <references count="7">
          <reference field="0" count="1" selected="0">
            <x v="0"/>
          </reference>
          <reference field="1" count="1" selected="0">
            <x v="5"/>
          </reference>
          <reference field="2" count="1" selected="0">
            <x v="37"/>
          </reference>
          <reference field="3" count="1" selected="0">
            <x v="404"/>
          </reference>
          <reference field="4" count="1" selected="0">
            <x v="3913"/>
          </reference>
          <reference field="5" count="1">
            <x v="1"/>
          </reference>
          <reference field="6" count="1" selected="0">
            <x v="175"/>
          </reference>
        </references>
      </pivotArea>
    </format>
    <format dxfId="8652">
      <pivotArea dataOnly="0" labelOnly="1" outline="0" fieldPosition="0">
        <references count="7">
          <reference field="0" count="1" selected="0">
            <x v="0"/>
          </reference>
          <reference field="1" count="1" selected="0">
            <x v="5"/>
          </reference>
          <reference field="2" count="1" selected="0">
            <x v="37"/>
          </reference>
          <reference field="3" count="1" selected="0">
            <x v="405"/>
          </reference>
          <reference field="4" count="1" selected="0">
            <x v="3914"/>
          </reference>
          <reference field="5" count="1">
            <x v="1"/>
          </reference>
          <reference field="6" count="1" selected="0">
            <x v="16"/>
          </reference>
        </references>
      </pivotArea>
    </format>
    <format dxfId="8651">
      <pivotArea dataOnly="0" labelOnly="1" outline="0" fieldPosition="0">
        <references count="7">
          <reference field="0" count="1" selected="0">
            <x v="0"/>
          </reference>
          <reference field="1" count="1" selected="0">
            <x v="5"/>
          </reference>
          <reference field="2" count="1" selected="0">
            <x v="37"/>
          </reference>
          <reference field="3" count="1" selected="0">
            <x v="405"/>
          </reference>
          <reference field="4" count="1" selected="0">
            <x v="3915"/>
          </reference>
          <reference field="5" count="1">
            <x v="0"/>
          </reference>
          <reference field="6" count="1" selected="0">
            <x v="16"/>
          </reference>
        </references>
      </pivotArea>
    </format>
    <format dxfId="8650">
      <pivotArea dataOnly="0" labelOnly="1" outline="0" fieldPosition="0">
        <references count="7">
          <reference field="0" count="1" selected="0">
            <x v="0"/>
          </reference>
          <reference field="1" count="1" selected="0">
            <x v="5"/>
          </reference>
          <reference field="2" count="1" selected="0">
            <x v="37"/>
          </reference>
          <reference field="3" count="1" selected="0">
            <x v="405"/>
          </reference>
          <reference field="4" count="1" selected="0">
            <x v="3916"/>
          </reference>
          <reference field="5" count="1">
            <x v="1"/>
          </reference>
          <reference field="6" count="1" selected="0">
            <x v="198"/>
          </reference>
        </references>
      </pivotArea>
    </format>
    <format dxfId="8649">
      <pivotArea dataOnly="0" labelOnly="1" outline="0" fieldPosition="0">
        <references count="7">
          <reference field="0" count="1" selected="0">
            <x v="0"/>
          </reference>
          <reference field="1" count="1" selected="0">
            <x v="5"/>
          </reference>
          <reference field="2" count="1" selected="0">
            <x v="37"/>
          </reference>
          <reference field="3" count="1" selected="0">
            <x v="405"/>
          </reference>
          <reference field="4" count="1" selected="0">
            <x v="3917"/>
          </reference>
          <reference field="5" count="1">
            <x v="1"/>
          </reference>
          <reference field="6" count="1" selected="0">
            <x v="16"/>
          </reference>
        </references>
      </pivotArea>
    </format>
    <format dxfId="8648">
      <pivotArea dataOnly="0" labelOnly="1" outline="0" fieldPosition="0">
        <references count="7">
          <reference field="0" count="1" selected="0">
            <x v="0"/>
          </reference>
          <reference field="1" count="1" selected="0">
            <x v="5"/>
          </reference>
          <reference field="2" count="1" selected="0">
            <x v="37"/>
          </reference>
          <reference field="3" count="1" selected="0">
            <x v="406"/>
          </reference>
          <reference field="4" count="1" selected="0">
            <x v="3918"/>
          </reference>
          <reference field="5" count="1">
            <x v="1"/>
          </reference>
          <reference field="6" count="1" selected="0">
            <x v="77"/>
          </reference>
        </references>
      </pivotArea>
    </format>
    <format dxfId="8647">
      <pivotArea dataOnly="0" labelOnly="1" outline="0" fieldPosition="0">
        <references count="7">
          <reference field="0" count="1" selected="0">
            <x v="0"/>
          </reference>
          <reference field="1" count="1" selected="0">
            <x v="5"/>
          </reference>
          <reference field="2" count="1" selected="0">
            <x v="37"/>
          </reference>
          <reference field="3" count="1" selected="0">
            <x v="406"/>
          </reference>
          <reference field="4" count="1" selected="0">
            <x v="3919"/>
          </reference>
          <reference field="5" count="1">
            <x v="35"/>
          </reference>
          <reference field="6" count="1" selected="0">
            <x v="206"/>
          </reference>
        </references>
      </pivotArea>
    </format>
    <format dxfId="8646">
      <pivotArea dataOnly="0" labelOnly="1" outline="0" fieldPosition="0">
        <references count="7">
          <reference field="0" count="1" selected="0">
            <x v="0"/>
          </reference>
          <reference field="1" count="1" selected="0">
            <x v="5"/>
          </reference>
          <reference field="2" count="1" selected="0">
            <x v="37"/>
          </reference>
          <reference field="3" count="1" selected="0">
            <x v="406"/>
          </reference>
          <reference field="4" count="1" selected="0">
            <x v="3902"/>
          </reference>
          <reference field="5" count="1">
            <x v="1"/>
          </reference>
          <reference field="6" count="1" selected="0">
            <x v="139"/>
          </reference>
        </references>
      </pivotArea>
    </format>
    <format dxfId="8645">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0"/>
          </reference>
          <reference field="5" count="1">
            <x v="1"/>
          </reference>
          <reference field="6" count="1" selected="0">
            <x v="3"/>
          </reference>
        </references>
      </pivotArea>
    </format>
    <format dxfId="8644">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1"/>
          </reference>
          <reference field="5" count="1">
            <x v="1"/>
          </reference>
          <reference field="6" count="1" selected="0">
            <x v="17"/>
          </reference>
        </references>
      </pivotArea>
    </format>
    <format dxfId="8643">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2"/>
          </reference>
          <reference field="5" count="1">
            <x v="1"/>
          </reference>
          <reference field="6" count="1" selected="0">
            <x v="89"/>
          </reference>
        </references>
      </pivotArea>
    </format>
    <format dxfId="8642">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3"/>
          </reference>
          <reference field="5" count="1">
            <x v="0"/>
          </reference>
          <reference field="6" count="1" selected="0">
            <x v="3"/>
          </reference>
        </references>
      </pivotArea>
    </format>
    <format dxfId="8641">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4"/>
          </reference>
          <reference field="5" count="1">
            <x v="1"/>
          </reference>
          <reference field="6" count="1" selected="0">
            <x v="77"/>
          </reference>
        </references>
      </pivotArea>
    </format>
    <format dxfId="8640">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5"/>
          </reference>
          <reference field="5" count="1">
            <x v="8"/>
          </reference>
          <reference field="6" count="1" selected="0">
            <x v="111"/>
          </reference>
        </references>
      </pivotArea>
    </format>
    <format dxfId="8639">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6"/>
          </reference>
          <reference field="5" count="1">
            <x v="1"/>
          </reference>
          <reference field="6" count="1" selected="0">
            <x v="111"/>
          </reference>
        </references>
      </pivotArea>
    </format>
    <format dxfId="8638">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7"/>
          </reference>
          <reference field="5" count="1">
            <x v="0"/>
          </reference>
          <reference field="6" count="1" selected="0">
            <x v="215"/>
          </reference>
        </references>
      </pivotArea>
    </format>
    <format dxfId="8637">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8"/>
          </reference>
          <reference field="5" count="1">
            <x v="1"/>
          </reference>
          <reference field="6" count="1" selected="0">
            <x v="13"/>
          </reference>
        </references>
      </pivotArea>
    </format>
    <format dxfId="8636">
      <pivotArea dataOnly="0" labelOnly="1" outline="0" fieldPosition="0">
        <references count="7">
          <reference field="0" count="1" selected="0">
            <x v="0"/>
          </reference>
          <reference field="1" count="1" selected="0">
            <x v="5"/>
          </reference>
          <reference field="2" count="1" selected="0">
            <x v="41"/>
          </reference>
          <reference field="3" count="1" selected="0">
            <x v="413"/>
          </reference>
          <reference field="4" count="1" selected="0">
            <x v="3929"/>
          </reference>
          <reference field="5" count="1">
            <x v="1"/>
          </reference>
          <reference field="6" count="1" selected="0">
            <x v="13"/>
          </reference>
        </references>
      </pivotArea>
    </format>
    <format dxfId="8635">
      <pivotArea dataOnly="0" labelOnly="1" outline="0" fieldPosition="0">
        <references count="7">
          <reference field="0" count="1" selected="0">
            <x v="0"/>
          </reference>
          <reference field="1" count="1" selected="0">
            <x v="5"/>
          </reference>
          <reference field="2" count="1" selected="0">
            <x v="41"/>
          </reference>
          <reference field="3" count="1" selected="0">
            <x v="415"/>
          </reference>
          <reference field="4" count="1" selected="0">
            <x v="3930"/>
          </reference>
          <reference field="5" count="1">
            <x v="1"/>
          </reference>
          <reference field="6" count="1" selected="0">
            <x v="3"/>
          </reference>
        </references>
      </pivotArea>
    </format>
    <format dxfId="8634">
      <pivotArea dataOnly="0" labelOnly="1" outline="0" fieldPosition="0">
        <references count="7">
          <reference field="0" count="1" selected="0">
            <x v="0"/>
          </reference>
          <reference field="1" count="1" selected="0">
            <x v="5"/>
          </reference>
          <reference field="2" count="1" selected="0">
            <x v="41"/>
          </reference>
          <reference field="3" count="1" selected="0">
            <x v="415"/>
          </reference>
          <reference field="4" count="1" selected="0">
            <x v="3931"/>
          </reference>
          <reference field="5" count="1">
            <x v="1"/>
          </reference>
          <reference field="6" count="1" selected="0">
            <x v="3"/>
          </reference>
        </references>
      </pivotArea>
    </format>
    <format dxfId="8633">
      <pivotArea dataOnly="0" labelOnly="1" outline="0" fieldPosition="0">
        <references count="7">
          <reference field="0" count="1" selected="0">
            <x v="0"/>
          </reference>
          <reference field="1" count="1" selected="0">
            <x v="5"/>
          </reference>
          <reference field="2" count="1" selected="0">
            <x v="41"/>
          </reference>
          <reference field="3" count="1" selected="0">
            <x v="417"/>
          </reference>
          <reference field="4" count="1" selected="0">
            <x v="3932"/>
          </reference>
          <reference field="5" count="1">
            <x v="1"/>
          </reference>
          <reference field="6" count="1" selected="0">
            <x v="183"/>
          </reference>
        </references>
      </pivotArea>
    </format>
    <format dxfId="8632">
      <pivotArea dataOnly="0" labelOnly="1" outline="0" fieldPosition="0">
        <references count="7">
          <reference field="0" count="1" selected="0">
            <x v="0"/>
          </reference>
          <reference field="1" count="1" selected="0">
            <x v="5"/>
          </reference>
          <reference field="2" count="1" selected="0">
            <x v="41"/>
          </reference>
          <reference field="3" count="1" selected="0">
            <x v="419"/>
          </reference>
          <reference field="4" count="1" selected="0">
            <x v="3933"/>
          </reference>
          <reference field="5" count="1">
            <x v="1"/>
          </reference>
          <reference field="6" count="1" selected="0">
            <x v="16"/>
          </reference>
        </references>
      </pivotArea>
    </format>
    <format dxfId="8631">
      <pivotArea dataOnly="0" labelOnly="1" outline="0" fieldPosition="0">
        <references count="7">
          <reference field="0" count="1" selected="0">
            <x v="0"/>
          </reference>
          <reference field="1" count="1" selected="0">
            <x v="5"/>
          </reference>
          <reference field="2" count="1" selected="0">
            <x v="41"/>
          </reference>
          <reference field="3" count="1" selected="0">
            <x v="419"/>
          </reference>
          <reference field="4" count="1" selected="0">
            <x v="3934"/>
          </reference>
          <reference field="5" count="1">
            <x v="1"/>
          </reference>
          <reference field="6" count="1" selected="0">
            <x v="3"/>
          </reference>
        </references>
      </pivotArea>
    </format>
    <format dxfId="8630">
      <pivotArea dataOnly="0" labelOnly="1" outline="0" fieldPosition="0">
        <references count="7">
          <reference field="0" count="1" selected="0">
            <x v="0"/>
          </reference>
          <reference field="1" count="1" selected="0">
            <x v="5"/>
          </reference>
          <reference field="2" count="1" selected="0">
            <x v="41"/>
          </reference>
          <reference field="3" count="1" selected="0">
            <x v="419"/>
          </reference>
          <reference field="4" count="1" selected="0">
            <x v="3935"/>
          </reference>
          <reference field="5" count="1">
            <x v="1"/>
          </reference>
          <reference field="6" count="1" selected="0">
            <x v="20"/>
          </reference>
        </references>
      </pivotArea>
    </format>
    <format dxfId="8629">
      <pivotArea dataOnly="0" labelOnly="1" outline="0" fieldPosition="0">
        <references count="7">
          <reference field="0" count="1" selected="0">
            <x v="0"/>
          </reference>
          <reference field="1" count="1" selected="0">
            <x v="5"/>
          </reference>
          <reference field="2" count="1" selected="0">
            <x v="41"/>
          </reference>
          <reference field="3" count="1" selected="0">
            <x v="423"/>
          </reference>
          <reference field="4" count="1" selected="0">
            <x v="3936"/>
          </reference>
          <reference field="5" count="1">
            <x v="32"/>
          </reference>
          <reference field="6" count="1" selected="0">
            <x v="43"/>
          </reference>
        </references>
      </pivotArea>
    </format>
    <format dxfId="8628">
      <pivotArea dataOnly="0" labelOnly="1" outline="0" fieldPosition="0">
        <references count="7">
          <reference field="0" count="1" selected="0">
            <x v="0"/>
          </reference>
          <reference field="1" count="1" selected="0">
            <x v="5"/>
          </reference>
          <reference field="2" count="1" selected="0">
            <x v="41"/>
          </reference>
          <reference field="3" count="1" selected="0">
            <x v="424"/>
          </reference>
          <reference field="4" count="1" selected="0">
            <x v="3937"/>
          </reference>
          <reference field="5" count="1">
            <x v="1"/>
          </reference>
          <reference field="6" count="1" selected="0">
            <x v="89"/>
          </reference>
        </references>
      </pivotArea>
    </format>
    <format dxfId="8627">
      <pivotArea dataOnly="0" labelOnly="1" outline="0" fieldPosition="0">
        <references count="7">
          <reference field="0" count="1" selected="0">
            <x v="0"/>
          </reference>
          <reference field="1" count="1" selected="0">
            <x v="5"/>
          </reference>
          <reference field="2" count="1" selected="0">
            <x v="41"/>
          </reference>
          <reference field="3" count="1" selected="0">
            <x v="424"/>
          </reference>
          <reference field="4" count="1" selected="0">
            <x v="3938"/>
          </reference>
          <reference field="5" count="1">
            <x v="5"/>
          </reference>
          <reference field="6" count="1" selected="0">
            <x v="111"/>
          </reference>
        </references>
      </pivotArea>
    </format>
    <format dxfId="8626">
      <pivotArea dataOnly="0" labelOnly="1" outline="0" fieldPosition="0">
        <references count="7">
          <reference field="0" count="1" selected="0">
            <x v="0"/>
          </reference>
          <reference field="1" count="1" selected="0">
            <x v="5"/>
          </reference>
          <reference field="2" count="1" selected="0">
            <x v="41"/>
          </reference>
          <reference field="3" count="1" selected="0">
            <x v="424"/>
          </reference>
          <reference field="4" count="1" selected="0">
            <x v="3939"/>
          </reference>
          <reference field="5" count="1">
            <x v="5"/>
          </reference>
          <reference field="6" count="1" selected="0">
            <x v="134"/>
          </reference>
        </references>
      </pivotArea>
    </format>
    <format dxfId="8625">
      <pivotArea dataOnly="0" labelOnly="1" outline="0" fieldPosition="0">
        <references count="7">
          <reference field="0" count="1" selected="0">
            <x v="0"/>
          </reference>
          <reference field="1" count="1" selected="0">
            <x v="5"/>
          </reference>
          <reference field="2" count="1" selected="0">
            <x v="41"/>
          </reference>
          <reference field="3" count="1" selected="0">
            <x v="424"/>
          </reference>
          <reference field="4" count="1" selected="0">
            <x v="3940"/>
          </reference>
          <reference field="5" count="1">
            <x v="0"/>
          </reference>
          <reference field="6" count="1" selected="0">
            <x v="43"/>
          </reference>
        </references>
      </pivotArea>
    </format>
    <format dxfId="8624">
      <pivotArea dataOnly="0" labelOnly="1" outline="0" fieldPosition="0">
        <references count="7">
          <reference field="0" count="1" selected="0">
            <x v="0"/>
          </reference>
          <reference field="1" count="1" selected="0">
            <x v="5"/>
          </reference>
          <reference field="2" count="1" selected="0">
            <x v="41"/>
          </reference>
          <reference field="3" count="1" selected="0">
            <x v="424"/>
          </reference>
          <reference field="4" count="1" selected="0">
            <x v="3941"/>
          </reference>
          <reference field="5" count="1">
            <x v="1"/>
          </reference>
          <reference field="6" count="1" selected="0">
            <x v="134"/>
          </reference>
        </references>
      </pivotArea>
    </format>
    <format dxfId="8623">
      <pivotArea dataOnly="0" labelOnly="1" outline="0" fieldPosition="0">
        <references count="7">
          <reference field="0" count="1" selected="0">
            <x v="0"/>
          </reference>
          <reference field="1" count="1" selected="0">
            <x v="5"/>
          </reference>
          <reference field="2" count="1" selected="0">
            <x v="41"/>
          </reference>
          <reference field="3" count="1" selected="0">
            <x v="425"/>
          </reference>
          <reference field="4" count="1" selected="0">
            <x v="3942"/>
          </reference>
          <reference field="5" count="1">
            <x v="50"/>
          </reference>
          <reference field="6" count="1" selected="0">
            <x v="15"/>
          </reference>
        </references>
      </pivotArea>
    </format>
    <format dxfId="8622">
      <pivotArea dataOnly="0" labelOnly="1" outline="0" fieldPosition="0">
        <references count="7">
          <reference field="0" count="1" selected="0">
            <x v="0"/>
          </reference>
          <reference field="1" count="1" selected="0">
            <x v="5"/>
          </reference>
          <reference field="2" count="1" selected="0">
            <x v="41"/>
          </reference>
          <reference field="3" count="1" selected="0">
            <x v="425"/>
          </reference>
          <reference field="4" count="1" selected="0">
            <x v="3943"/>
          </reference>
          <reference field="5" count="1">
            <x v="0"/>
          </reference>
          <reference field="6" count="1" selected="0">
            <x v="4"/>
          </reference>
        </references>
      </pivotArea>
    </format>
    <format dxfId="8621">
      <pivotArea dataOnly="0" labelOnly="1" outline="0" fieldPosition="0">
        <references count="7">
          <reference field="0" count="1" selected="0">
            <x v="0"/>
          </reference>
          <reference field="1" count="1" selected="0">
            <x v="5"/>
          </reference>
          <reference field="2" count="1" selected="0">
            <x v="41"/>
          </reference>
          <reference field="3" count="1" selected="0">
            <x v="480"/>
          </reference>
          <reference field="4" count="1" selected="0">
            <x v="3944"/>
          </reference>
          <reference field="5" count="1">
            <x v="0"/>
          </reference>
          <reference field="6" count="1" selected="0">
            <x v="7"/>
          </reference>
        </references>
      </pivotArea>
    </format>
    <format dxfId="8620">
      <pivotArea dataOnly="0" labelOnly="1" outline="0" fieldPosition="0">
        <references count="7">
          <reference field="0" count="1" selected="0">
            <x v="0"/>
          </reference>
          <reference field="1" count="1" selected="0">
            <x v="5"/>
          </reference>
          <reference field="2" count="1" selected="0">
            <x v="41"/>
          </reference>
          <reference field="3" count="1" selected="0">
            <x v="480"/>
          </reference>
          <reference field="4" count="1" selected="0">
            <x v="3945"/>
          </reference>
          <reference field="5" count="1">
            <x v="1"/>
          </reference>
          <reference field="6" count="1" selected="0">
            <x v="27"/>
          </reference>
        </references>
      </pivotArea>
    </format>
    <format dxfId="8619">
      <pivotArea dataOnly="0" labelOnly="1" outline="0" fieldPosition="0">
        <references count="7">
          <reference field="0" count="1" selected="0">
            <x v="0"/>
          </reference>
          <reference field="1" count="1" selected="0">
            <x v="5"/>
          </reference>
          <reference field="2" count="1" selected="0">
            <x v="41"/>
          </reference>
          <reference field="3" count="1" selected="0">
            <x v="480"/>
          </reference>
          <reference field="4" count="1" selected="0">
            <x v="3946"/>
          </reference>
          <reference field="5" count="1">
            <x v="3"/>
          </reference>
          <reference field="6" count="1" selected="0">
            <x v="111"/>
          </reference>
        </references>
      </pivotArea>
    </format>
    <format dxfId="8618">
      <pivotArea dataOnly="0" labelOnly="1" outline="0" fieldPosition="0">
        <references count="7">
          <reference field="0" count="1" selected="0">
            <x v="0"/>
          </reference>
          <reference field="1" count="1" selected="0">
            <x v="5"/>
          </reference>
          <reference field="2" count="1" selected="0">
            <x v="41"/>
          </reference>
          <reference field="3" count="1" selected="0">
            <x v="480"/>
          </reference>
          <reference field="4" count="1" selected="0">
            <x v="3947"/>
          </reference>
          <reference field="5" count="1">
            <x v="0"/>
          </reference>
          <reference field="6" count="1" selected="0">
            <x v="27"/>
          </reference>
        </references>
      </pivotArea>
    </format>
    <format dxfId="8617">
      <pivotArea dataOnly="0" labelOnly="1" outline="0" fieldPosition="0">
        <references count="7">
          <reference field="0" count="1" selected="0">
            <x v="0"/>
          </reference>
          <reference field="1" count="1" selected="0">
            <x v="5"/>
          </reference>
          <reference field="2" count="1" selected="0">
            <x v="41"/>
          </reference>
          <reference field="3" count="1" selected="0">
            <x v="480"/>
          </reference>
          <reference field="4" count="1" selected="0">
            <x v="3948"/>
          </reference>
          <reference field="5" count="1">
            <x v="0"/>
          </reference>
          <reference field="6" count="1" selected="0">
            <x v="43"/>
          </reference>
        </references>
      </pivotArea>
    </format>
    <format dxfId="8616">
      <pivotArea dataOnly="0" labelOnly="1" outline="0" fieldPosition="0">
        <references count="7">
          <reference field="0" count="1" selected="0">
            <x v="0"/>
          </reference>
          <reference field="1" count="1" selected="0">
            <x v="5"/>
          </reference>
          <reference field="2" count="1" selected="0">
            <x v="41"/>
          </reference>
          <reference field="3" count="1" selected="0">
            <x v="560"/>
          </reference>
          <reference field="4" count="1" selected="0">
            <x v="3949"/>
          </reference>
          <reference field="5" count="1">
            <x v="1"/>
          </reference>
          <reference field="6" count="1" selected="0">
            <x v="198"/>
          </reference>
        </references>
      </pivotArea>
    </format>
    <format dxfId="8615">
      <pivotArea dataOnly="0" labelOnly="1" outline="0" fieldPosition="0">
        <references count="7">
          <reference field="0" count="1" selected="0">
            <x v="0"/>
          </reference>
          <reference field="1" count="1" selected="0">
            <x v="5"/>
          </reference>
          <reference field="2" count="1" selected="0">
            <x v="41"/>
          </reference>
          <reference field="3" count="1" selected="0">
            <x v="560"/>
          </reference>
          <reference field="4" count="1" selected="0">
            <x v="3950"/>
          </reference>
          <reference field="5" count="1">
            <x v="1"/>
          </reference>
          <reference field="6" count="1" selected="0">
            <x v="77"/>
          </reference>
        </references>
      </pivotArea>
    </format>
    <format dxfId="8614">
      <pivotArea dataOnly="0" labelOnly="1" outline="0" fieldPosition="0">
        <references count="7">
          <reference field="0" count="1" selected="0">
            <x v="0"/>
          </reference>
          <reference field="1" count="1" selected="0">
            <x v="5"/>
          </reference>
          <reference field="2" count="1" selected="0">
            <x v="41"/>
          </reference>
          <reference field="3" count="1" selected="0">
            <x v="428"/>
          </reference>
          <reference field="4" count="1" selected="0">
            <x v="3951"/>
          </reference>
          <reference field="5" count="1">
            <x v="1"/>
          </reference>
          <reference field="6" count="1" selected="0">
            <x v="198"/>
          </reference>
        </references>
      </pivotArea>
    </format>
    <format dxfId="8613">
      <pivotArea dataOnly="0" labelOnly="1" outline="0" fieldPosition="0">
        <references count="7">
          <reference field="0" count="1" selected="0">
            <x v="0"/>
          </reference>
          <reference field="1" count="1" selected="0">
            <x v="5"/>
          </reference>
          <reference field="2" count="1" selected="0">
            <x v="42"/>
          </reference>
          <reference field="3" count="1" selected="0">
            <x v="430"/>
          </reference>
          <reference field="4" count="1" selected="0">
            <x v="3952"/>
          </reference>
          <reference field="5" count="1">
            <x v="0"/>
          </reference>
          <reference field="6" count="1" selected="0">
            <x v="3"/>
          </reference>
        </references>
      </pivotArea>
    </format>
    <format dxfId="8612">
      <pivotArea dataOnly="0" labelOnly="1" outline="0" fieldPosition="0">
        <references count="7">
          <reference field="0" count="1" selected="0">
            <x v="0"/>
          </reference>
          <reference field="1" count="1" selected="0">
            <x v="5"/>
          </reference>
          <reference field="2" count="1" selected="0">
            <x v="42"/>
          </reference>
          <reference field="3" count="1" selected="0">
            <x v="430"/>
          </reference>
          <reference field="4" count="1" selected="0">
            <x v="3953"/>
          </reference>
          <reference field="5" count="1">
            <x v="0"/>
          </reference>
          <reference field="6" count="1" selected="0">
            <x v="17"/>
          </reference>
        </references>
      </pivotArea>
    </format>
    <format dxfId="8611">
      <pivotArea dataOnly="0" labelOnly="1" outline="0" fieldPosition="0">
        <references count="7">
          <reference field="0" count="1" selected="0">
            <x v="0"/>
          </reference>
          <reference field="1" count="1" selected="0">
            <x v="5"/>
          </reference>
          <reference field="2" count="1" selected="0">
            <x v="42"/>
          </reference>
          <reference field="3" count="1" selected="0">
            <x v="430"/>
          </reference>
          <reference field="4" count="1" selected="0">
            <x v="3954"/>
          </reference>
          <reference field="5" count="1">
            <x v="26"/>
          </reference>
          <reference field="6" count="1" selected="0">
            <x v="1"/>
          </reference>
        </references>
      </pivotArea>
    </format>
    <format dxfId="8610">
      <pivotArea dataOnly="0" labelOnly="1" outline="0" fieldPosition="0">
        <references count="7">
          <reference field="0" count="1" selected="0">
            <x v="0"/>
          </reference>
          <reference field="1" count="1" selected="0">
            <x v="5"/>
          </reference>
          <reference field="2" count="1" selected="0">
            <x v="42"/>
          </reference>
          <reference field="3" count="1" selected="0">
            <x v="430"/>
          </reference>
          <reference field="4" count="1" selected="0">
            <x v="3955"/>
          </reference>
          <reference field="5" count="1">
            <x v="0"/>
          </reference>
          <reference field="6" count="1" selected="0">
            <x v="279"/>
          </reference>
        </references>
      </pivotArea>
    </format>
    <format dxfId="8609">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56"/>
          </reference>
          <reference field="5" count="1">
            <x v="1"/>
          </reference>
          <reference field="6" count="1" selected="0">
            <x v="4"/>
          </reference>
        </references>
      </pivotArea>
    </format>
    <format dxfId="8608">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57"/>
          </reference>
          <reference field="5" count="1">
            <x v="0"/>
          </reference>
          <reference field="6" count="1" selected="0">
            <x v="120"/>
          </reference>
        </references>
      </pivotArea>
    </format>
    <format dxfId="8607">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58"/>
          </reference>
          <reference field="5" count="1">
            <x v="1"/>
          </reference>
          <reference field="6" count="1" selected="0">
            <x v="43"/>
          </reference>
        </references>
      </pivotArea>
    </format>
    <format dxfId="8606">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59"/>
          </reference>
          <reference field="5" count="1">
            <x v="1"/>
          </reference>
          <reference field="6" count="1" selected="0">
            <x v="43"/>
          </reference>
        </references>
      </pivotArea>
    </format>
    <format dxfId="8605">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0"/>
          </reference>
          <reference field="5" count="1">
            <x v="1"/>
          </reference>
          <reference field="6" count="1" selected="0">
            <x v="39"/>
          </reference>
        </references>
      </pivotArea>
    </format>
    <format dxfId="8604">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1"/>
          </reference>
          <reference field="5" count="1">
            <x v="1"/>
          </reference>
          <reference field="6" count="1" selected="0">
            <x v="37"/>
          </reference>
        </references>
      </pivotArea>
    </format>
    <format dxfId="8603">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2"/>
          </reference>
          <reference field="5" count="1">
            <x v="1"/>
          </reference>
          <reference field="6" count="1" selected="0">
            <x v="111"/>
          </reference>
        </references>
      </pivotArea>
    </format>
    <format dxfId="8602">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3"/>
          </reference>
          <reference field="5" count="1">
            <x v="0"/>
          </reference>
          <reference field="6" count="1" selected="0">
            <x v="165"/>
          </reference>
        </references>
      </pivotArea>
    </format>
    <format dxfId="8601">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4"/>
          </reference>
          <reference field="5" count="1">
            <x v="0"/>
          </reference>
          <reference field="6" count="1" selected="0">
            <x v="272"/>
          </reference>
        </references>
      </pivotArea>
    </format>
    <format dxfId="8600">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846"/>
          </reference>
          <reference field="5" count="1">
            <x v="1"/>
          </reference>
          <reference field="6" count="1" selected="0">
            <x v="43"/>
          </reference>
        </references>
      </pivotArea>
    </format>
    <format dxfId="8599">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5"/>
          </reference>
          <reference field="5" count="1">
            <x v="0"/>
          </reference>
          <reference field="6" count="1" selected="0">
            <x v="247"/>
          </reference>
        </references>
      </pivotArea>
    </format>
    <format dxfId="8598">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6"/>
          </reference>
          <reference field="5" count="1">
            <x v="1"/>
          </reference>
          <reference field="6" count="1" selected="0">
            <x v="43"/>
          </reference>
        </references>
      </pivotArea>
    </format>
    <format dxfId="8597">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7"/>
          </reference>
          <reference field="5" count="1">
            <x v="1"/>
          </reference>
          <reference field="6" count="1" selected="0">
            <x v="43"/>
          </reference>
        </references>
      </pivotArea>
    </format>
    <format dxfId="8596">
      <pivotArea dataOnly="0" labelOnly="1" outline="0" fieldPosition="0">
        <references count="7">
          <reference field="0" count="1" selected="0">
            <x v="0"/>
          </reference>
          <reference field="1" count="1" selected="0">
            <x v="5"/>
          </reference>
          <reference field="2" count="1" selected="0">
            <x v="44"/>
          </reference>
          <reference field="3" count="1" selected="0">
            <x v="436"/>
          </reference>
          <reference field="4" count="1" selected="0">
            <x v="3968"/>
          </reference>
          <reference field="5" count="1">
            <x v="1"/>
          </reference>
          <reference field="6" count="1" selected="0">
            <x v="111"/>
          </reference>
        </references>
      </pivotArea>
    </format>
    <format dxfId="8595">
      <pivotArea dataOnly="0" labelOnly="1" outline="0" fieldPosition="0">
        <references count="7">
          <reference field="0" count="1" selected="0">
            <x v="0"/>
          </reference>
          <reference field="1" count="1" selected="0">
            <x v="5"/>
          </reference>
          <reference field="2" count="1" selected="0">
            <x v="44"/>
          </reference>
          <reference field="3" count="1" selected="0">
            <x v="438"/>
          </reference>
          <reference field="4" count="1" selected="0">
            <x v="3969"/>
          </reference>
          <reference field="5" count="1">
            <x v="0"/>
          </reference>
          <reference field="6" count="1" selected="0">
            <x v="61"/>
          </reference>
        </references>
      </pivotArea>
    </format>
    <format dxfId="8594">
      <pivotArea dataOnly="0" labelOnly="1" outline="0" fieldPosition="0">
        <references count="7">
          <reference field="0" count="1" selected="0">
            <x v="0"/>
          </reference>
          <reference field="1" count="1" selected="0">
            <x v="5"/>
          </reference>
          <reference field="2" count="1" selected="0">
            <x v="44"/>
          </reference>
          <reference field="3" count="1" selected="0">
            <x v="440"/>
          </reference>
          <reference field="4" count="1" selected="0">
            <x v="3970"/>
          </reference>
          <reference field="5" count="1">
            <x v="65"/>
          </reference>
          <reference field="6" count="1" selected="0">
            <x v="6"/>
          </reference>
        </references>
      </pivotArea>
    </format>
    <format dxfId="8593">
      <pivotArea dataOnly="0" labelOnly="1" outline="0" fieldPosition="0">
        <references count="7">
          <reference field="0" count="1" selected="0">
            <x v="0"/>
          </reference>
          <reference field="1" count="1" selected="0">
            <x v="5"/>
          </reference>
          <reference field="2" count="1" selected="0">
            <x v="44"/>
          </reference>
          <reference field="3" count="1" selected="0">
            <x v="440"/>
          </reference>
          <reference field="4" count="1" selected="0">
            <x v="3971"/>
          </reference>
          <reference field="5" count="1">
            <x v="0"/>
          </reference>
          <reference field="6" count="1" selected="0">
            <x v="193"/>
          </reference>
        </references>
      </pivotArea>
    </format>
    <format dxfId="8592">
      <pivotArea dataOnly="0" labelOnly="1" outline="0" fieldPosition="0">
        <references count="7">
          <reference field="0" count="1" selected="0">
            <x v="0"/>
          </reference>
          <reference field="1" count="1" selected="0">
            <x v="5"/>
          </reference>
          <reference field="2" count="1" selected="0">
            <x v="45"/>
          </reference>
          <reference field="3" count="1" selected="0">
            <x v="442"/>
          </reference>
          <reference field="4" count="1" selected="0">
            <x v="3972"/>
          </reference>
          <reference field="5" count="1">
            <x v="0"/>
          </reference>
          <reference field="6" count="1" selected="0">
            <x v="45"/>
          </reference>
        </references>
      </pivotArea>
    </format>
    <format dxfId="8591">
      <pivotArea dataOnly="0" labelOnly="1" outline="0" fieldPosition="0">
        <references count="7">
          <reference field="0" count="1" selected="0">
            <x v="0"/>
          </reference>
          <reference field="1" count="1" selected="0">
            <x v="5"/>
          </reference>
          <reference field="2" count="1" selected="0">
            <x v="46"/>
          </reference>
          <reference field="3" count="1" selected="0">
            <x v="447"/>
          </reference>
          <reference field="4" count="1" selected="0">
            <x v="3973"/>
          </reference>
          <reference field="5" count="1">
            <x v="1"/>
          </reference>
          <reference field="6" count="1" selected="0">
            <x v="45"/>
          </reference>
        </references>
      </pivotArea>
    </format>
    <format dxfId="8590">
      <pivotArea dataOnly="0" labelOnly="1" outline="0" fieldPosition="0">
        <references count="7">
          <reference field="0" count="1" selected="0">
            <x v="0"/>
          </reference>
          <reference field="1" count="1" selected="0">
            <x v="5"/>
          </reference>
          <reference field="2" count="1" selected="0">
            <x v="46"/>
          </reference>
          <reference field="3" count="1" selected="0">
            <x v="447"/>
          </reference>
          <reference field="4" count="1" selected="0">
            <x v="3974"/>
          </reference>
          <reference field="5" count="1">
            <x v="0"/>
          </reference>
          <reference field="6" count="1" selected="0">
            <x v="20"/>
          </reference>
        </references>
      </pivotArea>
    </format>
    <format dxfId="8589">
      <pivotArea dataOnly="0" labelOnly="1" outline="0" fieldPosition="0">
        <references count="7">
          <reference field="0" count="1" selected="0">
            <x v="0"/>
          </reference>
          <reference field="1" count="1" selected="0">
            <x v="5"/>
          </reference>
          <reference field="2" count="1" selected="0">
            <x v="47"/>
          </reference>
          <reference field="3" count="1" selected="0">
            <x v="482"/>
          </reference>
          <reference field="4" count="1" selected="0">
            <x v="3975"/>
          </reference>
          <reference field="5" count="1">
            <x v="1"/>
          </reference>
          <reference field="6" count="1" selected="0">
            <x v="7"/>
          </reference>
        </references>
      </pivotArea>
    </format>
    <format dxfId="8588">
      <pivotArea dataOnly="0" labelOnly="1" outline="0" fieldPosition="0">
        <references count="7">
          <reference field="0" count="1" selected="0">
            <x v="0"/>
          </reference>
          <reference field="1" count="1" selected="0">
            <x v="5"/>
          </reference>
          <reference field="2" count="1" selected="0">
            <x v="47"/>
          </reference>
          <reference field="3" count="1" selected="0">
            <x v="482"/>
          </reference>
          <reference field="4" count="1" selected="0">
            <x v="3976"/>
          </reference>
          <reference field="5" count="1">
            <x v="1"/>
          </reference>
          <reference field="6" count="1" selected="0">
            <x v="206"/>
          </reference>
        </references>
      </pivotArea>
    </format>
    <format dxfId="8587">
      <pivotArea dataOnly="0" labelOnly="1" outline="0" fieldPosition="0">
        <references count="7">
          <reference field="0" count="1" selected="0">
            <x v="0"/>
          </reference>
          <reference field="1" count="1" selected="0">
            <x v="5"/>
          </reference>
          <reference field="2" count="1" selected="0">
            <x v="47"/>
          </reference>
          <reference field="3" count="1" selected="0">
            <x v="601"/>
          </reference>
          <reference field="4" count="1" selected="0">
            <x v="3977"/>
          </reference>
          <reference field="5" count="1">
            <x v="0"/>
          </reference>
          <reference field="6" count="1" selected="0">
            <x v="7"/>
          </reference>
        </references>
      </pivotArea>
    </format>
    <format dxfId="8586">
      <pivotArea dataOnly="0" labelOnly="1" outline="0" fieldPosition="0">
        <references count="7">
          <reference field="0" count="1" selected="0">
            <x v="0"/>
          </reference>
          <reference field="1" count="1" selected="0">
            <x v="5"/>
          </reference>
          <reference field="2" count="1" selected="0">
            <x v="48"/>
          </reference>
          <reference field="3" count="1" selected="0">
            <x v="455"/>
          </reference>
          <reference field="4" count="1" selected="0">
            <x v="3978"/>
          </reference>
          <reference field="5" count="1">
            <x v="0"/>
          </reference>
          <reference field="6" count="1" selected="0">
            <x v="45"/>
          </reference>
        </references>
      </pivotArea>
    </format>
    <format dxfId="8585">
      <pivotArea dataOnly="0" labelOnly="1" outline="0" fieldPosition="0">
        <references count="7">
          <reference field="0" count="1" selected="0">
            <x v="0"/>
          </reference>
          <reference field="1" count="1" selected="0">
            <x v="5"/>
          </reference>
          <reference field="2" count="1" selected="0">
            <x v="48"/>
          </reference>
          <reference field="3" count="1" selected="0">
            <x v="455"/>
          </reference>
          <reference field="4" count="1" selected="0">
            <x v="3979"/>
          </reference>
          <reference field="5" count="1">
            <x v="0"/>
          </reference>
          <reference field="6" count="1" selected="0">
            <x v="58"/>
          </reference>
        </references>
      </pivotArea>
    </format>
    <format dxfId="8584">
      <pivotArea dataOnly="0" labelOnly="1" outline="0" fieldPosition="0">
        <references count="7">
          <reference field="0" count="1" selected="0">
            <x v="0"/>
          </reference>
          <reference field="1" count="1" selected="0">
            <x v="5"/>
          </reference>
          <reference field="2" count="1" selected="0">
            <x v="48"/>
          </reference>
          <reference field="3" count="1" selected="0">
            <x v="457"/>
          </reference>
          <reference field="4" count="1" selected="0">
            <x v="3902"/>
          </reference>
          <reference field="5" count="1">
            <x v="1"/>
          </reference>
          <reference field="6" count="1" selected="0">
            <x v="5"/>
          </reference>
        </references>
      </pivotArea>
    </format>
    <format dxfId="8583">
      <pivotArea outline="0" fieldPosition="0">
        <references count="1">
          <reference field="4294967294" count="1" selected="0">
            <x v="5"/>
          </reference>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20">
    <queryTableFields count="19">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18" name="Previous Invoice Requests" tableColumnId="18"/>
      <queryTableField id="19" name="Invoice 4 Payments" tableColumnId="1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582"/>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S4284" tableType="queryTable" totalsRowShown="0">
  <autoFilter ref="A1:S4284" xr:uid="{9C5BAF88-E93B-4F85-B543-332DC9C6E4E3}"/>
  <tableColumns count="19">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8581"/>
    <tableColumn id="4" xr3:uid="{E86D4F23-DA4A-47E3-A8A4-2D1202371EAA}" uniqueName="4" name="Applicant Name" queryTableFieldId="4" dataDxfId="8580"/>
    <tableColumn id="5" xr3:uid="{7131BBB3-8A30-48AC-A920-89BD52A45AF9}" uniqueName="5" name="County" queryTableFieldId="5" dataDxfId="8579"/>
    <tableColumn id="6" xr3:uid="{179ACD54-EA09-465F-AF71-8E548A0A90AC}" uniqueName="6" name="Proj ID#" queryTableFieldId="6" dataDxfId="8578"/>
    <tableColumn id="7" xr3:uid="{3AB34F33-1248-4DFF-9948-BA1E77651FB7}" uniqueName="7" name="Proposed Benefit" queryTableFieldId="7" dataDxfId="8577"/>
    <tableColumn id="8" xr3:uid="{B5758348-AC97-4956-BDA1-228118EEF28C}" uniqueName="8" name="Project Type" queryTableFieldId="8" dataDxfId="8576"/>
    <tableColumn id="9" xr3:uid="{7ED41641-A08D-42F4-9737-C27BE3E8EEE6}" uniqueName="9" name="Project Status" queryTableFieldId="9"/>
    <tableColumn id="10" xr3:uid="{E74C757D-C982-4769-8729-92F526587D56}" uniqueName="10" name="Program" queryTableFieldId="10" dataDxfId="8575"/>
    <tableColumn id="11" xr3:uid="{40B97FD2-2550-4B42-8188-DCE2E0046587}" uniqueName="11" name="Expected Completion Date" queryTableFieldId="11" dataDxfId="8574"/>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599D23F6-7D4F-4A4E-83BA-F8B176B58E6A}" uniqueName="18" name="Previous Invoice Requests" queryTableFieldId="18"/>
    <tableColumn id="19" xr3:uid="{F2ADC1EC-766E-4CEE-B3B1-22B9D9897BD8}" uniqueName="19" name="Invoice 4 Payments" queryTableFieldId="1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2"/>
  <sheetViews>
    <sheetView showGridLines="0" tabSelected="1" zoomScale="80" zoomScaleNormal="80" zoomScaleSheetLayoutView="108" workbookViewId="0">
      <selection activeCell="J41" sqref="J41"/>
    </sheetView>
  </sheetViews>
  <sheetFormatPr defaultRowHeight="14.25" x14ac:dyDescent="0.2"/>
  <cols>
    <col min="1" max="16384" width="9.140625" style="3"/>
  </cols>
  <sheetData>
    <row r="1" spans="1:27" ht="20.25" x14ac:dyDescent="0.3">
      <c r="A1" s="2" t="s">
        <v>3693</v>
      </c>
    </row>
    <row r="2" spans="1:27" ht="111.75" customHeight="1" x14ac:dyDescent="0.3">
      <c r="A2" s="84" t="s">
        <v>8593</v>
      </c>
      <c r="B2" s="84"/>
      <c r="C2" s="84"/>
      <c r="D2" s="84"/>
      <c r="E2" s="84"/>
      <c r="F2" s="84"/>
      <c r="G2" s="84"/>
      <c r="H2" s="84"/>
      <c r="I2" s="84"/>
      <c r="J2" s="84"/>
      <c r="K2" s="84"/>
      <c r="L2" s="84"/>
      <c r="M2" s="84"/>
      <c r="N2" s="84"/>
      <c r="O2" s="84"/>
      <c r="P2" s="84"/>
      <c r="Q2" s="84"/>
      <c r="R2" s="84"/>
      <c r="S2" s="84"/>
      <c r="T2" s="84"/>
      <c r="U2" s="84"/>
      <c r="V2" s="84"/>
      <c r="W2" s="84"/>
      <c r="X2" s="84"/>
      <c r="Y2" s="84"/>
      <c r="Z2" s="84"/>
      <c r="AA2" s="84"/>
    </row>
    <row r="3" spans="1:27" ht="25.5" customHeight="1" x14ac:dyDescent="0.3">
      <c r="A3" s="40"/>
      <c r="B3" s="40"/>
      <c r="C3" s="40"/>
      <c r="D3" s="40"/>
      <c r="E3" s="40"/>
      <c r="F3" s="40"/>
      <c r="G3" s="40"/>
      <c r="H3" s="40"/>
      <c r="I3" s="40"/>
      <c r="J3" s="40"/>
      <c r="K3" s="40"/>
      <c r="L3" s="40"/>
      <c r="M3" s="40"/>
      <c r="N3" s="40"/>
      <c r="O3" s="40"/>
      <c r="P3" s="40"/>
      <c r="Q3" s="40"/>
      <c r="R3" s="40"/>
      <c r="S3" s="40"/>
      <c r="T3" s="40"/>
      <c r="U3" s="40"/>
      <c r="V3" s="40"/>
      <c r="W3" s="40"/>
      <c r="X3" s="40"/>
      <c r="Y3" s="40"/>
      <c r="Z3" s="40"/>
      <c r="AA3" s="40"/>
    </row>
    <row r="5" spans="1:27" ht="20.25" x14ac:dyDescent="0.3">
      <c r="A5" s="2" t="s">
        <v>3697</v>
      </c>
    </row>
    <row r="6" spans="1:27" s="5" customFormat="1" ht="20.25" x14ac:dyDescent="0.2">
      <c r="A6" s="4" t="s">
        <v>3696</v>
      </c>
    </row>
    <row r="7" spans="1:27" s="5" customFormat="1" ht="20.25" x14ac:dyDescent="0.2">
      <c r="A7" s="27" t="s">
        <v>3661</v>
      </c>
    </row>
    <row r="8" spans="1:27" s="5" customFormat="1" hidden="1" x14ac:dyDescent="0.2">
      <c r="A8" s="6" t="s">
        <v>3662</v>
      </c>
    </row>
    <row r="9" spans="1:27" s="5" customFormat="1" ht="20.25" x14ac:dyDescent="0.2">
      <c r="A9" s="27" t="s">
        <v>3663</v>
      </c>
    </row>
    <row r="10" spans="1:27" s="5" customFormat="1" hidden="1" x14ac:dyDescent="0.2">
      <c r="A10" s="6" t="s">
        <v>3664</v>
      </c>
    </row>
    <row r="11" spans="1:27" s="5" customFormat="1" hidden="1" x14ac:dyDescent="0.2">
      <c r="A11" s="26" t="s">
        <v>3734</v>
      </c>
    </row>
    <row r="12" spans="1:27" s="5" customFormat="1" hidden="1" x14ac:dyDescent="0.2">
      <c r="A12" s="7" t="s">
        <v>3717</v>
      </c>
    </row>
    <row r="13" spans="1:27" s="5" customFormat="1" hidden="1" x14ac:dyDescent="0.2">
      <c r="A13" s="7" t="s">
        <v>3718</v>
      </c>
    </row>
    <row r="14" spans="1:27" s="5" customFormat="1" hidden="1" x14ac:dyDescent="0.2">
      <c r="A14" s="6" t="s">
        <v>3665</v>
      </c>
    </row>
    <row r="15" spans="1:27" s="5" customFormat="1" hidden="1" x14ac:dyDescent="0.2">
      <c r="A15" s="7" t="s">
        <v>3719</v>
      </c>
    </row>
    <row r="16" spans="1:27" s="5" customFormat="1" hidden="1" x14ac:dyDescent="0.2">
      <c r="A16" s="7" t="s">
        <v>3720</v>
      </c>
    </row>
    <row r="17" spans="1:1" s="5" customFormat="1" hidden="1" x14ac:dyDescent="0.2">
      <c r="A17" s="7" t="s">
        <v>3721</v>
      </c>
    </row>
    <row r="18" spans="1:1" s="5" customFormat="1" hidden="1" x14ac:dyDescent="0.2">
      <c r="A18" s="7" t="s">
        <v>3722</v>
      </c>
    </row>
    <row r="19" spans="1:1" s="5" customFormat="1" ht="20.25" x14ac:dyDescent="0.2">
      <c r="A19" s="27" t="s">
        <v>3666</v>
      </c>
    </row>
    <row r="20" spans="1:1" s="5" customFormat="1" hidden="1" x14ac:dyDescent="0.2">
      <c r="A20" s="6" t="s">
        <v>3667</v>
      </c>
    </row>
    <row r="21" spans="1:1" s="5" customFormat="1" hidden="1" x14ac:dyDescent="0.2">
      <c r="A21" s="7" t="s">
        <v>3723</v>
      </c>
    </row>
    <row r="22" spans="1:1" s="5" customFormat="1" hidden="1" x14ac:dyDescent="0.2">
      <c r="A22" s="8" t="s">
        <v>3724</v>
      </c>
    </row>
    <row r="23" spans="1:1" s="5" customFormat="1" hidden="1" x14ac:dyDescent="0.2">
      <c r="A23" s="8" t="s">
        <v>3725</v>
      </c>
    </row>
    <row r="24" spans="1:1" s="5" customFormat="1" hidden="1" x14ac:dyDescent="0.2">
      <c r="A24" s="8" t="s">
        <v>3726</v>
      </c>
    </row>
    <row r="25" spans="1:1" s="5" customFormat="1" hidden="1" x14ac:dyDescent="0.2">
      <c r="A25" s="7" t="s">
        <v>3727</v>
      </c>
    </row>
    <row r="26" spans="1:1" s="5" customFormat="1" hidden="1" x14ac:dyDescent="0.2">
      <c r="A26" s="6" t="s">
        <v>3728</v>
      </c>
    </row>
    <row r="27" spans="1:1" s="5" customFormat="1" hidden="1" x14ac:dyDescent="0.2">
      <c r="A27" s="6" t="s">
        <v>3668</v>
      </c>
    </row>
    <row r="28" spans="1:1" s="5" customFormat="1" hidden="1" x14ac:dyDescent="0.2">
      <c r="A28" s="6" t="s">
        <v>3669</v>
      </c>
    </row>
    <row r="29" spans="1:1" s="5" customFormat="1" hidden="1" x14ac:dyDescent="0.2">
      <c r="A29" s="7" t="s">
        <v>3729</v>
      </c>
    </row>
    <row r="30" spans="1:1" s="5" customFormat="1" hidden="1" x14ac:dyDescent="0.2">
      <c r="A30" s="7" t="s">
        <v>3730</v>
      </c>
    </row>
    <row r="31" spans="1:1" s="5" customFormat="1" hidden="1" x14ac:dyDescent="0.2">
      <c r="A31" s="6" t="s">
        <v>3670</v>
      </c>
    </row>
    <row r="32" spans="1:1" s="5" customFormat="1" hidden="1" x14ac:dyDescent="0.2">
      <c r="A32" s="7" t="s">
        <v>3731</v>
      </c>
    </row>
    <row r="33" spans="1:1" s="5" customFormat="1" hidden="1" x14ac:dyDescent="0.2">
      <c r="A33" s="7" t="s">
        <v>3732</v>
      </c>
    </row>
    <row r="34" spans="1:1" s="5" customFormat="1" hidden="1" x14ac:dyDescent="0.2">
      <c r="A34" s="7" t="s">
        <v>3733</v>
      </c>
    </row>
    <row r="35" spans="1:1" s="5" customFormat="1" hidden="1" x14ac:dyDescent="0.2">
      <c r="A35" s="6" t="s">
        <v>3671</v>
      </c>
    </row>
    <row r="36" spans="1:1" s="5" customFormat="1" hidden="1" x14ac:dyDescent="0.2">
      <c r="A36" s="6" t="s">
        <v>3672</v>
      </c>
    </row>
    <row r="37" spans="1:1" s="5" customFormat="1" hidden="1" x14ac:dyDescent="0.2">
      <c r="A37" s="6" t="s">
        <v>3673</v>
      </c>
    </row>
    <row r="38" spans="1:1" s="5" customFormat="1" hidden="1" x14ac:dyDescent="0.2">
      <c r="A38" s="6" t="s">
        <v>3674</v>
      </c>
    </row>
    <row r="39" spans="1:1" s="5" customFormat="1" ht="20.25" x14ac:dyDescent="0.2">
      <c r="A39" s="27" t="s">
        <v>3675</v>
      </c>
    </row>
    <row r="40" spans="1:1" s="5" customFormat="1" hidden="1" x14ac:dyDescent="0.2">
      <c r="A40" s="6" t="s">
        <v>3676</v>
      </c>
    </row>
    <row r="41" spans="1:1" s="5" customFormat="1" ht="20.25" x14ac:dyDescent="0.2">
      <c r="A41" s="27" t="s">
        <v>8592</v>
      </c>
    </row>
    <row r="42" spans="1:1" s="5" customFormat="1" hidden="1" x14ac:dyDescent="0.2">
      <c r="A42" s="6" t="s">
        <v>3677</v>
      </c>
    </row>
  </sheetData>
  <mergeCells count="1">
    <mergeCell ref="A2:AA2"/>
  </mergeCells>
  <hyperlinks>
    <hyperlink ref="A7" r:id="rId1" xr:uid="{B76C0A9C-43D1-4942-9481-10538E832C7E}"/>
    <hyperlink ref="A9" r:id="rId2" xr:uid="{BB82914C-DCDC-4200-9AC6-F7301D9371E6}"/>
    <hyperlink ref="A19" r:id="rId3" xr:uid="{5732427A-4119-4812-B070-FFEC5C1486F4}"/>
    <hyperlink ref="A39" r:id="rId4" xr:uid="{C6ADB5F0-28F1-4DF5-A809-5179B1F578A7}"/>
    <hyperlink ref="A41"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63F3-DB30-42F0-B2A3-4DDC7C021661}">
  <dimension ref="A1:H37"/>
  <sheetViews>
    <sheetView showGridLines="0" zoomScale="85" zoomScaleNormal="85" zoomScaleSheetLayoutView="110" workbookViewId="0">
      <selection activeCell="J35" sqref="J35"/>
    </sheetView>
  </sheetViews>
  <sheetFormatPr defaultRowHeight="14.25" x14ac:dyDescent="0.2"/>
  <cols>
    <col min="1" max="1" width="16" style="3" customWidth="1"/>
    <col min="2" max="2" width="16.85546875" style="3" customWidth="1"/>
    <col min="3" max="3" width="18.7109375" style="3" bestFit="1" customWidth="1"/>
    <col min="4" max="4" width="19.7109375" style="3" customWidth="1"/>
    <col min="5" max="5" width="17.28515625" style="3" customWidth="1"/>
    <col min="6" max="6" width="18.5703125" style="3" customWidth="1"/>
    <col min="7" max="7" width="21.5703125" style="3" customWidth="1"/>
    <col min="8" max="8" width="26.85546875" style="3" customWidth="1"/>
    <col min="9" max="16384" width="9.140625" style="3"/>
  </cols>
  <sheetData>
    <row r="1" spans="1:6" ht="15" x14ac:dyDescent="0.25">
      <c r="A1" s="41" t="s">
        <v>9166</v>
      </c>
    </row>
    <row r="2" spans="1:6" ht="15" thickBot="1" x14ac:dyDescent="0.25"/>
    <row r="3" spans="1:6" ht="30.75" thickBot="1" x14ac:dyDescent="0.3">
      <c r="A3" s="42" t="s">
        <v>9147</v>
      </c>
      <c r="B3" s="43" t="s">
        <v>9148</v>
      </c>
      <c r="C3" s="44" t="s">
        <v>9149</v>
      </c>
      <c r="D3" s="45" t="s">
        <v>9165</v>
      </c>
    </row>
    <row r="4" spans="1:6" ht="15" x14ac:dyDescent="0.25">
      <c r="A4" s="46" t="s">
        <v>9150</v>
      </c>
      <c r="B4"/>
      <c r="C4" s="47"/>
      <c r="D4" s="48"/>
    </row>
    <row r="5" spans="1:6" ht="15" x14ac:dyDescent="0.25">
      <c r="A5" s="49"/>
      <c r="B5" t="s">
        <v>6974</v>
      </c>
      <c r="C5" s="50"/>
      <c r="D5" s="51"/>
    </row>
    <row r="6" spans="1:6" ht="15" x14ac:dyDescent="0.25">
      <c r="A6" s="49"/>
      <c r="B6"/>
      <c r="C6" s="50" t="s">
        <v>6971</v>
      </c>
      <c r="D6" s="51">
        <v>638000000</v>
      </c>
    </row>
    <row r="7" spans="1:6" ht="15" x14ac:dyDescent="0.25">
      <c r="A7" s="49"/>
      <c r="B7"/>
      <c r="C7" s="50" t="s">
        <v>9151</v>
      </c>
      <c r="D7" s="52">
        <f>SUM(D6)</f>
        <v>638000000</v>
      </c>
    </row>
    <row r="8" spans="1:6" ht="15" x14ac:dyDescent="0.25">
      <c r="A8" s="49"/>
      <c r="B8" t="s">
        <v>9152</v>
      </c>
      <c r="C8" s="50"/>
      <c r="D8" s="51"/>
    </row>
    <row r="9" spans="1:6" ht="15" x14ac:dyDescent="0.25">
      <c r="A9" s="49"/>
      <c r="B9"/>
      <c r="C9" s="53" t="s">
        <v>6972</v>
      </c>
      <c r="D9" s="51">
        <v>14356974</v>
      </c>
    </row>
    <row r="10" spans="1:6" ht="15" x14ac:dyDescent="0.25">
      <c r="A10" s="49"/>
      <c r="B10"/>
      <c r="C10" s="53" t="s">
        <v>9153</v>
      </c>
      <c r="D10" s="51">
        <v>20489791</v>
      </c>
    </row>
    <row r="11" spans="1:6" ht="15" x14ac:dyDescent="0.25">
      <c r="A11" s="49"/>
      <c r="B11"/>
      <c r="C11" s="50" t="s">
        <v>9154</v>
      </c>
      <c r="D11" s="51">
        <v>12153235</v>
      </c>
    </row>
    <row r="12" spans="1:6" ht="15" x14ac:dyDescent="0.25">
      <c r="A12" s="49"/>
      <c r="B12"/>
      <c r="C12" s="50" t="s">
        <v>9167</v>
      </c>
      <c r="D12" s="51">
        <v>73538174</v>
      </c>
    </row>
    <row r="13" spans="1:6" ht="15" x14ac:dyDescent="0.25">
      <c r="A13" s="49"/>
      <c r="B13"/>
      <c r="C13" s="50" t="s">
        <v>9151</v>
      </c>
      <c r="D13" s="54">
        <f>+SUM(D9:D12)</f>
        <v>120538174</v>
      </c>
    </row>
    <row r="14" spans="1:6" ht="15.75" thickBot="1" x14ac:dyDescent="0.3">
      <c r="A14" s="55" t="s">
        <v>6973</v>
      </c>
      <c r="B14" s="56"/>
      <c r="C14" s="57"/>
      <c r="D14" s="58">
        <f>D13+D7</f>
        <v>758538174</v>
      </c>
    </row>
    <row r="15" spans="1:6" ht="15" x14ac:dyDescent="0.25">
      <c r="A15"/>
      <c r="B15"/>
      <c r="C15"/>
      <c r="D15"/>
      <c r="E15"/>
      <c r="F15"/>
    </row>
    <row r="16" spans="1:6" ht="15.75" customHeight="1" thickBot="1" x14ac:dyDescent="0.3">
      <c r="A16"/>
      <c r="B16"/>
      <c r="C16"/>
      <c r="D16"/>
      <c r="E16"/>
      <c r="F16"/>
    </row>
    <row r="17" spans="1:8" ht="14.25" customHeight="1" x14ac:dyDescent="0.2">
      <c r="A17" s="93" t="s">
        <v>9147</v>
      </c>
      <c r="B17" s="95" t="s">
        <v>9148</v>
      </c>
      <c r="C17" s="95" t="s">
        <v>9149</v>
      </c>
      <c r="D17" s="97" t="s">
        <v>9162</v>
      </c>
      <c r="E17" s="99" t="s">
        <v>9163</v>
      </c>
      <c r="F17" s="99" t="s">
        <v>9164</v>
      </c>
    </row>
    <row r="18" spans="1:8" ht="14.25" customHeight="1" thickBot="1" x14ac:dyDescent="0.25">
      <c r="A18" s="94" t="s">
        <v>9150</v>
      </c>
      <c r="B18" s="96"/>
      <c r="C18" s="96"/>
      <c r="D18" s="98"/>
      <c r="E18" s="100"/>
      <c r="F18" s="100"/>
    </row>
    <row r="19" spans="1:8" ht="15" x14ac:dyDescent="0.25">
      <c r="A19" s="46" t="s">
        <v>9150</v>
      </c>
      <c r="B19"/>
      <c r="C19" s="47"/>
      <c r="D19"/>
      <c r="E19"/>
      <c r="F19" s="47"/>
    </row>
    <row r="20" spans="1:8" ht="15" x14ac:dyDescent="0.25">
      <c r="A20" s="49"/>
      <c r="B20" t="s">
        <v>6974</v>
      </c>
      <c r="C20" s="47"/>
      <c r="D20"/>
      <c r="E20"/>
      <c r="F20" s="47"/>
    </row>
    <row r="21" spans="1:8" ht="15" x14ac:dyDescent="0.25">
      <c r="A21" s="49"/>
      <c r="B21"/>
      <c r="C21" s="47" t="s">
        <v>9155</v>
      </c>
      <c r="D21" s="36">
        <v>10533275.810000001</v>
      </c>
      <c r="E21" s="36">
        <v>262466724.19</v>
      </c>
      <c r="F21" s="59">
        <v>273000000</v>
      </c>
    </row>
    <row r="22" spans="1:8" ht="15" x14ac:dyDescent="0.25">
      <c r="A22" s="49"/>
      <c r="B22"/>
      <c r="C22" s="47" t="s">
        <v>9156</v>
      </c>
      <c r="D22" s="36">
        <v>35644000.869999997</v>
      </c>
      <c r="E22" s="36">
        <v>299355999.13</v>
      </c>
      <c r="F22" s="59">
        <v>335000000</v>
      </c>
    </row>
    <row r="23" spans="1:8" ht="15" x14ac:dyDescent="0.25">
      <c r="A23" s="49"/>
      <c r="B23"/>
      <c r="C23" s="47" t="s">
        <v>9157</v>
      </c>
      <c r="D23" s="60">
        <v>30000000</v>
      </c>
      <c r="E23" s="36">
        <v>0</v>
      </c>
      <c r="F23" s="59">
        <v>30000000</v>
      </c>
    </row>
    <row r="24" spans="1:8" ht="15" x14ac:dyDescent="0.25">
      <c r="A24" s="49"/>
      <c r="B24"/>
      <c r="C24" s="47" t="s">
        <v>9151</v>
      </c>
      <c r="D24" s="61">
        <v>76177276.680000007</v>
      </c>
      <c r="E24" s="61">
        <v>561822723.31999993</v>
      </c>
      <c r="F24" s="62">
        <v>638000000</v>
      </c>
    </row>
    <row r="25" spans="1:8" ht="15" x14ac:dyDescent="0.25">
      <c r="A25" s="49"/>
      <c r="B25" t="s">
        <v>9152</v>
      </c>
      <c r="C25" s="47"/>
      <c r="D25" s="36"/>
      <c r="E25" s="36"/>
      <c r="F25" s="59"/>
    </row>
    <row r="26" spans="1:8" ht="15" x14ac:dyDescent="0.25">
      <c r="A26" s="49"/>
      <c r="B26"/>
      <c r="C26" s="47" t="s">
        <v>9158</v>
      </c>
      <c r="D26" s="36">
        <v>8070781.6699999971</v>
      </c>
      <c r="E26" s="78">
        <v>6757869.1600000001</v>
      </c>
      <c r="F26" s="79">
        <v>14828650.829999998</v>
      </c>
    </row>
    <row r="27" spans="1:8" ht="15" x14ac:dyDescent="0.25">
      <c r="A27" s="49"/>
      <c r="B27"/>
      <c r="C27" s="47" t="s">
        <v>9159</v>
      </c>
      <c r="D27" s="36">
        <v>5785760.9499999993</v>
      </c>
      <c r="E27" s="78">
        <v>15362648.41</v>
      </c>
      <c r="F27" s="79">
        <v>21148409.359999999</v>
      </c>
    </row>
    <row r="28" spans="1:8" ht="15" x14ac:dyDescent="0.25">
      <c r="A28" s="49"/>
      <c r="B28"/>
      <c r="C28" s="47" t="s">
        <v>9154</v>
      </c>
      <c r="D28" s="60">
        <v>3369769.399999999</v>
      </c>
      <c r="E28" s="78">
        <v>450269.82999999996</v>
      </c>
      <c r="F28" s="79">
        <v>3820039.2299999991</v>
      </c>
    </row>
    <row r="29" spans="1:8" ht="15" x14ac:dyDescent="0.25">
      <c r="A29" s="49"/>
      <c r="B29"/>
      <c r="C29" s="47" t="s">
        <v>9151</v>
      </c>
      <c r="D29" s="61">
        <v>17226312.019999996</v>
      </c>
      <c r="E29" s="80">
        <v>22570787.399999999</v>
      </c>
      <c r="F29" s="81">
        <v>39797099.419999994</v>
      </c>
    </row>
    <row r="30" spans="1:8" ht="15.75" thickBot="1" x14ac:dyDescent="0.3">
      <c r="A30" s="63" t="s">
        <v>9160</v>
      </c>
      <c r="B30" s="56"/>
      <c r="C30" s="57"/>
      <c r="D30" s="64">
        <f>SUM(D24,D29)</f>
        <v>93403588.700000003</v>
      </c>
      <c r="E30" s="82">
        <f>SUM(E24,E29)</f>
        <v>584393510.71999991</v>
      </c>
      <c r="F30" s="83">
        <f>SUM(F24,F29)</f>
        <v>677797099.41999996</v>
      </c>
    </row>
    <row r="31" spans="1:8" ht="12.75" customHeight="1" x14ac:dyDescent="0.25">
      <c r="A31"/>
      <c r="B31"/>
      <c r="C31"/>
      <c r="D31"/>
      <c r="E31"/>
      <c r="F31"/>
      <c r="G31"/>
      <c r="H31"/>
    </row>
    <row r="32" spans="1:8" ht="17.25" customHeight="1" x14ac:dyDescent="0.25">
      <c r="A32" s="65" t="s">
        <v>6967</v>
      </c>
      <c r="B32" s="66"/>
      <c r="C32" s="66"/>
      <c r="D32" s="66"/>
      <c r="E32" s="66"/>
      <c r="F32" s="66"/>
      <c r="G32"/>
      <c r="H32"/>
    </row>
    <row r="33" spans="1:8" ht="15" x14ac:dyDescent="0.25">
      <c r="A33"/>
      <c r="B33" s="67"/>
      <c r="C33"/>
      <c r="D33"/>
      <c r="E33"/>
      <c r="F33"/>
      <c r="G33"/>
      <c r="H33"/>
    </row>
    <row r="34" spans="1:8" ht="15.75" thickBot="1" x14ac:dyDescent="0.3">
      <c r="A34" s="85" t="s">
        <v>9161</v>
      </c>
      <c r="B34" s="85"/>
      <c r="C34" s="85"/>
      <c r="D34" s="85"/>
      <c r="E34" s="85"/>
      <c r="F34" s="85"/>
      <c r="G34" s="85"/>
      <c r="H34"/>
    </row>
    <row r="35" spans="1:8" ht="50.25" customHeight="1" thickBot="1" x14ac:dyDescent="0.3">
      <c r="A35" s="86" t="s">
        <v>3715</v>
      </c>
      <c r="B35" s="87"/>
      <c r="C35" s="87"/>
      <c r="D35" s="87"/>
      <c r="E35" s="87"/>
      <c r="F35" s="87"/>
      <c r="G35" s="87"/>
      <c r="H35" s="88"/>
    </row>
    <row r="36" spans="1:8" s="30" customFormat="1" ht="30" x14ac:dyDescent="0.25">
      <c r="A36" s="89" t="s">
        <v>5</v>
      </c>
      <c r="B36" s="90"/>
      <c r="C36" s="68" t="s">
        <v>0</v>
      </c>
      <c r="D36" s="68" t="s">
        <v>3693</v>
      </c>
      <c r="E36" s="69" t="s">
        <v>7</v>
      </c>
      <c r="F36" s="69" t="s">
        <v>6</v>
      </c>
      <c r="G36" s="70" t="s">
        <v>3692</v>
      </c>
      <c r="H36" s="70" t="s">
        <v>8590</v>
      </c>
    </row>
    <row r="37" spans="1:8" ht="168" customHeight="1" thickBot="1" x14ac:dyDescent="0.25">
      <c r="A37" s="91" t="s">
        <v>3695</v>
      </c>
      <c r="B37" s="92"/>
      <c r="C37" s="71" t="s">
        <v>90</v>
      </c>
      <c r="D37" s="72" t="s">
        <v>3694</v>
      </c>
      <c r="E37" s="73">
        <v>44710</v>
      </c>
      <c r="F37" s="71" t="s">
        <v>12</v>
      </c>
      <c r="G37" s="74">
        <v>30000000</v>
      </c>
      <c r="H37" s="75" t="s">
        <v>8591</v>
      </c>
    </row>
  </sheetData>
  <mergeCells count="10">
    <mergeCell ref="A34:G34"/>
    <mergeCell ref="A35:H35"/>
    <mergeCell ref="A36:B36"/>
    <mergeCell ref="A37:B37"/>
    <mergeCell ref="A17:A18"/>
    <mergeCell ref="B17:B18"/>
    <mergeCell ref="C17:C18"/>
    <mergeCell ref="D17:D18"/>
    <mergeCell ref="E17:E18"/>
    <mergeCell ref="F17:F18"/>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view="pageBreakPreview" zoomScale="90" zoomScaleNormal="80" zoomScaleSheetLayoutView="90" workbookViewId="0">
      <selection sqref="A1:B1"/>
    </sheetView>
  </sheetViews>
  <sheetFormatPr defaultRowHeight="14.25" x14ac:dyDescent="0.2"/>
  <cols>
    <col min="1" max="1" width="80.5703125" style="9" customWidth="1"/>
    <col min="2" max="2" width="29.42578125" style="9" customWidth="1"/>
    <col min="3" max="16384" width="9.140625" style="9"/>
  </cols>
  <sheetData>
    <row r="1" spans="1:2" ht="20.25" x14ac:dyDescent="0.2">
      <c r="A1" s="101" t="s">
        <v>3689</v>
      </c>
      <c r="B1" s="101"/>
    </row>
    <row r="2" spans="1:2" ht="162" customHeight="1" x14ac:dyDescent="0.2">
      <c r="A2" s="104" t="s">
        <v>3691</v>
      </c>
      <c r="B2" s="104"/>
    </row>
    <row r="3" spans="1:2" ht="20.25" x14ac:dyDescent="0.3">
      <c r="A3" s="105" t="s">
        <v>3690</v>
      </c>
      <c r="B3" s="105"/>
    </row>
    <row r="4" spans="1:2" ht="87" customHeight="1" thickBot="1" x14ac:dyDescent="0.25">
      <c r="A4" s="104" t="s">
        <v>8594</v>
      </c>
      <c r="B4" s="104"/>
    </row>
    <row r="5" spans="1:2" ht="15.75" x14ac:dyDescent="0.2">
      <c r="A5" s="102" t="s">
        <v>3678</v>
      </c>
      <c r="B5" s="103"/>
    </row>
    <row r="6" spans="1:2" ht="15.75" x14ac:dyDescent="0.2">
      <c r="A6" s="10" t="s">
        <v>3679</v>
      </c>
      <c r="B6" s="11" t="s">
        <v>3680</v>
      </c>
    </row>
    <row r="7" spans="1:2" ht="30" x14ac:dyDescent="0.2">
      <c r="A7" s="12" t="s">
        <v>3681</v>
      </c>
      <c r="B7" s="13" t="s">
        <v>3682</v>
      </c>
    </row>
    <row r="8" spans="1:2" ht="30" x14ac:dyDescent="0.2">
      <c r="A8" s="12" t="s">
        <v>3716</v>
      </c>
      <c r="B8" s="13" t="s">
        <v>3682</v>
      </c>
    </row>
    <row r="9" spans="1:2" ht="15" x14ac:dyDescent="0.2">
      <c r="A9" s="12" t="s">
        <v>3683</v>
      </c>
      <c r="B9" s="13" t="s">
        <v>3682</v>
      </c>
    </row>
    <row r="10" spans="1:2" ht="60" x14ac:dyDescent="0.2">
      <c r="A10" s="12" t="s">
        <v>3684</v>
      </c>
      <c r="B10" s="13" t="s">
        <v>3682</v>
      </c>
    </row>
    <row r="11" spans="1:2" ht="30" x14ac:dyDescent="0.2">
      <c r="A11" s="12" t="s">
        <v>3685</v>
      </c>
      <c r="B11" s="13" t="s">
        <v>3682</v>
      </c>
    </row>
    <row r="12" spans="1:2" ht="15.75" thickBot="1" x14ac:dyDescent="0.25">
      <c r="A12" s="14" t="s">
        <v>3686</v>
      </c>
      <c r="B12" s="15" t="s">
        <v>3682</v>
      </c>
    </row>
    <row r="13" spans="1:2" ht="16.5" thickBot="1" x14ac:dyDescent="0.25">
      <c r="A13" s="16" t="s">
        <v>3687</v>
      </c>
      <c r="B13" s="17" t="s">
        <v>3688</v>
      </c>
    </row>
    <row r="15" spans="1:2" ht="18" x14ac:dyDescent="0.25">
      <c r="A15" s="18" t="s">
        <v>3706</v>
      </c>
      <c r="B15" s="19"/>
    </row>
    <row r="16" spans="1:2" ht="15.75" x14ac:dyDescent="0.2">
      <c r="A16" s="20" t="s">
        <v>3707</v>
      </c>
      <c r="B16" s="21"/>
    </row>
    <row r="17" spans="1:2" x14ac:dyDescent="0.2">
      <c r="A17" s="22" t="s">
        <v>3698</v>
      </c>
      <c r="B17" s="23"/>
    </row>
    <row r="18" spans="1:2" x14ac:dyDescent="0.2">
      <c r="A18" s="22" t="s">
        <v>3699</v>
      </c>
      <c r="B18" s="23"/>
    </row>
    <row r="19" spans="1:2" ht="15" x14ac:dyDescent="0.25">
      <c r="A19" s="24" t="s">
        <v>3700</v>
      </c>
      <c r="B19" s="25"/>
    </row>
    <row r="20" spans="1:2" x14ac:dyDescent="0.2">
      <c r="A20" s="22" t="s">
        <v>3701</v>
      </c>
      <c r="B20" s="23"/>
    </row>
    <row r="21" spans="1:2" x14ac:dyDescent="0.2">
      <c r="A21" s="22" t="s">
        <v>3702</v>
      </c>
      <c r="B21" s="23"/>
    </row>
    <row r="22" spans="1:2" x14ac:dyDescent="0.2">
      <c r="A22" s="22" t="s">
        <v>3703</v>
      </c>
      <c r="B22" s="23"/>
    </row>
    <row r="23" spans="1:2" x14ac:dyDescent="0.2">
      <c r="A23" s="22" t="s">
        <v>3704</v>
      </c>
      <c r="B23" s="23"/>
    </row>
    <row r="24" spans="1:2" x14ac:dyDescent="0.2">
      <c r="A24" s="22" t="s">
        <v>3705</v>
      </c>
      <c r="B24" s="23"/>
    </row>
    <row r="25" spans="1:2" ht="15" x14ac:dyDescent="0.25">
      <c r="A25" s="24" t="s">
        <v>3708</v>
      </c>
    </row>
    <row r="26" spans="1:2" x14ac:dyDescent="0.2">
      <c r="A26" s="22" t="s">
        <v>11</v>
      </c>
    </row>
    <row r="27" spans="1:2" x14ac:dyDescent="0.2">
      <c r="A27" s="22" t="s">
        <v>17</v>
      </c>
    </row>
    <row r="28" spans="1:2" x14ac:dyDescent="0.2">
      <c r="A28" s="22" t="s">
        <v>23</v>
      </c>
    </row>
    <row r="29" spans="1:2" x14ac:dyDescent="0.2">
      <c r="A29" s="22" t="s">
        <v>3709</v>
      </c>
    </row>
    <row r="30" spans="1:2" x14ac:dyDescent="0.2">
      <c r="A30" s="22" t="s">
        <v>3710</v>
      </c>
    </row>
    <row r="31" spans="1:2" x14ac:dyDescent="0.2">
      <c r="A31" s="22" t="s">
        <v>19</v>
      </c>
    </row>
    <row r="32" spans="1:2" x14ac:dyDescent="0.2">
      <c r="A32" s="22" t="s">
        <v>67</v>
      </c>
    </row>
    <row r="33" spans="1:1" x14ac:dyDescent="0.2">
      <c r="A33" s="22" t="s">
        <v>46</v>
      </c>
    </row>
    <row r="34" spans="1:1" x14ac:dyDescent="0.2">
      <c r="A34" s="22" t="s">
        <v>3711</v>
      </c>
    </row>
    <row r="35" spans="1:1" x14ac:dyDescent="0.2">
      <c r="A35" s="22" t="s">
        <v>29</v>
      </c>
    </row>
    <row r="36" spans="1:1" x14ac:dyDescent="0.2">
      <c r="A36" s="22" t="s">
        <v>54</v>
      </c>
    </row>
    <row r="37" spans="1:1" x14ac:dyDescent="0.2">
      <c r="A37" s="22"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31">
        <v>1375478.03</v>
      </c>
      <c r="B1" t="s">
        <v>8583</v>
      </c>
    </row>
    <row r="2" spans="1:10" x14ac:dyDescent="0.25">
      <c r="A2" s="31">
        <v>2108570.27</v>
      </c>
      <c r="B2" t="s">
        <v>8583</v>
      </c>
      <c r="D2" s="31"/>
      <c r="E2" s="32"/>
    </row>
    <row r="3" spans="1:10" x14ac:dyDescent="0.25">
      <c r="A3" s="31">
        <v>4237968.9800000004</v>
      </c>
      <c r="B3" t="s">
        <v>8582</v>
      </c>
    </row>
    <row r="4" spans="1:10" x14ac:dyDescent="0.25">
      <c r="A4" s="31">
        <v>19297196.789999999</v>
      </c>
      <c r="B4" t="s">
        <v>8581</v>
      </c>
    </row>
    <row r="5" spans="1:10" x14ac:dyDescent="0.25">
      <c r="A5" s="31">
        <v>18</v>
      </c>
      <c r="B5" t="s">
        <v>8580</v>
      </c>
      <c r="D5" s="31"/>
    </row>
    <row r="6" spans="1:10" x14ac:dyDescent="0.25">
      <c r="A6" s="31">
        <f>SUM(A1:A5)</f>
        <v>27019232.07</v>
      </c>
      <c r="B6" t="s">
        <v>6975</v>
      </c>
      <c r="G6" s="31"/>
      <c r="J6" s="31"/>
    </row>
    <row r="10" spans="1:10" x14ac:dyDescent="0.25">
      <c r="G10" s="31"/>
    </row>
    <row r="11" spans="1:10" x14ac:dyDescent="0.25">
      <c r="G11" s="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286"/>
  <sheetViews>
    <sheetView topLeftCell="J1" workbookViewId="0">
      <pane ySplit="1" topLeftCell="A4172" activePane="bottomLeft" state="frozen"/>
      <selection pane="bottomLeft" activeCell="M4189" sqref="M4189"/>
    </sheetView>
  </sheetViews>
  <sheetFormatPr defaultRowHeight="15" x14ac:dyDescent="0.25"/>
  <cols>
    <col min="1" max="1" width="11.28515625" bestFit="1" customWidth="1"/>
    <col min="2" max="2" width="23.7109375" bestFit="1" customWidth="1"/>
    <col min="3" max="3" width="13.7109375" bestFit="1" customWidth="1"/>
    <col min="4" max="4" width="68.42578125" bestFit="1" customWidth="1"/>
    <col min="5" max="5" width="82" bestFit="1" customWidth="1"/>
    <col min="6" max="6" width="15.5703125" bestFit="1" customWidth="1"/>
    <col min="7" max="7" width="15.5703125" style="28" bestFit="1" customWidth="1"/>
    <col min="8" max="8" width="18.85546875" style="29" bestFit="1" customWidth="1"/>
    <col min="9" max="9" width="20.42578125" style="29" bestFit="1" customWidth="1"/>
    <col min="10" max="10" width="33.140625" style="29" bestFit="1" customWidth="1"/>
    <col min="11" max="11" width="40" style="29" bestFit="1" customWidth="1"/>
    <col min="12" max="12" width="31.5703125" style="29" bestFit="1" customWidth="1"/>
    <col min="13" max="13" width="25" style="29" bestFit="1" customWidth="1"/>
    <col min="14" max="44" width="36.42578125" bestFit="1" customWidth="1"/>
    <col min="45" max="45" width="11.28515625" bestFit="1" customWidth="1"/>
    <col min="46" max="289" width="36.42578125" bestFit="1" customWidth="1"/>
    <col min="290" max="290" width="11.28515625" bestFit="1" customWidth="1"/>
  </cols>
  <sheetData>
    <row r="1" spans="1:13" x14ac:dyDescent="0.25">
      <c r="A1" s="33" t="s">
        <v>6968</v>
      </c>
      <c r="B1" s="33" t="s">
        <v>1</v>
      </c>
      <c r="C1" s="33" t="s">
        <v>4</v>
      </c>
      <c r="D1" s="33" t="s">
        <v>0</v>
      </c>
      <c r="E1" s="33" t="s">
        <v>3738</v>
      </c>
      <c r="F1" s="33" t="s">
        <v>3739</v>
      </c>
      <c r="G1" s="76" t="s">
        <v>6966</v>
      </c>
      <c r="H1" t="s">
        <v>3740</v>
      </c>
      <c r="I1" t="s">
        <v>3741</v>
      </c>
      <c r="J1" t="s">
        <v>3742</v>
      </c>
      <c r="K1" t="s">
        <v>3743</v>
      </c>
      <c r="L1" t="s">
        <v>8579</v>
      </c>
      <c r="M1" t="s">
        <v>9139</v>
      </c>
    </row>
    <row r="2" spans="1:13" x14ac:dyDescent="0.25">
      <c r="A2" t="s">
        <v>6969</v>
      </c>
      <c r="B2" t="s">
        <v>86</v>
      </c>
      <c r="C2" t="s">
        <v>37</v>
      </c>
      <c r="D2" t="s">
        <v>36</v>
      </c>
      <c r="E2" t="s">
        <v>88</v>
      </c>
      <c r="F2" s="1">
        <v>43740</v>
      </c>
      <c r="G2" s="77">
        <v>1</v>
      </c>
      <c r="H2" s="36">
        <v>0</v>
      </c>
      <c r="I2" s="36">
        <v>0</v>
      </c>
      <c r="J2" s="36">
        <v>0</v>
      </c>
      <c r="K2" s="36">
        <v>0</v>
      </c>
      <c r="L2" s="36">
        <v>0</v>
      </c>
      <c r="M2" s="36">
        <v>0</v>
      </c>
    </row>
    <row r="3" spans="1:13" x14ac:dyDescent="0.25">
      <c r="A3" t="s">
        <v>6969</v>
      </c>
      <c r="B3" t="s">
        <v>86</v>
      </c>
      <c r="C3" t="s">
        <v>37</v>
      </c>
      <c r="D3" t="s">
        <v>1015</v>
      </c>
      <c r="E3" t="s">
        <v>2932</v>
      </c>
      <c r="F3" s="1">
        <v>43917</v>
      </c>
      <c r="G3" s="77">
        <v>1</v>
      </c>
      <c r="H3" s="36">
        <v>48580.22</v>
      </c>
      <c r="I3" s="36">
        <v>48580.22</v>
      </c>
      <c r="J3" s="36">
        <v>0</v>
      </c>
      <c r="K3" s="36">
        <v>43722.2</v>
      </c>
      <c r="L3" s="36">
        <v>3643.52</v>
      </c>
      <c r="M3" s="36">
        <v>0</v>
      </c>
    </row>
    <row r="4" spans="1:13" x14ac:dyDescent="0.25">
      <c r="A4" t="s">
        <v>6969</v>
      </c>
      <c r="B4" t="s">
        <v>86</v>
      </c>
      <c r="C4" t="s">
        <v>37</v>
      </c>
      <c r="D4" t="s">
        <v>89</v>
      </c>
      <c r="E4" t="s">
        <v>8459</v>
      </c>
      <c r="F4" s="1">
        <v>43913</v>
      </c>
      <c r="G4" s="77">
        <v>1</v>
      </c>
      <c r="H4" s="36">
        <v>82159.460000000006</v>
      </c>
      <c r="I4" s="36">
        <v>82159.460000000006</v>
      </c>
      <c r="J4" s="36">
        <v>0</v>
      </c>
      <c r="K4" s="36">
        <v>73943.509999999995</v>
      </c>
      <c r="L4" s="36">
        <v>6161.96</v>
      </c>
      <c r="M4" s="36">
        <v>0</v>
      </c>
    </row>
    <row r="5" spans="1:13" x14ac:dyDescent="0.25">
      <c r="A5" t="s">
        <v>6969</v>
      </c>
      <c r="B5" t="s">
        <v>86</v>
      </c>
      <c r="C5" t="s">
        <v>37</v>
      </c>
      <c r="D5" t="s">
        <v>284</v>
      </c>
      <c r="E5" t="s">
        <v>7530</v>
      </c>
      <c r="F5" s="1">
        <v>48092</v>
      </c>
      <c r="G5" s="77">
        <v>1</v>
      </c>
      <c r="H5" s="36">
        <v>598510.16</v>
      </c>
      <c r="I5" s="36">
        <v>633315.31000000006</v>
      </c>
      <c r="J5" s="36">
        <v>34805.15</v>
      </c>
      <c r="K5" s="36">
        <v>629834.80000000005</v>
      </c>
      <c r="L5" s="36">
        <v>2482.5100000000002</v>
      </c>
      <c r="M5" s="36">
        <v>0</v>
      </c>
    </row>
    <row r="6" spans="1:13" x14ac:dyDescent="0.25">
      <c r="A6" t="s">
        <v>6969</v>
      </c>
      <c r="B6" t="s">
        <v>86</v>
      </c>
      <c r="C6" t="s">
        <v>37</v>
      </c>
      <c r="D6" t="s">
        <v>284</v>
      </c>
      <c r="E6" t="s">
        <v>389</v>
      </c>
      <c r="F6" s="1">
        <v>43265</v>
      </c>
      <c r="G6" s="77">
        <v>0</v>
      </c>
      <c r="H6" s="36">
        <v>28395</v>
      </c>
      <c r="I6" s="36">
        <v>28395</v>
      </c>
      <c r="J6" s="36">
        <v>0</v>
      </c>
      <c r="K6" s="36">
        <v>25555.5</v>
      </c>
      <c r="L6" s="36">
        <v>2129.63</v>
      </c>
      <c r="M6" s="36">
        <v>0</v>
      </c>
    </row>
    <row r="7" spans="1:13" x14ac:dyDescent="0.25">
      <c r="A7" t="s">
        <v>6969</v>
      </c>
      <c r="B7" t="s">
        <v>86</v>
      </c>
      <c r="C7" t="s">
        <v>140</v>
      </c>
      <c r="D7" t="s">
        <v>139</v>
      </c>
      <c r="E7" t="s">
        <v>141</v>
      </c>
      <c r="F7" s="1">
        <v>43228</v>
      </c>
      <c r="G7" s="77">
        <v>1</v>
      </c>
      <c r="H7" s="36">
        <v>23273.1</v>
      </c>
      <c r="I7" s="36">
        <v>23273.1</v>
      </c>
      <c r="J7" s="36">
        <v>0</v>
      </c>
      <c r="K7" s="36">
        <v>20945.79</v>
      </c>
      <c r="L7" s="36">
        <v>1745.48</v>
      </c>
      <c r="M7" s="36">
        <v>0</v>
      </c>
    </row>
    <row r="8" spans="1:13" x14ac:dyDescent="0.25">
      <c r="A8" t="s">
        <v>6969</v>
      </c>
      <c r="B8" t="s">
        <v>86</v>
      </c>
      <c r="C8" t="s">
        <v>122</v>
      </c>
      <c r="D8" t="s">
        <v>122</v>
      </c>
      <c r="E8" t="s">
        <v>141</v>
      </c>
      <c r="F8" s="1">
        <v>43265</v>
      </c>
      <c r="G8" s="77">
        <v>1</v>
      </c>
      <c r="H8" s="36">
        <v>16703.759999999998</v>
      </c>
      <c r="I8" s="36">
        <v>16703.759999999998</v>
      </c>
      <c r="J8" s="36">
        <v>0</v>
      </c>
      <c r="K8" s="36">
        <v>16703.759999999998</v>
      </c>
      <c r="L8" s="36">
        <v>0</v>
      </c>
      <c r="M8" s="36">
        <v>0</v>
      </c>
    </row>
    <row r="9" spans="1:13" x14ac:dyDescent="0.25">
      <c r="A9" t="s">
        <v>6969</v>
      </c>
      <c r="B9" t="s">
        <v>86</v>
      </c>
      <c r="C9" t="s">
        <v>122</v>
      </c>
      <c r="D9" t="s">
        <v>1728</v>
      </c>
      <c r="E9" t="s">
        <v>7193</v>
      </c>
      <c r="F9" s="1">
        <v>43851</v>
      </c>
      <c r="G9" s="77">
        <v>1</v>
      </c>
      <c r="H9" s="36">
        <v>87715.74</v>
      </c>
      <c r="I9" s="36">
        <v>87715.74</v>
      </c>
      <c r="J9" s="36">
        <v>0</v>
      </c>
      <c r="K9" s="36">
        <v>87715.74</v>
      </c>
      <c r="L9" s="36">
        <v>0</v>
      </c>
      <c r="M9" s="36">
        <v>0</v>
      </c>
    </row>
    <row r="10" spans="1:13" x14ac:dyDescent="0.25">
      <c r="A10" t="s">
        <v>6969</v>
      </c>
      <c r="B10" t="s">
        <v>86</v>
      </c>
      <c r="C10" t="s">
        <v>122</v>
      </c>
      <c r="D10" t="s">
        <v>406</v>
      </c>
      <c r="E10" t="s">
        <v>407</v>
      </c>
      <c r="F10" s="1">
        <v>43265</v>
      </c>
      <c r="G10" s="77">
        <v>1</v>
      </c>
      <c r="H10" s="36">
        <v>14444.91</v>
      </c>
      <c r="I10" s="36">
        <v>14444.91</v>
      </c>
      <c r="J10" s="36">
        <v>0</v>
      </c>
      <c r="K10" s="36">
        <v>13000.42</v>
      </c>
      <c r="L10" s="36">
        <v>1083.3699999999999</v>
      </c>
      <c r="M10" s="36">
        <v>0</v>
      </c>
    </row>
    <row r="11" spans="1:13" x14ac:dyDescent="0.25">
      <c r="A11" t="s">
        <v>6969</v>
      </c>
      <c r="B11" t="s">
        <v>86</v>
      </c>
      <c r="C11" t="s">
        <v>122</v>
      </c>
      <c r="D11" t="s">
        <v>121</v>
      </c>
      <c r="E11" t="s">
        <v>8035</v>
      </c>
      <c r="F11" s="1">
        <v>43265</v>
      </c>
      <c r="G11" s="77">
        <v>1</v>
      </c>
      <c r="H11" s="36">
        <v>31964.45</v>
      </c>
      <c r="I11" s="36">
        <v>31964.45</v>
      </c>
      <c r="J11" s="36">
        <v>0</v>
      </c>
      <c r="K11" s="36">
        <v>31964.45</v>
      </c>
      <c r="L11" s="36">
        <v>0</v>
      </c>
      <c r="M11" s="36">
        <v>0</v>
      </c>
    </row>
    <row r="12" spans="1:13" x14ac:dyDescent="0.25">
      <c r="A12" t="s">
        <v>6969</v>
      </c>
      <c r="B12" t="s">
        <v>86</v>
      </c>
      <c r="C12" t="s">
        <v>122</v>
      </c>
      <c r="D12" t="s">
        <v>121</v>
      </c>
      <c r="E12" t="s">
        <v>7475</v>
      </c>
      <c r="F12" s="1">
        <v>43412</v>
      </c>
      <c r="G12" s="77">
        <v>1</v>
      </c>
      <c r="H12" s="36">
        <v>4801.25</v>
      </c>
      <c r="I12" s="36">
        <v>4801.25</v>
      </c>
      <c r="J12" s="36">
        <v>0</v>
      </c>
      <c r="K12" s="36">
        <v>4801.25</v>
      </c>
      <c r="L12" s="36">
        <v>0</v>
      </c>
      <c r="M12" s="36">
        <v>0</v>
      </c>
    </row>
    <row r="13" spans="1:13" x14ac:dyDescent="0.25">
      <c r="A13" t="s">
        <v>6969</v>
      </c>
      <c r="B13" t="s">
        <v>86</v>
      </c>
      <c r="C13" t="s">
        <v>384</v>
      </c>
      <c r="D13" t="s">
        <v>1444</v>
      </c>
      <c r="E13" t="s">
        <v>8557</v>
      </c>
      <c r="F13" s="1">
        <v>43333</v>
      </c>
      <c r="G13" s="77">
        <v>1</v>
      </c>
      <c r="H13" s="36">
        <v>14756.34</v>
      </c>
      <c r="I13" s="36">
        <v>14756.34</v>
      </c>
      <c r="J13" s="36">
        <v>0</v>
      </c>
      <c r="K13" s="36">
        <v>14756.34</v>
      </c>
      <c r="L13" s="36">
        <v>0</v>
      </c>
      <c r="M13" s="36">
        <v>0</v>
      </c>
    </row>
    <row r="14" spans="1:13" x14ac:dyDescent="0.25">
      <c r="A14" t="s">
        <v>6969</v>
      </c>
      <c r="B14" t="s">
        <v>86</v>
      </c>
      <c r="C14" t="s">
        <v>384</v>
      </c>
      <c r="D14" t="s">
        <v>1444</v>
      </c>
      <c r="E14" t="s">
        <v>7242</v>
      </c>
      <c r="F14" s="1">
        <v>43333</v>
      </c>
      <c r="G14" s="77">
        <v>1</v>
      </c>
      <c r="H14" s="36">
        <v>7588.2</v>
      </c>
      <c r="I14" s="36">
        <v>7588.2</v>
      </c>
      <c r="J14" s="36">
        <v>0</v>
      </c>
      <c r="K14" s="36">
        <v>7588.2</v>
      </c>
      <c r="L14" s="36">
        <v>0</v>
      </c>
      <c r="M14" s="36">
        <v>0</v>
      </c>
    </row>
    <row r="15" spans="1:13" x14ac:dyDescent="0.25">
      <c r="A15" t="s">
        <v>6969</v>
      </c>
      <c r="B15" t="s">
        <v>86</v>
      </c>
      <c r="C15" t="s">
        <v>384</v>
      </c>
      <c r="D15" t="s">
        <v>383</v>
      </c>
      <c r="E15" t="s">
        <v>7783</v>
      </c>
      <c r="F15" s="1">
        <v>43503</v>
      </c>
      <c r="G15" s="77">
        <v>1</v>
      </c>
      <c r="H15" s="36">
        <v>120667.81</v>
      </c>
      <c r="I15" s="36">
        <v>120667.81</v>
      </c>
      <c r="J15" s="36">
        <v>0</v>
      </c>
      <c r="K15" s="36">
        <v>120667.81</v>
      </c>
      <c r="L15" s="36">
        <v>0</v>
      </c>
      <c r="M15" s="36">
        <v>0</v>
      </c>
    </row>
    <row r="16" spans="1:13" x14ac:dyDescent="0.25">
      <c r="A16" t="s">
        <v>6969</v>
      </c>
      <c r="B16" t="s">
        <v>86</v>
      </c>
      <c r="C16" t="s">
        <v>384</v>
      </c>
      <c r="D16" t="s">
        <v>1587</v>
      </c>
      <c r="E16" t="s">
        <v>8559</v>
      </c>
      <c r="F16" s="1">
        <v>43265</v>
      </c>
      <c r="G16" s="77">
        <v>1</v>
      </c>
      <c r="H16" s="36">
        <v>6892.03</v>
      </c>
      <c r="I16" s="36">
        <v>6892.03</v>
      </c>
      <c r="J16" s="36">
        <v>0</v>
      </c>
      <c r="K16" s="36">
        <v>6892.03</v>
      </c>
      <c r="L16" s="36">
        <v>0</v>
      </c>
      <c r="M16" s="36">
        <v>0</v>
      </c>
    </row>
    <row r="17" spans="1:13" x14ac:dyDescent="0.25">
      <c r="A17" t="s">
        <v>6969</v>
      </c>
      <c r="B17" t="s">
        <v>86</v>
      </c>
      <c r="C17" t="s">
        <v>384</v>
      </c>
      <c r="D17" t="s">
        <v>1587</v>
      </c>
      <c r="E17" t="s">
        <v>1607</v>
      </c>
      <c r="F17" s="1">
        <v>48092</v>
      </c>
      <c r="G17" s="77">
        <v>1</v>
      </c>
      <c r="H17" s="36">
        <v>1101.04</v>
      </c>
      <c r="I17" s="36">
        <v>1101.04</v>
      </c>
      <c r="J17" s="36">
        <v>0</v>
      </c>
      <c r="K17" s="36">
        <v>1034.98</v>
      </c>
      <c r="L17" s="36">
        <v>49.55</v>
      </c>
      <c r="M17" s="36">
        <v>0</v>
      </c>
    </row>
    <row r="18" spans="1:13" x14ac:dyDescent="0.25">
      <c r="A18" t="s">
        <v>6969</v>
      </c>
      <c r="B18" t="s">
        <v>86</v>
      </c>
      <c r="C18" t="s">
        <v>384</v>
      </c>
      <c r="D18" t="s">
        <v>739</v>
      </c>
      <c r="E18" t="s">
        <v>141</v>
      </c>
      <c r="F18" s="1">
        <v>43389</v>
      </c>
      <c r="G18" s="77">
        <v>1</v>
      </c>
      <c r="H18" s="36">
        <v>0</v>
      </c>
      <c r="I18" s="36">
        <v>0</v>
      </c>
      <c r="J18" s="36">
        <v>0</v>
      </c>
      <c r="K18" s="36">
        <v>0</v>
      </c>
      <c r="L18" s="36">
        <v>0</v>
      </c>
      <c r="M18" s="36">
        <v>0</v>
      </c>
    </row>
    <row r="19" spans="1:13" x14ac:dyDescent="0.25">
      <c r="A19" t="s">
        <v>6969</v>
      </c>
      <c r="B19" t="s">
        <v>86</v>
      </c>
      <c r="C19" t="s">
        <v>21</v>
      </c>
      <c r="D19" t="s">
        <v>371</v>
      </c>
      <c r="E19" t="s">
        <v>8005</v>
      </c>
      <c r="F19" s="1">
        <v>44054</v>
      </c>
      <c r="G19" s="77">
        <v>1</v>
      </c>
      <c r="H19" s="36">
        <v>381977.46</v>
      </c>
      <c r="I19" s="36">
        <v>379258.46</v>
      </c>
      <c r="J19" s="36">
        <v>-2719</v>
      </c>
      <c r="K19" s="36">
        <v>379258.46</v>
      </c>
      <c r="L19" s="36">
        <v>0</v>
      </c>
      <c r="M19" s="36">
        <v>0</v>
      </c>
    </row>
    <row r="20" spans="1:13" x14ac:dyDescent="0.25">
      <c r="A20" t="s">
        <v>6969</v>
      </c>
      <c r="B20" t="s">
        <v>86</v>
      </c>
      <c r="C20" t="s">
        <v>21</v>
      </c>
      <c r="D20" t="s">
        <v>1378</v>
      </c>
      <c r="E20" t="s">
        <v>7589</v>
      </c>
      <c r="F20" s="1">
        <v>43411</v>
      </c>
      <c r="G20" s="77">
        <v>1</v>
      </c>
      <c r="H20" s="36">
        <v>18764.71</v>
      </c>
      <c r="I20" s="36">
        <v>18764.71</v>
      </c>
      <c r="J20" s="36">
        <v>0</v>
      </c>
      <c r="K20" s="36">
        <v>18764.71</v>
      </c>
      <c r="L20" s="36">
        <v>0</v>
      </c>
      <c r="M20" s="36">
        <v>0</v>
      </c>
    </row>
    <row r="21" spans="1:13" x14ac:dyDescent="0.25">
      <c r="A21" t="s">
        <v>6969</v>
      </c>
      <c r="B21" t="s">
        <v>86</v>
      </c>
      <c r="C21" t="s">
        <v>21</v>
      </c>
      <c r="D21" t="s">
        <v>111</v>
      </c>
      <c r="E21" t="s">
        <v>7603</v>
      </c>
      <c r="F21" s="1">
        <v>43504</v>
      </c>
      <c r="G21" s="77">
        <v>1</v>
      </c>
      <c r="H21" s="36">
        <v>76854.210000000006</v>
      </c>
      <c r="I21" s="36">
        <v>76854.210000000006</v>
      </c>
      <c r="J21" s="36">
        <v>0</v>
      </c>
      <c r="K21" s="36">
        <v>76854.210000000006</v>
      </c>
      <c r="L21" s="36">
        <v>0</v>
      </c>
      <c r="M21" s="36">
        <v>0</v>
      </c>
    </row>
    <row r="22" spans="1:13" x14ac:dyDescent="0.25">
      <c r="A22" t="s">
        <v>6969</v>
      </c>
      <c r="B22" t="s">
        <v>86</v>
      </c>
      <c r="C22" t="s">
        <v>21</v>
      </c>
      <c r="D22" t="s">
        <v>975</v>
      </c>
      <c r="E22" t="s">
        <v>7245</v>
      </c>
      <c r="F22" s="1">
        <v>43333</v>
      </c>
      <c r="G22" s="77">
        <v>1</v>
      </c>
      <c r="H22" s="36">
        <v>34900.129999999997</v>
      </c>
      <c r="I22" s="36">
        <v>34900.129999999997</v>
      </c>
      <c r="J22" s="36">
        <v>0</v>
      </c>
      <c r="K22" s="36">
        <v>34900.129999999997</v>
      </c>
      <c r="L22" s="36">
        <v>0</v>
      </c>
      <c r="M22" s="36">
        <v>0</v>
      </c>
    </row>
    <row r="23" spans="1:13" x14ac:dyDescent="0.25">
      <c r="A23" t="s">
        <v>6969</v>
      </c>
      <c r="B23" t="s">
        <v>86</v>
      </c>
      <c r="C23" t="s">
        <v>21</v>
      </c>
      <c r="D23" t="s">
        <v>21</v>
      </c>
      <c r="E23" t="s">
        <v>8047</v>
      </c>
      <c r="F23" s="1">
        <v>43333</v>
      </c>
      <c r="G23" s="77">
        <v>1</v>
      </c>
      <c r="H23" s="36">
        <v>118413.41</v>
      </c>
      <c r="I23" s="36">
        <v>118413.41</v>
      </c>
      <c r="J23" s="36">
        <v>0</v>
      </c>
      <c r="K23" s="36">
        <v>118413.41</v>
      </c>
      <c r="L23" s="36">
        <v>0</v>
      </c>
      <c r="M23" s="36">
        <v>0</v>
      </c>
    </row>
    <row r="24" spans="1:13" x14ac:dyDescent="0.25">
      <c r="A24" t="s">
        <v>6969</v>
      </c>
      <c r="B24" t="s">
        <v>86</v>
      </c>
      <c r="C24" t="s">
        <v>21</v>
      </c>
      <c r="D24" t="s">
        <v>52</v>
      </c>
      <c r="E24" t="s">
        <v>3267</v>
      </c>
      <c r="F24" s="1">
        <v>43980</v>
      </c>
      <c r="G24" s="77">
        <v>1</v>
      </c>
      <c r="H24" s="36">
        <v>343224.8</v>
      </c>
      <c r="I24" s="36">
        <v>338196.34</v>
      </c>
      <c r="J24" s="36">
        <v>-5028.46</v>
      </c>
      <c r="K24" s="36">
        <v>304376.71000000002</v>
      </c>
      <c r="L24" s="36">
        <v>25364.720000000001</v>
      </c>
      <c r="M24" s="36">
        <v>0</v>
      </c>
    </row>
    <row r="25" spans="1:13" x14ac:dyDescent="0.25">
      <c r="A25" t="s">
        <v>6969</v>
      </c>
      <c r="B25" t="s">
        <v>86</v>
      </c>
      <c r="C25" t="s">
        <v>21</v>
      </c>
      <c r="D25" t="s">
        <v>52</v>
      </c>
      <c r="E25" t="s">
        <v>7698</v>
      </c>
      <c r="F25" s="1">
        <v>44085</v>
      </c>
      <c r="G25" s="77">
        <v>1</v>
      </c>
      <c r="H25" s="36">
        <v>4265415.47</v>
      </c>
      <c r="I25" s="36">
        <v>4304382.92</v>
      </c>
      <c r="J25" s="36">
        <v>38967.449999999997</v>
      </c>
      <c r="K25" s="36">
        <v>4304382.92</v>
      </c>
      <c r="L25" s="36">
        <v>0</v>
      </c>
      <c r="M25" s="36">
        <v>0</v>
      </c>
    </row>
    <row r="26" spans="1:13" x14ac:dyDescent="0.25">
      <c r="A26" t="s">
        <v>6969</v>
      </c>
      <c r="B26" t="s">
        <v>86</v>
      </c>
      <c r="C26" t="s">
        <v>21</v>
      </c>
      <c r="D26" t="s">
        <v>52</v>
      </c>
      <c r="E26" t="s">
        <v>1799</v>
      </c>
      <c r="F26" s="1">
        <v>48092</v>
      </c>
      <c r="G26" s="77">
        <v>1</v>
      </c>
      <c r="H26" s="36">
        <v>67904.800000000003</v>
      </c>
      <c r="I26" s="36">
        <v>67904.800000000003</v>
      </c>
      <c r="J26" s="36">
        <v>0</v>
      </c>
      <c r="K26" s="36">
        <v>61209.39</v>
      </c>
      <c r="L26" s="36">
        <v>5021.5600000000004</v>
      </c>
      <c r="M26" s="36">
        <v>0</v>
      </c>
    </row>
    <row r="27" spans="1:13" x14ac:dyDescent="0.25">
      <c r="A27" t="s">
        <v>6969</v>
      </c>
      <c r="B27" t="s">
        <v>86</v>
      </c>
      <c r="C27" t="s">
        <v>21</v>
      </c>
      <c r="D27" t="s">
        <v>52</v>
      </c>
      <c r="E27" t="s">
        <v>1667</v>
      </c>
      <c r="F27" s="1">
        <v>43412</v>
      </c>
      <c r="G27" s="77">
        <v>1</v>
      </c>
      <c r="H27" s="36">
        <v>6249.88</v>
      </c>
      <c r="I27" s="36">
        <v>6249.88</v>
      </c>
      <c r="J27" s="36">
        <v>0</v>
      </c>
      <c r="K27" s="36">
        <v>5624.89</v>
      </c>
      <c r="L27" s="36">
        <v>468.74</v>
      </c>
      <c r="M27" s="36">
        <v>0</v>
      </c>
    </row>
    <row r="28" spans="1:13" x14ac:dyDescent="0.25">
      <c r="A28" t="s">
        <v>6969</v>
      </c>
      <c r="B28" t="s">
        <v>86</v>
      </c>
      <c r="C28" t="s">
        <v>21</v>
      </c>
      <c r="D28" t="s">
        <v>52</v>
      </c>
      <c r="E28" t="s">
        <v>7487</v>
      </c>
      <c r="F28" s="1">
        <v>43412</v>
      </c>
      <c r="G28" s="77">
        <v>1</v>
      </c>
      <c r="H28" s="36">
        <v>25227.39</v>
      </c>
      <c r="I28" s="36">
        <v>25227.39</v>
      </c>
      <c r="J28" s="36">
        <v>0</v>
      </c>
      <c r="K28" s="36">
        <v>25227.39</v>
      </c>
      <c r="L28" s="36">
        <v>0</v>
      </c>
      <c r="M28" s="36">
        <v>0</v>
      </c>
    </row>
    <row r="29" spans="1:13" x14ac:dyDescent="0.25">
      <c r="A29" t="s">
        <v>6969</v>
      </c>
      <c r="B29" t="s">
        <v>86</v>
      </c>
      <c r="C29" t="s">
        <v>21</v>
      </c>
      <c r="D29" t="s">
        <v>938</v>
      </c>
      <c r="E29" t="s">
        <v>1172</v>
      </c>
      <c r="F29" s="1">
        <v>43760</v>
      </c>
      <c r="G29" s="77">
        <v>0</v>
      </c>
      <c r="H29" s="36">
        <v>18350</v>
      </c>
      <c r="I29" s="36">
        <v>18350</v>
      </c>
      <c r="J29" s="36">
        <v>0</v>
      </c>
      <c r="K29" s="36">
        <v>16515</v>
      </c>
      <c r="L29" s="36">
        <v>1376.25</v>
      </c>
      <c r="M29" s="36">
        <v>0</v>
      </c>
    </row>
    <row r="30" spans="1:13" x14ac:dyDescent="0.25">
      <c r="A30" t="s">
        <v>6969</v>
      </c>
      <c r="B30" t="s">
        <v>86</v>
      </c>
      <c r="C30" t="s">
        <v>21</v>
      </c>
      <c r="D30" t="s">
        <v>329</v>
      </c>
      <c r="E30" t="s">
        <v>414</v>
      </c>
      <c r="F30" s="1">
        <v>43333</v>
      </c>
      <c r="G30" s="77">
        <v>1</v>
      </c>
      <c r="H30" s="36">
        <v>6098.21</v>
      </c>
      <c r="I30" s="36">
        <v>6098.21</v>
      </c>
      <c r="J30" s="36">
        <v>0</v>
      </c>
      <c r="K30" s="36">
        <v>5488.39</v>
      </c>
      <c r="L30" s="36">
        <v>457.37</v>
      </c>
      <c r="M30" s="36">
        <v>0</v>
      </c>
    </row>
    <row r="31" spans="1:13" x14ac:dyDescent="0.25">
      <c r="A31" t="s">
        <v>6969</v>
      </c>
      <c r="B31" t="s">
        <v>86</v>
      </c>
      <c r="C31" t="s">
        <v>21</v>
      </c>
      <c r="D31" t="s">
        <v>676</v>
      </c>
      <c r="E31" t="s">
        <v>714</v>
      </c>
      <c r="F31" s="1">
        <v>43864</v>
      </c>
      <c r="G31" s="77">
        <v>1</v>
      </c>
      <c r="H31" s="36">
        <v>15707.81</v>
      </c>
      <c r="I31" s="36">
        <v>15707.81</v>
      </c>
      <c r="J31" s="36">
        <v>0</v>
      </c>
      <c r="K31" s="36">
        <v>15114.65</v>
      </c>
      <c r="L31" s="36">
        <v>444.87</v>
      </c>
      <c r="M31" s="36">
        <v>0</v>
      </c>
    </row>
    <row r="32" spans="1:13" x14ac:dyDescent="0.25">
      <c r="A32" t="s">
        <v>6969</v>
      </c>
      <c r="B32" t="s">
        <v>86</v>
      </c>
      <c r="C32" t="s">
        <v>21</v>
      </c>
      <c r="D32" t="s">
        <v>1539</v>
      </c>
      <c r="E32" t="s">
        <v>7344</v>
      </c>
      <c r="F32" s="1">
        <v>43362</v>
      </c>
      <c r="G32" s="77">
        <v>1</v>
      </c>
      <c r="H32" s="36">
        <v>9187.6200000000008</v>
      </c>
      <c r="I32" s="36">
        <v>9187.6200000000008</v>
      </c>
      <c r="J32" s="36">
        <v>0</v>
      </c>
      <c r="K32" s="36">
        <v>9187.6200000000008</v>
      </c>
      <c r="L32" s="36">
        <v>0</v>
      </c>
      <c r="M32" s="36">
        <v>0</v>
      </c>
    </row>
    <row r="33" spans="1:13" x14ac:dyDescent="0.25">
      <c r="A33" t="s">
        <v>6969</v>
      </c>
      <c r="B33" t="s">
        <v>86</v>
      </c>
      <c r="C33" t="s">
        <v>21</v>
      </c>
      <c r="D33" t="s">
        <v>1174</v>
      </c>
      <c r="E33" t="s">
        <v>7230</v>
      </c>
      <c r="F33" s="1">
        <v>43333</v>
      </c>
      <c r="G33" s="77">
        <v>1</v>
      </c>
      <c r="H33" s="36">
        <v>20728.740000000002</v>
      </c>
      <c r="I33" s="36">
        <v>20728.740000000002</v>
      </c>
      <c r="J33" s="36">
        <v>0</v>
      </c>
      <c r="K33" s="36">
        <v>20728.740000000002</v>
      </c>
      <c r="L33" s="36">
        <v>0</v>
      </c>
      <c r="M33" s="36">
        <v>0</v>
      </c>
    </row>
    <row r="34" spans="1:13" x14ac:dyDescent="0.25">
      <c r="A34" t="s">
        <v>6969</v>
      </c>
      <c r="B34" t="s">
        <v>86</v>
      </c>
      <c r="C34" t="s">
        <v>21</v>
      </c>
      <c r="D34" t="s">
        <v>855</v>
      </c>
      <c r="E34" t="s">
        <v>7254</v>
      </c>
      <c r="F34" s="1">
        <v>43333</v>
      </c>
      <c r="G34" s="77">
        <v>1</v>
      </c>
      <c r="H34" s="36">
        <v>3486.72</v>
      </c>
      <c r="I34" s="36">
        <v>3486.72</v>
      </c>
      <c r="J34" s="36">
        <v>0</v>
      </c>
      <c r="K34" s="36">
        <v>3486.72</v>
      </c>
      <c r="L34" s="36">
        <v>0</v>
      </c>
      <c r="M34" s="36">
        <v>0</v>
      </c>
    </row>
    <row r="35" spans="1:13" x14ac:dyDescent="0.25">
      <c r="A35" t="s">
        <v>6969</v>
      </c>
      <c r="B35" t="s">
        <v>86</v>
      </c>
      <c r="C35" t="s">
        <v>21</v>
      </c>
      <c r="D35" t="s">
        <v>7776</v>
      </c>
      <c r="E35" t="s">
        <v>141</v>
      </c>
      <c r="F35" s="1">
        <v>43503</v>
      </c>
      <c r="G35" s="77">
        <v>1</v>
      </c>
      <c r="H35" s="36">
        <v>61715.86</v>
      </c>
      <c r="I35" s="36">
        <v>61715.86</v>
      </c>
      <c r="J35" s="36">
        <v>0</v>
      </c>
      <c r="K35" s="36">
        <v>61715.86</v>
      </c>
      <c r="L35" s="36">
        <v>0</v>
      </c>
      <c r="M35" s="36">
        <v>0</v>
      </c>
    </row>
    <row r="36" spans="1:13" x14ac:dyDescent="0.25">
      <c r="A36" t="s">
        <v>6969</v>
      </c>
      <c r="B36" t="s">
        <v>86</v>
      </c>
      <c r="C36" t="s">
        <v>21</v>
      </c>
      <c r="D36" t="s">
        <v>7629</v>
      </c>
      <c r="E36" t="s">
        <v>1975</v>
      </c>
      <c r="F36" s="1">
        <v>43504</v>
      </c>
      <c r="G36" s="77">
        <v>1</v>
      </c>
      <c r="H36" s="36">
        <v>99894.5</v>
      </c>
      <c r="I36" s="36">
        <v>99894.5</v>
      </c>
      <c r="J36" s="36">
        <v>0</v>
      </c>
      <c r="K36" s="36">
        <v>99894.5</v>
      </c>
      <c r="L36" s="36">
        <v>0</v>
      </c>
      <c r="M36" s="36">
        <v>0</v>
      </c>
    </row>
    <row r="37" spans="1:13" x14ac:dyDescent="0.25">
      <c r="A37" t="s">
        <v>6969</v>
      </c>
      <c r="B37" t="s">
        <v>86</v>
      </c>
      <c r="C37" t="s">
        <v>21</v>
      </c>
      <c r="D37" t="s">
        <v>7629</v>
      </c>
      <c r="E37" t="s">
        <v>1799</v>
      </c>
      <c r="F37" s="1">
        <v>44075</v>
      </c>
      <c r="G37" s="77">
        <v>1</v>
      </c>
      <c r="H37" s="36">
        <v>4267.32</v>
      </c>
      <c r="I37" s="36">
        <v>4267.32</v>
      </c>
      <c r="J37" s="36">
        <v>0</v>
      </c>
      <c r="K37" s="36">
        <v>4142.29</v>
      </c>
      <c r="L37" s="36">
        <v>93.77</v>
      </c>
      <c r="M37" s="36">
        <v>0</v>
      </c>
    </row>
    <row r="38" spans="1:13" x14ac:dyDescent="0.25">
      <c r="A38" t="s">
        <v>6969</v>
      </c>
      <c r="B38" t="s">
        <v>86</v>
      </c>
      <c r="C38" t="s">
        <v>21</v>
      </c>
      <c r="D38" t="s">
        <v>1045</v>
      </c>
      <c r="E38" t="s">
        <v>141</v>
      </c>
      <c r="F38" s="1">
        <v>48092</v>
      </c>
      <c r="G38" s="77">
        <v>1</v>
      </c>
      <c r="H38" s="36">
        <v>171401.01</v>
      </c>
      <c r="I38" s="36">
        <v>171401.01</v>
      </c>
      <c r="J38" s="36">
        <v>0</v>
      </c>
      <c r="K38" s="36">
        <v>171401.01</v>
      </c>
      <c r="L38" s="36">
        <v>0</v>
      </c>
      <c r="M38" s="36">
        <v>0</v>
      </c>
    </row>
    <row r="39" spans="1:13" x14ac:dyDescent="0.25">
      <c r="A39" t="s">
        <v>6969</v>
      </c>
      <c r="B39" t="s">
        <v>86</v>
      </c>
      <c r="C39" t="s">
        <v>21</v>
      </c>
      <c r="D39" t="s">
        <v>599</v>
      </c>
      <c r="E39" t="s">
        <v>7605</v>
      </c>
      <c r="F39" s="1">
        <v>44075</v>
      </c>
      <c r="G39" s="77">
        <v>1</v>
      </c>
      <c r="H39" s="36">
        <v>433171.37</v>
      </c>
      <c r="I39" s="36">
        <v>430039.08</v>
      </c>
      <c r="J39" s="36">
        <v>-3132.29</v>
      </c>
      <c r="K39" s="36">
        <v>409588.45</v>
      </c>
      <c r="L39" s="36">
        <v>15337.97</v>
      </c>
      <c r="M39" s="36">
        <v>0</v>
      </c>
    </row>
    <row r="40" spans="1:13" x14ac:dyDescent="0.25">
      <c r="A40" t="s">
        <v>6969</v>
      </c>
      <c r="B40" t="s">
        <v>86</v>
      </c>
      <c r="C40" t="s">
        <v>21</v>
      </c>
      <c r="D40" t="s">
        <v>7027</v>
      </c>
      <c r="E40" t="s">
        <v>7029</v>
      </c>
      <c r="F40" s="1">
        <v>43335</v>
      </c>
      <c r="G40" s="77">
        <v>1</v>
      </c>
      <c r="H40" s="36">
        <v>40685.370000000003</v>
      </c>
      <c r="I40" s="36">
        <v>40685.370000000003</v>
      </c>
      <c r="J40" s="36">
        <v>0</v>
      </c>
      <c r="K40" s="36">
        <v>40685.370000000003</v>
      </c>
      <c r="L40" s="36">
        <v>0</v>
      </c>
      <c r="M40" s="36">
        <v>0</v>
      </c>
    </row>
    <row r="41" spans="1:13" x14ac:dyDescent="0.25">
      <c r="A41" t="s">
        <v>6969</v>
      </c>
      <c r="B41" t="s">
        <v>86</v>
      </c>
      <c r="C41" t="s">
        <v>21</v>
      </c>
      <c r="D41" t="s">
        <v>1899</v>
      </c>
      <c r="E41" t="s">
        <v>141</v>
      </c>
      <c r="F41" s="1">
        <v>44158</v>
      </c>
      <c r="G41" s="77">
        <v>1</v>
      </c>
      <c r="H41" s="36">
        <v>849953.86</v>
      </c>
      <c r="I41" s="36">
        <v>849940.87</v>
      </c>
      <c r="J41" s="36">
        <v>-12.99</v>
      </c>
      <c r="K41" s="36">
        <v>849278.64</v>
      </c>
      <c r="L41" s="36">
        <v>509.98</v>
      </c>
      <c r="M41" s="36">
        <v>0</v>
      </c>
    </row>
    <row r="42" spans="1:13" x14ac:dyDescent="0.25">
      <c r="A42" t="s">
        <v>6969</v>
      </c>
      <c r="B42" t="s">
        <v>86</v>
      </c>
      <c r="C42" t="s">
        <v>21</v>
      </c>
      <c r="D42" t="s">
        <v>3191</v>
      </c>
      <c r="E42" t="s">
        <v>8508</v>
      </c>
      <c r="F42" s="1">
        <v>43928</v>
      </c>
      <c r="G42" s="77">
        <v>1</v>
      </c>
      <c r="H42" s="36">
        <v>102096.49</v>
      </c>
      <c r="I42" s="36">
        <v>102096.49</v>
      </c>
      <c r="J42" s="36">
        <v>0</v>
      </c>
      <c r="K42" s="36">
        <v>102096.49</v>
      </c>
      <c r="L42" s="36">
        <v>0</v>
      </c>
      <c r="M42" s="36">
        <v>0</v>
      </c>
    </row>
    <row r="43" spans="1:13" x14ac:dyDescent="0.25">
      <c r="A43" t="s">
        <v>6969</v>
      </c>
      <c r="B43" t="s">
        <v>86</v>
      </c>
      <c r="C43" t="s">
        <v>21</v>
      </c>
      <c r="D43" t="s">
        <v>63</v>
      </c>
      <c r="E43" t="s">
        <v>8340</v>
      </c>
      <c r="F43" s="1">
        <v>48092</v>
      </c>
      <c r="G43" s="77">
        <v>1</v>
      </c>
      <c r="H43" s="36">
        <v>1915392.2</v>
      </c>
      <c r="I43" s="36">
        <v>1915392.2</v>
      </c>
      <c r="J43" s="36">
        <v>0</v>
      </c>
      <c r="K43" s="36">
        <v>1915392.2</v>
      </c>
      <c r="L43" s="36">
        <v>0</v>
      </c>
      <c r="M43" s="36">
        <v>0</v>
      </c>
    </row>
    <row r="44" spans="1:13" x14ac:dyDescent="0.25">
      <c r="A44" t="s">
        <v>6969</v>
      </c>
      <c r="B44" t="s">
        <v>86</v>
      </c>
      <c r="C44" t="s">
        <v>21</v>
      </c>
      <c r="D44" t="s">
        <v>431</v>
      </c>
      <c r="E44" t="s">
        <v>7247</v>
      </c>
      <c r="F44" s="1">
        <v>43236</v>
      </c>
      <c r="G44" s="77">
        <v>1</v>
      </c>
      <c r="H44" s="36">
        <v>10886.05</v>
      </c>
      <c r="I44" s="36">
        <v>10886.05</v>
      </c>
      <c r="J44" s="36">
        <v>0</v>
      </c>
      <c r="K44" s="36">
        <v>10886.05</v>
      </c>
      <c r="L44" s="36">
        <v>0</v>
      </c>
      <c r="M44" s="36">
        <v>0</v>
      </c>
    </row>
    <row r="45" spans="1:13" x14ac:dyDescent="0.25">
      <c r="A45" t="s">
        <v>6969</v>
      </c>
      <c r="B45" t="s">
        <v>86</v>
      </c>
      <c r="C45" t="s">
        <v>21</v>
      </c>
      <c r="D45" t="s">
        <v>7087</v>
      </c>
      <c r="E45" t="s">
        <v>8510</v>
      </c>
      <c r="F45" s="1">
        <v>43928</v>
      </c>
      <c r="G45" s="77">
        <v>1</v>
      </c>
      <c r="H45" s="36">
        <v>170606.19</v>
      </c>
      <c r="I45" s="36">
        <v>170606.19</v>
      </c>
      <c r="J45" s="36">
        <v>0</v>
      </c>
      <c r="K45" s="36">
        <v>170606.19</v>
      </c>
      <c r="L45" s="36">
        <v>0</v>
      </c>
      <c r="M45" s="36">
        <v>0</v>
      </c>
    </row>
    <row r="46" spans="1:13" x14ac:dyDescent="0.25">
      <c r="A46" t="s">
        <v>6969</v>
      </c>
      <c r="B46" t="s">
        <v>86</v>
      </c>
      <c r="C46" t="s">
        <v>21</v>
      </c>
      <c r="D46" t="s">
        <v>20</v>
      </c>
      <c r="E46" t="s">
        <v>8572</v>
      </c>
      <c r="F46" s="1">
        <v>43362</v>
      </c>
      <c r="G46" s="77">
        <v>1</v>
      </c>
      <c r="H46" s="36">
        <v>52576.26</v>
      </c>
      <c r="I46" s="36">
        <v>52576.26</v>
      </c>
      <c r="J46" s="36">
        <v>0</v>
      </c>
      <c r="K46" s="36">
        <v>52576.26</v>
      </c>
      <c r="L46" s="36">
        <v>0</v>
      </c>
      <c r="M46" s="36">
        <v>0</v>
      </c>
    </row>
    <row r="47" spans="1:13" x14ac:dyDescent="0.25">
      <c r="A47" t="s">
        <v>6969</v>
      </c>
      <c r="B47" t="s">
        <v>86</v>
      </c>
      <c r="C47" t="s">
        <v>21</v>
      </c>
      <c r="D47" t="s">
        <v>20</v>
      </c>
      <c r="E47" t="s">
        <v>7499</v>
      </c>
      <c r="F47" s="1">
        <v>43657</v>
      </c>
      <c r="G47" s="77">
        <v>1</v>
      </c>
      <c r="H47" s="36">
        <v>87546.92</v>
      </c>
      <c r="I47" s="36">
        <v>87546.92</v>
      </c>
      <c r="J47" s="36">
        <v>0</v>
      </c>
      <c r="K47" s="36">
        <v>87546.92</v>
      </c>
      <c r="L47" s="36">
        <v>0</v>
      </c>
      <c r="M47" s="36">
        <v>0</v>
      </c>
    </row>
    <row r="48" spans="1:13" x14ac:dyDescent="0.25">
      <c r="A48" t="s">
        <v>6969</v>
      </c>
      <c r="B48" t="s">
        <v>86</v>
      </c>
      <c r="C48" t="s">
        <v>21</v>
      </c>
      <c r="D48" t="s">
        <v>525</v>
      </c>
      <c r="E48" t="s">
        <v>7040</v>
      </c>
      <c r="F48" s="1">
        <v>43614</v>
      </c>
      <c r="G48" s="77">
        <v>1</v>
      </c>
      <c r="H48" s="36">
        <v>192720.2</v>
      </c>
      <c r="I48" s="36">
        <v>192720.2</v>
      </c>
      <c r="J48" s="36">
        <v>0</v>
      </c>
      <c r="K48" s="36">
        <v>192720.2</v>
      </c>
      <c r="L48" s="36">
        <v>0</v>
      </c>
      <c r="M48" s="36">
        <v>0</v>
      </c>
    </row>
    <row r="49" spans="1:13" x14ac:dyDescent="0.25">
      <c r="A49" t="s">
        <v>6969</v>
      </c>
      <c r="B49" t="s">
        <v>86</v>
      </c>
      <c r="C49" t="s">
        <v>21</v>
      </c>
      <c r="D49" t="s">
        <v>1134</v>
      </c>
      <c r="E49" t="s">
        <v>7126</v>
      </c>
      <c r="F49" s="1">
        <v>43585</v>
      </c>
      <c r="G49" s="77">
        <v>1</v>
      </c>
      <c r="H49" s="36">
        <v>213648.27</v>
      </c>
      <c r="I49" s="36">
        <v>213648.27</v>
      </c>
      <c r="J49" s="36">
        <v>0</v>
      </c>
      <c r="K49" s="36">
        <v>213648.27</v>
      </c>
      <c r="L49" s="36">
        <v>0</v>
      </c>
      <c r="M49" s="36">
        <v>0</v>
      </c>
    </row>
    <row r="50" spans="1:13" x14ac:dyDescent="0.25">
      <c r="A50" t="s">
        <v>6969</v>
      </c>
      <c r="B50" t="s">
        <v>86</v>
      </c>
      <c r="C50" t="s">
        <v>1802</v>
      </c>
      <c r="D50" t="s">
        <v>1801</v>
      </c>
      <c r="E50" t="s">
        <v>7541</v>
      </c>
      <c r="F50" s="1">
        <v>43411</v>
      </c>
      <c r="G50" s="77">
        <v>1</v>
      </c>
      <c r="H50" s="36">
        <v>5922.04</v>
      </c>
      <c r="I50" s="36">
        <v>5922.04</v>
      </c>
      <c r="J50" s="36">
        <v>0</v>
      </c>
      <c r="K50" s="36">
        <v>5922.04</v>
      </c>
      <c r="L50" s="36">
        <v>0</v>
      </c>
      <c r="M50" s="36">
        <v>0</v>
      </c>
    </row>
    <row r="51" spans="1:13" x14ac:dyDescent="0.25">
      <c r="A51" t="s">
        <v>6969</v>
      </c>
      <c r="B51" t="s">
        <v>86</v>
      </c>
      <c r="C51" t="s">
        <v>404</v>
      </c>
      <c r="D51" t="s">
        <v>1949</v>
      </c>
      <c r="E51" t="s">
        <v>7408</v>
      </c>
      <c r="F51" s="1">
        <v>43410</v>
      </c>
      <c r="G51" s="77">
        <v>1</v>
      </c>
      <c r="H51" s="36">
        <v>11626.17</v>
      </c>
      <c r="I51" s="36">
        <v>11626.17</v>
      </c>
      <c r="J51" s="36">
        <v>0</v>
      </c>
      <c r="K51" s="36">
        <v>11626.17</v>
      </c>
      <c r="L51" s="36">
        <v>0</v>
      </c>
      <c r="M51" s="36">
        <v>0</v>
      </c>
    </row>
    <row r="52" spans="1:13" x14ac:dyDescent="0.25">
      <c r="A52" t="s">
        <v>6969</v>
      </c>
      <c r="B52" t="s">
        <v>86</v>
      </c>
      <c r="C52" t="s">
        <v>82</v>
      </c>
      <c r="D52" t="s">
        <v>424</v>
      </c>
      <c r="E52" t="s">
        <v>1799</v>
      </c>
      <c r="F52" s="1">
        <v>48092</v>
      </c>
      <c r="G52" s="77">
        <v>1</v>
      </c>
      <c r="H52" s="36">
        <v>39771.1</v>
      </c>
      <c r="I52" s="36">
        <v>39771.1</v>
      </c>
      <c r="J52" s="36">
        <v>0</v>
      </c>
      <c r="K52" s="36">
        <v>38267.75</v>
      </c>
      <c r="L52" s="36">
        <v>1109.04</v>
      </c>
      <c r="M52" s="36">
        <v>0</v>
      </c>
    </row>
    <row r="53" spans="1:13" x14ac:dyDescent="0.25">
      <c r="A53" t="s">
        <v>6969</v>
      </c>
      <c r="B53" t="s">
        <v>86</v>
      </c>
      <c r="C53" t="s">
        <v>82</v>
      </c>
      <c r="D53" t="s">
        <v>424</v>
      </c>
      <c r="E53" t="s">
        <v>141</v>
      </c>
      <c r="F53" s="1">
        <v>44018</v>
      </c>
      <c r="G53" s="77">
        <v>1</v>
      </c>
      <c r="H53" s="36">
        <v>511568.18</v>
      </c>
      <c r="I53" s="36">
        <v>510151.05</v>
      </c>
      <c r="J53" s="36">
        <v>-1417.13</v>
      </c>
      <c r="K53" s="36">
        <v>509823.51</v>
      </c>
      <c r="L53" s="36">
        <v>245.65</v>
      </c>
      <c r="M53" s="36">
        <v>0</v>
      </c>
    </row>
    <row r="54" spans="1:13" x14ac:dyDescent="0.25">
      <c r="A54" t="s">
        <v>6969</v>
      </c>
      <c r="B54" t="s">
        <v>86</v>
      </c>
      <c r="C54" t="s">
        <v>82</v>
      </c>
      <c r="D54" t="s">
        <v>424</v>
      </c>
      <c r="E54" t="s">
        <v>7626</v>
      </c>
      <c r="F54" s="1">
        <v>43504</v>
      </c>
      <c r="G54" s="77">
        <v>1</v>
      </c>
      <c r="H54" s="36">
        <v>123092.57</v>
      </c>
      <c r="I54" s="36">
        <v>123092.57</v>
      </c>
      <c r="J54" s="36">
        <v>0</v>
      </c>
      <c r="K54" s="36">
        <v>123092.57</v>
      </c>
      <c r="L54" s="36">
        <v>0</v>
      </c>
      <c r="M54" s="36">
        <v>0</v>
      </c>
    </row>
    <row r="55" spans="1:13" x14ac:dyDescent="0.25">
      <c r="A55" t="s">
        <v>6969</v>
      </c>
      <c r="B55" t="s">
        <v>86</v>
      </c>
      <c r="C55" t="s">
        <v>82</v>
      </c>
      <c r="D55" t="s">
        <v>305</v>
      </c>
      <c r="E55" t="s">
        <v>7905</v>
      </c>
      <c r="F55" s="1">
        <v>43265</v>
      </c>
      <c r="G55" s="77">
        <v>1</v>
      </c>
      <c r="H55" s="36">
        <v>12245</v>
      </c>
      <c r="I55" s="36">
        <v>12245</v>
      </c>
      <c r="J55" s="36">
        <v>0</v>
      </c>
      <c r="K55" s="36">
        <v>12245</v>
      </c>
      <c r="L55" s="36">
        <v>0</v>
      </c>
      <c r="M55" s="36">
        <v>0</v>
      </c>
    </row>
    <row r="56" spans="1:13" x14ac:dyDescent="0.25">
      <c r="A56" t="s">
        <v>6969</v>
      </c>
      <c r="B56" t="s">
        <v>86</v>
      </c>
      <c r="C56" t="s">
        <v>82</v>
      </c>
      <c r="D56" t="s">
        <v>1111</v>
      </c>
      <c r="E56" t="s">
        <v>7494</v>
      </c>
      <c r="F56" s="1">
        <v>43228</v>
      </c>
      <c r="G56" s="77">
        <v>1</v>
      </c>
      <c r="H56" s="36">
        <v>50668.74</v>
      </c>
      <c r="I56" s="36">
        <v>50668.74</v>
      </c>
      <c r="J56" s="36">
        <v>0</v>
      </c>
      <c r="K56" s="36">
        <v>50668.74</v>
      </c>
      <c r="L56" s="36">
        <v>0</v>
      </c>
      <c r="M56" s="36">
        <v>0</v>
      </c>
    </row>
    <row r="57" spans="1:13" x14ac:dyDescent="0.25">
      <c r="A57" t="s">
        <v>6969</v>
      </c>
      <c r="B57" t="s">
        <v>86</v>
      </c>
      <c r="C57" t="s">
        <v>82</v>
      </c>
      <c r="D57" t="s">
        <v>569</v>
      </c>
      <c r="E57" t="s">
        <v>909</v>
      </c>
      <c r="F57" s="1">
        <v>43336</v>
      </c>
      <c r="G57" s="77">
        <v>1</v>
      </c>
      <c r="H57" s="36">
        <v>117740.51</v>
      </c>
      <c r="I57" s="36">
        <v>117740.51</v>
      </c>
      <c r="J57" s="36">
        <v>0</v>
      </c>
      <c r="K57" s="36">
        <v>105966.46</v>
      </c>
      <c r="L57" s="36">
        <v>8830.5400000000009</v>
      </c>
      <c r="M57" s="36">
        <v>0</v>
      </c>
    </row>
    <row r="58" spans="1:13" x14ac:dyDescent="0.25">
      <c r="A58" t="s">
        <v>6969</v>
      </c>
      <c r="B58" t="s">
        <v>86</v>
      </c>
      <c r="C58" t="s">
        <v>82</v>
      </c>
      <c r="D58" t="s">
        <v>569</v>
      </c>
      <c r="E58" t="s">
        <v>1975</v>
      </c>
      <c r="F58" s="1">
        <v>43595</v>
      </c>
      <c r="G58" s="77">
        <v>1</v>
      </c>
      <c r="H58" s="36">
        <v>167833.75</v>
      </c>
      <c r="I58" s="36">
        <v>167833.75</v>
      </c>
      <c r="J58" s="36">
        <v>0</v>
      </c>
      <c r="K58" s="36">
        <v>167228.14000000001</v>
      </c>
      <c r="L58" s="36">
        <v>454.21</v>
      </c>
      <c r="M58" s="36">
        <v>0</v>
      </c>
    </row>
    <row r="59" spans="1:13" x14ac:dyDescent="0.25">
      <c r="A59" t="s">
        <v>6969</v>
      </c>
      <c r="B59" t="s">
        <v>86</v>
      </c>
      <c r="C59" t="s">
        <v>82</v>
      </c>
      <c r="D59" t="s">
        <v>569</v>
      </c>
      <c r="E59" t="s">
        <v>1926</v>
      </c>
      <c r="F59" s="1">
        <v>43413</v>
      </c>
      <c r="G59" s="77">
        <v>1</v>
      </c>
      <c r="H59" s="36">
        <v>47311.26</v>
      </c>
      <c r="I59" s="36">
        <v>47311.26</v>
      </c>
      <c r="J59" s="36">
        <v>0</v>
      </c>
      <c r="K59" s="36">
        <v>42580.13</v>
      </c>
      <c r="L59" s="36">
        <v>3548.3500000000004</v>
      </c>
      <c r="M59" s="36">
        <v>0.01</v>
      </c>
    </row>
    <row r="60" spans="1:13" x14ac:dyDescent="0.25">
      <c r="A60" t="s">
        <v>6969</v>
      </c>
      <c r="B60" t="s">
        <v>86</v>
      </c>
      <c r="C60" t="s">
        <v>82</v>
      </c>
      <c r="D60" t="s">
        <v>81</v>
      </c>
      <c r="E60" t="s">
        <v>1799</v>
      </c>
      <c r="F60" s="1">
        <v>48092</v>
      </c>
      <c r="G60" s="77">
        <v>1</v>
      </c>
      <c r="H60" s="36">
        <v>18892.07</v>
      </c>
      <c r="I60" s="36">
        <v>18892.07</v>
      </c>
      <c r="J60" s="36">
        <v>0</v>
      </c>
      <c r="K60" s="36">
        <v>17650.86</v>
      </c>
      <c r="L60" s="36">
        <v>930.91</v>
      </c>
      <c r="M60" s="36">
        <v>0</v>
      </c>
    </row>
    <row r="61" spans="1:13" x14ac:dyDescent="0.25">
      <c r="A61" t="s">
        <v>6969</v>
      </c>
      <c r="B61" t="s">
        <v>86</v>
      </c>
      <c r="C61" t="s">
        <v>82</v>
      </c>
      <c r="D61" t="s">
        <v>81</v>
      </c>
      <c r="E61" t="s">
        <v>8561</v>
      </c>
      <c r="F61" s="1">
        <v>43265</v>
      </c>
      <c r="G61" s="77">
        <v>1</v>
      </c>
      <c r="H61" s="36">
        <v>58898.97</v>
      </c>
      <c r="I61" s="36">
        <v>58898.97</v>
      </c>
      <c r="J61" s="36">
        <v>0</v>
      </c>
      <c r="K61" s="36">
        <v>58898.97</v>
      </c>
      <c r="L61" s="36">
        <v>0</v>
      </c>
      <c r="M61" s="36">
        <v>0</v>
      </c>
    </row>
    <row r="62" spans="1:13" x14ac:dyDescent="0.25">
      <c r="A62" t="s">
        <v>6969</v>
      </c>
      <c r="B62" t="s">
        <v>86</v>
      </c>
      <c r="C62" t="s">
        <v>82</v>
      </c>
      <c r="D62" t="s">
        <v>81</v>
      </c>
      <c r="E62" t="s">
        <v>7050</v>
      </c>
      <c r="F62" s="1">
        <v>43327</v>
      </c>
      <c r="G62" s="77">
        <v>1</v>
      </c>
      <c r="H62" s="36">
        <v>29726.45</v>
      </c>
      <c r="I62" s="36">
        <v>29726.45</v>
      </c>
      <c r="J62" s="36">
        <v>0</v>
      </c>
      <c r="K62" s="36">
        <v>29726.45</v>
      </c>
      <c r="L62" s="36">
        <v>0</v>
      </c>
      <c r="M62" s="36">
        <v>0</v>
      </c>
    </row>
    <row r="63" spans="1:13" x14ac:dyDescent="0.25">
      <c r="A63" t="s">
        <v>6969</v>
      </c>
      <c r="B63" t="s">
        <v>86</v>
      </c>
      <c r="C63" t="s">
        <v>82</v>
      </c>
      <c r="D63" t="s">
        <v>81</v>
      </c>
      <c r="E63" t="s">
        <v>8531</v>
      </c>
      <c r="F63" s="1">
        <v>43228</v>
      </c>
      <c r="G63" s="77">
        <v>1</v>
      </c>
      <c r="H63" s="36">
        <v>3625</v>
      </c>
      <c r="I63" s="36">
        <v>3625</v>
      </c>
      <c r="J63" s="36">
        <v>0</v>
      </c>
      <c r="K63" s="36">
        <v>3625</v>
      </c>
      <c r="L63" s="36">
        <v>0</v>
      </c>
      <c r="M63" s="36">
        <v>0</v>
      </c>
    </row>
    <row r="64" spans="1:13" x14ac:dyDescent="0.25">
      <c r="A64" t="s">
        <v>6969</v>
      </c>
      <c r="B64" t="s">
        <v>86</v>
      </c>
      <c r="C64" t="s">
        <v>135</v>
      </c>
      <c r="D64" t="s">
        <v>143</v>
      </c>
      <c r="E64" t="s">
        <v>188</v>
      </c>
      <c r="F64" s="1">
        <v>43332</v>
      </c>
      <c r="G64" s="77">
        <v>1</v>
      </c>
      <c r="H64" s="36">
        <v>28542.27</v>
      </c>
      <c r="I64" s="36">
        <v>28542.27</v>
      </c>
      <c r="J64" s="36">
        <v>0</v>
      </c>
      <c r="K64" s="36">
        <v>25688.04</v>
      </c>
      <c r="L64" s="36">
        <v>2140.67</v>
      </c>
      <c r="M64" s="36">
        <v>0</v>
      </c>
    </row>
    <row r="65" spans="1:13" x14ac:dyDescent="0.25">
      <c r="A65" t="s">
        <v>6969</v>
      </c>
      <c r="B65" t="s">
        <v>86</v>
      </c>
      <c r="C65" t="s">
        <v>135</v>
      </c>
      <c r="D65" t="s">
        <v>742</v>
      </c>
      <c r="E65" t="s">
        <v>7888</v>
      </c>
      <c r="F65" s="1">
        <v>43593</v>
      </c>
      <c r="G65" s="77">
        <v>1</v>
      </c>
      <c r="H65" s="36">
        <v>4686.53</v>
      </c>
      <c r="I65" s="36">
        <v>4686.53</v>
      </c>
      <c r="J65" s="36">
        <v>0</v>
      </c>
      <c r="K65" s="36">
        <v>4686.53</v>
      </c>
      <c r="L65" s="36">
        <v>0</v>
      </c>
      <c r="M65" s="36">
        <v>0</v>
      </c>
    </row>
    <row r="66" spans="1:13" x14ac:dyDescent="0.25">
      <c r="A66" t="s">
        <v>6969</v>
      </c>
      <c r="B66" t="s">
        <v>86</v>
      </c>
      <c r="C66" t="s">
        <v>135</v>
      </c>
      <c r="D66" t="s">
        <v>179</v>
      </c>
      <c r="E66" t="s">
        <v>8589</v>
      </c>
      <c r="F66" s="1">
        <v>43228</v>
      </c>
      <c r="G66" s="77">
        <v>1</v>
      </c>
      <c r="H66" s="36">
        <v>60417.4</v>
      </c>
      <c r="I66" s="36">
        <v>60417.4</v>
      </c>
      <c r="J66" s="36">
        <v>0</v>
      </c>
      <c r="K66" s="36">
        <v>60417.4</v>
      </c>
      <c r="L66" s="36">
        <v>0</v>
      </c>
      <c r="M66" s="36">
        <v>0</v>
      </c>
    </row>
    <row r="67" spans="1:13" x14ac:dyDescent="0.25">
      <c r="A67" t="s">
        <v>6969</v>
      </c>
      <c r="B67" t="s">
        <v>86</v>
      </c>
      <c r="C67" t="s">
        <v>135</v>
      </c>
      <c r="D67" t="s">
        <v>179</v>
      </c>
      <c r="E67" t="s">
        <v>8498</v>
      </c>
      <c r="F67" s="1">
        <v>43228</v>
      </c>
      <c r="G67" s="77">
        <v>1</v>
      </c>
      <c r="H67" s="36">
        <v>5975</v>
      </c>
      <c r="I67" s="36">
        <v>5975</v>
      </c>
      <c r="J67" s="36">
        <v>0</v>
      </c>
      <c r="K67" s="36">
        <v>5975</v>
      </c>
      <c r="L67" s="36">
        <v>0</v>
      </c>
      <c r="M67" s="36">
        <v>0</v>
      </c>
    </row>
    <row r="68" spans="1:13" x14ac:dyDescent="0.25">
      <c r="A68" t="s">
        <v>6969</v>
      </c>
      <c r="B68" t="s">
        <v>86</v>
      </c>
      <c r="C68" t="s">
        <v>135</v>
      </c>
      <c r="D68" t="s">
        <v>3230</v>
      </c>
      <c r="E68" t="s">
        <v>8173</v>
      </c>
      <c r="F68" s="1">
        <v>43781</v>
      </c>
      <c r="G68" s="77">
        <v>1</v>
      </c>
      <c r="H68" s="36">
        <v>36098</v>
      </c>
      <c r="I68" s="36">
        <v>36098</v>
      </c>
      <c r="J68" s="36">
        <v>0</v>
      </c>
      <c r="K68" s="36">
        <v>36098</v>
      </c>
      <c r="L68" s="36">
        <v>0</v>
      </c>
      <c r="M68" s="36">
        <v>0</v>
      </c>
    </row>
    <row r="69" spans="1:13" x14ac:dyDescent="0.25">
      <c r="A69" t="s">
        <v>6969</v>
      </c>
      <c r="B69" t="s">
        <v>86</v>
      </c>
      <c r="C69" t="s">
        <v>135</v>
      </c>
      <c r="D69" t="s">
        <v>3230</v>
      </c>
      <c r="E69" t="s">
        <v>3507</v>
      </c>
      <c r="F69" s="1">
        <v>48092</v>
      </c>
      <c r="G69" s="77">
        <v>1</v>
      </c>
      <c r="H69" s="36">
        <v>444332.2</v>
      </c>
      <c r="I69" s="36">
        <v>444332.2</v>
      </c>
      <c r="J69" s="36">
        <v>0</v>
      </c>
      <c r="K69" s="36">
        <v>443931.28</v>
      </c>
      <c r="L69" s="36">
        <v>290.79000000000002</v>
      </c>
      <c r="M69" s="36">
        <v>290.79000000000002</v>
      </c>
    </row>
    <row r="70" spans="1:13" x14ac:dyDescent="0.25">
      <c r="A70" t="s">
        <v>6969</v>
      </c>
      <c r="B70" t="s">
        <v>86</v>
      </c>
      <c r="C70" t="s">
        <v>135</v>
      </c>
      <c r="D70" t="s">
        <v>3230</v>
      </c>
      <c r="E70" t="s">
        <v>8429</v>
      </c>
      <c r="F70" s="1">
        <v>48092</v>
      </c>
      <c r="G70" s="77">
        <v>1</v>
      </c>
      <c r="H70" s="36">
        <v>320494.36</v>
      </c>
      <c r="I70" s="36">
        <v>320494.36</v>
      </c>
      <c r="J70" s="36">
        <v>0</v>
      </c>
      <c r="K70" s="36">
        <v>288444.92</v>
      </c>
      <c r="L70" s="36">
        <v>24037.08</v>
      </c>
      <c r="M70" s="36">
        <v>24037.08</v>
      </c>
    </row>
    <row r="71" spans="1:13" x14ac:dyDescent="0.25">
      <c r="A71" t="s">
        <v>6969</v>
      </c>
      <c r="B71" t="s">
        <v>86</v>
      </c>
      <c r="C71" t="s">
        <v>135</v>
      </c>
      <c r="D71" t="s">
        <v>3589</v>
      </c>
      <c r="E71" t="s">
        <v>3590</v>
      </c>
      <c r="F71" s="1">
        <v>43987</v>
      </c>
      <c r="G71" s="77">
        <v>1</v>
      </c>
      <c r="H71" s="36">
        <v>4984.3500000000004</v>
      </c>
      <c r="I71" s="36">
        <v>4984.3500000000004</v>
      </c>
      <c r="J71" s="36">
        <v>0</v>
      </c>
      <c r="K71" s="36">
        <v>4870.8</v>
      </c>
      <c r="L71" s="36">
        <v>85.16</v>
      </c>
      <c r="M71" s="36">
        <v>0</v>
      </c>
    </row>
    <row r="72" spans="1:13" x14ac:dyDescent="0.25">
      <c r="A72" t="s">
        <v>6969</v>
      </c>
      <c r="B72" t="s">
        <v>86</v>
      </c>
      <c r="C72" t="s">
        <v>135</v>
      </c>
      <c r="D72" t="s">
        <v>3589</v>
      </c>
      <c r="E72" t="s">
        <v>3590</v>
      </c>
      <c r="F72" s="1">
        <v>48092</v>
      </c>
      <c r="G72" s="77">
        <v>1</v>
      </c>
      <c r="H72" s="36">
        <v>116.29</v>
      </c>
      <c r="I72" s="36">
        <v>116.29</v>
      </c>
      <c r="J72" s="36">
        <v>0</v>
      </c>
      <c r="K72" s="36">
        <v>113.64</v>
      </c>
      <c r="L72" s="36">
        <v>1.99</v>
      </c>
      <c r="M72" s="36">
        <v>0.01</v>
      </c>
    </row>
    <row r="73" spans="1:13" x14ac:dyDescent="0.25">
      <c r="A73" t="s">
        <v>6969</v>
      </c>
      <c r="B73" t="s">
        <v>86</v>
      </c>
      <c r="C73" t="s">
        <v>135</v>
      </c>
      <c r="D73" t="s">
        <v>134</v>
      </c>
      <c r="E73" t="s">
        <v>8134</v>
      </c>
      <c r="F73" s="1">
        <v>43265</v>
      </c>
      <c r="G73" s="77">
        <v>1</v>
      </c>
      <c r="H73" s="36">
        <v>28800</v>
      </c>
      <c r="I73" s="36">
        <v>28800</v>
      </c>
      <c r="J73" s="36">
        <v>0</v>
      </c>
      <c r="K73" s="36">
        <v>28800</v>
      </c>
      <c r="L73" s="36">
        <v>0</v>
      </c>
      <c r="M73" s="36">
        <v>0</v>
      </c>
    </row>
    <row r="74" spans="1:13" x14ac:dyDescent="0.25">
      <c r="A74" t="s">
        <v>6969</v>
      </c>
      <c r="B74" t="s">
        <v>86</v>
      </c>
      <c r="C74" t="s">
        <v>135</v>
      </c>
      <c r="D74" t="s">
        <v>134</v>
      </c>
      <c r="E74" t="s">
        <v>8393</v>
      </c>
      <c r="F74" s="1">
        <v>43265</v>
      </c>
      <c r="G74" s="77">
        <v>1</v>
      </c>
      <c r="H74" s="36">
        <v>85396.58</v>
      </c>
      <c r="I74" s="36">
        <v>85396.58</v>
      </c>
      <c r="J74" s="36">
        <v>0</v>
      </c>
      <c r="K74" s="36">
        <v>85396.58</v>
      </c>
      <c r="L74" s="36">
        <v>0</v>
      </c>
      <c r="M74" s="36">
        <v>0</v>
      </c>
    </row>
    <row r="75" spans="1:13" x14ac:dyDescent="0.25">
      <c r="A75" t="s">
        <v>6969</v>
      </c>
      <c r="B75" t="s">
        <v>86</v>
      </c>
      <c r="C75" t="s">
        <v>135</v>
      </c>
      <c r="D75" t="s">
        <v>367</v>
      </c>
      <c r="E75" t="s">
        <v>7197</v>
      </c>
      <c r="F75" s="1">
        <v>43334</v>
      </c>
      <c r="G75" s="77">
        <v>1</v>
      </c>
      <c r="H75" s="36">
        <v>36222.33</v>
      </c>
      <c r="I75" s="36">
        <v>36222.33</v>
      </c>
      <c r="J75" s="36">
        <v>0</v>
      </c>
      <c r="K75" s="36">
        <v>36222.33</v>
      </c>
      <c r="L75" s="36">
        <v>0</v>
      </c>
      <c r="M75" s="36">
        <v>0</v>
      </c>
    </row>
    <row r="76" spans="1:13" x14ac:dyDescent="0.25">
      <c r="A76" t="s">
        <v>6969</v>
      </c>
      <c r="B76" t="s">
        <v>86</v>
      </c>
      <c r="C76" t="s">
        <v>313</v>
      </c>
      <c r="D76" t="s">
        <v>1637</v>
      </c>
      <c r="E76" t="s">
        <v>1638</v>
      </c>
      <c r="F76" s="1">
        <v>43412</v>
      </c>
      <c r="G76" s="77">
        <v>1</v>
      </c>
      <c r="H76" s="36">
        <v>108097.67</v>
      </c>
      <c r="I76" s="36">
        <v>108097.67</v>
      </c>
      <c r="J76" s="36">
        <v>0</v>
      </c>
      <c r="K76" s="36">
        <v>97287.9</v>
      </c>
      <c r="L76" s="36">
        <v>8107.33</v>
      </c>
      <c r="M76" s="36">
        <v>0</v>
      </c>
    </row>
    <row r="77" spans="1:13" x14ac:dyDescent="0.25">
      <c r="A77" t="s">
        <v>6969</v>
      </c>
      <c r="B77" t="s">
        <v>86</v>
      </c>
      <c r="C77" t="s">
        <v>313</v>
      </c>
      <c r="D77" t="s">
        <v>734</v>
      </c>
      <c r="E77" t="s">
        <v>7567</v>
      </c>
      <c r="F77" s="1">
        <v>43411</v>
      </c>
      <c r="G77" s="77">
        <v>1</v>
      </c>
      <c r="H77" s="36">
        <v>9777.2000000000007</v>
      </c>
      <c r="I77" s="36">
        <v>9777.2000000000007</v>
      </c>
      <c r="J77" s="36">
        <v>0</v>
      </c>
      <c r="K77" s="36">
        <v>9777.2000000000007</v>
      </c>
      <c r="L77" s="36">
        <v>0</v>
      </c>
      <c r="M77" s="36">
        <v>0</v>
      </c>
    </row>
    <row r="78" spans="1:13" x14ac:dyDescent="0.25">
      <c r="A78" t="s">
        <v>6969</v>
      </c>
      <c r="B78" t="s">
        <v>86</v>
      </c>
      <c r="C78" t="s">
        <v>313</v>
      </c>
      <c r="D78" t="s">
        <v>1641</v>
      </c>
      <c r="E78" t="s">
        <v>7721</v>
      </c>
      <c r="F78" s="1">
        <v>43503</v>
      </c>
      <c r="G78" s="77">
        <v>1</v>
      </c>
      <c r="H78" s="36">
        <v>6408.15</v>
      </c>
      <c r="I78" s="36">
        <v>6408.15</v>
      </c>
      <c r="J78" s="36">
        <v>0</v>
      </c>
      <c r="K78" s="36">
        <v>6408.15</v>
      </c>
      <c r="L78" s="36">
        <v>0</v>
      </c>
      <c r="M78" s="36">
        <v>0</v>
      </c>
    </row>
    <row r="79" spans="1:13" x14ac:dyDescent="0.25">
      <c r="A79" t="s">
        <v>6969</v>
      </c>
      <c r="B79" t="s">
        <v>86</v>
      </c>
      <c r="C79" t="s">
        <v>313</v>
      </c>
      <c r="D79" t="s">
        <v>1641</v>
      </c>
      <c r="E79" t="s">
        <v>7737</v>
      </c>
      <c r="F79" s="1">
        <v>43503</v>
      </c>
      <c r="G79" s="77">
        <v>1</v>
      </c>
      <c r="H79" s="36">
        <v>16947.02</v>
      </c>
      <c r="I79" s="36">
        <v>16947.02</v>
      </c>
      <c r="J79" s="36">
        <v>0</v>
      </c>
      <c r="K79" s="36">
        <v>16947.02</v>
      </c>
      <c r="L79" s="36">
        <v>0</v>
      </c>
      <c r="M79" s="36">
        <v>0</v>
      </c>
    </row>
    <row r="80" spans="1:13" x14ac:dyDescent="0.25">
      <c r="A80" t="s">
        <v>6969</v>
      </c>
      <c r="B80" t="s">
        <v>86</v>
      </c>
      <c r="C80" t="s">
        <v>270</v>
      </c>
      <c r="D80" t="s">
        <v>2383</v>
      </c>
      <c r="E80" t="s">
        <v>7017</v>
      </c>
      <c r="F80" s="1">
        <v>43334</v>
      </c>
      <c r="G80" s="77">
        <v>1</v>
      </c>
      <c r="H80" s="36">
        <v>10190.52</v>
      </c>
      <c r="I80" s="36">
        <v>10190.52</v>
      </c>
      <c r="J80" s="36">
        <v>0</v>
      </c>
      <c r="K80" s="36">
        <v>10190.52</v>
      </c>
      <c r="L80" s="36">
        <v>0</v>
      </c>
      <c r="M80" s="36">
        <v>0</v>
      </c>
    </row>
    <row r="81" spans="1:13" x14ac:dyDescent="0.25">
      <c r="A81" t="s">
        <v>6969</v>
      </c>
      <c r="B81" t="s">
        <v>86</v>
      </c>
      <c r="C81" t="s">
        <v>270</v>
      </c>
      <c r="D81" t="s">
        <v>269</v>
      </c>
      <c r="E81" t="s">
        <v>141</v>
      </c>
      <c r="F81" s="1">
        <v>43339</v>
      </c>
      <c r="G81" s="77">
        <v>1</v>
      </c>
      <c r="H81" s="36">
        <v>17197.5</v>
      </c>
      <c r="I81" s="36">
        <v>17197.5</v>
      </c>
      <c r="J81" s="36">
        <v>0</v>
      </c>
      <c r="K81" s="36">
        <v>17197.5</v>
      </c>
      <c r="L81" s="36">
        <v>0</v>
      </c>
      <c r="M81" s="36">
        <v>0</v>
      </c>
    </row>
    <row r="82" spans="1:13" x14ac:dyDescent="0.25">
      <c r="A82" t="s">
        <v>6969</v>
      </c>
      <c r="B82" t="s">
        <v>86</v>
      </c>
      <c r="C82" t="s">
        <v>270</v>
      </c>
      <c r="D82" t="s">
        <v>269</v>
      </c>
      <c r="E82" t="s">
        <v>472</v>
      </c>
      <c r="F82" s="1">
        <v>43339</v>
      </c>
      <c r="G82" s="77">
        <v>1</v>
      </c>
      <c r="H82" s="36">
        <v>100329.33</v>
      </c>
      <c r="I82" s="36">
        <v>100329.33</v>
      </c>
      <c r="J82" s="36">
        <v>0</v>
      </c>
      <c r="K82" s="36">
        <v>90296.4</v>
      </c>
      <c r="L82" s="36">
        <v>7524.7</v>
      </c>
      <c r="M82" s="36">
        <v>0</v>
      </c>
    </row>
    <row r="83" spans="1:13" x14ac:dyDescent="0.25">
      <c r="A83" t="s">
        <v>6969</v>
      </c>
      <c r="B83" t="s">
        <v>86</v>
      </c>
      <c r="C83" t="s">
        <v>270</v>
      </c>
      <c r="D83" t="s">
        <v>269</v>
      </c>
      <c r="E83" t="s">
        <v>1605</v>
      </c>
      <c r="F83" s="1">
        <v>48092</v>
      </c>
      <c r="G83" s="77">
        <v>1</v>
      </c>
      <c r="H83" s="36">
        <v>9185</v>
      </c>
      <c r="I83" s="36">
        <v>9185</v>
      </c>
      <c r="J83" s="36">
        <v>0</v>
      </c>
      <c r="K83" s="36">
        <v>8327.1200000000008</v>
      </c>
      <c r="L83" s="36">
        <v>643.41</v>
      </c>
      <c r="M83" s="36">
        <v>0</v>
      </c>
    </row>
    <row r="84" spans="1:13" x14ac:dyDescent="0.25">
      <c r="A84" t="s">
        <v>6969</v>
      </c>
      <c r="B84" t="s">
        <v>86</v>
      </c>
      <c r="C84" t="s">
        <v>263</v>
      </c>
      <c r="D84" t="s">
        <v>1382</v>
      </c>
      <c r="E84" t="s">
        <v>8016</v>
      </c>
      <c r="F84" s="1">
        <v>43654</v>
      </c>
      <c r="G84" s="77">
        <v>1</v>
      </c>
      <c r="H84" s="36">
        <v>160760.59</v>
      </c>
      <c r="I84" s="36">
        <v>160760.59</v>
      </c>
      <c r="J84" s="36">
        <v>0</v>
      </c>
      <c r="K84" s="36">
        <v>160760.59</v>
      </c>
      <c r="L84" s="36">
        <v>0</v>
      </c>
      <c r="M84" s="36">
        <v>0</v>
      </c>
    </row>
    <row r="85" spans="1:13" x14ac:dyDescent="0.25">
      <c r="A85" t="s">
        <v>6969</v>
      </c>
      <c r="B85" t="s">
        <v>86</v>
      </c>
      <c r="C85" t="s">
        <v>263</v>
      </c>
      <c r="D85" t="s">
        <v>542</v>
      </c>
      <c r="E85" t="s">
        <v>7591</v>
      </c>
      <c r="F85" s="1">
        <v>43493</v>
      </c>
      <c r="G85" s="77">
        <v>1</v>
      </c>
      <c r="H85" s="36">
        <v>99830.8</v>
      </c>
      <c r="I85" s="36">
        <v>99830.8</v>
      </c>
      <c r="J85" s="36">
        <v>0</v>
      </c>
      <c r="K85" s="36">
        <v>99830.8</v>
      </c>
      <c r="L85" s="36">
        <v>0</v>
      </c>
      <c r="M85" s="36">
        <v>0</v>
      </c>
    </row>
    <row r="86" spans="1:13" x14ac:dyDescent="0.25">
      <c r="A86" t="s">
        <v>6969</v>
      </c>
      <c r="B86" t="s">
        <v>86</v>
      </c>
      <c r="C86" t="s">
        <v>263</v>
      </c>
      <c r="D86" t="s">
        <v>977</v>
      </c>
      <c r="E86" t="s">
        <v>7080</v>
      </c>
      <c r="F86" s="1">
        <v>43413</v>
      </c>
      <c r="G86" s="77">
        <v>1</v>
      </c>
      <c r="H86" s="36">
        <v>11025.03</v>
      </c>
      <c r="I86" s="36">
        <v>11025.03</v>
      </c>
      <c r="J86" s="36">
        <v>0</v>
      </c>
      <c r="K86" s="36">
        <v>11025.03</v>
      </c>
      <c r="L86" s="36">
        <v>0</v>
      </c>
      <c r="M86" s="36">
        <v>0</v>
      </c>
    </row>
    <row r="87" spans="1:13" x14ac:dyDescent="0.25">
      <c r="A87" t="s">
        <v>6969</v>
      </c>
      <c r="B87" t="s">
        <v>86</v>
      </c>
      <c r="C87" t="s">
        <v>263</v>
      </c>
      <c r="D87" t="s">
        <v>977</v>
      </c>
      <c r="E87" t="s">
        <v>7731</v>
      </c>
      <c r="F87" s="1">
        <v>43333</v>
      </c>
      <c r="G87" s="77">
        <v>1</v>
      </c>
      <c r="H87" s="36">
        <v>18878.599999999999</v>
      </c>
      <c r="I87" s="36">
        <v>18878.599999999999</v>
      </c>
      <c r="J87" s="36">
        <v>0</v>
      </c>
      <c r="K87" s="36">
        <v>18878.599999999999</v>
      </c>
      <c r="L87" s="36">
        <v>0</v>
      </c>
      <c r="M87" s="36">
        <v>0</v>
      </c>
    </row>
    <row r="88" spans="1:13" x14ac:dyDescent="0.25">
      <c r="A88" t="s">
        <v>6969</v>
      </c>
      <c r="B88" t="s">
        <v>86</v>
      </c>
      <c r="C88" t="s">
        <v>252</v>
      </c>
      <c r="D88" t="s">
        <v>2401</v>
      </c>
      <c r="E88" t="s">
        <v>141</v>
      </c>
      <c r="F88" s="1">
        <v>43956</v>
      </c>
      <c r="G88" s="77">
        <v>1</v>
      </c>
      <c r="H88" s="36">
        <v>161918.42000000001</v>
      </c>
      <c r="I88" s="36">
        <v>161918.42000000001</v>
      </c>
      <c r="J88" s="36">
        <v>0</v>
      </c>
      <c r="K88" s="36">
        <v>161918.42000000001</v>
      </c>
      <c r="L88" s="36">
        <v>0</v>
      </c>
      <c r="M88" s="36">
        <v>0</v>
      </c>
    </row>
    <row r="89" spans="1:13" x14ac:dyDescent="0.25">
      <c r="A89" t="s">
        <v>6969</v>
      </c>
      <c r="B89" t="s">
        <v>86</v>
      </c>
      <c r="C89" t="s">
        <v>252</v>
      </c>
      <c r="D89" t="s">
        <v>251</v>
      </c>
      <c r="E89" t="s">
        <v>7929</v>
      </c>
      <c r="F89" s="1">
        <v>43265</v>
      </c>
      <c r="G89" s="77">
        <v>1</v>
      </c>
      <c r="H89" s="36">
        <v>8493.52</v>
      </c>
      <c r="I89" s="36">
        <v>8493.52</v>
      </c>
      <c r="J89" s="36">
        <v>0</v>
      </c>
      <c r="K89" s="36">
        <v>8493.52</v>
      </c>
      <c r="L89" s="36">
        <v>0</v>
      </c>
      <c r="M89" s="36">
        <v>0</v>
      </c>
    </row>
    <row r="90" spans="1:13" x14ac:dyDescent="0.25">
      <c r="A90" t="s">
        <v>6969</v>
      </c>
      <c r="B90" t="s">
        <v>86</v>
      </c>
      <c r="C90" t="s">
        <v>252</v>
      </c>
      <c r="D90" t="s">
        <v>973</v>
      </c>
      <c r="E90" t="s">
        <v>7256</v>
      </c>
      <c r="F90" s="1">
        <v>43565</v>
      </c>
      <c r="G90" s="77">
        <v>1</v>
      </c>
      <c r="H90" s="36">
        <v>169066.87</v>
      </c>
      <c r="I90" s="36">
        <v>169066.87</v>
      </c>
      <c r="J90" s="36">
        <v>0</v>
      </c>
      <c r="K90" s="36">
        <v>169066.87</v>
      </c>
      <c r="L90" s="36">
        <v>0</v>
      </c>
      <c r="M90" s="36">
        <v>0</v>
      </c>
    </row>
    <row r="91" spans="1:13" x14ac:dyDescent="0.25">
      <c r="A91" t="s">
        <v>6969</v>
      </c>
      <c r="B91" t="s">
        <v>86</v>
      </c>
      <c r="C91" t="s">
        <v>25</v>
      </c>
      <c r="D91" t="s">
        <v>1596</v>
      </c>
      <c r="E91" t="s">
        <v>7430</v>
      </c>
      <c r="F91" s="1">
        <v>43362</v>
      </c>
      <c r="G91" s="77">
        <v>1</v>
      </c>
      <c r="H91" s="36">
        <v>9792.66</v>
      </c>
      <c r="I91" s="36">
        <v>9792.66</v>
      </c>
      <c r="J91" s="36">
        <v>0</v>
      </c>
      <c r="K91" s="36">
        <v>9792.66</v>
      </c>
      <c r="L91" s="36">
        <v>0</v>
      </c>
      <c r="M91" s="36">
        <v>0</v>
      </c>
    </row>
    <row r="92" spans="1:13" x14ac:dyDescent="0.25">
      <c r="A92" t="s">
        <v>6969</v>
      </c>
      <c r="B92" t="s">
        <v>86</v>
      </c>
      <c r="C92" t="s">
        <v>25</v>
      </c>
      <c r="D92" t="s">
        <v>1596</v>
      </c>
      <c r="E92" t="s">
        <v>2344</v>
      </c>
      <c r="F92" s="1">
        <v>48092</v>
      </c>
      <c r="G92" s="77">
        <v>1</v>
      </c>
      <c r="H92" s="36">
        <v>226072.17</v>
      </c>
      <c r="I92" s="36">
        <v>260860.14</v>
      </c>
      <c r="J92" s="36">
        <v>34787.97</v>
      </c>
      <c r="K92" s="36">
        <v>234774.12</v>
      </c>
      <c r="L92" s="36">
        <v>14885.37</v>
      </c>
      <c r="M92" s="36">
        <v>0</v>
      </c>
    </row>
    <row r="93" spans="1:13" x14ac:dyDescent="0.25">
      <c r="A93" t="s">
        <v>6969</v>
      </c>
      <c r="B93" t="s">
        <v>86</v>
      </c>
      <c r="C93" t="s">
        <v>25</v>
      </c>
      <c r="D93" t="s">
        <v>1106</v>
      </c>
      <c r="E93" t="s">
        <v>7185</v>
      </c>
      <c r="F93" s="1">
        <v>43333</v>
      </c>
      <c r="G93" s="77">
        <v>1</v>
      </c>
      <c r="H93" s="36">
        <v>4774.33</v>
      </c>
      <c r="I93" s="36">
        <v>4774.33</v>
      </c>
      <c r="J93" s="36">
        <v>0</v>
      </c>
      <c r="K93" s="36">
        <v>4774.33</v>
      </c>
      <c r="L93" s="36">
        <v>0</v>
      </c>
      <c r="M93" s="36">
        <v>0</v>
      </c>
    </row>
    <row r="94" spans="1:13" x14ac:dyDescent="0.25">
      <c r="A94" t="s">
        <v>6969</v>
      </c>
      <c r="B94" t="s">
        <v>86</v>
      </c>
      <c r="C94" t="s">
        <v>25</v>
      </c>
      <c r="D94" t="s">
        <v>1566</v>
      </c>
      <c r="E94" t="s">
        <v>141</v>
      </c>
      <c r="F94" s="1">
        <v>43412</v>
      </c>
      <c r="G94" s="77">
        <v>1</v>
      </c>
      <c r="H94" s="36">
        <v>8457.9599999999991</v>
      </c>
      <c r="I94" s="36">
        <v>8457.9599999999991</v>
      </c>
      <c r="J94" s="36">
        <v>0</v>
      </c>
      <c r="K94" s="36">
        <v>7612.16</v>
      </c>
      <c r="L94" s="36">
        <v>634.35</v>
      </c>
      <c r="M94" s="36">
        <v>0</v>
      </c>
    </row>
    <row r="95" spans="1:13" x14ac:dyDescent="0.25">
      <c r="A95" t="s">
        <v>6969</v>
      </c>
      <c r="B95" t="s">
        <v>86</v>
      </c>
      <c r="C95" t="s">
        <v>25</v>
      </c>
      <c r="D95" t="s">
        <v>1207</v>
      </c>
      <c r="E95" t="s">
        <v>141</v>
      </c>
      <c r="F95" s="1">
        <v>43362</v>
      </c>
      <c r="G95" s="77">
        <v>1</v>
      </c>
      <c r="H95" s="36">
        <v>10000</v>
      </c>
      <c r="I95" s="36">
        <v>10000</v>
      </c>
      <c r="J95" s="36">
        <v>0</v>
      </c>
      <c r="K95" s="36">
        <v>9000</v>
      </c>
      <c r="L95" s="36">
        <v>750</v>
      </c>
      <c r="M95" s="36">
        <v>0</v>
      </c>
    </row>
    <row r="96" spans="1:13" x14ac:dyDescent="0.25">
      <c r="A96" t="s">
        <v>6969</v>
      </c>
      <c r="B96" t="s">
        <v>86</v>
      </c>
      <c r="C96" t="s">
        <v>25</v>
      </c>
      <c r="D96" t="s">
        <v>7682</v>
      </c>
      <c r="E96" t="s">
        <v>7684</v>
      </c>
      <c r="F96" s="1">
        <v>43362</v>
      </c>
      <c r="G96" s="77">
        <v>1</v>
      </c>
      <c r="H96" s="36">
        <v>19317.580000000002</v>
      </c>
      <c r="I96" s="36">
        <v>19317.580000000002</v>
      </c>
      <c r="J96" s="36">
        <v>0</v>
      </c>
      <c r="K96" s="36">
        <v>19317.580000000002</v>
      </c>
      <c r="L96" s="36">
        <v>0</v>
      </c>
      <c r="M96" s="36">
        <v>0</v>
      </c>
    </row>
    <row r="97" spans="1:13" x14ac:dyDescent="0.25">
      <c r="A97" t="s">
        <v>6969</v>
      </c>
      <c r="B97" t="s">
        <v>86</v>
      </c>
      <c r="C97" t="s">
        <v>25</v>
      </c>
      <c r="D97" t="s">
        <v>7372</v>
      </c>
      <c r="E97" t="s">
        <v>1071</v>
      </c>
      <c r="F97" s="1">
        <v>43356</v>
      </c>
      <c r="G97" s="77">
        <v>1</v>
      </c>
      <c r="H97" s="36">
        <v>101476.31</v>
      </c>
      <c r="I97" s="36">
        <v>101476.31</v>
      </c>
      <c r="J97" s="36">
        <v>0</v>
      </c>
      <c r="K97" s="36">
        <v>101476.31</v>
      </c>
      <c r="L97" s="36">
        <v>0</v>
      </c>
      <c r="M97" s="36">
        <v>0</v>
      </c>
    </row>
    <row r="98" spans="1:13" x14ac:dyDescent="0.25">
      <c r="A98" t="s">
        <v>6969</v>
      </c>
      <c r="B98" t="s">
        <v>86</v>
      </c>
      <c r="C98" t="s">
        <v>25</v>
      </c>
      <c r="D98" t="s">
        <v>984</v>
      </c>
      <c r="E98" t="s">
        <v>2246</v>
      </c>
      <c r="F98" s="1">
        <v>44105</v>
      </c>
      <c r="G98" s="77">
        <v>1</v>
      </c>
      <c r="H98" s="36">
        <v>4181326.23</v>
      </c>
      <c r="I98" s="36">
        <v>4145726.78</v>
      </c>
      <c r="J98" s="36">
        <v>-35599.449999999997</v>
      </c>
      <c r="K98" s="36">
        <v>4130183.23</v>
      </c>
      <c r="L98" s="36">
        <v>12440.31</v>
      </c>
      <c r="M98" s="36">
        <v>0</v>
      </c>
    </row>
    <row r="99" spans="1:13" x14ac:dyDescent="0.25">
      <c r="A99" t="s">
        <v>6969</v>
      </c>
      <c r="B99" t="s">
        <v>86</v>
      </c>
      <c r="C99" t="s">
        <v>25</v>
      </c>
      <c r="D99" t="s">
        <v>984</v>
      </c>
      <c r="E99" t="s">
        <v>7551</v>
      </c>
      <c r="F99" s="1">
        <v>43507</v>
      </c>
      <c r="G99" s="77">
        <v>1</v>
      </c>
      <c r="H99" s="36">
        <v>11501.86</v>
      </c>
      <c r="I99" s="36">
        <v>11501.86</v>
      </c>
      <c r="J99" s="36">
        <v>0</v>
      </c>
      <c r="K99" s="36">
        <v>11501.86</v>
      </c>
      <c r="L99" s="36">
        <v>0</v>
      </c>
      <c r="M99" s="36">
        <v>0</v>
      </c>
    </row>
    <row r="100" spans="1:13" x14ac:dyDescent="0.25">
      <c r="A100" t="s">
        <v>6969</v>
      </c>
      <c r="B100" t="s">
        <v>86</v>
      </c>
      <c r="C100" t="s">
        <v>25</v>
      </c>
      <c r="D100" t="s">
        <v>984</v>
      </c>
      <c r="E100" t="s">
        <v>7775</v>
      </c>
      <c r="F100" s="1">
        <v>43503</v>
      </c>
      <c r="G100" s="77">
        <v>1</v>
      </c>
      <c r="H100" s="36">
        <v>54617.89</v>
      </c>
      <c r="I100" s="36">
        <v>54617.89</v>
      </c>
      <c r="J100" s="36">
        <v>0</v>
      </c>
      <c r="K100" s="36">
        <v>54617.89</v>
      </c>
      <c r="L100" s="36">
        <v>0</v>
      </c>
      <c r="M100" s="36">
        <v>0</v>
      </c>
    </row>
    <row r="101" spans="1:13" x14ac:dyDescent="0.25">
      <c r="A101" t="s">
        <v>6969</v>
      </c>
      <c r="B101" t="s">
        <v>86</v>
      </c>
      <c r="C101" t="s">
        <v>25</v>
      </c>
      <c r="D101" t="s">
        <v>704</v>
      </c>
      <c r="E101" t="s">
        <v>7291</v>
      </c>
      <c r="F101" s="1">
        <v>43334</v>
      </c>
      <c r="G101" s="77">
        <v>1</v>
      </c>
      <c r="H101" s="36">
        <v>18688.93</v>
      </c>
      <c r="I101" s="36">
        <v>18688.93</v>
      </c>
      <c r="J101" s="36">
        <v>0</v>
      </c>
      <c r="K101" s="36">
        <v>18688.93</v>
      </c>
      <c r="L101" s="36">
        <v>0</v>
      </c>
      <c r="M101" s="36">
        <v>0</v>
      </c>
    </row>
    <row r="102" spans="1:13" x14ac:dyDescent="0.25">
      <c r="A102" t="s">
        <v>6969</v>
      </c>
      <c r="B102" t="s">
        <v>86</v>
      </c>
      <c r="C102" t="s">
        <v>25</v>
      </c>
      <c r="D102" t="s">
        <v>1781</v>
      </c>
      <c r="E102" t="s">
        <v>1782</v>
      </c>
      <c r="F102" s="1">
        <v>43864</v>
      </c>
      <c r="G102" s="77">
        <v>1</v>
      </c>
      <c r="H102" s="36">
        <v>33039.57</v>
      </c>
      <c r="I102" s="36">
        <v>33039.57</v>
      </c>
      <c r="J102" s="36">
        <v>0</v>
      </c>
      <c r="K102" s="36">
        <v>31989.5</v>
      </c>
      <c r="L102" s="36">
        <v>787.55</v>
      </c>
      <c r="M102" s="36">
        <v>0</v>
      </c>
    </row>
    <row r="103" spans="1:13" x14ac:dyDescent="0.25">
      <c r="A103" t="s">
        <v>6969</v>
      </c>
      <c r="B103" t="s">
        <v>86</v>
      </c>
      <c r="C103" t="s">
        <v>25</v>
      </c>
      <c r="D103" t="s">
        <v>7749</v>
      </c>
      <c r="E103" t="s">
        <v>7265</v>
      </c>
      <c r="F103" s="1">
        <v>43503</v>
      </c>
      <c r="G103" s="77">
        <v>1</v>
      </c>
      <c r="H103" s="36">
        <v>6460</v>
      </c>
      <c r="I103" s="36">
        <v>6460</v>
      </c>
      <c r="J103" s="36">
        <v>0</v>
      </c>
      <c r="K103" s="36">
        <v>6460</v>
      </c>
      <c r="L103" s="36">
        <v>0</v>
      </c>
      <c r="M103" s="36">
        <v>0</v>
      </c>
    </row>
    <row r="104" spans="1:13" x14ac:dyDescent="0.25">
      <c r="A104" t="s">
        <v>6969</v>
      </c>
      <c r="B104" t="s">
        <v>86</v>
      </c>
      <c r="C104" t="s">
        <v>25</v>
      </c>
      <c r="D104" t="s">
        <v>7755</v>
      </c>
      <c r="E104" t="s">
        <v>7265</v>
      </c>
      <c r="F104" s="1">
        <v>43588</v>
      </c>
      <c r="G104" s="77">
        <v>1</v>
      </c>
      <c r="H104" s="36">
        <v>45204.9</v>
      </c>
      <c r="I104" s="36">
        <v>45204.9</v>
      </c>
      <c r="J104" s="36">
        <v>0</v>
      </c>
      <c r="K104" s="36">
        <v>45204.9</v>
      </c>
      <c r="L104" s="36">
        <v>0</v>
      </c>
      <c r="M104" s="36">
        <v>0</v>
      </c>
    </row>
    <row r="105" spans="1:13" x14ac:dyDescent="0.25">
      <c r="A105" t="s">
        <v>6969</v>
      </c>
      <c r="B105" t="s">
        <v>86</v>
      </c>
      <c r="C105" t="s">
        <v>25</v>
      </c>
      <c r="D105" t="s">
        <v>7674</v>
      </c>
      <c r="E105" t="s">
        <v>7676</v>
      </c>
      <c r="F105" s="1">
        <v>48092</v>
      </c>
      <c r="G105" s="77">
        <v>1</v>
      </c>
      <c r="H105" s="36">
        <v>180093.49</v>
      </c>
      <c r="I105" s="36">
        <v>180093.49</v>
      </c>
      <c r="J105" s="36">
        <v>0</v>
      </c>
      <c r="K105" s="36">
        <v>173177.25</v>
      </c>
      <c r="L105" s="36">
        <v>3322.71</v>
      </c>
      <c r="M105" s="36">
        <v>0</v>
      </c>
    </row>
    <row r="106" spans="1:13" x14ac:dyDescent="0.25">
      <c r="A106" t="s">
        <v>6969</v>
      </c>
      <c r="B106" t="s">
        <v>86</v>
      </c>
      <c r="C106" t="s">
        <v>25</v>
      </c>
      <c r="D106" t="s">
        <v>2769</v>
      </c>
      <c r="E106" t="s">
        <v>2770</v>
      </c>
      <c r="F106" s="1">
        <v>44055</v>
      </c>
      <c r="G106" s="77">
        <v>1</v>
      </c>
      <c r="H106" s="36">
        <v>230810.42</v>
      </c>
      <c r="I106" s="36">
        <v>142104.85999999999</v>
      </c>
      <c r="J106" s="36">
        <v>-88705.56</v>
      </c>
      <c r="K106" s="36">
        <v>138773.70000000001</v>
      </c>
      <c r="L106" s="36">
        <v>5474.05</v>
      </c>
      <c r="M106" s="36">
        <v>0</v>
      </c>
    </row>
    <row r="107" spans="1:13" x14ac:dyDescent="0.25">
      <c r="A107" t="s">
        <v>6969</v>
      </c>
      <c r="B107" t="s">
        <v>86</v>
      </c>
      <c r="C107" t="s">
        <v>25</v>
      </c>
      <c r="D107" t="s">
        <v>7757</v>
      </c>
      <c r="E107" t="s">
        <v>7265</v>
      </c>
      <c r="F107" s="1">
        <v>43503</v>
      </c>
      <c r="G107" s="77">
        <v>1</v>
      </c>
      <c r="H107" s="36">
        <v>16298.25</v>
      </c>
      <c r="I107" s="36">
        <v>16298.25</v>
      </c>
      <c r="J107" s="36">
        <v>0</v>
      </c>
      <c r="K107" s="36">
        <v>16298.25</v>
      </c>
      <c r="L107" s="36">
        <v>0</v>
      </c>
      <c r="M107" s="36">
        <v>0</v>
      </c>
    </row>
    <row r="108" spans="1:13" x14ac:dyDescent="0.25">
      <c r="A108" t="s">
        <v>6969</v>
      </c>
      <c r="B108" t="s">
        <v>86</v>
      </c>
      <c r="C108" t="s">
        <v>25</v>
      </c>
      <c r="D108" t="s">
        <v>7930</v>
      </c>
      <c r="E108" t="s">
        <v>8842</v>
      </c>
      <c r="F108" s="1">
        <v>48092</v>
      </c>
      <c r="G108" s="77">
        <v>1</v>
      </c>
      <c r="H108" s="36">
        <v>440584.65</v>
      </c>
      <c r="I108" s="36">
        <v>514564.36</v>
      </c>
      <c r="J108" s="36">
        <v>73979.710000000006</v>
      </c>
      <c r="K108" s="36">
        <v>507166.39</v>
      </c>
      <c r="L108" s="36">
        <v>4819.53</v>
      </c>
      <c r="M108" s="36">
        <v>4819.53</v>
      </c>
    </row>
    <row r="109" spans="1:13" x14ac:dyDescent="0.25">
      <c r="A109" t="s">
        <v>6969</v>
      </c>
      <c r="B109" t="s">
        <v>86</v>
      </c>
      <c r="C109" t="s">
        <v>25</v>
      </c>
      <c r="D109" t="s">
        <v>1442</v>
      </c>
      <c r="E109" t="s">
        <v>8251</v>
      </c>
      <c r="F109" s="1">
        <v>43866</v>
      </c>
      <c r="G109" s="77">
        <v>1</v>
      </c>
      <c r="H109" s="36">
        <v>166155.19</v>
      </c>
      <c r="I109" s="36">
        <v>166155.19</v>
      </c>
      <c r="J109" s="36">
        <v>0</v>
      </c>
      <c r="K109" s="36">
        <v>166155.19</v>
      </c>
      <c r="L109" s="36">
        <v>0</v>
      </c>
      <c r="M109" s="36">
        <v>0</v>
      </c>
    </row>
    <row r="110" spans="1:13" x14ac:dyDescent="0.25">
      <c r="A110" t="s">
        <v>6969</v>
      </c>
      <c r="B110" t="s">
        <v>86</v>
      </c>
      <c r="C110" t="s">
        <v>25</v>
      </c>
      <c r="D110" t="s">
        <v>1442</v>
      </c>
      <c r="E110" t="s">
        <v>8570</v>
      </c>
      <c r="F110" s="1">
        <v>43228</v>
      </c>
      <c r="G110" s="77">
        <v>1</v>
      </c>
      <c r="H110" s="36">
        <v>11626.28</v>
      </c>
      <c r="I110" s="36">
        <v>11626.28</v>
      </c>
      <c r="J110" s="36">
        <v>0</v>
      </c>
      <c r="K110" s="36">
        <v>11626.28</v>
      </c>
      <c r="L110" s="36">
        <v>0</v>
      </c>
      <c r="M110" s="36">
        <v>0</v>
      </c>
    </row>
    <row r="111" spans="1:13" x14ac:dyDescent="0.25">
      <c r="A111" t="s">
        <v>6969</v>
      </c>
      <c r="B111" t="s">
        <v>86</v>
      </c>
      <c r="C111" t="s">
        <v>25</v>
      </c>
      <c r="D111" t="s">
        <v>851</v>
      </c>
      <c r="E111" t="s">
        <v>1071</v>
      </c>
      <c r="F111" s="1">
        <v>43334</v>
      </c>
      <c r="G111" s="77">
        <v>1</v>
      </c>
      <c r="H111" s="36">
        <v>58348.37</v>
      </c>
      <c r="I111" s="36">
        <v>58348.37</v>
      </c>
      <c r="J111" s="36">
        <v>0</v>
      </c>
      <c r="K111" s="36">
        <v>58348.37</v>
      </c>
      <c r="L111" s="36">
        <v>0</v>
      </c>
      <c r="M111" s="36">
        <v>0</v>
      </c>
    </row>
    <row r="112" spans="1:13" x14ac:dyDescent="0.25">
      <c r="A112" t="s">
        <v>6969</v>
      </c>
      <c r="B112" t="s">
        <v>86</v>
      </c>
      <c r="C112" t="s">
        <v>25</v>
      </c>
      <c r="D112" t="s">
        <v>55</v>
      </c>
      <c r="E112" t="s">
        <v>886</v>
      </c>
      <c r="F112" s="1">
        <v>43410</v>
      </c>
      <c r="G112" s="77">
        <v>1</v>
      </c>
      <c r="H112" s="36">
        <v>28305</v>
      </c>
      <c r="I112" s="36">
        <v>28305</v>
      </c>
      <c r="J112" s="36">
        <v>0</v>
      </c>
      <c r="K112" s="36">
        <v>28305</v>
      </c>
      <c r="L112" s="36">
        <v>0</v>
      </c>
      <c r="M112" s="36">
        <v>0</v>
      </c>
    </row>
    <row r="113" spans="1:13" x14ac:dyDescent="0.25">
      <c r="A113" t="s">
        <v>6969</v>
      </c>
      <c r="B113" t="s">
        <v>86</v>
      </c>
      <c r="C113" t="s">
        <v>25</v>
      </c>
      <c r="D113" t="s">
        <v>55</v>
      </c>
      <c r="E113" t="s">
        <v>7346</v>
      </c>
      <c r="F113" s="1">
        <v>43410</v>
      </c>
      <c r="G113" s="77">
        <v>1</v>
      </c>
      <c r="H113" s="36">
        <v>28870.799999999999</v>
      </c>
      <c r="I113" s="36">
        <v>28870.799999999999</v>
      </c>
      <c r="J113" s="36">
        <v>0</v>
      </c>
      <c r="K113" s="36">
        <v>28870.799999999999</v>
      </c>
      <c r="L113" s="36">
        <v>0</v>
      </c>
      <c r="M113" s="36">
        <v>0</v>
      </c>
    </row>
    <row r="114" spans="1:13" x14ac:dyDescent="0.25">
      <c r="A114" t="s">
        <v>6969</v>
      </c>
      <c r="B114" t="s">
        <v>86</v>
      </c>
      <c r="C114" t="s">
        <v>25</v>
      </c>
      <c r="D114" t="s">
        <v>55</v>
      </c>
      <c r="E114" t="s">
        <v>7553</v>
      </c>
      <c r="F114" s="1">
        <v>43929</v>
      </c>
      <c r="G114" s="77">
        <v>1</v>
      </c>
      <c r="H114" s="36">
        <v>421864.5</v>
      </c>
      <c r="I114" s="36">
        <v>421864.5</v>
      </c>
      <c r="J114" s="36">
        <v>0</v>
      </c>
      <c r="K114" s="36">
        <v>421864.5</v>
      </c>
      <c r="L114" s="36">
        <v>0</v>
      </c>
      <c r="M114" s="36">
        <v>0</v>
      </c>
    </row>
    <row r="115" spans="1:13" x14ac:dyDescent="0.25">
      <c r="A115" t="s">
        <v>6969</v>
      </c>
      <c r="B115" t="s">
        <v>86</v>
      </c>
      <c r="C115" t="s">
        <v>25</v>
      </c>
      <c r="D115" t="s">
        <v>7606</v>
      </c>
      <c r="E115" t="s">
        <v>7265</v>
      </c>
      <c r="F115" s="1">
        <v>43504</v>
      </c>
      <c r="G115" s="77">
        <v>1</v>
      </c>
      <c r="H115" s="36">
        <v>15611.32</v>
      </c>
      <c r="I115" s="36">
        <v>15611.32</v>
      </c>
      <c r="J115" s="36">
        <v>0</v>
      </c>
      <c r="K115" s="36">
        <v>15611.32</v>
      </c>
      <c r="L115" s="36">
        <v>0</v>
      </c>
      <c r="M115" s="36">
        <v>0</v>
      </c>
    </row>
    <row r="116" spans="1:13" x14ac:dyDescent="0.25">
      <c r="A116" t="s">
        <v>6969</v>
      </c>
      <c r="B116" t="s">
        <v>86</v>
      </c>
      <c r="C116" t="s">
        <v>25</v>
      </c>
      <c r="D116" t="s">
        <v>728</v>
      </c>
      <c r="E116" t="s">
        <v>7212</v>
      </c>
      <c r="F116" s="1">
        <v>43334</v>
      </c>
      <c r="G116" s="77">
        <v>1</v>
      </c>
      <c r="H116" s="36">
        <v>6711.6</v>
      </c>
      <c r="I116" s="36">
        <v>6711.6</v>
      </c>
      <c r="J116" s="36">
        <v>0</v>
      </c>
      <c r="K116" s="36">
        <v>6711.6</v>
      </c>
      <c r="L116" s="36">
        <v>0</v>
      </c>
      <c r="M116" s="36">
        <v>0</v>
      </c>
    </row>
    <row r="117" spans="1:13" x14ac:dyDescent="0.25">
      <c r="A117" t="s">
        <v>6969</v>
      </c>
      <c r="B117" t="s">
        <v>86</v>
      </c>
      <c r="C117" t="s">
        <v>25</v>
      </c>
      <c r="D117" t="s">
        <v>1280</v>
      </c>
      <c r="E117" t="s">
        <v>7044</v>
      </c>
      <c r="F117" s="1">
        <v>43362</v>
      </c>
      <c r="G117" s="77">
        <v>1</v>
      </c>
      <c r="H117" s="36">
        <v>24872.04</v>
      </c>
      <c r="I117" s="36">
        <v>24872.04</v>
      </c>
      <c r="J117" s="36">
        <v>0</v>
      </c>
      <c r="K117" s="36">
        <v>24872.04</v>
      </c>
      <c r="L117" s="36">
        <v>0</v>
      </c>
      <c r="M117" s="36">
        <v>0</v>
      </c>
    </row>
    <row r="118" spans="1:13" x14ac:dyDescent="0.25">
      <c r="A118" t="s">
        <v>6969</v>
      </c>
      <c r="B118" t="s">
        <v>86</v>
      </c>
      <c r="C118" t="s">
        <v>25</v>
      </c>
      <c r="D118" t="s">
        <v>1299</v>
      </c>
      <c r="E118" t="s">
        <v>2391</v>
      </c>
      <c r="F118" s="1">
        <v>43507</v>
      </c>
      <c r="G118" s="77">
        <v>1</v>
      </c>
      <c r="H118" s="36">
        <v>28955.84</v>
      </c>
      <c r="I118" s="36">
        <v>28955.84</v>
      </c>
      <c r="J118" s="36">
        <v>0</v>
      </c>
      <c r="K118" s="36">
        <v>26060.26</v>
      </c>
      <c r="L118" s="36">
        <v>2171.69</v>
      </c>
      <c r="M118" s="36">
        <v>0</v>
      </c>
    </row>
    <row r="119" spans="1:13" x14ac:dyDescent="0.25">
      <c r="A119" t="s">
        <v>6969</v>
      </c>
      <c r="B119" t="s">
        <v>86</v>
      </c>
      <c r="C119" t="s">
        <v>25</v>
      </c>
      <c r="D119" t="s">
        <v>665</v>
      </c>
      <c r="E119" t="s">
        <v>141</v>
      </c>
      <c r="F119" s="1">
        <v>43413</v>
      </c>
      <c r="G119" s="77">
        <v>1</v>
      </c>
      <c r="H119" s="36">
        <v>25000</v>
      </c>
      <c r="I119" s="36">
        <v>25000</v>
      </c>
      <c r="J119" s="36">
        <v>0</v>
      </c>
      <c r="K119" s="36">
        <v>22500</v>
      </c>
      <c r="L119" s="36">
        <v>1875</v>
      </c>
      <c r="M119" s="36">
        <v>0</v>
      </c>
    </row>
    <row r="120" spans="1:13" x14ac:dyDescent="0.25">
      <c r="A120" t="s">
        <v>6969</v>
      </c>
      <c r="B120" t="s">
        <v>86</v>
      </c>
      <c r="C120" t="s">
        <v>25</v>
      </c>
      <c r="D120" t="s">
        <v>8126</v>
      </c>
      <c r="E120" t="s">
        <v>8128</v>
      </c>
      <c r="F120" s="1">
        <v>43334</v>
      </c>
      <c r="G120" s="77">
        <v>1</v>
      </c>
      <c r="H120" s="36">
        <v>69520.47</v>
      </c>
      <c r="I120" s="36">
        <v>69520.47</v>
      </c>
      <c r="J120" s="36">
        <v>0</v>
      </c>
      <c r="K120" s="36">
        <v>69520.47</v>
      </c>
      <c r="L120" s="36">
        <v>0</v>
      </c>
      <c r="M120" s="36">
        <v>0</v>
      </c>
    </row>
    <row r="121" spans="1:13" x14ac:dyDescent="0.25">
      <c r="A121" t="s">
        <v>6969</v>
      </c>
      <c r="B121" t="s">
        <v>86</v>
      </c>
      <c r="C121" t="s">
        <v>25</v>
      </c>
      <c r="D121" t="s">
        <v>7784</v>
      </c>
      <c r="E121" t="s">
        <v>7786</v>
      </c>
      <c r="F121" s="1">
        <v>43591</v>
      </c>
      <c r="G121" s="77">
        <v>1</v>
      </c>
      <c r="H121" s="36">
        <v>16659.45</v>
      </c>
      <c r="I121" s="36">
        <v>16659.45</v>
      </c>
      <c r="J121" s="36">
        <v>0</v>
      </c>
      <c r="K121" s="36">
        <v>16659.45</v>
      </c>
      <c r="L121" s="36">
        <v>0</v>
      </c>
      <c r="M121" s="36">
        <v>0</v>
      </c>
    </row>
    <row r="122" spans="1:13" x14ac:dyDescent="0.25">
      <c r="A122" t="s">
        <v>6969</v>
      </c>
      <c r="B122" t="s">
        <v>86</v>
      </c>
      <c r="C122" t="s">
        <v>25</v>
      </c>
      <c r="D122" t="s">
        <v>3382</v>
      </c>
      <c r="E122" t="s">
        <v>7210</v>
      </c>
      <c r="F122" s="1">
        <v>43334</v>
      </c>
      <c r="G122" s="77">
        <v>1</v>
      </c>
      <c r="H122" s="36">
        <v>5304.54</v>
      </c>
      <c r="I122" s="36">
        <v>5304.54</v>
      </c>
      <c r="J122" s="36">
        <v>0</v>
      </c>
      <c r="K122" s="36">
        <v>5304.54</v>
      </c>
      <c r="L122" s="36">
        <v>0</v>
      </c>
      <c r="M122" s="36">
        <v>0</v>
      </c>
    </row>
    <row r="123" spans="1:13" x14ac:dyDescent="0.25">
      <c r="A123" t="s">
        <v>6969</v>
      </c>
      <c r="B123" t="s">
        <v>86</v>
      </c>
      <c r="C123" t="s">
        <v>25</v>
      </c>
      <c r="D123" t="s">
        <v>7215</v>
      </c>
      <c r="E123" t="s">
        <v>7217</v>
      </c>
      <c r="F123" s="1">
        <v>43362</v>
      </c>
      <c r="G123" s="77">
        <v>1</v>
      </c>
      <c r="H123" s="36">
        <v>29648.81</v>
      </c>
      <c r="I123" s="36">
        <v>29648.81</v>
      </c>
      <c r="J123" s="36">
        <v>0</v>
      </c>
      <c r="K123" s="36">
        <v>29648.81</v>
      </c>
      <c r="L123" s="36">
        <v>0</v>
      </c>
      <c r="M123" s="36">
        <v>0</v>
      </c>
    </row>
    <row r="124" spans="1:13" x14ac:dyDescent="0.25">
      <c r="A124" t="s">
        <v>6969</v>
      </c>
      <c r="B124" t="s">
        <v>86</v>
      </c>
      <c r="C124" t="s">
        <v>25</v>
      </c>
      <c r="D124" t="s">
        <v>7001</v>
      </c>
      <c r="E124" t="s">
        <v>7054</v>
      </c>
      <c r="F124" s="1">
        <v>43586</v>
      </c>
      <c r="G124" s="77">
        <v>1</v>
      </c>
      <c r="H124" s="36">
        <v>255993.98</v>
      </c>
      <c r="I124" s="36">
        <v>255993.98</v>
      </c>
      <c r="J124" s="36">
        <v>0</v>
      </c>
      <c r="K124" s="36">
        <v>255993.98</v>
      </c>
      <c r="L124" s="36">
        <v>0</v>
      </c>
      <c r="M124" s="36">
        <v>0</v>
      </c>
    </row>
    <row r="125" spans="1:13" x14ac:dyDescent="0.25">
      <c r="A125" t="s">
        <v>6969</v>
      </c>
      <c r="B125" t="s">
        <v>86</v>
      </c>
      <c r="C125" t="s">
        <v>25</v>
      </c>
      <c r="D125" t="s">
        <v>7001</v>
      </c>
      <c r="E125" t="s">
        <v>7003</v>
      </c>
      <c r="F125" s="1">
        <v>43334</v>
      </c>
      <c r="G125" s="77">
        <v>1</v>
      </c>
      <c r="H125" s="36">
        <v>28801.83</v>
      </c>
      <c r="I125" s="36">
        <v>28801.83</v>
      </c>
      <c r="J125" s="36">
        <v>0</v>
      </c>
      <c r="K125" s="36">
        <v>28801.83</v>
      </c>
      <c r="L125" s="36">
        <v>0</v>
      </c>
      <c r="M125" s="36">
        <v>0</v>
      </c>
    </row>
    <row r="126" spans="1:13" x14ac:dyDescent="0.25">
      <c r="A126" t="s">
        <v>6969</v>
      </c>
      <c r="B126" t="s">
        <v>86</v>
      </c>
      <c r="C126" t="s">
        <v>25</v>
      </c>
      <c r="D126" t="s">
        <v>917</v>
      </c>
      <c r="E126" t="s">
        <v>3207</v>
      </c>
      <c r="F126" s="1">
        <v>48092</v>
      </c>
      <c r="G126" s="77">
        <v>1</v>
      </c>
      <c r="H126" s="36">
        <v>3488411.62</v>
      </c>
      <c r="I126" s="36">
        <v>3488411.62</v>
      </c>
      <c r="J126" s="36">
        <v>0</v>
      </c>
      <c r="K126" s="36">
        <v>3139570.46</v>
      </c>
      <c r="L126" s="36">
        <v>247141.64</v>
      </c>
      <c r="M126" s="36">
        <v>0</v>
      </c>
    </row>
    <row r="127" spans="1:13" x14ac:dyDescent="0.25">
      <c r="A127" t="s">
        <v>6969</v>
      </c>
      <c r="B127" t="s">
        <v>86</v>
      </c>
      <c r="C127" t="s">
        <v>25</v>
      </c>
      <c r="D127" t="s">
        <v>844</v>
      </c>
      <c r="E127" t="s">
        <v>1992</v>
      </c>
      <c r="F127" s="1">
        <v>44329</v>
      </c>
      <c r="G127" s="77">
        <v>1</v>
      </c>
      <c r="H127" s="36">
        <v>183197.64</v>
      </c>
      <c r="I127" s="36">
        <v>126013.75</v>
      </c>
      <c r="J127" s="36">
        <v>-57183.89</v>
      </c>
      <c r="K127" s="36">
        <v>124787.54</v>
      </c>
      <c r="L127" s="36">
        <v>2805.12</v>
      </c>
      <c r="M127" s="36">
        <v>0</v>
      </c>
    </row>
    <row r="128" spans="1:13" x14ac:dyDescent="0.25">
      <c r="A128" t="s">
        <v>6969</v>
      </c>
      <c r="B128" t="s">
        <v>86</v>
      </c>
      <c r="C128" t="s">
        <v>25</v>
      </c>
      <c r="D128" t="s">
        <v>7004</v>
      </c>
      <c r="E128" t="s">
        <v>7006</v>
      </c>
      <c r="F128" s="1">
        <v>43334</v>
      </c>
      <c r="G128" s="77">
        <v>1</v>
      </c>
      <c r="H128" s="36">
        <v>29568.11</v>
      </c>
      <c r="I128" s="36">
        <v>29568.11</v>
      </c>
      <c r="J128" s="36">
        <v>0</v>
      </c>
      <c r="K128" s="36">
        <v>29568.11</v>
      </c>
      <c r="L128" s="36">
        <v>0</v>
      </c>
      <c r="M128" s="36">
        <v>0</v>
      </c>
    </row>
    <row r="129" spans="1:13" x14ac:dyDescent="0.25">
      <c r="A129" t="s">
        <v>6969</v>
      </c>
      <c r="B129" t="s">
        <v>86</v>
      </c>
      <c r="C129" t="s">
        <v>25</v>
      </c>
      <c r="D129" t="s">
        <v>682</v>
      </c>
      <c r="E129" t="s">
        <v>7061</v>
      </c>
      <c r="F129" s="1">
        <v>43334</v>
      </c>
      <c r="G129" s="77">
        <v>1</v>
      </c>
      <c r="H129" s="36">
        <v>48851.92</v>
      </c>
      <c r="I129" s="36">
        <v>48851.92</v>
      </c>
      <c r="J129" s="36">
        <v>0</v>
      </c>
      <c r="K129" s="36">
        <v>48851.92</v>
      </c>
      <c r="L129" s="36">
        <v>0</v>
      </c>
      <c r="M129" s="36">
        <v>0</v>
      </c>
    </row>
    <row r="130" spans="1:13" x14ac:dyDescent="0.25">
      <c r="A130" t="s">
        <v>6969</v>
      </c>
      <c r="B130" t="s">
        <v>86</v>
      </c>
      <c r="C130" t="s">
        <v>25</v>
      </c>
      <c r="D130" t="s">
        <v>657</v>
      </c>
      <c r="E130" t="s">
        <v>7139</v>
      </c>
      <c r="F130" s="1">
        <v>43334</v>
      </c>
      <c r="G130" s="77">
        <v>1</v>
      </c>
      <c r="H130" s="36">
        <v>3411.25</v>
      </c>
      <c r="I130" s="36">
        <v>3411.25</v>
      </c>
      <c r="J130" s="36">
        <v>0</v>
      </c>
      <c r="K130" s="36">
        <v>3411.25</v>
      </c>
      <c r="L130" s="36">
        <v>0</v>
      </c>
      <c r="M130" s="36">
        <v>0</v>
      </c>
    </row>
    <row r="131" spans="1:13" x14ac:dyDescent="0.25">
      <c r="A131" t="s">
        <v>6969</v>
      </c>
      <c r="B131" t="s">
        <v>86</v>
      </c>
      <c r="C131" t="s">
        <v>25</v>
      </c>
      <c r="D131" t="s">
        <v>3133</v>
      </c>
      <c r="E131" t="s">
        <v>8143</v>
      </c>
      <c r="F131" s="1">
        <v>48092</v>
      </c>
      <c r="G131" s="77">
        <v>1</v>
      </c>
      <c r="H131" s="36">
        <v>13560.97</v>
      </c>
      <c r="I131" s="36">
        <v>13748.38</v>
      </c>
      <c r="J131" s="36">
        <v>187.41</v>
      </c>
      <c r="K131" s="36">
        <v>13729.64</v>
      </c>
      <c r="L131" s="36">
        <v>14.26</v>
      </c>
      <c r="M131" s="36">
        <v>0</v>
      </c>
    </row>
    <row r="132" spans="1:13" x14ac:dyDescent="0.25">
      <c r="A132" t="s">
        <v>6969</v>
      </c>
      <c r="B132" t="s">
        <v>86</v>
      </c>
      <c r="C132" t="s">
        <v>25</v>
      </c>
      <c r="D132" t="s">
        <v>847</v>
      </c>
      <c r="E132" t="s">
        <v>8108</v>
      </c>
      <c r="F132" s="1">
        <v>43851</v>
      </c>
      <c r="G132" s="77">
        <v>1</v>
      </c>
      <c r="H132" s="36">
        <v>12266.72</v>
      </c>
      <c r="I132" s="36">
        <v>12266.72</v>
      </c>
      <c r="J132" s="36">
        <v>0</v>
      </c>
      <c r="K132" s="36">
        <v>12266.72</v>
      </c>
      <c r="L132" s="36">
        <v>0</v>
      </c>
      <c r="M132" s="36">
        <v>0</v>
      </c>
    </row>
    <row r="133" spans="1:13" x14ac:dyDescent="0.25">
      <c r="A133" t="s">
        <v>6969</v>
      </c>
      <c r="B133" t="s">
        <v>86</v>
      </c>
      <c r="C133" t="s">
        <v>25</v>
      </c>
      <c r="D133" t="s">
        <v>1098</v>
      </c>
      <c r="E133" t="s">
        <v>7052</v>
      </c>
      <c r="F133" s="1">
        <v>43335</v>
      </c>
      <c r="G133" s="77">
        <v>1</v>
      </c>
      <c r="H133" s="36">
        <v>47696.11</v>
      </c>
      <c r="I133" s="36">
        <v>47696.11</v>
      </c>
      <c r="J133" s="36">
        <v>0</v>
      </c>
      <c r="K133" s="36">
        <v>47696.11</v>
      </c>
      <c r="L133" s="36">
        <v>0</v>
      </c>
      <c r="M133" s="36">
        <v>0</v>
      </c>
    </row>
    <row r="134" spans="1:13" x14ac:dyDescent="0.25">
      <c r="A134" t="s">
        <v>6969</v>
      </c>
      <c r="B134" t="s">
        <v>86</v>
      </c>
      <c r="C134" t="s">
        <v>25</v>
      </c>
      <c r="D134" t="s">
        <v>744</v>
      </c>
      <c r="E134" t="s">
        <v>2361</v>
      </c>
      <c r="F134" s="1">
        <v>44313</v>
      </c>
      <c r="G134" s="77">
        <v>1</v>
      </c>
      <c r="H134" s="36">
        <v>666095.94999999995</v>
      </c>
      <c r="I134" s="36">
        <v>667146.93999999994</v>
      </c>
      <c r="J134" s="36">
        <v>1050.99</v>
      </c>
      <c r="K134" s="36">
        <v>665546.93999999994</v>
      </c>
      <c r="L134" s="36">
        <v>1200</v>
      </c>
      <c r="M134" s="36">
        <v>0</v>
      </c>
    </row>
    <row r="135" spans="1:13" x14ac:dyDescent="0.25">
      <c r="A135" t="s">
        <v>6969</v>
      </c>
      <c r="B135" t="s">
        <v>86</v>
      </c>
      <c r="C135" t="s">
        <v>25</v>
      </c>
      <c r="D135" t="s">
        <v>744</v>
      </c>
      <c r="E135" t="s">
        <v>3530</v>
      </c>
      <c r="F135" s="1">
        <v>43864</v>
      </c>
      <c r="G135" s="77">
        <v>1</v>
      </c>
      <c r="H135" s="36">
        <v>45597.279999999999</v>
      </c>
      <c r="I135" s="36">
        <v>45597.279999999999</v>
      </c>
      <c r="J135" s="36">
        <v>0</v>
      </c>
      <c r="K135" s="36">
        <v>41037.550000000003</v>
      </c>
      <c r="L135" s="36">
        <v>3419.8</v>
      </c>
      <c r="M135" s="36">
        <v>0</v>
      </c>
    </row>
    <row r="136" spans="1:13" x14ac:dyDescent="0.25">
      <c r="A136" t="s">
        <v>6969</v>
      </c>
      <c r="B136" t="s">
        <v>86</v>
      </c>
      <c r="C136" t="s">
        <v>25</v>
      </c>
      <c r="D136" t="s">
        <v>1794</v>
      </c>
      <c r="E136" t="s">
        <v>7576</v>
      </c>
      <c r="F136" s="1">
        <v>43928</v>
      </c>
      <c r="G136" s="77">
        <v>1</v>
      </c>
      <c r="H136" s="36">
        <v>282549.48</v>
      </c>
      <c r="I136" s="36">
        <v>282549.48</v>
      </c>
      <c r="J136" s="36">
        <v>0</v>
      </c>
      <c r="K136" s="36">
        <v>282549.48</v>
      </c>
      <c r="L136" s="36">
        <v>0</v>
      </c>
      <c r="M136" s="36">
        <v>0</v>
      </c>
    </row>
    <row r="137" spans="1:13" x14ac:dyDescent="0.25">
      <c r="A137" t="s">
        <v>6969</v>
      </c>
      <c r="B137" t="s">
        <v>86</v>
      </c>
      <c r="C137" t="s">
        <v>25</v>
      </c>
      <c r="D137" t="s">
        <v>7830</v>
      </c>
      <c r="E137" t="s">
        <v>2182</v>
      </c>
      <c r="F137" s="1">
        <v>43265</v>
      </c>
      <c r="G137" s="77">
        <v>1</v>
      </c>
      <c r="H137" s="36">
        <v>5827.87</v>
      </c>
      <c r="I137" s="36">
        <v>5827.87</v>
      </c>
      <c r="J137" s="36">
        <v>0</v>
      </c>
      <c r="K137" s="36">
        <v>5827.87</v>
      </c>
      <c r="L137" s="36">
        <v>0</v>
      </c>
      <c r="M137" s="36">
        <v>0</v>
      </c>
    </row>
    <row r="138" spans="1:13" x14ac:dyDescent="0.25">
      <c r="A138" t="s">
        <v>6969</v>
      </c>
      <c r="B138" t="s">
        <v>86</v>
      </c>
      <c r="C138" t="s">
        <v>25</v>
      </c>
      <c r="D138" t="s">
        <v>879</v>
      </c>
      <c r="E138" t="s">
        <v>7504</v>
      </c>
      <c r="F138" s="1">
        <v>43553</v>
      </c>
      <c r="G138" s="77">
        <v>1</v>
      </c>
      <c r="H138" s="36">
        <v>527326.56999999995</v>
      </c>
      <c r="I138" s="36">
        <v>527326.56999999995</v>
      </c>
      <c r="J138" s="36">
        <v>0</v>
      </c>
      <c r="K138" s="36">
        <v>527326.56999999995</v>
      </c>
      <c r="L138" s="36">
        <v>0</v>
      </c>
      <c r="M138" s="36">
        <v>0</v>
      </c>
    </row>
    <row r="139" spans="1:13" x14ac:dyDescent="0.25">
      <c r="A139" t="s">
        <v>6969</v>
      </c>
      <c r="B139" t="s">
        <v>86</v>
      </c>
      <c r="C139" t="s">
        <v>25</v>
      </c>
      <c r="D139" t="s">
        <v>1108</v>
      </c>
      <c r="E139" t="s">
        <v>7665</v>
      </c>
      <c r="F139" s="1">
        <v>43969</v>
      </c>
      <c r="G139" s="77">
        <v>1</v>
      </c>
      <c r="H139" s="36">
        <v>409524.99</v>
      </c>
      <c r="I139" s="36">
        <v>409524.99</v>
      </c>
      <c r="J139" s="36">
        <v>0</v>
      </c>
      <c r="K139" s="36">
        <v>409524.99</v>
      </c>
      <c r="L139" s="36">
        <v>0</v>
      </c>
      <c r="M139" s="36">
        <v>0</v>
      </c>
    </row>
    <row r="140" spans="1:13" x14ac:dyDescent="0.25">
      <c r="A140" t="s">
        <v>6969</v>
      </c>
      <c r="B140" t="s">
        <v>86</v>
      </c>
      <c r="C140" t="s">
        <v>25</v>
      </c>
      <c r="D140" t="s">
        <v>1108</v>
      </c>
      <c r="E140" t="s">
        <v>8285</v>
      </c>
      <c r="F140" s="1">
        <v>43265</v>
      </c>
      <c r="G140" s="77">
        <v>1</v>
      </c>
      <c r="H140" s="36">
        <v>11299</v>
      </c>
      <c r="I140" s="36">
        <v>11299</v>
      </c>
      <c r="J140" s="36">
        <v>0</v>
      </c>
      <c r="K140" s="36">
        <v>11299</v>
      </c>
      <c r="L140" s="36">
        <v>0</v>
      </c>
      <c r="M140" s="36">
        <v>0</v>
      </c>
    </row>
    <row r="141" spans="1:13" x14ac:dyDescent="0.25">
      <c r="A141" t="s">
        <v>6969</v>
      </c>
      <c r="B141" t="s">
        <v>86</v>
      </c>
      <c r="C141" t="s">
        <v>25</v>
      </c>
      <c r="D141" t="s">
        <v>3209</v>
      </c>
      <c r="E141" t="s">
        <v>3210</v>
      </c>
      <c r="F141" s="1">
        <v>43969</v>
      </c>
      <c r="G141" s="77">
        <v>1</v>
      </c>
      <c r="H141" s="36">
        <v>813774.24</v>
      </c>
      <c r="I141" s="36">
        <v>813774.23</v>
      </c>
      <c r="J141" s="36">
        <v>-0.01</v>
      </c>
      <c r="K141" s="36">
        <v>789179.6</v>
      </c>
      <c r="L141" s="36">
        <v>18445.97</v>
      </c>
      <c r="M141" s="36">
        <v>0</v>
      </c>
    </row>
    <row r="142" spans="1:13" x14ac:dyDescent="0.25">
      <c r="A142" t="s">
        <v>6969</v>
      </c>
      <c r="B142" t="s">
        <v>86</v>
      </c>
      <c r="C142" t="s">
        <v>25</v>
      </c>
      <c r="D142" t="s">
        <v>1167</v>
      </c>
      <c r="E142" t="s">
        <v>1168</v>
      </c>
      <c r="F142" s="1">
        <v>44174</v>
      </c>
      <c r="G142" s="77">
        <v>1</v>
      </c>
      <c r="H142" s="36">
        <v>309570.87</v>
      </c>
      <c r="I142" s="36">
        <v>309570.87</v>
      </c>
      <c r="J142" s="36">
        <v>0</v>
      </c>
      <c r="K142" s="36">
        <v>295687.19</v>
      </c>
      <c r="L142" s="36">
        <v>10412.76</v>
      </c>
      <c r="M142" s="36">
        <v>0</v>
      </c>
    </row>
    <row r="143" spans="1:13" x14ac:dyDescent="0.25">
      <c r="A143" t="s">
        <v>6969</v>
      </c>
      <c r="B143" t="s">
        <v>86</v>
      </c>
      <c r="C143" t="s">
        <v>25</v>
      </c>
      <c r="D143" t="s">
        <v>7285</v>
      </c>
      <c r="E143" t="s">
        <v>7287</v>
      </c>
      <c r="F143" s="1">
        <v>43228</v>
      </c>
      <c r="G143" s="77">
        <v>1</v>
      </c>
      <c r="H143" s="36">
        <v>17479.32</v>
      </c>
      <c r="I143" s="36">
        <v>17479.32</v>
      </c>
      <c r="J143" s="36">
        <v>0</v>
      </c>
      <c r="K143" s="36">
        <v>17479.32</v>
      </c>
      <c r="L143" s="36">
        <v>0</v>
      </c>
      <c r="M143" s="36">
        <v>0</v>
      </c>
    </row>
    <row r="144" spans="1:13" x14ac:dyDescent="0.25">
      <c r="A144" t="s">
        <v>6969</v>
      </c>
      <c r="B144" t="s">
        <v>86</v>
      </c>
      <c r="C144" t="s">
        <v>25</v>
      </c>
      <c r="D144" t="s">
        <v>1748</v>
      </c>
      <c r="E144" t="s">
        <v>7565</v>
      </c>
      <c r="F144" s="1">
        <v>43930</v>
      </c>
      <c r="G144" s="77">
        <v>1</v>
      </c>
      <c r="H144" s="36">
        <v>673658.47</v>
      </c>
      <c r="I144" s="36">
        <v>673658.47</v>
      </c>
      <c r="J144" s="36">
        <v>0</v>
      </c>
      <c r="K144" s="36">
        <v>673658.47</v>
      </c>
      <c r="L144" s="36">
        <v>0</v>
      </c>
      <c r="M144" s="36">
        <v>0</v>
      </c>
    </row>
    <row r="145" spans="1:13" x14ac:dyDescent="0.25">
      <c r="A145" t="s">
        <v>6969</v>
      </c>
      <c r="B145" t="s">
        <v>86</v>
      </c>
      <c r="C145" t="s">
        <v>25</v>
      </c>
      <c r="D145" t="s">
        <v>24</v>
      </c>
      <c r="E145" t="s">
        <v>7764</v>
      </c>
      <c r="F145" s="1">
        <v>43980</v>
      </c>
      <c r="G145" s="77">
        <v>1</v>
      </c>
      <c r="H145" s="36">
        <v>1105814.6200000001</v>
      </c>
      <c r="I145" s="36">
        <v>1105814.6200000001</v>
      </c>
      <c r="J145" s="36">
        <v>0</v>
      </c>
      <c r="K145" s="36">
        <v>1105485.46</v>
      </c>
      <c r="L145" s="36">
        <v>246.87</v>
      </c>
      <c r="M145" s="36">
        <v>0</v>
      </c>
    </row>
    <row r="146" spans="1:13" x14ac:dyDescent="0.25">
      <c r="A146" t="s">
        <v>6969</v>
      </c>
      <c r="B146" t="s">
        <v>86</v>
      </c>
      <c r="C146" t="s">
        <v>25</v>
      </c>
      <c r="D146" t="s">
        <v>442</v>
      </c>
      <c r="E146" t="s">
        <v>6986</v>
      </c>
      <c r="F146" s="1">
        <v>43333</v>
      </c>
      <c r="G146" s="77">
        <v>1</v>
      </c>
      <c r="H146" s="36">
        <v>8276.48</v>
      </c>
      <c r="I146" s="36">
        <v>8276.48</v>
      </c>
      <c r="J146" s="36">
        <v>0</v>
      </c>
      <c r="K146" s="36">
        <v>8276.48</v>
      </c>
      <c r="L146" s="36">
        <v>0</v>
      </c>
      <c r="M146" s="36">
        <v>0</v>
      </c>
    </row>
    <row r="147" spans="1:13" x14ac:dyDescent="0.25">
      <c r="A147" t="s">
        <v>6969</v>
      </c>
      <c r="B147" t="s">
        <v>86</v>
      </c>
      <c r="C147" t="s">
        <v>48</v>
      </c>
      <c r="D147" t="s">
        <v>1119</v>
      </c>
      <c r="E147" t="s">
        <v>7587</v>
      </c>
      <c r="F147" s="1">
        <v>43333</v>
      </c>
      <c r="G147" s="77">
        <v>1</v>
      </c>
      <c r="H147" s="36">
        <v>29858.61</v>
      </c>
      <c r="I147" s="36">
        <v>29858.61</v>
      </c>
      <c r="J147" s="36">
        <v>0</v>
      </c>
      <c r="K147" s="36">
        <v>29858.61</v>
      </c>
      <c r="L147" s="36">
        <v>0</v>
      </c>
      <c r="M147" s="36">
        <v>0</v>
      </c>
    </row>
    <row r="148" spans="1:13" x14ac:dyDescent="0.25">
      <c r="A148" t="s">
        <v>6969</v>
      </c>
      <c r="B148" t="s">
        <v>86</v>
      </c>
      <c r="C148" t="s">
        <v>48</v>
      </c>
      <c r="D148" t="s">
        <v>7450</v>
      </c>
      <c r="E148" t="s">
        <v>7452</v>
      </c>
      <c r="F148" s="1">
        <v>43571</v>
      </c>
      <c r="G148" s="77">
        <v>1</v>
      </c>
      <c r="H148" s="36">
        <v>54788.63</v>
      </c>
      <c r="I148" s="36">
        <v>54788.63</v>
      </c>
      <c r="J148" s="36">
        <v>0</v>
      </c>
      <c r="K148" s="36">
        <v>54788.63</v>
      </c>
      <c r="L148" s="36">
        <v>0</v>
      </c>
      <c r="M148" s="36">
        <v>0</v>
      </c>
    </row>
    <row r="149" spans="1:13" x14ac:dyDescent="0.25">
      <c r="A149" t="s">
        <v>6969</v>
      </c>
      <c r="B149" t="s">
        <v>86</v>
      </c>
      <c r="C149" t="s">
        <v>48</v>
      </c>
      <c r="D149" t="s">
        <v>2210</v>
      </c>
      <c r="E149" t="s">
        <v>141</v>
      </c>
      <c r="F149" s="1">
        <v>48092</v>
      </c>
      <c r="G149" s="77">
        <v>1</v>
      </c>
      <c r="H149" s="36">
        <v>1307001.21</v>
      </c>
      <c r="I149" s="36">
        <v>1307001.21</v>
      </c>
      <c r="J149" s="36">
        <v>0</v>
      </c>
      <c r="K149" s="36">
        <v>1306607.1399999999</v>
      </c>
      <c r="L149" s="36">
        <v>257.31</v>
      </c>
      <c r="M149" s="36">
        <v>0</v>
      </c>
    </row>
    <row r="150" spans="1:13" x14ac:dyDescent="0.25">
      <c r="A150" t="s">
        <v>6969</v>
      </c>
      <c r="B150" t="s">
        <v>86</v>
      </c>
      <c r="C150" t="s">
        <v>48</v>
      </c>
      <c r="D150" t="s">
        <v>248</v>
      </c>
      <c r="E150" t="s">
        <v>7141</v>
      </c>
      <c r="F150" s="1">
        <v>43333</v>
      </c>
      <c r="G150" s="77">
        <v>1</v>
      </c>
      <c r="H150" s="36">
        <v>44641.52</v>
      </c>
      <c r="I150" s="36">
        <v>44641.52</v>
      </c>
      <c r="J150" s="36">
        <v>0</v>
      </c>
      <c r="K150" s="36">
        <v>44641.52</v>
      </c>
      <c r="L150" s="36">
        <v>0</v>
      </c>
      <c r="M150" s="36">
        <v>0</v>
      </c>
    </row>
    <row r="151" spans="1:13" x14ac:dyDescent="0.25">
      <c r="A151" t="s">
        <v>6969</v>
      </c>
      <c r="B151" t="s">
        <v>86</v>
      </c>
      <c r="C151" t="s">
        <v>48</v>
      </c>
      <c r="D151" t="s">
        <v>747</v>
      </c>
      <c r="E151" t="s">
        <v>2518</v>
      </c>
      <c r="F151" s="1">
        <v>44049</v>
      </c>
      <c r="G151" s="77">
        <v>1</v>
      </c>
      <c r="H151" s="36">
        <v>507306.33</v>
      </c>
      <c r="I151" s="36">
        <v>449571</v>
      </c>
      <c r="J151" s="36">
        <v>-57735.33</v>
      </c>
      <c r="K151" s="36">
        <v>448276.81</v>
      </c>
      <c r="L151" s="36">
        <v>977.84</v>
      </c>
      <c r="M151" s="36">
        <v>0</v>
      </c>
    </row>
    <row r="152" spans="1:13" x14ac:dyDescent="0.25">
      <c r="A152" t="s">
        <v>6969</v>
      </c>
      <c r="B152" t="s">
        <v>86</v>
      </c>
      <c r="C152" t="s">
        <v>48</v>
      </c>
      <c r="D152" t="s">
        <v>747</v>
      </c>
      <c r="E152" t="s">
        <v>1603</v>
      </c>
      <c r="F152" s="1">
        <v>48092</v>
      </c>
      <c r="G152" s="77">
        <v>1</v>
      </c>
      <c r="H152" s="36">
        <v>80625</v>
      </c>
      <c r="I152" s="36">
        <v>80625</v>
      </c>
      <c r="J152" s="36">
        <v>0</v>
      </c>
      <c r="K152" s="36">
        <v>72562.5</v>
      </c>
      <c r="L152" s="36">
        <v>6046.88</v>
      </c>
      <c r="M152" s="36">
        <v>6046.88</v>
      </c>
    </row>
    <row r="153" spans="1:13" x14ac:dyDescent="0.25">
      <c r="A153" t="s">
        <v>6969</v>
      </c>
      <c r="B153" t="s">
        <v>86</v>
      </c>
      <c r="C153" t="s">
        <v>48</v>
      </c>
      <c r="D153" t="s">
        <v>47</v>
      </c>
      <c r="E153" t="s">
        <v>87</v>
      </c>
      <c r="F153" s="1">
        <v>48092</v>
      </c>
      <c r="G153" s="77">
        <v>1</v>
      </c>
      <c r="H153" s="36">
        <v>979680.71</v>
      </c>
      <c r="I153" s="36">
        <v>946375.16</v>
      </c>
      <c r="J153" s="36">
        <v>-33305.550000000003</v>
      </c>
      <c r="K153" s="36">
        <v>946375.16</v>
      </c>
      <c r="L153" s="36">
        <v>2429.73</v>
      </c>
      <c r="M153" s="36">
        <v>0</v>
      </c>
    </row>
    <row r="154" spans="1:13" x14ac:dyDescent="0.25">
      <c r="A154" t="s">
        <v>6969</v>
      </c>
      <c r="B154" t="s">
        <v>86</v>
      </c>
      <c r="C154" t="s">
        <v>48</v>
      </c>
      <c r="D154" t="s">
        <v>47</v>
      </c>
      <c r="E154" t="s">
        <v>2057</v>
      </c>
      <c r="F154" s="1">
        <v>48092</v>
      </c>
      <c r="G154" s="77">
        <v>1</v>
      </c>
      <c r="H154" s="36">
        <v>302000</v>
      </c>
      <c r="I154" s="36">
        <v>661806.44999999995</v>
      </c>
      <c r="J154" s="36">
        <v>359806.45</v>
      </c>
      <c r="K154" s="36">
        <v>595625.81000000006</v>
      </c>
      <c r="L154" s="36">
        <v>42450</v>
      </c>
      <c r="M154" s="36">
        <v>9900</v>
      </c>
    </row>
    <row r="155" spans="1:13" x14ac:dyDescent="0.25">
      <c r="A155" t="s">
        <v>6969</v>
      </c>
      <c r="B155" t="s">
        <v>86</v>
      </c>
      <c r="C155" t="s">
        <v>48</v>
      </c>
      <c r="D155" t="s">
        <v>602</v>
      </c>
      <c r="E155" t="s">
        <v>7204</v>
      </c>
      <c r="F155" s="1">
        <v>43334</v>
      </c>
      <c r="G155" s="77">
        <v>1</v>
      </c>
      <c r="H155" s="36">
        <v>42106.400000000001</v>
      </c>
      <c r="I155" s="36">
        <v>42106.400000000001</v>
      </c>
      <c r="J155" s="36">
        <v>0</v>
      </c>
      <c r="K155" s="36">
        <v>42106.400000000001</v>
      </c>
      <c r="L155" s="36">
        <v>0</v>
      </c>
      <c r="M155" s="36">
        <v>0</v>
      </c>
    </row>
    <row r="156" spans="1:13" x14ac:dyDescent="0.25">
      <c r="A156" t="s">
        <v>6969</v>
      </c>
      <c r="B156" t="s">
        <v>86</v>
      </c>
      <c r="C156" t="s">
        <v>48</v>
      </c>
      <c r="D156" t="s">
        <v>48</v>
      </c>
      <c r="E156" t="s">
        <v>141</v>
      </c>
      <c r="F156" s="1">
        <v>43929</v>
      </c>
      <c r="G156" s="77">
        <v>1</v>
      </c>
      <c r="H156" s="36">
        <v>508029.46</v>
      </c>
      <c r="I156" s="36">
        <v>508029.46</v>
      </c>
      <c r="J156" s="36">
        <v>0</v>
      </c>
      <c r="K156" s="36">
        <v>508029.46</v>
      </c>
      <c r="L156" s="36">
        <v>0</v>
      </c>
      <c r="M156" s="36">
        <v>0</v>
      </c>
    </row>
    <row r="157" spans="1:13" x14ac:dyDescent="0.25">
      <c r="A157" t="s">
        <v>6969</v>
      </c>
      <c r="B157" t="s">
        <v>86</v>
      </c>
      <c r="C157" t="s">
        <v>48</v>
      </c>
      <c r="D157" t="s">
        <v>48</v>
      </c>
      <c r="E157" t="s">
        <v>1628</v>
      </c>
      <c r="F157" s="1">
        <v>43412</v>
      </c>
      <c r="G157" s="77">
        <v>1</v>
      </c>
      <c r="H157" s="36">
        <v>24164.75</v>
      </c>
      <c r="I157" s="36">
        <v>24164.75</v>
      </c>
      <c r="J157" s="36">
        <v>0</v>
      </c>
      <c r="K157" s="36">
        <v>21748.28</v>
      </c>
      <c r="L157" s="36">
        <v>1812.36</v>
      </c>
      <c r="M157" s="36">
        <v>0</v>
      </c>
    </row>
    <row r="158" spans="1:13" x14ac:dyDescent="0.25">
      <c r="A158" t="s">
        <v>6969</v>
      </c>
      <c r="B158" t="s">
        <v>86</v>
      </c>
      <c r="C158" t="s">
        <v>48</v>
      </c>
      <c r="D158" t="s">
        <v>1610</v>
      </c>
      <c r="E158" t="s">
        <v>7706</v>
      </c>
      <c r="F158" s="1">
        <v>43503</v>
      </c>
      <c r="G158" s="77">
        <v>1</v>
      </c>
      <c r="H158" s="36">
        <v>43380.84</v>
      </c>
      <c r="I158" s="36">
        <v>43380.84</v>
      </c>
      <c r="J158" s="36">
        <v>0</v>
      </c>
      <c r="K158" s="36">
        <v>43380.84</v>
      </c>
      <c r="L158" s="36">
        <v>0</v>
      </c>
      <c r="M158" s="36">
        <v>0</v>
      </c>
    </row>
    <row r="159" spans="1:13" x14ac:dyDescent="0.25">
      <c r="A159" t="s">
        <v>6969</v>
      </c>
      <c r="B159" t="s">
        <v>86</v>
      </c>
      <c r="C159" t="s">
        <v>48</v>
      </c>
      <c r="D159" t="s">
        <v>1592</v>
      </c>
      <c r="E159" t="s">
        <v>7464</v>
      </c>
      <c r="F159" s="1">
        <v>43410</v>
      </c>
      <c r="G159" s="77">
        <v>1</v>
      </c>
      <c r="H159" s="36">
        <v>47056.23</v>
      </c>
      <c r="I159" s="36">
        <v>47056.23</v>
      </c>
      <c r="J159" s="36">
        <v>0</v>
      </c>
      <c r="K159" s="36">
        <v>47056.23</v>
      </c>
      <c r="L159" s="36">
        <v>0</v>
      </c>
      <c r="M159" s="36">
        <v>0</v>
      </c>
    </row>
    <row r="160" spans="1:13" x14ac:dyDescent="0.25">
      <c r="A160" t="s">
        <v>6969</v>
      </c>
      <c r="B160" t="s">
        <v>86</v>
      </c>
      <c r="C160" t="s">
        <v>48</v>
      </c>
      <c r="D160" t="s">
        <v>1592</v>
      </c>
      <c r="E160" t="s">
        <v>3184</v>
      </c>
      <c r="F160" s="1">
        <v>44351</v>
      </c>
      <c r="G160" s="77">
        <v>1</v>
      </c>
      <c r="H160" s="36">
        <v>745134.63</v>
      </c>
      <c r="I160" s="36">
        <v>728736.99</v>
      </c>
      <c r="J160" s="36">
        <v>-16397.64</v>
      </c>
      <c r="K160" s="36">
        <v>724841.39</v>
      </c>
      <c r="L160" s="36">
        <v>2921.7000000000003</v>
      </c>
      <c r="M160" s="36">
        <v>2851.51</v>
      </c>
    </row>
    <row r="161" spans="1:13" x14ac:dyDescent="0.25">
      <c r="A161" t="s">
        <v>6969</v>
      </c>
      <c r="B161" t="s">
        <v>86</v>
      </c>
      <c r="C161" t="s">
        <v>48</v>
      </c>
      <c r="D161" t="s">
        <v>2550</v>
      </c>
      <c r="E161" t="s">
        <v>7686</v>
      </c>
      <c r="F161" s="1">
        <v>43503</v>
      </c>
      <c r="G161" s="77">
        <v>1</v>
      </c>
      <c r="H161" s="36">
        <v>43301</v>
      </c>
      <c r="I161" s="36">
        <v>43301</v>
      </c>
      <c r="J161" s="36">
        <v>0</v>
      </c>
      <c r="K161" s="36">
        <v>43301</v>
      </c>
      <c r="L161" s="36">
        <v>0</v>
      </c>
      <c r="M161" s="36">
        <v>0</v>
      </c>
    </row>
    <row r="162" spans="1:13" x14ac:dyDescent="0.25">
      <c r="A162" t="s">
        <v>6969</v>
      </c>
      <c r="B162" t="s">
        <v>86</v>
      </c>
      <c r="C162" t="s">
        <v>48</v>
      </c>
      <c r="D162" t="s">
        <v>2035</v>
      </c>
      <c r="E162" t="s">
        <v>141</v>
      </c>
      <c r="F162" s="1">
        <v>43592</v>
      </c>
      <c r="G162" s="77">
        <v>1</v>
      </c>
      <c r="H162" s="36">
        <v>52188.73</v>
      </c>
      <c r="I162" s="36">
        <v>52188.73</v>
      </c>
      <c r="J162" s="36">
        <v>0</v>
      </c>
      <c r="K162" s="36">
        <v>52188.73</v>
      </c>
      <c r="L162" s="36">
        <v>0</v>
      </c>
      <c r="M162" s="36">
        <v>0</v>
      </c>
    </row>
    <row r="163" spans="1:13" x14ac:dyDescent="0.25">
      <c r="A163" t="s">
        <v>6969</v>
      </c>
      <c r="B163" t="s">
        <v>86</v>
      </c>
      <c r="C163" t="s">
        <v>48</v>
      </c>
      <c r="D163" t="s">
        <v>7512</v>
      </c>
      <c r="E163" t="s">
        <v>7514</v>
      </c>
      <c r="F163" s="1">
        <v>43265</v>
      </c>
      <c r="G163" s="77">
        <v>1</v>
      </c>
      <c r="H163" s="36">
        <v>15644.02</v>
      </c>
      <c r="I163" s="36">
        <v>15644.02</v>
      </c>
      <c r="J163" s="36">
        <v>0</v>
      </c>
      <c r="K163" s="36">
        <v>15644.02</v>
      </c>
      <c r="L163" s="36">
        <v>0</v>
      </c>
      <c r="M163" s="36">
        <v>0</v>
      </c>
    </row>
    <row r="164" spans="1:13" x14ac:dyDescent="0.25">
      <c r="A164" t="s">
        <v>6969</v>
      </c>
      <c r="B164" t="s">
        <v>86</v>
      </c>
      <c r="C164" t="s">
        <v>48</v>
      </c>
      <c r="D164" t="s">
        <v>2576</v>
      </c>
      <c r="E164" t="s">
        <v>7563</v>
      </c>
      <c r="F164" s="1">
        <v>43587</v>
      </c>
      <c r="G164" s="77">
        <v>1</v>
      </c>
      <c r="H164" s="36">
        <v>12259.14</v>
      </c>
      <c r="I164" s="36">
        <v>12259.14</v>
      </c>
      <c r="J164" s="36">
        <v>0</v>
      </c>
      <c r="K164" s="36">
        <v>12259.14</v>
      </c>
      <c r="L164" s="36">
        <v>0</v>
      </c>
      <c r="M164" s="36">
        <v>0</v>
      </c>
    </row>
    <row r="165" spans="1:13" x14ac:dyDescent="0.25">
      <c r="A165" t="s">
        <v>6969</v>
      </c>
      <c r="B165" t="s">
        <v>86</v>
      </c>
      <c r="C165" t="s">
        <v>48</v>
      </c>
      <c r="D165" t="s">
        <v>1483</v>
      </c>
      <c r="E165" t="s">
        <v>7357</v>
      </c>
      <c r="F165" s="1">
        <v>43950</v>
      </c>
      <c r="G165" s="77">
        <v>1</v>
      </c>
      <c r="H165" s="36">
        <v>239686.42</v>
      </c>
      <c r="I165" s="36">
        <v>239686.42</v>
      </c>
      <c r="J165" s="36">
        <v>0</v>
      </c>
      <c r="K165" s="36">
        <v>239686.42</v>
      </c>
      <c r="L165" s="36">
        <v>0</v>
      </c>
      <c r="M165" s="36">
        <v>0</v>
      </c>
    </row>
    <row r="166" spans="1:13" x14ac:dyDescent="0.25">
      <c r="A166" t="s">
        <v>6969</v>
      </c>
      <c r="B166" t="s">
        <v>86</v>
      </c>
      <c r="C166" t="s">
        <v>48</v>
      </c>
      <c r="D166" t="s">
        <v>7822</v>
      </c>
      <c r="E166" t="s">
        <v>7824</v>
      </c>
      <c r="F166" s="1">
        <v>43326</v>
      </c>
      <c r="G166" s="77">
        <v>1</v>
      </c>
      <c r="H166" s="36">
        <v>9642.49</v>
      </c>
      <c r="I166" s="36">
        <v>9642.49</v>
      </c>
      <c r="J166" s="36">
        <v>0</v>
      </c>
      <c r="K166" s="36">
        <v>9642.49</v>
      </c>
      <c r="L166" s="36">
        <v>0</v>
      </c>
      <c r="M166" s="36">
        <v>0</v>
      </c>
    </row>
    <row r="167" spans="1:13" x14ac:dyDescent="0.25">
      <c r="A167" t="s">
        <v>6969</v>
      </c>
      <c r="B167" t="s">
        <v>86</v>
      </c>
      <c r="C167" t="s">
        <v>48</v>
      </c>
      <c r="D167" t="s">
        <v>8511</v>
      </c>
      <c r="E167" t="s">
        <v>8513</v>
      </c>
      <c r="F167" s="1">
        <v>43412</v>
      </c>
      <c r="G167" s="77">
        <v>1</v>
      </c>
      <c r="H167" s="36">
        <v>74959.679999999993</v>
      </c>
      <c r="I167" s="36">
        <v>74959.679999999993</v>
      </c>
      <c r="J167" s="36">
        <v>0</v>
      </c>
      <c r="K167" s="36">
        <v>74959.679999999993</v>
      </c>
      <c r="L167" s="36">
        <v>0</v>
      </c>
      <c r="M167" s="36">
        <v>0</v>
      </c>
    </row>
    <row r="168" spans="1:13" x14ac:dyDescent="0.25">
      <c r="A168" t="s">
        <v>6969</v>
      </c>
      <c r="B168" t="s">
        <v>86</v>
      </c>
      <c r="C168" t="s">
        <v>48</v>
      </c>
      <c r="D168" t="s">
        <v>497</v>
      </c>
      <c r="E168" t="s">
        <v>2252</v>
      </c>
      <c r="F168" s="1">
        <v>43503</v>
      </c>
      <c r="G168" s="77">
        <v>1</v>
      </c>
      <c r="H168" s="36">
        <v>118460.67</v>
      </c>
      <c r="I168" s="36">
        <v>118460.67</v>
      </c>
      <c r="J168" s="36">
        <v>0</v>
      </c>
      <c r="K168" s="36">
        <v>106614.6</v>
      </c>
      <c r="L168" s="36">
        <v>8884.5499999999993</v>
      </c>
      <c r="M168" s="36">
        <v>0</v>
      </c>
    </row>
    <row r="169" spans="1:13" x14ac:dyDescent="0.25">
      <c r="A169" t="s">
        <v>6969</v>
      </c>
      <c r="B169" t="s">
        <v>86</v>
      </c>
      <c r="C169" t="s">
        <v>48</v>
      </c>
      <c r="D169" t="s">
        <v>65</v>
      </c>
      <c r="E169" t="s">
        <v>7803</v>
      </c>
      <c r="F169" s="1">
        <v>43591</v>
      </c>
      <c r="G169" s="77">
        <v>1</v>
      </c>
      <c r="H169" s="36">
        <v>14482.19</v>
      </c>
      <c r="I169" s="36">
        <v>14482.19</v>
      </c>
      <c r="J169" s="36">
        <v>0</v>
      </c>
      <c r="K169" s="36">
        <v>14482.19</v>
      </c>
      <c r="L169" s="36">
        <v>0</v>
      </c>
      <c r="M169" s="36">
        <v>0</v>
      </c>
    </row>
    <row r="170" spans="1:13" x14ac:dyDescent="0.25">
      <c r="A170" t="s">
        <v>6969</v>
      </c>
      <c r="B170" t="s">
        <v>86</v>
      </c>
      <c r="C170" t="s">
        <v>48</v>
      </c>
      <c r="D170" t="s">
        <v>65</v>
      </c>
      <c r="E170" t="s">
        <v>8826</v>
      </c>
      <c r="F170" s="1">
        <v>48092</v>
      </c>
      <c r="G170" s="77">
        <v>1</v>
      </c>
      <c r="H170" s="36">
        <v>140199.89000000001</v>
      </c>
      <c r="I170" s="36">
        <v>140199.89000000001</v>
      </c>
      <c r="J170" s="36">
        <v>0</v>
      </c>
      <c r="K170" s="36">
        <v>129516.66</v>
      </c>
      <c r="L170" s="36">
        <v>0</v>
      </c>
      <c r="M170" s="36">
        <v>0</v>
      </c>
    </row>
    <row r="171" spans="1:13" x14ac:dyDescent="0.25">
      <c r="A171" t="s">
        <v>6969</v>
      </c>
      <c r="B171" t="s">
        <v>86</v>
      </c>
      <c r="C171" t="s">
        <v>48</v>
      </c>
      <c r="D171" t="s">
        <v>65</v>
      </c>
      <c r="E171" t="s">
        <v>2613</v>
      </c>
      <c r="F171" s="1">
        <v>44299</v>
      </c>
      <c r="G171" s="77">
        <v>1</v>
      </c>
      <c r="H171" s="36">
        <v>1110673.6399999999</v>
      </c>
      <c r="I171" s="36">
        <v>1024583.79</v>
      </c>
      <c r="J171" s="36">
        <v>-86089.85</v>
      </c>
      <c r="K171" s="36">
        <v>1030114.43</v>
      </c>
      <c r="L171" s="36">
        <v>2136.8000000000002</v>
      </c>
      <c r="M171" s="36">
        <v>0</v>
      </c>
    </row>
    <row r="172" spans="1:13" x14ac:dyDescent="0.25">
      <c r="A172" t="s">
        <v>6969</v>
      </c>
      <c r="B172" t="s">
        <v>86</v>
      </c>
      <c r="C172" t="s">
        <v>48</v>
      </c>
      <c r="D172" t="s">
        <v>1931</v>
      </c>
      <c r="E172" t="s">
        <v>7547</v>
      </c>
      <c r="F172" s="1">
        <v>43507</v>
      </c>
      <c r="G172" s="77">
        <v>1</v>
      </c>
      <c r="H172" s="36">
        <v>25939.41</v>
      </c>
      <c r="I172" s="36">
        <v>25939.41</v>
      </c>
      <c r="J172" s="36">
        <v>0</v>
      </c>
      <c r="K172" s="36">
        <v>25939.41</v>
      </c>
      <c r="L172" s="36">
        <v>0</v>
      </c>
      <c r="M172" s="36">
        <v>0</v>
      </c>
    </row>
    <row r="173" spans="1:13" x14ac:dyDescent="0.25">
      <c r="A173" t="s">
        <v>6969</v>
      </c>
      <c r="B173" t="s">
        <v>86</v>
      </c>
      <c r="C173" t="s">
        <v>48</v>
      </c>
      <c r="D173" t="s">
        <v>1022</v>
      </c>
      <c r="E173" t="s">
        <v>141</v>
      </c>
      <c r="F173" s="1">
        <v>48092</v>
      </c>
      <c r="G173" s="77">
        <v>1</v>
      </c>
      <c r="H173" s="36">
        <v>131221.10999999999</v>
      </c>
      <c r="I173" s="36">
        <v>131221.10999999999</v>
      </c>
      <c r="J173" s="36">
        <v>0</v>
      </c>
      <c r="K173" s="36">
        <v>131221.10999999999</v>
      </c>
      <c r="L173" s="36">
        <v>0</v>
      </c>
      <c r="M173" s="36">
        <v>0</v>
      </c>
    </row>
    <row r="174" spans="1:13" x14ac:dyDescent="0.25">
      <c r="A174" t="s">
        <v>6969</v>
      </c>
      <c r="B174" t="s">
        <v>86</v>
      </c>
      <c r="C174" t="s">
        <v>48</v>
      </c>
      <c r="D174" t="s">
        <v>561</v>
      </c>
      <c r="E174" t="s">
        <v>7056</v>
      </c>
      <c r="F174" s="1">
        <v>43335</v>
      </c>
      <c r="G174" s="77">
        <v>1</v>
      </c>
      <c r="H174" s="36">
        <v>16908.55</v>
      </c>
      <c r="I174" s="36">
        <v>16908.55</v>
      </c>
      <c r="J174" s="36">
        <v>0</v>
      </c>
      <c r="K174" s="36">
        <v>16908.55</v>
      </c>
      <c r="L174" s="36">
        <v>0</v>
      </c>
      <c r="M174" s="36">
        <v>0</v>
      </c>
    </row>
    <row r="175" spans="1:13" x14ac:dyDescent="0.25">
      <c r="A175" t="s">
        <v>6969</v>
      </c>
      <c r="B175" t="s">
        <v>86</v>
      </c>
      <c r="C175" t="s">
        <v>48</v>
      </c>
      <c r="D175" t="s">
        <v>50</v>
      </c>
      <c r="E175" t="s">
        <v>7901</v>
      </c>
      <c r="F175" s="1">
        <v>43979</v>
      </c>
      <c r="G175" s="77">
        <v>1</v>
      </c>
      <c r="H175" s="36">
        <v>118786.73</v>
      </c>
      <c r="I175" s="36">
        <v>118786.73</v>
      </c>
      <c r="J175" s="36">
        <v>0</v>
      </c>
      <c r="K175" s="36">
        <v>118786.73</v>
      </c>
      <c r="L175" s="36">
        <v>0</v>
      </c>
      <c r="M175" s="36">
        <v>0</v>
      </c>
    </row>
    <row r="176" spans="1:13" x14ac:dyDescent="0.25">
      <c r="A176" t="s">
        <v>6969</v>
      </c>
      <c r="B176" t="s">
        <v>86</v>
      </c>
      <c r="C176" t="s">
        <v>48</v>
      </c>
      <c r="D176" t="s">
        <v>1703</v>
      </c>
      <c r="E176" t="s">
        <v>3160</v>
      </c>
      <c r="F176" s="1">
        <v>48092</v>
      </c>
      <c r="G176" s="77">
        <v>0.8</v>
      </c>
      <c r="H176" s="36">
        <v>5043176.5</v>
      </c>
      <c r="I176" s="36">
        <v>5043176.5</v>
      </c>
      <c r="J176" s="36">
        <v>0</v>
      </c>
      <c r="K176" s="36">
        <v>4538858.8499999996</v>
      </c>
      <c r="L176" s="36">
        <v>378238.24</v>
      </c>
      <c r="M176" s="36">
        <v>0</v>
      </c>
    </row>
    <row r="177" spans="1:13" x14ac:dyDescent="0.25">
      <c r="A177" t="s">
        <v>6969</v>
      </c>
      <c r="B177" t="s">
        <v>86</v>
      </c>
      <c r="C177" t="s">
        <v>48</v>
      </c>
      <c r="D177" t="s">
        <v>1703</v>
      </c>
      <c r="E177" t="s">
        <v>1704</v>
      </c>
      <c r="F177" s="1">
        <v>43412</v>
      </c>
      <c r="G177" s="77">
        <v>1</v>
      </c>
      <c r="H177" s="36">
        <v>17267.14</v>
      </c>
      <c r="I177" s="36">
        <v>17267.14</v>
      </c>
      <c r="J177" s="36">
        <v>0</v>
      </c>
      <c r="K177" s="36">
        <v>15540.43</v>
      </c>
      <c r="L177" s="36">
        <v>1295.04</v>
      </c>
      <c r="M177" s="36">
        <v>0</v>
      </c>
    </row>
    <row r="178" spans="1:13" x14ac:dyDescent="0.25">
      <c r="A178" t="s">
        <v>6969</v>
      </c>
      <c r="B178" t="s">
        <v>86</v>
      </c>
      <c r="C178" t="s">
        <v>48</v>
      </c>
      <c r="D178" t="s">
        <v>1703</v>
      </c>
      <c r="E178" t="s">
        <v>8608</v>
      </c>
      <c r="F178" s="1">
        <v>48092</v>
      </c>
      <c r="G178" s="77">
        <v>1</v>
      </c>
      <c r="H178" s="36">
        <v>1682575.83</v>
      </c>
      <c r="I178" s="36">
        <v>1682575.83</v>
      </c>
      <c r="J178" s="36">
        <v>0</v>
      </c>
      <c r="K178" s="36">
        <v>1514318.25</v>
      </c>
      <c r="L178" s="36">
        <v>94135.77</v>
      </c>
      <c r="M178" s="36">
        <v>94135.77</v>
      </c>
    </row>
    <row r="179" spans="1:13" x14ac:dyDescent="0.25">
      <c r="A179" t="s">
        <v>6969</v>
      </c>
      <c r="B179" t="s">
        <v>86</v>
      </c>
      <c r="C179" t="s">
        <v>48</v>
      </c>
      <c r="D179" t="s">
        <v>1703</v>
      </c>
      <c r="E179" t="s">
        <v>7522</v>
      </c>
      <c r="F179" s="1">
        <v>48092</v>
      </c>
      <c r="G179" s="77">
        <v>1</v>
      </c>
      <c r="H179" s="36">
        <v>355049.9</v>
      </c>
      <c r="I179" s="36">
        <v>355049.9</v>
      </c>
      <c r="J179" s="36">
        <v>0</v>
      </c>
      <c r="K179" s="36">
        <v>319544.90999999997</v>
      </c>
      <c r="L179" s="36">
        <v>19064.93</v>
      </c>
      <c r="M179" s="36">
        <v>19064.93</v>
      </c>
    </row>
    <row r="180" spans="1:13" x14ac:dyDescent="0.25">
      <c r="A180" t="s">
        <v>6969</v>
      </c>
      <c r="B180" t="s">
        <v>86</v>
      </c>
      <c r="C180" t="s">
        <v>260</v>
      </c>
      <c r="D180" t="s">
        <v>260</v>
      </c>
      <c r="E180" t="s">
        <v>7146</v>
      </c>
      <c r="F180" s="1">
        <v>43334</v>
      </c>
      <c r="G180" s="77">
        <v>1</v>
      </c>
      <c r="H180" s="36">
        <v>41086.400000000001</v>
      </c>
      <c r="I180" s="36">
        <v>41086.400000000001</v>
      </c>
      <c r="J180" s="36">
        <v>0</v>
      </c>
      <c r="K180" s="36">
        <v>41086.400000000001</v>
      </c>
      <c r="L180" s="36">
        <v>0</v>
      </c>
      <c r="M180" s="36">
        <v>0</v>
      </c>
    </row>
    <row r="181" spans="1:13" x14ac:dyDescent="0.25">
      <c r="A181" t="s">
        <v>6969</v>
      </c>
      <c r="B181" t="s">
        <v>86</v>
      </c>
      <c r="C181" t="s">
        <v>260</v>
      </c>
      <c r="D181" t="s">
        <v>1463</v>
      </c>
      <c r="E181" t="s">
        <v>7921</v>
      </c>
      <c r="F181" s="1">
        <v>43587</v>
      </c>
      <c r="G181" s="77">
        <v>1</v>
      </c>
      <c r="H181" s="36">
        <v>25817.21</v>
      </c>
      <c r="I181" s="36">
        <v>25817.21</v>
      </c>
      <c r="J181" s="36">
        <v>0</v>
      </c>
      <c r="K181" s="36">
        <v>25817.21</v>
      </c>
      <c r="L181" s="36">
        <v>0</v>
      </c>
      <c r="M181" s="36">
        <v>0</v>
      </c>
    </row>
    <row r="182" spans="1:13" x14ac:dyDescent="0.25">
      <c r="A182" t="s">
        <v>6969</v>
      </c>
      <c r="B182" t="s">
        <v>86</v>
      </c>
      <c r="C182" t="s">
        <v>260</v>
      </c>
      <c r="D182" t="s">
        <v>1136</v>
      </c>
      <c r="E182" t="s">
        <v>7042</v>
      </c>
      <c r="F182" s="1">
        <v>43334</v>
      </c>
      <c r="G182" s="77">
        <v>1</v>
      </c>
      <c r="H182" s="36">
        <v>23270</v>
      </c>
      <c r="I182" s="36">
        <v>23270</v>
      </c>
      <c r="J182" s="36">
        <v>0</v>
      </c>
      <c r="K182" s="36">
        <v>23270</v>
      </c>
      <c r="L182" s="36">
        <v>0</v>
      </c>
      <c r="M182" s="36">
        <v>0</v>
      </c>
    </row>
    <row r="183" spans="1:13" x14ac:dyDescent="0.25">
      <c r="A183" t="s">
        <v>6969</v>
      </c>
      <c r="B183" t="s">
        <v>86</v>
      </c>
      <c r="C183" t="s">
        <v>777</v>
      </c>
      <c r="D183" t="s">
        <v>777</v>
      </c>
      <c r="E183" t="s">
        <v>141</v>
      </c>
      <c r="F183" s="1">
        <v>43412</v>
      </c>
      <c r="G183" s="77">
        <v>1</v>
      </c>
      <c r="H183" s="36">
        <v>20984.11</v>
      </c>
      <c r="I183" s="36">
        <v>20984.11</v>
      </c>
      <c r="J183" s="36">
        <v>0</v>
      </c>
      <c r="K183" s="36">
        <v>20984.11</v>
      </c>
      <c r="L183" s="36">
        <v>0</v>
      </c>
      <c r="M183" s="36">
        <v>0</v>
      </c>
    </row>
    <row r="184" spans="1:13" x14ac:dyDescent="0.25">
      <c r="A184" t="s">
        <v>6969</v>
      </c>
      <c r="B184" t="s">
        <v>86</v>
      </c>
      <c r="C184" t="s">
        <v>777</v>
      </c>
      <c r="D184" t="s">
        <v>777</v>
      </c>
      <c r="E184" t="s">
        <v>2046</v>
      </c>
      <c r="F184" s="1">
        <v>43931</v>
      </c>
      <c r="G184" s="77">
        <v>1</v>
      </c>
      <c r="H184" s="36">
        <v>365</v>
      </c>
      <c r="I184" s="36">
        <v>365</v>
      </c>
      <c r="J184" s="36">
        <v>0</v>
      </c>
      <c r="K184" s="36">
        <v>336.53</v>
      </c>
      <c r="L184" s="36">
        <v>21.35</v>
      </c>
      <c r="M184" s="36">
        <v>0</v>
      </c>
    </row>
    <row r="185" spans="1:13" x14ac:dyDescent="0.25">
      <c r="A185" t="s">
        <v>6969</v>
      </c>
      <c r="B185" t="s">
        <v>86</v>
      </c>
      <c r="C185" t="s">
        <v>777</v>
      </c>
      <c r="D185" t="s">
        <v>776</v>
      </c>
      <c r="E185" t="s">
        <v>7102</v>
      </c>
      <c r="F185" s="1">
        <v>43334</v>
      </c>
      <c r="G185" s="77">
        <v>1</v>
      </c>
      <c r="H185" s="36">
        <v>5330.5</v>
      </c>
      <c r="I185" s="36">
        <v>5330.5</v>
      </c>
      <c r="J185" s="36">
        <v>0</v>
      </c>
      <c r="K185" s="36">
        <v>5330.5</v>
      </c>
      <c r="L185" s="36">
        <v>0</v>
      </c>
      <c r="M185" s="36">
        <v>0</v>
      </c>
    </row>
    <row r="186" spans="1:13" x14ac:dyDescent="0.25">
      <c r="A186" t="s">
        <v>6969</v>
      </c>
      <c r="B186" t="s">
        <v>86</v>
      </c>
      <c r="C186" t="s">
        <v>777</v>
      </c>
      <c r="D186" t="s">
        <v>7771</v>
      </c>
      <c r="E186" t="s">
        <v>7773</v>
      </c>
      <c r="F186" s="1">
        <v>43503</v>
      </c>
      <c r="G186" s="77">
        <v>1</v>
      </c>
      <c r="H186" s="36">
        <v>6408.73</v>
      </c>
      <c r="I186" s="36">
        <v>6408.73</v>
      </c>
      <c r="J186" s="36">
        <v>0</v>
      </c>
      <c r="K186" s="36">
        <v>6408.73</v>
      </c>
      <c r="L186" s="36">
        <v>0</v>
      </c>
      <c r="M186" s="36">
        <v>0</v>
      </c>
    </row>
    <row r="187" spans="1:13" x14ac:dyDescent="0.25">
      <c r="A187" t="s">
        <v>6969</v>
      </c>
      <c r="B187" t="s">
        <v>86</v>
      </c>
      <c r="C187" t="s">
        <v>117</v>
      </c>
      <c r="D187" t="s">
        <v>8179</v>
      </c>
      <c r="E187" t="s">
        <v>8181</v>
      </c>
      <c r="F187" s="1">
        <v>43335</v>
      </c>
      <c r="G187" s="77">
        <v>1</v>
      </c>
      <c r="H187" s="36">
        <v>33353.58</v>
      </c>
      <c r="I187" s="36">
        <v>33353.58</v>
      </c>
      <c r="J187" s="36">
        <v>0</v>
      </c>
      <c r="K187" s="36">
        <v>33353.58</v>
      </c>
      <c r="L187" s="36">
        <v>0</v>
      </c>
      <c r="M187" s="36">
        <v>0</v>
      </c>
    </row>
    <row r="188" spans="1:13" x14ac:dyDescent="0.25">
      <c r="A188" t="s">
        <v>6969</v>
      </c>
      <c r="B188" t="s">
        <v>86</v>
      </c>
      <c r="C188" t="s">
        <v>117</v>
      </c>
      <c r="D188" t="s">
        <v>116</v>
      </c>
      <c r="E188" t="s">
        <v>7071</v>
      </c>
      <c r="F188" s="1">
        <v>43335</v>
      </c>
      <c r="G188" s="77">
        <v>1</v>
      </c>
      <c r="H188" s="36">
        <v>23765.11</v>
      </c>
      <c r="I188" s="36">
        <v>23765.11</v>
      </c>
      <c r="J188" s="36">
        <v>0</v>
      </c>
      <c r="K188" s="36">
        <v>23765.11</v>
      </c>
      <c r="L188" s="36">
        <v>0</v>
      </c>
      <c r="M188" s="36">
        <v>0</v>
      </c>
    </row>
    <row r="189" spans="1:13" x14ac:dyDescent="0.25">
      <c r="A189" t="s">
        <v>6969</v>
      </c>
      <c r="B189" t="s">
        <v>86</v>
      </c>
      <c r="C189" t="s">
        <v>131</v>
      </c>
      <c r="D189" t="s">
        <v>1685</v>
      </c>
      <c r="E189" t="s">
        <v>7903</v>
      </c>
      <c r="F189" s="1">
        <v>43587</v>
      </c>
      <c r="G189" s="77">
        <v>1</v>
      </c>
      <c r="H189" s="36">
        <v>85338.19</v>
      </c>
      <c r="I189" s="36">
        <v>85338.19</v>
      </c>
      <c r="J189" s="36">
        <v>0</v>
      </c>
      <c r="K189" s="36">
        <v>85338.19</v>
      </c>
      <c r="L189" s="36">
        <v>0</v>
      </c>
      <c r="M189" s="36">
        <v>0</v>
      </c>
    </row>
    <row r="190" spans="1:13" x14ac:dyDescent="0.25">
      <c r="A190" t="s">
        <v>6969</v>
      </c>
      <c r="B190" t="s">
        <v>86</v>
      </c>
      <c r="C190" t="s">
        <v>131</v>
      </c>
      <c r="D190" t="s">
        <v>1685</v>
      </c>
      <c r="E190" t="s">
        <v>8298</v>
      </c>
      <c r="F190" s="1">
        <v>43958</v>
      </c>
      <c r="G190" s="77">
        <v>1</v>
      </c>
      <c r="H190" s="36">
        <v>548416.64</v>
      </c>
      <c r="I190" s="36">
        <v>548416.64</v>
      </c>
      <c r="J190" s="36">
        <v>0</v>
      </c>
      <c r="K190" s="36">
        <v>548416.64</v>
      </c>
      <c r="L190" s="36">
        <v>0</v>
      </c>
      <c r="M190" s="36">
        <v>0</v>
      </c>
    </row>
    <row r="191" spans="1:13" x14ac:dyDescent="0.25">
      <c r="A191" t="s">
        <v>6969</v>
      </c>
      <c r="B191" t="s">
        <v>86</v>
      </c>
      <c r="C191" t="s">
        <v>131</v>
      </c>
      <c r="D191" t="s">
        <v>2505</v>
      </c>
      <c r="E191" t="s">
        <v>141</v>
      </c>
      <c r="F191" s="1">
        <v>43591</v>
      </c>
      <c r="G191" s="77">
        <v>1</v>
      </c>
      <c r="H191" s="36">
        <v>42998.82</v>
      </c>
      <c r="I191" s="36">
        <v>42998.82</v>
      </c>
      <c r="J191" s="36">
        <v>0</v>
      </c>
      <c r="K191" s="36">
        <v>38698.94</v>
      </c>
      <c r="L191" s="36">
        <v>3224.91</v>
      </c>
      <c r="M191" s="36">
        <v>0</v>
      </c>
    </row>
    <row r="192" spans="1:13" x14ac:dyDescent="0.25">
      <c r="A192" t="s">
        <v>6969</v>
      </c>
      <c r="B192" t="s">
        <v>86</v>
      </c>
      <c r="C192" t="s">
        <v>131</v>
      </c>
      <c r="D192" t="s">
        <v>2095</v>
      </c>
      <c r="E192" t="s">
        <v>1799</v>
      </c>
      <c r="F192" s="1">
        <v>44138</v>
      </c>
      <c r="G192" s="77">
        <v>1</v>
      </c>
      <c r="H192" s="36">
        <v>835.2</v>
      </c>
      <c r="I192" s="36">
        <v>108410.8</v>
      </c>
      <c r="J192" s="36">
        <v>107575.6</v>
      </c>
      <c r="K192" s="36">
        <v>827.1</v>
      </c>
      <c r="L192" s="36">
        <v>80687.78</v>
      </c>
      <c r="M192" s="36">
        <v>80681.7</v>
      </c>
    </row>
    <row r="193" spans="1:13" x14ac:dyDescent="0.25">
      <c r="A193" t="s">
        <v>6969</v>
      </c>
      <c r="B193" t="s">
        <v>86</v>
      </c>
      <c r="C193" t="s">
        <v>131</v>
      </c>
      <c r="D193" t="s">
        <v>2095</v>
      </c>
      <c r="E193" t="s">
        <v>141</v>
      </c>
      <c r="F193" s="1">
        <v>43503</v>
      </c>
      <c r="G193" s="77">
        <v>1</v>
      </c>
      <c r="H193" s="36">
        <v>76993.37</v>
      </c>
      <c r="I193" s="36">
        <v>76993.37</v>
      </c>
      <c r="J193" s="36">
        <v>0</v>
      </c>
      <c r="K193" s="36">
        <v>76993.37</v>
      </c>
      <c r="L193" s="36">
        <v>0</v>
      </c>
      <c r="M193" s="36">
        <v>0</v>
      </c>
    </row>
    <row r="194" spans="1:13" x14ac:dyDescent="0.25">
      <c r="A194" t="s">
        <v>6969</v>
      </c>
      <c r="B194" t="s">
        <v>86</v>
      </c>
      <c r="C194" t="s">
        <v>131</v>
      </c>
      <c r="D194" t="s">
        <v>282</v>
      </c>
      <c r="E194" t="s">
        <v>141</v>
      </c>
      <c r="F194" s="1">
        <v>43410</v>
      </c>
      <c r="G194" s="77">
        <v>1</v>
      </c>
      <c r="H194" s="36">
        <v>8055.47</v>
      </c>
      <c r="I194" s="36">
        <v>8055.47</v>
      </c>
      <c r="J194" s="36">
        <v>0</v>
      </c>
      <c r="K194" s="36">
        <v>8017.34</v>
      </c>
      <c r="L194" s="36">
        <v>28.6</v>
      </c>
      <c r="M194" s="36">
        <v>0</v>
      </c>
    </row>
    <row r="195" spans="1:13" x14ac:dyDescent="0.25">
      <c r="A195" t="s">
        <v>6969</v>
      </c>
      <c r="B195" t="s">
        <v>86</v>
      </c>
      <c r="C195" t="s">
        <v>131</v>
      </c>
      <c r="D195" t="s">
        <v>1508</v>
      </c>
      <c r="E195" t="s">
        <v>2922</v>
      </c>
      <c r="F195" s="1">
        <v>43781</v>
      </c>
      <c r="G195" s="77">
        <v>1</v>
      </c>
      <c r="H195" s="36">
        <v>8792.4500000000007</v>
      </c>
      <c r="I195" s="36">
        <v>8792.4500000000007</v>
      </c>
      <c r="J195" s="36">
        <v>0</v>
      </c>
      <c r="K195" s="36">
        <v>7913.21</v>
      </c>
      <c r="L195" s="36">
        <v>659.43</v>
      </c>
      <c r="M195" s="36">
        <v>0</v>
      </c>
    </row>
    <row r="196" spans="1:13" x14ac:dyDescent="0.25">
      <c r="A196" t="s">
        <v>6969</v>
      </c>
      <c r="B196" t="s">
        <v>86</v>
      </c>
      <c r="C196" t="s">
        <v>131</v>
      </c>
      <c r="D196" t="s">
        <v>1508</v>
      </c>
      <c r="E196" t="s">
        <v>2709</v>
      </c>
      <c r="F196" s="1">
        <v>48092</v>
      </c>
      <c r="G196" s="77">
        <v>0</v>
      </c>
      <c r="H196" s="36">
        <v>38770.26</v>
      </c>
      <c r="I196" s="36">
        <v>87969.98</v>
      </c>
      <c r="J196" s="36">
        <v>49199.72</v>
      </c>
      <c r="K196" s="36">
        <v>79172.98</v>
      </c>
      <c r="L196" s="36">
        <v>6597.75</v>
      </c>
      <c r="M196" s="36">
        <v>3689.98</v>
      </c>
    </row>
    <row r="197" spans="1:13" x14ac:dyDescent="0.25">
      <c r="A197" t="s">
        <v>6969</v>
      </c>
      <c r="B197" t="s">
        <v>86</v>
      </c>
      <c r="C197" t="s">
        <v>131</v>
      </c>
      <c r="D197" t="s">
        <v>1508</v>
      </c>
      <c r="E197" t="s">
        <v>1635</v>
      </c>
      <c r="F197" s="1">
        <v>43808</v>
      </c>
      <c r="G197" s="77">
        <v>1</v>
      </c>
      <c r="H197" s="36">
        <v>286524.58</v>
      </c>
      <c r="I197" s="36">
        <v>286524.58</v>
      </c>
      <c r="J197" s="36">
        <v>0</v>
      </c>
      <c r="K197" s="36">
        <v>257872.12</v>
      </c>
      <c r="L197" s="36">
        <v>21489.35</v>
      </c>
      <c r="M197" s="36">
        <v>0.01</v>
      </c>
    </row>
    <row r="198" spans="1:13" x14ac:dyDescent="0.25">
      <c r="A198" t="s">
        <v>6969</v>
      </c>
      <c r="B198" t="s">
        <v>86</v>
      </c>
      <c r="C198" t="s">
        <v>131</v>
      </c>
      <c r="D198" t="s">
        <v>1508</v>
      </c>
      <c r="E198" t="s">
        <v>1754</v>
      </c>
      <c r="F198" s="1">
        <v>48092</v>
      </c>
      <c r="G198" s="77">
        <v>1</v>
      </c>
      <c r="H198" s="36">
        <v>3846946.42</v>
      </c>
      <c r="I198" s="36">
        <v>3846946.42</v>
      </c>
      <c r="J198" s="36">
        <v>0</v>
      </c>
      <c r="K198" s="36">
        <v>3462251.78</v>
      </c>
      <c r="L198" s="36">
        <v>261250.55</v>
      </c>
      <c r="M198" s="36">
        <v>0</v>
      </c>
    </row>
    <row r="199" spans="1:13" x14ac:dyDescent="0.25">
      <c r="A199" t="s">
        <v>6969</v>
      </c>
      <c r="B199" t="s">
        <v>86</v>
      </c>
      <c r="C199" t="s">
        <v>131</v>
      </c>
      <c r="D199" t="s">
        <v>1508</v>
      </c>
      <c r="E199" t="s">
        <v>1509</v>
      </c>
      <c r="F199" s="1">
        <v>43864</v>
      </c>
      <c r="G199" s="77">
        <v>1</v>
      </c>
      <c r="H199" s="36">
        <v>42090.55</v>
      </c>
      <c r="I199" s="36">
        <v>0</v>
      </c>
      <c r="J199" s="36">
        <v>-42090.55</v>
      </c>
      <c r="K199" s="36">
        <v>0</v>
      </c>
      <c r="L199" s="36">
        <v>0</v>
      </c>
      <c r="M199" s="36">
        <v>0</v>
      </c>
    </row>
    <row r="200" spans="1:13" x14ac:dyDescent="0.25">
      <c r="A200" t="s">
        <v>6969</v>
      </c>
      <c r="B200" t="s">
        <v>86</v>
      </c>
      <c r="C200" t="s">
        <v>131</v>
      </c>
      <c r="D200" t="s">
        <v>1508</v>
      </c>
      <c r="E200" t="s">
        <v>3098</v>
      </c>
      <c r="F200" s="1">
        <v>44077</v>
      </c>
      <c r="G200" s="77">
        <v>1</v>
      </c>
      <c r="H200" s="36">
        <v>143172.57</v>
      </c>
      <c r="I200" s="36">
        <v>143172.57</v>
      </c>
      <c r="J200" s="36">
        <v>0</v>
      </c>
      <c r="K200" s="36">
        <v>128855.31</v>
      </c>
      <c r="L200" s="36">
        <v>10737.95</v>
      </c>
      <c r="M200" s="36">
        <v>0.01</v>
      </c>
    </row>
    <row r="201" spans="1:13" x14ac:dyDescent="0.25">
      <c r="A201" t="s">
        <v>6969</v>
      </c>
      <c r="B201" t="s">
        <v>86</v>
      </c>
      <c r="C201" t="s">
        <v>131</v>
      </c>
      <c r="D201" t="s">
        <v>1508</v>
      </c>
      <c r="E201" t="s">
        <v>1589</v>
      </c>
      <c r="F201" s="1">
        <v>44147</v>
      </c>
      <c r="G201" s="77">
        <v>0</v>
      </c>
      <c r="H201" s="36">
        <v>27890.45</v>
      </c>
      <c r="I201" s="36">
        <v>27890.45</v>
      </c>
      <c r="J201" s="36">
        <v>0</v>
      </c>
      <c r="K201" s="36">
        <v>25101.41</v>
      </c>
      <c r="L201" s="36">
        <v>2091.7800000000002</v>
      </c>
      <c r="M201" s="36">
        <v>0</v>
      </c>
    </row>
    <row r="202" spans="1:13" x14ac:dyDescent="0.25">
      <c r="A202" t="s">
        <v>6969</v>
      </c>
      <c r="B202" t="s">
        <v>86</v>
      </c>
      <c r="C202" t="s">
        <v>131</v>
      </c>
      <c r="D202" t="s">
        <v>608</v>
      </c>
      <c r="E202" t="s">
        <v>141</v>
      </c>
      <c r="F202" s="1">
        <v>43335</v>
      </c>
      <c r="G202" s="77">
        <v>1</v>
      </c>
      <c r="H202" s="36">
        <v>28213.25</v>
      </c>
      <c r="I202" s="36">
        <v>28213.25</v>
      </c>
      <c r="J202" s="36">
        <v>0</v>
      </c>
      <c r="K202" s="36">
        <v>28213.25</v>
      </c>
      <c r="L202" s="36">
        <v>0</v>
      </c>
      <c r="M202" s="36">
        <v>0</v>
      </c>
    </row>
    <row r="203" spans="1:13" x14ac:dyDescent="0.25">
      <c r="A203" t="s">
        <v>6969</v>
      </c>
      <c r="B203" t="s">
        <v>86</v>
      </c>
      <c r="C203" t="s">
        <v>131</v>
      </c>
      <c r="D203" t="s">
        <v>464</v>
      </c>
      <c r="E203" t="s">
        <v>1799</v>
      </c>
      <c r="F203" s="1">
        <v>43760</v>
      </c>
      <c r="G203" s="77">
        <v>1</v>
      </c>
      <c r="H203" s="36">
        <v>5120</v>
      </c>
      <c r="I203" s="36">
        <v>5120</v>
      </c>
      <c r="J203" s="36">
        <v>0</v>
      </c>
      <c r="K203" s="36">
        <v>448.54</v>
      </c>
      <c r="L203" s="36">
        <v>3503.6</v>
      </c>
      <c r="M203" s="36">
        <v>0</v>
      </c>
    </row>
    <row r="204" spans="1:13" x14ac:dyDescent="0.25">
      <c r="A204" t="s">
        <v>6969</v>
      </c>
      <c r="B204" t="s">
        <v>86</v>
      </c>
      <c r="C204" t="s">
        <v>131</v>
      </c>
      <c r="D204" t="s">
        <v>464</v>
      </c>
      <c r="E204" t="s">
        <v>141</v>
      </c>
      <c r="F204" s="1">
        <v>43335</v>
      </c>
      <c r="G204" s="77">
        <v>1</v>
      </c>
      <c r="H204" s="36">
        <v>4470.58</v>
      </c>
      <c r="I204" s="36">
        <v>4470.58</v>
      </c>
      <c r="J204" s="36">
        <v>0</v>
      </c>
      <c r="K204" s="36">
        <v>4470.58</v>
      </c>
      <c r="L204" s="36">
        <v>0</v>
      </c>
      <c r="M204" s="36">
        <v>0</v>
      </c>
    </row>
    <row r="205" spans="1:13" x14ac:dyDescent="0.25">
      <c r="A205" t="s">
        <v>6969</v>
      </c>
      <c r="B205" t="s">
        <v>86</v>
      </c>
      <c r="C205" t="s">
        <v>131</v>
      </c>
      <c r="D205" t="s">
        <v>400</v>
      </c>
      <c r="E205" t="s">
        <v>7126</v>
      </c>
      <c r="F205" s="1">
        <v>43335</v>
      </c>
      <c r="G205" s="77">
        <v>1</v>
      </c>
      <c r="H205" s="36">
        <v>72350.52</v>
      </c>
      <c r="I205" s="36">
        <v>72350.52</v>
      </c>
      <c r="J205" s="36">
        <v>0</v>
      </c>
      <c r="K205" s="36">
        <v>65115.47</v>
      </c>
      <c r="L205" s="36">
        <v>5426.29</v>
      </c>
      <c r="M205" s="36">
        <v>0</v>
      </c>
    </row>
    <row r="206" spans="1:13" x14ac:dyDescent="0.25">
      <c r="A206" t="s">
        <v>6969</v>
      </c>
      <c r="B206" t="s">
        <v>86</v>
      </c>
      <c r="C206" t="s">
        <v>131</v>
      </c>
      <c r="D206" t="s">
        <v>613</v>
      </c>
      <c r="E206" t="s">
        <v>7526</v>
      </c>
      <c r="F206" s="1">
        <v>43412</v>
      </c>
      <c r="G206" s="77">
        <v>1</v>
      </c>
      <c r="H206" s="36">
        <v>23136.34</v>
      </c>
      <c r="I206" s="36">
        <v>23136.34</v>
      </c>
      <c r="J206" s="36">
        <v>0</v>
      </c>
      <c r="K206" s="36">
        <v>23136.34</v>
      </c>
      <c r="L206" s="36">
        <v>0</v>
      </c>
      <c r="M206" s="36">
        <v>0</v>
      </c>
    </row>
    <row r="207" spans="1:13" x14ac:dyDescent="0.25">
      <c r="A207" t="s">
        <v>6969</v>
      </c>
      <c r="B207" t="s">
        <v>86</v>
      </c>
      <c r="C207" t="s">
        <v>131</v>
      </c>
      <c r="D207" t="s">
        <v>1654</v>
      </c>
      <c r="E207" t="s">
        <v>7642</v>
      </c>
      <c r="F207" s="1">
        <v>43504</v>
      </c>
      <c r="G207" s="77">
        <v>1</v>
      </c>
      <c r="H207" s="36">
        <v>16795.68</v>
      </c>
      <c r="I207" s="36">
        <v>16795.68</v>
      </c>
      <c r="J207" s="36">
        <v>0</v>
      </c>
      <c r="K207" s="36">
        <v>16795.68</v>
      </c>
      <c r="L207" s="36">
        <v>0</v>
      </c>
      <c r="M207" s="36">
        <v>0</v>
      </c>
    </row>
    <row r="208" spans="1:13" x14ac:dyDescent="0.25">
      <c r="A208" t="s">
        <v>6969</v>
      </c>
      <c r="B208" t="s">
        <v>86</v>
      </c>
      <c r="C208" t="s">
        <v>131</v>
      </c>
      <c r="D208" t="s">
        <v>519</v>
      </c>
      <c r="E208" t="s">
        <v>8525</v>
      </c>
      <c r="F208" s="1">
        <v>43412</v>
      </c>
      <c r="G208" s="77">
        <v>1</v>
      </c>
      <c r="H208" s="36">
        <v>74980.36</v>
      </c>
      <c r="I208" s="36">
        <v>74980.36</v>
      </c>
      <c r="J208" s="36">
        <v>0</v>
      </c>
      <c r="K208" s="36">
        <v>74980.36</v>
      </c>
      <c r="L208" s="36">
        <v>0</v>
      </c>
      <c r="M208" s="36">
        <v>0</v>
      </c>
    </row>
    <row r="209" spans="1:13" x14ac:dyDescent="0.25">
      <c r="A209" t="s">
        <v>6969</v>
      </c>
      <c r="B209" t="s">
        <v>86</v>
      </c>
      <c r="C209" t="s">
        <v>131</v>
      </c>
      <c r="D209" t="s">
        <v>273</v>
      </c>
      <c r="E209" t="s">
        <v>7913</v>
      </c>
      <c r="F209" s="1">
        <v>43567</v>
      </c>
      <c r="G209" s="77">
        <v>1</v>
      </c>
      <c r="H209" s="36">
        <v>32617.37</v>
      </c>
      <c r="I209" s="36">
        <v>32617.37</v>
      </c>
      <c r="J209" s="36">
        <v>0</v>
      </c>
      <c r="K209" s="36">
        <v>32617.37</v>
      </c>
      <c r="L209" s="36">
        <v>0</v>
      </c>
      <c r="M209" s="36">
        <v>0</v>
      </c>
    </row>
    <row r="210" spans="1:13" x14ac:dyDescent="0.25">
      <c r="A210" t="s">
        <v>6969</v>
      </c>
      <c r="B210" t="s">
        <v>86</v>
      </c>
      <c r="C210" t="s">
        <v>9</v>
      </c>
      <c r="D210" t="s">
        <v>129</v>
      </c>
      <c r="E210" t="s">
        <v>7727</v>
      </c>
      <c r="F210" s="1">
        <v>43983</v>
      </c>
      <c r="G210" s="77">
        <v>1</v>
      </c>
      <c r="H210" s="36">
        <v>923262.8</v>
      </c>
      <c r="I210" s="36">
        <v>923262.8</v>
      </c>
      <c r="J210" s="36">
        <v>0</v>
      </c>
      <c r="K210" s="36">
        <v>923262.8</v>
      </c>
      <c r="L210" s="36">
        <v>0</v>
      </c>
      <c r="M210" s="36">
        <v>0</v>
      </c>
    </row>
    <row r="211" spans="1:13" x14ac:dyDescent="0.25">
      <c r="A211" t="s">
        <v>6969</v>
      </c>
      <c r="B211" t="s">
        <v>86</v>
      </c>
      <c r="C211" t="s">
        <v>9</v>
      </c>
      <c r="D211" t="s">
        <v>1244</v>
      </c>
      <c r="E211" t="s">
        <v>8156</v>
      </c>
      <c r="F211" s="1">
        <v>43781</v>
      </c>
      <c r="G211" s="77">
        <v>1</v>
      </c>
      <c r="H211" s="36">
        <v>114679.98</v>
      </c>
      <c r="I211" s="36">
        <v>114679.98</v>
      </c>
      <c r="J211" s="36">
        <v>0</v>
      </c>
      <c r="K211" s="36">
        <v>114679.98</v>
      </c>
      <c r="L211" s="36">
        <v>0</v>
      </c>
      <c r="M211" s="36">
        <v>0</v>
      </c>
    </row>
    <row r="212" spans="1:13" x14ac:dyDescent="0.25">
      <c r="A212" t="s">
        <v>6969</v>
      </c>
      <c r="B212" t="s">
        <v>86</v>
      </c>
      <c r="C212" t="s">
        <v>9</v>
      </c>
      <c r="D212" t="s">
        <v>623</v>
      </c>
      <c r="E212" t="s">
        <v>141</v>
      </c>
      <c r="F212" s="1">
        <v>43333</v>
      </c>
      <c r="G212" s="77">
        <v>1</v>
      </c>
      <c r="H212" s="36">
        <v>32759.9</v>
      </c>
      <c r="I212" s="36">
        <v>32759.9</v>
      </c>
      <c r="J212" s="36">
        <v>0</v>
      </c>
      <c r="K212" s="36">
        <v>29483.91</v>
      </c>
      <c r="L212" s="36">
        <v>2456.9899999999998</v>
      </c>
      <c r="M212" s="36">
        <v>0</v>
      </c>
    </row>
    <row r="213" spans="1:13" x14ac:dyDescent="0.25">
      <c r="A213" t="s">
        <v>6969</v>
      </c>
      <c r="B213" t="s">
        <v>86</v>
      </c>
      <c r="C213" t="s">
        <v>9</v>
      </c>
      <c r="D213" t="s">
        <v>174</v>
      </c>
      <c r="E213" t="s">
        <v>7543</v>
      </c>
      <c r="F213" s="1">
        <v>43951</v>
      </c>
      <c r="G213" s="77">
        <v>1</v>
      </c>
      <c r="H213" s="36">
        <v>599910.78</v>
      </c>
      <c r="I213" s="36">
        <v>599910.78</v>
      </c>
      <c r="J213" s="36">
        <v>0</v>
      </c>
      <c r="K213" s="36">
        <v>599910.78</v>
      </c>
      <c r="L213" s="36">
        <v>0</v>
      </c>
      <c r="M213" s="36">
        <v>0</v>
      </c>
    </row>
    <row r="214" spans="1:13" x14ac:dyDescent="0.25">
      <c r="A214" t="s">
        <v>6969</v>
      </c>
      <c r="B214" t="s">
        <v>86</v>
      </c>
      <c r="C214" t="s">
        <v>9</v>
      </c>
      <c r="D214" t="s">
        <v>1467</v>
      </c>
      <c r="E214" t="s">
        <v>2301</v>
      </c>
      <c r="F214" s="1">
        <v>43781</v>
      </c>
      <c r="G214" s="77">
        <v>1</v>
      </c>
      <c r="H214" s="36">
        <v>18928.919999999998</v>
      </c>
      <c r="I214" s="36">
        <v>18928.919999999998</v>
      </c>
      <c r="J214" s="36">
        <v>0</v>
      </c>
      <c r="K214" s="36">
        <v>17047.84</v>
      </c>
      <c r="L214" s="36">
        <v>1410.81</v>
      </c>
      <c r="M214" s="36">
        <v>0</v>
      </c>
    </row>
    <row r="215" spans="1:13" x14ac:dyDescent="0.25">
      <c r="A215" t="s">
        <v>6969</v>
      </c>
      <c r="B215" t="s">
        <v>86</v>
      </c>
      <c r="C215" t="s">
        <v>9</v>
      </c>
      <c r="D215" t="s">
        <v>767</v>
      </c>
      <c r="E215" t="s">
        <v>141</v>
      </c>
      <c r="F215" s="1">
        <v>48092</v>
      </c>
      <c r="G215" s="77">
        <v>1</v>
      </c>
      <c r="H215" s="36">
        <v>8124</v>
      </c>
      <c r="I215" s="36">
        <v>8124</v>
      </c>
      <c r="J215" s="36">
        <v>0</v>
      </c>
      <c r="K215" s="36">
        <v>7551.26</v>
      </c>
      <c r="L215" s="36">
        <v>429.56</v>
      </c>
      <c r="M215" s="36">
        <v>2.44</v>
      </c>
    </row>
    <row r="216" spans="1:13" x14ac:dyDescent="0.25">
      <c r="A216" t="s">
        <v>6969</v>
      </c>
      <c r="B216" t="s">
        <v>86</v>
      </c>
      <c r="C216" t="s">
        <v>9</v>
      </c>
      <c r="D216" t="s">
        <v>767</v>
      </c>
      <c r="E216" t="s">
        <v>7404</v>
      </c>
      <c r="F216" s="1">
        <v>43781</v>
      </c>
      <c r="G216" s="77">
        <v>1</v>
      </c>
      <c r="H216" s="36">
        <v>23778.09</v>
      </c>
      <c r="I216" s="36">
        <v>23778.09</v>
      </c>
      <c r="J216" s="36">
        <v>0</v>
      </c>
      <c r="K216" s="36">
        <v>24766.3</v>
      </c>
      <c r="L216" s="36">
        <v>0</v>
      </c>
      <c r="M216" s="36">
        <v>0</v>
      </c>
    </row>
    <row r="217" spans="1:13" x14ac:dyDescent="0.25">
      <c r="A217" t="s">
        <v>6969</v>
      </c>
      <c r="B217" t="s">
        <v>86</v>
      </c>
      <c r="C217" t="s">
        <v>9</v>
      </c>
      <c r="D217" t="s">
        <v>767</v>
      </c>
      <c r="E217" t="s">
        <v>6979</v>
      </c>
      <c r="F217" s="1">
        <v>43956</v>
      </c>
      <c r="G217" s="77">
        <v>1</v>
      </c>
      <c r="H217" s="36">
        <v>658804.51</v>
      </c>
      <c r="I217" s="36">
        <v>658804.51</v>
      </c>
      <c r="J217" s="36">
        <v>0</v>
      </c>
      <c r="K217" s="36">
        <v>658804.51</v>
      </c>
      <c r="L217" s="36">
        <v>0</v>
      </c>
      <c r="M217" s="36">
        <v>0</v>
      </c>
    </row>
    <row r="218" spans="1:13" x14ac:dyDescent="0.25">
      <c r="A218" t="s">
        <v>6969</v>
      </c>
      <c r="B218" t="s">
        <v>86</v>
      </c>
      <c r="C218" t="s">
        <v>9</v>
      </c>
      <c r="D218" t="s">
        <v>715</v>
      </c>
      <c r="E218" t="s">
        <v>716</v>
      </c>
      <c r="F218" s="1">
        <v>43669</v>
      </c>
      <c r="G218" s="77">
        <v>1</v>
      </c>
      <c r="H218" s="36">
        <v>7367.84</v>
      </c>
      <c r="I218" s="36">
        <v>7367.84</v>
      </c>
      <c r="J218" s="36">
        <v>0</v>
      </c>
      <c r="K218" s="36">
        <v>7245.34</v>
      </c>
      <c r="L218" s="36">
        <v>91.88</v>
      </c>
      <c r="M218" s="36">
        <v>0</v>
      </c>
    </row>
    <row r="219" spans="1:13" x14ac:dyDescent="0.25">
      <c r="A219" t="s">
        <v>6969</v>
      </c>
      <c r="B219" t="s">
        <v>86</v>
      </c>
      <c r="C219" t="s">
        <v>9</v>
      </c>
      <c r="D219" t="s">
        <v>2433</v>
      </c>
      <c r="E219" t="s">
        <v>2434</v>
      </c>
      <c r="F219" s="1">
        <v>43788</v>
      </c>
      <c r="G219" s="77">
        <v>0.33</v>
      </c>
      <c r="H219" s="36">
        <v>51373.27</v>
      </c>
      <c r="I219" s="36">
        <v>51373.27</v>
      </c>
      <c r="J219" s="36">
        <v>0</v>
      </c>
      <c r="K219" s="36">
        <v>46235.94</v>
      </c>
      <c r="L219" s="36">
        <v>3853</v>
      </c>
      <c r="M219" s="36">
        <v>0</v>
      </c>
    </row>
    <row r="220" spans="1:13" x14ac:dyDescent="0.25">
      <c r="A220" t="s">
        <v>6969</v>
      </c>
      <c r="B220" t="s">
        <v>86</v>
      </c>
      <c r="C220" t="s">
        <v>9</v>
      </c>
      <c r="D220" t="s">
        <v>1058</v>
      </c>
      <c r="E220" t="s">
        <v>1476</v>
      </c>
      <c r="F220" s="1">
        <v>44249</v>
      </c>
      <c r="G220" s="77">
        <v>1</v>
      </c>
      <c r="H220" s="36">
        <v>77122.039999999994</v>
      </c>
      <c r="I220" s="36">
        <v>113488.04</v>
      </c>
      <c r="J220" s="36">
        <v>36366</v>
      </c>
      <c r="K220" s="36">
        <v>103427.94</v>
      </c>
      <c r="L220" s="36">
        <v>7545.07</v>
      </c>
      <c r="M220" s="36">
        <v>2727.44</v>
      </c>
    </row>
    <row r="221" spans="1:13" x14ac:dyDescent="0.25">
      <c r="A221" t="s">
        <v>6969</v>
      </c>
      <c r="B221" t="s">
        <v>86</v>
      </c>
      <c r="C221" t="s">
        <v>9</v>
      </c>
      <c r="D221" t="s">
        <v>1695</v>
      </c>
      <c r="E221" t="s">
        <v>7391</v>
      </c>
      <c r="F221" s="1">
        <v>43362</v>
      </c>
      <c r="G221" s="77">
        <v>1</v>
      </c>
      <c r="H221" s="36">
        <v>29802.19</v>
      </c>
      <c r="I221" s="36">
        <v>29802.19</v>
      </c>
      <c r="J221" s="36">
        <v>0</v>
      </c>
      <c r="K221" s="36">
        <v>29802.19</v>
      </c>
      <c r="L221" s="36">
        <v>0</v>
      </c>
      <c r="M221" s="36">
        <v>0</v>
      </c>
    </row>
    <row r="222" spans="1:13" x14ac:dyDescent="0.25">
      <c r="A222" t="s">
        <v>6969</v>
      </c>
      <c r="B222" t="s">
        <v>86</v>
      </c>
      <c r="C222" t="s">
        <v>9</v>
      </c>
      <c r="D222" t="s">
        <v>1282</v>
      </c>
      <c r="E222" t="s">
        <v>2759</v>
      </c>
      <c r="F222" s="1">
        <v>43864</v>
      </c>
      <c r="G222" s="77">
        <v>1</v>
      </c>
      <c r="H222" s="36">
        <v>82994.87</v>
      </c>
      <c r="I222" s="36">
        <v>82994.87</v>
      </c>
      <c r="J222" s="36">
        <v>0</v>
      </c>
      <c r="K222" s="36">
        <v>78607.12</v>
      </c>
      <c r="L222" s="36">
        <v>3290.81</v>
      </c>
      <c r="M222" s="36">
        <v>0</v>
      </c>
    </row>
    <row r="223" spans="1:13" x14ac:dyDescent="0.25">
      <c r="A223" t="s">
        <v>6969</v>
      </c>
      <c r="B223" t="s">
        <v>86</v>
      </c>
      <c r="C223" t="s">
        <v>9</v>
      </c>
      <c r="D223" t="s">
        <v>797</v>
      </c>
      <c r="E223" t="s">
        <v>7640</v>
      </c>
      <c r="F223" s="1">
        <v>43504</v>
      </c>
      <c r="G223" s="77">
        <v>1</v>
      </c>
      <c r="H223" s="36">
        <v>5600</v>
      </c>
      <c r="I223" s="36">
        <v>5600</v>
      </c>
      <c r="J223" s="36">
        <v>0</v>
      </c>
      <c r="K223" s="36">
        <v>5600</v>
      </c>
      <c r="L223" s="36">
        <v>0</v>
      </c>
      <c r="M223" s="36">
        <v>0</v>
      </c>
    </row>
    <row r="224" spans="1:13" x14ac:dyDescent="0.25">
      <c r="A224" t="s">
        <v>6969</v>
      </c>
      <c r="B224" t="s">
        <v>86</v>
      </c>
      <c r="C224" t="s">
        <v>9</v>
      </c>
      <c r="D224" t="s">
        <v>797</v>
      </c>
      <c r="E224" t="s">
        <v>6977</v>
      </c>
      <c r="F224" s="1">
        <v>43333</v>
      </c>
      <c r="G224" s="77">
        <v>1</v>
      </c>
      <c r="H224" s="36">
        <v>9849.73</v>
      </c>
      <c r="I224" s="36">
        <v>9849.73</v>
      </c>
      <c r="J224" s="36">
        <v>0</v>
      </c>
      <c r="K224" s="36">
        <v>9849.73</v>
      </c>
      <c r="L224" s="36">
        <v>0</v>
      </c>
      <c r="M224" s="36">
        <v>0</v>
      </c>
    </row>
    <row r="225" spans="1:13" x14ac:dyDescent="0.25">
      <c r="A225" t="s">
        <v>6969</v>
      </c>
      <c r="B225" t="s">
        <v>86</v>
      </c>
      <c r="C225" t="s">
        <v>9</v>
      </c>
      <c r="D225" t="s">
        <v>1012</v>
      </c>
      <c r="E225" t="s">
        <v>8517</v>
      </c>
      <c r="F225" s="1">
        <v>43857</v>
      </c>
      <c r="G225" s="77">
        <v>1</v>
      </c>
      <c r="H225" s="36">
        <v>261022.05</v>
      </c>
      <c r="I225" s="36">
        <v>261022.05</v>
      </c>
      <c r="J225" s="36">
        <v>0</v>
      </c>
      <c r="K225" s="36">
        <v>261022.05</v>
      </c>
      <c r="L225" s="36">
        <v>0</v>
      </c>
      <c r="M225" s="36">
        <v>0</v>
      </c>
    </row>
    <row r="226" spans="1:13" x14ac:dyDescent="0.25">
      <c r="A226" t="s">
        <v>6969</v>
      </c>
      <c r="B226" t="s">
        <v>86</v>
      </c>
      <c r="C226" t="s">
        <v>9</v>
      </c>
      <c r="D226" t="s">
        <v>885</v>
      </c>
      <c r="E226" t="s">
        <v>141</v>
      </c>
      <c r="F226" s="1">
        <v>43614</v>
      </c>
      <c r="G226" s="77">
        <v>1</v>
      </c>
      <c r="H226" s="36">
        <v>13864.99</v>
      </c>
      <c r="I226" s="36">
        <v>13864.99</v>
      </c>
      <c r="J226" s="36">
        <v>0</v>
      </c>
      <c r="K226" s="36">
        <v>13581.26</v>
      </c>
      <c r="L226" s="36">
        <v>212.8</v>
      </c>
      <c r="M226" s="36">
        <v>0</v>
      </c>
    </row>
    <row r="227" spans="1:13" x14ac:dyDescent="0.25">
      <c r="A227" t="s">
        <v>6969</v>
      </c>
      <c r="B227" t="s">
        <v>86</v>
      </c>
      <c r="C227" t="s">
        <v>9</v>
      </c>
      <c r="D227" t="s">
        <v>929</v>
      </c>
      <c r="E227" t="s">
        <v>2320</v>
      </c>
      <c r="F227" s="1">
        <v>43928</v>
      </c>
      <c r="G227" s="77">
        <v>1</v>
      </c>
      <c r="H227" s="36">
        <v>481592.29</v>
      </c>
      <c r="I227" s="36">
        <v>478804.38</v>
      </c>
      <c r="J227" s="36">
        <v>-2787.91</v>
      </c>
      <c r="K227" s="36">
        <v>477447.92</v>
      </c>
      <c r="L227" s="36">
        <v>1017.35</v>
      </c>
      <c r="M227" s="36">
        <v>0.01</v>
      </c>
    </row>
    <row r="228" spans="1:13" x14ac:dyDescent="0.25">
      <c r="A228" t="s">
        <v>6969</v>
      </c>
      <c r="B228" t="s">
        <v>86</v>
      </c>
      <c r="C228" t="s">
        <v>9</v>
      </c>
      <c r="D228" t="s">
        <v>1978</v>
      </c>
      <c r="E228" t="s">
        <v>2785</v>
      </c>
      <c r="F228" s="1">
        <v>44148</v>
      </c>
      <c r="G228" s="77">
        <v>1</v>
      </c>
      <c r="H228" s="36">
        <v>135937.87</v>
      </c>
      <c r="I228" s="36">
        <v>135808.62</v>
      </c>
      <c r="J228" s="36">
        <v>-129.25</v>
      </c>
      <c r="K228" s="36">
        <v>135023.60999999999</v>
      </c>
      <c r="L228" s="36">
        <v>588.76</v>
      </c>
      <c r="M228" s="36">
        <v>0.57999999999999996</v>
      </c>
    </row>
    <row r="229" spans="1:13" x14ac:dyDescent="0.25">
      <c r="A229" t="s">
        <v>6969</v>
      </c>
      <c r="B229" t="s">
        <v>86</v>
      </c>
      <c r="C229" t="s">
        <v>9</v>
      </c>
      <c r="D229" t="s">
        <v>2760</v>
      </c>
      <c r="E229" t="s">
        <v>7853</v>
      </c>
      <c r="F229" s="1">
        <v>43592</v>
      </c>
      <c r="G229" s="77">
        <v>1</v>
      </c>
      <c r="H229" s="36">
        <v>4140</v>
      </c>
      <c r="I229" s="36">
        <v>4140</v>
      </c>
      <c r="J229" s="36">
        <v>0</v>
      </c>
      <c r="K229" s="36">
        <v>4140</v>
      </c>
      <c r="L229" s="36">
        <v>0</v>
      </c>
      <c r="M229" s="36">
        <v>0</v>
      </c>
    </row>
    <row r="230" spans="1:13" x14ac:dyDescent="0.25">
      <c r="A230" t="s">
        <v>6969</v>
      </c>
      <c r="B230" t="s">
        <v>86</v>
      </c>
      <c r="C230" t="s">
        <v>9</v>
      </c>
      <c r="D230" t="s">
        <v>680</v>
      </c>
      <c r="E230" t="s">
        <v>681</v>
      </c>
      <c r="F230" s="1">
        <v>43781</v>
      </c>
      <c r="G230" s="77">
        <v>1</v>
      </c>
      <c r="H230" s="36">
        <v>11367.04</v>
      </c>
      <c r="I230" s="36">
        <v>11367.04</v>
      </c>
      <c r="J230" s="36">
        <v>0</v>
      </c>
      <c r="K230" s="36">
        <v>10899.69</v>
      </c>
      <c r="L230" s="36">
        <v>350.51</v>
      </c>
      <c r="M230" s="36">
        <v>0</v>
      </c>
    </row>
    <row r="231" spans="1:13" x14ac:dyDescent="0.25">
      <c r="A231" t="s">
        <v>6969</v>
      </c>
      <c r="B231" t="s">
        <v>86</v>
      </c>
      <c r="C231" t="s">
        <v>9</v>
      </c>
      <c r="D231" t="s">
        <v>2705</v>
      </c>
      <c r="E231" t="s">
        <v>7897</v>
      </c>
      <c r="F231" s="1">
        <v>43593</v>
      </c>
      <c r="G231" s="77">
        <v>1</v>
      </c>
      <c r="H231" s="36">
        <v>97688.52</v>
      </c>
      <c r="I231" s="36">
        <v>97688.52</v>
      </c>
      <c r="J231" s="36">
        <v>0</v>
      </c>
      <c r="K231" s="36">
        <v>97688.52</v>
      </c>
      <c r="L231" s="36">
        <v>0</v>
      </c>
      <c r="M231" s="36">
        <v>0</v>
      </c>
    </row>
    <row r="232" spans="1:13" x14ac:dyDescent="0.25">
      <c r="A232" t="s">
        <v>6969</v>
      </c>
      <c r="B232" t="s">
        <v>86</v>
      </c>
      <c r="C232" t="s">
        <v>9</v>
      </c>
      <c r="D232" t="s">
        <v>759</v>
      </c>
      <c r="E232" t="s">
        <v>141</v>
      </c>
      <c r="F232" s="1">
        <v>43781</v>
      </c>
      <c r="G232" s="77">
        <v>1</v>
      </c>
      <c r="H232" s="36">
        <v>49773.77</v>
      </c>
      <c r="I232" s="36">
        <v>49773.77</v>
      </c>
      <c r="J232" s="36">
        <v>0</v>
      </c>
      <c r="K232" s="36">
        <v>49773.77</v>
      </c>
      <c r="L232" s="36">
        <v>0</v>
      </c>
      <c r="M232" s="36">
        <v>0</v>
      </c>
    </row>
    <row r="233" spans="1:13" x14ac:dyDescent="0.25">
      <c r="A233" t="s">
        <v>6969</v>
      </c>
      <c r="B233" t="s">
        <v>86</v>
      </c>
      <c r="C233" t="s">
        <v>9</v>
      </c>
      <c r="D233" t="s">
        <v>8609</v>
      </c>
      <c r="E233" t="s">
        <v>1070</v>
      </c>
      <c r="F233" s="1">
        <v>43664</v>
      </c>
      <c r="G233" s="77">
        <v>1</v>
      </c>
      <c r="H233" s="36">
        <v>267259.88</v>
      </c>
      <c r="I233" s="36">
        <v>267259.88</v>
      </c>
      <c r="J233" s="36">
        <v>0</v>
      </c>
      <c r="K233" s="36">
        <v>240533.89</v>
      </c>
      <c r="L233" s="36">
        <v>20044.490000000002</v>
      </c>
      <c r="M233" s="36">
        <v>0</v>
      </c>
    </row>
    <row r="234" spans="1:13" x14ac:dyDescent="0.25">
      <c r="A234" t="s">
        <v>6969</v>
      </c>
      <c r="B234" t="s">
        <v>86</v>
      </c>
      <c r="C234" t="s">
        <v>9</v>
      </c>
      <c r="D234" t="s">
        <v>8609</v>
      </c>
      <c r="E234" t="s">
        <v>1332</v>
      </c>
      <c r="F234" s="1">
        <v>43718</v>
      </c>
      <c r="G234" s="77">
        <v>1</v>
      </c>
      <c r="H234" s="36">
        <v>250000</v>
      </c>
      <c r="I234" s="36">
        <v>250000</v>
      </c>
      <c r="J234" s="36">
        <v>0</v>
      </c>
      <c r="K234" s="36">
        <v>225000</v>
      </c>
      <c r="L234" s="36">
        <v>18750</v>
      </c>
      <c r="M234" s="36">
        <v>0</v>
      </c>
    </row>
    <row r="235" spans="1:13" x14ac:dyDescent="0.25">
      <c r="A235" t="s">
        <v>6969</v>
      </c>
      <c r="B235" t="s">
        <v>86</v>
      </c>
      <c r="C235" t="s">
        <v>9</v>
      </c>
      <c r="D235" t="s">
        <v>589</v>
      </c>
      <c r="E235" t="s">
        <v>7073</v>
      </c>
      <c r="F235" s="1">
        <v>44138</v>
      </c>
      <c r="G235" s="77">
        <v>1</v>
      </c>
      <c r="H235" s="36">
        <v>223086.58</v>
      </c>
      <c r="I235" s="36">
        <v>187464.28</v>
      </c>
      <c r="J235" s="36">
        <v>-35622.300000000003</v>
      </c>
      <c r="K235" s="36">
        <v>187464.28</v>
      </c>
      <c r="L235" s="36">
        <v>0</v>
      </c>
      <c r="M235" s="36">
        <v>0</v>
      </c>
    </row>
    <row r="236" spans="1:13" x14ac:dyDescent="0.25">
      <c r="A236" t="s">
        <v>6969</v>
      </c>
      <c r="B236" t="s">
        <v>86</v>
      </c>
      <c r="C236" t="s">
        <v>9</v>
      </c>
      <c r="D236" t="s">
        <v>1096</v>
      </c>
      <c r="E236" t="s">
        <v>7428</v>
      </c>
      <c r="F236" s="1">
        <v>43356</v>
      </c>
      <c r="G236" s="77">
        <v>1</v>
      </c>
      <c r="H236" s="36">
        <v>4679.84</v>
      </c>
      <c r="I236" s="36">
        <v>4679.84</v>
      </c>
      <c r="J236" s="36">
        <v>0</v>
      </c>
      <c r="K236" s="36">
        <v>4679.84</v>
      </c>
      <c r="L236" s="36">
        <v>0</v>
      </c>
      <c r="M236" s="36">
        <v>0</v>
      </c>
    </row>
    <row r="237" spans="1:13" x14ac:dyDescent="0.25">
      <c r="A237" t="s">
        <v>6969</v>
      </c>
      <c r="B237" t="s">
        <v>86</v>
      </c>
      <c r="C237" t="s">
        <v>9</v>
      </c>
      <c r="D237" t="s">
        <v>1096</v>
      </c>
      <c r="E237" t="s">
        <v>8533</v>
      </c>
      <c r="F237" s="1">
        <v>43265</v>
      </c>
      <c r="G237" s="77">
        <v>1</v>
      </c>
      <c r="H237" s="36">
        <v>8850.4</v>
      </c>
      <c r="I237" s="36">
        <v>8850.4</v>
      </c>
      <c r="J237" s="36">
        <v>0</v>
      </c>
      <c r="K237" s="36">
        <v>8850.4</v>
      </c>
      <c r="L237" s="36">
        <v>0</v>
      </c>
      <c r="M237" s="36">
        <v>0</v>
      </c>
    </row>
    <row r="238" spans="1:13" x14ac:dyDescent="0.25">
      <c r="A238" t="s">
        <v>6969</v>
      </c>
      <c r="B238" t="s">
        <v>86</v>
      </c>
      <c r="C238" t="s">
        <v>9</v>
      </c>
      <c r="D238" t="s">
        <v>1096</v>
      </c>
      <c r="E238" t="s">
        <v>7702</v>
      </c>
      <c r="F238" s="1">
        <v>43857</v>
      </c>
      <c r="G238" s="77">
        <v>1</v>
      </c>
      <c r="H238" s="36">
        <v>92484.61</v>
      </c>
      <c r="I238" s="36">
        <v>92484.61</v>
      </c>
      <c r="J238" s="36">
        <v>0</v>
      </c>
      <c r="K238" s="36">
        <v>92484.61</v>
      </c>
      <c r="L238" s="36">
        <v>0</v>
      </c>
      <c r="M238" s="36">
        <v>0</v>
      </c>
    </row>
    <row r="239" spans="1:13" x14ac:dyDescent="0.25">
      <c r="A239" t="s">
        <v>6969</v>
      </c>
      <c r="B239" t="s">
        <v>86</v>
      </c>
      <c r="C239" t="s">
        <v>9</v>
      </c>
      <c r="D239" t="s">
        <v>1096</v>
      </c>
      <c r="E239" t="s">
        <v>7424</v>
      </c>
      <c r="F239" s="1">
        <v>43362</v>
      </c>
      <c r="G239" s="77">
        <v>1</v>
      </c>
      <c r="H239" s="36">
        <v>56510.68</v>
      </c>
      <c r="I239" s="36">
        <v>56510.68</v>
      </c>
      <c r="J239" s="36">
        <v>0</v>
      </c>
      <c r="K239" s="36">
        <v>56510.68</v>
      </c>
      <c r="L239" s="36">
        <v>0</v>
      </c>
      <c r="M239" s="36">
        <v>0</v>
      </c>
    </row>
    <row r="240" spans="1:13" x14ac:dyDescent="0.25">
      <c r="A240" t="s">
        <v>6969</v>
      </c>
      <c r="B240" t="s">
        <v>86</v>
      </c>
      <c r="C240" t="s">
        <v>9</v>
      </c>
      <c r="D240" t="s">
        <v>90</v>
      </c>
      <c r="E240" t="s">
        <v>3627</v>
      </c>
      <c r="F240" s="1">
        <v>44263</v>
      </c>
      <c r="G240" s="77">
        <v>1</v>
      </c>
      <c r="H240" s="36">
        <v>60100</v>
      </c>
      <c r="I240" s="36">
        <v>60100</v>
      </c>
      <c r="J240" s="36">
        <v>0</v>
      </c>
      <c r="K240" s="36">
        <v>54090</v>
      </c>
      <c r="L240" s="36">
        <v>4507.5</v>
      </c>
      <c r="M240" s="36">
        <v>0</v>
      </c>
    </row>
    <row r="241" spans="1:13" x14ac:dyDescent="0.25">
      <c r="A241" t="s">
        <v>6969</v>
      </c>
      <c r="B241" t="s">
        <v>86</v>
      </c>
      <c r="C241" t="s">
        <v>9</v>
      </c>
      <c r="D241" t="s">
        <v>90</v>
      </c>
      <c r="E241" t="s">
        <v>8993</v>
      </c>
      <c r="F241" s="1">
        <v>48092</v>
      </c>
      <c r="G241" s="77">
        <v>1</v>
      </c>
      <c r="H241" s="36">
        <v>571879.89</v>
      </c>
      <c r="I241" s="36">
        <v>571879.89</v>
      </c>
      <c r="J241" s="36">
        <v>0</v>
      </c>
      <c r="K241" s="36">
        <v>514691.9</v>
      </c>
      <c r="L241" s="36">
        <v>42890.99</v>
      </c>
      <c r="M241" s="36">
        <v>42890.99</v>
      </c>
    </row>
    <row r="242" spans="1:13" x14ac:dyDescent="0.25">
      <c r="A242" t="s">
        <v>6969</v>
      </c>
      <c r="B242" t="s">
        <v>86</v>
      </c>
      <c r="C242" t="s">
        <v>9</v>
      </c>
      <c r="D242" t="s">
        <v>90</v>
      </c>
      <c r="E242" t="s">
        <v>8971</v>
      </c>
      <c r="F242" s="1">
        <v>48092</v>
      </c>
      <c r="G242" s="77">
        <v>1</v>
      </c>
      <c r="H242" s="36">
        <v>423835.11</v>
      </c>
      <c r="I242" s="36">
        <v>423835.11</v>
      </c>
      <c r="J242" s="36">
        <v>0</v>
      </c>
      <c r="K242" s="36">
        <v>381451.6</v>
      </c>
      <c r="L242" s="36">
        <v>0</v>
      </c>
      <c r="M242" s="36">
        <v>0</v>
      </c>
    </row>
    <row r="243" spans="1:13" x14ac:dyDescent="0.25">
      <c r="A243" t="s">
        <v>6969</v>
      </c>
      <c r="B243" t="s">
        <v>86</v>
      </c>
      <c r="C243" t="s">
        <v>9</v>
      </c>
      <c r="D243" t="s">
        <v>90</v>
      </c>
      <c r="E243" t="s">
        <v>3038</v>
      </c>
      <c r="F243" s="1">
        <v>48092</v>
      </c>
      <c r="G243" s="77">
        <v>1</v>
      </c>
      <c r="H243" s="36">
        <v>623183.01</v>
      </c>
      <c r="I243" s="36">
        <v>623183.01</v>
      </c>
      <c r="J243" s="36">
        <v>0</v>
      </c>
      <c r="K243" s="36">
        <v>560864.71</v>
      </c>
      <c r="L243" s="36">
        <v>45500.01</v>
      </c>
      <c r="M243" s="36">
        <v>0</v>
      </c>
    </row>
    <row r="244" spans="1:13" x14ac:dyDescent="0.25">
      <c r="A244" t="s">
        <v>6969</v>
      </c>
      <c r="B244" t="s">
        <v>86</v>
      </c>
      <c r="C244" t="s">
        <v>9</v>
      </c>
      <c r="D244" t="s">
        <v>90</v>
      </c>
      <c r="E244" t="s">
        <v>3069</v>
      </c>
      <c r="F244" s="1">
        <v>48092</v>
      </c>
      <c r="G244" s="77">
        <v>1</v>
      </c>
      <c r="H244" s="36">
        <v>217217.72</v>
      </c>
      <c r="I244" s="36">
        <v>217217.72</v>
      </c>
      <c r="J244" s="36">
        <v>0</v>
      </c>
      <c r="K244" s="36">
        <v>195495.95</v>
      </c>
      <c r="L244" s="36">
        <v>16289.68</v>
      </c>
      <c r="M244" s="36">
        <v>0</v>
      </c>
    </row>
    <row r="245" spans="1:13" x14ac:dyDescent="0.25">
      <c r="A245" t="s">
        <v>6969</v>
      </c>
      <c r="B245" t="s">
        <v>86</v>
      </c>
      <c r="C245" t="s">
        <v>9</v>
      </c>
      <c r="D245" t="s">
        <v>90</v>
      </c>
      <c r="E245" t="s">
        <v>3065</v>
      </c>
      <c r="F245" s="1">
        <v>48092</v>
      </c>
      <c r="G245" s="77">
        <v>1</v>
      </c>
      <c r="H245" s="36">
        <v>489091.35</v>
      </c>
      <c r="I245" s="36">
        <v>489091.35</v>
      </c>
      <c r="J245" s="36">
        <v>0</v>
      </c>
      <c r="K245" s="36">
        <v>440182.22</v>
      </c>
      <c r="L245" s="36">
        <v>33210.07</v>
      </c>
      <c r="M245" s="36">
        <v>0</v>
      </c>
    </row>
    <row r="246" spans="1:13" x14ac:dyDescent="0.25">
      <c r="A246" t="s">
        <v>6969</v>
      </c>
      <c r="B246" t="s">
        <v>86</v>
      </c>
      <c r="C246" t="s">
        <v>9</v>
      </c>
      <c r="D246" t="s">
        <v>90</v>
      </c>
      <c r="E246" t="s">
        <v>7939</v>
      </c>
      <c r="F246" s="1">
        <v>48092</v>
      </c>
      <c r="G246" s="77">
        <v>1</v>
      </c>
      <c r="H246" s="36">
        <v>238398.07</v>
      </c>
      <c r="I246" s="36">
        <v>238398.07</v>
      </c>
      <c r="J246" s="36">
        <v>0</v>
      </c>
      <c r="K246" s="36">
        <v>238398.07</v>
      </c>
      <c r="L246" s="36">
        <v>0</v>
      </c>
      <c r="M246" s="36">
        <v>0</v>
      </c>
    </row>
    <row r="247" spans="1:13" x14ac:dyDescent="0.25">
      <c r="A247" t="s">
        <v>6969</v>
      </c>
      <c r="B247" t="s">
        <v>86</v>
      </c>
      <c r="C247" t="s">
        <v>9</v>
      </c>
      <c r="D247" t="s">
        <v>90</v>
      </c>
      <c r="E247" t="s">
        <v>2781</v>
      </c>
      <c r="F247" s="1">
        <v>48092</v>
      </c>
      <c r="G247" s="77">
        <v>1</v>
      </c>
      <c r="H247" s="36">
        <v>30000</v>
      </c>
      <c r="I247" s="36">
        <v>30000</v>
      </c>
      <c r="J247" s="36">
        <v>0</v>
      </c>
      <c r="K247" s="36">
        <v>30000</v>
      </c>
      <c r="L247" s="36">
        <v>2250</v>
      </c>
      <c r="M247" s="36">
        <v>0</v>
      </c>
    </row>
    <row r="248" spans="1:13" x14ac:dyDescent="0.25">
      <c r="A248" t="s">
        <v>6969</v>
      </c>
      <c r="B248" t="s">
        <v>86</v>
      </c>
      <c r="C248" t="s">
        <v>9</v>
      </c>
      <c r="D248" t="s">
        <v>90</v>
      </c>
      <c r="E248" t="s">
        <v>3040</v>
      </c>
      <c r="F248" s="1">
        <v>48092</v>
      </c>
      <c r="G248" s="77">
        <v>1</v>
      </c>
      <c r="H248" s="36">
        <v>259018.74</v>
      </c>
      <c r="I248" s="36">
        <v>259018.74</v>
      </c>
      <c r="J248" s="36">
        <v>0</v>
      </c>
      <c r="K248" s="36">
        <v>233116.87</v>
      </c>
      <c r="L248" s="36">
        <v>19426.41</v>
      </c>
      <c r="M248" s="36">
        <v>0</v>
      </c>
    </row>
    <row r="249" spans="1:13" x14ac:dyDescent="0.25">
      <c r="A249" t="s">
        <v>6969</v>
      </c>
      <c r="B249" t="s">
        <v>86</v>
      </c>
      <c r="C249" t="s">
        <v>9</v>
      </c>
      <c r="D249" t="s">
        <v>90</v>
      </c>
      <c r="E249" t="s">
        <v>3053</v>
      </c>
      <c r="F249" s="1">
        <v>48092</v>
      </c>
      <c r="G249" s="77">
        <v>1</v>
      </c>
      <c r="H249" s="36">
        <v>173860.9</v>
      </c>
      <c r="I249" s="36">
        <v>173860.9</v>
      </c>
      <c r="J249" s="36">
        <v>0</v>
      </c>
      <c r="K249" s="36">
        <v>156474.81</v>
      </c>
      <c r="L249" s="36">
        <v>12758.81</v>
      </c>
      <c r="M249" s="36">
        <v>0</v>
      </c>
    </row>
    <row r="250" spans="1:13" x14ac:dyDescent="0.25">
      <c r="A250" t="s">
        <v>6969</v>
      </c>
      <c r="B250" t="s">
        <v>86</v>
      </c>
      <c r="C250" t="s">
        <v>9</v>
      </c>
      <c r="D250" t="s">
        <v>90</v>
      </c>
      <c r="E250" t="s">
        <v>3054</v>
      </c>
      <c r="F250" s="1">
        <v>48092</v>
      </c>
      <c r="G250" s="77">
        <v>1</v>
      </c>
      <c r="H250" s="36">
        <v>247154.36</v>
      </c>
      <c r="I250" s="36">
        <v>293733.96000000002</v>
      </c>
      <c r="J250" s="36">
        <v>46579.6</v>
      </c>
      <c r="K250" s="36">
        <v>269018.52</v>
      </c>
      <c r="L250" s="36">
        <v>18536.580000000002</v>
      </c>
      <c r="M250" s="36">
        <v>0</v>
      </c>
    </row>
    <row r="251" spans="1:13" x14ac:dyDescent="0.25">
      <c r="A251" t="s">
        <v>6969</v>
      </c>
      <c r="B251" t="s">
        <v>86</v>
      </c>
      <c r="C251" t="s">
        <v>9</v>
      </c>
      <c r="D251" t="s">
        <v>90</v>
      </c>
      <c r="E251" t="s">
        <v>3059</v>
      </c>
      <c r="F251" s="1">
        <v>48092</v>
      </c>
      <c r="G251" s="77">
        <v>1</v>
      </c>
      <c r="H251" s="36">
        <v>247897.48</v>
      </c>
      <c r="I251" s="36">
        <v>251338.4</v>
      </c>
      <c r="J251" s="36">
        <v>3440.92</v>
      </c>
      <c r="K251" s="36">
        <v>226548.65</v>
      </c>
      <c r="L251" s="36">
        <v>18592.310000000001</v>
      </c>
      <c r="M251" s="36">
        <v>0</v>
      </c>
    </row>
    <row r="252" spans="1:13" x14ac:dyDescent="0.25">
      <c r="A252" t="s">
        <v>6969</v>
      </c>
      <c r="B252" t="s">
        <v>86</v>
      </c>
      <c r="C252" t="s">
        <v>9</v>
      </c>
      <c r="D252" t="s">
        <v>90</v>
      </c>
      <c r="E252" t="s">
        <v>3097</v>
      </c>
      <c r="F252" s="1">
        <v>48092</v>
      </c>
      <c r="G252" s="77">
        <v>1</v>
      </c>
      <c r="H252" s="36">
        <v>1608823.83</v>
      </c>
      <c r="I252" s="36">
        <v>1608823.83</v>
      </c>
      <c r="J252" s="36">
        <v>0</v>
      </c>
      <c r="K252" s="36">
        <v>1447941.45</v>
      </c>
      <c r="L252" s="36">
        <v>114631.47</v>
      </c>
      <c r="M252" s="36">
        <v>0</v>
      </c>
    </row>
    <row r="253" spans="1:13" x14ac:dyDescent="0.25">
      <c r="A253" t="s">
        <v>6969</v>
      </c>
      <c r="B253" t="s">
        <v>86</v>
      </c>
      <c r="C253" t="s">
        <v>9</v>
      </c>
      <c r="D253" t="s">
        <v>90</v>
      </c>
      <c r="E253" t="s">
        <v>2125</v>
      </c>
      <c r="F253" s="1">
        <v>48092</v>
      </c>
      <c r="G253" s="77">
        <v>1</v>
      </c>
      <c r="H253" s="36">
        <v>2952044.76</v>
      </c>
      <c r="I253" s="36">
        <v>0</v>
      </c>
      <c r="J253" s="36">
        <v>-2952044.76</v>
      </c>
      <c r="K253" s="36">
        <v>2741794.65</v>
      </c>
      <c r="L253" s="36">
        <v>157687.57999999999</v>
      </c>
      <c r="M253" s="36">
        <v>0</v>
      </c>
    </row>
    <row r="254" spans="1:13" x14ac:dyDescent="0.25">
      <c r="A254" t="s">
        <v>6969</v>
      </c>
      <c r="B254" t="s">
        <v>86</v>
      </c>
      <c r="C254" t="s">
        <v>9</v>
      </c>
      <c r="D254" t="s">
        <v>90</v>
      </c>
      <c r="E254" t="s">
        <v>3063</v>
      </c>
      <c r="F254" s="1">
        <v>48092</v>
      </c>
      <c r="G254" s="77">
        <v>1</v>
      </c>
      <c r="H254" s="36">
        <v>419467.71</v>
      </c>
      <c r="I254" s="36">
        <v>419467.71</v>
      </c>
      <c r="J254" s="36">
        <v>0</v>
      </c>
      <c r="K254" s="36">
        <v>377520.94</v>
      </c>
      <c r="L254" s="36">
        <v>31122.18</v>
      </c>
      <c r="M254" s="36">
        <v>0</v>
      </c>
    </row>
    <row r="255" spans="1:13" x14ac:dyDescent="0.25">
      <c r="A255" t="s">
        <v>6969</v>
      </c>
      <c r="B255" t="s">
        <v>86</v>
      </c>
      <c r="C255" t="s">
        <v>9</v>
      </c>
      <c r="D255" t="s">
        <v>90</v>
      </c>
      <c r="E255" t="s">
        <v>3049</v>
      </c>
      <c r="F255" s="1">
        <v>43864</v>
      </c>
      <c r="G255" s="77">
        <v>1</v>
      </c>
      <c r="H255" s="36">
        <v>81184.990000000005</v>
      </c>
      <c r="I255" s="36">
        <v>81184.990000000005</v>
      </c>
      <c r="J255" s="36">
        <v>0</v>
      </c>
      <c r="K255" s="36">
        <v>73066.490000000005</v>
      </c>
      <c r="L255" s="36">
        <v>6088.87</v>
      </c>
      <c r="M255" s="36">
        <v>0</v>
      </c>
    </row>
    <row r="256" spans="1:13" x14ac:dyDescent="0.25">
      <c r="A256" t="s">
        <v>6969</v>
      </c>
      <c r="B256" t="s">
        <v>86</v>
      </c>
      <c r="C256" t="s">
        <v>9</v>
      </c>
      <c r="D256" t="s">
        <v>90</v>
      </c>
      <c r="E256" t="s">
        <v>7827</v>
      </c>
      <c r="F256" s="1">
        <v>43592</v>
      </c>
      <c r="G256" s="77">
        <v>1</v>
      </c>
      <c r="H256" s="36">
        <v>4056.59</v>
      </c>
      <c r="I256" s="36">
        <v>4056.59</v>
      </c>
      <c r="J256" s="36">
        <v>0</v>
      </c>
      <c r="K256" s="36">
        <v>4056.59</v>
      </c>
      <c r="L256" s="36">
        <v>0</v>
      </c>
      <c r="M256" s="36">
        <v>0</v>
      </c>
    </row>
    <row r="257" spans="1:13" x14ac:dyDescent="0.25">
      <c r="A257" t="s">
        <v>6969</v>
      </c>
      <c r="B257" t="s">
        <v>86</v>
      </c>
      <c r="C257" t="s">
        <v>9</v>
      </c>
      <c r="D257" t="s">
        <v>90</v>
      </c>
      <c r="E257" t="s">
        <v>1529</v>
      </c>
      <c r="F257" s="1">
        <v>43412</v>
      </c>
      <c r="G257" s="77">
        <v>1</v>
      </c>
      <c r="H257" s="36">
        <v>9721.1200000000008</v>
      </c>
      <c r="I257" s="36">
        <v>9721.1200000000008</v>
      </c>
      <c r="J257" s="36">
        <v>0</v>
      </c>
      <c r="K257" s="36">
        <v>8749.01</v>
      </c>
      <c r="L257" s="36">
        <v>729.08</v>
      </c>
      <c r="M257" s="36">
        <v>0</v>
      </c>
    </row>
    <row r="258" spans="1:13" x14ac:dyDescent="0.25">
      <c r="A258" t="s">
        <v>6969</v>
      </c>
      <c r="B258" t="s">
        <v>86</v>
      </c>
      <c r="C258" t="s">
        <v>9</v>
      </c>
      <c r="D258" t="s">
        <v>90</v>
      </c>
      <c r="E258" t="s">
        <v>3130</v>
      </c>
      <c r="F258" s="1">
        <v>43864</v>
      </c>
      <c r="G258" s="77">
        <v>1</v>
      </c>
      <c r="H258" s="36">
        <v>8403.49</v>
      </c>
      <c r="I258" s="36">
        <v>8403.49</v>
      </c>
      <c r="J258" s="36">
        <v>0</v>
      </c>
      <c r="K258" s="36">
        <v>7563.14</v>
      </c>
      <c r="L258" s="36">
        <v>630.26</v>
      </c>
      <c r="M258" s="36">
        <v>0</v>
      </c>
    </row>
    <row r="259" spans="1:13" x14ac:dyDescent="0.25">
      <c r="A259" t="s">
        <v>6969</v>
      </c>
      <c r="B259" t="s">
        <v>86</v>
      </c>
      <c r="C259" t="s">
        <v>9</v>
      </c>
      <c r="D259" t="s">
        <v>90</v>
      </c>
      <c r="E259" t="s">
        <v>2938</v>
      </c>
      <c r="F259" s="1">
        <v>48092</v>
      </c>
      <c r="G259" s="77">
        <v>1</v>
      </c>
      <c r="H259" s="36">
        <v>44314</v>
      </c>
      <c r="I259" s="36">
        <v>44314</v>
      </c>
      <c r="J259" s="36">
        <v>0</v>
      </c>
      <c r="K259" s="36">
        <v>44314</v>
      </c>
      <c r="L259" s="36">
        <v>3323.55</v>
      </c>
      <c r="M259" s="36">
        <v>0</v>
      </c>
    </row>
    <row r="260" spans="1:13" x14ac:dyDescent="0.25">
      <c r="A260" t="s">
        <v>6969</v>
      </c>
      <c r="B260" t="s">
        <v>86</v>
      </c>
      <c r="C260" t="s">
        <v>9</v>
      </c>
      <c r="D260" t="s">
        <v>90</v>
      </c>
      <c r="E260" t="s">
        <v>7829</v>
      </c>
      <c r="F260" s="1">
        <v>43592</v>
      </c>
      <c r="G260" s="77">
        <v>1</v>
      </c>
      <c r="H260" s="36">
        <v>26510.99</v>
      </c>
      <c r="I260" s="36">
        <v>26510.99</v>
      </c>
      <c r="J260" s="36">
        <v>0</v>
      </c>
      <c r="K260" s="36">
        <v>26510.99</v>
      </c>
      <c r="L260" s="36">
        <v>0</v>
      </c>
      <c r="M260" s="36">
        <v>0</v>
      </c>
    </row>
    <row r="261" spans="1:13" x14ac:dyDescent="0.25">
      <c r="A261" t="s">
        <v>6969</v>
      </c>
      <c r="B261" t="s">
        <v>86</v>
      </c>
      <c r="C261" t="s">
        <v>9</v>
      </c>
      <c r="D261" t="s">
        <v>90</v>
      </c>
      <c r="E261" t="s">
        <v>3012</v>
      </c>
      <c r="F261" s="1">
        <v>43864</v>
      </c>
      <c r="G261" s="77">
        <v>1</v>
      </c>
      <c r="H261" s="36">
        <v>40972.839999999997</v>
      </c>
      <c r="I261" s="36">
        <v>40972.839999999997</v>
      </c>
      <c r="J261" s="36">
        <v>0</v>
      </c>
      <c r="K261" s="36">
        <v>36875.56</v>
      </c>
      <c r="L261" s="36">
        <v>3072.96</v>
      </c>
      <c r="M261" s="36">
        <v>0</v>
      </c>
    </row>
    <row r="262" spans="1:13" x14ac:dyDescent="0.25">
      <c r="A262" t="s">
        <v>6969</v>
      </c>
      <c r="B262" t="s">
        <v>86</v>
      </c>
      <c r="C262" t="s">
        <v>9</v>
      </c>
      <c r="D262" t="s">
        <v>90</v>
      </c>
      <c r="E262" t="s">
        <v>3064</v>
      </c>
      <c r="F262" s="1">
        <v>43864</v>
      </c>
      <c r="G262" s="77">
        <v>1</v>
      </c>
      <c r="H262" s="36">
        <v>11285.45</v>
      </c>
      <c r="I262" s="36">
        <v>11285.45</v>
      </c>
      <c r="J262" s="36">
        <v>0</v>
      </c>
      <c r="K262" s="36">
        <v>10156.91</v>
      </c>
      <c r="L262" s="36">
        <v>846.41</v>
      </c>
      <c r="M262" s="36">
        <v>0</v>
      </c>
    </row>
    <row r="263" spans="1:13" x14ac:dyDescent="0.25">
      <c r="A263" t="s">
        <v>6969</v>
      </c>
      <c r="B263" t="s">
        <v>86</v>
      </c>
      <c r="C263" t="s">
        <v>9</v>
      </c>
      <c r="D263" t="s">
        <v>90</v>
      </c>
      <c r="E263" t="s">
        <v>2599</v>
      </c>
      <c r="F263" s="1">
        <v>43592</v>
      </c>
      <c r="G263" s="77">
        <v>1</v>
      </c>
      <c r="H263" s="36">
        <v>7800</v>
      </c>
      <c r="I263" s="36">
        <v>7800</v>
      </c>
      <c r="J263" s="36">
        <v>0</v>
      </c>
      <c r="K263" s="36">
        <v>7020</v>
      </c>
      <c r="L263" s="36">
        <v>585</v>
      </c>
      <c r="M263" s="36">
        <v>0</v>
      </c>
    </row>
    <row r="264" spans="1:13" x14ac:dyDescent="0.25">
      <c r="A264" t="s">
        <v>6969</v>
      </c>
      <c r="B264" t="s">
        <v>86</v>
      </c>
      <c r="C264" t="s">
        <v>9</v>
      </c>
      <c r="D264" t="s">
        <v>90</v>
      </c>
      <c r="E264" t="s">
        <v>1040</v>
      </c>
      <c r="F264" s="1">
        <v>43334</v>
      </c>
      <c r="G264" s="77">
        <v>1</v>
      </c>
      <c r="H264" s="36">
        <v>8375</v>
      </c>
      <c r="I264" s="36">
        <v>8375</v>
      </c>
      <c r="J264" s="36">
        <v>0</v>
      </c>
      <c r="K264" s="36">
        <v>7537.5</v>
      </c>
      <c r="L264" s="36">
        <v>628.13</v>
      </c>
      <c r="M264" s="36">
        <v>0</v>
      </c>
    </row>
    <row r="265" spans="1:13" x14ac:dyDescent="0.25">
      <c r="A265" t="s">
        <v>6969</v>
      </c>
      <c r="B265" t="s">
        <v>86</v>
      </c>
      <c r="C265" t="s">
        <v>9</v>
      </c>
      <c r="D265" t="s">
        <v>90</v>
      </c>
      <c r="E265" t="s">
        <v>7870</v>
      </c>
      <c r="F265" s="1">
        <v>43593</v>
      </c>
      <c r="G265" s="77">
        <v>1</v>
      </c>
      <c r="H265" s="36">
        <v>7398</v>
      </c>
      <c r="I265" s="36">
        <v>7398</v>
      </c>
      <c r="J265" s="36">
        <v>0</v>
      </c>
      <c r="K265" s="36">
        <v>7398</v>
      </c>
      <c r="L265" s="36">
        <v>0</v>
      </c>
      <c r="M265" s="36">
        <v>0</v>
      </c>
    </row>
    <row r="266" spans="1:13" x14ac:dyDescent="0.25">
      <c r="A266" t="s">
        <v>6969</v>
      </c>
      <c r="B266" t="s">
        <v>86</v>
      </c>
      <c r="C266" t="s">
        <v>9</v>
      </c>
      <c r="D266" t="s">
        <v>90</v>
      </c>
      <c r="E266" t="s">
        <v>2904</v>
      </c>
      <c r="F266" s="1">
        <v>43864</v>
      </c>
      <c r="G266" s="77">
        <v>1</v>
      </c>
      <c r="H266" s="36">
        <v>50267.14</v>
      </c>
      <c r="I266" s="36">
        <v>50267.14</v>
      </c>
      <c r="J266" s="36">
        <v>0</v>
      </c>
      <c r="K266" s="36">
        <v>45240.43</v>
      </c>
      <c r="L266" s="36">
        <v>3770.04</v>
      </c>
      <c r="M266" s="36">
        <v>0</v>
      </c>
    </row>
    <row r="267" spans="1:13" x14ac:dyDescent="0.25">
      <c r="A267" t="s">
        <v>6969</v>
      </c>
      <c r="B267" t="s">
        <v>86</v>
      </c>
      <c r="C267" t="s">
        <v>9</v>
      </c>
      <c r="D267" t="s">
        <v>90</v>
      </c>
      <c r="E267" t="s">
        <v>7320</v>
      </c>
      <c r="F267" s="1">
        <v>43507</v>
      </c>
      <c r="G267" s="77">
        <v>1</v>
      </c>
      <c r="H267" s="36">
        <v>3500</v>
      </c>
      <c r="I267" s="36">
        <v>3500</v>
      </c>
      <c r="J267" s="36">
        <v>0</v>
      </c>
      <c r="K267" s="36">
        <v>3500</v>
      </c>
      <c r="L267" s="36">
        <v>0</v>
      </c>
      <c r="M267" s="36">
        <v>0</v>
      </c>
    </row>
    <row r="268" spans="1:13" x14ac:dyDescent="0.25">
      <c r="A268" t="s">
        <v>6969</v>
      </c>
      <c r="B268" t="s">
        <v>86</v>
      </c>
      <c r="C268" t="s">
        <v>9</v>
      </c>
      <c r="D268" t="s">
        <v>90</v>
      </c>
      <c r="E268" t="s">
        <v>7927</v>
      </c>
      <c r="F268" s="1">
        <v>43587</v>
      </c>
      <c r="G268" s="77">
        <v>1</v>
      </c>
      <c r="H268" s="36">
        <v>8192.07</v>
      </c>
      <c r="I268" s="36">
        <v>8192.07</v>
      </c>
      <c r="J268" s="36">
        <v>0</v>
      </c>
      <c r="K268" s="36">
        <v>8192.07</v>
      </c>
      <c r="L268" s="36">
        <v>0</v>
      </c>
      <c r="M268" s="36">
        <v>0</v>
      </c>
    </row>
    <row r="269" spans="1:13" x14ac:dyDescent="0.25">
      <c r="A269" t="s">
        <v>6969</v>
      </c>
      <c r="B269" t="s">
        <v>86</v>
      </c>
      <c r="C269" t="s">
        <v>9</v>
      </c>
      <c r="D269" t="s">
        <v>90</v>
      </c>
      <c r="E269" t="s">
        <v>2853</v>
      </c>
      <c r="F269" s="1">
        <v>43587</v>
      </c>
      <c r="G269" s="77">
        <v>1</v>
      </c>
      <c r="H269" s="36">
        <v>5901</v>
      </c>
      <c r="I269" s="36">
        <v>5901</v>
      </c>
      <c r="J269" s="36">
        <v>0</v>
      </c>
      <c r="K269" s="36">
        <v>5310.9</v>
      </c>
      <c r="L269" s="36">
        <v>442.58</v>
      </c>
      <c r="M269" s="36">
        <v>0</v>
      </c>
    </row>
    <row r="270" spans="1:13" x14ac:dyDescent="0.25">
      <c r="A270" t="s">
        <v>6969</v>
      </c>
      <c r="B270" t="s">
        <v>86</v>
      </c>
      <c r="C270" t="s">
        <v>9</v>
      </c>
      <c r="D270" t="s">
        <v>90</v>
      </c>
      <c r="E270" t="s">
        <v>3008</v>
      </c>
      <c r="F270" s="1">
        <v>43864</v>
      </c>
      <c r="G270" s="77">
        <v>1</v>
      </c>
      <c r="H270" s="36">
        <v>92227.62</v>
      </c>
      <c r="I270" s="36">
        <v>92227.62</v>
      </c>
      <c r="J270" s="36">
        <v>0</v>
      </c>
      <c r="K270" s="36">
        <v>83004.86</v>
      </c>
      <c r="L270" s="36">
        <v>6917.07</v>
      </c>
      <c r="M270" s="36">
        <v>0</v>
      </c>
    </row>
    <row r="271" spans="1:13" x14ac:dyDescent="0.25">
      <c r="A271" t="s">
        <v>6969</v>
      </c>
      <c r="B271" t="s">
        <v>86</v>
      </c>
      <c r="C271" t="s">
        <v>9</v>
      </c>
      <c r="D271" t="s">
        <v>90</v>
      </c>
      <c r="E271" t="s">
        <v>2479</v>
      </c>
      <c r="F271" s="1">
        <v>48092</v>
      </c>
      <c r="G271" s="77">
        <v>1</v>
      </c>
      <c r="H271" s="36">
        <v>538361.26</v>
      </c>
      <c r="I271" s="36">
        <v>538361.26</v>
      </c>
      <c r="J271" s="36">
        <v>0</v>
      </c>
      <c r="K271" s="36">
        <v>501931.27</v>
      </c>
      <c r="L271" s="36">
        <v>27322.49</v>
      </c>
      <c r="M271" s="36">
        <v>0</v>
      </c>
    </row>
    <row r="272" spans="1:13" x14ac:dyDescent="0.25">
      <c r="A272" t="s">
        <v>6969</v>
      </c>
      <c r="B272" t="s">
        <v>86</v>
      </c>
      <c r="C272" t="s">
        <v>9</v>
      </c>
      <c r="D272" t="s">
        <v>90</v>
      </c>
      <c r="E272" t="s">
        <v>3060</v>
      </c>
      <c r="F272" s="1">
        <v>43864</v>
      </c>
      <c r="G272" s="77">
        <v>1</v>
      </c>
      <c r="H272" s="36">
        <v>69341.460000000006</v>
      </c>
      <c r="I272" s="36">
        <v>69341.460000000006</v>
      </c>
      <c r="J272" s="36">
        <v>0</v>
      </c>
      <c r="K272" s="36">
        <v>62407.31</v>
      </c>
      <c r="L272" s="36">
        <v>5200.6099999999997</v>
      </c>
      <c r="M272" s="36">
        <v>0</v>
      </c>
    </row>
    <row r="273" spans="1:13" x14ac:dyDescent="0.25">
      <c r="A273" t="s">
        <v>6969</v>
      </c>
      <c r="B273" t="s">
        <v>86</v>
      </c>
      <c r="C273" t="s">
        <v>9</v>
      </c>
      <c r="D273" t="s">
        <v>90</v>
      </c>
      <c r="E273" t="s">
        <v>8738</v>
      </c>
      <c r="F273" s="1">
        <v>48092</v>
      </c>
      <c r="G273" s="77">
        <v>1</v>
      </c>
      <c r="H273" s="36">
        <v>13073250</v>
      </c>
      <c r="I273" s="36">
        <v>33980031.789999999</v>
      </c>
      <c r="J273" s="36">
        <v>20906781.789999999</v>
      </c>
      <c r="K273" s="36">
        <v>33980031.789999999</v>
      </c>
      <c r="L273" s="36">
        <v>0</v>
      </c>
      <c r="M273" s="36">
        <v>0</v>
      </c>
    </row>
    <row r="274" spans="1:13" x14ac:dyDescent="0.25">
      <c r="A274" t="s">
        <v>6969</v>
      </c>
      <c r="B274" t="s">
        <v>86</v>
      </c>
      <c r="C274" t="s">
        <v>9</v>
      </c>
      <c r="D274" t="s">
        <v>90</v>
      </c>
      <c r="E274" t="s">
        <v>2791</v>
      </c>
      <c r="F274" s="1">
        <v>43587</v>
      </c>
      <c r="G274" s="77">
        <v>1</v>
      </c>
      <c r="H274" s="36">
        <v>96438.8</v>
      </c>
      <c r="I274" s="36">
        <v>96438.8</v>
      </c>
      <c r="J274" s="36">
        <v>0</v>
      </c>
      <c r="K274" s="36">
        <v>86794.92</v>
      </c>
      <c r="L274" s="36">
        <v>7232.91</v>
      </c>
      <c r="M274" s="36">
        <v>0</v>
      </c>
    </row>
    <row r="275" spans="1:13" x14ac:dyDescent="0.25">
      <c r="A275" t="s">
        <v>6969</v>
      </c>
      <c r="B275" t="s">
        <v>86</v>
      </c>
      <c r="C275" t="s">
        <v>9</v>
      </c>
      <c r="D275" t="s">
        <v>90</v>
      </c>
      <c r="E275" t="s">
        <v>3154</v>
      </c>
      <c r="F275" s="1">
        <v>48092</v>
      </c>
      <c r="G275" s="77">
        <v>1</v>
      </c>
      <c r="H275" s="36">
        <v>1199228.03</v>
      </c>
      <c r="I275" s="36">
        <v>1199228.03</v>
      </c>
      <c r="J275" s="36">
        <v>0</v>
      </c>
      <c r="K275" s="36">
        <v>1079305.23</v>
      </c>
      <c r="L275" s="36">
        <v>89942.1</v>
      </c>
      <c r="M275" s="36">
        <v>0</v>
      </c>
    </row>
    <row r="276" spans="1:13" x14ac:dyDescent="0.25">
      <c r="A276" t="s">
        <v>6969</v>
      </c>
      <c r="B276" t="s">
        <v>86</v>
      </c>
      <c r="C276" t="s">
        <v>9</v>
      </c>
      <c r="D276" t="s">
        <v>90</v>
      </c>
      <c r="E276" t="s">
        <v>8106</v>
      </c>
      <c r="F276" s="1">
        <v>43864</v>
      </c>
      <c r="G276" s="77">
        <v>1</v>
      </c>
      <c r="H276" s="36">
        <v>34851.089999999997</v>
      </c>
      <c r="I276" s="36">
        <v>34851.089999999997</v>
      </c>
      <c r="J276" s="36">
        <v>0</v>
      </c>
      <c r="K276" s="36">
        <v>34851.089999999997</v>
      </c>
      <c r="L276" s="36">
        <v>0</v>
      </c>
      <c r="M276" s="36">
        <v>0</v>
      </c>
    </row>
    <row r="277" spans="1:13" x14ac:dyDescent="0.25">
      <c r="A277" t="s">
        <v>6969</v>
      </c>
      <c r="B277" t="s">
        <v>86</v>
      </c>
      <c r="C277" t="s">
        <v>9</v>
      </c>
      <c r="D277" t="s">
        <v>90</v>
      </c>
      <c r="E277" t="s">
        <v>2988</v>
      </c>
      <c r="F277" s="1">
        <v>48092</v>
      </c>
      <c r="G277" s="77">
        <v>0.7</v>
      </c>
      <c r="H277" s="36">
        <v>192690.59</v>
      </c>
      <c r="I277" s="36">
        <v>21020656.379999999</v>
      </c>
      <c r="J277" s="36">
        <v>20827965.789999999</v>
      </c>
      <c r="K277" s="36">
        <v>18937859.800000001</v>
      </c>
      <c r="L277" s="36">
        <v>15894.170000000002</v>
      </c>
      <c r="M277" s="36">
        <v>1442.38</v>
      </c>
    </row>
    <row r="278" spans="1:13" x14ac:dyDescent="0.25">
      <c r="A278" t="s">
        <v>6969</v>
      </c>
      <c r="B278" t="s">
        <v>86</v>
      </c>
      <c r="C278" t="s">
        <v>9</v>
      </c>
      <c r="D278" t="s">
        <v>90</v>
      </c>
      <c r="E278" t="s">
        <v>91</v>
      </c>
      <c r="F278" s="1">
        <v>48092</v>
      </c>
      <c r="G278" s="77">
        <v>1</v>
      </c>
      <c r="H278" s="36">
        <v>3475642</v>
      </c>
      <c r="I278" s="36">
        <v>935113.16</v>
      </c>
      <c r="J278" s="36">
        <v>-2540528.84</v>
      </c>
      <c r="K278" s="36">
        <v>841601.84</v>
      </c>
      <c r="L278" s="36">
        <v>22895.1</v>
      </c>
      <c r="M278" s="36">
        <v>0</v>
      </c>
    </row>
    <row r="279" spans="1:13" x14ac:dyDescent="0.25">
      <c r="A279" t="s">
        <v>6969</v>
      </c>
      <c r="B279" t="s">
        <v>86</v>
      </c>
      <c r="C279" t="s">
        <v>9</v>
      </c>
      <c r="D279" t="s">
        <v>90</v>
      </c>
      <c r="E279" t="s">
        <v>3129</v>
      </c>
      <c r="F279" s="1">
        <v>43990</v>
      </c>
      <c r="G279" s="77">
        <v>0.5</v>
      </c>
      <c r="H279" s="36">
        <v>97625.9</v>
      </c>
      <c r="I279" s="36">
        <v>97625.9</v>
      </c>
      <c r="J279" s="36">
        <v>0</v>
      </c>
      <c r="K279" s="36">
        <v>87863.31</v>
      </c>
      <c r="L279" s="36">
        <v>7321.94</v>
      </c>
      <c r="M279" s="36">
        <v>0</v>
      </c>
    </row>
    <row r="280" spans="1:13" x14ac:dyDescent="0.25">
      <c r="A280" t="s">
        <v>6969</v>
      </c>
      <c r="B280" t="s">
        <v>86</v>
      </c>
      <c r="C280" t="s">
        <v>9</v>
      </c>
      <c r="D280" t="s">
        <v>90</v>
      </c>
      <c r="E280" t="s">
        <v>8447</v>
      </c>
      <c r="F280" s="1">
        <v>48092</v>
      </c>
      <c r="G280" s="77">
        <v>1</v>
      </c>
      <c r="H280" s="36">
        <v>401876.74</v>
      </c>
      <c r="I280" s="36">
        <v>449999.68</v>
      </c>
      <c r="J280" s="36">
        <v>48122.94</v>
      </c>
      <c r="K280" s="36">
        <v>445187.39</v>
      </c>
      <c r="L280" s="36">
        <v>3257.21</v>
      </c>
      <c r="M280" s="36">
        <v>3257.21</v>
      </c>
    </row>
    <row r="281" spans="1:13" x14ac:dyDescent="0.25">
      <c r="A281" t="s">
        <v>6969</v>
      </c>
      <c r="B281" t="s">
        <v>86</v>
      </c>
      <c r="C281" t="s">
        <v>9</v>
      </c>
      <c r="D281" t="s">
        <v>90</v>
      </c>
      <c r="E281" t="s">
        <v>3350</v>
      </c>
      <c r="F281" s="1">
        <v>48092</v>
      </c>
      <c r="G281" s="77">
        <v>1</v>
      </c>
      <c r="H281" s="36">
        <v>244050.54</v>
      </c>
      <c r="I281" s="36">
        <v>244050.54</v>
      </c>
      <c r="J281" s="36">
        <v>0</v>
      </c>
      <c r="K281" s="36">
        <v>219645.49</v>
      </c>
      <c r="L281" s="36">
        <v>18303.79</v>
      </c>
      <c r="M281" s="36">
        <v>0</v>
      </c>
    </row>
    <row r="282" spans="1:13" x14ac:dyDescent="0.25">
      <c r="A282" t="s">
        <v>6969</v>
      </c>
      <c r="B282" t="s">
        <v>86</v>
      </c>
      <c r="C282" t="s">
        <v>9</v>
      </c>
      <c r="D282" t="s">
        <v>1368</v>
      </c>
      <c r="E282" t="s">
        <v>7583</v>
      </c>
      <c r="F282" s="1">
        <v>43507</v>
      </c>
      <c r="G282" s="77">
        <v>1</v>
      </c>
      <c r="H282" s="36">
        <v>18414.53</v>
      </c>
      <c r="I282" s="36">
        <v>18414.53</v>
      </c>
      <c r="J282" s="36">
        <v>0</v>
      </c>
      <c r="K282" s="36">
        <v>18414.53</v>
      </c>
      <c r="L282" s="36">
        <v>0</v>
      </c>
      <c r="M282" s="36">
        <v>0</v>
      </c>
    </row>
    <row r="283" spans="1:13" x14ac:dyDescent="0.25">
      <c r="A283" t="s">
        <v>6969</v>
      </c>
      <c r="B283" t="s">
        <v>86</v>
      </c>
      <c r="C283" t="s">
        <v>9</v>
      </c>
      <c r="D283" t="s">
        <v>1368</v>
      </c>
      <c r="E283" t="s">
        <v>1487</v>
      </c>
      <c r="F283" s="1">
        <v>43412</v>
      </c>
      <c r="G283" s="77">
        <v>0.5</v>
      </c>
      <c r="H283" s="36">
        <v>7672</v>
      </c>
      <c r="I283" s="36">
        <v>7672</v>
      </c>
      <c r="J283" s="36">
        <v>0</v>
      </c>
      <c r="K283" s="36">
        <v>6904.8</v>
      </c>
      <c r="L283" s="36">
        <v>575.4</v>
      </c>
      <c r="M283" s="36">
        <v>0</v>
      </c>
    </row>
    <row r="284" spans="1:13" x14ac:dyDescent="0.25">
      <c r="A284" t="s">
        <v>6969</v>
      </c>
      <c r="B284" t="s">
        <v>86</v>
      </c>
      <c r="C284" t="s">
        <v>9</v>
      </c>
      <c r="D284" t="s">
        <v>1368</v>
      </c>
      <c r="E284" t="s">
        <v>2765</v>
      </c>
      <c r="F284" s="1">
        <v>48092</v>
      </c>
      <c r="G284" s="77">
        <v>0.79</v>
      </c>
      <c r="H284" s="36">
        <v>712244.68</v>
      </c>
      <c r="I284" s="36">
        <v>879431.68000000005</v>
      </c>
      <c r="J284" s="36">
        <v>167187</v>
      </c>
      <c r="K284" s="36">
        <v>791488.51</v>
      </c>
      <c r="L284" s="36">
        <v>53228.46</v>
      </c>
      <c r="M284" s="36">
        <v>0</v>
      </c>
    </row>
    <row r="285" spans="1:13" x14ac:dyDescent="0.25">
      <c r="A285" t="s">
        <v>6969</v>
      </c>
      <c r="B285" t="s">
        <v>86</v>
      </c>
      <c r="C285" t="s">
        <v>9</v>
      </c>
      <c r="D285" t="s">
        <v>954</v>
      </c>
      <c r="E285" t="s">
        <v>7316</v>
      </c>
      <c r="F285" s="1">
        <v>43410</v>
      </c>
      <c r="G285" s="77">
        <v>1</v>
      </c>
      <c r="H285" s="36">
        <v>62517.94</v>
      </c>
      <c r="I285" s="36">
        <v>62517.94</v>
      </c>
      <c r="J285" s="36">
        <v>0</v>
      </c>
      <c r="K285" s="36">
        <v>62517.94</v>
      </c>
      <c r="L285" s="36">
        <v>0</v>
      </c>
      <c r="M285" s="36">
        <v>0</v>
      </c>
    </row>
    <row r="286" spans="1:13" x14ac:dyDescent="0.25">
      <c r="A286" t="s">
        <v>6969</v>
      </c>
      <c r="B286" t="s">
        <v>86</v>
      </c>
      <c r="C286" t="s">
        <v>9</v>
      </c>
      <c r="D286" t="s">
        <v>354</v>
      </c>
      <c r="E286" t="s">
        <v>8548</v>
      </c>
      <c r="F286" s="1">
        <v>43950</v>
      </c>
      <c r="G286" s="77">
        <v>1</v>
      </c>
      <c r="H286" s="36">
        <v>145615.1</v>
      </c>
      <c r="I286" s="36">
        <v>145615.1</v>
      </c>
      <c r="J286" s="36">
        <v>0</v>
      </c>
      <c r="K286" s="36">
        <v>145615.1</v>
      </c>
      <c r="L286" s="36">
        <v>0</v>
      </c>
      <c r="M286" s="36">
        <v>0</v>
      </c>
    </row>
    <row r="287" spans="1:13" x14ac:dyDescent="0.25">
      <c r="A287" t="s">
        <v>6969</v>
      </c>
      <c r="B287" t="s">
        <v>86</v>
      </c>
      <c r="C287" t="s">
        <v>9</v>
      </c>
      <c r="D287" t="s">
        <v>354</v>
      </c>
      <c r="E287" t="s">
        <v>7249</v>
      </c>
      <c r="F287" s="1">
        <v>43228</v>
      </c>
      <c r="G287" s="77">
        <v>1</v>
      </c>
      <c r="H287" s="36">
        <v>16073.25</v>
      </c>
      <c r="I287" s="36">
        <v>16073.25</v>
      </c>
      <c r="J287" s="36">
        <v>0</v>
      </c>
      <c r="K287" s="36">
        <v>16073.25</v>
      </c>
      <c r="L287" s="36">
        <v>0</v>
      </c>
      <c r="M287" s="36">
        <v>0</v>
      </c>
    </row>
    <row r="288" spans="1:13" x14ac:dyDescent="0.25">
      <c r="A288" t="s">
        <v>6969</v>
      </c>
      <c r="B288" t="s">
        <v>86</v>
      </c>
      <c r="C288" t="s">
        <v>9</v>
      </c>
      <c r="D288" t="s">
        <v>2955</v>
      </c>
      <c r="E288" t="s">
        <v>141</v>
      </c>
      <c r="F288" s="1">
        <v>43410</v>
      </c>
      <c r="G288" s="77">
        <v>1</v>
      </c>
      <c r="H288" s="36">
        <v>26800.799999999999</v>
      </c>
      <c r="I288" s="36">
        <v>26800.799999999999</v>
      </c>
      <c r="J288" s="36">
        <v>0</v>
      </c>
      <c r="K288" s="36">
        <v>26800.799999999999</v>
      </c>
      <c r="L288" s="36">
        <v>0</v>
      </c>
      <c r="M288" s="36">
        <v>0</v>
      </c>
    </row>
    <row r="289" spans="1:13" x14ac:dyDescent="0.25">
      <c r="A289" t="s">
        <v>6969</v>
      </c>
      <c r="B289" t="s">
        <v>86</v>
      </c>
      <c r="C289" t="s">
        <v>9</v>
      </c>
      <c r="D289" t="s">
        <v>6995</v>
      </c>
      <c r="E289" t="s">
        <v>6997</v>
      </c>
      <c r="F289" s="1">
        <v>43461</v>
      </c>
      <c r="G289" s="77">
        <v>1</v>
      </c>
      <c r="H289" s="36">
        <v>155071.54999999999</v>
      </c>
      <c r="I289" s="36">
        <v>155071.54999999999</v>
      </c>
      <c r="J289" s="36">
        <v>0</v>
      </c>
      <c r="K289" s="36">
        <v>155071.54999999999</v>
      </c>
      <c r="L289" s="36">
        <v>0</v>
      </c>
      <c r="M289" s="36">
        <v>0</v>
      </c>
    </row>
    <row r="290" spans="1:13" x14ac:dyDescent="0.25">
      <c r="A290" t="s">
        <v>6969</v>
      </c>
      <c r="B290" t="s">
        <v>86</v>
      </c>
      <c r="C290" t="s">
        <v>9</v>
      </c>
      <c r="D290" t="s">
        <v>7237</v>
      </c>
      <c r="E290" t="s">
        <v>7239</v>
      </c>
      <c r="F290" s="1">
        <v>43948</v>
      </c>
      <c r="G290" s="77">
        <v>1</v>
      </c>
      <c r="H290" s="36">
        <v>180630.95</v>
      </c>
      <c r="I290" s="36">
        <v>180630.95</v>
      </c>
      <c r="J290" s="36">
        <v>0</v>
      </c>
      <c r="K290" s="36">
        <v>180630.95</v>
      </c>
      <c r="L290" s="36">
        <v>0</v>
      </c>
      <c r="M290" s="36">
        <v>0</v>
      </c>
    </row>
    <row r="291" spans="1:13" x14ac:dyDescent="0.25">
      <c r="A291" t="s">
        <v>6969</v>
      </c>
      <c r="B291" t="s">
        <v>86</v>
      </c>
      <c r="C291" t="s">
        <v>9</v>
      </c>
      <c r="D291" t="s">
        <v>7415</v>
      </c>
      <c r="E291" t="s">
        <v>7417</v>
      </c>
      <c r="F291" s="1">
        <v>43334</v>
      </c>
      <c r="G291" s="77">
        <v>1</v>
      </c>
      <c r="H291" s="36">
        <v>34320.21</v>
      </c>
      <c r="I291" s="36">
        <v>34320.21</v>
      </c>
      <c r="J291" s="36">
        <v>0</v>
      </c>
      <c r="K291" s="36">
        <v>34320.21</v>
      </c>
      <c r="L291" s="36">
        <v>0</v>
      </c>
      <c r="M291" s="36">
        <v>0</v>
      </c>
    </row>
    <row r="292" spans="1:13" x14ac:dyDescent="0.25">
      <c r="A292" t="s">
        <v>6969</v>
      </c>
      <c r="B292" t="s">
        <v>86</v>
      </c>
      <c r="C292" t="s">
        <v>9</v>
      </c>
      <c r="D292" t="s">
        <v>2110</v>
      </c>
      <c r="E292" t="s">
        <v>7267</v>
      </c>
      <c r="F292" s="1">
        <v>43334</v>
      </c>
      <c r="G292" s="77">
        <v>1</v>
      </c>
      <c r="H292" s="36">
        <v>106489.06</v>
      </c>
      <c r="I292" s="36">
        <v>106489.06</v>
      </c>
      <c r="J292" s="36">
        <v>0</v>
      </c>
      <c r="K292" s="36">
        <v>106489.06</v>
      </c>
      <c r="L292" s="36">
        <v>0</v>
      </c>
      <c r="M292" s="36">
        <v>0</v>
      </c>
    </row>
    <row r="293" spans="1:13" x14ac:dyDescent="0.25">
      <c r="A293" t="s">
        <v>6969</v>
      </c>
      <c r="B293" t="s">
        <v>86</v>
      </c>
      <c r="C293" t="s">
        <v>9</v>
      </c>
      <c r="D293" t="s">
        <v>1724</v>
      </c>
      <c r="E293" t="s">
        <v>1725</v>
      </c>
      <c r="F293" s="1">
        <v>43955</v>
      </c>
      <c r="G293" s="77">
        <v>1</v>
      </c>
      <c r="H293" s="36">
        <v>270899.90999999997</v>
      </c>
      <c r="I293" s="36">
        <v>251187.91</v>
      </c>
      <c r="J293" s="36">
        <v>-19712</v>
      </c>
      <c r="K293" s="36">
        <v>226069.12</v>
      </c>
      <c r="L293" s="36">
        <v>18839.09</v>
      </c>
      <c r="M293" s="36">
        <v>0</v>
      </c>
    </row>
    <row r="294" spans="1:13" x14ac:dyDescent="0.25">
      <c r="A294" t="s">
        <v>6969</v>
      </c>
      <c r="B294" t="s">
        <v>86</v>
      </c>
      <c r="C294" t="s">
        <v>9</v>
      </c>
      <c r="D294" t="s">
        <v>1373</v>
      </c>
      <c r="E294" t="s">
        <v>3084</v>
      </c>
      <c r="F294" s="1">
        <v>48092</v>
      </c>
      <c r="G294" s="77">
        <v>1</v>
      </c>
      <c r="H294" s="36">
        <v>220048.79</v>
      </c>
      <c r="I294" s="36">
        <v>220048.79</v>
      </c>
      <c r="J294" s="36">
        <v>0</v>
      </c>
      <c r="K294" s="36">
        <v>198043.91</v>
      </c>
      <c r="L294" s="36">
        <v>16237.55</v>
      </c>
      <c r="M294" s="36">
        <v>0</v>
      </c>
    </row>
    <row r="295" spans="1:13" x14ac:dyDescent="0.25">
      <c r="A295" t="s">
        <v>6969</v>
      </c>
      <c r="B295" t="s">
        <v>86</v>
      </c>
      <c r="C295" t="s">
        <v>9</v>
      </c>
      <c r="D295" t="s">
        <v>7127</v>
      </c>
      <c r="E295" t="s">
        <v>7129</v>
      </c>
      <c r="F295" s="1">
        <v>43334</v>
      </c>
      <c r="G295" s="77">
        <v>1</v>
      </c>
      <c r="H295" s="36">
        <v>118236.44</v>
      </c>
      <c r="I295" s="36">
        <v>118236.44</v>
      </c>
      <c r="J295" s="36">
        <v>0</v>
      </c>
      <c r="K295" s="36">
        <v>118236.44</v>
      </c>
      <c r="L295" s="36">
        <v>0</v>
      </c>
      <c r="M295" s="36">
        <v>0</v>
      </c>
    </row>
    <row r="296" spans="1:13" x14ac:dyDescent="0.25">
      <c r="A296" t="s">
        <v>6969</v>
      </c>
      <c r="B296" t="s">
        <v>86</v>
      </c>
      <c r="C296" t="s">
        <v>9</v>
      </c>
      <c r="D296" t="s">
        <v>7517</v>
      </c>
      <c r="E296" t="s">
        <v>141</v>
      </c>
      <c r="F296" s="1">
        <v>44138</v>
      </c>
      <c r="G296" s="77">
        <v>1</v>
      </c>
      <c r="H296" s="36">
        <v>123460.57</v>
      </c>
      <c r="I296" s="36">
        <v>122537.05</v>
      </c>
      <c r="J296" s="36">
        <v>-923.52</v>
      </c>
      <c r="K296" s="36">
        <v>122537.05</v>
      </c>
      <c r="L296" s="36">
        <v>0</v>
      </c>
      <c r="M296" s="36">
        <v>0</v>
      </c>
    </row>
    <row r="297" spans="1:13" x14ac:dyDescent="0.25">
      <c r="A297" t="s">
        <v>6969</v>
      </c>
      <c r="B297" t="s">
        <v>86</v>
      </c>
      <c r="C297" t="s">
        <v>9</v>
      </c>
      <c r="D297" t="s">
        <v>7018</v>
      </c>
      <c r="E297" t="s">
        <v>7020</v>
      </c>
      <c r="F297" s="1">
        <v>43971</v>
      </c>
      <c r="G297" s="77">
        <v>1</v>
      </c>
      <c r="H297" s="36">
        <v>131591.48000000001</v>
      </c>
      <c r="I297" s="36">
        <v>131591.48000000001</v>
      </c>
      <c r="J297" s="36">
        <v>0</v>
      </c>
      <c r="K297" s="36">
        <v>131591.48000000001</v>
      </c>
      <c r="L297" s="36">
        <v>0</v>
      </c>
      <c r="M297" s="36">
        <v>0</v>
      </c>
    </row>
    <row r="298" spans="1:13" x14ac:dyDescent="0.25">
      <c r="A298" t="s">
        <v>6969</v>
      </c>
      <c r="B298" t="s">
        <v>86</v>
      </c>
      <c r="C298" t="s">
        <v>9</v>
      </c>
      <c r="D298" t="s">
        <v>7154</v>
      </c>
      <c r="E298" t="s">
        <v>7156</v>
      </c>
      <c r="F298" s="1">
        <v>43334</v>
      </c>
      <c r="G298" s="77">
        <v>1</v>
      </c>
      <c r="H298" s="36">
        <v>21590.16</v>
      </c>
      <c r="I298" s="36">
        <v>21590.16</v>
      </c>
      <c r="J298" s="36">
        <v>0</v>
      </c>
      <c r="K298" s="36">
        <v>21590.16</v>
      </c>
      <c r="L298" s="36">
        <v>0</v>
      </c>
      <c r="M298" s="36">
        <v>0</v>
      </c>
    </row>
    <row r="299" spans="1:13" x14ac:dyDescent="0.25">
      <c r="A299" t="s">
        <v>6969</v>
      </c>
      <c r="B299" t="s">
        <v>86</v>
      </c>
      <c r="C299" t="s">
        <v>9</v>
      </c>
      <c r="D299" t="s">
        <v>8</v>
      </c>
      <c r="E299" t="s">
        <v>2256</v>
      </c>
      <c r="F299" s="1">
        <v>48092</v>
      </c>
      <c r="G299" s="77">
        <v>0.02</v>
      </c>
      <c r="H299" s="36">
        <v>481360</v>
      </c>
      <c r="I299" s="36">
        <v>481360</v>
      </c>
      <c r="J299" s="36">
        <v>0</v>
      </c>
      <c r="K299" s="36">
        <v>433224</v>
      </c>
      <c r="L299" s="36">
        <v>18210.899999999998</v>
      </c>
      <c r="M299" s="36">
        <v>12694.46</v>
      </c>
    </row>
    <row r="300" spans="1:13" x14ac:dyDescent="0.25">
      <c r="A300" t="s">
        <v>6969</v>
      </c>
      <c r="B300" t="s">
        <v>86</v>
      </c>
      <c r="C300" t="s">
        <v>9</v>
      </c>
      <c r="D300" t="s">
        <v>8</v>
      </c>
      <c r="E300" t="s">
        <v>9077</v>
      </c>
      <c r="F300" s="1">
        <v>48092</v>
      </c>
      <c r="G300" s="77">
        <v>1</v>
      </c>
      <c r="H300" s="36">
        <v>38007.5</v>
      </c>
      <c r="I300" s="36">
        <v>38007.5</v>
      </c>
      <c r="J300" s="36">
        <v>0</v>
      </c>
      <c r="K300" s="36">
        <v>34290.370000000003</v>
      </c>
      <c r="L300" s="36">
        <v>2787.85</v>
      </c>
      <c r="M300" s="36">
        <v>2787.85</v>
      </c>
    </row>
    <row r="301" spans="1:13" x14ac:dyDescent="0.25">
      <c r="A301" t="s">
        <v>6969</v>
      </c>
      <c r="B301" t="s">
        <v>86</v>
      </c>
      <c r="C301" t="s">
        <v>9</v>
      </c>
      <c r="D301" t="s">
        <v>8</v>
      </c>
      <c r="E301" t="s">
        <v>3259</v>
      </c>
      <c r="F301" s="1">
        <v>48092</v>
      </c>
      <c r="G301" s="77">
        <v>1</v>
      </c>
      <c r="H301" s="36">
        <v>227128.21</v>
      </c>
      <c r="I301" s="36">
        <v>224573.64</v>
      </c>
      <c r="J301" s="36">
        <v>-2554.5700000000002</v>
      </c>
      <c r="K301" s="36">
        <v>224207.37</v>
      </c>
      <c r="L301" s="36">
        <v>274.7</v>
      </c>
      <c r="M301" s="36">
        <v>3.4</v>
      </c>
    </row>
    <row r="302" spans="1:13" x14ac:dyDescent="0.25">
      <c r="A302" t="s">
        <v>6969</v>
      </c>
      <c r="B302" t="s">
        <v>86</v>
      </c>
      <c r="C302" t="s">
        <v>9</v>
      </c>
      <c r="D302" t="s">
        <v>1541</v>
      </c>
      <c r="E302" t="s">
        <v>8352</v>
      </c>
      <c r="F302" s="1">
        <v>43334</v>
      </c>
      <c r="G302" s="77">
        <v>1</v>
      </c>
      <c r="H302" s="36">
        <v>9404.26</v>
      </c>
      <c r="I302" s="36">
        <v>9404.26</v>
      </c>
      <c r="J302" s="36">
        <v>0</v>
      </c>
      <c r="K302" s="36">
        <v>9404.26</v>
      </c>
      <c r="L302" s="36">
        <v>0</v>
      </c>
      <c r="M302" s="36">
        <v>0</v>
      </c>
    </row>
    <row r="303" spans="1:13" x14ac:dyDescent="0.25">
      <c r="A303" t="s">
        <v>6969</v>
      </c>
      <c r="B303" t="s">
        <v>86</v>
      </c>
      <c r="C303" t="s">
        <v>9</v>
      </c>
      <c r="D303" t="s">
        <v>574</v>
      </c>
      <c r="E303" t="s">
        <v>7148</v>
      </c>
      <c r="F303" s="1">
        <v>43334</v>
      </c>
      <c r="G303" s="77">
        <v>1</v>
      </c>
      <c r="H303" s="36">
        <v>37331.71</v>
      </c>
      <c r="I303" s="36">
        <v>37331.71</v>
      </c>
      <c r="J303" s="36">
        <v>0</v>
      </c>
      <c r="K303" s="36">
        <v>37331.71</v>
      </c>
      <c r="L303" s="36">
        <v>0</v>
      </c>
      <c r="M303" s="36">
        <v>0</v>
      </c>
    </row>
    <row r="304" spans="1:13" x14ac:dyDescent="0.25">
      <c r="A304" t="s">
        <v>6969</v>
      </c>
      <c r="B304" t="s">
        <v>86</v>
      </c>
      <c r="C304" t="s">
        <v>9</v>
      </c>
      <c r="D304" t="s">
        <v>2752</v>
      </c>
      <c r="E304" t="s">
        <v>7909</v>
      </c>
      <c r="F304" s="1">
        <v>43851</v>
      </c>
      <c r="G304" s="77">
        <v>1</v>
      </c>
      <c r="H304" s="36">
        <v>6462.41</v>
      </c>
      <c r="I304" s="36">
        <v>6462.41</v>
      </c>
      <c r="J304" s="36">
        <v>0</v>
      </c>
      <c r="K304" s="36">
        <v>6462.41</v>
      </c>
      <c r="L304" s="36">
        <v>0</v>
      </c>
      <c r="M304" s="36">
        <v>0</v>
      </c>
    </row>
    <row r="305" spans="1:13" x14ac:dyDescent="0.25">
      <c r="A305" t="s">
        <v>6969</v>
      </c>
      <c r="B305" t="s">
        <v>86</v>
      </c>
      <c r="C305" t="s">
        <v>9</v>
      </c>
      <c r="D305" t="s">
        <v>7398</v>
      </c>
      <c r="E305" t="s">
        <v>7400</v>
      </c>
      <c r="F305" s="1">
        <v>43362</v>
      </c>
      <c r="G305" s="77">
        <v>1</v>
      </c>
      <c r="H305" s="36">
        <v>15215.96</v>
      </c>
      <c r="I305" s="36">
        <v>15215.96</v>
      </c>
      <c r="J305" s="36">
        <v>0</v>
      </c>
      <c r="K305" s="36">
        <v>15215.96</v>
      </c>
      <c r="L305" s="36">
        <v>0</v>
      </c>
      <c r="M305" s="36">
        <v>0</v>
      </c>
    </row>
    <row r="306" spans="1:13" x14ac:dyDescent="0.25">
      <c r="A306" t="s">
        <v>6969</v>
      </c>
      <c r="B306" t="s">
        <v>86</v>
      </c>
      <c r="C306" t="s">
        <v>9</v>
      </c>
      <c r="D306" t="s">
        <v>1590</v>
      </c>
      <c r="E306" t="s">
        <v>7659</v>
      </c>
      <c r="F306" s="1">
        <v>43503</v>
      </c>
      <c r="G306" s="77">
        <v>1</v>
      </c>
      <c r="H306" s="36">
        <v>23749.93</v>
      </c>
      <c r="I306" s="36">
        <v>23749.93</v>
      </c>
      <c r="J306" s="36">
        <v>0</v>
      </c>
      <c r="K306" s="36">
        <v>23749.93</v>
      </c>
      <c r="L306" s="36">
        <v>0</v>
      </c>
      <c r="M306" s="36">
        <v>0</v>
      </c>
    </row>
    <row r="307" spans="1:13" x14ac:dyDescent="0.25">
      <c r="A307" t="s">
        <v>6969</v>
      </c>
      <c r="B307" t="s">
        <v>86</v>
      </c>
      <c r="C307" t="s">
        <v>9</v>
      </c>
      <c r="D307" t="s">
        <v>7323</v>
      </c>
      <c r="E307" t="s">
        <v>7325</v>
      </c>
      <c r="F307" s="1">
        <v>43362</v>
      </c>
      <c r="G307" s="77">
        <v>1</v>
      </c>
      <c r="H307" s="36">
        <v>7445.09</v>
      </c>
      <c r="I307" s="36">
        <v>7445.09</v>
      </c>
      <c r="J307" s="36">
        <v>0</v>
      </c>
      <c r="K307" s="36">
        <v>7445.09</v>
      </c>
      <c r="L307" s="36">
        <v>0</v>
      </c>
      <c r="M307" s="36">
        <v>0</v>
      </c>
    </row>
    <row r="308" spans="1:13" x14ac:dyDescent="0.25">
      <c r="A308" t="s">
        <v>6969</v>
      </c>
      <c r="B308" t="s">
        <v>86</v>
      </c>
      <c r="C308" t="s">
        <v>9</v>
      </c>
      <c r="D308" t="s">
        <v>469</v>
      </c>
      <c r="E308" t="s">
        <v>8062</v>
      </c>
      <c r="F308" s="1">
        <v>43334</v>
      </c>
      <c r="G308" s="77">
        <v>1</v>
      </c>
      <c r="H308" s="36">
        <v>9116.9500000000007</v>
      </c>
      <c r="I308" s="36">
        <v>9116.9500000000007</v>
      </c>
      <c r="J308" s="36">
        <v>0</v>
      </c>
      <c r="K308" s="36">
        <v>9116.9500000000007</v>
      </c>
      <c r="L308" s="36">
        <v>0</v>
      </c>
      <c r="M308" s="36">
        <v>0</v>
      </c>
    </row>
    <row r="309" spans="1:13" x14ac:dyDescent="0.25">
      <c r="A309" t="s">
        <v>6969</v>
      </c>
      <c r="B309" t="s">
        <v>86</v>
      </c>
      <c r="C309" t="s">
        <v>9</v>
      </c>
      <c r="D309" t="s">
        <v>469</v>
      </c>
      <c r="E309" t="s">
        <v>763</v>
      </c>
      <c r="F309" s="1">
        <v>43334</v>
      </c>
      <c r="G309" s="77">
        <v>1</v>
      </c>
      <c r="H309" s="36">
        <v>5750</v>
      </c>
      <c r="I309" s="36">
        <v>5750</v>
      </c>
      <c r="J309" s="36">
        <v>0</v>
      </c>
      <c r="K309" s="36">
        <v>5175</v>
      </c>
      <c r="L309" s="36">
        <v>431.25</v>
      </c>
      <c r="M309" s="36">
        <v>0</v>
      </c>
    </row>
    <row r="310" spans="1:13" x14ac:dyDescent="0.25">
      <c r="A310" t="s">
        <v>6969</v>
      </c>
      <c r="B310" t="s">
        <v>86</v>
      </c>
      <c r="C310" t="s">
        <v>9</v>
      </c>
      <c r="D310" t="s">
        <v>1053</v>
      </c>
      <c r="E310" t="s">
        <v>1054</v>
      </c>
      <c r="F310" s="1">
        <v>43334</v>
      </c>
      <c r="G310" s="77">
        <v>1</v>
      </c>
      <c r="H310" s="36">
        <v>5013.7700000000004</v>
      </c>
      <c r="I310" s="36">
        <v>5013.7700000000004</v>
      </c>
      <c r="J310" s="36">
        <v>0</v>
      </c>
      <c r="K310" s="36">
        <v>4512.3900000000003</v>
      </c>
      <c r="L310" s="36">
        <v>376.03999999999996</v>
      </c>
      <c r="M310" s="36">
        <v>0.01</v>
      </c>
    </row>
    <row r="311" spans="1:13" x14ac:dyDescent="0.25">
      <c r="A311" t="s">
        <v>6969</v>
      </c>
      <c r="B311" t="s">
        <v>86</v>
      </c>
      <c r="C311" t="s">
        <v>9</v>
      </c>
      <c r="D311" t="s">
        <v>702</v>
      </c>
      <c r="E311" t="s">
        <v>7646</v>
      </c>
      <c r="F311" s="1">
        <v>43334</v>
      </c>
      <c r="G311" s="77">
        <v>1</v>
      </c>
      <c r="H311" s="36">
        <v>4874.59</v>
      </c>
      <c r="I311" s="36">
        <v>4874.59</v>
      </c>
      <c r="J311" s="36">
        <v>0</v>
      </c>
      <c r="K311" s="36">
        <v>4874.59</v>
      </c>
      <c r="L311" s="36">
        <v>0</v>
      </c>
      <c r="M311" s="36">
        <v>0</v>
      </c>
    </row>
    <row r="312" spans="1:13" x14ac:dyDescent="0.25">
      <c r="A312" t="s">
        <v>6969</v>
      </c>
      <c r="B312" t="s">
        <v>86</v>
      </c>
      <c r="C312" t="s">
        <v>9</v>
      </c>
      <c r="D312" t="s">
        <v>2453</v>
      </c>
      <c r="E312" t="s">
        <v>7032</v>
      </c>
      <c r="F312" s="1">
        <v>43781</v>
      </c>
      <c r="G312" s="77">
        <v>1</v>
      </c>
      <c r="H312" s="36">
        <v>6966.49</v>
      </c>
      <c r="I312" s="36">
        <v>6966.49</v>
      </c>
      <c r="J312" s="36">
        <v>0</v>
      </c>
      <c r="K312" s="36">
        <v>6966.49</v>
      </c>
      <c r="L312" s="36">
        <v>0</v>
      </c>
      <c r="M312" s="36">
        <v>0</v>
      </c>
    </row>
    <row r="313" spans="1:13" x14ac:dyDescent="0.25">
      <c r="A313" t="s">
        <v>6969</v>
      </c>
      <c r="B313" t="s">
        <v>86</v>
      </c>
      <c r="C313" t="s">
        <v>9</v>
      </c>
      <c r="D313" t="s">
        <v>1499</v>
      </c>
      <c r="E313" t="s">
        <v>1500</v>
      </c>
      <c r="F313" s="1">
        <v>43412</v>
      </c>
      <c r="G313" s="77">
        <v>1</v>
      </c>
      <c r="H313" s="36">
        <v>36637.51</v>
      </c>
      <c r="I313" s="36">
        <v>36637.51</v>
      </c>
      <c r="J313" s="36">
        <v>0</v>
      </c>
      <c r="K313" s="36">
        <v>32973.760000000002</v>
      </c>
      <c r="L313" s="36">
        <v>2747.81</v>
      </c>
      <c r="M313" s="36">
        <v>0</v>
      </c>
    </row>
    <row r="314" spans="1:13" x14ac:dyDescent="0.25">
      <c r="A314" t="s">
        <v>6969</v>
      </c>
      <c r="B314" t="s">
        <v>86</v>
      </c>
      <c r="C314" t="s">
        <v>9</v>
      </c>
      <c r="D314" t="s">
        <v>335</v>
      </c>
      <c r="E314" t="s">
        <v>740</v>
      </c>
      <c r="F314" s="1">
        <v>43334</v>
      </c>
      <c r="G314" s="77">
        <v>1</v>
      </c>
      <c r="H314" s="36">
        <v>18200</v>
      </c>
      <c r="I314" s="36">
        <v>18200</v>
      </c>
      <c r="J314" s="36">
        <v>0</v>
      </c>
      <c r="K314" s="36">
        <v>16380</v>
      </c>
      <c r="L314" s="36">
        <v>1365</v>
      </c>
      <c r="M314" s="36">
        <v>0</v>
      </c>
    </row>
    <row r="315" spans="1:13" x14ac:dyDescent="0.25">
      <c r="A315" t="s">
        <v>6969</v>
      </c>
      <c r="B315" t="s">
        <v>86</v>
      </c>
      <c r="C315" t="s">
        <v>9</v>
      </c>
      <c r="D315" t="s">
        <v>2024</v>
      </c>
      <c r="E315" t="s">
        <v>7302</v>
      </c>
      <c r="F315" s="1">
        <v>43334</v>
      </c>
      <c r="G315" s="77">
        <v>1</v>
      </c>
      <c r="H315" s="36">
        <v>23928.720000000001</v>
      </c>
      <c r="I315" s="36">
        <v>23928.720000000001</v>
      </c>
      <c r="J315" s="36">
        <v>0</v>
      </c>
      <c r="K315" s="36">
        <v>23928.720000000001</v>
      </c>
      <c r="L315" s="36">
        <v>0</v>
      </c>
      <c r="M315" s="36">
        <v>0</v>
      </c>
    </row>
    <row r="316" spans="1:13" x14ac:dyDescent="0.25">
      <c r="A316" t="s">
        <v>6969</v>
      </c>
      <c r="B316" t="s">
        <v>86</v>
      </c>
      <c r="C316" t="s">
        <v>9</v>
      </c>
      <c r="D316" t="s">
        <v>3295</v>
      </c>
      <c r="E316" t="s">
        <v>7620</v>
      </c>
      <c r="F316" s="1">
        <v>43504</v>
      </c>
      <c r="G316" s="77">
        <v>1</v>
      </c>
      <c r="H316" s="36">
        <v>38236.089999999997</v>
      </c>
      <c r="I316" s="36">
        <v>38236.089999999997</v>
      </c>
      <c r="J316" s="36">
        <v>0</v>
      </c>
      <c r="K316" s="36">
        <v>38236.089999999997</v>
      </c>
      <c r="L316" s="36">
        <v>0</v>
      </c>
      <c r="M316" s="36">
        <v>0</v>
      </c>
    </row>
    <row r="317" spans="1:13" x14ac:dyDescent="0.25">
      <c r="A317" t="s">
        <v>6969</v>
      </c>
      <c r="B317" t="s">
        <v>86</v>
      </c>
      <c r="C317" t="s">
        <v>9</v>
      </c>
      <c r="D317" t="s">
        <v>670</v>
      </c>
      <c r="E317" t="s">
        <v>671</v>
      </c>
      <c r="F317" s="1">
        <v>43334</v>
      </c>
      <c r="G317" s="77">
        <v>1</v>
      </c>
      <c r="H317" s="36">
        <v>44227.97</v>
      </c>
      <c r="I317" s="36">
        <v>44227.97</v>
      </c>
      <c r="J317" s="36">
        <v>0</v>
      </c>
      <c r="K317" s="36">
        <v>39805.17</v>
      </c>
      <c r="L317" s="36">
        <v>3317.1</v>
      </c>
      <c r="M317" s="36">
        <v>0</v>
      </c>
    </row>
    <row r="318" spans="1:13" x14ac:dyDescent="0.25">
      <c r="A318" t="s">
        <v>6969</v>
      </c>
      <c r="B318" t="s">
        <v>86</v>
      </c>
      <c r="C318" t="s">
        <v>9</v>
      </c>
      <c r="D318" t="s">
        <v>2815</v>
      </c>
      <c r="E318" t="s">
        <v>7032</v>
      </c>
      <c r="F318" s="1">
        <v>43593</v>
      </c>
      <c r="G318" s="77">
        <v>1</v>
      </c>
      <c r="H318" s="36">
        <v>17993.61</v>
      </c>
      <c r="I318" s="36">
        <v>17993.61</v>
      </c>
      <c r="J318" s="36">
        <v>0</v>
      </c>
      <c r="K318" s="36">
        <v>17993.61</v>
      </c>
      <c r="L318" s="36">
        <v>0</v>
      </c>
      <c r="M318" s="36">
        <v>0</v>
      </c>
    </row>
    <row r="319" spans="1:13" x14ac:dyDescent="0.25">
      <c r="A319" t="s">
        <v>6969</v>
      </c>
      <c r="B319" t="s">
        <v>86</v>
      </c>
      <c r="C319" t="s">
        <v>9</v>
      </c>
      <c r="D319" t="s">
        <v>189</v>
      </c>
      <c r="E319" t="s">
        <v>189</v>
      </c>
      <c r="F319" s="1">
        <v>43356</v>
      </c>
      <c r="G319" s="77">
        <v>1</v>
      </c>
      <c r="H319" s="36">
        <v>8052.33</v>
      </c>
      <c r="I319" s="36">
        <v>8052.33</v>
      </c>
      <c r="J319" s="36">
        <v>0</v>
      </c>
      <c r="K319" s="36">
        <v>8052.33</v>
      </c>
      <c r="L319" s="36">
        <v>0</v>
      </c>
      <c r="M319" s="36">
        <v>0</v>
      </c>
    </row>
    <row r="320" spans="1:13" x14ac:dyDescent="0.25">
      <c r="A320" t="s">
        <v>6969</v>
      </c>
      <c r="B320" t="s">
        <v>86</v>
      </c>
      <c r="C320" t="s">
        <v>9</v>
      </c>
      <c r="D320" t="s">
        <v>8549</v>
      </c>
      <c r="E320" t="s">
        <v>8551</v>
      </c>
      <c r="F320" s="1">
        <v>43334</v>
      </c>
      <c r="G320" s="77">
        <v>1</v>
      </c>
      <c r="H320" s="36">
        <v>11835.6</v>
      </c>
      <c r="I320" s="36">
        <v>11835.6</v>
      </c>
      <c r="J320" s="36">
        <v>0</v>
      </c>
      <c r="K320" s="36">
        <v>11835.6</v>
      </c>
      <c r="L320" s="36">
        <v>0</v>
      </c>
      <c r="M320" s="36">
        <v>0</v>
      </c>
    </row>
    <row r="321" spans="1:13" x14ac:dyDescent="0.25">
      <c r="A321" t="s">
        <v>6969</v>
      </c>
      <c r="B321" t="s">
        <v>86</v>
      </c>
      <c r="C321" t="s">
        <v>9</v>
      </c>
      <c r="D321" t="s">
        <v>450</v>
      </c>
      <c r="E321" t="s">
        <v>7327</v>
      </c>
      <c r="F321" s="1">
        <v>43412</v>
      </c>
      <c r="G321" s="77">
        <v>1</v>
      </c>
      <c r="H321" s="36">
        <v>17542.7</v>
      </c>
      <c r="I321" s="36">
        <v>17542.7</v>
      </c>
      <c r="J321" s="36">
        <v>0</v>
      </c>
      <c r="K321" s="36">
        <v>17542.7</v>
      </c>
      <c r="L321" s="36">
        <v>0</v>
      </c>
      <c r="M321" s="36">
        <v>0</v>
      </c>
    </row>
    <row r="322" spans="1:13" x14ac:dyDescent="0.25">
      <c r="A322" t="s">
        <v>6969</v>
      </c>
      <c r="B322" t="s">
        <v>86</v>
      </c>
      <c r="C322" t="s">
        <v>9</v>
      </c>
      <c r="D322" t="s">
        <v>595</v>
      </c>
      <c r="E322" t="s">
        <v>8003</v>
      </c>
      <c r="F322" s="1">
        <v>43334</v>
      </c>
      <c r="G322" s="77">
        <v>1</v>
      </c>
      <c r="H322" s="36">
        <v>25357.279999999999</v>
      </c>
      <c r="I322" s="36">
        <v>25357.279999999999</v>
      </c>
      <c r="J322" s="36">
        <v>0</v>
      </c>
      <c r="K322" s="36">
        <v>25357.279999999999</v>
      </c>
      <c r="L322" s="36">
        <v>0</v>
      </c>
      <c r="M322" s="36">
        <v>0</v>
      </c>
    </row>
    <row r="323" spans="1:13" x14ac:dyDescent="0.25">
      <c r="A323" t="s">
        <v>6969</v>
      </c>
      <c r="B323" t="s">
        <v>86</v>
      </c>
      <c r="C323" t="s">
        <v>9</v>
      </c>
      <c r="D323" t="s">
        <v>347</v>
      </c>
      <c r="E323" t="s">
        <v>348</v>
      </c>
      <c r="F323" s="1">
        <v>43265</v>
      </c>
      <c r="G323" s="77">
        <v>1</v>
      </c>
      <c r="H323" s="36">
        <v>5791.65</v>
      </c>
      <c r="I323" s="36">
        <v>5791.65</v>
      </c>
      <c r="J323" s="36">
        <v>0</v>
      </c>
      <c r="K323" s="36">
        <v>5212.49</v>
      </c>
      <c r="L323" s="36">
        <v>434.37</v>
      </c>
      <c r="M323" s="36">
        <v>0</v>
      </c>
    </row>
    <row r="324" spans="1:13" x14ac:dyDescent="0.25">
      <c r="A324" t="s">
        <v>6969</v>
      </c>
      <c r="B324" t="s">
        <v>86</v>
      </c>
      <c r="C324" t="s">
        <v>9</v>
      </c>
      <c r="D324" t="s">
        <v>1104</v>
      </c>
      <c r="E324" t="s">
        <v>7208</v>
      </c>
      <c r="F324" s="1">
        <v>43334</v>
      </c>
      <c r="G324" s="77">
        <v>1</v>
      </c>
      <c r="H324" s="36">
        <v>22801.41</v>
      </c>
      <c r="I324" s="36">
        <v>22801.41</v>
      </c>
      <c r="J324" s="36">
        <v>0</v>
      </c>
      <c r="K324" s="36">
        <v>22801.41</v>
      </c>
      <c r="L324" s="36">
        <v>0</v>
      </c>
      <c r="M324" s="36">
        <v>0</v>
      </c>
    </row>
    <row r="325" spans="1:13" x14ac:dyDescent="0.25">
      <c r="A325" t="s">
        <v>6969</v>
      </c>
      <c r="B325" t="s">
        <v>86</v>
      </c>
      <c r="C325" t="s">
        <v>9</v>
      </c>
      <c r="D325" t="s">
        <v>1545</v>
      </c>
      <c r="E325" t="s">
        <v>141</v>
      </c>
      <c r="F325" s="1">
        <v>43503</v>
      </c>
      <c r="G325" s="77">
        <v>1</v>
      </c>
      <c r="H325" s="36">
        <v>29356.06</v>
      </c>
      <c r="I325" s="36">
        <v>29356.06</v>
      </c>
      <c r="J325" s="36">
        <v>0</v>
      </c>
      <c r="K325" s="36">
        <v>29356.06</v>
      </c>
      <c r="L325" s="36">
        <v>0</v>
      </c>
      <c r="M325" s="36">
        <v>0</v>
      </c>
    </row>
    <row r="326" spans="1:13" x14ac:dyDescent="0.25">
      <c r="A326" t="s">
        <v>6969</v>
      </c>
      <c r="B326" t="s">
        <v>86</v>
      </c>
      <c r="C326" t="s">
        <v>9</v>
      </c>
      <c r="D326" t="s">
        <v>913</v>
      </c>
      <c r="E326" t="s">
        <v>1300</v>
      </c>
      <c r="F326" s="1">
        <v>43334</v>
      </c>
      <c r="G326" s="77">
        <v>1</v>
      </c>
      <c r="H326" s="36">
        <v>7111.71</v>
      </c>
      <c r="I326" s="36">
        <v>7111.71</v>
      </c>
      <c r="J326" s="36">
        <v>0</v>
      </c>
      <c r="K326" s="36">
        <v>7111.71</v>
      </c>
      <c r="L326" s="36">
        <v>0</v>
      </c>
      <c r="M326" s="36">
        <v>0</v>
      </c>
    </row>
    <row r="327" spans="1:13" x14ac:dyDescent="0.25">
      <c r="A327" t="s">
        <v>6969</v>
      </c>
      <c r="B327" t="s">
        <v>86</v>
      </c>
      <c r="C327" t="s">
        <v>9</v>
      </c>
      <c r="D327" t="s">
        <v>462</v>
      </c>
      <c r="E327" t="s">
        <v>7269</v>
      </c>
      <c r="F327" s="1">
        <v>43334</v>
      </c>
      <c r="G327" s="77">
        <v>1</v>
      </c>
      <c r="H327" s="36">
        <v>4038.24</v>
      </c>
      <c r="I327" s="36">
        <v>4038.24</v>
      </c>
      <c r="J327" s="36">
        <v>0</v>
      </c>
      <c r="K327" s="36">
        <v>4038.24</v>
      </c>
      <c r="L327" s="36">
        <v>0</v>
      </c>
      <c r="M327" s="36">
        <v>0</v>
      </c>
    </row>
    <row r="328" spans="1:13" x14ac:dyDescent="0.25">
      <c r="A328" t="s">
        <v>6969</v>
      </c>
      <c r="B328" t="s">
        <v>86</v>
      </c>
      <c r="C328" t="s">
        <v>9</v>
      </c>
      <c r="D328" t="s">
        <v>1271</v>
      </c>
      <c r="E328" t="s">
        <v>1272</v>
      </c>
      <c r="F328" s="1">
        <v>43721</v>
      </c>
      <c r="G328" s="77">
        <v>0.2</v>
      </c>
      <c r="H328" s="36">
        <v>48750</v>
      </c>
      <c r="I328" s="36">
        <v>48750</v>
      </c>
      <c r="J328" s="36">
        <v>0</v>
      </c>
      <c r="K328" s="36">
        <v>43875</v>
      </c>
      <c r="L328" s="36">
        <v>3656.25</v>
      </c>
      <c r="M328" s="36">
        <v>0</v>
      </c>
    </row>
    <row r="329" spans="1:13" x14ac:dyDescent="0.25">
      <c r="A329" t="s">
        <v>6969</v>
      </c>
      <c r="B329" t="s">
        <v>86</v>
      </c>
      <c r="C329" t="s">
        <v>9</v>
      </c>
      <c r="D329" t="s">
        <v>991</v>
      </c>
      <c r="E329" t="s">
        <v>7038</v>
      </c>
      <c r="F329" s="1">
        <v>43334</v>
      </c>
      <c r="G329" s="77">
        <v>1</v>
      </c>
      <c r="H329" s="36">
        <v>22482.21</v>
      </c>
      <c r="I329" s="36">
        <v>22482.21</v>
      </c>
      <c r="J329" s="36">
        <v>0</v>
      </c>
      <c r="K329" s="36">
        <v>22482.21</v>
      </c>
      <c r="L329" s="36">
        <v>0</v>
      </c>
      <c r="M329" s="36">
        <v>0</v>
      </c>
    </row>
    <row r="330" spans="1:13" x14ac:dyDescent="0.25">
      <c r="A330" t="s">
        <v>6969</v>
      </c>
      <c r="B330" t="s">
        <v>86</v>
      </c>
      <c r="C330" t="s">
        <v>9</v>
      </c>
      <c r="D330" t="s">
        <v>814</v>
      </c>
      <c r="E330" t="s">
        <v>8523</v>
      </c>
      <c r="F330" s="1">
        <v>43412</v>
      </c>
      <c r="G330" s="77">
        <v>1</v>
      </c>
      <c r="H330" s="36">
        <v>30339.32</v>
      </c>
      <c r="I330" s="36">
        <v>30339.32</v>
      </c>
      <c r="J330" s="36">
        <v>0</v>
      </c>
      <c r="K330" s="36">
        <v>30339.32</v>
      </c>
      <c r="L330" s="36">
        <v>0</v>
      </c>
      <c r="M330" s="36">
        <v>0</v>
      </c>
    </row>
    <row r="331" spans="1:13" x14ac:dyDescent="0.25">
      <c r="A331" t="s">
        <v>6969</v>
      </c>
      <c r="B331" t="s">
        <v>86</v>
      </c>
      <c r="C331" t="s">
        <v>9</v>
      </c>
      <c r="D331" t="s">
        <v>7259</v>
      </c>
      <c r="E331" t="s">
        <v>886</v>
      </c>
      <c r="F331" s="1">
        <v>43334</v>
      </c>
      <c r="G331" s="77">
        <v>1</v>
      </c>
      <c r="H331" s="36">
        <v>39952.93</v>
      </c>
      <c r="I331" s="36">
        <v>39952.93</v>
      </c>
      <c r="J331" s="36">
        <v>0</v>
      </c>
      <c r="K331" s="36">
        <v>35957.64</v>
      </c>
      <c r="L331" s="36">
        <v>2996.47</v>
      </c>
      <c r="M331" s="36">
        <v>0</v>
      </c>
    </row>
    <row r="332" spans="1:13" x14ac:dyDescent="0.25">
      <c r="A332" t="s">
        <v>6969</v>
      </c>
      <c r="B332" t="s">
        <v>86</v>
      </c>
      <c r="C332" t="s">
        <v>9</v>
      </c>
      <c r="D332" t="s">
        <v>839</v>
      </c>
      <c r="E332" t="s">
        <v>7314</v>
      </c>
      <c r="F332" s="1">
        <v>43228</v>
      </c>
      <c r="G332" s="77">
        <v>1</v>
      </c>
      <c r="H332" s="36">
        <v>18849.669999999998</v>
      </c>
      <c r="I332" s="36">
        <v>18849.669999999998</v>
      </c>
      <c r="J332" s="36">
        <v>0</v>
      </c>
      <c r="K332" s="36">
        <v>18849.669999999998</v>
      </c>
      <c r="L332" s="36">
        <v>0</v>
      </c>
      <c r="M332" s="36">
        <v>0</v>
      </c>
    </row>
    <row r="333" spans="1:13" x14ac:dyDescent="0.25">
      <c r="A333" t="s">
        <v>6969</v>
      </c>
      <c r="B333" t="s">
        <v>86</v>
      </c>
      <c r="C333" t="s">
        <v>9</v>
      </c>
      <c r="D333" t="s">
        <v>1408</v>
      </c>
      <c r="E333" t="s">
        <v>7389</v>
      </c>
      <c r="F333" s="1">
        <v>43362</v>
      </c>
      <c r="G333" s="77">
        <v>1</v>
      </c>
      <c r="H333" s="36">
        <v>38671.699999999997</v>
      </c>
      <c r="I333" s="36">
        <v>38671.699999999997</v>
      </c>
      <c r="J333" s="36">
        <v>0</v>
      </c>
      <c r="K333" s="36">
        <v>38671.699999999997</v>
      </c>
      <c r="L333" s="36">
        <v>0</v>
      </c>
      <c r="M333" s="36">
        <v>0</v>
      </c>
    </row>
    <row r="334" spans="1:13" x14ac:dyDescent="0.25">
      <c r="A334" t="s">
        <v>6969</v>
      </c>
      <c r="B334" t="s">
        <v>86</v>
      </c>
      <c r="C334" t="s">
        <v>9</v>
      </c>
      <c r="D334" t="s">
        <v>756</v>
      </c>
      <c r="E334" t="s">
        <v>757</v>
      </c>
      <c r="F334" s="1">
        <v>43334</v>
      </c>
      <c r="G334" s="77">
        <v>1</v>
      </c>
      <c r="H334" s="36">
        <v>14997.08</v>
      </c>
      <c r="I334" s="36">
        <v>14997.08</v>
      </c>
      <c r="J334" s="36">
        <v>0</v>
      </c>
      <c r="K334" s="36">
        <v>13497.37</v>
      </c>
      <c r="L334" s="36">
        <v>1124.78</v>
      </c>
      <c r="M334" s="36">
        <v>0</v>
      </c>
    </row>
    <row r="335" spans="1:13" x14ac:dyDescent="0.25">
      <c r="A335" t="s">
        <v>6969</v>
      </c>
      <c r="B335" t="s">
        <v>86</v>
      </c>
      <c r="C335" t="s">
        <v>9</v>
      </c>
      <c r="D335" t="s">
        <v>756</v>
      </c>
      <c r="E335" t="s">
        <v>1578</v>
      </c>
      <c r="F335" s="1">
        <v>43760</v>
      </c>
      <c r="G335" s="77">
        <v>0.25</v>
      </c>
      <c r="H335" s="36">
        <v>19250.759999999998</v>
      </c>
      <c r="I335" s="36">
        <v>19250.759999999998</v>
      </c>
      <c r="J335" s="36">
        <v>0</v>
      </c>
      <c r="K335" s="36">
        <v>17325.68</v>
      </c>
      <c r="L335" s="36">
        <v>1443.81</v>
      </c>
      <c r="M335" s="36">
        <v>0</v>
      </c>
    </row>
    <row r="336" spans="1:13" x14ac:dyDescent="0.25">
      <c r="A336" t="s">
        <v>6969</v>
      </c>
      <c r="B336" t="s">
        <v>86</v>
      </c>
      <c r="C336" t="s">
        <v>9</v>
      </c>
      <c r="D336" t="s">
        <v>756</v>
      </c>
      <c r="E336" t="s">
        <v>3591</v>
      </c>
      <c r="F336" s="1">
        <v>43864</v>
      </c>
      <c r="G336" s="77">
        <v>1</v>
      </c>
      <c r="H336" s="36">
        <v>34799.24</v>
      </c>
      <c r="I336" s="36">
        <v>34799.24</v>
      </c>
      <c r="J336" s="36">
        <v>0</v>
      </c>
      <c r="K336" s="36">
        <v>31319.32</v>
      </c>
      <c r="L336" s="36">
        <v>2609.94</v>
      </c>
      <c r="M336" s="36">
        <v>0</v>
      </c>
    </row>
    <row r="337" spans="1:13" x14ac:dyDescent="0.25">
      <c r="A337" t="s">
        <v>6969</v>
      </c>
      <c r="B337" t="s">
        <v>86</v>
      </c>
      <c r="C337" t="s">
        <v>9</v>
      </c>
      <c r="D337" t="s">
        <v>1189</v>
      </c>
      <c r="E337" t="s">
        <v>7668</v>
      </c>
      <c r="F337" s="1">
        <v>43503</v>
      </c>
      <c r="G337" s="77">
        <v>1</v>
      </c>
      <c r="H337" s="36">
        <v>22028.5</v>
      </c>
      <c r="I337" s="36">
        <v>22028.5</v>
      </c>
      <c r="J337" s="36">
        <v>0</v>
      </c>
      <c r="K337" s="36">
        <v>22028.5</v>
      </c>
      <c r="L337" s="36">
        <v>0</v>
      </c>
      <c r="M337" s="36">
        <v>0</v>
      </c>
    </row>
    <row r="338" spans="1:13" x14ac:dyDescent="0.25">
      <c r="A338" t="s">
        <v>6969</v>
      </c>
      <c r="B338" t="s">
        <v>86</v>
      </c>
      <c r="C338" t="s">
        <v>9</v>
      </c>
      <c r="D338" t="s">
        <v>1159</v>
      </c>
      <c r="E338" t="s">
        <v>141</v>
      </c>
      <c r="F338" s="1">
        <v>43334</v>
      </c>
      <c r="G338" s="77">
        <v>1</v>
      </c>
      <c r="H338" s="36">
        <v>15077.5</v>
      </c>
      <c r="I338" s="36">
        <v>15077.5</v>
      </c>
      <c r="J338" s="36">
        <v>0</v>
      </c>
      <c r="K338" s="36">
        <v>15077.5</v>
      </c>
      <c r="L338" s="36">
        <v>0</v>
      </c>
      <c r="M338" s="36">
        <v>0</v>
      </c>
    </row>
    <row r="339" spans="1:13" x14ac:dyDescent="0.25">
      <c r="A339" t="s">
        <v>6969</v>
      </c>
      <c r="B339" t="s">
        <v>86</v>
      </c>
      <c r="C339" t="s">
        <v>9</v>
      </c>
      <c r="D339" t="s">
        <v>1159</v>
      </c>
      <c r="E339" t="s">
        <v>7362</v>
      </c>
      <c r="F339" s="1">
        <v>43356</v>
      </c>
      <c r="G339" s="77">
        <v>1</v>
      </c>
      <c r="H339" s="36">
        <v>4563.63</v>
      </c>
      <c r="I339" s="36">
        <v>4563.63</v>
      </c>
      <c r="J339" s="36">
        <v>0</v>
      </c>
      <c r="K339" s="36">
        <v>4563.63</v>
      </c>
      <c r="L339" s="36">
        <v>0</v>
      </c>
      <c r="M339" s="36">
        <v>0</v>
      </c>
    </row>
    <row r="340" spans="1:13" x14ac:dyDescent="0.25">
      <c r="A340" t="s">
        <v>6969</v>
      </c>
      <c r="B340" t="s">
        <v>86</v>
      </c>
      <c r="C340" t="s">
        <v>9</v>
      </c>
      <c r="D340" t="s">
        <v>8206</v>
      </c>
      <c r="E340" t="s">
        <v>8208</v>
      </c>
      <c r="F340" s="1">
        <v>43334</v>
      </c>
      <c r="G340" s="77">
        <v>1</v>
      </c>
      <c r="H340" s="36">
        <v>40102.61</v>
      </c>
      <c r="I340" s="36">
        <v>40102.61</v>
      </c>
      <c r="J340" s="36">
        <v>0</v>
      </c>
      <c r="K340" s="36">
        <v>40102.61</v>
      </c>
      <c r="L340" s="36">
        <v>0</v>
      </c>
      <c r="M340" s="36">
        <v>0</v>
      </c>
    </row>
    <row r="341" spans="1:13" x14ac:dyDescent="0.25">
      <c r="A341" t="s">
        <v>6969</v>
      </c>
      <c r="B341" t="s">
        <v>86</v>
      </c>
      <c r="C341" t="s">
        <v>9</v>
      </c>
      <c r="D341" t="s">
        <v>13</v>
      </c>
      <c r="E341" t="s">
        <v>8145</v>
      </c>
      <c r="F341" s="1">
        <v>43864</v>
      </c>
      <c r="G341" s="77">
        <v>1</v>
      </c>
      <c r="H341" s="36">
        <v>60751.75</v>
      </c>
      <c r="I341" s="36">
        <v>60751.75</v>
      </c>
      <c r="J341" s="36">
        <v>0</v>
      </c>
      <c r="K341" s="36">
        <v>60751.75</v>
      </c>
      <c r="L341" s="36">
        <v>0</v>
      </c>
      <c r="M341" s="36">
        <v>0</v>
      </c>
    </row>
    <row r="342" spans="1:13" x14ac:dyDescent="0.25">
      <c r="A342" t="s">
        <v>6969</v>
      </c>
      <c r="B342" t="s">
        <v>86</v>
      </c>
      <c r="C342" t="s">
        <v>9</v>
      </c>
      <c r="D342" t="s">
        <v>13</v>
      </c>
      <c r="E342" t="s">
        <v>8066</v>
      </c>
      <c r="F342" s="1">
        <v>43864</v>
      </c>
      <c r="G342" s="77">
        <v>1</v>
      </c>
      <c r="H342" s="36">
        <v>27533.3</v>
      </c>
      <c r="I342" s="36">
        <v>27533.3</v>
      </c>
      <c r="J342" s="36">
        <v>0</v>
      </c>
      <c r="K342" s="36">
        <v>27533.3</v>
      </c>
      <c r="L342" s="36">
        <v>0</v>
      </c>
      <c r="M342" s="36">
        <v>0</v>
      </c>
    </row>
    <row r="343" spans="1:13" x14ac:dyDescent="0.25">
      <c r="A343" t="s">
        <v>6969</v>
      </c>
      <c r="B343" t="s">
        <v>86</v>
      </c>
      <c r="C343" t="s">
        <v>9</v>
      </c>
      <c r="D343" t="s">
        <v>13</v>
      </c>
      <c r="E343" t="s">
        <v>8125</v>
      </c>
      <c r="F343" s="1">
        <v>43864</v>
      </c>
      <c r="G343" s="77">
        <v>1</v>
      </c>
      <c r="H343" s="36">
        <v>5143.95</v>
      </c>
      <c r="I343" s="36">
        <v>5143.95</v>
      </c>
      <c r="J343" s="36">
        <v>0</v>
      </c>
      <c r="K343" s="36">
        <v>5143.95</v>
      </c>
      <c r="L343" s="36">
        <v>0</v>
      </c>
      <c r="M343" s="36">
        <v>0</v>
      </c>
    </row>
    <row r="344" spans="1:13" x14ac:dyDescent="0.25">
      <c r="A344" t="s">
        <v>6969</v>
      </c>
      <c r="B344" t="s">
        <v>86</v>
      </c>
      <c r="C344" t="s">
        <v>9</v>
      </c>
      <c r="D344" t="s">
        <v>13</v>
      </c>
      <c r="E344" t="s">
        <v>2588</v>
      </c>
      <c r="F344" s="1">
        <v>43592</v>
      </c>
      <c r="G344" s="77">
        <v>1</v>
      </c>
      <c r="H344" s="36">
        <v>53903.07</v>
      </c>
      <c r="I344" s="36">
        <v>53903.07</v>
      </c>
      <c r="J344" s="36">
        <v>0</v>
      </c>
      <c r="K344" s="36">
        <v>53636.76</v>
      </c>
      <c r="L344" s="36">
        <v>199.73</v>
      </c>
      <c r="M344" s="36">
        <v>0</v>
      </c>
    </row>
    <row r="345" spans="1:13" x14ac:dyDescent="0.25">
      <c r="A345" t="s">
        <v>6969</v>
      </c>
      <c r="B345" t="s">
        <v>86</v>
      </c>
      <c r="C345" t="s">
        <v>9</v>
      </c>
      <c r="D345" t="s">
        <v>13</v>
      </c>
      <c r="E345" t="s">
        <v>2560</v>
      </c>
      <c r="F345" s="1">
        <v>43592</v>
      </c>
      <c r="G345" s="77">
        <v>1</v>
      </c>
      <c r="H345" s="36">
        <v>48382</v>
      </c>
      <c r="I345" s="36">
        <v>48382</v>
      </c>
      <c r="J345" s="36">
        <v>0</v>
      </c>
      <c r="K345" s="36">
        <v>46819</v>
      </c>
      <c r="L345" s="36">
        <v>1172.25</v>
      </c>
      <c r="M345" s="36">
        <v>0</v>
      </c>
    </row>
    <row r="346" spans="1:13" x14ac:dyDescent="0.25">
      <c r="A346" t="s">
        <v>6969</v>
      </c>
      <c r="B346" t="s">
        <v>86</v>
      </c>
      <c r="C346" t="s">
        <v>9</v>
      </c>
      <c r="D346" t="s">
        <v>13</v>
      </c>
      <c r="E346" t="s">
        <v>7857</v>
      </c>
      <c r="F346" s="1">
        <v>43593</v>
      </c>
      <c r="G346" s="77">
        <v>1</v>
      </c>
      <c r="H346" s="36">
        <v>94601.16</v>
      </c>
      <c r="I346" s="36">
        <v>94601.16</v>
      </c>
      <c r="J346" s="36">
        <v>0</v>
      </c>
      <c r="K346" s="36">
        <v>94601.16</v>
      </c>
      <c r="L346" s="36">
        <v>0</v>
      </c>
      <c r="M346" s="36">
        <v>0</v>
      </c>
    </row>
    <row r="347" spans="1:13" x14ac:dyDescent="0.25">
      <c r="A347" t="s">
        <v>6969</v>
      </c>
      <c r="B347" t="s">
        <v>86</v>
      </c>
      <c r="C347" t="s">
        <v>9</v>
      </c>
      <c r="D347" t="s">
        <v>13</v>
      </c>
      <c r="E347" t="s">
        <v>8000</v>
      </c>
      <c r="F347" s="1">
        <v>43864</v>
      </c>
      <c r="G347" s="77">
        <v>1</v>
      </c>
      <c r="H347" s="36">
        <v>71069</v>
      </c>
      <c r="I347" s="36">
        <v>71069</v>
      </c>
      <c r="J347" s="36">
        <v>0</v>
      </c>
      <c r="K347" s="36">
        <v>71069</v>
      </c>
      <c r="L347" s="36">
        <v>0</v>
      </c>
      <c r="M347" s="36">
        <v>0</v>
      </c>
    </row>
    <row r="348" spans="1:13" x14ac:dyDescent="0.25">
      <c r="A348" t="s">
        <v>6969</v>
      </c>
      <c r="B348" t="s">
        <v>86</v>
      </c>
      <c r="C348" t="s">
        <v>9</v>
      </c>
      <c r="D348" t="s">
        <v>13</v>
      </c>
      <c r="E348" t="s">
        <v>8138</v>
      </c>
      <c r="F348" s="1">
        <v>43864</v>
      </c>
      <c r="G348" s="77">
        <v>1</v>
      </c>
      <c r="H348" s="36">
        <v>7384.64</v>
      </c>
      <c r="I348" s="36">
        <v>7384.64</v>
      </c>
      <c r="J348" s="36">
        <v>0</v>
      </c>
      <c r="K348" s="36">
        <v>7384.64</v>
      </c>
      <c r="L348" s="36">
        <v>0</v>
      </c>
      <c r="M348" s="36">
        <v>0</v>
      </c>
    </row>
    <row r="349" spans="1:13" x14ac:dyDescent="0.25">
      <c r="A349" t="s">
        <v>6969</v>
      </c>
      <c r="B349" t="s">
        <v>86</v>
      </c>
      <c r="C349" t="s">
        <v>9</v>
      </c>
      <c r="D349" t="s">
        <v>13</v>
      </c>
      <c r="E349" t="s">
        <v>8030</v>
      </c>
      <c r="F349" s="1">
        <v>43917</v>
      </c>
      <c r="G349" s="77">
        <v>1</v>
      </c>
      <c r="H349" s="36">
        <v>43536.1</v>
      </c>
      <c r="I349" s="36">
        <v>43536.1</v>
      </c>
      <c r="J349" s="36">
        <v>0</v>
      </c>
      <c r="K349" s="36">
        <v>43536.1</v>
      </c>
      <c r="L349" s="36">
        <v>0</v>
      </c>
      <c r="M349" s="36">
        <v>0</v>
      </c>
    </row>
    <row r="350" spans="1:13" x14ac:dyDescent="0.25">
      <c r="A350" t="s">
        <v>6969</v>
      </c>
      <c r="B350" t="s">
        <v>86</v>
      </c>
      <c r="C350" t="s">
        <v>9</v>
      </c>
      <c r="D350" t="s">
        <v>13</v>
      </c>
      <c r="E350" t="s">
        <v>8356</v>
      </c>
      <c r="F350" s="1">
        <v>44336</v>
      </c>
      <c r="G350" s="77">
        <v>1</v>
      </c>
      <c r="H350" s="36">
        <v>328894.89</v>
      </c>
      <c r="I350" s="36">
        <v>328894.89</v>
      </c>
      <c r="J350" s="36">
        <v>0</v>
      </c>
      <c r="K350" s="36">
        <v>328894.89</v>
      </c>
      <c r="L350" s="36">
        <v>0</v>
      </c>
      <c r="M350" s="36">
        <v>0</v>
      </c>
    </row>
    <row r="351" spans="1:13" x14ac:dyDescent="0.25">
      <c r="A351" t="s">
        <v>6969</v>
      </c>
      <c r="B351" t="s">
        <v>86</v>
      </c>
      <c r="C351" t="s">
        <v>9</v>
      </c>
      <c r="D351" t="s">
        <v>13</v>
      </c>
      <c r="E351" t="s">
        <v>7281</v>
      </c>
      <c r="F351" s="1">
        <v>48092</v>
      </c>
      <c r="G351" s="77">
        <v>0.49</v>
      </c>
      <c r="H351" s="36">
        <v>64705594.039999999</v>
      </c>
      <c r="I351" s="36">
        <v>74581714.280000001</v>
      </c>
      <c r="J351" s="36">
        <v>9876120.2400000002</v>
      </c>
      <c r="K351" s="36">
        <v>73594102.260000005</v>
      </c>
      <c r="L351" s="36">
        <v>740709.01</v>
      </c>
      <c r="M351" s="36">
        <v>740709.01</v>
      </c>
    </row>
    <row r="352" spans="1:13" x14ac:dyDescent="0.25">
      <c r="A352" t="s">
        <v>6969</v>
      </c>
      <c r="B352" t="s">
        <v>86</v>
      </c>
      <c r="C352" t="s">
        <v>9</v>
      </c>
      <c r="D352" t="s">
        <v>13</v>
      </c>
      <c r="E352" t="s">
        <v>85</v>
      </c>
      <c r="F352" s="1">
        <v>44084</v>
      </c>
      <c r="G352" s="77">
        <v>0.99</v>
      </c>
      <c r="H352" s="36">
        <v>3738938.84</v>
      </c>
      <c r="I352" s="36">
        <v>3644200.93</v>
      </c>
      <c r="J352" s="36">
        <v>-94737.91</v>
      </c>
      <c r="K352" s="36">
        <v>3300103.91</v>
      </c>
      <c r="L352" s="36">
        <v>258072.77</v>
      </c>
      <c r="M352" s="36">
        <v>0</v>
      </c>
    </row>
    <row r="353" spans="1:13" x14ac:dyDescent="0.25">
      <c r="A353" t="s">
        <v>6969</v>
      </c>
      <c r="B353" t="s">
        <v>86</v>
      </c>
      <c r="C353" t="s">
        <v>9</v>
      </c>
      <c r="D353" t="s">
        <v>13</v>
      </c>
      <c r="E353" t="s">
        <v>7788</v>
      </c>
      <c r="F353" s="1">
        <v>43958</v>
      </c>
      <c r="G353" s="77">
        <v>1</v>
      </c>
      <c r="H353" s="36">
        <v>344788.45</v>
      </c>
      <c r="I353" s="36">
        <v>344788.45</v>
      </c>
      <c r="J353" s="36">
        <v>0</v>
      </c>
      <c r="K353" s="36">
        <v>344788.45</v>
      </c>
      <c r="L353" s="36">
        <v>0</v>
      </c>
      <c r="M353" s="36">
        <v>0</v>
      </c>
    </row>
    <row r="354" spans="1:13" x14ac:dyDescent="0.25">
      <c r="A354" t="s">
        <v>6969</v>
      </c>
      <c r="B354" t="s">
        <v>86</v>
      </c>
      <c r="C354" t="s">
        <v>9</v>
      </c>
      <c r="D354" t="s">
        <v>13</v>
      </c>
      <c r="E354" t="s">
        <v>2566</v>
      </c>
      <c r="F354" s="1">
        <v>44123</v>
      </c>
      <c r="G354" s="77">
        <v>1</v>
      </c>
      <c r="H354" s="36">
        <v>65169895.920000002</v>
      </c>
      <c r="I354" s="36">
        <v>55879593.079999998</v>
      </c>
      <c r="J354" s="36">
        <v>-9290302.8399999999</v>
      </c>
      <c r="K354" s="36">
        <v>51677589.270000003</v>
      </c>
      <c r="L354" s="36">
        <v>3151502.86</v>
      </c>
      <c r="M354" s="36">
        <v>31583.57</v>
      </c>
    </row>
    <row r="355" spans="1:13" x14ac:dyDescent="0.25">
      <c r="A355" t="s">
        <v>6969</v>
      </c>
      <c r="B355" t="s">
        <v>86</v>
      </c>
      <c r="C355" t="s">
        <v>9</v>
      </c>
      <c r="D355" t="s">
        <v>13</v>
      </c>
      <c r="E355" t="s">
        <v>7768</v>
      </c>
      <c r="F355" s="1">
        <v>44166</v>
      </c>
      <c r="G355" s="77">
        <v>1</v>
      </c>
      <c r="H355" s="36">
        <v>967344.66</v>
      </c>
      <c r="I355" s="36">
        <v>967344.66</v>
      </c>
      <c r="J355" s="36">
        <v>0</v>
      </c>
      <c r="K355" s="36">
        <v>956258.79</v>
      </c>
      <c r="L355" s="36">
        <v>8314.4</v>
      </c>
      <c r="M355" s="36">
        <v>8314.4</v>
      </c>
    </row>
    <row r="356" spans="1:13" x14ac:dyDescent="0.25">
      <c r="A356" t="s">
        <v>6969</v>
      </c>
      <c r="B356" t="s">
        <v>86</v>
      </c>
      <c r="C356" t="s">
        <v>9</v>
      </c>
      <c r="D356" t="s">
        <v>13</v>
      </c>
      <c r="E356" t="s">
        <v>8805</v>
      </c>
      <c r="F356" s="1">
        <v>44354</v>
      </c>
      <c r="G356" s="77">
        <v>1</v>
      </c>
      <c r="H356" s="36">
        <v>448301.89</v>
      </c>
      <c r="I356" s="36">
        <v>228692.47</v>
      </c>
      <c r="J356" s="36">
        <v>-219609.42</v>
      </c>
      <c r="K356" s="36">
        <v>228692.47</v>
      </c>
      <c r="L356" s="36">
        <v>0</v>
      </c>
      <c r="M356" s="36">
        <v>0</v>
      </c>
    </row>
    <row r="357" spans="1:13" x14ac:dyDescent="0.25">
      <c r="A357" t="s">
        <v>6969</v>
      </c>
      <c r="B357" t="s">
        <v>86</v>
      </c>
      <c r="C357" t="s">
        <v>9</v>
      </c>
      <c r="D357" t="s">
        <v>13</v>
      </c>
      <c r="E357" t="s">
        <v>8588</v>
      </c>
      <c r="F357" s="1">
        <v>48092</v>
      </c>
      <c r="G357" s="77">
        <v>1</v>
      </c>
      <c r="H357" s="36">
        <v>933862.16</v>
      </c>
      <c r="I357" s="36">
        <v>933862.16</v>
      </c>
      <c r="J357" s="36">
        <v>0</v>
      </c>
      <c r="K357" s="36">
        <v>921898.09</v>
      </c>
      <c r="L357" s="36">
        <v>8970.76</v>
      </c>
      <c r="M357" s="36">
        <v>2120.67</v>
      </c>
    </row>
    <row r="358" spans="1:13" x14ac:dyDescent="0.25">
      <c r="A358" t="s">
        <v>6969</v>
      </c>
      <c r="B358" t="s">
        <v>86</v>
      </c>
      <c r="C358" t="s">
        <v>9</v>
      </c>
      <c r="D358" t="s">
        <v>13</v>
      </c>
      <c r="E358" t="s">
        <v>3236</v>
      </c>
      <c r="F358" s="1">
        <v>48092</v>
      </c>
      <c r="G358" s="77">
        <v>1</v>
      </c>
      <c r="H358" s="36">
        <v>820856.53</v>
      </c>
      <c r="I358" s="36">
        <v>820856.53</v>
      </c>
      <c r="J358" s="36">
        <v>0</v>
      </c>
      <c r="K358" s="36">
        <v>804704.02</v>
      </c>
      <c r="L358" s="36">
        <v>9934.3700000000008</v>
      </c>
      <c r="M358" s="36">
        <v>0</v>
      </c>
    </row>
    <row r="359" spans="1:13" x14ac:dyDescent="0.25">
      <c r="A359" t="s">
        <v>6969</v>
      </c>
      <c r="B359" t="s">
        <v>86</v>
      </c>
      <c r="C359" t="s">
        <v>9</v>
      </c>
      <c r="D359" t="s">
        <v>13</v>
      </c>
      <c r="E359" t="s">
        <v>8371</v>
      </c>
      <c r="F359" s="1">
        <v>48092</v>
      </c>
      <c r="G359" s="77">
        <v>1</v>
      </c>
      <c r="H359" s="36">
        <v>382228.15</v>
      </c>
      <c r="I359" s="36">
        <v>382228.15</v>
      </c>
      <c r="J359" s="36">
        <v>0</v>
      </c>
      <c r="K359" s="36">
        <v>382070.78</v>
      </c>
      <c r="L359" s="36">
        <v>118.03</v>
      </c>
      <c r="M359" s="36">
        <v>0</v>
      </c>
    </row>
    <row r="360" spans="1:13" x14ac:dyDescent="0.25">
      <c r="A360" t="s">
        <v>6969</v>
      </c>
      <c r="B360" t="s">
        <v>86</v>
      </c>
      <c r="C360" t="s">
        <v>9</v>
      </c>
      <c r="D360" t="s">
        <v>13</v>
      </c>
      <c r="E360" t="s">
        <v>8441</v>
      </c>
      <c r="F360" s="1">
        <v>48092</v>
      </c>
      <c r="G360" s="77">
        <v>1</v>
      </c>
      <c r="H360" s="36">
        <v>95120.84</v>
      </c>
      <c r="I360" s="36">
        <v>442786.72</v>
      </c>
      <c r="J360" s="36">
        <v>347665.88</v>
      </c>
      <c r="K360" s="36">
        <v>408020.13</v>
      </c>
      <c r="L360" s="36">
        <v>6078.79</v>
      </c>
      <c r="M360" s="36">
        <v>6078.79</v>
      </c>
    </row>
    <row r="361" spans="1:13" x14ac:dyDescent="0.25">
      <c r="A361" t="s">
        <v>6969</v>
      </c>
      <c r="B361" t="s">
        <v>86</v>
      </c>
      <c r="C361" t="s">
        <v>9</v>
      </c>
      <c r="D361" t="s">
        <v>548</v>
      </c>
      <c r="E361" t="s">
        <v>2288</v>
      </c>
      <c r="F361" s="1">
        <v>48092</v>
      </c>
      <c r="G361" s="77">
        <v>1</v>
      </c>
      <c r="H361" s="36">
        <v>1487490.6</v>
      </c>
      <c r="I361" s="36">
        <v>1487490.6</v>
      </c>
      <c r="J361" s="36">
        <v>0</v>
      </c>
      <c r="K361" s="36">
        <v>1342220.21</v>
      </c>
      <c r="L361" s="36">
        <v>105016.06</v>
      </c>
      <c r="M361" s="36">
        <v>1976.22</v>
      </c>
    </row>
    <row r="362" spans="1:13" x14ac:dyDescent="0.25">
      <c r="A362" t="s">
        <v>6969</v>
      </c>
      <c r="B362" t="s">
        <v>86</v>
      </c>
      <c r="C362" t="s">
        <v>9</v>
      </c>
      <c r="D362" t="s">
        <v>548</v>
      </c>
      <c r="E362" t="s">
        <v>7516</v>
      </c>
      <c r="F362" s="1">
        <v>43410</v>
      </c>
      <c r="G362" s="77">
        <v>1</v>
      </c>
      <c r="H362" s="36">
        <v>10930</v>
      </c>
      <c r="I362" s="36">
        <v>10930</v>
      </c>
      <c r="J362" s="36">
        <v>0</v>
      </c>
      <c r="K362" s="36">
        <v>10930</v>
      </c>
      <c r="L362" s="36">
        <v>0</v>
      </c>
      <c r="M362" s="36">
        <v>0</v>
      </c>
    </row>
    <row r="363" spans="1:13" x14ac:dyDescent="0.25">
      <c r="A363" t="s">
        <v>6969</v>
      </c>
      <c r="B363" t="s">
        <v>86</v>
      </c>
      <c r="C363" t="s">
        <v>9</v>
      </c>
      <c r="D363" t="s">
        <v>548</v>
      </c>
      <c r="E363" t="s">
        <v>7339</v>
      </c>
      <c r="F363" s="1">
        <v>43362</v>
      </c>
      <c r="G363" s="77">
        <v>1</v>
      </c>
      <c r="H363" s="36">
        <v>51937.4</v>
      </c>
      <c r="I363" s="36">
        <v>51937.4</v>
      </c>
      <c r="J363" s="36">
        <v>0</v>
      </c>
      <c r="K363" s="36">
        <v>51937.4</v>
      </c>
      <c r="L363" s="36">
        <v>0</v>
      </c>
      <c r="M363" s="36">
        <v>0</v>
      </c>
    </row>
    <row r="364" spans="1:13" x14ac:dyDescent="0.25">
      <c r="A364" t="s">
        <v>6969</v>
      </c>
      <c r="B364" t="s">
        <v>86</v>
      </c>
      <c r="C364" t="s">
        <v>9</v>
      </c>
      <c r="D364" t="s">
        <v>548</v>
      </c>
      <c r="E364" t="s">
        <v>7335</v>
      </c>
      <c r="F364" s="1">
        <v>43413</v>
      </c>
      <c r="G364" s="77">
        <v>1</v>
      </c>
      <c r="H364" s="36">
        <v>108088.2</v>
      </c>
      <c r="I364" s="36">
        <v>108088.2</v>
      </c>
      <c r="J364" s="36">
        <v>0</v>
      </c>
      <c r="K364" s="36">
        <v>108088.2</v>
      </c>
      <c r="L364" s="36">
        <v>0</v>
      </c>
      <c r="M364" s="36">
        <v>0</v>
      </c>
    </row>
    <row r="365" spans="1:13" x14ac:dyDescent="0.25">
      <c r="A365" t="s">
        <v>6969</v>
      </c>
      <c r="B365" t="s">
        <v>86</v>
      </c>
      <c r="C365" t="s">
        <v>9</v>
      </c>
      <c r="D365" t="s">
        <v>548</v>
      </c>
      <c r="E365" t="s">
        <v>1694</v>
      </c>
      <c r="F365" s="1">
        <v>43412</v>
      </c>
      <c r="G365" s="77">
        <v>1</v>
      </c>
      <c r="H365" s="36">
        <v>15886.23</v>
      </c>
      <c r="I365" s="36">
        <v>15886.23</v>
      </c>
      <c r="J365" s="36">
        <v>0</v>
      </c>
      <c r="K365" s="36">
        <v>14297.61</v>
      </c>
      <c r="L365" s="36">
        <v>1191.47</v>
      </c>
      <c r="M365" s="36">
        <v>0</v>
      </c>
    </row>
    <row r="366" spans="1:13" x14ac:dyDescent="0.25">
      <c r="A366" t="s">
        <v>6969</v>
      </c>
      <c r="B366" t="s">
        <v>86</v>
      </c>
      <c r="C366" t="s">
        <v>9</v>
      </c>
      <c r="D366" t="s">
        <v>548</v>
      </c>
      <c r="E366" t="s">
        <v>1211</v>
      </c>
      <c r="F366" s="1">
        <v>43411</v>
      </c>
      <c r="G366" s="77">
        <v>1</v>
      </c>
      <c r="H366" s="36">
        <v>43102.87</v>
      </c>
      <c r="I366" s="36">
        <v>43102.87</v>
      </c>
      <c r="J366" s="36">
        <v>0</v>
      </c>
      <c r="K366" s="36">
        <v>41094.379999999997</v>
      </c>
      <c r="L366" s="36">
        <v>1506.37</v>
      </c>
      <c r="M366" s="36">
        <v>0</v>
      </c>
    </row>
    <row r="367" spans="1:13" x14ac:dyDescent="0.25">
      <c r="A367" t="s">
        <v>6969</v>
      </c>
      <c r="B367" t="s">
        <v>86</v>
      </c>
      <c r="C367" t="s">
        <v>9</v>
      </c>
      <c r="D367" t="s">
        <v>548</v>
      </c>
      <c r="E367" t="s">
        <v>7380</v>
      </c>
      <c r="F367" s="1">
        <v>43335</v>
      </c>
      <c r="G367" s="77">
        <v>1</v>
      </c>
      <c r="H367" s="36">
        <v>3500</v>
      </c>
      <c r="I367" s="36">
        <v>3500</v>
      </c>
      <c r="J367" s="36">
        <v>0</v>
      </c>
      <c r="K367" s="36">
        <v>3500</v>
      </c>
      <c r="L367" s="36">
        <v>0</v>
      </c>
      <c r="M367" s="36">
        <v>0</v>
      </c>
    </row>
    <row r="368" spans="1:13" x14ac:dyDescent="0.25">
      <c r="A368" t="s">
        <v>6969</v>
      </c>
      <c r="B368" t="s">
        <v>86</v>
      </c>
      <c r="C368" t="s">
        <v>9</v>
      </c>
      <c r="D368" t="s">
        <v>548</v>
      </c>
      <c r="E368" t="s">
        <v>1832</v>
      </c>
      <c r="F368" s="1">
        <v>43411</v>
      </c>
      <c r="G368" s="77">
        <v>1</v>
      </c>
      <c r="H368" s="36">
        <v>18526.259999999998</v>
      </c>
      <c r="I368" s="36">
        <v>18526.259999999998</v>
      </c>
      <c r="J368" s="36">
        <v>0</v>
      </c>
      <c r="K368" s="36">
        <v>16673.63</v>
      </c>
      <c r="L368" s="36">
        <v>1389.47</v>
      </c>
      <c r="M368" s="36">
        <v>0</v>
      </c>
    </row>
    <row r="369" spans="1:13" x14ac:dyDescent="0.25">
      <c r="A369" t="s">
        <v>6969</v>
      </c>
      <c r="B369" t="s">
        <v>86</v>
      </c>
      <c r="C369" t="s">
        <v>9</v>
      </c>
      <c r="D369" t="s">
        <v>548</v>
      </c>
      <c r="E369" t="s">
        <v>1233</v>
      </c>
      <c r="F369" s="1">
        <v>43411</v>
      </c>
      <c r="G369" s="77">
        <v>1</v>
      </c>
      <c r="H369" s="36">
        <v>30006.67</v>
      </c>
      <c r="I369" s="36">
        <v>30006.67</v>
      </c>
      <c r="J369" s="36">
        <v>0</v>
      </c>
      <c r="K369" s="36">
        <v>27648.71</v>
      </c>
      <c r="L369" s="36">
        <v>1768.47</v>
      </c>
      <c r="M369" s="36">
        <v>0</v>
      </c>
    </row>
    <row r="370" spans="1:13" x14ac:dyDescent="0.25">
      <c r="A370" t="s">
        <v>6969</v>
      </c>
      <c r="B370" t="s">
        <v>86</v>
      </c>
      <c r="C370" t="s">
        <v>9</v>
      </c>
      <c r="D370" t="s">
        <v>548</v>
      </c>
      <c r="E370" t="s">
        <v>1232</v>
      </c>
      <c r="F370" s="1">
        <v>43410</v>
      </c>
      <c r="G370" s="77">
        <v>1</v>
      </c>
      <c r="H370" s="36">
        <v>71752.740000000005</v>
      </c>
      <c r="I370" s="36">
        <v>71752.740000000005</v>
      </c>
      <c r="J370" s="36">
        <v>0</v>
      </c>
      <c r="K370" s="36">
        <v>67775.66</v>
      </c>
      <c r="L370" s="36">
        <v>2982.81</v>
      </c>
      <c r="M370" s="36">
        <v>0</v>
      </c>
    </row>
    <row r="371" spans="1:13" x14ac:dyDescent="0.25">
      <c r="A371" t="s">
        <v>6969</v>
      </c>
      <c r="B371" t="s">
        <v>86</v>
      </c>
      <c r="C371" t="s">
        <v>9</v>
      </c>
      <c r="D371" t="s">
        <v>548</v>
      </c>
      <c r="E371" t="s">
        <v>7352</v>
      </c>
      <c r="F371" s="1">
        <v>43851</v>
      </c>
      <c r="G371" s="77">
        <v>1</v>
      </c>
      <c r="H371" s="36">
        <v>72320.88</v>
      </c>
      <c r="I371" s="36">
        <v>72320.88</v>
      </c>
      <c r="J371" s="36">
        <v>0</v>
      </c>
      <c r="K371" s="36">
        <v>72320.88</v>
      </c>
      <c r="L371" s="36">
        <v>0</v>
      </c>
      <c r="M371" s="36">
        <v>0</v>
      </c>
    </row>
    <row r="372" spans="1:13" x14ac:dyDescent="0.25">
      <c r="A372" t="s">
        <v>6969</v>
      </c>
      <c r="B372" t="s">
        <v>86</v>
      </c>
      <c r="C372" t="s">
        <v>9</v>
      </c>
      <c r="D372" t="s">
        <v>548</v>
      </c>
      <c r="E372" t="s">
        <v>1139</v>
      </c>
      <c r="F372" s="1">
        <v>43335</v>
      </c>
      <c r="G372" s="77">
        <v>1</v>
      </c>
      <c r="H372" s="36">
        <v>4495</v>
      </c>
      <c r="I372" s="36">
        <v>4495</v>
      </c>
      <c r="J372" s="36">
        <v>0</v>
      </c>
      <c r="K372" s="36">
        <v>4045.5</v>
      </c>
      <c r="L372" s="36">
        <v>337.13</v>
      </c>
      <c r="M372" s="36">
        <v>0</v>
      </c>
    </row>
    <row r="373" spans="1:13" x14ac:dyDescent="0.25">
      <c r="A373" t="s">
        <v>6969</v>
      </c>
      <c r="B373" t="s">
        <v>86</v>
      </c>
      <c r="C373" t="s">
        <v>9</v>
      </c>
      <c r="D373" t="s">
        <v>548</v>
      </c>
      <c r="E373" t="s">
        <v>1907</v>
      </c>
      <c r="F373" s="1">
        <v>43846</v>
      </c>
      <c r="G373" s="77">
        <v>1</v>
      </c>
      <c r="H373" s="36">
        <v>446536.94</v>
      </c>
      <c r="I373" s="36">
        <v>446536.94</v>
      </c>
      <c r="J373" s="36">
        <v>0</v>
      </c>
      <c r="K373" s="36">
        <v>401883.25</v>
      </c>
      <c r="L373" s="36">
        <v>33490.269999999997</v>
      </c>
      <c r="M373" s="36">
        <v>0</v>
      </c>
    </row>
    <row r="374" spans="1:13" x14ac:dyDescent="0.25">
      <c r="A374" t="s">
        <v>6969</v>
      </c>
      <c r="B374" t="s">
        <v>86</v>
      </c>
      <c r="C374" t="s">
        <v>9</v>
      </c>
      <c r="D374" t="s">
        <v>548</v>
      </c>
      <c r="E374" t="s">
        <v>3238</v>
      </c>
      <c r="F374" s="1">
        <v>43990</v>
      </c>
      <c r="G374" s="77">
        <v>1</v>
      </c>
      <c r="H374" s="36">
        <v>197830</v>
      </c>
      <c r="I374" s="36">
        <v>183692</v>
      </c>
      <c r="J374" s="36">
        <v>-14138</v>
      </c>
      <c r="K374" s="36">
        <v>165322.79999999999</v>
      </c>
      <c r="L374" s="36">
        <v>13776.9</v>
      </c>
      <c r="M374" s="36">
        <v>0</v>
      </c>
    </row>
    <row r="375" spans="1:13" x14ac:dyDescent="0.25">
      <c r="A375" t="s">
        <v>6969</v>
      </c>
      <c r="B375" t="s">
        <v>86</v>
      </c>
      <c r="C375" t="s">
        <v>9</v>
      </c>
      <c r="D375" t="s">
        <v>548</v>
      </c>
      <c r="E375" t="s">
        <v>3340</v>
      </c>
      <c r="F375" s="1">
        <v>43935</v>
      </c>
      <c r="G375" s="77">
        <v>1</v>
      </c>
      <c r="H375" s="36">
        <v>158370.5</v>
      </c>
      <c r="I375" s="36">
        <v>158370.5</v>
      </c>
      <c r="J375" s="36">
        <v>0</v>
      </c>
      <c r="K375" s="36">
        <v>142533.45000000001</v>
      </c>
      <c r="L375" s="36">
        <v>11877.79</v>
      </c>
      <c r="M375" s="36">
        <v>0</v>
      </c>
    </row>
    <row r="376" spans="1:13" x14ac:dyDescent="0.25">
      <c r="A376" t="s">
        <v>6969</v>
      </c>
      <c r="B376" t="s">
        <v>86</v>
      </c>
      <c r="C376" t="s">
        <v>9</v>
      </c>
      <c r="D376" t="s">
        <v>548</v>
      </c>
      <c r="E376" t="s">
        <v>3088</v>
      </c>
      <c r="F376" s="1">
        <v>48092</v>
      </c>
      <c r="G376" s="77">
        <v>1</v>
      </c>
      <c r="H376" s="36">
        <v>11743.45</v>
      </c>
      <c r="I376" s="36">
        <v>23712.97</v>
      </c>
      <c r="J376" s="36">
        <v>11969.52</v>
      </c>
      <c r="K376" s="36">
        <v>21341.68</v>
      </c>
      <c r="L376" s="36">
        <v>1778.47</v>
      </c>
      <c r="M376" s="36">
        <v>897.71</v>
      </c>
    </row>
    <row r="377" spans="1:13" x14ac:dyDescent="0.25">
      <c r="A377" t="s">
        <v>6969</v>
      </c>
      <c r="B377" t="s">
        <v>86</v>
      </c>
      <c r="C377" t="s">
        <v>9</v>
      </c>
      <c r="D377" t="s">
        <v>548</v>
      </c>
      <c r="E377" t="s">
        <v>7990</v>
      </c>
      <c r="F377" s="1">
        <v>43236</v>
      </c>
      <c r="G377" s="77">
        <v>1</v>
      </c>
      <c r="H377" s="36">
        <v>13860</v>
      </c>
      <c r="I377" s="36">
        <v>13860</v>
      </c>
      <c r="J377" s="36">
        <v>0</v>
      </c>
      <c r="K377" s="36">
        <v>13860</v>
      </c>
      <c r="L377" s="36">
        <v>0</v>
      </c>
      <c r="M377" s="36">
        <v>0</v>
      </c>
    </row>
    <row r="378" spans="1:13" x14ac:dyDescent="0.25">
      <c r="A378" t="s">
        <v>6969</v>
      </c>
      <c r="B378" t="s">
        <v>86</v>
      </c>
      <c r="C378" t="s">
        <v>9</v>
      </c>
      <c r="D378" t="s">
        <v>548</v>
      </c>
      <c r="E378" t="s">
        <v>2386</v>
      </c>
      <c r="F378" s="1">
        <v>44018</v>
      </c>
      <c r="G378" s="77">
        <v>1</v>
      </c>
      <c r="H378" s="36">
        <v>948795.08</v>
      </c>
      <c r="I378" s="36">
        <v>774221.55</v>
      </c>
      <c r="J378" s="36">
        <v>-174573.53</v>
      </c>
      <c r="K378" s="36">
        <v>743765.9</v>
      </c>
      <c r="L378" s="36">
        <v>22841.74</v>
      </c>
      <c r="M378" s="36">
        <v>10.47</v>
      </c>
    </row>
    <row r="379" spans="1:13" x14ac:dyDescent="0.25">
      <c r="A379" t="s">
        <v>6969</v>
      </c>
      <c r="B379" t="s">
        <v>86</v>
      </c>
      <c r="C379" t="s">
        <v>9</v>
      </c>
      <c r="D379" t="s">
        <v>548</v>
      </c>
      <c r="E379" t="s">
        <v>2098</v>
      </c>
      <c r="F379" s="1">
        <v>48092</v>
      </c>
      <c r="G379" s="77">
        <v>1</v>
      </c>
      <c r="H379" s="36">
        <v>783521.83</v>
      </c>
      <c r="I379" s="36">
        <v>783521.83</v>
      </c>
      <c r="J379" s="36">
        <v>0</v>
      </c>
      <c r="K379" s="36">
        <v>705169.65</v>
      </c>
      <c r="L379" s="36">
        <v>50122.11</v>
      </c>
      <c r="M379" s="36">
        <v>0</v>
      </c>
    </row>
    <row r="380" spans="1:13" x14ac:dyDescent="0.25">
      <c r="A380" t="s">
        <v>6969</v>
      </c>
      <c r="B380" t="s">
        <v>86</v>
      </c>
      <c r="C380" t="s">
        <v>9</v>
      </c>
      <c r="D380" t="s">
        <v>548</v>
      </c>
      <c r="E380" t="s">
        <v>7613</v>
      </c>
      <c r="F380" s="1">
        <v>43356</v>
      </c>
      <c r="G380" s="77">
        <v>1</v>
      </c>
      <c r="H380" s="36">
        <v>3600</v>
      </c>
      <c r="I380" s="36">
        <v>3600</v>
      </c>
      <c r="J380" s="36">
        <v>0</v>
      </c>
      <c r="K380" s="36">
        <v>3600</v>
      </c>
      <c r="L380" s="36">
        <v>0</v>
      </c>
      <c r="M380" s="36">
        <v>0</v>
      </c>
    </row>
    <row r="381" spans="1:13" x14ac:dyDescent="0.25">
      <c r="A381" t="s">
        <v>6969</v>
      </c>
      <c r="B381" t="s">
        <v>86</v>
      </c>
      <c r="C381" t="s">
        <v>9</v>
      </c>
      <c r="D381" t="s">
        <v>2767</v>
      </c>
      <c r="E381" t="s">
        <v>7797</v>
      </c>
      <c r="F381" s="1">
        <v>48092</v>
      </c>
      <c r="G381" s="77">
        <v>1</v>
      </c>
      <c r="H381" s="36">
        <v>444580.96</v>
      </c>
      <c r="I381" s="36">
        <v>444580.96</v>
      </c>
      <c r="J381" s="36">
        <v>0</v>
      </c>
      <c r="K381" s="36">
        <v>444580.96</v>
      </c>
      <c r="L381" s="36">
        <v>0</v>
      </c>
      <c r="M381" s="36">
        <v>0</v>
      </c>
    </row>
    <row r="382" spans="1:13" x14ac:dyDescent="0.25">
      <c r="A382" t="s">
        <v>6969</v>
      </c>
      <c r="B382" t="s">
        <v>86</v>
      </c>
      <c r="C382" t="s">
        <v>9</v>
      </c>
      <c r="D382" t="s">
        <v>2767</v>
      </c>
      <c r="E382" t="s">
        <v>2768</v>
      </c>
      <c r="F382" s="1">
        <v>48092</v>
      </c>
      <c r="G382" s="77">
        <v>1</v>
      </c>
      <c r="H382" s="36">
        <v>293535.67</v>
      </c>
      <c r="I382" s="36">
        <v>293535.67</v>
      </c>
      <c r="J382" s="36">
        <v>0</v>
      </c>
      <c r="K382" s="36">
        <v>264182.09999999998</v>
      </c>
      <c r="L382" s="36">
        <v>22015.18</v>
      </c>
      <c r="M382" s="36">
        <v>0</v>
      </c>
    </row>
    <row r="383" spans="1:13" x14ac:dyDescent="0.25">
      <c r="A383" t="s">
        <v>6969</v>
      </c>
      <c r="B383" t="s">
        <v>86</v>
      </c>
      <c r="C383" t="s">
        <v>9</v>
      </c>
      <c r="D383" t="s">
        <v>2767</v>
      </c>
      <c r="E383" t="s">
        <v>3356</v>
      </c>
      <c r="F383" s="1">
        <v>43864</v>
      </c>
      <c r="G383" s="77">
        <v>1</v>
      </c>
      <c r="H383" s="36">
        <v>14207.51</v>
      </c>
      <c r="I383" s="36">
        <v>14207.51</v>
      </c>
      <c r="J383" s="36">
        <v>0</v>
      </c>
      <c r="K383" s="36">
        <v>12786.76</v>
      </c>
      <c r="L383" s="36">
        <v>1065.56</v>
      </c>
      <c r="M383" s="36">
        <v>0</v>
      </c>
    </row>
    <row r="384" spans="1:13" x14ac:dyDescent="0.25">
      <c r="A384" t="s">
        <v>6969</v>
      </c>
      <c r="B384" t="s">
        <v>86</v>
      </c>
      <c r="C384" t="s">
        <v>9</v>
      </c>
      <c r="D384" t="s">
        <v>2767</v>
      </c>
      <c r="E384" t="s">
        <v>7861</v>
      </c>
      <c r="F384" s="1">
        <v>48092</v>
      </c>
      <c r="G384" s="77">
        <v>1</v>
      </c>
      <c r="H384" s="36">
        <v>552802.78</v>
      </c>
      <c r="I384" s="36">
        <v>552802.78</v>
      </c>
      <c r="J384" s="36">
        <v>0</v>
      </c>
      <c r="K384" s="36">
        <v>552802.78</v>
      </c>
      <c r="L384" s="36">
        <v>0</v>
      </c>
      <c r="M384" s="36">
        <v>0</v>
      </c>
    </row>
    <row r="385" spans="1:13" x14ac:dyDescent="0.25">
      <c r="A385" t="s">
        <v>6969</v>
      </c>
      <c r="B385" t="s">
        <v>86</v>
      </c>
      <c r="C385" t="s">
        <v>9</v>
      </c>
      <c r="D385" t="s">
        <v>2767</v>
      </c>
      <c r="E385" t="s">
        <v>2779</v>
      </c>
      <c r="F385" s="1">
        <v>43588</v>
      </c>
      <c r="G385" s="77">
        <v>1</v>
      </c>
      <c r="H385" s="36">
        <v>64873.63</v>
      </c>
      <c r="I385" s="36">
        <v>64873.63</v>
      </c>
      <c r="J385" s="36">
        <v>0</v>
      </c>
      <c r="K385" s="36">
        <v>58386.27</v>
      </c>
      <c r="L385" s="36">
        <v>4865.5200000000004</v>
      </c>
      <c r="M385" s="36">
        <v>0</v>
      </c>
    </row>
    <row r="386" spans="1:13" x14ac:dyDescent="0.25">
      <c r="A386" t="s">
        <v>6969</v>
      </c>
      <c r="B386" t="s">
        <v>86</v>
      </c>
      <c r="C386" t="s">
        <v>9</v>
      </c>
      <c r="D386" t="s">
        <v>2767</v>
      </c>
      <c r="E386" t="s">
        <v>7977</v>
      </c>
      <c r="F386" s="1">
        <v>48092</v>
      </c>
      <c r="G386" s="77">
        <v>1</v>
      </c>
      <c r="H386" s="36">
        <v>389131.54</v>
      </c>
      <c r="I386" s="36">
        <v>389131.54</v>
      </c>
      <c r="J386" s="36">
        <v>0</v>
      </c>
      <c r="K386" s="36">
        <v>350218.39</v>
      </c>
      <c r="L386" s="36">
        <v>0</v>
      </c>
      <c r="M386" s="36">
        <v>0</v>
      </c>
    </row>
    <row r="387" spans="1:13" x14ac:dyDescent="0.25">
      <c r="A387" t="s">
        <v>6969</v>
      </c>
      <c r="B387" t="s">
        <v>86</v>
      </c>
      <c r="C387" t="s">
        <v>9</v>
      </c>
      <c r="D387" t="s">
        <v>327</v>
      </c>
      <c r="E387" t="s">
        <v>8435</v>
      </c>
      <c r="F387" s="1">
        <v>43808</v>
      </c>
      <c r="G387" s="77">
        <v>1</v>
      </c>
      <c r="H387" s="36">
        <v>415406.59</v>
      </c>
      <c r="I387" s="36">
        <v>415406.59</v>
      </c>
      <c r="J387" s="36">
        <v>0</v>
      </c>
      <c r="K387" s="36">
        <v>415406.59</v>
      </c>
      <c r="L387" s="36">
        <v>0</v>
      </c>
      <c r="M387" s="36">
        <v>0</v>
      </c>
    </row>
    <row r="388" spans="1:13" x14ac:dyDescent="0.25">
      <c r="A388" t="s">
        <v>6969</v>
      </c>
      <c r="B388" t="s">
        <v>86</v>
      </c>
      <c r="C388" t="s">
        <v>9</v>
      </c>
      <c r="D388" t="s">
        <v>327</v>
      </c>
      <c r="E388" t="s">
        <v>8997</v>
      </c>
      <c r="F388" s="1">
        <v>48092</v>
      </c>
      <c r="G388" s="77">
        <v>1</v>
      </c>
      <c r="H388" s="36">
        <v>120624.81</v>
      </c>
      <c r="I388" s="36">
        <v>120624.81</v>
      </c>
      <c r="J388" s="36">
        <v>0</v>
      </c>
      <c r="K388" s="36">
        <v>108562.33</v>
      </c>
      <c r="L388" s="36">
        <v>9046.86</v>
      </c>
      <c r="M388" s="36">
        <v>9046.86</v>
      </c>
    </row>
    <row r="389" spans="1:13" x14ac:dyDescent="0.25">
      <c r="A389" t="s">
        <v>6969</v>
      </c>
      <c r="B389" t="s">
        <v>86</v>
      </c>
      <c r="C389" t="s">
        <v>9</v>
      </c>
      <c r="D389" t="s">
        <v>30</v>
      </c>
      <c r="E389" t="s">
        <v>8030</v>
      </c>
      <c r="F389" s="1">
        <v>48092</v>
      </c>
      <c r="G389" s="77">
        <v>1</v>
      </c>
      <c r="H389" s="36">
        <v>889915.44</v>
      </c>
      <c r="I389" s="36">
        <v>889915.44</v>
      </c>
      <c r="J389" s="36">
        <v>0</v>
      </c>
      <c r="K389" s="36">
        <v>876032.2</v>
      </c>
      <c r="L389" s="36">
        <v>10411.89</v>
      </c>
      <c r="M389" s="36">
        <v>1489.97</v>
      </c>
    </row>
    <row r="390" spans="1:13" x14ac:dyDescent="0.25">
      <c r="A390" t="s">
        <v>6969</v>
      </c>
      <c r="B390" t="s">
        <v>86</v>
      </c>
      <c r="C390" t="s">
        <v>9</v>
      </c>
      <c r="D390" t="s">
        <v>30</v>
      </c>
      <c r="E390" t="s">
        <v>2412</v>
      </c>
      <c r="F390" s="1">
        <v>44230</v>
      </c>
      <c r="G390" s="77">
        <v>0</v>
      </c>
      <c r="H390" s="36">
        <v>30400</v>
      </c>
      <c r="I390" s="36">
        <v>0</v>
      </c>
      <c r="J390" s="36">
        <v>-30400</v>
      </c>
      <c r="K390" s="36">
        <v>0</v>
      </c>
      <c r="L390" s="36">
        <v>2280</v>
      </c>
      <c r="M390" s="36">
        <v>0</v>
      </c>
    </row>
    <row r="391" spans="1:13" x14ac:dyDescent="0.25">
      <c r="A391" t="s">
        <v>6969</v>
      </c>
      <c r="B391" t="s">
        <v>86</v>
      </c>
      <c r="C391" t="s">
        <v>9</v>
      </c>
      <c r="D391" t="s">
        <v>96</v>
      </c>
      <c r="E391" t="s">
        <v>8403</v>
      </c>
      <c r="F391" s="1">
        <v>44319</v>
      </c>
      <c r="G391" s="77">
        <v>0</v>
      </c>
      <c r="H391" s="36">
        <v>1273224</v>
      </c>
      <c r="I391" s="36">
        <v>0</v>
      </c>
      <c r="J391" s="36">
        <v>-1273224</v>
      </c>
      <c r="K391" s="36">
        <v>0</v>
      </c>
      <c r="L391" s="36">
        <v>0</v>
      </c>
      <c r="M391" s="36">
        <v>0</v>
      </c>
    </row>
    <row r="392" spans="1:13" x14ac:dyDescent="0.25">
      <c r="A392" t="s">
        <v>6969</v>
      </c>
      <c r="B392" t="s">
        <v>86</v>
      </c>
      <c r="C392" t="s">
        <v>9</v>
      </c>
      <c r="D392" t="s">
        <v>96</v>
      </c>
      <c r="E392" t="s">
        <v>97</v>
      </c>
      <c r="F392" s="1">
        <v>48092</v>
      </c>
      <c r="G392" s="77">
        <v>0.96</v>
      </c>
      <c r="H392" s="36">
        <v>15279615.279999999</v>
      </c>
      <c r="I392" s="36">
        <v>14529242.789999999</v>
      </c>
      <c r="J392" s="36">
        <v>-750372.49</v>
      </c>
      <c r="K392" s="36">
        <v>13656704.4</v>
      </c>
      <c r="L392" s="36">
        <v>628100.81999999995</v>
      </c>
      <c r="M392" s="36">
        <v>0</v>
      </c>
    </row>
    <row r="393" spans="1:13" x14ac:dyDescent="0.25">
      <c r="A393" t="s">
        <v>6969</v>
      </c>
      <c r="B393" t="s">
        <v>86</v>
      </c>
      <c r="C393" t="s">
        <v>9</v>
      </c>
      <c r="D393" t="s">
        <v>96</v>
      </c>
      <c r="E393" t="s">
        <v>3056</v>
      </c>
      <c r="F393" s="1">
        <v>44138</v>
      </c>
      <c r="G393" s="77">
        <v>1</v>
      </c>
      <c r="H393" s="36">
        <v>109695.73</v>
      </c>
      <c r="I393" s="36">
        <v>109695.73</v>
      </c>
      <c r="J393" s="36">
        <v>0</v>
      </c>
      <c r="K393" s="36">
        <v>98726.16</v>
      </c>
      <c r="L393" s="36">
        <v>8227.18</v>
      </c>
      <c r="M393" s="36">
        <v>0</v>
      </c>
    </row>
    <row r="394" spans="1:13" x14ac:dyDescent="0.25">
      <c r="A394" t="s">
        <v>6969</v>
      </c>
      <c r="B394" t="s">
        <v>86</v>
      </c>
      <c r="C394" t="s">
        <v>9</v>
      </c>
      <c r="D394" t="s">
        <v>832</v>
      </c>
      <c r="E394" t="s">
        <v>7322</v>
      </c>
      <c r="F394" s="1">
        <v>43362</v>
      </c>
      <c r="G394" s="77">
        <v>1</v>
      </c>
      <c r="H394" s="36">
        <v>32142.09</v>
      </c>
      <c r="I394" s="36">
        <v>32142.09</v>
      </c>
      <c r="J394" s="36">
        <v>0</v>
      </c>
      <c r="K394" s="36">
        <v>32142.09</v>
      </c>
      <c r="L394" s="36">
        <v>0</v>
      </c>
      <c r="M394" s="36">
        <v>0</v>
      </c>
    </row>
    <row r="395" spans="1:13" x14ac:dyDescent="0.25">
      <c r="A395" t="s">
        <v>6969</v>
      </c>
      <c r="B395" t="s">
        <v>86</v>
      </c>
      <c r="C395" t="s">
        <v>9</v>
      </c>
      <c r="D395" t="s">
        <v>2090</v>
      </c>
      <c r="E395" t="s">
        <v>2389</v>
      </c>
      <c r="F395" s="1">
        <v>43951</v>
      </c>
      <c r="G395" s="77">
        <v>1</v>
      </c>
      <c r="H395" s="36">
        <v>11286</v>
      </c>
      <c r="I395" s="36">
        <v>11286</v>
      </c>
      <c r="J395" s="36">
        <v>0</v>
      </c>
      <c r="K395" s="36">
        <v>10157.4</v>
      </c>
      <c r="L395" s="36">
        <v>846.45</v>
      </c>
      <c r="M395" s="36">
        <v>0</v>
      </c>
    </row>
    <row r="396" spans="1:13" x14ac:dyDescent="0.25">
      <c r="A396" t="s">
        <v>6969</v>
      </c>
      <c r="B396" t="s">
        <v>86</v>
      </c>
      <c r="C396" t="s">
        <v>9</v>
      </c>
      <c r="D396" t="s">
        <v>2178</v>
      </c>
      <c r="E396" t="s">
        <v>141</v>
      </c>
      <c r="F396" s="1">
        <v>43760</v>
      </c>
      <c r="G396" s="77">
        <v>1</v>
      </c>
      <c r="H396" s="36">
        <v>86010.04</v>
      </c>
      <c r="I396" s="36">
        <v>86010.04</v>
      </c>
      <c r="J396" s="36">
        <v>0</v>
      </c>
      <c r="K396" s="36">
        <v>86010.04</v>
      </c>
      <c r="L396" s="36">
        <v>0</v>
      </c>
      <c r="M396" s="36">
        <v>0</v>
      </c>
    </row>
    <row r="397" spans="1:13" x14ac:dyDescent="0.25">
      <c r="A397" t="s">
        <v>6969</v>
      </c>
      <c r="B397" t="s">
        <v>86</v>
      </c>
      <c r="C397" t="s">
        <v>9</v>
      </c>
      <c r="D397" t="s">
        <v>2178</v>
      </c>
      <c r="E397" t="s">
        <v>8296</v>
      </c>
      <c r="F397" s="1">
        <v>43335</v>
      </c>
      <c r="G397" s="77">
        <v>1</v>
      </c>
      <c r="H397" s="36">
        <v>10367.52</v>
      </c>
      <c r="I397" s="36">
        <v>10367.52</v>
      </c>
      <c r="J397" s="36">
        <v>0</v>
      </c>
      <c r="K397" s="36">
        <v>10367.52</v>
      </c>
      <c r="L397" s="36">
        <v>0</v>
      </c>
      <c r="M397" s="36">
        <v>0</v>
      </c>
    </row>
    <row r="398" spans="1:13" x14ac:dyDescent="0.25">
      <c r="A398" t="s">
        <v>6969</v>
      </c>
      <c r="B398" t="s">
        <v>86</v>
      </c>
      <c r="C398" t="s">
        <v>9</v>
      </c>
      <c r="D398" t="s">
        <v>1336</v>
      </c>
      <c r="E398" t="s">
        <v>141</v>
      </c>
      <c r="F398" s="1">
        <v>43362</v>
      </c>
      <c r="G398" s="77">
        <v>1</v>
      </c>
      <c r="H398" s="36">
        <v>43696.18</v>
      </c>
      <c r="I398" s="36">
        <v>43696.18</v>
      </c>
      <c r="J398" s="36">
        <v>0</v>
      </c>
      <c r="K398" s="36">
        <v>39326.559999999998</v>
      </c>
      <c r="L398" s="36">
        <v>3277.2200000000003</v>
      </c>
      <c r="M398" s="36">
        <v>0.01</v>
      </c>
    </row>
    <row r="399" spans="1:13" x14ac:dyDescent="0.25">
      <c r="A399" t="s">
        <v>6969</v>
      </c>
      <c r="B399" t="s">
        <v>86</v>
      </c>
      <c r="C399" t="s">
        <v>9</v>
      </c>
      <c r="D399" t="s">
        <v>32</v>
      </c>
      <c r="E399" t="s">
        <v>7835</v>
      </c>
      <c r="F399" s="1">
        <v>44004</v>
      </c>
      <c r="G399" s="77">
        <v>1</v>
      </c>
      <c r="H399" s="36">
        <v>71626.03</v>
      </c>
      <c r="I399" s="36">
        <v>71626.03</v>
      </c>
      <c r="J399" s="36">
        <v>0</v>
      </c>
      <c r="K399" s="36">
        <v>71626.03</v>
      </c>
      <c r="L399" s="36">
        <v>0</v>
      </c>
      <c r="M399" s="36">
        <v>0</v>
      </c>
    </row>
    <row r="400" spans="1:13" x14ac:dyDescent="0.25">
      <c r="A400" t="s">
        <v>6969</v>
      </c>
      <c r="B400" t="s">
        <v>86</v>
      </c>
      <c r="C400" t="s">
        <v>9</v>
      </c>
      <c r="D400" t="s">
        <v>1786</v>
      </c>
      <c r="E400" t="s">
        <v>8117</v>
      </c>
      <c r="F400" s="1">
        <v>43871</v>
      </c>
      <c r="G400" s="77">
        <v>1</v>
      </c>
      <c r="H400" s="36">
        <v>484099.29</v>
      </c>
      <c r="I400" s="36">
        <v>484099.29</v>
      </c>
      <c r="J400" s="36">
        <v>0</v>
      </c>
      <c r="K400" s="36">
        <v>484099.29</v>
      </c>
      <c r="L400" s="36">
        <v>0</v>
      </c>
      <c r="M400" s="36">
        <v>0</v>
      </c>
    </row>
    <row r="401" spans="1:13" x14ac:dyDescent="0.25">
      <c r="A401" t="s">
        <v>6969</v>
      </c>
      <c r="B401" t="s">
        <v>86</v>
      </c>
      <c r="C401" t="s">
        <v>9</v>
      </c>
      <c r="D401" t="s">
        <v>723</v>
      </c>
      <c r="E401" t="s">
        <v>7410</v>
      </c>
      <c r="F401" s="1">
        <v>43412</v>
      </c>
      <c r="G401" s="77">
        <v>1</v>
      </c>
      <c r="H401" s="36">
        <v>4175.34</v>
      </c>
      <c r="I401" s="36">
        <v>4175.34</v>
      </c>
      <c r="J401" s="36">
        <v>0</v>
      </c>
      <c r="K401" s="36">
        <v>4175.34</v>
      </c>
      <c r="L401" s="36">
        <v>0</v>
      </c>
      <c r="M401" s="36">
        <v>0</v>
      </c>
    </row>
    <row r="402" spans="1:13" x14ac:dyDescent="0.25">
      <c r="A402" t="s">
        <v>6969</v>
      </c>
      <c r="B402" t="s">
        <v>86</v>
      </c>
      <c r="C402" t="s">
        <v>9</v>
      </c>
      <c r="D402" t="s">
        <v>723</v>
      </c>
      <c r="E402" t="s">
        <v>7342</v>
      </c>
      <c r="F402" s="1">
        <v>43412</v>
      </c>
      <c r="G402" s="77">
        <v>1</v>
      </c>
      <c r="H402" s="36">
        <v>20679.29</v>
      </c>
      <c r="I402" s="36">
        <v>20679.29</v>
      </c>
      <c r="J402" s="36">
        <v>0</v>
      </c>
      <c r="K402" s="36">
        <v>20679.29</v>
      </c>
      <c r="L402" s="36">
        <v>0</v>
      </c>
      <c r="M402" s="36">
        <v>0</v>
      </c>
    </row>
    <row r="403" spans="1:13" x14ac:dyDescent="0.25">
      <c r="A403" t="s">
        <v>6969</v>
      </c>
      <c r="B403" t="s">
        <v>86</v>
      </c>
      <c r="C403" t="s">
        <v>9</v>
      </c>
      <c r="D403" t="s">
        <v>1460</v>
      </c>
      <c r="E403" t="s">
        <v>7258</v>
      </c>
      <c r="F403" s="1">
        <v>44040</v>
      </c>
      <c r="G403" s="77">
        <v>1</v>
      </c>
      <c r="H403" s="36">
        <v>25636.33</v>
      </c>
      <c r="I403" s="36">
        <v>25466.28</v>
      </c>
      <c r="J403" s="36">
        <v>-170.05</v>
      </c>
      <c r="K403" s="36">
        <v>25466.28</v>
      </c>
      <c r="L403" s="36">
        <v>0</v>
      </c>
      <c r="M403" s="36">
        <v>0</v>
      </c>
    </row>
    <row r="404" spans="1:13" x14ac:dyDescent="0.25">
      <c r="A404" t="s">
        <v>6969</v>
      </c>
      <c r="B404" t="s">
        <v>86</v>
      </c>
      <c r="C404" t="s">
        <v>9</v>
      </c>
      <c r="D404" t="s">
        <v>3454</v>
      </c>
      <c r="E404" t="s">
        <v>7233</v>
      </c>
      <c r="F404" s="1">
        <v>43335</v>
      </c>
      <c r="G404" s="77">
        <v>1</v>
      </c>
      <c r="H404" s="36">
        <v>3932.85</v>
      </c>
      <c r="I404" s="36">
        <v>3932.85</v>
      </c>
      <c r="J404" s="36">
        <v>0</v>
      </c>
      <c r="K404" s="36">
        <v>3932.85</v>
      </c>
      <c r="L404" s="36">
        <v>0</v>
      </c>
      <c r="M404" s="36">
        <v>0</v>
      </c>
    </row>
    <row r="405" spans="1:13" x14ac:dyDescent="0.25">
      <c r="A405" t="s">
        <v>6969</v>
      </c>
      <c r="B405" t="s">
        <v>86</v>
      </c>
      <c r="C405" t="s">
        <v>9</v>
      </c>
      <c r="D405" t="s">
        <v>7820</v>
      </c>
      <c r="E405" t="s">
        <v>141</v>
      </c>
      <c r="F405" s="1">
        <v>44014</v>
      </c>
      <c r="G405" s="77">
        <v>1</v>
      </c>
      <c r="H405" s="36">
        <v>452176.69</v>
      </c>
      <c r="I405" s="36">
        <v>452176.69</v>
      </c>
      <c r="J405" s="36">
        <v>0</v>
      </c>
      <c r="K405" s="36">
        <v>452176.69</v>
      </c>
      <c r="L405" s="36">
        <v>0</v>
      </c>
      <c r="M405" s="36">
        <v>0</v>
      </c>
    </row>
    <row r="406" spans="1:13" x14ac:dyDescent="0.25">
      <c r="A406" t="s">
        <v>6969</v>
      </c>
      <c r="B406" t="s">
        <v>86</v>
      </c>
      <c r="C406" t="s">
        <v>9</v>
      </c>
      <c r="D406" t="s">
        <v>7649</v>
      </c>
      <c r="E406" t="s">
        <v>7651</v>
      </c>
      <c r="F406" s="1">
        <v>43917</v>
      </c>
      <c r="G406" s="77">
        <v>1</v>
      </c>
      <c r="H406" s="36">
        <v>10979.27</v>
      </c>
      <c r="I406" s="36">
        <v>10979.27</v>
      </c>
      <c r="J406" s="36">
        <v>0</v>
      </c>
      <c r="K406" s="36">
        <v>10979.27</v>
      </c>
      <c r="L406" s="36">
        <v>0</v>
      </c>
      <c r="M406" s="36">
        <v>0</v>
      </c>
    </row>
    <row r="407" spans="1:13" x14ac:dyDescent="0.25">
      <c r="A407" t="s">
        <v>6969</v>
      </c>
      <c r="B407" t="s">
        <v>86</v>
      </c>
      <c r="C407" t="s">
        <v>9</v>
      </c>
      <c r="D407" t="s">
        <v>2476</v>
      </c>
      <c r="E407" t="s">
        <v>7126</v>
      </c>
      <c r="F407" s="1">
        <v>43781</v>
      </c>
      <c r="G407" s="77">
        <v>1</v>
      </c>
      <c r="H407" s="36">
        <v>8077.61</v>
      </c>
      <c r="I407" s="36">
        <v>8077.61</v>
      </c>
      <c r="J407" s="36">
        <v>0</v>
      </c>
      <c r="K407" s="36">
        <v>8052.38</v>
      </c>
      <c r="L407" s="36">
        <v>18.920000000000002</v>
      </c>
      <c r="M407" s="36">
        <v>0</v>
      </c>
    </row>
    <row r="408" spans="1:13" x14ac:dyDescent="0.25">
      <c r="A408" t="s">
        <v>6969</v>
      </c>
      <c r="B408" t="s">
        <v>86</v>
      </c>
      <c r="C408" t="s">
        <v>9</v>
      </c>
      <c r="D408" t="s">
        <v>2941</v>
      </c>
      <c r="E408" t="s">
        <v>2942</v>
      </c>
      <c r="F408" s="1">
        <v>43864</v>
      </c>
      <c r="G408" s="77">
        <v>1</v>
      </c>
      <c r="H408" s="36">
        <v>13972.69</v>
      </c>
      <c r="I408" s="36">
        <v>13972.69</v>
      </c>
      <c r="J408" s="36">
        <v>0</v>
      </c>
      <c r="K408" s="36">
        <v>13751.04</v>
      </c>
      <c r="L408" s="36">
        <v>166.24</v>
      </c>
      <c r="M408" s="36">
        <v>0</v>
      </c>
    </row>
    <row r="409" spans="1:13" x14ac:dyDescent="0.25">
      <c r="A409" t="s">
        <v>6969</v>
      </c>
      <c r="B409" t="s">
        <v>86</v>
      </c>
      <c r="C409" t="s">
        <v>9</v>
      </c>
      <c r="D409" t="s">
        <v>2541</v>
      </c>
      <c r="E409" t="s">
        <v>7915</v>
      </c>
      <c r="F409" s="1">
        <v>43781</v>
      </c>
      <c r="G409" s="77">
        <v>1</v>
      </c>
      <c r="H409" s="36">
        <v>10374.370000000001</v>
      </c>
      <c r="I409" s="36">
        <v>10374.370000000001</v>
      </c>
      <c r="J409" s="36">
        <v>0</v>
      </c>
      <c r="K409" s="36">
        <v>10374.370000000001</v>
      </c>
      <c r="L409" s="36">
        <v>0</v>
      </c>
      <c r="M409" s="36">
        <v>0</v>
      </c>
    </row>
    <row r="410" spans="1:13" x14ac:dyDescent="0.25">
      <c r="A410" t="s">
        <v>6969</v>
      </c>
      <c r="B410" t="s">
        <v>86</v>
      </c>
      <c r="C410" t="s">
        <v>9</v>
      </c>
      <c r="D410" t="s">
        <v>211</v>
      </c>
      <c r="E410" t="s">
        <v>7875</v>
      </c>
      <c r="F410" s="1">
        <v>48092</v>
      </c>
      <c r="G410" s="77">
        <v>1</v>
      </c>
      <c r="H410" s="36">
        <v>79491.179999999993</v>
      </c>
      <c r="I410" s="36">
        <v>79491.179999999993</v>
      </c>
      <c r="J410" s="36">
        <v>0</v>
      </c>
      <c r="K410" s="36">
        <v>84004.39</v>
      </c>
      <c r="L410" s="36">
        <v>0</v>
      </c>
      <c r="M410" s="36">
        <v>0</v>
      </c>
    </row>
    <row r="411" spans="1:13" x14ac:dyDescent="0.25">
      <c r="A411" t="s">
        <v>6969</v>
      </c>
      <c r="B411" t="s">
        <v>86</v>
      </c>
      <c r="C411" t="s">
        <v>9</v>
      </c>
      <c r="D411" t="s">
        <v>1196</v>
      </c>
      <c r="E411" t="s">
        <v>1913</v>
      </c>
      <c r="F411" s="1">
        <v>43867</v>
      </c>
      <c r="G411" s="77">
        <v>1</v>
      </c>
      <c r="H411" s="36">
        <v>44807.57</v>
      </c>
      <c r="I411" s="36">
        <v>44807.57</v>
      </c>
      <c r="J411" s="36">
        <v>0</v>
      </c>
      <c r="K411" s="36">
        <v>44722.239999999998</v>
      </c>
      <c r="L411" s="36">
        <v>64</v>
      </c>
      <c r="M411" s="36">
        <v>0</v>
      </c>
    </row>
    <row r="412" spans="1:13" x14ac:dyDescent="0.25">
      <c r="A412" t="s">
        <v>6969</v>
      </c>
      <c r="B412" t="s">
        <v>86</v>
      </c>
      <c r="C412" t="s">
        <v>9</v>
      </c>
      <c r="D412" t="s">
        <v>1196</v>
      </c>
      <c r="E412" t="s">
        <v>7284</v>
      </c>
      <c r="F412" s="1">
        <v>43339</v>
      </c>
      <c r="G412" s="77">
        <v>1</v>
      </c>
      <c r="H412" s="36">
        <v>4617.37</v>
      </c>
      <c r="I412" s="36">
        <v>4617.37</v>
      </c>
      <c r="J412" s="36">
        <v>0</v>
      </c>
      <c r="K412" s="36">
        <v>4617.37</v>
      </c>
      <c r="L412" s="36">
        <v>0</v>
      </c>
      <c r="M412" s="36">
        <v>0</v>
      </c>
    </row>
    <row r="413" spans="1:13" x14ac:dyDescent="0.25">
      <c r="A413" t="s">
        <v>6969</v>
      </c>
      <c r="B413" t="s">
        <v>86</v>
      </c>
      <c r="C413" t="s">
        <v>9</v>
      </c>
      <c r="D413" t="s">
        <v>7234</v>
      </c>
      <c r="E413" t="s">
        <v>7236</v>
      </c>
      <c r="F413" s="1">
        <v>43907</v>
      </c>
      <c r="G413" s="77">
        <v>1</v>
      </c>
      <c r="H413" s="36">
        <v>11919.84</v>
      </c>
      <c r="I413" s="36">
        <v>11919.84</v>
      </c>
      <c r="J413" s="36">
        <v>0</v>
      </c>
      <c r="K413" s="36">
        <v>11919.84</v>
      </c>
      <c r="L413" s="36">
        <v>0</v>
      </c>
      <c r="M413" s="36">
        <v>0</v>
      </c>
    </row>
    <row r="414" spans="1:13" x14ac:dyDescent="0.25">
      <c r="A414" t="s">
        <v>6969</v>
      </c>
      <c r="B414" t="s">
        <v>86</v>
      </c>
      <c r="C414" t="s">
        <v>9</v>
      </c>
      <c r="D414" t="s">
        <v>857</v>
      </c>
      <c r="E414" t="s">
        <v>141</v>
      </c>
      <c r="F414" s="1">
        <v>43504</v>
      </c>
      <c r="G414" s="77">
        <v>1</v>
      </c>
      <c r="H414" s="36">
        <v>120462.76</v>
      </c>
      <c r="I414" s="36">
        <v>120462.76</v>
      </c>
      <c r="J414" s="36">
        <v>0</v>
      </c>
      <c r="K414" s="36">
        <v>120462.76</v>
      </c>
      <c r="L414" s="36">
        <v>0</v>
      </c>
      <c r="M414" s="36">
        <v>0</v>
      </c>
    </row>
    <row r="415" spans="1:13" x14ac:dyDescent="0.25">
      <c r="A415" t="s">
        <v>6969</v>
      </c>
      <c r="B415" t="s">
        <v>86</v>
      </c>
      <c r="C415" t="s">
        <v>9</v>
      </c>
      <c r="D415" t="s">
        <v>629</v>
      </c>
      <c r="E415" t="s">
        <v>141</v>
      </c>
      <c r="F415" s="1">
        <v>43412</v>
      </c>
      <c r="G415" s="77">
        <v>1</v>
      </c>
      <c r="H415" s="36">
        <v>55959.78</v>
      </c>
      <c r="I415" s="36">
        <v>55959.78</v>
      </c>
      <c r="J415" s="36">
        <v>0</v>
      </c>
      <c r="K415" s="36">
        <v>50872.39</v>
      </c>
      <c r="L415" s="36">
        <v>3815.54</v>
      </c>
      <c r="M415" s="36">
        <v>0</v>
      </c>
    </row>
    <row r="416" spans="1:13" x14ac:dyDescent="0.25">
      <c r="A416" t="s">
        <v>6969</v>
      </c>
      <c r="B416" t="s">
        <v>86</v>
      </c>
      <c r="C416" t="s">
        <v>9</v>
      </c>
      <c r="D416" t="s">
        <v>3588</v>
      </c>
      <c r="E416" t="s">
        <v>7133</v>
      </c>
      <c r="F416" s="1">
        <v>43336</v>
      </c>
      <c r="G416" s="77">
        <v>1</v>
      </c>
      <c r="H416" s="36">
        <v>21165.26</v>
      </c>
      <c r="I416" s="36">
        <v>21165.26</v>
      </c>
      <c r="J416" s="36">
        <v>0</v>
      </c>
      <c r="K416" s="36">
        <v>21165.26</v>
      </c>
      <c r="L416" s="36">
        <v>0</v>
      </c>
      <c r="M416" s="36">
        <v>0</v>
      </c>
    </row>
    <row r="417" spans="1:13" x14ac:dyDescent="0.25">
      <c r="A417" t="s">
        <v>6969</v>
      </c>
      <c r="B417" t="s">
        <v>86</v>
      </c>
      <c r="C417" t="s">
        <v>9</v>
      </c>
      <c r="D417" t="s">
        <v>7500</v>
      </c>
      <c r="E417" t="s">
        <v>7502</v>
      </c>
      <c r="F417" s="1">
        <v>43265</v>
      </c>
      <c r="G417" s="77">
        <v>1</v>
      </c>
      <c r="H417" s="36">
        <v>46662.45</v>
      </c>
      <c r="I417" s="36">
        <v>46662.45</v>
      </c>
      <c r="J417" s="36">
        <v>0</v>
      </c>
      <c r="K417" s="36">
        <v>46662.45</v>
      </c>
      <c r="L417" s="36">
        <v>0</v>
      </c>
      <c r="M417" s="36">
        <v>0</v>
      </c>
    </row>
    <row r="418" spans="1:13" x14ac:dyDescent="0.25">
      <c r="A418" t="s">
        <v>6969</v>
      </c>
      <c r="B418" t="s">
        <v>86</v>
      </c>
      <c r="C418" t="s">
        <v>9</v>
      </c>
      <c r="D418" t="s">
        <v>554</v>
      </c>
      <c r="E418" t="s">
        <v>555</v>
      </c>
      <c r="F418" s="1">
        <v>43336</v>
      </c>
      <c r="G418" s="77">
        <v>1</v>
      </c>
      <c r="H418" s="36">
        <v>40037.980000000003</v>
      </c>
      <c r="I418" s="36">
        <v>40037.980000000003</v>
      </c>
      <c r="J418" s="36">
        <v>0</v>
      </c>
      <c r="K418" s="36">
        <v>36034.18</v>
      </c>
      <c r="L418" s="36">
        <v>3002.85</v>
      </c>
      <c r="M418" s="36">
        <v>0</v>
      </c>
    </row>
    <row r="419" spans="1:13" x14ac:dyDescent="0.25">
      <c r="A419" t="s">
        <v>6969</v>
      </c>
      <c r="B419" t="s">
        <v>86</v>
      </c>
      <c r="C419" t="s">
        <v>9</v>
      </c>
      <c r="D419" t="s">
        <v>2715</v>
      </c>
      <c r="E419" t="s">
        <v>2993</v>
      </c>
      <c r="F419" s="1">
        <v>43781</v>
      </c>
      <c r="G419" s="77">
        <v>1</v>
      </c>
      <c r="H419" s="36">
        <v>3500</v>
      </c>
      <c r="I419" s="36">
        <v>3500</v>
      </c>
      <c r="J419" s="36">
        <v>0</v>
      </c>
      <c r="K419" s="36">
        <v>3150</v>
      </c>
      <c r="L419" s="36">
        <v>262.5</v>
      </c>
      <c r="M419" s="36">
        <v>0</v>
      </c>
    </row>
    <row r="420" spans="1:13" x14ac:dyDescent="0.25">
      <c r="A420" t="s">
        <v>6969</v>
      </c>
      <c r="B420" t="s">
        <v>86</v>
      </c>
      <c r="C420" t="s">
        <v>9</v>
      </c>
      <c r="D420" t="s">
        <v>544</v>
      </c>
      <c r="E420" t="s">
        <v>8536</v>
      </c>
      <c r="F420" s="1">
        <v>43336</v>
      </c>
      <c r="G420" s="77">
        <v>1</v>
      </c>
      <c r="H420" s="36">
        <v>3956.08</v>
      </c>
      <c r="I420" s="36">
        <v>3956.08</v>
      </c>
      <c r="J420" s="36">
        <v>0</v>
      </c>
      <c r="K420" s="36">
        <v>3956.08</v>
      </c>
      <c r="L420" s="36">
        <v>0</v>
      </c>
      <c r="M420" s="36">
        <v>0</v>
      </c>
    </row>
    <row r="421" spans="1:13" x14ac:dyDescent="0.25">
      <c r="A421" t="s">
        <v>6969</v>
      </c>
      <c r="B421" t="s">
        <v>86</v>
      </c>
      <c r="C421" t="s">
        <v>9</v>
      </c>
      <c r="D421" t="s">
        <v>39</v>
      </c>
      <c r="E421" t="s">
        <v>6979</v>
      </c>
      <c r="F421" s="1">
        <v>44019</v>
      </c>
      <c r="G421" s="77">
        <v>1</v>
      </c>
      <c r="H421" s="36">
        <v>2463917.37</v>
      </c>
      <c r="I421" s="36">
        <v>2465061.69</v>
      </c>
      <c r="J421" s="36">
        <v>1144.32</v>
      </c>
      <c r="K421" s="36">
        <v>2459991.54</v>
      </c>
      <c r="L421" s="36">
        <v>3802.61</v>
      </c>
      <c r="M421" s="36">
        <v>0</v>
      </c>
    </row>
    <row r="422" spans="1:13" x14ac:dyDescent="0.25">
      <c r="A422" t="s">
        <v>6969</v>
      </c>
      <c r="B422" t="s">
        <v>86</v>
      </c>
      <c r="C422" t="s">
        <v>9</v>
      </c>
      <c r="D422" t="s">
        <v>1813</v>
      </c>
      <c r="E422" t="s">
        <v>2531</v>
      </c>
      <c r="F422" s="1">
        <v>43845</v>
      </c>
      <c r="G422" s="77">
        <v>1</v>
      </c>
      <c r="H422" s="36">
        <v>575092.5</v>
      </c>
      <c r="I422" s="36">
        <v>575092.5</v>
      </c>
      <c r="J422" s="36">
        <v>0</v>
      </c>
      <c r="K422" s="36">
        <v>517583.25</v>
      </c>
      <c r="L422" s="36">
        <v>43131.94</v>
      </c>
      <c r="M422" s="36">
        <v>0</v>
      </c>
    </row>
    <row r="423" spans="1:13" x14ac:dyDescent="0.25">
      <c r="A423" t="s">
        <v>6969</v>
      </c>
      <c r="B423" t="s">
        <v>86</v>
      </c>
      <c r="C423" t="s">
        <v>9</v>
      </c>
      <c r="D423" t="s">
        <v>1813</v>
      </c>
      <c r="E423" t="s">
        <v>7843</v>
      </c>
      <c r="F423" s="1">
        <v>48092</v>
      </c>
      <c r="G423" s="77">
        <v>1</v>
      </c>
      <c r="H423" s="36">
        <v>5554274.21</v>
      </c>
      <c r="I423" s="36">
        <v>5554274.21</v>
      </c>
      <c r="J423" s="36">
        <v>0</v>
      </c>
      <c r="K423" s="36">
        <v>5024474.1500000004</v>
      </c>
      <c r="L423" s="36">
        <v>144813.29</v>
      </c>
      <c r="M423" s="36">
        <v>110.26</v>
      </c>
    </row>
    <row r="424" spans="1:13" x14ac:dyDescent="0.25">
      <c r="A424" t="s">
        <v>6969</v>
      </c>
      <c r="B424" t="s">
        <v>86</v>
      </c>
      <c r="C424" t="s">
        <v>9</v>
      </c>
      <c r="D424" t="s">
        <v>655</v>
      </c>
      <c r="E424" t="s">
        <v>141</v>
      </c>
      <c r="F424" s="1">
        <v>43412</v>
      </c>
      <c r="G424" s="77">
        <v>1</v>
      </c>
      <c r="H424" s="36">
        <v>21177.9</v>
      </c>
      <c r="I424" s="36">
        <v>21177.9</v>
      </c>
      <c r="J424" s="36">
        <v>0</v>
      </c>
      <c r="K424" s="36">
        <v>21177.9</v>
      </c>
      <c r="L424" s="36">
        <v>0</v>
      </c>
      <c r="M424" s="36">
        <v>0</v>
      </c>
    </row>
    <row r="425" spans="1:13" x14ac:dyDescent="0.25">
      <c r="A425" t="s">
        <v>6969</v>
      </c>
      <c r="B425" t="s">
        <v>86</v>
      </c>
      <c r="C425" t="s">
        <v>9</v>
      </c>
      <c r="D425" t="s">
        <v>279</v>
      </c>
      <c r="E425" t="s">
        <v>7907</v>
      </c>
      <c r="F425" s="1">
        <v>43851</v>
      </c>
      <c r="G425" s="77">
        <v>1</v>
      </c>
      <c r="H425" s="36">
        <v>9602.85</v>
      </c>
      <c r="I425" s="36">
        <v>9602.85</v>
      </c>
      <c r="J425" s="36">
        <v>0</v>
      </c>
      <c r="K425" s="36">
        <v>9602.85</v>
      </c>
      <c r="L425" s="36">
        <v>0</v>
      </c>
      <c r="M425" s="36">
        <v>0</v>
      </c>
    </row>
    <row r="426" spans="1:13" x14ac:dyDescent="0.25">
      <c r="A426" t="s">
        <v>6969</v>
      </c>
      <c r="B426" t="s">
        <v>86</v>
      </c>
      <c r="C426" t="s">
        <v>9</v>
      </c>
      <c r="D426" t="s">
        <v>279</v>
      </c>
      <c r="E426" t="s">
        <v>280</v>
      </c>
      <c r="F426" s="1">
        <v>43265</v>
      </c>
      <c r="G426" s="77">
        <v>1</v>
      </c>
      <c r="H426" s="36">
        <v>103566.3</v>
      </c>
      <c r="I426" s="36">
        <v>103566.3</v>
      </c>
      <c r="J426" s="36">
        <v>0</v>
      </c>
      <c r="K426" s="36">
        <v>93209.67</v>
      </c>
      <c r="L426" s="36">
        <v>7767.47</v>
      </c>
      <c r="M426" s="36">
        <v>0</v>
      </c>
    </row>
    <row r="427" spans="1:13" x14ac:dyDescent="0.25">
      <c r="A427" t="s">
        <v>6969</v>
      </c>
      <c r="B427" t="s">
        <v>86</v>
      </c>
      <c r="C427" t="s">
        <v>9</v>
      </c>
      <c r="D427" t="s">
        <v>585</v>
      </c>
      <c r="E427" t="s">
        <v>7886</v>
      </c>
      <c r="F427" s="1">
        <v>43265</v>
      </c>
      <c r="G427" s="77">
        <v>1</v>
      </c>
      <c r="H427" s="36">
        <v>11411.4</v>
      </c>
      <c r="I427" s="36">
        <v>11411.4</v>
      </c>
      <c r="J427" s="36">
        <v>0</v>
      </c>
      <c r="K427" s="36">
        <v>11411.4</v>
      </c>
      <c r="L427" s="36">
        <v>0</v>
      </c>
      <c r="M427" s="36">
        <v>0</v>
      </c>
    </row>
    <row r="428" spans="1:13" x14ac:dyDescent="0.25">
      <c r="A428" t="s">
        <v>6969</v>
      </c>
      <c r="B428" t="s">
        <v>86</v>
      </c>
      <c r="C428" t="s">
        <v>9</v>
      </c>
      <c r="D428" t="s">
        <v>495</v>
      </c>
      <c r="E428" t="s">
        <v>8541</v>
      </c>
      <c r="F428" s="1">
        <v>43335</v>
      </c>
      <c r="G428" s="77">
        <v>1</v>
      </c>
      <c r="H428" s="36">
        <v>17754.78</v>
      </c>
      <c r="I428" s="36">
        <v>17754.78</v>
      </c>
      <c r="J428" s="36">
        <v>0</v>
      </c>
      <c r="K428" s="36">
        <v>17754.78</v>
      </c>
      <c r="L428" s="36">
        <v>0</v>
      </c>
      <c r="M428" s="36">
        <v>0</v>
      </c>
    </row>
    <row r="429" spans="1:13" x14ac:dyDescent="0.25">
      <c r="A429" t="s">
        <v>6969</v>
      </c>
      <c r="B429" t="s">
        <v>86</v>
      </c>
      <c r="C429" t="s">
        <v>9</v>
      </c>
      <c r="D429" t="s">
        <v>7744</v>
      </c>
      <c r="E429" t="s">
        <v>7746</v>
      </c>
      <c r="F429" s="1">
        <v>43412</v>
      </c>
      <c r="G429" s="77">
        <v>1</v>
      </c>
      <c r="H429" s="36">
        <v>5083.3</v>
      </c>
      <c r="I429" s="36">
        <v>5083.3</v>
      </c>
      <c r="J429" s="36">
        <v>0</v>
      </c>
      <c r="K429" s="36">
        <v>5083.3</v>
      </c>
      <c r="L429" s="36">
        <v>0</v>
      </c>
      <c r="M429" s="36">
        <v>0</v>
      </c>
    </row>
    <row r="430" spans="1:13" x14ac:dyDescent="0.25">
      <c r="A430" t="s">
        <v>6969</v>
      </c>
      <c r="B430" t="s">
        <v>86</v>
      </c>
      <c r="C430" t="s">
        <v>9</v>
      </c>
      <c r="D430" t="s">
        <v>618</v>
      </c>
      <c r="E430" t="s">
        <v>7611</v>
      </c>
      <c r="F430" s="1">
        <v>43971</v>
      </c>
      <c r="G430" s="77">
        <v>1</v>
      </c>
      <c r="H430" s="36">
        <v>184727.18</v>
      </c>
      <c r="I430" s="36">
        <v>184727.18</v>
      </c>
      <c r="J430" s="36">
        <v>0</v>
      </c>
      <c r="K430" s="36">
        <v>184727.18</v>
      </c>
      <c r="L430" s="36">
        <v>0</v>
      </c>
      <c r="M430" s="36">
        <v>0</v>
      </c>
    </row>
    <row r="431" spans="1:13" x14ac:dyDescent="0.25">
      <c r="A431" t="s">
        <v>6969</v>
      </c>
      <c r="B431" t="s">
        <v>86</v>
      </c>
      <c r="C431" t="s">
        <v>9</v>
      </c>
      <c r="D431" t="s">
        <v>1385</v>
      </c>
      <c r="E431" t="s">
        <v>2957</v>
      </c>
      <c r="F431" s="1">
        <v>48092</v>
      </c>
      <c r="G431" s="77">
        <v>1</v>
      </c>
      <c r="H431" s="36">
        <v>830550.08</v>
      </c>
      <c r="I431" s="36">
        <v>830550.08</v>
      </c>
      <c r="J431" s="36">
        <v>0</v>
      </c>
      <c r="K431" s="36">
        <v>747495.07</v>
      </c>
      <c r="L431" s="36">
        <v>62291.26</v>
      </c>
      <c r="M431" s="36">
        <v>0</v>
      </c>
    </row>
    <row r="432" spans="1:13" x14ac:dyDescent="0.25">
      <c r="A432" t="s">
        <v>6969</v>
      </c>
      <c r="B432" t="s">
        <v>86</v>
      </c>
      <c r="C432" t="s">
        <v>9</v>
      </c>
      <c r="D432" t="s">
        <v>1385</v>
      </c>
      <c r="E432" t="s">
        <v>8085</v>
      </c>
      <c r="F432" s="1">
        <v>48092</v>
      </c>
      <c r="G432" s="77">
        <v>1</v>
      </c>
      <c r="H432" s="36">
        <v>2012838.35</v>
      </c>
      <c r="I432" s="36">
        <v>608109.28</v>
      </c>
      <c r="J432" s="36">
        <v>-1404729.07</v>
      </c>
      <c r="K432" s="36">
        <v>748582.19</v>
      </c>
      <c r="L432" s="36">
        <v>0</v>
      </c>
      <c r="M432" s="36">
        <v>0</v>
      </c>
    </row>
    <row r="433" spans="1:13" x14ac:dyDescent="0.25">
      <c r="A433" t="s">
        <v>6969</v>
      </c>
      <c r="B433" t="s">
        <v>86</v>
      </c>
      <c r="C433" t="s">
        <v>9</v>
      </c>
      <c r="D433" t="s">
        <v>3102</v>
      </c>
      <c r="E433" t="s">
        <v>7971</v>
      </c>
      <c r="F433" s="1">
        <v>43861</v>
      </c>
      <c r="G433" s="77">
        <v>1</v>
      </c>
      <c r="H433" s="36">
        <v>49593.42</v>
      </c>
      <c r="I433" s="36">
        <v>49593.42</v>
      </c>
      <c r="J433" s="36">
        <v>0</v>
      </c>
      <c r="K433" s="36">
        <v>49593.42</v>
      </c>
      <c r="L433" s="36">
        <v>0</v>
      </c>
      <c r="M433" s="36">
        <v>0</v>
      </c>
    </row>
    <row r="434" spans="1:13" x14ac:dyDescent="0.25">
      <c r="A434" t="s">
        <v>6969</v>
      </c>
      <c r="B434" t="s">
        <v>86</v>
      </c>
      <c r="C434" t="s">
        <v>9</v>
      </c>
      <c r="D434" t="s">
        <v>3102</v>
      </c>
      <c r="E434" t="s">
        <v>2765</v>
      </c>
      <c r="F434" s="1">
        <v>43861</v>
      </c>
      <c r="G434" s="77">
        <v>1</v>
      </c>
      <c r="H434" s="36">
        <v>102428.08</v>
      </c>
      <c r="I434" s="36">
        <v>102428.08</v>
      </c>
      <c r="J434" s="36">
        <v>0</v>
      </c>
      <c r="K434" s="36">
        <v>92185.27</v>
      </c>
      <c r="L434" s="36">
        <v>7682.11</v>
      </c>
      <c r="M434" s="36">
        <v>0</v>
      </c>
    </row>
    <row r="435" spans="1:13" x14ac:dyDescent="0.25">
      <c r="A435" t="s">
        <v>6969</v>
      </c>
      <c r="B435" t="s">
        <v>86</v>
      </c>
      <c r="C435" t="s">
        <v>9</v>
      </c>
      <c r="D435" t="s">
        <v>1101</v>
      </c>
      <c r="E435" t="s">
        <v>8503</v>
      </c>
      <c r="F435" s="1">
        <v>43901</v>
      </c>
      <c r="G435" s="77">
        <v>1</v>
      </c>
      <c r="H435" s="36">
        <v>28865.45</v>
      </c>
      <c r="I435" s="36">
        <v>28865.45</v>
      </c>
      <c r="J435" s="36">
        <v>0</v>
      </c>
      <c r="K435" s="36">
        <v>28865.45</v>
      </c>
      <c r="L435" s="36">
        <v>0</v>
      </c>
      <c r="M435" s="36">
        <v>0</v>
      </c>
    </row>
    <row r="436" spans="1:13" x14ac:dyDescent="0.25">
      <c r="A436" t="s">
        <v>6969</v>
      </c>
      <c r="B436" t="s">
        <v>86</v>
      </c>
      <c r="C436" t="s">
        <v>9</v>
      </c>
      <c r="D436" t="s">
        <v>8499</v>
      </c>
      <c r="E436" t="s">
        <v>8501</v>
      </c>
      <c r="F436" s="1">
        <v>43334</v>
      </c>
      <c r="G436" s="77">
        <v>1</v>
      </c>
      <c r="H436" s="36">
        <v>3159.85</v>
      </c>
      <c r="I436" s="36">
        <v>3159.85</v>
      </c>
      <c r="J436" s="36">
        <v>0</v>
      </c>
      <c r="K436" s="36">
        <v>3159.85</v>
      </c>
      <c r="L436" s="36">
        <v>0</v>
      </c>
      <c r="M436" s="36">
        <v>0</v>
      </c>
    </row>
    <row r="437" spans="1:13" x14ac:dyDescent="0.25">
      <c r="A437" t="s">
        <v>6969</v>
      </c>
      <c r="B437" t="s">
        <v>86</v>
      </c>
      <c r="C437" t="s">
        <v>9</v>
      </c>
      <c r="D437" t="s">
        <v>452</v>
      </c>
      <c r="E437" t="s">
        <v>2446</v>
      </c>
      <c r="F437" s="1">
        <v>44089</v>
      </c>
      <c r="G437" s="77">
        <v>1</v>
      </c>
      <c r="H437" s="36">
        <v>731995.24</v>
      </c>
      <c r="I437" s="36">
        <v>731767.89</v>
      </c>
      <c r="J437" s="36">
        <v>-227.35</v>
      </c>
      <c r="K437" s="36">
        <v>726074.78</v>
      </c>
      <c r="L437" s="36">
        <v>4269.83</v>
      </c>
      <c r="M437" s="36">
        <v>0</v>
      </c>
    </row>
    <row r="438" spans="1:13" x14ac:dyDescent="0.25">
      <c r="A438" t="s">
        <v>6969</v>
      </c>
      <c r="B438" t="s">
        <v>86</v>
      </c>
      <c r="C438" t="s">
        <v>9</v>
      </c>
      <c r="D438" t="s">
        <v>591</v>
      </c>
      <c r="E438" t="s">
        <v>7331</v>
      </c>
      <c r="F438" s="1">
        <v>43362</v>
      </c>
      <c r="G438" s="77">
        <v>1</v>
      </c>
      <c r="H438" s="36">
        <v>19155.14</v>
      </c>
      <c r="I438" s="36">
        <v>19155.14</v>
      </c>
      <c r="J438" s="36">
        <v>0</v>
      </c>
      <c r="K438" s="36">
        <v>19155.14</v>
      </c>
      <c r="L438" s="36">
        <v>0</v>
      </c>
      <c r="M438" s="36">
        <v>0</v>
      </c>
    </row>
    <row r="439" spans="1:13" x14ac:dyDescent="0.25">
      <c r="A439" t="s">
        <v>6969</v>
      </c>
      <c r="B439" t="s">
        <v>86</v>
      </c>
      <c r="C439" t="s">
        <v>9</v>
      </c>
      <c r="D439" t="s">
        <v>7057</v>
      </c>
      <c r="E439" t="s">
        <v>7059</v>
      </c>
      <c r="F439" s="1">
        <v>43661</v>
      </c>
      <c r="G439" s="77">
        <v>1</v>
      </c>
      <c r="H439" s="36">
        <v>130461.93</v>
      </c>
      <c r="I439" s="36">
        <v>130461.93</v>
      </c>
      <c r="J439" s="36">
        <v>0</v>
      </c>
      <c r="K439" s="36">
        <v>130461.93</v>
      </c>
      <c r="L439" s="36">
        <v>0</v>
      </c>
      <c r="M439" s="36">
        <v>0</v>
      </c>
    </row>
    <row r="440" spans="1:13" x14ac:dyDescent="0.25">
      <c r="A440" t="s">
        <v>6969</v>
      </c>
      <c r="B440" t="s">
        <v>86</v>
      </c>
      <c r="C440" t="s">
        <v>9</v>
      </c>
      <c r="D440" t="s">
        <v>1574</v>
      </c>
      <c r="E440" t="s">
        <v>7371</v>
      </c>
      <c r="F440" s="1">
        <v>43362</v>
      </c>
      <c r="G440" s="77">
        <v>1</v>
      </c>
      <c r="H440" s="36">
        <v>23805.27</v>
      </c>
      <c r="I440" s="36">
        <v>23805.27</v>
      </c>
      <c r="J440" s="36">
        <v>0</v>
      </c>
      <c r="K440" s="36">
        <v>23805.27</v>
      </c>
      <c r="L440" s="36">
        <v>0</v>
      </c>
      <c r="M440" s="36">
        <v>0</v>
      </c>
    </row>
    <row r="441" spans="1:13" x14ac:dyDescent="0.25">
      <c r="A441" t="s">
        <v>6969</v>
      </c>
      <c r="B441" t="s">
        <v>86</v>
      </c>
      <c r="C441" t="s">
        <v>9</v>
      </c>
      <c r="D441" t="s">
        <v>2520</v>
      </c>
      <c r="E441" t="s">
        <v>7177</v>
      </c>
      <c r="F441" s="1">
        <v>43598</v>
      </c>
      <c r="G441" s="77">
        <v>1</v>
      </c>
      <c r="H441" s="36">
        <v>10479.75</v>
      </c>
      <c r="I441" s="36">
        <v>10479.75</v>
      </c>
      <c r="J441" s="36">
        <v>0</v>
      </c>
      <c r="K441" s="36">
        <v>10479.75</v>
      </c>
      <c r="L441" s="36">
        <v>0</v>
      </c>
      <c r="M441" s="36">
        <v>0</v>
      </c>
    </row>
    <row r="442" spans="1:13" x14ac:dyDescent="0.25">
      <c r="A442" t="s">
        <v>6969</v>
      </c>
      <c r="B442" t="s">
        <v>86</v>
      </c>
      <c r="C442" t="s">
        <v>9</v>
      </c>
      <c r="D442" t="s">
        <v>579</v>
      </c>
      <c r="E442" t="s">
        <v>580</v>
      </c>
      <c r="F442" s="1">
        <v>43781</v>
      </c>
      <c r="G442" s="77">
        <v>1</v>
      </c>
      <c r="H442" s="36">
        <v>4623.78</v>
      </c>
      <c r="I442" s="36">
        <v>4623.78</v>
      </c>
      <c r="J442" s="36">
        <v>0</v>
      </c>
      <c r="K442" s="36">
        <v>4570.38</v>
      </c>
      <c r="L442" s="36">
        <v>40.049999999999997</v>
      </c>
      <c r="M442" s="36">
        <v>0</v>
      </c>
    </row>
    <row r="443" spans="1:13" x14ac:dyDescent="0.25">
      <c r="A443" t="s">
        <v>6969</v>
      </c>
      <c r="B443" t="s">
        <v>86</v>
      </c>
      <c r="C443" t="s">
        <v>9</v>
      </c>
      <c r="D443" t="s">
        <v>2808</v>
      </c>
      <c r="E443" t="s">
        <v>2809</v>
      </c>
      <c r="F443" s="1">
        <v>43861</v>
      </c>
      <c r="G443" s="77">
        <v>1</v>
      </c>
      <c r="H443" s="36">
        <v>40612.47</v>
      </c>
      <c r="I443" s="36">
        <v>40612.47</v>
      </c>
      <c r="J443" s="36">
        <v>0</v>
      </c>
      <c r="K443" s="36">
        <v>38437.019999999997</v>
      </c>
      <c r="L443" s="36">
        <v>1631.59</v>
      </c>
      <c r="M443" s="36">
        <v>0</v>
      </c>
    </row>
    <row r="444" spans="1:13" x14ac:dyDescent="0.25">
      <c r="A444" t="s">
        <v>6969</v>
      </c>
      <c r="B444" t="s">
        <v>86</v>
      </c>
      <c r="C444" t="s">
        <v>9</v>
      </c>
      <c r="D444" t="s">
        <v>7363</v>
      </c>
      <c r="E444" t="s">
        <v>7365</v>
      </c>
      <c r="F444" s="1">
        <v>43854</v>
      </c>
      <c r="G444" s="77">
        <v>1</v>
      </c>
      <c r="H444" s="36">
        <v>393017.67</v>
      </c>
      <c r="I444" s="36">
        <v>393017.67</v>
      </c>
      <c r="J444" s="36">
        <v>0</v>
      </c>
      <c r="K444" s="36">
        <v>393017.67</v>
      </c>
      <c r="L444" s="36">
        <v>0</v>
      </c>
      <c r="M444" s="36">
        <v>0</v>
      </c>
    </row>
    <row r="445" spans="1:13" x14ac:dyDescent="0.25">
      <c r="A445" t="s">
        <v>6969</v>
      </c>
      <c r="B445" t="s">
        <v>86</v>
      </c>
      <c r="C445" t="s">
        <v>9</v>
      </c>
      <c r="D445" t="s">
        <v>7599</v>
      </c>
      <c r="E445" t="s">
        <v>7601</v>
      </c>
      <c r="F445" s="1">
        <v>43928</v>
      </c>
      <c r="G445" s="77">
        <v>1</v>
      </c>
      <c r="H445" s="36">
        <v>380914.05</v>
      </c>
      <c r="I445" s="36">
        <v>380914.05</v>
      </c>
      <c r="J445" s="36">
        <v>0</v>
      </c>
      <c r="K445" s="36">
        <v>380914.05</v>
      </c>
      <c r="L445" s="36">
        <v>0</v>
      </c>
      <c r="M445" s="36">
        <v>0</v>
      </c>
    </row>
    <row r="446" spans="1:13" x14ac:dyDescent="0.25">
      <c r="A446" t="s">
        <v>6969</v>
      </c>
      <c r="B446" t="s">
        <v>86</v>
      </c>
      <c r="C446" t="s">
        <v>9</v>
      </c>
      <c r="D446" t="s">
        <v>1818</v>
      </c>
      <c r="E446" t="s">
        <v>7426</v>
      </c>
      <c r="F446" s="1">
        <v>43553</v>
      </c>
      <c r="G446" s="77">
        <v>1</v>
      </c>
      <c r="H446" s="36">
        <v>300364.93</v>
      </c>
      <c r="I446" s="36">
        <v>300364.93</v>
      </c>
      <c r="J446" s="36">
        <v>0</v>
      </c>
      <c r="K446" s="36">
        <v>300364.93</v>
      </c>
      <c r="L446" s="36">
        <v>0</v>
      </c>
      <c r="M446" s="36">
        <v>0</v>
      </c>
    </row>
    <row r="447" spans="1:13" x14ac:dyDescent="0.25">
      <c r="A447" t="s">
        <v>6969</v>
      </c>
      <c r="B447" t="s">
        <v>86</v>
      </c>
      <c r="C447" t="s">
        <v>9</v>
      </c>
      <c r="D447" t="s">
        <v>1818</v>
      </c>
      <c r="E447" t="s">
        <v>3138</v>
      </c>
      <c r="F447" s="1">
        <v>44175</v>
      </c>
      <c r="G447" s="77">
        <v>1</v>
      </c>
      <c r="H447" s="36">
        <v>1520</v>
      </c>
      <c r="I447" s="36">
        <v>1520</v>
      </c>
      <c r="J447" s="36">
        <v>0</v>
      </c>
      <c r="K447" s="36">
        <v>1492.94</v>
      </c>
      <c r="L447" s="36">
        <v>20.3</v>
      </c>
      <c r="M447" s="36">
        <v>0.01</v>
      </c>
    </row>
    <row r="448" spans="1:13" x14ac:dyDescent="0.25">
      <c r="A448" t="s">
        <v>6969</v>
      </c>
      <c r="B448" t="s">
        <v>86</v>
      </c>
      <c r="C448" t="s">
        <v>9</v>
      </c>
      <c r="D448" t="s">
        <v>2226</v>
      </c>
      <c r="E448" t="s">
        <v>7693</v>
      </c>
      <c r="F448" s="1">
        <v>43503</v>
      </c>
      <c r="G448" s="77">
        <v>1</v>
      </c>
      <c r="H448" s="36">
        <v>3727.07</v>
      </c>
      <c r="I448" s="36">
        <v>3727.07</v>
      </c>
      <c r="J448" s="36">
        <v>0</v>
      </c>
      <c r="K448" s="36">
        <v>3727.07</v>
      </c>
      <c r="L448" s="36">
        <v>0</v>
      </c>
      <c r="M448" s="36">
        <v>0</v>
      </c>
    </row>
    <row r="449" spans="1:13" x14ac:dyDescent="0.25">
      <c r="A449" t="s">
        <v>6969</v>
      </c>
      <c r="B449" t="s">
        <v>86</v>
      </c>
      <c r="C449" t="s">
        <v>9</v>
      </c>
      <c r="D449" t="s">
        <v>7967</v>
      </c>
      <c r="E449" t="s">
        <v>7969</v>
      </c>
      <c r="F449" s="1">
        <v>43587</v>
      </c>
      <c r="G449" s="77">
        <v>1</v>
      </c>
      <c r="H449" s="36">
        <v>18942.88</v>
      </c>
      <c r="I449" s="36">
        <v>18942.88</v>
      </c>
      <c r="J449" s="36">
        <v>0</v>
      </c>
      <c r="K449" s="36">
        <v>18942.88</v>
      </c>
      <c r="L449" s="36">
        <v>0</v>
      </c>
      <c r="M449" s="36">
        <v>0</v>
      </c>
    </row>
    <row r="450" spans="1:13" x14ac:dyDescent="0.25">
      <c r="A450" t="s">
        <v>6969</v>
      </c>
      <c r="B450" t="s">
        <v>86</v>
      </c>
      <c r="C450" t="s">
        <v>1571</v>
      </c>
      <c r="D450" t="s">
        <v>7358</v>
      </c>
      <c r="E450" t="s">
        <v>7444</v>
      </c>
      <c r="F450" s="1">
        <v>43412</v>
      </c>
      <c r="G450" s="77">
        <v>1</v>
      </c>
      <c r="H450" s="36">
        <v>44876.35</v>
      </c>
      <c r="I450" s="36">
        <v>44876.35</v>
      </c>
      <c r="J450" s="36">
        <v>0</v>
      </c>
      <c r="K450" s="36">
        <v>44876.35</v>
      </c>
      <c r="L450" s="36">
        <v>0</v>
      </c>
      <c r="M450" s="36">
        <v>0</v>
      </c>
    </row>
    <row r="451" spans="1:13" x14ac:dyDescent="0.25">
      <c r="A451" t="s">
        <v>6969</v>
      </c>
      <c r="B451" t="s">
        <v>86</v>
      </c>
      <c r="C451" t="s">
        <v>1571</v>
      </c>
      <c r="D451" t="s">
        <v>7358</v>
      </c>
      <c r="E451" t="s">
        <v>7360</v>
      </c>
      <c r="F451" s="1">
        <v>43228</v>
      </c>
      <c r="G451" s="77">
        <v>1</v>
      </c>
      <c r="H451" s="36">
        <v>7669.75</v>
      </c>
      <c r="I451" s="36">
        <v>7669.75</v>
      </c>
      <c r="J451" s="36">
        <v>0</v>
      </c>
      <c r="K451" s="36">
        <v>7669.75</v>
      </c>
      <c r="L451" s="36">
        <v>0</v>
      </c>
      <c r="M451" s="36">
        <v>0</v>
      </c>
    </row>
    <row r="452" spans="1:13" x14ac:dyDescent="0.25">
      <c r="A452" t="s">
        <v>6969</v>
      </c>
      <c r="B452" t="s">
        <v>86</v>
      </c>
      <c r="C452" t="s">
        <v>1571</v>
      </c>
      <c r="D452" t="s">
        <v>7030</v>
      </c>
      <c r="E452" t="s">
        <v>7032</v>
      </c>
      <c r="F452" s="1">
        <v>43228</v>
      </c>
      <c r="G452" s="77">
        <v>1</v>
      </c>
      <c r="H452" s="36">
        <v>36257.089999999997</v>
      </c>
      <c r="I452" s="36">
        <v>36257.089999999997</v>
      </c>
      <c r="J452" s="36">
        <v>0</v>
      </c>
      <c r="K452" s="36">
        <v>36257.089999999997</v>
      </c>
      <c r="L452" s="36">
        <v>0</v>
      </c>
      <c r="M452" s="36">
        <v>0</v>
      </c>
    </row>
    <row r="453" spans="1:13" x14ac:dyDescent="0.25">
      <c r="A453" t="s">
        <v>6969</v>
      </c>
      <c r="B453" t="s">
        <v>86</v>
      </c>
      <c r="C453" t="s">
        <v>1571</v>
      </c>
      <c r="D453" t="s">
        <v>7263</v>
      </c>
      <c r="E453" t="s">
        <v>7265</v>
      </c>
      <c r="F453" s="1">
        <v>43334</v>
      </c>
      <c r="G453" s="77">
        <v>1</v>
      </c>
      <c r="H453" s="36">
        <v>30845</v>
      </c>
      <c r="I453" s="36">
        <v>30845</v>
      </c>
      <c r="J453" s="36">
        <v>0</v>
      </c>
      <c r="K453" s="36">
        <v>30845</v>
      </c>
      <c r="L453" s="36">
        <v>0</v>
      </c>
      <c r="M453" s="36">
        <v>0</v>
      </c>
    </row>
    <row r="454" spans="1:13" x14ac:dyDescent="0.25">
      <c r="A454" t="s">
        <v>6969</v>
      </c>
      <c r="B454" t="s">
        <v>86</v>
      </c>
      <c r="C454" t="s">
        <v>1571</v>
      </c>
      <c r="D454" t="s">
        <v>2464</v>
      </c>
      <c r="E454" t="s">
        <v>7571</v>
      </c>
      <c r="F454" s="1">
        <v>43411</v>
      </c>
      <c r="G454" s="77">
        <v>1</v>
      </c>
      <c r="H454" s="36">
        <v>57568.94</v>
      </c>
      <c r="I454" s="36">
        <v>57568.94</v>
      </c>
      <c r="J454" s="36">
        <v>0</v>
      </c>
      <c r="K454" s="36">
        <v>57568.94</v>
      </c>
      <c r="L454" s="36">
        <v>0</v>
      </c>
      <c r="M454" s="36">
        <v>0</v>
      </c>
    </row>
    <row r="455" spans="1:13" x14ac:dyDescent="0.25">
      <c r="A455" t="s">
        <v>6969</v>
      </c>
      <c r="B455" t="s">
        <v>86</v>
      </c>
      <c r="C455" t="s">
        <v>1571</v>
      </c>
      <c r="D455" t="s">
        <v>8048</v>
      </c>
      <c r="E455" t="s">
        <v>8050</v>
      </c>
      <c r="F455" s="1">
        <v>43591</v>
      </c>
      <c r="G455" s="77">
        <v>1</v>
      </c>
      <c r="H455" s="36">
        <v>52418.64</v>
      </c>
      <c r="I455" s="36">
        <v>52418.64</v>
      </c>
      <c r="J455" s="36">
        <v>0</v>
      </c>
      <c r="K455" s="36">
        <v>52418.64</v>
      </c>
      <c r="L455" s="36">
        <v>0</v>
      </c>
      <c r="M455" s="36">
        <v>0</v>
      </c>
    </row>
    <row r="456" spans="1:13" x14ac:dyDescent="0.25">
      <c r="A456" t="s">
        <v>6969</v>
      </c>
      <c r="B456" t="s">
        <v>86</v>
      </c>
      <c r="C456" t="s">
        <v>243</v>
      </c>
      <c r="D456" t="s">
        <v>7669</v>
      </c>
      <c r="E456" t="s">
        <v>8587</v>
      </c>
      <c r="F456" s="1">
        <v>43265</v>
      </c>
      <c r="G456" s="77">
        <v>1</v>
      </c>
      <c r="H456" s="36">
        <v>28945.599999999999</v>
      </c>
      <c r="I456" s="36">
        <v>28945.599999999999</v>
      </c>
      <c r="J456" s="36">
        <v>0</v>
      </c>
      <c r="K456" s="36">
        <v>28945.599999999999</v>
      </c>
      <c r="L456" s="36">
        <v>0</v>
      </c>
      <c r="M456" s="36">
        <v>0</v>
      </c>
    </row>
    <row r="457" spans="1:13" x14ac:dyDescent="0.25">
      <c r="A457" t="s">
        <v>6969</v>
      </c>
      <c r="B457" t="s">
        <v>86</v>
      </c>
      <c r="C457" t="s">
        <v>243</v>
      </c>
      <c r="D457" t="s">
        <v>243</v>
      </c>
      <c r="E457" t="s">
        <v>7817</v>
      </c>
      <c r="F457" s="1">
        <v>43335</v>
      </c>
      <c r="G457" s="77">
        <v>1</v>
      </c>
      <c r="H457" s="36">
        <v>98830.76</v>
      </c>
      <c r="I457" s="36">
        <v>98830.76</v>
      </c>
      <c r="J457" s="36">
        <v>0</v>
      </c>
      <c r="K457" s="36">
        <v>98830.76</v>
      </c>
      <c r="L457" s="36">
        <v>0</v>
      </c>
      <c r="M457" s="36">
        <v>0</v>
      </c>
    </row>
    <row r="458" spans="1:13" x14ac:dyDescent="0.25">
      <c r="A458" t="s">
        <v>6969</v>
      </c>
      <c r="B458" t="s">
        <v>86</v>
      </c>
      <c r="C458" t="s">
        <v>243</v>
      </c>
      <c r="D458" t="s">
        <v>242</v>
      </c>
      <c r="E458" t="s">
        <v>7524</v>
      </c>
      <c r="F458" s="1">
        <v>43228</v>
      </c>
      <c r="G458" s="77">
        <v>1</v>
      </c>
      <c r="H458" s="36">
        <v>3322.15</v>
      </c>
      <c r="I458" s="36">
        <v>3322.15</v>
      </c>
      <c r="J458" s="36">
        <v>0</v>
      </c>
      <c r="K458" s="36">
        <v>3322.15</v>
      </c>
      <c r="L458" s="36">
        <v>0</v>
      </c>
      <c r="M458" s="36">
        <v>0</v>
      </c>
    </row>
    <row r="459" spans="1:13" x14ac:dyDescent="0.25">
      <c r="A459" t="s">
        <v>6969</v>
      </c>
      <c r="B459" t="s">
        <v>86</v>
      </c>
      <c r="C459" t="s">
        <v>243</v>
      </c>
      <c r="D459" t="s">
        <v>242</v>
      </c>
      <c r="E459" t="s">
        <v>7863</v>
      </c>
      <c r="F459" s="1">
        <v>43265</v>
      </c>
      <c r="G459" s="77">
        <v>1</v>
      </c>
      <c r="H459" s="36">
        <v>4465.8999999999996</v>
      </c>
      <c r="I459" s="36">
        <v>4465.8999999999996</v>
      </c>
      <c r="J459" s="36">
        <v>0</v>
      </c>
      <c r="K459" s="36">
        <v>4465.8999999999996</v>
      </c>
      <c r="L459" s="36">
        <v>0</v>
      </c>
      <c r="M459" s="36">
        <v>0</v>
      </c>
    </row>
    <row r="460" spans="1:13" x14ac:dyDescent="0.25">
      <c r="A460" t="s">
        <v>6969</v>
      </c>
      <c r="B460" t="s">
        <v>86</v>
      </c>
      <c r="C460" t="s">
        <v>243</v>
      </c>
      <c r="D460" t="s">
        <v>242</v>
      </c>
      <c r="E460" t="s">
        <v>8495</v>
      </c>
      <c r="F460" s="1">
        <v>43265</v>
      </c>
      <c r="G460" s="77">
        <v>1</v>
      </c>
      <c r="H460" s="36">
        <v>3319.73</v>
      </c>
      <c r="I460" s="36">
        <v>3319.73</v>
      </c>
      <c r="J460" s="36">
        <v>0</v>
      </c>
      <c r="K460" s="36">
        <v>3319.73</v>
      </c>
      <c r="L460" s="36">
        <v>0</v>
      </c>
      <c r="M460" s="36">
        <v>0</v>
      </c>
    </row>
    <row r="461" spans="1:13" x14ac:dyDescent="0.25">
      <c r="A461" t="s">
        <v>6969</v>
      </c>
      <c r="B461" t="s">
        <v>86</v>
      </c>
      <c r="C461" t="s">
        <v>243</v>
      </c>
      <c r="D461" t="s">
        <v>242</v>
      </c>
      <c r="E461" t="s">
        <v>8113</v>
      </c>
      <c r="F461" s="1">
        <v>43265</v>
      </c>
      <c r="G461" s="77">
        <v>1</v>
      </c>
      <c r="H461" s="36">
        <v>11913.38</v>
      </c>
      <c r="I461" s="36">
        <v>11913.38</v>
      </c>
      <c r="J461" s="36">
        <v>0</v>
      </c>
      <c r="K461" s="36">
        <v>11913.38</v>
      </c>
      <c r="L461" s="36">
        <v>0</v>
      </c>
      <c r="M461" s="36">
        <v>0</v>
      </c>
    </row>
    <row r="462" spans="1:13" x14ac:dyDescent="0.25">
      <c r="A462" t="s">
        <v>6969</v>
      </c>
      <c r="B462" t="s">
        <v>86</v>
      </c>
      <c r="C462" t="s">
        <v>243</v>
      </c>
      <c r="D462" t="s">
        <v>610</v>
      </c>
      <c r="E462" t="s">
        <v>7310</v>
      </c>
      <c r="F462" s="1">
        <v>43335</v>
      </c>
      <c r="G462" s="77">
        <v>1</v>
      </c>
      <c r="H462" s="36">
        <v>4270.7299999999996</v>
      </c>
      <c r="I462" s="36">
        <v>4270.7299999999996</v>
      </c>
      <c r="J462" s="36">
        <v>0</v>
      </c>
      <c r="K462" s="36">
        <v>4270.7299999999996</v>
      </c>
      <c r="L462" s="36">
        <v>0</v>
      </c>
      <c r="M462" s="36">
        <v>0</v>
      </c>
    </row>
    <row r="463" spans="1:13" x14ac:dyDescent="0.25">
      <c r="A463" t="s">
        <v>6969</v>
      </c>
      <c r="B463" t="s">
        <v>86</v>
      </c>
      <c r="C463" t="s">
        <v>60</v>
      </c>
      <c r="D463" t="s">
        <v>795</v>
      </c>
      <c r="E463" t="s">
        <v>3101</v>
      </c>
      <c r="F463" s="1">
        <v>48092</v>
      </c>
      <c r="G463" s="77">
        <v>0.45</v>
      </c>
      <c r="H463" s="36">
        <v>209934</v>
      </c>
      <c r="I463" s="36">
        <v>536584.49</v>
      </c>
      <c r="J463" s="36">
        <v>326650.49</v>
      </c>
      <c r="K463" s="36">
        <v>482926.04</v>
      </c>
      <c r="L463" s="36">
        <v>15745.05</v>
      </c>
      <c r="M463" s="36">
        <v>0</v>
      </c>
    </row>
    <row r="464" spans="1:13" x14ac:dyDescent="0.25">
      <c r="A464" t="s">
        <v>6969</v>
      </c>
      <c r="B464" t="s">
        <v>86</v>
      </c>
      <c r="C464" t="s">
        <v>60</v>
      </c>
      <c r="D464" t="s">
        <v>795</v>
      </c>
      <c r="E464" t="s">
        <v>2055</v>
      </c>
      <c r="F464" s="1">
        <v>43504</v>
      </c>
      <c r="G464" s="77">
        <v>1</v>
      </c>
      <c r="H464" s="36">
        <v>26090</v>
      </c>
      <c r="I464" s="36">
        <v>26090</v>
      </c>
      <c r="J464" s="36">
        <v>0</v>
      </c>
      <c r="K464" s="36">
        <v>23481</v>
      </c>
      <c r="L464" s="36">
        <v>1956.75</v>
      </c>
      <c r="M464" s="36">
        <v>0</v>
      </c>
    </row>
    <row r="465" spans="1:13" x14ac:dyDescent="0.25">
      <c r="A465" t="s">
        <v>6969</v>
      </c>
      <c r="B465" t="s">
        <v>86</v>
      </c>
      <c r="C465" t="s">
        <v>60</v>
      </c>
      <c r="D465" t="s">
        <v>795</v>
      </c>
      <c r="E465" t="s">
        <v>3089</v>
      </c>
      <c r="F465" s="1">
        <v>43864</v>
      </c>
      <c r="G465" s="77">
        <v>1</v>
      </c>
      <c r="H465" s="36">
        <v>104849.06</v>
      </c>
      <c r="I465" s="36">
        <v>104849.06</v>
      </c>
      <c r="J465" s="36">
        <v>0</v>
      </c>
      <c r="K465" s="36">
        <v>94364.15</v>
      </c>
      <c r="L465" s="36">
        <v>7863.68</v>
      </c>
      <c r="M465" s="36">
        <v>0</v>
      </c>
    </row>
    <row r="466" spans="1:13" x14ac:dyDescent="0.25">
      <c r="A466" t="s">
        <v>6969</v>
      </c>
      <c r="B466" t="s">
        <v>86</v>
      </c>
      <c r="C466" t="s">
        <v>60</v>
      </c>
      <c r="D466" t="s">
        <v>795</v>
      </c>
      <c r="E466" t="s">
        <v>8493</v>
      </c>
      <c r="F466" s="1">
        <v>48092</v>
      </c>
      <c r="G466" s="77">
        <v>0.85</v>
      </c>
      <c r="H466" s="36">
        <v>13263391.210000001</v>
      </c>
      <c r="I466" s="36">
        <v>13435349.73</v>
      </c>
      <c r="J466" s="36">
        <v>171958.52</v>
      </c>
      <c r="K466" s="36">
        <v>13418153.880000001</v>
      </c>
      <c r="L466" s="36">
        <v>7974.13</v>
      </c>
      <c r="M466" s="36">
        <v>7974.13</v>
      </c>
    </row>
    <row r="467" spans="1:13" x14ac:dyDescent="0.25">
      <c r="A467" t="s">
        <v>6969</v>
      </c>
      <c r="B467" t="s">
        <v>86</v>
      </c>
      <c r="C467" t="s">
        <v>60</v>
      </c>
      <c r="D467" t="s">
        <v>795</v>
      </c>
      <c r="E467" t="s">
        <v>7300</v>
      </c>
      <c r="F467" s="1">
        <v>43333</v>
      </c>
      <c r="G467" s="77">
        <v>1</v>
      </c>
      <c r="H467" s="36">
        <v>89453.93</v>
      </c>
      <c r="I467" s="36">
        <v>89453.93</v>
      </c>
      <c r="J467" s="36">
        <v>0</v>
      </c>
      <c r="K467" s="36">
        <v>89453.93</v>
      </c>
      <c r="L467" s="36">
        <v>0</v>
      </c>
      <c r="M467" s="36">
        <v>0</v>
      </c>
    </row>
    <row r="468" spans="1:13" x14ac:dyDescent="0.25">
      <c r="A468" t="s">
        <v>6969</v>
      </c>
      <c r="B468" t="s">
        <v>86</v>
      </c>
      <c r="C468" t="s">
        <v>60</v>
      </c>
      <c r="D468" t="s">
        <v>795</v>
      </c>
      <c r="E468" t="s">
        <v>7919</v>
      </c>
      <c r="F468" s="1">
        <v>48092</v>
      </c>
      <c r="G468" s="77">
        <v>1</v>
      </c>
      <c r="H468" s="36">
        <v>154441.17000000001</v>
      </c>
      <c r="I468" s="36">
        <v>154441.17000000001</v>
      </c>
      <c r="J468" s="36">
        <v>0</v>
      </c>
      <c r="K468" s="36">
        <v>142188.44</v>
      </c>
      <c r="L468" s="36">
        <v>2062.5700000000002</v>
      </c>
      <c r="M468" s="36">
        <v>0</v>
      </c>
    </row>
    <row r="469" spans="1:13" x14ac:dyDescent="0.25">
      <c r="A469" t="s">
        <v>6969</v>
      </c>
      <c r="B469" t="s">
        <v>86</v>
      </c>
      <c r="C469" t="s">
        <v>60</v>
      </c>
      <c r="D469" t="s">
        <v>795</v>
      </c>
      <c r="E469" t="s">
        <v>7947</v>
      </c>
      <c r="F469" s="1">
        <v>48092</v>
      </c>
      <c r="G469" s="77">
        <v>0.4</v>
      </c>
      <c r="H469" s="36">
        <v>620861.41</v>
      </c>
      <c r="I469" s="36">
        <v>1221806.5900000001</v>
      </c>
      <c r="J469" s="36">
        <v>600945.18000000005</v>
      </c>
      <c r="K469" s="36">
        <v>1103598.78</v>
      </c>
      <c r="L469" s="36">
        <v>3191.53</v>
      </c>
      <c r="M469" s="36">
        <v>114.55</v>
      </c>
    </row>
    <row r="470" spans="1:13" x14ac:dyDescent="0.25">
      <c r="A470" t="s">
        <v>6969</v>
      </c>
      <c r="B470" t="s">
        <v>86</v>
      </c>
      <c r="C470" t="s">
        <v>60</v>
      </c>
      <c r="D470" t="s">
        <v>1670</v>
      </c>
      <c r="E470" t="s">
        <v>2927</v>
      </c>
      <c r="F470" s="1">
        <v>43851</v>
      </c>
      <c r="G470" s="77">
        <v>1</v>
      </c>
      <c r="H470" s="36">
        <v>37385.629999999997</v>
      </c>
      <c r="I470" s="36">
        <v>37385.629999999997</v>
      </c>
      <c r="J470" s="36">
        <v>0</v>
      </c>
      <c r="K470" s="36">
        <v>37385.629999999997</v>
      </c>
      <c r="L470" s="36">
        <v>0</v>
      </c>
      <c r="M470" s="36">
        <v>0</v>
      </c>
    </row>
    <row r="471" spans="1:13" x14ac:dyDescent="0.25">
      <c r="A471" t="s">
        <v>6969</v>
      </c>
      <c r="B471" t="s">
        <v>86</v>
      </c>
      <c r="C471" t="s">
        <v>60</v>
      </c>
      <c r="D471" t="s">
        <v>2033</v>
      </c>
      <c r="E471" t="s">
        <v>2927</v>
      </c>
      <c r="F471" s="1">
        <v>48092</v>
      </c>
      <c r="G471" s="77">
        <v>1</v>
      </c>
      <c r="H471" s="36">
        <v>178947.53</v>
      </c>
      <c r="I471" s="36">
        <v>178947.53</v>
      </c>
      <c r="J471" s="36">
        <v>0</v>
      </c>
      <c r="K471" s="36">
        <v>164065.13</v>
      </c>
      <c r="L471" s="36">
        <v>11155.59</v>
      </c>
      <c r="M471" s="36">
        <v>9105.2999999999993</v>
      </c>
    </row>
    <row r="472" spans="1:13" x14ac:dyDescent="0.25">
      <c r="A472" t="s">
        <v>6969</v>
      </c>
      <c r="B472" t="s">
        <v>86</v>
      </c>
      <c r="C472" t="s">
        <v>60</v>
      </c>
      <c r="D472" t="s">
        <v>712</v>
      </c>
      <c r="E472" t="s">
        <v>7153</v>
      </c>
      <c r="F472" s="1">
        <v>43615</v>
      </c>
      <c r="G472" s="77">
        <v>1</v>
      </c>
      <c r="H472" s="36">
        <v>175294.66</v>
      </c>
      <c r="I472" s="36">
        <v>175294.66</v>
      </c>
      <c r="J472" s="36">
        <v>0</v>
      </c>
      <c r="K472" s="36">
        <v>175294.66</v>
      </c>
      <c r="L472" s="36">
        <v>0</v>
      </c>
      <c r="M472" s="36">
        <v>0</v>
      </c>
    </row>
    <row r="473" spans="1:13" x14ac:dyDescent="0.25">
      <c r="A473" t="s">
        <v>6969</v>
      </c>
      <c r="B473" t="s">
        <v>86</v>
      </c>
      <c r="C473" t="s">
        <v>60</v>
      </c>
      <c r="D473" t="s">
        <v>712</v>
      </c>
      <c r="E473" t="s">
        <v>1602</v>
      </c>
      <c r="F473" s="1">
        <v>48092</v>
      </c>
      <c r="G473" s="77">
        <v>1</v>
      </c>
      <c r="H473" s="36">
        <v>6520</v>
      </c>
      <c r="I473" s="36">
        <v>6520</v>
      </c>
      <c r="J473" s="36">
        <v>0</v>
      </c>
      <c r="K473" s="36">
        <v>5935.81</v>
      </c>
      <c r="L473" s="36">
        <v>438.14</v>
      </c>
      <c r="M473" s="36">
        <v>0</v>
      </c>
    </row>
    <row r="474" spans="1:13" x14ac:dyDescent="0.25">
      <c r="A474" t="s">
        <v>6969</v>
      </c>
      <c r="B474" t="s">
        <v>86</v>
      </c>
      <c r="C474" t="s">
        <v>60</v>
      </c>
      <c r="D474" t="s">
        <v>712</v>
      </c>
      <c r="E474" t="s">
        <v>738</v>
      </c>
      <c r="F474" s="1">
        <v>43571</v>
      </c>
      <c r="G474" s="77">
        <v>1</v>
      </c>
      <c r="H474" s="36">
        <v>7910.3</v>
      </c>
      <c r="I474" s="36">
        <v>7910.3</v>
      </c>
      <c r="J474" s="36">
        <v>0</v>
      </c>
      <c r="K474" s="36">
        <v>7119.27</v>
      </c>
      <c r="L474" s="36">
        <v>593.27</v>
      </c>
      <c r="M474" s="36">
        <v>0</v>
      </c>
    </row>
    <row r="475" spans="1:13" x14ac:dyDescent="0.25">
      <c r="A475" t="s">
        <v>6969</v>
      </c>
      <c r="B475" t="s">
        <v>86</v>
      </c>
      <c r="C475" t="s">
        <v>60</v>
      </c>
      <c r="D475" t="s">
        <v>1187</v>
      </c>
      <c r="E475" t="s">
        <v>1188</v>
      </c>
      <c r="F475" s="1">
        <v>48092</v>
      </c>
      <c r="G475" s="77">
        <v>1</v>
      </c>
      <c r="H475" s="36">
        <v>129460</v>
      </c>
      <c r="I475" s="36">
        <v>129460</v>
      </c>
      <c r="J475" s="36">
        <v>0</v>
      </c>
      <c r="K475" s="36">
        <v>116514</v>
      </c>
      <c r="L475" s="36">
        <v>9709.5</v>
      </c>
      <c r="M475" s="36">
        <v>0</v>
      </c>
    </row>
    <row r="476" spans="1:13" x14ac:dyDescent="0.25">
      <c r="A476" t="s">
        <v>6969</v>
      </c>
      <c r="B476" t="s">
        <v>86</v>
      </c>
      <c r="C476" t="s">
        <v>60</v>
      </c>
      <c r="D476" t="s">
        <v>1187</v>
      </c>
      <c r="E476" t="s">
        <v>7119</v>
      </c>
      <c r="F476" s="1">
        <v>48092</v>
      </c>
      <c r="G476" s="77">
        <v>1</v>
      </c>
      <c r="H476" s="36">
        <v>622466.86</v>
      </c>
      <c r="I476" s="36">
        <v>622466.86</v>
      </c>
      <c r="J476" s="36">
        <v>0</v>
      </c>
      <c r="K476" s="36">
        <v>622466.86</v>
      </c>
      <c r="L476" s="36">
        <v>0</v>
      </c>
      <c r="M476" s="36">
        <v>0</v>
      </c>
    </row>
    <row r="477" spans="1:13" x14ac:dyDescent="0.25">
      <c r="A477" t="s">
        <v>6969</v>
      </c>
      <c r="B477" t="s">
        <v>86</v>
      </c>
      <c r="C477" t="s">
        <v>60</v>
      </c>
      <c r="D477" t="s">
        <v>2181</v>
      </c>
      <c r="E477" t="s">
        <v>2182</v>
      </c>
      <c r="F477" s="1">
        <v>43917</v>
      </c>
      <c r="G477" s="77">
        <v>1</v>
      </c>
      <c r="H477" s="36">
        <v>4475.24</v>
      </c>
      <c r="I477" s="36">
        <v>4475.24</v>
      </c>
      <c r="J477" s="36">
        <v>0</v>
      </c>
      <c r="K477" s="36">
        <v>4027.72</v>
      </c>
      <c r="L477" s="36">
        <v>335.64</v>
      </c>
      <c r="M477" s="36">
        <v>0</v>
      </c>
    </row>
    <row r="478" spans="1:13" x14ac:dyDescent="0.25">
      <c r="A478" t="s">
        <v>6969</v>
      </c>
      <c r="B478" t="s">
        <v>86</v>
      </c>
      <c r="C478" t="s">
        <v>60</v>
      </c>
      <c r="D478" t="s">
        <v>426</v>
      </c>
      <c r="E478" t="s">
        <v>2738</v>
      </c>
      <c r="F478" s="1">
        <v>43593</v>
      </c>
      <c r="G478" s="77">
        <v>1</v>
      </c>
      <c r="H478" s="36">
        <v>64734.06</v>
      </c>
      <c r="I478" s="36">
        <v>64734.06</v>
      </c>
      <c r="J478" s="36">
        <v>0</v>
      </c>
      <c r="K478" s="36">
        <v>58260.65</v>
      </c>
      <c r="L478" s="36">
        <v>4855.0600000000004</v>
      </c>
      <c r="M478" s="36">
        <v>0.01</v>
      </c>
    </row>
    <row r="479" spans="1:13" x14ac:dyDescent="0.25">
      <c r="A479" t="s">
        <v>6969</v>
      </c>
      <c r="B479" t="s">
        <v>86</v>
      </c>
      <c r="C479" t="s">
        <v>60</v>
      </c>
      <c r="D479" t="s">
        <v>426</v>
      </c>
      <c r="E479" t="s">
        <v>7109</v>
      </c>
      <c r="F479" s="1">
        <v>43335</v>
      </c>
      <c r="G479" s="77">
        <v>1</v>
      </c>
      <c r="H479" s="36">
        <v>7559.9</v>
      </c>
      <c r="I479" s="36">
        <v>7559.9</v>
      </c>
      <c r="J479" s="36">
        <v>0</v>
      </c>
      <c r="K479" s="36">
        <v>7559.9</v>
      </c>
      <c r="L479" s="36">
        <v>0</v>
      </c>
      <c r="M479" s="36">
        <v>0</v>
      </c>
    </row>
    <row r="480" spans="1:13" x14ac:dyDescent="0.25">
      <c r="A480" t="s">
        <v>6969</v>
      </c>
      <c r="B480" t="s">
        <v>86</v>
      </c>
      <c r="C480" t="s">
        <v>60</v>
      </c>
      <c r="D480" t="s">
        <v>426</v>
      </c>
      <c r="E480" t="s">
        <v>7183</v>
      </c>
      <c r="F480" s="1">
        <v>43356</v>
      </c>
      <c r="G480" s="77">
        <v>1</v>
      </c>
      <c r="H480" s="36">
        <v>11800</v>
      </c>
      <c r="I480" s="36">
        <v>11800</v>
      </c>
      <c r="J480" s="36">
        <v>0</v>
      </c>
      <c r="K480" s="36">
        <v>11800</v>
      </c>
      <c r="L480" s="36">
        <v>0</v>
      </c>
      <c r="M480" s="36">
        <v>0</v>
      </c>
    </row>
    <row r="481" spans="1:13" x14ac:dyDescent="0.25">
      <c r="A481" t="s">
        <v>6969</v>
      </c>
      <c r="B481" t="s">
        <v>86</v>
      </c>
      <c r="C481" t="s">
        <v>60</v>
      </c>
      <c r="D481" t="s">
        <v>426</v>
      </c>
      <c r="E481" t="s">
        <v>1649</v>
      </c>
      <c r="F481" s="1">
        <v>44154</v>
      </c>
      <c r="G481" s="77">
        <v>1</v>
      </c>
      <c r="H481" s="36">
        <v>579373.97</v>
      </c>
      <c r="I481" s="36">
        <v>561148.96</v>
      </c>
      <c r="J481" s="36">
        <v>-18225.009999999998</v>
      </c>
      <c r="K481" s="36">
        <v>548990.18999999994</v>
      </c>
      <c r="L481" s="36">
        <v>9119.08</v>
      </c>
      <c r="M481" s="36">
        <v>287.01</v>
      </c>
    </row>
    <row r="482" spans="1:13" x14ac:dyDescent="0.25">
      <c r="A482" t="s">
        <v>6969</v>
      </c>
      <c r="B482" t="s">
        <v>86</v>
      </c>
      <c r="C482" t="s">
        <v>60</v>
      </c>
      <c r="D482" t="s">
        <v>426</v>
      </c>
      <c r="E482" t="s">
        <v>7036</v>
      </c>
      <c r="F482" s="1">
        <v>43335</v>
      </c>
      <c r="G482" s="77">
        <v>1</v>
      </c>
      <c r="H482" s="36">
        <v>12391.38</v>
      </c>
      <c r="I482" s="36">
        <v>12391.38</v>
      </c>
      <c r="J482" s="36">
        <v>0</v>
      </c>
      <c r="K482" s="36">
        <v>12391.38</v>
      </c>
      <c r="L482" s="36">
        <v>0</v>
      </c>
      <c r="M482" s="36">
        <v>0</v>
      </c>
    </row>
    <row r="483" spans="1:13" x14ac:dyDescent="0.25">
      <c r="A483" t="s">
        <v>6969</v>
      </c>
      <c r="B483" t="s">
        <v>86</v>
      </c>
      <c r="C483" t="s">
        <v>60</v>
      </c>
      <c r="D483" t="s">
        <v>426</v>
      </c>
      <c r="E483" t="s">
        <v>7063</v>
      </c>
      <c r="F483" s="1">
        <v>43594</v>
      </c>
      <c r="G483" s="77">
        <v>1</v>
      </c>
      <c r="H483" s="36">
        <v>434999.43</v>
      </c>
      <c r="I483" s="36">
        <v>434999.43</v>
      </c>
      <c r="J483" s="36">
        <v>0</v>
      </c>
      <c r="K483" s="36">
        <v>434999.43</v>
      </c>
      <c r="L483" s="36">
        <v>0</v>
      </c>
      <c r="M483" s="36">
        <v>0</v>
      </c>
    </row>
    <row r="484" spans="1:13" x14ac:dyDescent="0.25">
      <c r="A484" t="s">
        <v>6969</v>
      </c>
      <c r="B484" t="s">
        <v>86</v>
      </c>
      <c r="C484" t="s">
        <v>60</v>
      </c>
      <c r="D484" t="s">
        <v>426</v>
      </c>
      <c r="E484" t="s">
        <v>1835</v>
      </c>
      <c r="F484" s="1">
        <v>43411</v>
      </c>
      <c r="G484" s="77">
        <v>1</v>
      </c>
      <c r="H484" s="36">
        <v>7742.71</v>
      </c>
      <c r="I484" s="36">
        <v>7742.71</v>
      </c>
      <c r="J484" s="36">
        <v>0</v>
      </c>
      <c r="K484" s="36">
        <v>6968.44</v>
      </c>
      <c r="L484" s="36">
        <v>580.70000000000005</v>
      </c>
      <c r="M484" s="36">
        <v>0</v>
      </c>
    </row>
    <row r="485" spans="1:13" x14ac:dyDescent="0.25">
      <c r="A485" t="s">
        <v>6969</v>
      </c>
      <c r="B485" t="s">
        <v>86</v>
      </c>
      <c r="C485" t="s">
        <v>60</v>
      </c>
      <c r="D485" t="s">
        <v>426</v>
      </c>
      <c r="E485" t="s">
        <v>1693</v>
      </c>
      <c r="F485" s="1">
        <v>43412</v>
      </c>
      <c r="G485" s="77">
        <v>1</v>
      </c>
      <c r="H485" s="36">
        <v>25850.5</v>
      </c>
      <c r="I485" s="36">
        <v>25850.5</v>
      </c>
      <c r="J485" s="36">
        <v>0</v>
      </c>
      <c r="K485" s="36">
        <v>23265.45</v>
      </c>
      <c r="L485" s="36">
        <v>1938.79</v>
      </c>
      <c r="M485" s="36">
        <v>0</v>
      </c>
    </row>
    <row r="486" spans="1:13" x14ac:dyDescent="0.25">
      <c r="A486" t="s">
        <v>6969</v>
      </c>
      <c r="B486" t="s">
        <v>86</v>
      </c>
      <c r="C486" t="s">
        <v>60</v>
      </c>
      <c r="D486" t="s">
        <v>426</v>
      </c>
      <c r="E486" t="s">
        <v>7086</v>
      </c>
      <c r="F486" s="1">
        <v>43335</v>
      </c>
      <c r="G486" s="77">
        <v>1</v>
      </c>
      <c r="H486" s="36">
        <v>84401.84</v>
      </c>
      <c r="I486" s="36">
        <v>84401.84</v>
      </c>
      <c r="J486" s="36">
        <v>0</v>
      </c>
      <c r="K486" s="36">
        <v>84401.84</v>
      </c>
      <c r="L486" s="36">
        <v>0</v>
      </c>
      <c r="M486" s="36">
        <v>0</v>
      </c>
    </row>
    <row r="487" spans="1:13" x14ac:dyDescent="0.25">
      <c r="A487" t="s">
        <v>6969</v>
      </c>
      <c r="B487" t="s">
        <v>86</v>
      </c>
      <c r="C487" t="s">
        <v>60</v>
      </c>
      <c r="D487" t="s">
        <v>426</v>
      </c>
      <c r="E487" t="s">
        <v>7851</v>
      </c>
      <c r="F487" s="1">
        <v>43803</v>
      </c>
      <c r="G487" s="77">
        <v>0.98</v>
      </c>
      <c r="H487" s="36">
        <v>2252725.5699999998</v>
      </c>
      <c r="I487" s="36">
        <v>2252725.5699999998</v>
      </c>
      <c r="J487" s="36">
        <v>0</v>
      </c>
      <c r="K487" s="36">
        <v>2252725.5699999998</v>
      </c>
      <c r="L487" s="36">
        <v>0</v>
      </c>
      <c r="M487" s="36">
        <v>0</v>
      </c>
    </row>
    <row r="488" spans="1:13" x14ac:dyDescent="0.25">
      <c r="A488" t="s">
        <v>6969</v>
      </c>
      <c r="B488" t="s">
        <v>86</v>
      </c>
      <c r="C488" t="s">
        <v>60</v>
      </c>
      <c r="D488" t="s">
        <v>426</v>
      </c>
      <c r="E488" t="s">
        <v>3527</v>
      </c>
      <c r="F488" s="1">
        <v>43851</v>
      </c>
      <c r="G488" s="77">
        <v>1</v>
      </c>
      <c r="H488" s="36">
        <v>112019.83</v>
      </c>
      <c r="I488" s="36">
        <v>112019.83</v>
      </c>
      <c r="J488" s="36">
        <v>0</v>
      </c>
      <c r="K488" s="36">
        <v>100817.85</v>
      </c>
      <c r="L488" s="36">
        <v>8401.49</v>
      </c>
      <c r="M488" s="36">
        <v>0</v>
      </c>
    </row>
    <row r="489" spans="1:13" x14ac:dyDescent="0.25">
      <c r="A489" t="s">
        <v>6969</v>
      </c>
      <c r="B489" t="s">
        <v>86</v>
      </c>
      <c r="C489" t="s">
        <v>60</v>
      </c>
      <c r="D489" t="s">
        <v>426</v>
      </c>
      <c r="E489" t="s">
        <v>7622</v>
      </c>
      <c r="F489" s="1">
        <v>43749</v>
      </c>
      <c r="G489" s="77">
        <v>1</v>
      </c>
      <c r="H489" s="36">
        <v>294637.94</v>
      </c>
      <c r="I489" s="36">
        <v>294637.94</v>
      </c>
      <c r="J489" s="36">
        <v>0</v>
      </c>
      <c r="K489" s="36">
        <v>294637.94</v>
      </c>
      <c r="L489" s="36">
        <v>0</v>
      </c>
      <c r="M489" s="36">
        <v>0</v>
      </c>
    </row>
    <row r="490" spans="1:13" x14ac:dyDescent="0.25">
      <c r="A490" t="s">
        <v>6969</v>
      </c>
      <c r="B490" t="s">
        <v>86</v>
      </c>
      <c r="C490" t="s">
        <v>60</v>
      </c>
      <c r="D490" t="s">
        <v>426</v>
      </c>
      <c r="E490" t="s">
        <v>509</v>
      </c>
      <c r="F490" s="1">
        <v>43335</v>
      </c>
      <c r="G490" s="77">
        <v>1</v>
      </c>
      <c r="H490" s="36">
        <v>62025.48</v>
      </c>
      <c r="I490" s="36">
        <v>62025.48</v>
      </c>
      <c r="J490" s="36">
        <v>0</v>
      </c>
      <c r="K490" s="36">
        <v>55822.93</v>
      </c>
      <c r="L490" s="36">
        <v>4651.91</v>
      </c>
      <c r="M490" s="36">
        <v>0</v>
      </c>
    </row>
    <row r="491" spans="1:13" x14ac:dyDescent="0.25">
      <c r="A491" t="s">
        <v>6969</v>
      </c>
      <c r="B491" t="s">
        <v>86</v>
      </c>
      <c r="C491" t="s">
        <v>60</v>
      </c>
      <c r="D491" t="s">
        <v>426</v>
      </c>
      <c r="E491" t="s">
        <v>9023</v>
      </c>
      <c r="F491" s="1">
        <v>48092</v>
      </c>
      <c r="G491" s="77">
        <v>1</v>
      </c>
      <c r="H491" s="36">
        <v>86206.11</v>
      </c>
      <c r="I491" s="36">
        <v>86206.11</v>
      </c>
      <c r="J491" s="36">
        <v>0</v>
      </c>
      <c r="K491" s="36">
        <v>86206.11</v>
      </c>
      <c r="L491" s="36">
        <v>0</v>
      </c>
      <c r="M491" s="36">
        <v>0</v>
      </c>
    </row>
    <row r="492" spans="1:13" x14ac:dyDescent="0.25">
      <c r="A492" t="s">
        <v>6969</v>
      </c>
      <c r="B492" t="s">
        <v>86</v>
      </c>
      <c r="C492" t="s">
        <v>60</v>
      </c>
      <c r="D492" t="s">
        <v>1438</v>
      </c>
      <c r="E492" t="s">
        <v>7644</v>
      </c>
      <c r="F492" s="1">
        <v>43930</v>
      </c>
      <c r="G492" s="77">
        <v>1</v>
      </c>
      <c r="H492" s="36">
        <v>180300.46</v>
      </c>
      <c r="I492" s="36">
        <v>180300.46</v>
      </c>
      <c r="J492" s="36">
        <v>0</v>
      </c>
      <c r="K492" s="36">
        <v>180300.46</v>
      </c>
      <c r="L492" s="36">
        <v>0</v>
      </c>
      <c r="M492" s="36">
        <v>0</v>
      </c>
    </row>
    <row r="493" spans="1:13" x14ac:dyDescent="0.25">
      <c r="A493" t="s">
        <v>6969</v>
      </c>
      <c r="B493" t="s">
        <v>86</v>
      </c>
      <c r="C493" t="s">
        <v>60</v>
      </c>
      <c r="D493" t="s">
        <v>300</v>
      </c>
      <c r="E493" t="s">
        <v>8350</v>
      </c>
      <c r="F493" s="1">
        <v>43969</v>
      </c>
      <c r="G493" s="77">
        <v>1</v>
      </c>
      <c r="H493" s="36">
        <v>638243.31999999995</v>
      </c>
      <c r="I493" s="36">
        <v>638243.31999999995</v>
      </c>
      <c r="J493" s="36">
        <v>0</v>
      </c>
      <c r="K493" s="36">
        <v>638243.31999999995</v>
      </c>
      <c r="L493" s="36">
        <v>0</v>
      </c>
      <c r="M493" s="36">
        <v>0</v>
      </c>
    </row>
    <row r="494" spans="1:13" x14ac:dyDescent="0.25">
      <c r="A494" t="s">
        <v>6969</v>
      </c>
      <c r="B494" t="s">
        <v>86</v>
      </c>
      <c r="C494" t="s">
        <v>60</v>
      </c>
      <c r="D494" t="s">
        <v>300</v>
      </c>
      <c r="E494" t="s">
        <v>3246</v>
      </c>
      <c r="F494" s="1">
        <v>44118</v>
      </c>
      <c r="G494" s="77">
        <v>1</v>
      </c>
      <c r="H494" s="36">
        <v>1140163.24</v>
      </c>
      <c r="I494" s="36">
        <v>1096964.68</v>
      </c>
      <c r="J494" s="36">
        <v>-43198.559999999998</v>
      </c>
      <c r="K494" s="36">
        <v>1096437.58</v>
      </c>
      <c r="L494" s="36">
        <v>77356.34</v>
      </c>
      <c r="M494" s="36">
        <v>0</v>
      </c>
    </row>
    <row r="495" spans="1:13" x14ac:dyDescent="0.25">
      <c r="A495" t="s">
        <v>6969</v>
      </c>
      <c r="B495" t="s">
        <v>86</v>
      </c>
      <c r="C495" t="s">
        <v>60</v>
      </c>
      <c r="D495" t="s">
        <v>2248</v>
      </c>
      <c r="E495" t="s">
        <v>7497</v>
      </c>
      <c r="F495" s="1">
        <v>43417</v>
      </c>
      <c r="G495" s="77">
        <v>1</v>
      </c>
      <c r="H495" s="36">
        <v>5992.43</v>
      </c>
      <c r="I495" s="36">
        <v>5992.43</v>
      </c>
      <c r="J495" s="36">
        <v>0</v>
      </c>
      <c r="K495" s="36">
        <v>5992.43</v>
      </c>
      <c r="L495" s="36">
        <v>0</v>
      </c>
      <c r="M495" s="36">
        <v>0</v>
      </c>
    </row>
    <row r="496" spans="1:13" x14ac:dyDescent="0.25">
      <c r="A496" t="s">
        <v>6969</v>
      </c>
      <c r="B496" t="s">
        <v>86</v>
      </c>
      <c r="C496" t="s">
        <v>60</v>
      </c>
      <c r="D496" t="s">
        <v>674</v>
      </c>
      <c r="E496" t="s">
        <v>7337</v>
      </c>
      <c r="F496" s="1">
        <v>43412</v>
      </c>
      <c r="G496" s="77">
        <v>1</v>
      </c>
      <c r="H496" s="36">
        <v>61443.29</v>
      </c>
      <c r="I496" s="36">
        <v>61443.29</v>
      </c>
      <c r="J496" s="36">
        <v>0</v>
      </c>
      <c r="K496" s="36">
        <v>61443.29</v>
      </c>
      <c r="L496" s="36">
        <v>0</v>
      </c>
      <c r="M496" s="36">
        <v>0</v>
      </c>
    </row>
    <row r="497" spans="1:13" x14ac:dyDescent="0.25">
      <c r="A497" t="s">
        <v>6969</v>
      </c>
      <c r="B497" t="s">
        <v>86</v>
      </c>
      <c r="C497" t="s">
        <v>60</v>
      </c>
      <c r="D497" t="s">
        <v>674</v>
      </c>
      <c r="E497" t="s">
        <v>7754</v>
      </c>
      <c r="F497" s="1">
        <v>43970</v>
      </c>
      <c r="G497" s="77">
        <v>1</v>
      </c>
      <c r="H497" s="36">
        <v>964004.51</v>
      </c>
      <c r="I497" s="36">
        <v>964004.51</v>
      </c>
      <c r="J497" s="36">
        <v>0</v>
      </c>
      <c r="K497" s="36">
        <v>964004.51</v>
      </c>
      <c r="L497" s="36">
        <v>0</v>
      </c>
      <c r="M497" s="36">
        <v>0</v>
      </c>
    </row>
    <row r="498" spans="1:13" x14ac:dyDescent="0.25">
      <c r="A498" t="s">
        <v>6969</v>
      </c>
      <c r="B498" t="s">
        <v>86</v>
      </c>
      <c r="C498" t="s">
        <v>60</v>
      </c>
      <c r="D498" t="s">
        <v>674</v>
      </c>
      <c r="E498" t="s">
        <v>675</v>
      </c>
      <c r="F498" s="1">
        <v>43412</v>
      </c>
      <c r="G498" s="77">
        <v>1</v>
      </c>
      <c r="H498" s="36">
        <v>14705.19</v>
      </c>
      <c r="I498" s="36">
        <v>14705.19</v>
      </c>
      <c r="J498" s="36">
        <v>0</v>
      </c>
      <c r="K498" s="36">
        <v>14658.18</v>
      </c>
      <c r="L498" s="36">
        <v>35.26</v>
      </c>
      <c r="M498" s="36">
        <v>0</v>
      </c>
    </row>
    <row r="499" spans="1:13" x14ac:dyDescent="0.25">
      <c r="A499" t="s">
        <v>6969</v>
      </c>
      <c r="B499" t="s">
        <v>86</v>
      </c>
      <c r="C499" t="s">
        <v>60</v>
      </c>
      <c r="D499" t="s">
        <v>674</v>
      </c>
      <c r="E499" t="s">
        <v>6988</v>
      </c>
      <c r="F499" s="1">
        <v>43335</v>
      </c>
      <c r="G499" s="77">
        <v>1</v>
      </c>
      <c r="H499" s="36">
        <v>13934.97</v>
      </c>
      <c r="I499" s="36">
        <v>13934.97</v>
      </c>
      <c r="J499" s="36">
        <v>0</v>
      </c>
      <c r="K499" s="36">
        <v>13934.97</v>
      </c>
      <c r="L499" s="36">
        <v>0</v>
      </c>
      <c r="M499" s="36">
        <v>0</v>
      </c>
    </row>
    <row r="500" spans="1:13" x14ac:dyDescent="0.25">
      <c r="A500" t="s">
        <v>6969</v>
      </c>
      <c r="B500" t="s">
        <v>86</v>
      </c>
      <c r="C500" t="s">
        <v>60</v>
      </c>
      <c r="D500" t="s">
        <v>674</v>
      </c>
      <c r="E500" t="s">
        <v>7124</v>
      </c>
      <c r="F500" s="1">
        <v>43335</v>
      </c>
      <c r="G500" s="77">
        <v>1</v>
      </c>
      <c r="H500" s="36">
        <v>13462.83</v>
      </c>
      <c r="I500" s="36">
        <v>13462.83</v>
      </c>
      <c r="J500" s="36">
        <v>0</v>
      </c>
      <c r="K500" s="36">
        <v>13462.83</v>
      </c>
      <c r="L500" s="36">
        <v>0</v>
      </c>
      <c r="M500" s="36">
        <v>0</v>
      </c>
    </row>
    <row r="501" spans="1:13" x14ac:dyDescent="0.25">
      <c r="A501" t="s">
        <v>6969</v>
      </c>
      <c r="B501" t="s">
        <v>86</v>
      </c>
      <c r="C501" t="s">
        <v>60</v>
      </c>
      <c r="D501" t="s">
        <v>616</v>
      </c>
      <c r="E501" t="s">
        <v>8397</v>
      </c>
      <c r="F501" s="1">
        <v>43336</v>
      </c>
      <c r="G501" s="77">
        <v>1</v>
      </c>
      <c r="H501" s="36">
        <v>28895.53</v>
      </c>
      <c r="I501" s="36">
        <v>28895.53</v>
      </c>
      <c r="J501" s="36">
        <v>0</v>
      </c>
      <c r="K501" s="36">
        <v>28895.53</v>
      </c>
      <c r="L501" s="36">
        <v>0</v>
      </c>
      <c r="M501" s="36">
        <v>0</v>
      </c>
    </row>
    <row r="502" spans="1:13" x14ac:dyDescent="0.25">
      <c r="A502" t="s">
        <v>6969</v>
      </c>
      <c r="B502" t="s">
        <v>86</v>
      </c>
      <c r="C502" t="s">
        <v>60</v>
      </c>
      <c r="D502" t="s">
        <v>59</v>
      </c>
      <c r="E502" t="s">
        <v>1806</v>
      </c>
      <c r="F502" s="1">
        <v>44039</v>
      </c>
      <c r="G502" s="77">
        <v>1</v>
      </c>
      <c r="H502" s="36">
        <v>2901.8</v>
      </c>
      <c r="I502" s="36">
        <v>2901.8</v>
      </c>
      <c r="J502" s="36">
        <v>0</v>
      </c>
      <c r="K502" s="36">
        <v>2665.88</v>
      </c>
      <c r="L502" s="36">
        <v>176.94</v>
      </c>
      <c r="M502" s="36">
        <v>0</v>
      </c>
    </row>
    <row r="503" spans="1:13" x14ac:dyDescent="0.25">
      <c r="A503" t="s">
        <v>6969</v>
      </c>
      <c r="B503" t="s">
        <v>86</v>
      </c>
      <c r="C503" t="s">
        <v>60</v>
      </c>
      <c r="D503" t="s">
        <v>59</v>
      </c>
      <c r="E503" t="s">
        <v>7556</v>
      </c>
      <c r="F503" s="1">
        <v>43410</v>
      </c>
      <c r="G503" s="77">
        <v>1</v>
      </c>
      <c r="H503" s="36">
        <v>117156.76</v>
      </c>
      <c r="I503" s="36">
        <v>117156.76</v>
      </c>
      <c r="J503" s="36">
        <v>0</v>
      </c>
      <c r="K503" s="36">
        <v>117156.76</v>
      </c>
      <c r="L503" s="36">
        <v>0</v>
      </c>
      <c r="M503" s="36">
        <v>0</v>
      </c>
    </row>
    <row r="504" spans="1:13" x14ac:dyDescent="0.25">
      <c r="A504" t="s">
        <v>6969</v>
      </c>
      <c r="B504" t="s">
        <v>86</v>
      </c>
      <c r="C504" t="s">
        <v>60</v>
      </c>
      <c r="D504" t="s">
        <v>8360</v>
      </c>
      <c r="E504" t="s">
        <v>8362</v>
      </c>
      <c r="F504" s="1">
        <v>43339</v>
      </c>
      <c r="G504" s="77">
        <v>1</v>
      </c>
      <c r="H504" s="36">
        <v>17206.939999999999</v>
      </c>
      <c r="I504" s="36">
        <v>17206.939999999999</v>
      </c>
      <c r="J504" s="36">
        <v>0</v>
      </c>
      <c r="K504" s="36">
        <v>17206.939999999999</v>
      </c>
      <c r="L504" s="36">
        <v>0</v>
      </c>
      <c r="M504" s="36">
        <v>0</v>
      </c>
    </row>
    <row r="505" spans="1:13" x14ac:dyDescent="0.25">
      <c r="A505" t="s">
        <v>6969</v>
      </c>
      <c r="B505" t="s">
        <v>86</v>
      </c>
      <c r="C505" t="s">
        <v>60</v>
      </c>
      <c r="D505" t="s">
        <v>170</v>
      </c>
      <c r="E505" t="s">
        <v>1799</v>
      </c>
      <c r="F505" s="1">
        <v>48092</v>
      </c>
      <c r="G505" s="77">
        <v>1</v>
      </c>
      <c r="H505" s="36">
        <v>2997.17</v>
      </c>
      <c r="I505" s="36">
        <v>2997.17</v>
      </c>
      <c r="J505" s="36">
        <v>0</v>
      </c>
      <c r="K505" s="36">
        <v>2697.45</v>
      </c>
      <c r="L505" s="36">
        <v>0</v>
      </c>
      <c r="M505" s="36">
        <v>0</v>
      </c>
    </row>
    <row r="506" spans="1:13" x14ac:dyDescent="0.25">
      <c r="A506" t="s">
        <v>6969</v>
      </c>
      <c r="B506" t="s">
        <v>86</v>
      </c>
      <c r="C506" t="s">
        <v>60</v>
      </c>
      <c r="D506" t="s">
        <v>170</v>
      </c>
      <c r="E506" t="s">
        <v>222</v>
      </c>
      <c r="F506" s="1">
        <v>48092</v>
      </c>
      <c r="G506" s="77">
        <v>1</v>
      </c>
      <c r="H506" s="36">
        <v>140845.76000000001</v>
      </c>
      <c r="I506" s="36">
        <v>169573.76000000001</v>
      </c>
      <c r="J506" s="36">
        <v>28728</v>
      </c>
      <c r="K506" s="36">
        <v>152616.39000000001</v>
      </c>
      <c r="L506" s="36">
        <v>3626.9</v>
      </c>
      <c r="M506" s="36">
        <v>0</v>
      </c>
    </row>
    <row r="507" spans="1:13" x14ac:dyDescent="0.25">
      <c r="A507" t="s">
        <v>6969</v>
      </c>
      <c r="B507" t="s">
        <v>86</v>
      </c>
      <c r="C507" t="s">
        <v>60</v>
      </c>
      <c r="D507" t="s">
        <v>62</v>
      </c>
      <c r="E507" t="s">
        <v>8149</v>
      </c>
      <c r="F507" s="1">
        <v>48092</v>
      </c>
      <c r="G507" s="77">
        <v>1</v>
      </c>
      <c r="H507" s="36">
        <v>416759.81</v>
      </c>
      <c r="I507" s="36">
        <v>416759.81</v>
      </c>
      <c r="J507" s="36">
        <v>0</v>
      </c>
      <c r="K507" s="36">
        <v>416759.81</v>
      </c>
      <c r="L507" s="36">
        <v>0</v>
      </c>
      <c r="M507" s="36">
        <v>0</v>
      </c>
    </row>
    <row r="508" spans="1:13" x14ac:dyDescent="0.25">
      <c r="A508" t="s">
        <v>6969</v>
      </c>
      <c r="B508" t="s">
        <v>86</v>
      </c>
      <c r="C508" t="s">
        <v>60</v>
      </c>
      <c r="D508" t="s">
        <v>62</v>
      </c>
      <c r="E508" t="s">
        <v>9123</v>
      </c>
      <c r="F508" s="1">
        <v>48092</v>
      </c>
      <c r="G508" s="77">
        <v>1</v>
      </c>
      <c r="H508" s="36">
        <v>466155.24</v>
      </c>
      <c r="I508" s="36">
        <v>466155.24</v>
      </c>
      <c r="J508" s="36">
        <v>0</v>
      </c>
      <c r="K508" s="36">
        <v>466155.24</v>
      </c>
      <c r="L508" s="36">
        <v>0</v>
      </c>
      <c r="M508" s="36">
        <v>0</v>
      </c>
    </row>
    <row r="509" spans="1:13" x14ac:dyDescent="0.25">
      <c r="A509" t="s">
        <v>6969</v>
      </c>
      <c r="B509" t="s">
        <v>86</v>
      </c>
      <c r="C509" t="s">
        <v>60</v>
      </c>
      <c r="D509" t="s">
        <v>62</v>
      </c>
      <c r="E509" t="s">
        <v>2971</v>
      </c>
      <c r="F509" s="1">
        <v>43853</v>
      </c>
      <c r="G509" s="77">
        <v>1</v>
      </c>
      <c r="H509" s="36">
        <v>194105.58</v>
      </c>
      <c r="I509" s="36">
        <v>194105.58</v>
      </c>
      <c r="J509" s="36">
        <v>0</v>
      </c>
      <c r="K509" s="36">
        <v>174695.02</v>
      </c>
      <c r="L509" s="36">
        <v>14557.92</v>
      </c>
      <c r="M509" s="36">
        <v>0</v>
      </c>
    </row>
    <row r="510" spans="1:13" x14ac:dyDescent="0.25">
      <c r="A510" t="s">
        <v>6969</v>
      </c>
      <c r="B510" t="s">
        <v>86</v>
      </c>
      <c r="C510" t="s">
        <v>60</v>
      </c>
      <c r="D510" t="s">
        <v>62</v>
      </c>
      <c r="E510" t="s">
        <v>8358</v>
      </c>
      <c r="F510" s="1">
        <v>48092</v>
      </c>
      <c r="G510" s="77">
        <v>1</v>
      </c>
      <c r="H510" s="36">
        <v>47164.98</v>
      </c>
      <c r="I510" s="36">
        <v>144787.20000000001</v>
      </c>
      <c r="J510" s="36">
        <v>97622.22</v>
      </c>
      <c r="K510" s="36">
        <v>135024.98000000001</v>
      </c>
      <c r="L510" s="36">
        <v>2557.5</v>
      </c>
      <c r="M510" s="36">
        <v>1</v>
      </c>
    </row>
    <row r="511" spans="1:13" x14ac:dyDescent="0.25">
      <c r="A511" t="s">
        <v>6969</v>
      </c>
      <c r="B511" t="s">
        <v>86</v>
      </c>
      <c r="C511" t="s">
        <v>60</v>
      </c>
      <c r="D511" t="s">
        <v>62</v>
      </c>
      <c r="E511" t="s">
        <v>1153</v>
      </c>
      <c r="F511" s="1">
        <v>43892</v>
      </c>
      <c r="G511" s="77">
        <v>1</v>
      </c>
      <c r="H511" s="36">
        <v>482030.53</v>
      </c>
      <c r="I511" s="36">
        <v>482030.53</v>
      </c>
      <c r="J511" s="36">
        <v>0</v>
      </c>
      <c r="K511" s="36">
        <v>482030.53</v>
      </c>
      <c r="L511" s="36">
        <v>0</v>
      </c>
      <c r="M511" s="36">
        <v>0</v>
      </c>
    </row>
    <row r="512" spans="1:13" x14ac:dyDescent="0.25">
      <c r="A512" t="s">
        <v>6969</v>
      </c>
      <c r="B512" t="s">
        <v>86</v>
      </c>
      <c r="C512" t="s">
        <v>60</v>
      </c>
      <c r="D512" t="s">
        <v>62</v>
      </c>
      <c r="E512" t="s">
        <v>3342</v>
      </c>
      <c r="F512" s="1">
        <v>44130</v>
      </c>
      <c r="G512" s="77">
        <v>1</v>
      </c>
      <c r="H512" s="36">
        <v>1068603.24</v>
      </c>
      <c r="I512" s="36">
        <v>1084401.3899999999</v>
      </c>
      <c r="J512" s="36">
        <v>15798.15</v>
      </c>
      <c r="K512" s="36">
        <v>1084401.3899999999</v>
      </c>
      <c r="L512" s="36">
        <v>0</v>
      </c>
      <c r="M512" s="36">
        <v>0</v>
      </c>
    </row>
    <row r="513" spans="1:13" x14ac:dyDescent="0.25">
      <c r="A513" t="s">
        <v>6969</v>
      </c>
      <c r="B513" t="s">
        <v>86</v>
      </c>
      <c r="C513" t="s">
        <v>60</v>
      </c>
      <c r="D513" t="s">
        <v>62</v>
      </c>
      <c r="E513" t="s">
        <v>3380</v>
      </c>
      <c r="F513" s="1">
        <v>48092</v>
      </c>
      <c r="G513" s="77">
        <v>1</v>
      </c>
      <c r="H513" s="36">
        <v>85340.74</v>
      </c>
      <c r="I513" s="36">
        <v>143548.35</v>
      </c>
      <c r="J513" s="36">
        <v>58207.61</v>
      </c>
      <c r="K513" s="36">
        <v>129193.52</v>
      </c>
      <c r="L513" s="36">
        <v>6400.56</v>
      </c>
      <c r="M513" s="36">
        <v>0</v>
      </c>
    </row>
    <row r="514" spans="1:13" x14ac:dyDescent="0.25">
      <c r="A514" t="s">
        <v>6969</v>
      </c>
      <c r="B514" t="s">
        <v>86</v>
      </c>
      <c r="C514" t="s">
        <v>60</v>
      </c>
      <c r="D514" t="s">
        <v>1334</v>
      </c>
      <c r="E514" t="s">
        <v>1433</v>
      </c>
      <c r="F514" s="1">
        <v>43362</v>
      </c>
      <c r="G514" s="77">
        <v>1</v>
      </c>
      <c r="H514" s="36">
        <v>43432.15</v>
      </c>
      <c r="I514" s="36">
        <v>43432.15</v>
      </c>
      <c r="J514" s="36">
        <v>0</v>
      </c>
      <c r="K514" s="36">
        <v>39088.94</v>
      </c>
      <c r="L514" s="36">
        <v>3257.41</v>
      </c>
      <c r="M514" s="36">
        <v>0</v>
      </c>
    </row>
    <row r="515" spans="1:13" x14ac:dyDescent="0.25">
      <c r="A515" t="s">
        <v>6969</v>
      </c>
      <c r="B515" t="s">
        <v>86</v>
      </c>
      <c r="C515" t="s">
        <v>60</v>
      </c>
      <c r="D515" t="s">
        <v>1334</v>
      </c>
      <c r="E515" t="s">
        <v>1970</v>
      </c>
      <c r="F515" s="1">
        <v>43507</v>
      </c>
      <c r="G515" s="77">
        <v>0.5</v>
      </c>
      <c r="H515" s="36">
        <v>38750</v>
      </c>
      <c r="I515" s="36">
        <v>38750</v>
      </c>
      <c r="J515" s="36">
        <v>0</v>
      </c>
      <c r="K515" s="36">
        <v>34875</v>
      </c>
      <c r="L515" s="36">
        <v>2906.25</v>
      </c>
      <c r="M515" s="36">
        <v>0</v>
      </c>
    </row>
    <row r="516" spans="1:13" x14ac:dyDescent="0.25">
      <c r="A516" t="s">
        <v>6969</v>
      </c>
      <c r="B516" t="s">
        <v>86</v>
      </c>
      <c r="C516" t="s">
        <v>60</v>
      </c>
      <c r="D516" t="s">
        <v>1334</v>
      </c>
      <c r="E516" t="s">
        <v>1335</v>
      </c>
      <c r="F516" s="1">
        <v>48092</v>
      </c>
      <c r="G516" s="77">
        <v>1</v>
      </c>
      <c r="H516" s="36">
        <v>4035566.41</v>
      </c>
      <c r="I516" s="36">
        <v>4035566.41</v>
      </c>
      <c r="J516" s="36">
        <v>0</v>
      </c>
      <c r="K516" s="36">
        <v>3632009.77</v>
      </c>
      <c r="L516" s="36">
        <v>150970.35999999999</v>
      </c>
      <c r="M516" s="36">
        <v>0</v>
      </c>
    </row>
    <row r="517" spans="1:13" x14ac:dyDescent="0.25">
      <c r="A517" t="s">
        <v>6969</v>
      </c>
      <c r="B517" t="s">
        <v>86</v>
      </c>
      <c r="C517" t="s">
        <v>60</v>
      </c>
      <c r="D517" t="s">
        <v>2316</v>
      </c>
      <c r="E517" t="s">
        <v>2317</v>
      </c>
      <c r="F517" s="1">
        <v>48092</v>
      </c>
      <c r="G517" s="77">
        <v>1</v>
      </c>
      <c r="H517" s="36">
        <v>335655.59</v>
      </c>
      <c r="I517" s="36">
        <v>335655.59</v>
      </c>
      <c r="J517" s="36">
        <v>0</v>
      </c>
      <c r="K517" s="36">
        <v>302090.03000000003</v>
      </c>
      <c r="L517" s="36">
        <v>13411.3</v>
      </c>
      <c r="M517" s="36">
        <v>0</v>
      </c>
    </row>
    <row r="518" spans="1:13" x14ac:dyDescent="0.25">
      <c r="A518" t="s">
        <v>6969</v>
      </c>
      <c r="B518" t="s">
        <v>86</v>
      </c>
      <c r="C518" t="s">
        <v>60</v>
      </c>
      <c r="D518" t="s">
        <v>1306</v>
      </c>
      <c r="E518" t="s">
        <v>7414</v>
      </c>
      <c r="F518" s="1">
        <v>43578</v>
      </c>
      <c r="G518" s="77">
        <v>1</v>
      </c>
      <c r="H518" s="36">
        <v>135181.04999999999</v>
      </c>
      <c r="I518" s="36">
        <v>135181.04999999999</v>
      </c>
      <c r="J518" s="36">
        <v>0</v>
      </c>
      <c r="K518" s="36">
        <v>135181.04999999999</v>
      </c>
      <c r="L518" s="36">
        <v>0</v>
      </c>
      <c r="M518" s="36">
        <v>0</v>
      </c>
    </row>
    <row r="519" spans="1:13" x14ac:dyDescent="0.25">
      <c r="A519" t="s">
        <v>6969</v>
      </c>
      <c r="B519" t="s">
        <v>86</v>
      </c>
      <c r="C519" t="s">
        <v>60</v>
      </c>
      <c r="D519" t="s">
        <v>1306</v>
      </c>
      <c r="E519" t="s">
        <v>7438</v>
      </c>
      <c r="F519" s="1">
        <v>43362</v>
      </c>
      <c r="G519" s="77">
        <v>1</v>
      </c>
      <c r="H519" s="36">
        <v>91653.6</v>
      </c>
      <c r="I519" s="36">
        <v>91653.6</v>
      </c>
      <c r="J519" s="36">
        <v>0</v>
      </c>
      <c r="K519" s="36">
        <v>91653.6</v>
      </c>
      <c r="L519" s="36">
        <v>0</v>
      </c>
      <c r="M519" s="36">
        <v>0</v>
      </c>
    </row>
    <row r="520" spans="1:13" x14ac:dyDescent="0.25">
      <c r="A520" t="s">
        <v>6969</v>
      </c>
      <c r="B520" t="s">
        <v>86</v>
      </c>
      <c r="C520" t="s">
        <v>60</v>
      </c>
      <c r="D520" t="s">
        <v>2952</v>
      </c>
      <c r="E520" t="s">
        <v>7891</v>
      </c>
      <c r="F520" s="1">
        <v>43593</v>
      </c>
      <c r="G520" s="77">
        <v>1</v>
      </c>
      <c r="H520" s="36">
        <v>3615.31</v>
      </c>
      <c r="I520" s="36">
        <v>3615.31</v>
      </c>
      <c r="J520" s="36">
        <v>0</v>
      </c>
      <c r="K520" s="36">
        <v>3615.31</v>
      </c>
      <c r="L520" s="36">
        <v>0</v>
      </c>
      <c r="M520" s="36">
        <v>0</v>
      </c>
    </row>
    <row r="521" spans="1:13" x14ac:dyDescent="0.25">
      <c r="A521" t="s">
        <v>6969</v>
      </c>
      <c r="B521" t="s">
        <v>86</v>
      </c>
      <c r="C521" t="s">
        <v>60</v>
      </c>
      <c r="D521" t="s">
        <v>127</v>
      </c>
      <c r="E521" t="s">
        <v>8578</v>
      </c>
      <c r="F521" s="1">
        <v>43228</v>
      </c>
      <c r="G521" s="77">
        <v>1</v>
      </c>
      <c r="H521" s="36">
        <v>8680.43</v>
      </c>
      <c r="I521" s="36">
        <v>8680.43</v>
      </c>
      <c r="J521" s="36">
        <v>0</v>
      </c>
      <c r="K521" s="36">
        <v>8680.43</v>
      </c>
      <c r="L521" s="36">
        <v>0</v>
      </c>
      <c r="M521" s="36">
        <v>0</v>
      </c>
    </row>
    <row r="522" spans="1:13" x14ac:dyDescent="0.25">
      <c r="A522" t="s">
        <v>6969</v>
      </c>
      <c r="B522" t="s">
        <v>86</v>
      </c>
      <c r="C522" t="s">
        <v>60</v>
      </c>
      <c r="D522" t="s">
        <v>604</v>
      </c>
      <c r="E522" t="s">
        <v>141</v>
      </c>
      <c r="F522" s="1">
        <v>43265</v>
      </c>
      <c r="G522" s="77">
        <v>1</v>
      </c>
      <c r="H522" s="36">
        <v>4143.4399999999996</v>
      </c>
      <c r="I522" s="36">
        <v>4143.4399999999996</v>
      </c>
      <c r="J522" s="36">
        <v>0</v>
      </c>
      <c r="K522" s="36">
        <v>4143.4399999999996</v>
      </c>
      <c r="L522" s="36">
        <v>0</v>
      </c>
      <c r="M522" s="36">
        <v>0</v>
      </c>
    </row>
    <row r="523" spans="1:13" x14ac:dyDescent="0.25">
      <c r="A523" t="s">
        <v>6969</v>
      </c>
      <c r="B523" t="s">
        <v>86</v>
      </c>
      <c r="C523" t="s">
        <v>60</v>
      </c>
      <c r="D523" t="s">
        <v>2441</v>
      </c>
      <c r="E523" t="s">
        <v>9113</v>
      </c>
      <c r="F523" s="1">
        <v>48092</v>
      </c>
      <c r="G523" s="77">
        <v>0.5</v>
      </c>
      <c r="H523" s="36">
        <v>137640</v>
      </c>
      <c r="I523" s="36">
        <v>137640</v>
      </c>
      <c r="J523" s="36">
        <v>0</v>
      </c>
      <c r="K523" s="36">
        <v>123876</v>
      </c>
      <c r="L523" s="36">
        <v>0</v>
      </c>
      <c r="M523" s="36">
        <v>0</v>
      </c>
    </row>
    <row r="524" spans="1:13" x14ac:dyDescent="0.25">
      <c r="A524" t="s">
        <v>6969</v>
      </c>
      <c r="B524" t="s">
        <v>86</v>
      </c>
      <c r="C524" t="s">
        <v>60</v>
      </c>
      <c r="D524" t="s">
        <v>2441</v>
      </c>
      <c r="E524" t="s">
        <v>3028</v>
      </c>
      <c r="F524" s="1">
        <v>44085</v>
      </c>
      <c r="G524" s="77">
        <v>1</v>
      </c>
      <c r="H524" s="36">
        <v>32500</v>
      </c>
      <c r="I524" s="36">
        <v>62500</v>
      </c>
      <c r="J524" s="36">
        <v>30000</v>
      </c>
      <c r="K524" s="36">
        <v>56250</v>
      </c>
      <c r="L524" s="36">
        <v>4687.5</v>
      </c>
      <c r="M524" s="36">
        <v>0</v>
      </c>
    </row>
    <row r="525" spans="1:13" x14ac:dyDescent="0.25">
      <c r="A525" t="s">
        <v>6969</v>
      </c>
      <c r="B525" t="s">
        <v>86</v>
      </c>
      <c r="C525" t="s">
        <v>60</v>
      </c>
      <c r="D525" t="s">
        <v>2441</v>
      </c>
      <c r="E525" t="s">
        <v>2474</v>
      </c>
      <c r="F525" s="1">
        <v>43598</v>
      </c>
      <c r="G525" s="77">
        <v>1</v>
      </c>
      <c r="H525" s="36">
        <v>17453.14</v>
      </c>
      <c r="I525" s="36">
        <v>17453.14</v>
      </c>
      <c r="J525" s="36">
        <v>0</v>
      </c>
      <c r="K525" s="36">
        <v>15707.83</v>
      </c>
      <c r="L525" s="36">
        <v>1308.99</v>
      </c>
      <c r="M525" s="36">
        <v>0</v>
      </c>
    </row>
    <row r="526" spans="1:13" x14ac:dyDescent="0.25">
      <c r="A526" t="s">
        <v>6969</v>
      </c>
      <c r="B526" t="s">
        <v>86</v>
      </c>
      <c r="C526" t="s">
        <v>7171</v>
      </c>
      <c r="D526" t="s">
        <v>7170</v>
      </c>
      <c r="E526" t="s">
        <v>7173</v>
      </c>
      <c r="F526" s="1">
        <v>43332</v>
      </c>
      <c r="G526" s="77">
        <v>1</v>
      </c>
      <c r="H526" s="36">
        <v>88389.81</v>
      </c>
      <c r="I526" s="36">
        <v>88389.81</v>
      </c>
      <c r="J526" s="36">
        <v>0</v>
      </c>
      <c r="K526" s="36">
        <v>88389.81</v>
      </c>
      <c r="L526" s="36">
        <v>0</v>
      </c>
      <c r="M526" s="36">
        <v>0</v>
      </c>
    </row>
    <row r="527" spans="1:13" x14ac:dyDescent="0.25">
      <c r="A527" t="s">
        <v>6969</v>
      </c>
      <c r="B527" t="s">
        <v>86</v>
      </c>
      <c r="C527" t="s">
        <v>7171</v>
      </c>
      <c r="D527" t="s">
        <v>7226</v>
      </c>
      <c r="E527" t="s">
        <v>7308</v>
      </c>
      <c r="F527" s="1">
        <v>43228</v>
      </c>
      <c r="G527" s="77">
        <v>1</v>
      </c>
      <c r="H527" s="36">
        <v>9562.74</v>
      </c>
      <c r="I527" s="36">
        <v>9562.74</v>
      </c>
      <c r="J527" s="36">
        <v>0</v>
      </c>
      <c r="K527" s="36">
        <v>9562.74</v>
      </c>
      <c r="L527" s="36">
        <v>0</v>
      </c>
      <c r="M527" s="36">
        <v>0</v>
      </c>
    </row>
    <row r="528" spans="1:13" x14ac:dyDescent="0.25">
      <c r="A528" t="s">
        <v>6969</v>
      </c>
      <c r="B528" t="s">
        <v>86</v>
      </c>
      <c r="C528" t="s">
        <v>7171</v>
      </c>
      <c r="D528" t="s">
        <v>7226</v>
      </c>
      <c r="E528" t="s">
        <v>7739</v>
      </c>
      <c r="F528" s="1">
        <v>43335</v>
      </c>
      <c r="G528" s="77">
        <v>1</v>
      </c>
      <c r="H528" s="36">
        <v>11443.66</v>
      </c>
      <c r="I528" s="36">
        <v>11443.66</v>
      </c>
      <c r="J528" s="36">
        <v>0</v>
      </c>
      <c r="K528" s="36">
        <v>11443.66</v>
      </c>
      <c r="L528" s="36">
        <v>0</v>
      </c>
      <c r="M528" s="36">
        <v>0</v>
      </c>
    </row>
    <row r="529" spans="1:13" x14ac:dyDescent="0.25">
      <c r="A529" t="s">
        <v>6969</v>
      </c>
      <c r="B529" t="s">
        <v>86</v>
      </c>
      <c r="C529" t="s">
        <v>7171</v>
      </c>
      <c r="D529" t="s">
        <v>7226</v>
      </c>
      <c r="E529" t="s">
        <v>7228</v>
      </c>
      <c r="F529" s="1">
        <v>43228</v>
      </c>
      <c r="G529" s="77">
        <v>1</v>
      </c>
      <c r="H529" s="36">
        <v>25838.84</v>
      </c>
      <c r="I529" s="36">
        <v>25838.84</v>
      </c>
      <c r="J529" s="36">
        <v>0</v>
      </c>
      <c r="K529" s="36">
        <v>25838.84</v>
      </c>
      <c r="L529" s="36">
        <v>0</v>
      </c>
      <c r="M529" s="36">
        <v>0</v>
      </c>
    </row>
    <row r="530" spans="1:13" x14ac:dyDescent="0.25">
      <c r="A530" t="s">
        <v>6969</v>
      </c>
      <c r="B530" t="s">
        <v>86</v>
      </c>
      <c r="C530" t="s">
        <v>7135</v>
      </c>
      <c r="D530" t="s">
        <v>7260</v>
      </c>
      <c r="E530" t="s">
        <v>7262</v>
      </c>
      <c r="F530" s="1">
        <v>43587</v>
      </c>
      <c r="G530" s="77">
        <v>1</v>
      </c>
      <c r="H530" s="36">
        <v>3875.83</v>
      </c>
      <c r="I530" s="36">
        <v>3875.83</v>
      </c>
      <c r="J530" s="36">
        <v>0</v>
      </c>
      <c r="K530" s="36">
        <v>3875.83</v>
      </c>
      <c r="L530" s="36">
        <v>0</v>
      </c>
      <c r="M530" s="36">
        <v>0</v>
      </c>
    </row>
    <row r="531" spans="1:13" x14ac:dyDescent="0.25">
      <c r="A531" t="s">
        <v>6969</v>
      </c>
      <c r="B531" t="s">
        <v>86</v>
      </c>
      <c r="C531" t="s">
        <v>7135</v>
      </c>
      <c r="D531" t="s">
        <v>7134</v>
      </c>
      <c r="E531" t="s">
        <v>7137</v>
      </c>
      <c r="F531" s="1">
        <v>43335</v>
      </c>
      <c r="G531" s="77">
        <v>1</v>
      </c>
      <c r="H531" s="36">
        <v>51146.36</v>
      </c>
      <c r="I531" s="36">
        <v>51146.36</v>
      </c>
      <c r="J531" s="36">
        <v>0</v>
      </c>
      <c r="K531" s="36">
        <v>51146.36</v>
      </c>
      <c r="L531" s="36">
        <v>0</v>
      </c>
      <c r="M531" s="36">
        <v>0</v>
      </c>
    </row>
    <row r="532" spans="1:13" x14ac:dyDescent="0.25">
      <c r="A532" t="s">
        <v>6969</v>
      </c>
      <c r="B532" t="s">
        <v>86</v>
      </c>
      <c r="C532" t="s">
        <v>7165</v>
      </c>
      <c r="D532" t="s">
        <v>7297</v>
      </c>
      <c r="E532" t="s">
        <v>141</v>
      </c>
      <c r="F532" s="1">
        <v>43335</v>
      </c>
      <c r="G532" s="77">
        <v>1</v>
      </c>
      <c r="H532" s="36">
        <v>71187.33</v>
      </c>
      <c r="I532" s="36">
        <v>71187.33</v>
      </c>
      <c r="J532" s="36">
        <v>0</v>
      </c>
      <c r="K532" s="36">
        <v>71187.33</v>
      </c>
      <c r="L532" s="36">
        <v>0</v>
      </c>
      <c r="M532" s="36">
        <v>0</v>
      </c>
    </row>
    <row r="533" spans="1:13" x14ac:dyDescent="0.25">
      <c r="A533" t="s">
        <v>6969</v>
      </c>
      <c r="B533" t="s">
        <v>86</v>
      </c>
      <c r="C533" t="s">
        <v>7165</v>
      </c>
      <c r="D533" t="s">
        <v>7164</v>
      </c>
      <c r="E533" t="s">
        <v>7167</v>
      </c>
      <c r="F533" s="1">
        <v>43335</v>
      </c>
      <c r="G533" s="77">
        <v>1</v>
      </c>
      <c r="H533" s="36">
        <v>27487.19</v>
      </c>
      <c r="I533" s="36">
        <v>27487.19</v>
      </c>
      <c r="J533" s="36">
        <v>0</v>
      </c>
      <c r="K533" s="36">
        <v>27487.19</v>
      </c>
      <c r="L533" s="36">
        <v>0</v>
      </c>
      <c r="M533" s="36">
        <v>0</v>
      </c>
    </row>
    <row r="534" spans="1:13" x14ac:dyDescent="0.25">
      <c r="A534" t="s">
        <v>6969</v>
      </c>
      <c r="B534" t="s">
        <v>86</v>
      </c>
      <c r="C534" t="s">
        <v>217</v>
      </c>
      <c r="D534" t="s">
        <v>7013</v>
      </c>
      <c r="E534" t="s">
        <v>7015</v>
      </c>
      <c r="F534" s="1">
        <v>43228</v>
      </c>
      <c r="G534" s="77">
        <v>1</v>
      </c>
      <c r="H534" s="36">
        <v>17682.16</v>
      </c>
      <c r="I534" s="36">
        <v>17682.16</v>
      </c>
      <c r="J534" s="36">
        <v>0</v>
      </c>
      <c r="K534" s="36">
        <v>17682.16</v>
      </c>
      <c r="L534" s="36">
        <v>0</v>
      </c>
      <c r="M534" s="36">
        <v>0</v>
      </c>
    </row>
    <row r="535" spans="1:13" x14ac:dyDescent="0.25">
      <c r="A535" t="s">
        <v>6969</v>
      </c>
      <c r="B535" t="s">
        <v>86</v>
      </c>
      <c r="C535" t="s">
        <v>217</v>
      </c>
      <c r="D535" t="s">
        <v>304</v>
      </c>
      <c r="E535" t="s">
        <v>7078</v>
      </c>
      <c r="F535" s="1">
        <v>43335</v>
      </c>
      <c r="G535" s="77">
        <v>1</v>
      </c>
      <c r="H535" s="36">
        <v>37288.68</v>
      </c>
      <c r="I535" s="36">
        <v>37288.68</v>
      </c>
      <c r="J535" s="36">
        <v>0</v>
      </c>
      <c r="K535" s="36">
        <v>37288.68</v>
      </c>
      <c r="L535" s="36">
        <v>0</v>
      </c>
      <c r="M535" s="36">
        <v>0</v>
      </c>
    </row>
    <row r="536" spans="1:13" x14ac:dyDescent="0.25">
      <c r="A536" t="s">
        <v>6969</v>
      </c>
      <c r="B536" t="s">
        <v>86</v>
      </c>
      <c r="C536" t="s">
        <v>217</v>
      </c>
      <c r="D536" t="s">
        <v>295</v>
      </c>
      <c r="E536" t="s">
        <v>7251</v>
      </c>
      <c r="F536" s="1">
        <v>43705</v>
      </c>
      <c r="G536" s="77">
        <v>1</v>
      </c>
      <c r="H536" s="36">
        <v>4113.6899999999996</v>
      </c>
      <c r="I536" s="36">
        <v>4113.6899999999996</v>
      </c>
      <c r="J536" s="36">
        <v>0</v>
      </c>
      <c r="K536" s="36">
        <v>4113.6899999999996</v>
      </c>
      <c r="L536" s="36">
        <v>0</v>
      </c>
      <c r="M536" s="36">
        <v>0</v>
      </c>
    </row>
    <row r="537" spans="1:13" x14ac:dyDescent="0.25">
      <c r="A537" t="s">
        <v>6969</v>
      </c>
      <c r="B537" t="s">
        <v>86</v>
      </c>
      <c r="C537" t="s">
        <v>109</v>
      </c>
      <c r="D537" t="s">
        <v>108</v>
      </c>
      <c r="E537" t="s">
        <v>7193</v>
      </c>
      <c r="F537" s="1">
        <v>43335</v>
      </c>
      <c r="G537" s="77">
        <v>1</v>
      </c>
      <c r="H537" s="36">
        <v>17692.82</v>
      </c>
      <c r="I537" s="36">
        <v>17692.82</v>
      </c>
      <c r="J537" s="36">
        <v>0</v>
      </c>
      <c r="K537" s="36">
        <v>17692.82</v>
      </c>
      <c r="L537" s="36">
        <v>0</v>
      </c>
      <c r="M537" s="36">
        <v>0</v>
      </c>
    </row>
    <row r="538" spans="1:13" x14ac:dyDescent="0.25">
      <c r="A538" t="s">
        <v>6969</v>
      </c>
      <c r="B538" t="s">
        <v>86</v>
      </c>
      <c r="C538" t="s">
        <v>27</v>
      </c>
      <c r="D538" t="s">
        <v>1934</v>
      </c>
      <c r="E538" t="s">
        <v>7719</v>
      </c>
      <c r="F538" s="1">
        <v>43503</v>
      </c>
      <c r="G538" s="77">
        <v>1</v>
      </c>
      <c r="H538" s="36">
        <v>27269.759999999998</v>
      </c>
      <c r="I538" s="36">
        <v>27269.759999999998</v>
      </c>
      <c r="J538" s="36">
        <v>0</v>
      </c>
      <c r="K538" s="36">
        <v>27269.759999999998</v>
      </c>
      <c r="L538" s="36">
        <v>0</v>
      </c>
      <c r="M538" s="36">
        <v>0</v>
      </c>
    </row>
    <row r="539" spans="1:13" x14ac:dyDescent="0.25">
      <c r="A539" t="s">
        <v>6969</v>
      </c>
      <c r="B539" t="s">
        <v>86</v>
      </c>
      <c r="C539" t="s">
        <v>27</v>
      </c>
      <c r="D539" t="s">
        <v>8091</v>
      </c>
      <c r="E539" t="s">
        <v>7497</v>
      </c>
      <c r="F539" s="1">
        <v>43265</v>
      </c>
      <c r="G539" s="77">
        <v>1</v>
      </c>
      <c r="H539" s="36">
        <v>5009.68</v>
      </c>
      <c r="I539" s="36">
        <v>5009.68</v>
      </c>
      <c r="J539" s="36">
        <v>0</v>
      </c>
      <c r="K539" s="36">
        <v>5009.68</v>
      </c>
      <c r="L539" s="36">
        <v>0</v>
      </c>
      <c r="M539" s="36">
        <v>0</v>
      </c>
    </row>
    <row r="540" spans="1:13" x14ac:dyDescent="0.25">
      <c r="A540" t="s">
        <v>6969</v>
      </c>
      <c r="B540" t="s">
        <v>86</v>
      </c>
      <c r="C540" t="s">
        <v>27</v>
      </c>
      <c r="D540" t="s">
        <v>277</v>
      </c>
      <c r="E540" t="s">
        <v>7663</v>
      </c>
      <c r="F540" s="1">
        <v>44026</v>
      </c>
      <c r="G540" s="77">
        <v>1</v>
      </c>
      <c r="H540" s="36">
        <v>120991.92</v>
      </c>
      <c r="I540" s="36">
        <v>120991.92</v>
      </c>
      <c r="J540" s="36">
        <v>0</v>
      </c>
      <c r="K540" s="36">
        <v>120991.92</v>
      </c>
      <c r="L540" s="36">
        <v>0</v>
      </c>
      <c r="M540" s="36">
        <v>0</v>
      </c>
    </row>
    <row r="541" spans="1:13" x14ac:dyDescent="0.25">
      <c r="A541" t="s">
        <v>6969</v>
      </c>
      <c r="B541" t="s">
        <v>86</v>
      </c>
      <c r="C541" t="s">
        <v>27</v>
      </c>
      <c r="D541" t="s">
        <v>27</v>
      </c>
      <c r="E541" t="s">
        <v>7395</v>
      </c>
      <c r="F541" s="1">
        <v>43805</v>
      </c>
      <c r="G541" s="77">
        <v>1</v>
      </c>
      <c r="H541" s="36">
        <v>200812.23</v>
      </c>
      <c r="I541" s="36">
        <v>200812.23</v>
      </c>
      <c r="J541" s="36">
        <v>0</v>
      </c>
      <c r="K541" s="36">
        <v>200812.23</v>
      </c>
      <c r="L541" s="36">
        <v>0</v>
      </c>
      <c r="M541" s="36">
        <v>0</v>
      </c>
    </row>
    <row r="542" spans="1:13" x14ac:dyDescent="0.25">
      <c r="A542" t="s">
        <v>6969</v>
      </c>
      <c r="B542" t="s">
        <v>86</v>
      </c>
      <c r="C542" t="s">
        <v>27</v>
      </c>
      <c r="D542" t="s">
        <v>1757</v>
      </c>
      <c r="E542" t="s">
        <v>6979</v>
      </c>
      <c r="F542" s="1">
        <v>44050</v>
      </c>
      <c r="G542" s="77">
        <v>0.8</v>
      </c>
      <c r="H542" s="36">
        <v>139739.96</v>
      </c>
      <c r="I542" s="36">
        <v>109210.72</v>
      </c>
      <c r="J542" s="36">
        <v>-30529.24</v>
      </c>
      <c r="K542" s="36">
        <v>109210.72</v>
      </c>
      <c r="L542" s="36">
        <v>0</v>
      </c>
      <c r="M542" s="36">
        <v>0</v>
      </c>
    </row>
    <row r="543" spans="1:13" x14ac:dyDescent="0.25">
      <c r="A543" t="s">
        <v>6969</v>
      </c>
      <c r="B543" t="s">
        <v>86</v>
      </c>
      <c r="C543" t="s">
        <v>27</v>
      </c>
      <c r="D543" t="s">
        <v>6989</v>
      </c>
      <c r="E543" t="s">
        <v>6991</v>
      </c>
      <c r="F543" s="1">
        <v>43327</v>
      </c>
      <c r="G543" s="77">
        <v>1</v>
      </c>
      <c r="H543" s="36">
        <v>47137.16</v>
      </c>
      <c r="I543" s="36">
        <v>47137.16</v>
      </c>
      <c r="J543" s="36">
        <v>0</v>
      </c>
      <c r="K543" s="36">
        <v>47137.16</v>
      </c>
      <c r="L543" s="36">
        <v>0</v>
      </c>
      <c r="M543" s="36">
        <v>0</v>
      </c>
    </row>
    <row r="544" spans="1:13" x14ac:dyDescent="0.25">
      <c r="A544" t="s">
        <v>6969</v>
      </c>
      <c r="B544" t="s">
        <v>86</v>
      </c>
      <c r="C544" t="s">
        <v>27</v>
      </c>
      <c r="D544" t="s">
        <v>514</v>
      </c>
      <c r="E544" t="s">
        <v>8565</v>
      </c>
      <c r="F544" s="1">
        <v>43335</v>
      </c>
      <c r="G544" s="77">
        <v>1</v>
      </c>
      <c r="H544" s="36">
        <v>74332.88</v>
      </c>
      <c r="I544" s="36">
        <v>74332.88</v>
      </c>
      <c r="J544" s="36">
        <v>0</v>
      </c>
      <c r="K544" s="36">
        <v>74332.88</v>
      </c>
      <c r="L544" s="36">
        <v>0</v>
      </c>
      <c r="M544" s="36">
        <v>0</v>
      </c>
    </row>
    <row r="545" spans="1:13" x14ac:dyDescent="0.25">
      <c r="A545" t="s">
        <v>6969</v>
      </c>
      <c r="B545" t="s">
        <v>86</v>
      </c>
      <c r="C545" t="s">
        <v>27</v>
      </c>
      <c r="D545" t="s">
        <v>154</v>
      </c>
      <c r="E545" t="s">
        <v>155</v>
      </c>
      <c r="F545" s="1">
        <v>43335</v>
      </c>
      <c r="G545" s="77">
        <v>1</v>
      </c>
      <c r="H545" s="36">
        <v>0</v>
      </c>
      <c r="I545" s="36">
        <v>0</v>
      </c>
      <c r="J545" s="36">
        <v>0</v>
      </c>
      <c r="K545" s="36">
        <v>0</v>
      </c>
      <c r="L545" s="36">
        <v>0</v>
      </c>
      <c r="M545" s="36">
        <v>0</v>
      </c>
    </row>
    <row r="546" spans="1:13" x14ac:dyDescent="0.25">
      <c r="A546" t="s">
        <v>6969</v>
      </c>
      <c r="B546" t="s">
        <v>86</v>
      </c>
      <c r="C546" t="s">
        <v>27</v>
      </c>
      <c r="D546" t="s">
        <v>1869</v>
      </c>
      <c r="E546" t="s">
        <v>1870</v>
      </c>
      <c r="F546" s="1">
        <v>43411</v>
      </c>
      <c r="G546" s="77">
        <v>1</v>
      </c>
      <c r="H546" s="36">
        <v>4737.32</v>
      </c>
      <c r="I546" s="36">
        <v>4737.32</v>
      </c>
      <c r="J546" s="36">
        <v>0</v>
      </c>
      <c r="K546" s="36">
        <v>4263.59</v>
      </c>
      <c r="L546" s="36">
        <v>355.3</v>
      </c>
      <c r="M546" s="36">
        <v>0</v>
      </c>
    </row>
    <row r="547" spans="1:13" x14ac:dyDescent="0.25">
      <c r="A547" t="s">
        <v>6969</v>
      </c>
      <c r="B547" t="s">
        <v>86</v>
      </c>
      <c r="C547" t="s">
        <v>1690</v>
      </c>
      <c r="D547" t="s">
        <v>7584</v>
      </c>
      <c r="E547" t="s">
        <v>7032</v>
      </c>
      <c r="F547" s="1">
        <v>43228</v>
      </c>
      <c r="G547" s="77">
        <v>1</v>
      </c>
      <c r="H547" s="36">
        <v>3783.74</v>
      </c>
      <c r="I547" s="36">
        <v>3783.74</v>
      </c>
      <c r="J547" s="36">
        <v>0</v>
      </c>
      <c r="K547" s="36">
        <v>3783.74</v>
      </c>
      <c r="L547" s="36">
        <v>0</v>
      </c>
      <c r="M547" s="36">
        <v>0</v>
      </c>
    </row>
    <row r="548" spans="1:13" x14ac:dyDescent="0.25">
      <c r="A548" t="s">
        <v>6969</v>
      </c>
      <c r="B548" t="s">
        <v>86</v>
      </c>
      <c r="C548" t="s">
        <v>15</v>
      </c>
      <c r="D548" t="s">
        <v>14</v>
      </c>
      <c r="E548" t="s">
        <v>7440</v>
      </c>
      <c r="F548" s="1">
        <v>44006</v>
      </c>
      <c r="G548" s="77">
        <v>1</v>
      </c>
      <c r="H548" s="36">
        <v>189561.34</v>
      </c>
      <c r="I548" s="36">
        <v>189561.34</v>
      </c>
      <c r="J548" s="36">
        <v>0</v>
      </c>
      <c r="K548" s="36">
        <v>189561.34</v>
      </c>
      <c r="L548" s="36">
        <v>0</v>
      </c>
      <c r="M548" s="36">
        <v>0</v>
      </c>
    </row>
    <row r="549" spans="1:13" x14ac:dyDescent="0.25">
      <c r="A549" t="s">
        <v>6969</v>
      </c>
      <c r="B549" t="s">
        <v>86</v>
      </c>
      <c r="C549" t="s">
        <v>15</v>
      </c>
      <c r="D549" t="s">
        <v>236</v>
      </c>
      <c r="E549" t="s">
        <v>8079</v>
      </c>
      <c r="F549" s="1">
        <v>44181</v>
      </c>
      <c r="G549" s="77">
        <v>1</v>
      </c>
      <c r="H549" s="36">
        <v>368258.25</v>
      </c>
      <c r="I549" s="36">
        <v>367168.2</v>
      </c>
      <c r="J549" s="36">
        <v>-1090.05</v>
      </c>
      <c r="K549" s="36">
        <v>367168.2</v>
      </c>
      <c r="L549" s="36">
        <v>0</v>
      </c>
      <c r="M549" s="36">
        <v>0</v>
      </c>
    </row>
    <row r="550" spans="1:13" x14ac:dyDescent="0.25">
      <c r="A550" t="s">
        <v>6969</v>
      </c>
      <c r="B550" t="s">
        <v>86</v>
      </c>
      <c r="C550" t="s">
        <v>15</v>
      </c>
      <c r="D550" t="s">
        <v>34</v>
      </c>
      <c r="E550" t="s">
        <v>8515</v>
      </c>
      <c r="F550" s="1">
        <v>43265</v>
      </c>
      <c r="G550" s="77">
        <v>1</v>
      </c>
      <c r="H550" s="36">
        <v>65954.52</v>
      </c>
      <c r="I550" s="36">
        <v>65954.52</v>
      </c>
      <c r="J550" s="36">
        <v>0</v>
      </c>
      <c r="K550" s="36">
        <v>65954.52</v>
      </c>
      <c r="L550" s="36">
        <v>0</v>
      </c>
      <c r="M550" s="36">
        <v>0</v>
      </c>
    </row>
    <row r="551" spans="1:13" x14ac:dyDescent="0.25">
      <c r="A551" t="s">
        <v>6969</v>
      </c>
      <c r="B551" t="s">
        <v>86</v>
      </c>
      <c r="C551" t="s">
        <v>782</v>
      </c>
      <c r="D551" t="s">
        <v>2457</v>
      </c>
      <c r="E551" t="s">
        <v>2534</v>
      </c>
      <c r="F551" s="1">
        <v>43591</v>
      </c>
      <c r="G551" s="77">
        <v>1</v>
      </c>
      <c r="H551" s="36">
        <v>5404.85</v>
      </c>
      <c r="I551" s="36">
        <v>5404.85</v>
      </c>
      <c r="J551" s="36">
        <v>0</v>
      </c>
      <c r="K551" s="36">
        <v>4864.37</v>
      </c>
      <c r="L551" s="36">
        <v>405.36</v>
      </c>
      <c r="M551" s="36">
        <v>0</v>
      </c>
    </row>
    <row r="552" spans="1:13" x14ac:dyDescent="0.25">
      <c r="A552" t="s">
        <v>6969</v>
      </c>
      <c r="B552" t="s">
        <v>86</v>
      </c>
      <c r="C552" t="s">
        <v>152</v>
      </c>
      <c r="D552" t="s">
        <v>1639</v>
      </c>
      <c r="E552" t="s">
        <v>141</v>
      </c>
      <c r="F552" s="1">
        <v>48092</v>
      </c>
      <c r="G552" s="77">
        <v>1</v>
      </c>
      <c r="H552" s="36">
        <v>1236793.73</v>
      </c>
      <c r="I552" s="36">
        <v>1236793.73</v>
      </c>
      <c r="J552" s="36">
        <v>0</v>
      </c>
      <c r="K552" s="36">
        <v>1158198.8500000001</v>
      </c>
      <c r="L552" s="36">
        <v>52096.7</v>
      </c>
      <c r="M552" s="36">
        <v>52096.7</v>
      </c>
    </row>
    <row r="553" spans="1:13" x14ac:dyDescent="0.25">
      <c r="A553" t="s">
        <v>6969</v>
      </c>
      <c r="B553" t="s">
        <v>86</v>
      </c>
      <c r="C553" t="s">
        <v>152</v>
      </c>
      <c r="D553" t="s">
        <v>1639</v>
      </c>
      <c r="E553" t="s">
        <v>7880</v>
      </c>
      <c r="F553" s="1">
        <v>44176</v>
      </c>
      <c r="G553" s="77">
        <v>0.5</v>
      </c>
      <c r="H553" s="36">
        <v>33890.69</v>
      </c>
      <c r="I553" s="36">
        <v>33890.69</v>
      </c>
      <c r="J553" s="36">
        <v>0</v>
      </c>
      <c r="K553" s="36">
        <v>30955.35</v>
      </c>
      <c r="L553" s="36">
        <v>2201.5100000000002</v>
      </c>
      <c r="M553" s="36">
        <v>0</v>
      </c>
    </row>
    <row r="554" spans="1:13" x14ac:dyDescent="0.25">
      <c r="A554" t="s">
        <v>6969</v>
      </c>
      <c r="B554" t="s">
        <v>86</v>
      </c>
      <c r="C554" t="s">
        <v>152</v>
      </c>
      <c r="D554" t="s">
        <v>1639</v>
      </c>
      <c r="E554" t="s">
        <v>7884</v>
      </c>
      <c r="F554" s="1">
        <v>44230</v>
      </c>
      <c r="G554" s="77">
        <v>1</v>
      </c>
      <c r="H554" s="36">
        <v>5353.06</v>
      </c>
      <c r="I554" s="36">
        <v>0</v>
      </c>
      <c r="J554" s="36">
        <v>-5353.06</v>
      </c>
      <c r="K554" s="36">
        <v>535.30999999999995</v>
      </c>
      <c r="L554" s="36">
        <v>0</v>
      </c>
      <c r="M554" s="36">
        <v>0</v>
      </c>
    </row>
    <row r="555" spans="1:13" x14ac:dyDescent="0.25">
      <c r="A555" t="s">
        <v>6969</v>
      </c>
      <c r="B555" t="s">
        <v>86</v>
      </c>
      <c r="C555" t="s">
        <v>152</v>
      </c>
      <c r="D555" t="s">
        <v>1863</v>
      </c>
      <c r="E555" t="s">
        <v>141</v>
      </c>
      <c r="F555" s="1">
        <v>44085</v>
      </c>
      <c r="G555" s="77">
        <v>1</v>
      </c>
      <c r="H555" s="36">
        <v>10680.35</v>
      </c>
      <c r="I555" s="36">
        <v>10680.35</v>
      </c>
      <c r="J555" s="36">
        <v>0</v>
      </c>
      <c r="K555" s="36">
        <v>10680.35</v>
      </c>
      <c r="L555" s="36">
        <v>0</v>
      </c>
      <c r="M555" s="36">
        <v>0</v>
      </c>
    </row>
    <row r="556" spans="1:13" x14ac:dyDescent="0.25">
      <c r="A556" t="s">
        <v>6969</v>
      </c>
      <c r="B556" t="s">
        <v>86</v>
      </c>
      <c r="C556" t="s">
        <v>152</v>
      </c>
      <c r="D556" t="s">
        <v>1313</v>
      </c>
      <c r="E556" t="s">
        <v>1317</v>
      </c>
      <c r="F556" s="1">
        <v>43356</v>
      </c>
      <c r="G556" s="77">
        <v>1</v>
      </c>
      <c r="H556" s="36">
        <v>47390.01</v>
      </c>
      <c r="I556" s="36">
        <v>47390.01</v>
      </c>
      <c r="J556" s="36">
        <v>0</v>
      </c>
      <c r="K556" s="36">
        <v>42651.01</v>
      </c>
      <c r="L556" s="36">
        <v>3554.25</v>
      </c>
      <c r="M556" s="36">
        <v>0</v>
      </c>
    </row>
    <row r="557" spans="1:13" x14ac:dyDescent="0.25">
      <c r="A557" t="s">
        <v>6969</v>
      </c>
      <c r="B557" t="s">
        <v>86</v>
      </c>
      <c r="C557" t="s">
        <v>152</v>
      </c>
      <c r="D557" t="s">
        <v>152</v>
      </c>
      <c r="E557" t="s">
        <v>2064</v>
      </c>
      <c r="F557" s="1">
        <v>44032</v>
      </c>
      <c r="G557" s="77">
        <v>0.48</v>
      </c>
      <c r="H557" s="36">
        <v>8698.31</v>
      </c>
      <c r="I557" s="36">
        <v>8698.31</v>
      </c>
      <c r="J557" s="36">
        <v>0</v>
      </c>
      <c r="K557" s="36">
        <v>7828.48</v>
      </c>
      <c r="L557" s="36">
        <v>652.37</v>
      </c>
      <c r="M557" s="36">
        <v>0</v>
      </c>
    </row>
    <row r="558" spans="1:13" x14ac:dyDescent="0.25">
      <c r="A558" t="s">
        <v>6969</v>
      </c>
      <c r="B558" t="s">
        <v>86</v>
      </c>
      <c r="C558" t="s">
        <v>152</v>
      </c>
      <c r="D558" t="s">
        <v>2994</v>
      </c>
      <c r="E558" t="s">
        <v>8875</v>
      </c>
      <c r="F558" s="1">
        <v>48092</v>
      </c>
      <c r="G558" s="77">
        <v>1</v>
      </c>
      <c r="H558" s="36">
        <v>1067064.95</v>
      </c>
      <c r="I558" s="36">
        <v>1067064.95</v>
      </c>
      <c r="J558" s="36">
        <v>0</v>
      </c>
      <c r="K558" s="36">
        <v>1067064.95</v>
      </c>
      <c r="L558" s="36">
        <v>0</v>
      </c>
      <c r="M558" s="36">
        <v>0</v>
      </c>
    </row>
    <row r="559" spans="1:13" x14ac:dyDescent="0.25">
      <c r="A559" t="s">
        <v>6969</v>
      </c>
      <c r="B559" t="s">
        <v>86</v>
      </c>
      <c r="C559" t="s">
        <v>152</v>
      </c>
      <c r="D559" t="s">
        <v>3137</v>
      </c>
      <c r="E559" t="s">
        <v>141</v>
      </c>
      <c r="F559" s="1">
        <v>44152</v>
      </c>
      <c r="G559" s="77">
        <v>1</v>
      </c>
      <c r="H559" s="36">
        <v>198660.72</v>
      </c>
      <c r="I559" s="36">
        <v>198593.26</v>
      </c>
      <c r="J559" s="36">
        <v>-67.459999999999994</v>
      </c>
      <c r="K559" s="36">
        <v>178733.94</v>
      </c>
      <c r="L559" s="36">
        <v>14894.49</v>
      </c>
      <c r="M559" s="36">
        <v>0</v>
      </c>
    </row>
    <row r="560" spans="1:13" x14ac:dyDescent="0.25">
      <c r="A560" t="s">
        <v>6969</v>
      </c>
      <c r="B560" t="s">
        <v>86</v>
      </c>
      <c r="C560" t="s">
        <v>152</v>
      </c>
      <c r="D560" t="s">
        <v>7374</v>
      </c>
      <c r="E560" t="s">
        <v>7376</v>
      </c>
      <c r="F560" s="1">
        <v>43412</v>
      </c>
      <c r="G560" s="77">
        <v>1</v>
      </c>
      <c r="H560" s="36">
        <v>29640.33</v>
      </c>
      <c r="I560" s="36">
        <v>29640.33</v>
      </c>
      <c r="J560" s="36">
        <v>0</v>
      </c>
      <c r="K560" s="36">
        <v>29640.33</v>
      </c>
      <c r="L560" s="36">
        <v>0</v>
      </c>
      <c r="M560" s="36">
        <v>0</v>
      </c>
    </row>
    <row r="561" spans="1:13" x14ac:dyDescent="0.25">
      <c r="A561" t="s">
        <v>6969</v>
      </c>
      <c r="B561" t="s">
        <v>86</v>
      </c>
      <c r="C561" t="s">
        <v>152</v>
      </c>
      <c r="D561" t="s">
        <v>7149</v>
      </c>
      <c r="E561" t="s">
        <v>7151</v>
      </c>
      <c r="F561" s="1">
        <v>43339</v>
      </c>
      <c r="G561" s="77">
        <v>1</v>
      </c>
      <c r="H561" s="36">
        <v>33915.69</v>
      </c>
      <c r="I561" s="36">
        <v>33915.69</v>
      </c>
      <c r="J561" s="36">
        <v>0</v>
      </c>
      <c r="K561" s="36">
        <v>33915.69</v>
      </c>
      <c r="L561" s="36">
        <v>0</v>
      </c>
      <c r="M561" s="36">
        <v>0</v>
      </c>
    </row>
    <row r="562" spans="1:13" x14ac:dyDescent="0.25">
      <c r="A562" t="s">
        <v>6969</v>
      </c>
      <c r="B562" t="s">
        <v>86</v>
      </c>
      <c r="C562" t="s">
        <v>152</v>
      </c>
      <c r="D562" t="s">
        <v>8504</v>
      </c>
      <c r="E562" t="s">
        <v>8506</v>
      </c>
      <c r="F562" s="1">
        <v>43265</v>
      </c>
      <c r="G562" s="77">
        <v>1</v>
      </c>
      <c r="H562" s="36">
        <v>63900.65</v>
      </c>
      <c r="I562" s="36">
        <v>63900.65</v>
      </c>
      <c r="J562" s="36">
        <v>0</v>
      </c>
      <c r="K562" s="36">
        <v>63900.65</v>
      </c>
      <c r="L562" s="36">
        <v>0</v>
      </c>
      <c r="M562" s="36">
        <v>0</v>
      </c>
    </row>
    <row r="563" spans="1:13" x14ac:dyDescent="0.25">
      <c r="A563" t="s">
        <v>6969</v>
      </c>
      <c r="B563" t="s">
        <v>86</v>
      </c>
      <c r="C563" t="s">
        <v>152</v>
      </c>
      <c r="D563" t="s">
        <v>1755</v>
      </c>
      <c r="E563" t="s">
        <v>7478</v>
      </c>
      <c r="F563" s="1">
        <v>43410</v>
      </c>
      <c r="G563" s="77">
        <v>1</v>
      </c>
      <c r="H563" s="36">
        <v>9863.5</v>
      </c>
      <c r="I563" s="36">
        <v>9863.5</v>
      </c>
      <c r="J563" s="36">
        <v>0</v>
      </c>
      <c r="K563" s="36">
        <v>9863.5</v>
      </c>
      <c r="L563" s="36">
        <v>0</v>
      </c>
      <c r="M563" s="36">
        <v>0</v>
      </c>
    </row>
    <row r="564" spans="1:13" x14ac:dyDescent="0.25">
      <c r="A564" t="s">
        <v>6969</v>
      </c>
      <c r="B564" t="s">
        <v>86</v>
      </c>
      <c r="C564" t="s">
        <v>152</v>
      </c>
      <c r="D564" t="s">
        <v>1755</v>
      </c>
      <c r="E564" t="s">
        <v>8096</v>
      </c>
      <c r="F564" s="1">
        <v>43789</v>
      </c>
      <c r="G564" s="77">
        <v>1</v>
      </c>
      <c r="H564" s="36">
        <v>36152.379999999997</v>
      </c>
      <c r="I564" s="36">
        <v>36152.379999999997</v>
      </c>
      <c r="J564" s="36">
        <v>0</v>
      </c>
      <c r="K564" s="36">
        <v>36152.379999999997</v>
      </c>
      <c r="L564" s="36">
        <v>0</v>
      </c>
      <c r="M564" s="36">
        <v>0</v>
      </c>
    </row>
    <row r="565" spans="1:13" x14ac:dyDescent="0.25">
      <c r="A565" t="s">
        <v>6969</v>
      </c>
      <c r="B565" t="s">
        <v>86</v>
      </c>
      <c r="C565" t="s">
        <v>152</v>
      </c>
      <c r="D565" t="s">
        <v>7871</v>
      </c>
      <c r="E565" t="s">
        <v>7873</v>
      </c>
      <c r="F565" s="1">
        <v>43336</v>
      </c>
      <c r="G565" s="77">
        <v>1</v>
      </c>
      <c r="H565" s="36">
        <v>45915.21</v>
      </c>
      <c r="I565" s="36">
        <v>45915.21</v>
      </c>
      <c r="J565" s="36">
        <v>0</v>
      </c>
      <c r="K565" s="36">
        <v>45915.21</v>
      </c>
      <c r="L565" s="36">
        <v>0</v>
      </c>
      <c r="M565" s="36">
        <v>0</v>
      </c>
    </row>
    <row r="566" spans="1:13" x14ac:dyDescent="0.25">
      <c r="A566" t="s">
        <v>6969</v>
      </c>
      <c r="B566" t="s">
        <v>86</v>
      </c>
      <c r="C566" t="s">
        <v>152</v>
      </c>
      <c r="D566" t="s">
        <v>7637</v>
      </c>
      <c r="E566" t="s">
        <v>7267</v>
      </c>
      <c r="F566" s="1">
        <v>43228</v>
      </c>
      <c r="G566" s="77">
        <v>1</v>
      </c>
      <c r="H566" s="36">
        <v>73012.97</v>
      </c>
      <c r="I566" s="36">
        <v>73012.97</v>
      </c>
      <c r="J566" s="36">
        <v>0</v>
      </c>
      <c r="K566" s="36">
        <v>73012.97</v>
      </c>
      <c r="L566" s="36">
        <v>0</v>
      </c>
      <c r="M566" s="36">
        <v>0</v>
      </c>
    </row>
    <row r="567" spans="1:13" x14ac:dyDescent="0.25">
      <c r="A567" t="s">
        <v>6969</v>
      </c>
      <c r="B567" t="s">
        <v>86</v>
      </c>
      <c r="C567" t="s">
        <v>152</v>
      </c>
      <c r="D567" t="s">
        <v>1893</v>
      </c>
      <c r="E567" t="s">
        <v>7191</v>
      </c>
      <c r="F567" s="1">
        <v>43336</v>
      </c>
      <c r="G567" s="77">
        <v>1</v>
      </c>
      <c r="H567" s="36">
        <v>4498.26</v>
      </c>
      <c r="I567" s="36">
        <v>4498.26</v>
      </c>
      <c r="J567" s="36">
        <v>0</v>
      </c>
      <c r="K567" s="36">
        <v>4498.26</v>
      </c>
      <c r="L567" s="36">
        <v>0</v>
      </c>
      <c r="M567" s="36">
        <v>0</v>
      </c>
    </row>
    <row r="568" spans="1:13" x14ac:dyDescent="0.25">
      <c r="A568" t="s">
        <v>6969</v>
      </c>
      <c r="B568" t="s">
        <v>86</v>
      </c>
      <c r="C568" t="s">
        <v>152</v>
      </c>
      <c r="D568" t="s">
        <v>7008</v>
      </c>
      <c r="E568" t="s">
        <v>7010</v>
      </c>
      <c r="F568" s="1">
        <v>43339</v>
      </c>
      <c r="G568" s="77">
        <v>1</v>
      </c>
      <c r="H568" s="36">
        <v>17660.8</v>
      </c>
      <c r="I568" s="36">
        <v>17660.8</v>
      </c>
      <c r="J568" s="36">
        <v>0</v>
      </c>
      <c r="K568" s="36">
        <v>17660.8</v>
      </c>
      <c r="L568" s="36">
        <v>0</v>
      </c>
      <c r="M568" s="36">
        <v>0</v>
      </c>
    </row>
    <row r="569" spans="1:13" x14ac:dyDescent="0.25">
      <c r="A569" t="s">
        <v>6969</v>
      </c>
      <c r="B569" t="s">
        <v>86</v>
      </c>
      <c r="C569" t="s">
        <v>152</v>
      </c>
      <c r="D569" t="s">
        <v>410</v>
      </c>
      <c r="E569" t="s">
        <v>7179</v>
      </c>
      <c r="F569" s="1">
        <v>43339</v>
      </c>
      <c r="G569" s="77">
        <v>1</v>
      </c>
      <c r="H569" s="36">
        <v>11279.24</v>
      </c>
      <c r="I569" s="36">
        <v>11279.24</v>
      </c>
      <c r="J569" s="36">
        <v>0</v>
      </c>
      <c r="K569" s="36">
        <v>11279.24</v>
      </c>
      <c r="L569" s="36">
        <v>0</v>
      </c>
      <c r="M569" s="36">
        <v>0</v>
      </c>
    </row>
    <row r="570" spans="1:13" x14ac:dyDescent="0.25">
      <c r="A570" t="s">
        <v>6969</v>
      </c>
      <c r="B570" t="s">
        <v>86</v>
      </c>
      <c r="C570" t="s">
        <v>152</v>
      </c>
      <c r="D570" t="s">
        <v>1510</v>
      </c>
      <c r="E570" t="s">
        <v>7378</v>
      </c>
      <c r="F570" s="1">
        <v>43362</v>
      </c>
      <c r="G570" s="77">
        <v>1</v>
      </c>
      <c r="H570" s="36">
        <v>4074.02</v>
      </c>
      <c r="I570" s="36">
        <v>4074.02</v>
      </c>
      <c r="J570" s="36">
        <v>0</v>
      </c>
      <c r="K570" s="36">
        <v>4074.02</v>
      </c>
      <c r="L570" s="36">
        <v>0</v>
      </c>
      <c r="M570" s="36">
        <v>0</v>
      </c>
    </row>
    <row r="571" spans="1:13" x14ac:dyDescent="0.25">
      <c r="A571" t="s">
        <v>6969</v>
      </c>
      <c r="B571" t="s">
        <v>86</v>
      </c>
      <c r="C571" t="s">
        <v>152</v>
      </c>
      <c r="D571" t="s">
        <v>7383</v>
      </c>
      <c r="E571" t="s">
        <v>7385</v>
      </c>
      <c r="F571" s="1">
        <v>43507</v>
      </c>
      <c r="G571" s="77">
        <v>1</v>
      </c>
      <c r="H571" s="36">
        <v>6967.51</v>
      </c>
      <c r="I571" s="36">
        <v>6967.51</v>
      </c>
      <c r="J571" s="36">
        <v>0</v>
      </c>
      <c r="K571" s="36">
        <v>6967.51</v>
      </c>
      <c r="L571" s="36">
        <v>0</v>
      </c>
      <c r="M571" s="36">
        <v>0</v>
      </c>
    </row>
    <row r="572" spans="1:13" x14ac:dyDescent="0.25">
      <c r="A572" t="s">
        <v>6969</v>
      </c>
      <c r="B572" t="s">
        <v>86</v>
      </c>
      <c r="C572" t="s">
        <v>152</v>
      </c>
      <c r="D572" t="s">
        <v>1041</v>
      </c>
      <c r="E572" t="s">
        <v>141</v>
      </c>
      <c r="F572" s="1">
        <v>43339</v>
      </c>
      <c r="G572" s="77">
        <v>1</v>
      </c>
      <c r="H572" s="36">
        <v>22367.65</v>
      </c>
      <c r="I572" s="36">
        <v>22367.65</v>
      </c>
      <c r="J572" s="36">
        <v>0</v>
      </c>
      <c r="K572" s="36">
        <v>22367.65</v>
      </c>
      <c r="L572" s="36">
        <v>0</v>
      </c>
      <c r="M572" s="36">
        <v>0</v>
      </c>
    </row>
    <row r="573" spans="1:13" x14ac:dyDescent="0.25">
      <c r="A573" t="s">
        <v>6969</v>
      </c>
      <c r="B573" t="s">
        <v>86</v>
      </c>
      <c r="C573" t="s">
        <v>152</v>
      </c>
      <c r="D573" t="s">
        <v>1025</v>
      </c>
      <c r="E573" t="s">
        <v>1184</v>
      </c>
      <c r="F573" s="1">
        <v>48092</v>
      </c>
      <c r="G573" s="77">
        <v>1</v>
      </c>
      <c r="H573" s="36">
        <v>554187.07999999996</v>
      </c>
      <c r="I573" s="36">
        <v>554187.07999999996</v>
      </c>
      <c r="J573" s="36">
        <v>0</v>
      </c>
      <c r="K573" s="36">
        <v>553007.59</v>
      </c>
      <c r="L573" s="36">
        <v>721.18</v>
      </c>
      <c r="M573" s="36">
        <v>0</v>
      </c>
    </row>
    <row r="574" spans="1:13" x14ac:dyDescent="0.25">
      <c r="A574" t="s">
        <v>6969</v>
      </c>
      <c r="B574" t="s">
        <v>86</v>
      </c>
      <c r="C574" t="s">
        <v>152</v>
      </c>
      <c r="D574" t="s">
        <v>2884</v>
      </c>
      <c r="E574" t="s">
        <v>886</v>
      </c>
      <c r="F574" s="1">
        <v>43410</v>
      </c>
      <c r="G574" s="77">
        <v>1</v>
      </c>
      <c r="H574" s="36">
        <v>7207.79</v>
      </c>
      <c r="I574" s="36">
        <v>7207.79</v>
      </c>
      <c r="J574" s="36">
        <v>0</v>
      </c>
      <c r="K574" s="36">
        <v>7207.79</v>
      </c>
      <c r="L574" s="36">
        <v>0</v>
      </c>
      <c r="M574" s="36">
        <v>0</v>
      </c>
    </row>
    <row r="575" spans="1:13" x14ac:dyDescent="0.25">
      <c r="A575" t="s">
        <v>6969</v>
      </c>
      <c r="B575" t="s">
        <v>86</v>
      </c>
      <c r="C575" t="s">
        <v>152</v>
      </c>
      <c r="D575" t="s">
        <v>2632</v>
      </c>
      <c r="E575" t="s">
        <v>7126</v>
      </c>
      <c r="F575" s="1">
        <v>43592</v>
      </c>
      <c r="G575" s="77">
        <v>1</v>
      </c>
      <c r="H575" s="36">
        <v>11374.29</v>
      </c>
      <c r="I575" s="36">
        <v>11374.29</v>
      </c>
      <c r="J575" s="36">
        <v>0</v>
      </c>
      <c r="K575" s="36">
        <v>11374.29</v>
      </c>
      <c r="L575" s="36">
        <v>0</v>
      </c>
      <c r="M575" s="36">
        <v>0</v>
      </c>
    </row>
    <row r="576" spans="1:13" x14ac:dyDescent="0.25">
      <c r="A576" t="s">
        <v>6969</v>
      </c>
      <c r="B576" t="s">
        <v>86</v>
      </c>
      <c r="C576" t="s">
        <v>152</v>
      </c>
      <c r="D576" t="s">
        <v>1643</v>
      </c>
      <c r="E576" t="s">
        <v>8553</v>
      </c>
      <c r="F576" s="1">
        <v>43957</v>
      </c>
      <c r="G576" s="77">
        <v>1</v>
      </c>
      <c r="H576" s="36">
        <v>58262.84</v>
      </c>
      <c r="I576" s="36">
        <v>58262.84</v>
      </c>
      <c r="J576" s="36">
        <v>0</v>
      </c>
      <c r="K576" s="36">
        <v>58262.84</v>
      </c>
      <c r="L576" s="36">
        <v>0</v>
      </c>
      <c r="M576" s="36">
        <v>0</v>
      </c>
    </row>
    <row r="577" spans="1:13" x14ac:dyDescent="0.25">
      <c r="A577" t="s">
        <v>6969</v>
      </c>
      <c r="B577" t="s">
        <v>86</v>
      </c>
      <c r="C577" t="s">
        <v>152</v>
      </c>
      <c r="D577" t="s">
        <v>2831</v>
      </c>
      <c r="E577" t="s">
        <v>7696</v>
      </c>
      <c r="F577" s="1">
        <v>43503</v>
      </c>
      <c r="G577" s="77">
        <v>1</v>
      </c>
      <c r="H577" s="36">
        <v>9839.44</v>
      </c>
      <c r="I577" s="36">
        <v>9839.44</v>
      </c>
      <c r="J577" s="36">
        <v>0</v>
      </c>
      <c r="K577" s="36">
        <v>9839.44</v>
      </c>
      <c r="L577" s="36">
        <v>0</v>
      </c>
      <c r="M577" s="36">
        <v>0</v>
      </c>
    </row>
    <row r="578" spans="1:13" x14ac:dyDescent="0.25">
      <c r="A578" t="s">
        <v>6969</v>
      </c>
      <c r="B578" t="s">
        <v>86</v>
      </c>
      <c r="C578" t="s">
        <v>152</v>
      </c>
      <c r="D578" t="s">
        <v>2342</v>
      </c>
      <c r="E578" t="s">
        <v>141</v>
      </c>
      <c r="F578" s="1">
        <v>43934</v>
      </c>
      <c r="G578" s="77">
        <v>1</v>
      </c>
      <c r="H578" s="36">
        <v>165886.24</v>
      </c>
      <c r="I578" s="36">
        <v>165886.24</v>
      </c>
      <c r="J578" s="36">
        <v>0</v>
      </c>
      <c r="K578" s="36">
        <v>165886.24</v>
      </c>
      <c r="L578" s="36">
        <v>0</v>
      </c>
      <c r="M578" s="36">
        <v>0</v>
      </c>
    </row>
    <row r="579" spans="1:13" x14ac:dyDescent="0.25">
      <c r="A579" t="s">
        <v>6969</v>
      </c>
      <c r="B579" t="s">
        <v>86</v>
      </c>
      <c r="C579" t="s">
        <v>152</v>
      </c>
      <c r="D579" t="s">
        <v>2342</v>
      </c>
      <c r="E579" t="s">
        <v>7681</v>
      </c>
      <c r="F579" s="1">
        <v>43588</v>
      </c>
      <c r="G579" s="77">
        <v>1</v>
      </c>
      <c r="H579" s="36">
        <v>5593.82</v>
      </c>
      <c r="I579" s="36">
        <v>5593.82</v>
      </c>
      <c r="J579" s="36">
        <v>0</v>
      </c>
      <c r="K579" s="36">
        <v>5593.82</v>
      </c>
      <c r="L579" s="36">
        <v>0</v>
      </c>
      <c r="M579" s="36">
        <v>0</v>
      </c>
    </row>
    <row r="580" spans="1:13" x14ac:dyDescent="0.25">
      <c r="A580" t="s">
        <v>6969</v>
      </c>
      <c r="B580" t="s">
        <v>86</v>
      </c>
      <c r="C580" t="s">
        <v>152</v>
      </c>
      <c r="D580" t="s">
        <v>925</v>
      </c>
      <c r="E580" t="s">
        <v>141</v>
      </c>
      <c r="F580" s="1">
        <v>43335</v>
      </c>
      <c r="G580" s="77">
        <v>1</v>
      </c>
      <c r="H580" s="36">
        <v>30284.26</v>
      </c>
      <c r="I580" s="36">
        <v>30284.26</v>
      </c>
      <c r="J580" s="36">
        <v>0</v>
      </c>
      <c r="K580" s="36">
        <v>30284.26</v>
      </c>
      <c r="L580" s="36">
        <v>0</v>
      </c>
      <c r="M580" s="36">
        <v>0</v>
      </c>
    </row>
    <row r="581" spans="1:13" x14ac:dyDescent="0.25">
      <c r="A581" t="s">
        <v>6969</v>
      </c>
      <c r="B581" t="s">
        <v>86</v>
      </c>
      <c r="C581" t="s">
        <v>152</v>
      </c>
      <c r="D581" t="s">
        <v>649</v>
      </c>
      <c r="E581" t="s">
        <v>7091</v>
      </c>
      <c r="F581" s="1">
        <v>43334</v>
      </c>
      <c r="G581" s="77">
        <v>1</v>
      </c>
      <c r="H581" s="36">
        <v>77614.38</v>
      </c>
      <c r="I581" s="36">
        <v>77614.38</v>
      </c>
      <c r="J581" s="36">
        <v>0</v>
      </c>
      <c r="K581" s="36">
        <v>77614.38</v>
      </c>
      <c r="L581" s="36">
        <v>0</v>
      </c>
      <c r="M581" s="36">
        <v>0</v>
      </c>
    </row>
    <row r="582" spans="1:13" x14ac:dyDescent="0.25">
      <c r="A582" t="s">
        <v>6969</v>
      </c>
      <c r="B582" t="s">
        <v>86</v>
      </c>
      <c r="C582" t="s">
        <v>152</v>
      </c>
      <c r="D582" t="s">
        <v>529</v>
      </c>
      <c r="E582" t="s">
        <v>7214</v>
      </c>
      <c r="F582" s="1">
        <v>43356</v>
      </c>
      <c r="G582" s="77">
        <v>1</v>
      </c>
      <c r="H582" s="36">
        <v>23853.02</v>
      </c>
      <c r="I582" s="36">
        <v>23853.02</v>
      </c>
      <c r="J582" s="36">
        <v>0</v>
      </c>
      <c r="K582" s="36">
        <v>23853.02</v>
      </c>
      <c r="L582" s="36">
        <v>0</v>
      </c>
      <c r="M582" s="36">
        <v>0</v>
      </c>
    </row>
    <row r="583" spans="1:13" x14ac:dyDescent="0.25">
      <c r="A583" t="s">
        <v>6969</v>
      </c>
      <c r="B583" t="s">
        <v>86</v>
      </c>
      <c r="C583" t="s">
        <v>152</v>
      </c>
      <c r="D583" t="s">
        <v>2328</v>
      </c>
      <c r="E583" t="s">
        <v>7615</v>
      </c>
      <c r="F583" s="1">
        <v>43504</v>
      </c>
      <c r="G583" s="77">
        <v>1</v>
      </c>
      <c r="H583" s="36">
        <v>6196.1</v>
      </c>
      <c r="I583" s="36">
        <v>6196.1</v>
      </c>
      <c r="J583" s="36">
        <v>0</v>
      </c>
      <c r="K583" s="36">
        <v>6196.1</v>
      </c>
      <c r="L583" s="36">
        <v>0</v>
      </c>
      <c r="M583" s="36">
        <v>0</v>
      </c>
    </row>
    <row r="584" spans="1:13" x14ac:dyDescent="0.25">
      <c r="A584" t="s">
        <v>6969</v>
      </c>
      <c r="B584" t="s">
        <v>86</v>
      </c>
      <c r="C584" t="s">
        <v>152</v>
      </c>
      <c r="D584" t="s">
        <v>765</v>
      </c>
      <c r="E584" t="s">
        <v>141</v>
      </c>
      <c r="F584" s="1">
        <v>43334</v>
      </c>
      <c r="G584" s="77">
        <v>1</v>
      </c>
      <c r="H584" s="36">
        <v>3739.69</v>
      </c>
      <c r="I584" s="36">
        <v>3739.69</v>
      </c>
      <c r="J584" s="36">
        <v>0</v>
      </c>
      <c r="K584" s="36">
        <v>3365.72</v>
      </c>
      <c r="L584" s="36">
        <v>280.48</v>
      </c>
      <c r="M584" s="36">
        <v>0</v>
      </c>
    </row>
    <row r="585" spans="1:13" x14ac:dyDescent="0.25">
      <c r="A585" t="s">
        <v>6969</v>
      </c>
      <c r="B585" t="s">
        <v>86</v>
      </c>
      <c r="C585" t="s">
        <v>152</v>
      </c>
      <c r="D585" t="s">
        <v>7105</v>
      </c>
      <c r="E585" t="s">
        <v>7107</v>
      </c>
      <c r="F585" s="1">
        <v>43553</v>
      </c>
      <c r="G585" s="77">
        <v>1</v>
      </c>
      <c r="H585" s="36">
        <v>216522.4</v>
      </c>
      <c r="I585" s="36">
        <v>216522.4</v>
      </c>
      <c r="J585" s="36">
        <v>0</v>
      </c>
      <c r="K585" s="36">
        <v>216522.4</v>
      </c>
      <c r="L585" s="36">
        <v>0</v>
      </c>
      <c r="M585" s="36">
        <v>0</v>
      </c>
    </row>
    <row r="586" spans="1:13" x14ac:dyDescent="0.25">
      <c r="A586" t="s">
        <v>6969</v>
      </c>
      <c r="B586" t="s">
        <v>86</v>
      </c>
      <c r="C586" t="s">
        <v>152</v>
      </c>
      <c r="D586" t="s">
        <v>7200</v>
      </c>
      <c r="E586" t="s">
        <v>7202</v>
      </c>
      <c r="F586" s="1">
        <v>43507</v>
      </c>
      <c r="G586" s="77">
        <v>1</v>
      </c>
      <c r="H586" s="36">
        <v>4812.7700000000004</v>
      </c>
      <c r="I586" s="36">
        <v>4812.7700000000004</v>
      </c>
      <c r="J586" s="36">
        <v>0</v>
      </c>
      <c r="K586" s="36">
        <v>4812.7700000000004</v>
      </c>
      <c r="L586" s="36">
        <v>0</v>
      </c>
      <c r="M586" s="36">
        <v>0</v>
      </c>
    </row>
    <row r="587" spans="1:13" x14ac:dyDescent="0.25">
      <c r="A587" t="s">
        <v>6969</v>
      </c>
      <c r="B587" t="s">
        <v>86</v>
      </c>
      <c r="C587" t="s">
        <v>152</v>
      </c>
      <c r="D587" t="s">
        <v>307</v>
      </c>
      <c r="E587" t="s">
        <v>7462</v>
      </c>
      <c r="F587" s="1">
        <v>43266</v>
      </c>
      <c r="G587" s="77">
        <v>1</v>
      </c>
      <c r="H587" s="36">
        <v>5924.62</v>
      </c>
      <c r="I587" s="36">
        <v>5924.62</v>
      </c>
      <c r="J587" s="36">
        <v>0</v>
      </c>
      <c r="K587" s="36">
        <v>5924.62</v>
      </c>
      <c r="L587" s="36">
        <v>0</v>
      </c>
      <c r="M587" s="36">
        <v>0</v>
      </c>
    </row>
    <row r="588" spans="1:13" x14ac:dyDescent="0.25">
      <c r="A588" t="s">
        <v>6969</v>
      </c>
      <c r="B588" t="s">
        <v>86</v>
      </c>
      <c r="C588" t="s">
        <v>152</v>
      </c>
      <c r="D588" t="s">
        <v>7634</v>
      </c>
      <c r="E588" t="s">
        <v>7636</v>
      </c>
      <c r="F588" s="1">
        <v>43504</v>
      </c>
      <c r="G588" s="77">
        <v>1</v>
      </c>
      <c r="H588" s="36">
        <v>7360</v>
      </c>
      <c r="I588" s="36">
        <v>7360</v>
      </c>
      <c r="J588" s="36">
        <v>0</v>
      </c>
      <c r="K588" s="36">
        <v>7360</v>
      </c>
      <c r="L588" s="36">
        <v>0</v>
      </c>
      <c r="M588" s="36">
        <v>0</v>
      </c>
    </row>
    <row r="589" spans="1:13" x14ac:dyDescent="0.25">
      <c r="A589" t="s">
        <v>6969</v>
      </c>
      <c r="B589" t="s">
        <v>86</v>
      </c>
      <c r="C589" t="s">
        <v>948</v>
      </c>
      <c r="D589" t="s">
        <v>947</v>
      </c>
      <c r="E589" t="s">
        <v>7456</v>
      </c>
      <c r="F589" s="1">
        <v>43412</v>
      </c>
      <c r="G589" s="77">
        <v>1</v>
      </c>
      <c r="H589" s="36">
        <v>56739.08</v>
      </c>
      <c r="I589" s="36">
        <v>56739.08</v>
      </c>
      <c r="J589" s="36">
        <v>0</v>
      </c>
      <c r="K589" s="36">
        <v>56739.08</v>
      </c>
      <c r="L589" s="36">
        <v>0</v>
      </c>
      <c r="M589" s="36">
        <v>0</v>
      </c>
    </row>
    <row r="590" spans="1:13" x14ac:dyDescent="0.25">
      <c r="A590" t="s">
        <v>6969</v>
      </c>
      <c r="B590" t="s">
        <v>86</v>
      </c>
      <c r="C590" t="s">
        <v>93</v>
      </c>
      <c r="D590" t="s">
        <v>95</v>
      </c>
      <c r="E590" t="s">
        <v>141</v>
      </c>
      <c r="F590" s="1">
        <v>48092</v>
      </c>
      <c r="G590" s="77">
        <v>1</v>
      </c>
      <c r="H590" s="36">
        <v>2243737.5299999998</v>
      </c>
      <c r="I590" s="36">
        <v>3788689.05</v>
      </c>
      <c r="J590" s="36">
        <v>1544951.52</v>
      </c>
      <c r="K590" s="36">
        <v>3634193.9</v>
      </c>
      <c r="L590" s="36">
        <v>40772.160000000003</v>
      </c>
      <c r="M590" s="36">
        <v>40772.160000000003</v>
      </c>
    </row>
    <row r="591" spans="1:13" x14ac:dyDescent="0.25">
      <c r="A591" t="s">
        <v>6969</v>
      </c>
      <c r="B591" t="s">
        <v>86</v>
      </c>
      <c r="C591" t="s">
        <v>93</v>
      </c>
      <c r="D591" t="s">
        <v>3479</v>
      </c>
      <c r="E591" t="s">
        <v>3480</v>
      </c>
      <c r="F591" s="1">
        <v>48092</v>
      </c>
      <c r="G591" s="77">
        <v>1</v>
      </c>
      <c r="H591" s="36">
        <v>852922.6</v>
      </c>
      <c r="I591" s="36">
        <v>852922.6</v>
      </c>
      <c r="J591" s="36">
        <v>0</v>
      </c>
      <c r="K591" s="36">
        <v>775411.98</v>
      </c>
      <c r="L591" s="36">
        <v>5835.59</v>
      </c>
      <c r="M591" s="36">
        <v>0</v>
      </c>
    </row>
    <row r="592" spans="1:13" x14ac:dyDescent="0.25">
      <c r="A592" t="s">
        <v>6969</v>
      </c>
      <c r="B592" t="s">
        <v>86</v>
      </c>
      <c r="C592" t="s">
        <v>93</v>
      </c>
      <c r="D592" t="s">
        <v>557</v>
      </c>
      <c r="E592" t="s">
        <v>141</v>
      </c>
      <c r="F592" s="1">
        <v>43334</v>
      </c>
      <c r="G592" s="77">
        <v>1</v>
      </c>
      <c r="H592" s="36">
        <v>5834.48</v>
      </c>
      <c r="I592" s="36">
        <v>5834.48</v>
      </c>
      <c r="J592" s="36">
        <v>0</v>
      </c>
      <c r="K592" s="36">
        <v>5834.48</v>
      </c>
      <c r="L592" s="36">
        <v>0</v>
      </c>
      <c r="M592" s="36">
        <v>0</v>
      </c>
    </row>
    <row r="593" spans="1:13" x14ac:dyDescent="0.25">
      <c r="A593" t="s">
        <v>6969</v>
      </c>
      <c r="B593" t="s">
        <v>86</v>
      </c>
      <c r="C593" t="s">
        <v>93</v>
      </c>
      <c r="D593" t="s">
        <v>557</v>
      </c>
      <c r="E593" t="s">
        <v>7293</v>
      </c>
      <c r="F593" s="1">
        <v>43334</v>
      </c>
      <c r="G593" s="77">
        <v>1</v>
      </c>
      <c r="H593" s="36">
        <v>7994</v>
      </c>
      <c r="I593" s="36">
        <v>7994</v>
      </c>
      <c r="J593" s="36">
        <v>0</v>
      </c>
      <c r="K593" s="36">
        <v>7994</v>
      </c>
      <c r="L593" s="36">
        <v>0</v>
      </c>
      <c r="M593" s="36">
        <v>0</v>
      </c>
    </row>
    <row r="594" spans="1:13" x14ac:dyDescent="0.25">
      <c r="A594" t="s">
        <v>6969</v>
      </c>
      <c r="B594" t="s">
        <v>86</v>
      </c>
      <c r="C594" t="s">
        <v>93</v>
      </c>
      <c r="D594" t="s">
        <v>378</v>
      </c>
      <c r="E594" t="s">
        <v>3418</v>
      </c>
      <c r="F594" s="1">
        <v>48092</v>
      </c>
      <c r="G594" s="77">
        <v>1</v>
      </c>
      <c r="H594" s="36">
        <v>393341.27</v>
      </c>
      <c r="I594" s="36">
        <v>393341.27</v>
      </c>
      <c r="J594" s="36">
        <v>0</v>
      </c>
      <c r="K594" s="36">
        <v>354007.14</v>
      </c>
      <c r="L594" s="36">
        <v>24631.8</v>
      </c>
      <c r="M594" s="36">
        <v>0</v>
      </c>
    </row>
    <row r="595" spans="1:13" x14ac:dyDescent="0.25">
      <c r="A595" t="s">
        <v>6969</v>
      </c>
      <c r="B595" t="s">
        <v>86</v>
      </c>
      <c r="C595" t="s">
        <v>93</v>
      </c>
      <c r="D595" t="s">
        <v>668</v>
      </c>
      <c r="E595" t="s">
        <v>2213</v>
      </c>
      <c r="F595" s="1">
        <v>43503</v>
      </c>
      <c r="G595" s="77">
        <v>1</v>
      </c>
      <c r="H595" s="36">
        <v>21262</v>
      </c>
      <c r="I595" s="36">
        <v>21262</v>
      </c>
      <c r="J595" s="36">
        <v>0</v>
      </c>
      <c r="K595" s="36">
        <v>19135.8</v>
      </c>
      <c r="L595" s="36">
        <v>1594.65</v>
      </c>
      <c r="M595" s="36">
        <v>0</v>
      </c>
    </row>
    <row r="596" spans="1:13" x14ac:dyDescent="0.25">
      <c r="A596" t="s">
        <v>6969</v>
      </c>
      <c r="B596" t="s">
        <v>86</v>
      </c>
      <c r="C596" t="s">
        <v>93</v>
      </c>
      <c r="D596" t="s">
        <v>668</v>
      </c>
      <c r="E596" t="s">
        <v>3494</v>
      </c>
      <c r="F596" s="1">
        <v>48092</v>
      </c>
      <c r="G596" s="77">
        <v>1</v>
      </c>
      <c r="H596" s="36">
        <v>19903.349999999999</v>
      </c>
      <c r="I596" s="36">
        <v>19903.349999999999</v>
      </c>
      <c r="J596" s="36">
        <v>0</v>
      </c>
      <c r="K596" s="36">
        <v>18908.18</v>
      </c>
      <c r="L596" s="36">
        <v>746.38</v>
      </c>
      <c r="M596" s="36">
        <v>0</v>
      </c>
    </row>
    <row r="597" spans="1:13" x14ac:dyDescent="0.25">
      <c r="A597" t="s">
        <v>6969</v>
      </c>
      <c r="B597" t="s">
        <v>86</v>
      </c>
      <c r="C597" t="s">
        <v>93</v>
      </c>
      <c r="D597" t="s">
        <v>668</v>
      </c>
      <c r="E597" t="s">
        <v>8033</v>
      </c>
      <c r="F597" s="1">
        <v>48092</v>
      </c>
      <c r="G597" s="77">
        <v>1</v>
      </c>
      <c r="H597" s="36">
        <v>189155.07</v>
      </c>
      <c r="I597" s="36">
        <v>189155.07</v>
      </c>
      <c r="J597" s="36">
        <v>0</v>
      </c>
      <c r="K597" s="36">
        <v>189155.07</v>
      </c>
      <c r="L597" s="36">
        <v>0</v>
      </c>
      <c r="M597" s="36">
        <v>0</v>
      </c>
    </row>
    <row r="598" spans="1:13" x14ac:dyDescent="0.25">
      <c r="A598" t="s">
        <v>6969</v>
      </c>
      <c r="B598" t="s">
        <v>86</v>
      </c>
      <c r="C598" t="s">
        <v>93</v>
      </c>
      <c r="D598" t="s">
        <v>668</v>
      </c>
      <c r="E598" t="s">
        <v>1809</v>
      </c>
      <c r="F598" s="1">
        <v>43781</v>
      </c>
      <c r="G598" s="77">
        <v>1</v>
      </c>
      <c r="H598" s="36">
        <v>59288.25</v>
      </c>
      <c r="I598" s="36">
        <v>59288.25</v>
      </c>
      <c r="J598" s="36">
        <v>0</v>
      </c>
      <c r="K598" s="36">
        <v>53359.43</v>
      </c>
      <c r="L598" s="36">
        <v>4446.62</v>
      </c>
      <c r="M598" s="36">
        <v>0</v>
      </c>
    </row>
    <row r="599" spans="1:13" x14ac:dyDescent="0.25">
      <c r="A599" t="s">
        <v>6969</v>
      </c>
      <c r="B599" t="s">
        <v>86</v>
      </c>
      <c r="C599" t="s">
        <v>93</v>
      </c>
      <c r="D599" t="s">
        <v>668</v>
      </c>
      <c r="E599" t="s">
        <v>1821</v>
      </c>
      <c r="F599" s="1">
        <v>44333</v>
      </c>
      <c r="G599" s="77">
        <v>1</v>
      </c>
      <c r="H599" s="36">
        <v>108458.34</v>
      </c>
      <c r="I599" s="36">
        <v>108458.34</v>
      </c>
      <c r="J599" s="36">
        <v>0</v>
      </c>
      <c r="K599" s="36">
        <v>97612.51</v>
      </c>
      <c r="L599" s="36">
        <v>8134.37</v>
      </c>
      <c r="M599" s="36">
        <v>0</v>
      </c>
    </row>
    <row r="600" spans="1:13" x14ac:dyDescent="0.25">
      <c r="A600" t="s">
        <v>6969</v>
      </c>
      <c r="B600" t="s">
        <v>86</v>
      </c>
      <c r="C600" t="s">
        <v>93</v>
      </c>
      <c r="D600" t="s">
        <v>1132</v>
      </c>
      <c r="E600" t="s">
        <v>3413</v>
      </c>
      <c r="F600" s="1">
        <v>48092</v>
      </c>
      <c r="G600" s="77">
        <v>1</v>
      </c>
      <c r="H600" s="36">
        <v>141740.6</v>
      </c>
      <c r="I600" s="36">
        <v>141740.6</v>
      </c>
      <c r="J600" s="36">
        <v>0</v>
      </c>
      <c r="K600" s="36">
        <v>127566.54</v>
      </c>
      <c r="L600" s="36">
        <v>10630.55</v>
      </c>
      <c r="M600" s="36">
        <v>0</v>
      </c>
    </row>
    <row r="601" spans="1:13" x14ac:dyDescent="0.25">
      <c r="A601" t="s">
        <v>6969</v>
      </c>
      <c r="B601" t="s">
        <v>86</v>
      </c>
      <c r="C601" t="s">
        <v>93</v>
      </c>
      <c r="D601" t="s">
        <v>1132</v>
      </c>
      <c r="E601" t="s">
        <v>3212</v>
      </c>
      <c r="F601" s="1">
        <v>48092</v>
      </c>
      <c r="G601" s="77">
        <v>1</v>
      </c>
      <c r="H601" s="36">
        <v>143280.56</v>
      </c>
      <c r="I601" s="36">
        <v>143280.56</v>
      </c>
      <c r="J601" s="36">
        <v>0</v>
      </c>
      <c r="K601" s="36">
        <v>128952.5</v>
      </c>
      <c r="L601" s="36">
        <v>10746.050000000001</v>
      </c>
      <c r="M601" s="36">
        <v>0.01</v>
      </c>
    </row>
    <row r="602" spans="1:13" x14ac:dyDescent="0.25">
      <c r="A602" t="s">
        <v>6969</v>
      </c>
      <c r="B602" t="s">
        <v>86</v>
      </c>
      <c r="C602" t="s">
        <v>93</v>
      </c>
      <c r="D602" t="s">
        <v>1132</v>
      </c>
      <c r="E602" t="s">
        <v>7473</v>
      </c>
      <c r="F602" s="1">
        <v>48092</v>
      </c>
      <c r="G602" s="77">
        <v>1</v>
      </c>
      <c r="H602" s="36">
        <v>712786.98</v>
      </c>
      <c r="I602" s="36">
        <v>712786.98</v>
      </c>
      <c r="J602" s="36">
        <v>0</v>
      </c>
      <c r="K602" s="36">
        <v>712786.98</v>
      </c>
      <c r="L602" s="36">
        <v>0</v>
      </c>
      <c r="M602" s="36">
        <v>0</v>
      </c>
    </row>
    <row r="603" spans="1:13" x14ac:dyDescent="0.25">
      <c r="A603" t="s">
        <v>6969</v>
      </c>
      <c r="B603" t="s">
        <v>86</v>
      </c>
      <c r="C603" t="s">
        <v>93</v>
      </c>
      <c r="D603" t="s">
        <v>1132</v>
      </c>
      <c r="E603" t="s">
        <v>3143</v>
      </c>
      <c r="F603" s="1">
        <v>48092</v>
      </c>
      <c r="G603" s="77">
        <v>0.6</v>
      </c>
      <c r="H603" s="36">
        <v>757145.56</v>
      </c>
      <c r="I603" s="36">
        <v>855804.28</v>
      </c>
      <c r="J603" s="36">
        <v>98658.72</v>
      </c>
      <c r="K603" s="36">
        <v>770223.85</v>
      </c>
      <c r="L603" s="36">
        <v>56785.91</v>
      </c>
      <c r="M603" s="36">
        <v>0</v>
      </c>
    </row>
    <row r="604" spans="1:13" x14ac:dyDescent="0.25">
      <c r="A604" t="s">
        <v>6969</v>
      </c>
      <c r="B604" t="s">
        <v>86</v>
      </c>
      <c r="C604" t="s">
        <v>93</v>
      </c>
      <c r="D604" t="s">
        <v>1132</v>
      </c>
      <c r="E604" t="s">
        <v>2873</v>
      </c>
      <c r="F604" s="1">
        <v>48092</v>
      </c>
      <c r="G604" s="77">
        <v>1</v>
      </c>
      <c r="H604" s="36">
        <v>364311</v>
      </c>
      <c r="I604" s="36">
        <v>364311</v>
      </c>
      <c r="J604" s="36">
        <v>0</v>
      </c>
      <c r="K604" s="36">
        <v>327879.90000000002</v>
      </c>
      <c r="L604" s="36">
        <v>27323.33</v>
      </c>
      <c r="M604" s="36">
        <v>0</v>
      </c>
    </row>
    <row r="605" spans="1:13" x14ac:dyDescent="0.25">
      <c r="A605" t="s">
        <v>6969</v>
      </c>
      <c r="B605" t="s">
        <v>86</v>
      </c>
      <c r="C605" t="s">
        <v>93</v>
      </c>
      <c r="D605" t="s">
        <v>92</v>
      </c>
      <c r="E605" t="s">
        <v>1850</v>
      </c>
      <c r="F605" s="1">
        <v>44032</v>
      </c>
      <c r="G605" s="77">
        <v>1</v>
      </c>
      <c r="H605" s="36">
        <v>281359.90999999997</v>
      </c>
      <c r="I605" s="36">
        <v>250777.31</v>
      </c>
      <c r="J605" s="36">
        <v>-30582.6</v>
      </c>
      <c r="K605" s="36">
        <v>248512.3</v>
      </c>
      <c r="L605" s="36">
        <v>1887.19</v>
      </c>
      <c r="M605" s="36">
        <v>0</v>
      </c>
    </row>
    <row r="606" spans="1:13" x14ac:dyDescent="0.25">
      <c r="A606" t="s">
        <v>6969</v>
      </c>
      <c r="B606" t="s">
        <v>86</v>
      </c>
      <c r="C606" t="s">
        <v>93</v>
      </c>
      <c r="D606" t="s">
        <v>92</v>
      </c>
      <c r="E606" t="s">
        <v>94</v>
      </c>
      <c r="F606" s="1">
        <v>44071</v>
      </c>
      <c r="G606" s="77">
        <v>1</v>
      </c>
      <c r="H606" s="36">
        <v>371162.13</v>
      </c>
      <c r="I606" s="36">
        <v>371162.13</v>
      </c>
      <c r="J606" s="36">
        <v>0</v>
      </c>
      <c r="K606" s="36">
        <v>347631.26</v>
      </c>
      <c r="L606" s="36">
        <v>17648.150000000001</v>
      </c>
      <c r="M606" s="36">
        <v>0</v>
      </c>
    </row>
    <row r="607" spans="1:13" x14ac:dyDescent="0.25">
      <c r="A607" t="s">
        <v>6969</v>
      </c>
      <c r="B607" t="s">
        <v>86</v>
      </c>
      <c r="C607" t="s">
        <v>93</v>
      </c>
      <c r="D607" t="s">
        <v>92</v>
      </c>
      <c r="E607" t="s">
        <v>1563</v>
      </c>
      <c r="F607" s="1">
        <v>48092</v>
      </c>
      <c r="G607" s="77">
        <v>1</v>
      </c>
      <c r="H607" s="36">
        <v>2236905.9500000002</v>
      </c>
      <c r="I607" s="36">
        <v>2236905.9500000002</v>
      </c>
      <c r="J607" s="36">
        <v>0</v>
      </c>
      <c r="K607" s="36">
        <v>2137357.52</v>
      </c>
      <c r="L607" s="36">
        <v>60441.26</v>
      </c>
      <c r="M607" s="36">
        <v>0</v>
      </c>
    </row>
    <row r="608" spans="1:13" x14ac:dyDescent="0.25">
      <c r="A608" t="s">
        <v>6969</v>
      </c>
      <c r="B608" t="s">
        <v>86</v>
      </c>
      <c r="C608" t="s">
        <v>93</v>
      </c>
      <c r="D608" t="s">
        <v>92</v>
      </c>
      <c r="E608" t="s">
        <v>8584</v>
      </c>
      <c r="F608" s="1">
        <v>48092</v>
      </c>
      <c r="G608" s="77">
        <v>1</v>
      </c>
      <c r="H608" s="36">
        <v>1178519.1499999999</v>
      </c>
      <c r="I608" s="36">
        <v>1178519.1499999999</v>
      </c>
      <c r="J608" s="36">
        <v>0</v>
      </c>
      <c r="K608" s="36">
        <v>1060667.24</v>
      </c>
      <c r="L608" s="36">
        <v>54176.74</v>
      </c>
      <c r="M608" s="36">
        <v>0</v>
      </c>
    </row>
    <row r="609" spans="1:13" x14ac:dyDescent="0.25">
      <c r="A609" t="s">
        <v>6969</v>
      </c>
      <c r="B609" t="s">
        <v>86</v>
      </c>
      <c r="C609" t="s">
        <v>93</v>
      </c>
      <c r="D609" t="s">
        <v>2894</v>
      </c>
      <c r="E609" t="s">
        <v>7741</v>
      </c>
      <c r="F609" s="1">
        <v>44266</v>
      </c>
      <c r="G609" s="77">
        <v>1</v>
      </c>
      <c r="H609" s="36">
        <v>316953.87</v>
      </c>
      <c r="I609" s="36">
        <v>114749.87</v>
      </c>
      <c r="J609" s="36">
        <v>-202204</v>
      </c>
      <c r="K609" s="36">
        <v>114749.87</v>
      </c>
      <c r="L609" s="36">
        <v>0</v>
      </c>
      <c r="M609" s="36">
        <v>0</v>
      </c>
    </row>
    <row r="610" spans="1:13" x14ac:dyDescent="0.25">
      <c r="A610" t="s">
        <v>6969</v>
      </c>
      <c r="B610" t="s">
        <v>86</v>
      </c>
      <c r="C610" t="s">
        <v>93</v>
      </c>
      <c r="D610" t="s">
        <v>582</v>
      </c>
      <c r="E610" t="s">
        <v>141</v>
      </c>
      <c r="F610" s="1">
        <v>43585</v>
      </c>
      <c r="G610" s="77">
        <v>1</v>
      </c>
      <c r="H610" s="36">
        <v>206715.89</v>
      </c>
      <c r="I610" s="36">
        <v>206715.89</v>
      </c>
      <c r="J610" s="36">
        <v>0</v>
      </c>
      <c r="K610" s="36">
        <v>206715.89</v>
      </c>
      <c r="L610" s="36">
        <v>0</v>
      </c>
      <c r="M610" s="36">
        <v>0</v>
      </c>
    </row>
    <row r="611" spans="1:13" x14ac:dyDescent="0.25">
      <c r="A611" t="s">
        <v>6969</v>
      </c>
      <c r="B611" t="s">
        <v>86</v>
      </c>
      <c r="C611" t="s">
        <v>93</v>
      </c>
      <c r="D611" t="s">
        <v>1735</v>
      </c>
      <c r="E611" t="s">
        <v>7449</v>
      </c>
      <c r="F611" s="1">
        <v>43410</v>
      </c>
      <c r="G611" s="77">
        <v>1</v>
      </c>
      <c r="H611" s="36">
        <v>6230.88</v>
      </c>
      <c r="I611" s="36">
        <v>6230.88</v>
      </c>
      <c r="J611" s="36">
        <v>0</v>
      </c>
      <c r="K611" s="36">
        <v>6230.88</v>
      </c>
      <c r="L611" s="36">
        <v>0</v>
      </c>
      <c r="M611" s="36">
        <v>0</v>
      </c>
    </row>
    <row r="612" spans="1:13" x14ac:dyDescent="0.25">
      <c r="A612" t="s">
        <v>6969</v>
      </c>
      <c r="B612" t="s">
        <v>86</v>
      </c>
      <c r="C612" t="s">
        <v>93</v>
      </c>
      <c r="D612" t="s">
        <v>315</v>
      </c>
      <c r="E612" t="s">
        <v>141</v>
      </c>
      <c r="F612" s="1">
        <v>43265</v>
      </c>
      <c r="G612" s="77">
        <v>1</v>
      </c>
      <c r="H612" s="36">
        <v>3572.69</v>
      </c>
      <c r="I612" s="36">
        <v>3572.69</v>
      </c>
      <c r="J612" s="36">
        <v>0</v>
      </c>
      <c r="K612" s="36">
        <v>3572.69</v>
      </c>
      <c r="L612" s="36">
        <v>0</v>
      </c>
      <c r="M612" s="36">
        <v>0</v>
      </c>
    </row>
    <row r="613" spans="1:13" x14ac:dyDescent="0.25">
      <c r="A613" t="s">
        <v>6969</v>
      </c>
      <c r="B613" t="s">
        <v>86</v>
      </c>
      <c r="C613" t="s">
        <v>69</v>
      </c>
      <c r="D613" t="s">
        <v>2417</v>
      </c>
      <c r="E613" t="s">
        <v>7532</v>
      </c>
      <c r="F613" s="1">
        <v>43718</v>
      </c>
      <c r="G613" s="77">
        <v>1</v>
      </c>
      <c r="H613" s="36">
        <v>207182.65</v>
      </c>
      <c r="I613" s="36">
        <v>207182.65</v>
      </c>
      <c r="J613" s="36">
        <v>0</v>
      </c>
      <c r="K613" s="36">
        <v>207182.65</v>
      </c>
      <c r="L613" s="36">
        <v>0</v>
      </c>
      <c r="M613" s="36">
        <v>0</v>
      </c>
    </row>
    <row r="614" spans="1:13" x14ac:dyDescent="0.25">
      <c r="A614" t="s">
        <v>6969</v>
      </c>
      <c r="B614" t="s">
        <v>86</v>
      </c>
      <c r="C614" t="s">
        <v>69</v>
      </c>
      <c r="D614" t="s">
        <v>1320</v>
      </c>
      <c r="E614" t="s">
        <v>6979</v>
      </c>
      <c r="F614" s="1">
        <v>48092</v>
      </c>
      <c r="G614" s="77">
        <v>1</v>
      </c>
      <c r="H614" s="36">
        <v>4984967.1900000004</v>
      </c>
      <c r="I614" s="36">
        <v>10548417.189999999</v>
      </c>
      <c r="J614" s="36">
        <v>5563450</v>
      </c>
      <c r="K614" s="36">
        <v>9992072.1899999995</v>
      </c>
      <c r="L614" s="36">
        <v>381151.99</v>
      </c>
      <c r="M614" s="36">
        <v>197089.06</v>
      </c>
    </row>
    <row r="615" spans="1:13" x14ac:dyDescent="0.25">
      <c r="A615" t="s">
        <v>6969</v>
      </c>
      <c r="B615" t="s">
        <v>86</v>
      </c>
      <c r="C615" t="s">
        <v>69</v>
      </c>
      <c r="D615" t="s">
        <v>1320</v>
      </c>
      <c r="E615" t="s">
        <v>1576</v>
      </c>
      <c r="F615" s="1">
        <v>43781</v>
      </c>
      <c r="G615" s="77">
        <v>1</v>
      </c>
      <c r="H615" s="36">
        <v>84847.66</v>
      </c>
      <c r="I615" s="36">
        <v>84847.66</v>
      </c>
      <c r="J615" s="36">
        <v>0</v>
      </c>
      <c r="K615" s="36">
        <v>76362.89</v>
      </c>
      <c r="L615" s="36">
        <v>6363.58</v>
      </c>
      <c r="M615" s="36">
        <v>0.01</v>
      </c>
    </row>
    <row r="616" spans="1:13" x14ac:dyDescent="0.25">
      <c r="A616" t="s">
        <v>6969</v>
      </c>
      <c r="B616" t="s">
        <v>86</v>
      </c>
      <c r="C616" t="s">
        <v>69</v>
      </c>
      <c r="D616" t="s">
        <v>1320</v>
      </c>
      <c r="E616" t="s">
        <v>1633</v>
      </c>
      <c r="F616" s="1">
        <v>43882</v>
      </c>
      <c r="G616" s="77">
        <v>1</v>
      </c>
      <c r="H616" s="36">
        <v>104964.77</v>
      </c>
      <c r="I616" s="36">
        <v>104964.77</v>
      </c>
      <c r="J616" s="36">
        <v>0</v>
      </c>
      <c r="K616" s="36">
        <v>94468.29</v>
      </c>
      <c r="L616" s="36">
        <v>7872.36</v>
      </c>
      <c r="M616" s="36">
        <v>0</v>
      </c>
    </row>
    <row r="617" spans="1:13" x14ac:dyDescent="0.25">
      <c r="A617" t="s">
        <v>6969</v>
      </c>
      <c r="B617" t="s">
        <v>86</v>
      </c>
      <c r="C617" t="s">
        <v>69</v>
      </c>
      <c r="D617" t="s">
        <v>1762</v>
      </c>
      <c r="E617" t="s">
        <v>7075</v>
      </c>
      <c r="F617" s="1">
        <v>44211</v>
      </c>
      <c r="G617" s="77">
        <v>1</v>
      </c>
      <c r="H617" s="36">
        <v>8927.52</v>
      </c>
      <c r="I617" s="36">
        <v>28439.01</v>
      </c>
      <c r="J617" s="36">
        <v>19511.490000000002</v>
      </c>
      <c r="K617" s="36">
        <v>28439.01</v>
      </c>
      <c r="L617" s="36">
        <v>0</v>
      </c>
      <c r="M617" s="36">
        <v>0</v>
      </c>
    </row>
    <row r="618" spans="1:13" x14ac:dyDescent="0.25">
      <c r="A618" t="s">
        <v>6969</v>
      </c>
      <c r="B618" t="s">
        <v>86</v>
      </c>
      <c r="C618" t="s">
        <v>69</v>
      </c>
      <c r="D618" t="s">
        <v>69</v>
      </c>
      <c r="E618" t="s">
        <v>7387</v>
      </c>
      <c r="F618" s="1">
        <v>43412</v>
      </c>
      <c r="G618" s="77">
        <v>1</v>
      </c>
      <c r="H618" s="36">
        <v>62527.68</v>
      </c>
      <c r="I618" s="36">
        <v>62527.68</v>
      </c>
      <c r="J618" s="36">
        <v>0</v>
      </c>
      <c r="K618" s="36">
        <v>62527.68</v>
      </c>
      <c r="L618" s="36">
        <v>0</v>
      </c>
      <c r="M618" s="36">
        <v>0</v>
      </c>
    </row>
    <row r="619" spans="1:13" x14ac:dyDescent="0.25">
      <c r="A619" t="s">
        <v>6969</v>
      </c>
      <c r="B619" t="s">
        <v>86</v>
      </c>
      <c r="C619" t="s">
        <v>69</v>
      </c>
      <c r="D619" t="s">
        <v>69</v>
      </c>
      <c r="E619" t="s">
        <v>7933</v>
      </c>
      <c r="F619" s="1">
        <v>43336</v>
      </c>
      <c r="G619" s="77">
        <v>1</v>
      </c>
      <c r="H619" s="36">
        <v>56318.47</v>
      </c>
      <c r="I619" s="36">
        <v>56318.47</v>
      </c>
      <c r="J619" s="36">
        <v>0</v>
      </c>
      <c r="K619" s="36">
        <v>56318.47</v>
      </c>
      <c r="L619" s="36">
        <v>0</v>
      </c>
      <c r="M619" s="36">
        <v>0</v>
      </c>
    </row>
    <row r="620" spans="1:13" x14ac:dyDescent="0.25">
      <c r="A620" t="s">
        <v>6969</v>
      </c>
      <c r="B620" t="s">
        <v>86</v>
      </c>
      <c r="C620" t="s">
        <v>69</v>
      </c>
      <c r="D620" t="s">
        <v>69</v>
      </c>
      <c r="E620" t="s">
        <v>7115</v>
      </c>
      <c r="F620" s="1">
        <v>43336</v>
      </c>
      <c r="G620" s="77">
        <v>1</v>
      </c>
      <c r="H620" s="36">
        <v>43339.01</v>
      </c>
      <c r="I620" s="36">
        <v>43339.01</v>
      </c>
      <c r="J620" s="36">
        <v>0</v>
      </c>
      <c r="K620" s="36">
        <v>43339.01</v>
      </c>
      <c r="L620" s="36">
        <v>0</v>
      </c>
      <c r="M620" s="36">
        <v>0</v>
      </c>
    </row>
    <row r="621" spans="1:13" x14ac:dyDescent="0.25">
      <c r="A621" t="s">
        <v>6969</v>
      </c>
      <c r="B621" t="s">
        <v>86</v>
      </c>
      <c r="C621" t="s">
        <v>69</v>
      </c>
      <c r="D621" t="s">
        <v>69</v>
      </c>
      <c r="E621" t="s">
        <v>7169</v>
      </c>
      <c r="F621" s="1">
        <v>43265</v>
      </c>
      <c r="G621" s="77">
        <v>1</v>
      </c>
      <c r="H621" s="36">
        <v>72250</v>
      </c>
      <c r="I621" s="36">
        <v>72250</v>
      </c>
      <c r="J621" s="36">
        <v>0</v>
      </c>
      <c r="K621" s="36">
        <v>72250</v>
      </c>
      <c r="L621" s="36">
        <v>0</v>
      </c>
      <c r="M621" s="36">
        <v>0</v>
      </c>
    </row>
    <row r="622" spans="1:13" x14ac:dyDescent="0.25">
      <c r="A622" t="s">
        <v>6969</v>
      </c>
      <c r="B622" t="s">
        <v>86</v>
      </c>
      <c r="C622" t="s">
        <v>69</v>
      </c>
      <c r="D622" t="s">
        <v>69</v>
      </c>
      <c r="E622" t="s">
        <v>7442</v>
      </c>
      <c r="F622" s="1">
        <v>43412</v>
      </c>
      <c r="G622" s="77">
        <v>1</v>
      </c>
      <c r="H622" s="36">
        <v>79987</v>
      </c>
      <c r="I622" s="36">
        <v>79987</v>
      </c>
      <c r="J622" s="36">
        <v>0</v>
      </c>
      <c r="K622" s="36">
        <v>79987</v>
      </c>
      <c r="L622" s="36">
        <v>0</v>
      </c>
      <c r="M622" s="36">
        <v>0</v>
      </c>
    </row>
    <row r="623" spans="1:13" x14ac:dyDescent="0.25">
      <c r="A623" t="s">
        <v>6969</v>
      </c>
      <c r="B623" t="s">
        <v>86</v>
      </c>
      <c r="C623" t="s">
        <v>69</v>
      </c>
      <c r="D623" t="s">
        <v>69</v>
      </c>
      <c r="E623" t="s">
        <v>7189</v>
      </c>
      <c r="F623" s="1">
        <v>43336</v>
      </c>
      <c r="G623" s="77">
        <v>1</v>
      </c>
      <c r="H623" s="36">
        <v>121483.83</v>
      </c>
      <c r="I623" s="36">
        <v>121483.83</v>
      </c>
      <c r="J623" s="36">
        <v>0</v>
      </c>
      <c r="K623" s="36">
        <v>121483.83</v>
      </c>
      <c r="L623" s="36">
        <v>0</v>
      </c>
      <c r="M623" s="36">
        <v>0</v>
      </c>
    </row>
    <row r="624" spans="1:13" x14ac:dyDescent="0.25">
      <c r="A624" t="s">
        <v>6969</v>
      </c>
      <c r="B624" t="s">
        <v>86</v>
      </c>
      <c r="C624" t="s">
        <v>69</v>
      </c>
      <c r="D624" t="s">
        <v>69</v>
      </c>
      <c r="E624" t="s">
        <v>7329</v>
      </c>
      <c r="F624" s="1">
        <v>43356</v>
      </c>
      <c r="G624" s="77">
        <v>1</v>
      </c>
      <c r="H624" s="36">
        <v>51105.599999999999</v>
      </c>
      <c r="I624" s="36">
        <v>51105.599999999999</v>
      </c>
      <c r="J624" s="36">
        <v>0</v>
      </c>
      <c r="K624" s="36">
        <v>51105.599999999999</v>
      </c>
      <c r="L624" s="36">
        <v>0</v>
      </c>
      <c r="M624" s="36">
        <v>0</v>
      </c>
    </row>
    <row r="625" spans="1:13" x14ac:dyDescent="0.25">
      <c r="A625" t="s">
        <v>6969</v>
      </c>
      <c r="B625" t="s">
        <v>86</v>
      </c>
      <c r="C625" t="s">
        <v>69</v>
      </c>
      <c r="D625" t="s">
        <v>68</v>
      </c>
      <c r="E625" t="s">
        <v>8011</v>
      </c>
      <c r="F625" s="1">
        <v>43958</v>
      </c>
      <c r="G625" s="77">
        <v>1</v>
      </c>
      <c r="H625" s="36">
        <v>1141432.8799999999</v>
      </c>
      <c r="I625" s="36">
        <v>1141432.8799999999</v>
      </c>
      <c r="J625" s="36">
        <v>0</v>
      </c>
      <c r="K625" s="36">
        <v>1141432.8799999999</v>
      </c>
      <c r="L625" s="36">
        <v>0</v>
      </c>
      <c r="M625" s="36">
        <v>0</v>
      </c>
    </row>
    <row r="626" spans="1:13" x14ac:dyDescent="0.25">
      <c r="A626" t="s">
        <v>6969</v>
      </c>
      <c r="B626" t="s">
        <v>86</v>
      </c>
      <c r="C626" t="s">
        <v>69</v>
      </c>
      <c r="D626" t="s">
        <v>68</v>
      </c>
      <c r="E626" t="s">
        <v>3051</v>
      </c>
      <c r="F626" s="1">
        <v>43853</v>
      </c>
      <c r="G626" s="77">
        <v>1</v>
      </c>
      <c r="H626" s="36">
        <v>202488.97</v>
      </c>
      <c r="I626" s="36">
        <v>202488.97</v>
      </c>
      <c r="J626" s="36">
        <v>0</v>
      </c>
      <c r="K626" s="36">
        <v>202143.6</v>
      </c>
      <c r="L626" s="36">
        <v>259.02999999999997</v>
      </c>
      <c r="M626" s="36">
        <v>0</v>
      </c>
    </row>
    <row r="627" spans="1:13" x14ac:dyDescent="0.25">
      <c r="A627" t="s">
        <v>6969</v>
      </c>
      <c r="B627" t="s">
        <v>86</v>
      </c>
      <c r="C627" t="s">
        <v>69</v>
      </c>
      <c r="D627" t="s">
        <v>7353</v>
      </c>
      <c r="E627" t="s">
        <v>7355</v>
      </c>
      <c r="F627" s="1">
        <v>43362</v>
      </c>
      <c r="G627" s="77">
        <v>1</v>
      </c>
      <c r="H627" s="36">
        <v>45509.31</v>
      </c>
      <c r="I627" s="36">
        <v>45509.31</v>
      </c>
      <c r="J627" s="36">
        <v>0</v>
      </c>
      <c r="K627" s="36">
        <v>45509.31</v>
      </c>
      <c r="L627" s="36">
        <v>0</v>
      </c>
      <c r="M627" s="36">
        <v>0</v>
      </c>
    </row>
    <row r="628" spans="1:13" x14ac:dyDescent="0.25">
      <c r="A628" t="s">
        <v>6969</v>
      </c>
      <c r="B628" t="s">
        <v>86</v>
      </c>
      <c r="C628" t="s">
        <v>69</v>
      </c>
      <c r="D628" t="s">
        <v>8518</v>
      </c>
      <c r="E628" t="s">
        <v>7520</v>
      </c>
      <c r="F628" s="1">
        <v>43336</v>
      </c>
      <c r="G628" s="77">
        <v>1</v>
      </c>
      <c r="H628" s="36">
        <v>22819.82</v>
      </c>
      <c r="I628" s="36">
        <v>22819.82</v>
      </c>
      <c r="J628" s="36">
        <v>0</v>
      </c>
      <c r="K628" s="36">
        <v>22819.82</v>
      </c>
      <c r="L628" s="36">
        <v>0</v>
      </c>
      <c r="M628" s="36">
        <v>0</v>
      </c>
    </row>
    <row r="629" spans="1:13" x14ac:dyDescent="0.25">
      <c r="A629" t="s">
        <v>6969</v>
      </c>
      <c r="B629" t="s">
        <v>86</v>
      </c>
      <c r="C629" t="s">
        <v>69</v>
      </c>
      <c r="D629" t="s">
        <v>565</v>
      </c>
      <c r="E629" t="s">
        <v>7393</v>
      </c>
      <c r="F629" s="1">
        <v>43507</v>
      </c>
      <c r="G629" s="77">
        <v>1</v>
      </c>
      <c r="H629" s="36">
        <v>107567.74</v>
      </c>
      <c r="I629" s="36">
        <v>107567.74</v>
      </c>
      <c r="J629" s="36">
        <v>0</v>
      </c>
      <c r="K629" s="36">
        <v>107567.74</v>
      </c>
      <c r="L629" s="36">
        <v>0</v>
      </c>
      <c r="M629" s="36">
        <v>0</v>
      </c>
    </row>
    <row r="630" spans="1:13" x14ac:dyDescent="0.25">
      <c r="A630" t="s">
        <v>6969</v>
      </c>
      <c r="B630" t="s">
        <v>86</v>
      </c>
      <c r="C630" t="s">
        <v>69</v>
      </c>
      <c r="D630" t="s">
        <v>223</v>
      </c>
      <c r="E630" t="s">
        <v>7520</v>
      </c>
      <c r="F630" s="1">
        <v>43228</v>
      </c>
      <c r="G630" s="77">
        <v>1</v>
      </c>
      <c r="H630" s="36">
        <v>5455.66</v>
      </c>
      <c r="I630" s="36">
        <v>5455.66</v>
      </c>
      <c r="J630" s="36">
        <v>0</v>
      </c>
      <c r="K630" s="36">
        <v>5455.66</v>
      </c>
      <c r="L630" s="36">
        <v>0</v>
      </c>
      <c r="M630" s="36">
        <v>0</v>
      </c>
    </row>
    <row r="631" spans="1:13" x14ac:dyDescent="0.25">
      <c r="A631" t="s">
        <v>6969</v>
      </c>
      <c r="B631" t="s">
        <v>86</v>
      </c>
      <c r="C631" t="s">
        <v>69</v>
      </c>
      <c r="D631" t="s">
        <v>1705</v>
      </c>
      <c r="E631" t="s">
        <v>2944</v>
      </c>
      <c r="F631" s="1">
        <v>43929</v>
      </c>
      <c r="G631" s="77">
        <v>1</v>
      </c>
      <c r="H631" s="36">
        <v>153860.97</v>
      </c>
      <c r="I631" s="36">
        <v>153593.10999999999</v>
      </c>
      <c r="J631" s="36">
        <v>-267.86</v>
      </c>
      <c r="K631" s="36">
        <v>147506.84</v>
      </c>
      <c r="L631" s="36">
        <v>4564.7</v>
      </c>
      <c r="M631" s="36">
        <v>0</v>
      </c>
    </row>
    <row r="632" spans="1:13" x14ac:dyDescent="0.25">
      <c r="A632" t="s">
        <v>6969</v>
      </c>
      <c r="B632" t="s">
        <v>86</v>
      </c>
      <c r="C632" t="s">
        <v>69</v>
      </c>
      <c r="D632" t="s">
        <v>1705</v>
      </c>
      <c r="E632" t="s">
        <v>1742</v>
      </c>
      <c r="F632" s="1">
        <v>44223</v>
      </c>
      <c r="G632" s="77">
        <v>1</v>
      </c>
      <c r="H632" s="36">
        <v>2390109.56</v>
      </c>
      <c r="I632" s="36">
        <v>2390109.56</v>
      </c>
      <c r="J632" s="36">
        <v>0</v>
      </c>
      <c r="K632" s="36">
        <v>2347792.9</v>
      </c>
      <c r="L632" s="36">
        <v>31737.5</v>
      </c>
      <c r="M632" s="36">
        <v>5424.7</v>
      </c>
    </row>
    <row r="633" spans="1:13" x14ac:dyDescent="0.25">
      <c r="A633" t="s">
        <v>6969</v>
      </c>
      <c r="B633" t="s">
        <v>86</v>
      </c>
      <c r="C633" t="s">
        <v>69</v>
      </c>
      <c r="D633" t="s">
        <v>1705</v>
      </c>
      <c r="E633" t="s">
        <v>3398</v>
      </c>
      <c r="F633" s="1">
        <v>43917</v>
      </c>
      <c r="G633" s="77">
        <v>1</v>
      </c>
      <c r="H633" s="36">
        <v>73751.09</v>
      </c>
      <c r="I633" s="36">
        <v>73751.09</v>
      </c>
      <c r="J633" s="36">
        <v>0</v>
      </c>
      <c r="K633" s="36">
        <v>66375.98</v>
      </c>
      <c r="L633" s="36">
        <v>0</v>
      </c>
      <c r="M633" s="36">
        <v>0</v>
      </c>
    </row>
    <row r="634" spans="1:13" x14ac:dyDescent="0.25">
      <c r="A634" t="s">
        <v>6969</v>
      </c>
      <c r="B634" t="s">
        <v>86</v>
      </c>
      <c r="C634" t="s">
        <v>69</v>
      </c>
      <c r="D634" t="s">
        <v>1705</v>
      </c>
      <c r="E634" t="s">
        <v>3411</v>
      </c>
      <c r="F634" s="1">
        <v>44001</v>
      </c>
      <c r="G634" s="77">
        <v>0.9</v>
      </c>
      <c r="H634" s="36">
        <v>42059.839999999997</v>
      </c>
      <c r="I634" s="36">
        <v>42059.839999999997</v>
      </c>
      <c r="J634" s="36">
        <v>0</v>
      </c>
      <c r="K634" s="36">
        <v>37853.86</v>
      </c>
      <c r="L634" s="36">
        <v>3154.49</v>
      </c>
      <c r="M634" s="36">
        <v>0</v>
      </c>
    </row>
    <row r="635" spans="1:13" x14ac:dyDescent="0.25">
      <c r="A635" t="s">
        <v>6969</v>
      </c>
      <c r="B635" t="s">
        <v>86</v>
      </c>
      <c r="C635" t="s">
        <v>69</v>
      </c>
      <c r="D635" t="s">
        <v>539</v>
      </c>
      <c r="E635" t="s">
        <v>7333</v>
      </c>
      <c r="F635" s="1">
        <v>43362</v>
      </c>
      <c r="G635" s="77">
        <v>1</v>
      </c>
      <c r="H635" s="36">
        <v>105098.29</v>
      </c>
      <c r="I635" s="36">
        <v>105098.29</v>
      </c>
      <c r="J635" s="36">
        <v>0</v>
      </c>
      <c r="K635" s="36">
        <v>105098.29</v>
      </c>
      <c r="L635" s="36">
        <v>0</v>
      </c>
      <c r="M635" s="36">
        <v>0</v>
      </c>
    </row>
    <row r="636" spans="1:13" x14ac:dyDescent="0.25">
      <c r="A636" t="s">
        <v>6969</v>
      </c>
      <c r="B636" t="s">
        <v>86</v>
      </c>
      <c r="C636" t="s">
        <v>69</v>
      </c>
      <c r="D636" t="s">
        <v>1162</v>
      </c>
      <c r="E636" t="s">
        <v>7661</v>
      </c>
      <c r="F636" s="1">
        <v>44096</v>
      </c>
      <c r="G636" s="77">
        <v>1</v>
      </c>
      <c r="H636" s="36">
        <v>438608.3</v>
      </c>
      <c r="I636" s="36">
        <v>444266.51</v>
      </c>
      <c r="J636" s="36">
        <v>5658.21</v>
      </c>
      <c r="K636" s="36">
        <v>428108.08</v>
      </c>
      <c r="L636" s="36">
        <v>12118.82</v>
      </c>
      <c r="M636" s="36">
        <v>183.67</v>
      </c>
    </row>
    <row r="637" spans="1:13" x14ac:dyDescent="0.25">
      <c r="A637" t="s">
        <v>6969</v>
      </c>
      <c r="B637" t="s">
        <v>86</v>
      </c>
      <c r="C637" t="s">
        <v>69</v>
      </c>
      <c r="D637" t="s">
        <v>246</v>
      </c>
      <c r="E637" t="s">
        <v>3456</v>
      </c>
      <c r="F637" s="1">
        <v>48092</v>
      </c>
      <c r="G637" s="77">
        <v>1</v>
      </c>
      <c r="H637" s="36">
        <v>5304.14</v>
      </c>
      <c r="I637" s="36">
        <v>5304.14</v>
      </c>
      <c r="J637" s="36">
        <v>0</v>
      </c>
      <c r="K637" s="36">
        <v>5255.34</v>
      </c>
      <c r="L637" s="36">
        <v>0</v>
      </c>
      <c r="M637" s="36">
        <v>0</v>
      </c>
    </row>
    <row r="638" spans="1:13" x14ac:dyDescent="0.25">
      <c r="A638" t="s">
        <v>6969</v>
      </c>
      <c r="B638" t="s">
        <v>86</v>
      </c>
      <c r="C638" t="s">
        <v>69</v>
      </c>
      <c r="D638" t="s">
        <v>246</v>
      </c>
      <c r="E638" t="s">
        <v>7277</v>
      </c>
      <c r="F638" s="1">
        <v>43574</v>
      </c>
      <c r="G638" s="77">
        <v>1</v>
      </c>
      <c r="H638" s="36">
        <v>518808.89</v>
      </c>
      <c r="I638" s="36">
        <v>518808.89</v>
      </c>
      <c r="J638" s="36">
        <v>0</v>
      </c>
      <c r="K638" s="36">
        <v>518808.89</v>
      </c>
      <c r="L638" s="36">
        <v>0</v>
      </c>
      <c r="M638" s="36">
        <v>0</v>
      </c>
    </row>
    <row r="639" spans="1:13" x14ac:dyDescent="0.25">
      <c r="A639" t="s">
        <v>6969</v>
      </c>
      <c r="B639" t="s">
        <v>86</v>
      </c>
      <c r="C639" t="s">
        <v>69</v>
      </c>
      <c r="D639" t="s">
        <v>177</v>
      </c>
      <c r="E639" t="s">
        <v>7837</v>
      </c>
      <c r="F639" s="1">
        <v>43753</v>
      </c>
      <c r="G639" s="77">
        <v>1</v>
      </c>
      <c r="H639" s="36">
        <v>245157.55</v>
      </c>
      <c r="I639" s="36">
        <v>245157.55</v>
      </c>
      <c r="J639" s="36">
        <v>0</v>
      </c>
      <c r="K639" s="36">
        <v>245157.55</v>
      </c>
      <c r="L639" s="36">
        <v>0</v>
      </c>
      <c r="M639" s="36">
        <v>0</v>
      </c>
    </row>
    <row r="640" spans="1:13" x14ac:dyDescent="0.25">
      <c r="A640" t="s">
        <v>6969</v>
      </c>
      <c r="B640" t="s">
        <v>86</v>
      </c>
      <c r="C640" t="s">
        <v>69</v>
      </c>
      <c r="D640" t="s">
        <v>177</v>
      </c>
      <c r="E640" t="s">
        <v>178</v>
      </c>
      <c r="F640" s="1">
        <v>48092</v>
      </c>
      <c r="G640" s="77">
        <v>0.91</v>
      </c>
      <c r="H640" s="36">
        <v>3966558.91</v>
      </c>
      <c r="I640" s="36">
        <v>5238588.97</v>
      </c>
      <c r="J640" s="36">
        <v>1272030.06</v>
      </c>
      <c r="K640" s="36">
        <v>4714730.08</v>
      </c>
      <c r="L640" s="36">
        <v>289759.33</v>
      </c>
      <c r="M640" s="36">
        <v>46627.8</v>
      </c>
    </row>
    <row r="641" spans="1:13" x14ac:dyDescent="0.25">
      <c r="A641" t="s">
        <v>6969</v>
      </c>
      <c r="B641" t="s">
        <v>86</v>
      </c>
      <c r="C641" t="s">
        <v>69</v>
      </c>
      <c r="D641" t="s">
        <v>177</v>
      </c>
      <c r="E641" t="s">
        <v>1585</v>
      </c>
      <c r="F641" s="1">
        <v>44125</v>
      </c>
      <c r="G641" s="77">
        <v>1</v>
      </c>
      <c r="H641" s="36">
        <v>3508772.02</v>
      </c>
      <c r="I641" s="36">
        <v>3145191.18</v>
      </c>
      <c r="J641" s="36">
        <v>-363580.84</v>
      </c>
      <c r="K641" s="36">
        <v>2950769.07</v>
      </c>
      <c r="L641" s="36">
        <v>163874.92000000001</v>
      </c>
      <c r="M641" s="36">
        <v>0</v>
      </c>
    </row>
    <row r="642" spans="1:13" x14ac:dyDescent="0.25">
      <c r="A642" t="s">
        <v>6969</v>
      </c>
      <c r="B642" t="s">
        <v>86</v>
      </c>
      <c r="C642" t="s">
        <v>69</v>
      </c>
      <c r="D642" t="s">
        <v>177</v>
      </c>
      <c r="E642" t="s">
        <v>2201</v>
      </c>
      <c r="F642" s="1">
        <v>48092</v>
      </c>
      <c r="G642" s="77">
        <v>0.88</v>
      </c>
      <c r="H642" s="36">
        <v>2076806.59</v>
      </c>
      <c r="I642" s="36">
        <v>3276888.27</v>
      </c>
      <c r="J642" s="36">
        <v>1200081.68</v>
      </c>
      <c r="K642" s="36">
        <v>2949199.44</v>
      </c>
      <c r="L642" s="36">
        <v>188141.74</v>
      </c>
      <c r="M642" s="36">
        <v>65947.75</v>
      </c>
    </row>
    <row r="643" spans="1:13" x14ac:dyDescent="0.25">
      <c r="A643" t="s">
        <v>6969</v>
      </c>
      <c r="B643" t="s">
        <v>86</v>
      </c>
      <c r="C643" t="s">
        <v>69</v>
      </c>
      <c r="D643" t="s">
        <v>113</v>
      </c>
      <c r="E643" t="s">
        <v>1799</v>
      </c>
      <c r="F643" s="1">
        <v>43334</v>
      </c>
      <c r="G643" s="77">
        <v>1</v>
      </c>
      <c r="H643" s="36">
        <v>6268.36</v>
      </c>
      <c r="I643" s="36">
        <v>6268.36</v>
      </c>
      <c r="J643" s="36">
        <v>0</v>
      </c>
      <c r="K643" s="36">
        <v>5844.62</v>
      </c>
      <c r="L643" s="36">
        <v>0</v>
      </c>
      <c r="M643" s="36">
        <v>0</v>
      </c>
    </row>
    <row r="644" spans="1:13" x14ac:dyDescent="0.25">
      <c r="A644" t="s">
        <v>6969</v>
      </c>
      <c r="B644" t="s">
        <v>86</v>
      </c>
      <c r="C644" t="s">
        <v>69</v>
      </c>
      <c r="D644" t="s">
        <v>113</v>
      </c>
      <c r="E644" t="s">
        <v>7069</v>
      </c>
      <c r="F644" s="1">
        <v>43614</v>
      </c>
      <c r="G644" s="77">
        <v>1</v>
      </c>
      <c r="H644" s="36">
        <v>34867.360000000001</v>
      </c>
      <c r="I644" s="36">
        <v>34867.360000000001</v>
      </c>
      <c r="J644" s="36">
        <v>0</v>
      </c>
      <c r="K644" s="36">
        <v>34867.360000000001</v>
      </c>
      <c r="L644" s="36">
        <v>0</v>
      </c>
      <c r="M644" s="36">
        <v>0</v>
      </c>
    </row>
    <row r="645" spans="1:13" x14ac:dyDescent="0.25">
      <c r="A645" t="s">
        <v>6969</v>
      </c>
      <c r="B645" t="s">
        <v>86</v>
      </c>
      <c r="C645" t="s">
        <v>69</v>
      </c>
      <c r="D645" t="s">
        <v>113</v>
      </c>
      <c r="E645" t="s">
        <v>7275</v>
      </c>
      <c r="F645" s="1">
        <v>43781</v>
      </c>
      <c r="G645" s="77">
        <v>1</v>
      </c>
      <c r="H645" s="36">
        <v>21668.44</v>
      </c>
      <c r="I645" s="36">
        <v>21668.44</v>
      </c>
      <c r="J645" s="36">
        <v>0</v>
      </c>
      <c r="K645" s="36">
        <v>21668.44</v>
      </c>
      <c r="L645" s="36">
        <v>0</v>
      </c>
      <c r="M645" s="36">
        <v>0</v>
      </c>
    </row>
    <row r="646" spans="1:13" x14ac:dyDescent="0.25">
      <c r="A646" t="s">
        <v>6969</v>
      </c>
      <c r="B646" t="s">
        <v>86</v>
      </c>
      <c r="C646" t="s">
        <v>69</v>
      </c>
      <c r="D646" t="s">
        <v>113</v>
      </c>
      <c r="E646" t="s">
        <v>7304</v>
      </c>
      <c r="F646" s="1">
        <v>43413</v>
      </c>
      <c r="G646" s="77">
        <v>1</v>
      </c>
      <c r="H646" s="36">
        <v>42099</v>
      </c>
      <c r="I646" s="36">
        <v>42099</v>
      </c>
      <c r="J646" s="36">
        <v>0</v>
      </c>
      <c r="K646" s="36">
        <v>42099</v>
      </c>
      <c r="L646" s="36">
        <v>0</v>
      </c>
      <c r="M646" s="36">
        <v>0</v>
      </c>
    </row>
    <row r="647" spans="1:13" x14ac:dyDescent="0.25">
      <c r="A647" t="s">
        <v>6969</v>
      </c>
      <c r="B647" t="s">
        <v>86</v>
      </c>
      <c r="C647" t="s">
        <v>69</v>
      </c>
      <c r="D647" t="s">
        <v>418</v>
      </c>
      <c r="E647" t="s">
        <v>419</v>
      </c>
      <c r="F647" s="1">
        <v>43333</v>
      </c>
      <c r="G647" s="77">
        <v>1</v>
      </c>
      <c r="H647" s="36">
        <v>8635.35</v>
      </c>
      <c r="I647" s="36">
        <v>8635.35</v>
      </c>
      <c r="J647" s="36">
        <v>0</v>
      </c>
      <c r="K647" s="36">
        <v>7771.82</v>
      </c>
      <c r="L647" s="36">
        <v>647.65</v>
      </c>
      <c r="M647" s="36">
        <v>0</v>
      </c>
    </row>
    <row r="648" spans="1:13" x14ac:dyDescent="0.25">
      <c r="A648" t="s">
        <v>6969</v>
      </c>
      <c r="B648" t="s">
        <v>86</v>
      </c>
      <c r="C648" t="s">
        <v>69</v>
      </c>
      <c r="D648" t="s">
        <v>418</v>
      </c>
      <c r="E648" t="s">
        <v>7847</v>
      </c>
      <c r="F648" s="1">
        <v>48092</v>
      </c>
      <c r="G648" s="77">
        <v>1</v>
      </c>
      <c r="H648" s="36">
        <v>1823500.38</v>
      </c>
      <c r="I648" s="36">
        <v>1823500.38</v>
      </c>
      <c r="J648" s="36">
        <v>0</v>
      </c>
      <c r="K648" s="36">
        <v>1823500.38</v>
      </c>
      <c r="L648" s="36">
        <v>0</v>
      </c>
      <c r="M648" s="36">
        <v>0</v>
      </c>
    </row>
    <row r="649" spans="1:13" x14ac:dyDescent="0.25">
      <c r="A649" t="s">
        <v>6969</v>
      </c>
      <c r="B649" t="s">
        <v>86</v>
      </c>
      <c r="C649" t="s">
        <v>69</v>
      </c>
      <c r="D649" t="s">
        <v>418</v>
      </c>
      <c r="E649" t="s">
        <v>9130</v>
      </c>
      <c r="F649" s="1">
        <v>48092</v>
      </c>
      <c r="G649" s="77">
        <v>1</v>
      </c>
      <c r="H649" s="36">
        <v>27227.82</v>
      </c>
      <c r="I649" s="36">
        <v>27227.82</v>
      </c>
      <c r="J649" s="36">
        <v>0</v>
      </c>
      <c r="K649" s="36">
        <v>24505.040000000001</v>
      </c>
      <c r="L649" s="36">
        <v>2042.09</v>
      </c>
      <c r="M649" s="36">
        <v>2042.09</v>
      </c>
    </row>
    <row r="650" spans="1:13" x14ac:dyDescent="0.25">
      <c r="A650" t="s">
        <v>6969</v>
      </c>
      <c r="B650" t="s">
        <v>86</v>
      </c>
      <c r="C650" t="s">
        <v>238</v>
      </c>
      <c r="D650" t="s">
        <v>1028</v>
      </c>
      <c r="E650" t="s">
        <v>141</v>
      </c>
      <c r="F650" s="1">
        <v>43991</v>
      </c>
      <c r="G650" s="77">
        <v>1</v>
      </c>
      <c r="H650" s="36">
        <v>53587.94</v>
      </c>
      <c r="I650" s="36">
        <v>53587.94</v>
      </c>
      <c r="J650" s="36">
        <v>0</v>
      </c>
      <c r="K650" s="36">
        <v>53587.94</v>
      </c>
      <c r="L650" s="36">
        <v>0</v>
      </c>
      <c r="M650" s="36">
        <v>0</v>
      </c>
    </row>
    <row r="651" spans="1:13" x14ac:dyDescent="0.25">
      <c r="A651" t="s">
        <v>6969</v>
      </c>
      <c r="B651" t="s">
        <v>86</v>
      </c>
      <c r="C651" t="s">
        <v>76</v>
      </c>
      <c r="D651" t="s">
        <v>934</v>
      </c>
      <c r="E651" t="s">
        <v>3491</v>
      </c>
      <c r="F651" s="1">
        <v>48092</v>
      </c>
      <c r="G651" s="77">
        <v>1</v>
      </c>
      <c r="H651" s="36">
        <v>1216.25</v>
      </c>
      <c r="I651" s="36">
        <v>1216.25</v>
      </c>
      <c r="J651" s="36">
        <v>0</v>
      </c>
      <c r="K651" s="36">
        <v>1162.1300000000001</v>
      </c>
      <c r="L651" s="36">
        <v>40.590000000000003</v>
      </c>
      <c r="M651" s="36">
        <v>0</v>
      </c>
    </row>
    <row r="652" spans="1:13" x14ac:dyDescent="0.25">
      <c r="A652" t="s">
        <v>6969</v>
      </c>
      <c r="B652" t="s">
        <v>86</v>
      </c>
      <c r="C652" t="s">
        <v>76</v>
      </c>
      <c r="D652" t="s">
        <v>934</v>
      </c>
      <c r="E652" t="s">
        <v>1071</v>
      </c>
      <c r="F652" s="1">
        <v>43851</v>
      </c>
      <c r="G652" s="77">
        <v>1</v>
      </c>
      <c r="H652" s="36">
        <v>12115.13</v>
      </c>
      <c r="I652" s="36">
        <v>12115.13</v>
      </c>
      <c r="J652" s="36">
        <v>0</v>
      </c>
      <c r="K652" s="36">
        <v>11979.42</v>
      </c>
      <c r="L652" s="36">
        <v>101.78</v>
      </c>
      <c r="M652" s="36">
        <v>0</v>
      </c>
    </row>
    <row r="653" spans="1:13" x14ac:dyDescent="0.25">
      <c r="A653" t="s">
        <v>6969</v>
      </c>
      <c r="B653" t="s">
        <v>86</v>
      </c>
      <c r="C653" t="s">
        <v>76</v>
      </c>
      <c r="D653" t="s">
        <v>934</v>
      </c>
      <c r="E653" t="s">
        <v>7382</v>
      </c>
      <c r="F653" s="1">
        <v>43362</v>
      </c>
      <c r="G653" s="77">
        <v>1</v>
      </c>
      <c r="H653" s="36">
        <v>3747</v>
      </c>
      <c r="I653" s="36">
        <v>3747</v>
      </c>
      <c r="J653" s="36">
        <v>0</v>
      </c>
      <c r="K653" s="36">
        <v>3747</v>
      </c>
      <c r="L653" s="36">
        <v>0</v>
      </c>
      <c r="M653" s="36">
        <v>0</v>
      </c>
    </row>
    <row r="654" spans="1:13" x14ac:dyDescent="0.25">
      <c r="A654" t="s">
        <v>6969</v>
      </c>
      <c r="B654" t="s">
        <v>86</v>
      </c>
      <c r="C654" t="s">
        <v>76</v>
      </c>
      <c r="D654" t="s">
        <v>934</v>
      </c>
      <c r="E654" t="s">
        <v>1471</v>
      </c>
      <c r="F654" s="1">
        <v>43362</v>
      </c>
      <c r="G654" s="77">
        <v>1</v>
      </c>
      <c r="H654" s="36">
        <v>10252.98</v>
      </c>
      <c r="I654" s="36">
        <v>10252.98</v>
      </c>
      <c r="J654" s="36">
        <v>0</v>
      </c>
      <c r="K654" s="36">
        <v>9227.68</v>
      </c>
      <c r="L654" s="36">
        <v>768.97</v>
      </c>
      <c r="M654" s="36">
        <v>0</v>
      </c>
    </row>
    <row r="655" spans="1:13" x14ac:dyDescent="0.25">
      <c r="A655" t="s">
        <v>6969</v>
      </c>
      <c r="B655" t="s">
        <v>86</v>
      </c>
      <c r="C655" t="s">
        <v>76</v>
      </c>
      <c r="D655" t="s">
        <v>581</v>
      </c>
      <c r="E655" t="s">
        <v>1199</v>
      </c>
      <c r="F655" s="1">
        <v>44249</v>
      </c>
      <c r="G655" s="77">
        <v>1</v>
      </c>
      <c r="H655" s="36">
        <v>143176.01999999999</v>
      </c>
      <c r="I655" s="36">
        <v>83161.850000000006</v>
      </c>
      <c r="J655" s="36">
        <v>-60014.17</v>
      </c>
      <c r="K655" s="36">
        <v>84391.06</v>
      </c>
      <c r="L655" s="36">
        <v>3579.16</v>
      </c>
      <c r="M655" s="36">
        <v>0</v>
      </c>
    </row>
    <row r="656" spans="1:13" x14ac:dyDescent="0.25">
      <c r="A656" t="s">
        <v>6969</v>
      </c>
      <c r="B656" t="s">
        <v>86</v>
      </c>
      <c r="C656" t="s">
        <v>76</v>
      </c>
      <c r="D656" t="s">
        <v>78</v>
      </c>
      <c r="E656" t="s">
        <v>8576</v>
      </c>
      <c r="F656" s="1">
        <v>43874</v>
      </c>
      <c r="G656" s="77">
        <v>1</v>
      </c>
      <c r="H656" s="36">
        <v>471621.04</v>
      </c>
      <c r="I656" s="36">
        <v>471621.04</v>
      </c>
      <c r="J656" s="36">
        <v>0</v>
      </c>
      <c r="K656" s="36">
        <v>471621.04</v>
      </c>
      <c r="L656" s="36">
        <v>0</v>
      </c>
      <c r="M656" s="36">
        <v>0</v>
      </c>
    </row>
    <row r="657" spans="1:13" x14ac:dyDescent="0.25">
      <c r="A657" t="s">
        <v>6969</v>
      </c>
      <c r="B657" t="s">
        <v>86</v>
      </c>
      <c r="C657" t="s">
        <v>76</v>
      </c>
      <c r="D657" t="s">
        <v>78</v>
      </c>
      <c r="E657" t="s">
        <v>8829</v>
      </c>
      <c r="F657" s="1">
        <v>48092</v>
      </c>
      <c r="G657" s="77">
        <v>1</v>
      </c>
      <c r="H657" s="36">
        <v>53869.86</v>
      </c>
      <c r="I657" s="36">
        <v>0</v>
      </c>
      <c r="J657" s="36">
        <v>-53869.86</v>
      </c>
      <c r="K657" s="36">
        <v>0</v>
      </c>
      <c r="L657" s="36">
        <v>4040.24</v>
      </c>
      <c r="M657" s="36">
        <v>0</v>
      </c>
    </row>
    <row r="658" spans="1:13" x14ac:dyDescent="0.25">
      <c r="A658" t="s">
        <v>6969</v>
      </c>
      <c r="B658" t="s">
        <v>86</v>
      </c>
      <c r="C658" t="s">
        <v>76</v>
      </c>
      <c r="D658" t="s">
        <v>78</v>
      </c>
      <c r="E658" t="s">
        <v>8574</v>
      </c>
      <c r="F658" s="1">
        <v>48092</v>
      </c>
      <c r="G658" s="77">
        <v>1</v>
      </c>
      <c r="H658" s="36">
        <v>8324361.4299999997</v>
      </c>
      <c r="I658" s="36">
        <v>8324361.4299999997</v>
      </c>
      <c r="J658" s="36">
        <v>0</v>
      </c>
      <c r="K658" s="36">
        <v>8324361.4299999997</v>
      </c>
      <c r="L658" s="36">
        <v>0</v>
      </c>
      <c r="M658" s="36">
        <v>0</v>
      </c>
    </row>
    <row r="659" spans="1:13" x14ac:dyDescent="0.25">
      <c r="A659" t="s">
        <v>6969</v>
      </c>
      <c r="B659" t="s">
        <v>86</v>
      </c>
      <c r="C659" t="s">
        <v>76</v>
      </c>
      <c r="D659" t="s">
        <v>181</v>
      </c>
      <c r="E659" t="s">
        <v>7422</v>
      </c>
      <c r="F659" s="1">
        <v>43927</v>
      </c>
      <c r="G659" s="77">
        <v>1</v>
      </c>
      <c r="H659" s="36">
        <v>165450.78</v>
      </c>
      <c r="I659" s="36">
        <v>165450.78</v>
      </c>
      <c r="J659" s="36">
        <v>0</v>
      </c>
      <c r="K659" s="36">
        <v>165450.78</v>
      </c>
      <c r="L659" s="36">
        <v>0</v>
      </c>
      <c r="M659" s="36">
        <v>0</v>
      </c>
    </row>
    <row r="660" spans="1:13" x14ac:dyDescent="0.25">
      <c r="A660" t="s">
        <v>6969</v>
      </c>
      <c r="B660" t="s">
        <v>86</v>
      </c>
      <c r="C660" t="s">
        <v>76</v>
      </c>
      <c r="D660" t="s">
        <v>2123</v>
      </c>
      <c r="E660" t="s">
        <v>8539</v>
      </c>
      <c r="F660" s="1">
        <v>43719</v>
      </c>
      <c r="G660" s="77">
        <v>1</v>
      </c>
      <c r="H660" s="36">
        <v>49357.120000000003</v>
      </c>
      <c r="I660" s="36">
        <v>49357.120000000003</v>
      </c>
      <c r="J660" s="36">
        <v>0</v>
      </c>
      <c r="K660" s="36">
        <v>49357.120000000003</v>
      </c>
      <c r="L660" s="36">
        <v>0</v>
      </c>
      <c r="M660" s="36">
        <v>0</v>
      </c>
    </row>
    <row r="661" spans="1:13" x14ac:dyDescent="0.25">
      <c r="A661" t="s">
        <v>6969</v>
      </c>
      <c r="B661" t="s">
        <v>86</v>
      </c>
      <c r="C661" t="s">
        <v>76</v>
      </c>
      <c r="D661" t="s">
        <v>75</v>
      </c>
      <c r="E661" t="s">
        <v>7113</v>
      </c>
      <c r="F661" s="1">
        <v>43228</v>
      </c>
      <c r="G661" s="77">
        <v>1</v>
      </c>
      <c r="H661" s="36">
        <v>59446.71</v>
      </c>
      <c r="I661" s="36">
        <v>59446.71</v>
      </c>
      <c r="J661" s="36">
        <v>0</v>
      </c>
      <c r="K661" s="36">
        <v>59446.71</v>
      </c>
      <c r="L661" s="36">
        <v>0</v>
      </c>
      <c r="M661" s="36">
        <v>0</v>
      </c>
    </row>
    <row r="662" spans="1:13" x14ac:dyDescent="0.25">
      <c r="A662" t="s">
        <v>6969</v>
      </c>
      <c r="B662" t="s">
        <v>86</v>
      </c>
      <c r="C662" t="s">
        <v>76</v>
      </c>
      <c r="D662" t="s">
        <v>226</v>
      </c>
      <c r="E662" t="s">
        <v>3544</v>
      </c>
      <c r="F662" s="1">
        <v>48092</v>
      </c>
      <c r="G662" s="77">
        <v>1</v>
      </c>
      <c r="H662" s="36">
        <v>126018.7</v>
      </c>
      <c r="I662" s="36">
        <v>126018.7</v>
      </c>
      <c r="J662" s="36">
        <v>0</v>
      </c>
      <c r="K662" s="36">
        <v>113416.83</v>
      </c>
      <c r="L662" s="36">
        <v>9451.4</v>
      </c>
      <c r="M662" s="36">
        <v>9451.4</v>
      </c>
    </row>
    <row r="663" spans="1:13" x14ac:dyDescent="0.25">
      <c r="A663" t="s">
        <v>6969</v>
      </c>
      <c r="B663" t="s">
        <v>86</v>
      </c>
      <c r="C663" t="s">
        <v>395</v>
      </c>
      <c r="D663" t="s">
        <v>2906</v>
      </c>
      <c r="E663" t="s">
        <v>141</v>
      </c>
      <c r="F663" s="1">
        <v>43417</v>
      </c>
      <c r="G663" s="77">
        <v>1</v>
      </c>
      <c r="H663" s="36">
        <v>48116.46</v>
      </c>
      <c r="I663" s="36">
        <v>48116.46</v>
      </c>
      <c r="J663" s="36">
        <v>0</v>
      </c>
      <c r="K663" s="36">
        <v>48116.46</v>
      </c>
      <c r="L663" s="36">
        <v>0</v>
      </c>
      <c r="M663" s="36">
        <v>0</v>
      </c>
    </row>
    <row r="664" spans="1:13" x14ac:dyDescent="0.25">
      <c r="A664" t="s">
        <v>6969</v>
      </c>
      <c r="B664" t="s">
        <v>86</v>
      </c>
      <c r="C664" t="s">
        <v>395</v>
      </c>
      <c r="D664" t="s">
        <v>6998</v>
      </c>
      <c r="E664" t="s">
        <v>7000</v>
      </c>
      <c r="F664" s="1">
        <v>43326</v>
      </c>
      <c r="G664" s="77">
        <v>1</v>
      </c>
      <c r="H664" s="36">
        <v>5868.1</v>
      </c>
      <c r="I664" s="36">
        <v>5868.1</v>
      </c>
      <c r="J664" s="36">
        <v>0</v>
      </c>
      <c r="K664" s="36">
        <v>5868.1</v>
      </c>
      <c r="L664" s="36">
        <v>0</v>
      </c>
      <c r="M664" s="36">
        <v>0</v>
      </c>
    </row>
    <row r="665" spans="1:13" x14ac:dyDescent="0.25">
      <c r="A665" t="s">
        <v>6969</v>
      </c>
      <c r="B665" t="s">
        <v>86</v>
      </c>
      <c r="C665" t="s">
        <v>395</v>
      </c>
      <c r="D665" t="s">
        <v>394</v>
      </c>
      <c r="E665" t="s">
        <v>8041</v>
      </c>
      <c r="F665" s="1">
        <v>43335</v>
      </c>
      <c r="G665" s="77">
        <v>1</v>
      </c>
      <c r="H665" s="36">
        <v>8898.7000000000007</v>
      </c>
      <c r="I665" s="36">
        <v>8898.7000000000007</v>
      </c>
      <c r="J665" s="36">
        <v>0</v>
      </c>
      <c r="K665" s="36">
        <v>8898.7000000000007</v>
      </c>
      <c r="L665" s="36">
        <v>0</v>
      </c>
      <c r="M665" s="36">
        <v>0</v>
      </c>
    </row>
    <row r="666" spans="1:13" x14ac:dyDescent="0.25">
      <c r="A666" t="s">
        <v>6969</v>
      </c>
      <c r="B666" t="s">
        <v>86</v>
      </c>
      <c r="C666" t="s">
        <v>626</v>
      </c>
      <c r="D666" t="s">
        <v>626</v>
      </c>
      <c r="E666" t="s">
        <v>7023</v>
      </c>
      <c r="F666" s="1">
        <v>43335</v>
      </c>
      <c r="G666" s="77">
        <v>1</v>
      </c>
      <c r="H666" s="36">
        <v>8045.89</v>
      </c>
      <c r="I666" s="36">
        <v>8045.89</v>
      </c>
      <c r="J666" s="36">
        <v>0</v>
      </c>
      <c r="K666" s="36">
        <v>8045.89</v>
      </c>
      <c r="L666" s="36">
        <v>0</v>
      </c>
      <c r="M666" s="36">
        <v>0</v>
      </c>
    </row>
    <row r="667" spans="1:13" x14ac:dyDescent="0.25">
      <c r="A667" t="s">
        <v>6969</v>
      </c>
      <c r="B667" t="s">
        <v>86</v>
      </c>
      <c r="C667" t="s">
        <v>626</v>
      </c>
      <c r="D667" t="s">
        <v>625</v>
      </c>
      <c r="E667" t="s">
        <v>7093</v>
      </c>
      <c r="F667" s="1">
        <v>43335</v>
      </c>
      <c r="G667" s="77">
        <v>1</v>
      </c>
      <c r="H667" s="36">
        <v>6467.35</v>
      </c>
      <c r="I667" s="36">
        <v>6467.35</v>
      </c>
      <c r="J667" s="36">
        <v>0</v>
      </c>
      <c r="K667" s="36">
        <v>6467.35</v>
      </c>
      <c r="L667" s="36">
        <v>0</v>
      </c>
      <c r="M667" s="36">
        <v>0</v>
      </c>
    </row>
    <row r="668" spans="1:13" x14ac:dyDescent="0.25">
      <c r="A668" t="s">
        <v>6969</v>
      </c>
      <c r="B668" t="s">
        <v>86</v>
      </c>
      <c r="C668" t="s">
        <v>439</v>
      </c>
      <c r="D668" t="s">
        <v>970</v>
      </c>
      <c r="E668" t="s">
        <v>7941</v>
      </c>
      <c r="F668" s="1">
        <v>43956</v>
      </c>
      <c r="G668" s="77">
        <v>1</v>
      </c>
      <c r="H668" s="36">
        <v>176404.53</v>
      </c>
      <c r="I668" s="36">
        <v>176404.53</v>
      </c>
      <c r="J668" s="36">
        <v>0</v>
      </c>
      <c r="K668" s="36">
        <v>176404.53</v>
      </c>
      <c r="L668" s="36">
        <v>0</v>
      </c>
      <c r="M668" s="36">
        <v>0</v>
      </c>
    </row>
    <row r="669" spans="1:13" x14ac:dyDescent="0.25">
      <c r="A669" t="s">
        <v>6969</v>
      </c>
      <c r="B669" t="s">
        <v>86</v>
      </c>
      <c r="C669" t="s">
        <v>439</v>
      </c>
      <c r="D669" t="s">
        <v>970</v>
      </c>
      <c r="E669" t="s">
        <v>7729</v>
      </c>
      <c r="F669" s="1">
        <v>43503</v>
      </c>
      <c r="G669" s="77">
        <v>1</v>
      </c>
      <c r="H669" s="36">
        <v>62743.59</v>
      </c>
      <c r="I669" s="36">
        <v>62743.59</v>
      </c>
      <c r="J669" s="36">
        <v>0</v>
      </c>
      <c r="K669" s="36">
        <v>62743.59</v>
      </c>
      <c r="L669" s="36">
        <v>0</v>
      </c>
      <c r="M669" s="36">
        <v>0</v>
      </c>
    </row>
    <row r="670" spans="1:13" x14ac:dyDescent="0.25">
      <c r="A670" t="s">
        <v>6969</v>
      </c>
      <c r="B670" t="s">
        <v>86</v>
      </c>
      <c r="C670" t="s">
        <v>439</v>
      </c>
      <c r="D670" t="s">
        <v>970</v>
      </c>
      <c r="E670" t="s">
        <v>8009</v>
      </c>
      <c r="F670" s="1">
        <v>43781</v>
      </c>
      <c r="G670" s="77">
        <v>1</v>
      </c>
      <c r="H670" s="36">
        <v>34392.65</v>
      </c>
      <c r="I670" s="36">
        <v>34392.65</v>
      </c>
      <c r="J670" s="36">
        <v>0</v>
      </c>
      <c r="K670" s="36">
        <v>34392.65</v>
      </c>
      <c r="L670" s="36">
        <v>0</v>
      </c>
      <c r="M670" s="36">
        <v>0</v>
      </c>
    </row>
    <row r="671" spans="1:13" x14ac:dyDescent="0.25">
      <c r="A671" t="s">
        <v>6969</v>
      </c>
      <c r="B671" t="s">
        <v>86</v>
      </c>
      <c r="C671" t="s">
        <v>147</v>
      </c>
      <c r="D671" t="s">
        <v>98</v>
      </c>
      <c r="E671" t="s">
        <v>2850</v>
      </c>
      <c r="F671" s="1">
        <v>43593</v>
      </c>
      <c r="G671" s="77">
        <v>0.5</v>
      </c>
      <c r="H671" s="36">
        <v>95300</v>
      </c>
      <c r="I671" s="36">
        <v>95300</v>
      </c>
      <c r="J671" s="36">
        <v>0</v>
      </c>
      <c r="K671" s="36">
        <v>85770</v>
      </c>
      <c r="L671" s="36">
        <v>7147.5</v>
      </c>
      <c r="M671" s="36">
        <v>0</v>
      </c>
    </row>
    <row r="672" spans="1:13" x14ac:dyDescent="0.25">
      <c r="A672" t="s">
        <v>6969</v>
      </c>
      <c r="B672" t="s">
        <v>86</v>
      </c>
      <c r="C672" t="s">
        <v>147</v>
      </c>
      <c r="D672" t="s">
        <v>98</v>
      </c>
      <c r="E672" t="s">
        <v>3481</v>
      </c>
      <c r="F672" s="1">
        <v>48092</v>
      </c>
      <c r="G672" s="77">
        <v>1</v>
      </c>
      <c r="H672" s="36">
        <v>59867.79</v>
      </c>
      <c r="I672" s="36">
        <v>59867.79</v>
      </c>
      <c r="J672" s="36">
        <v>0</v>
      </c>
      <c r="K672" s="36">
        <v>54084.56</v>
      </c>
      <c r="L672" s="36">
        <v>4337.42</v>
      </c>
      <c r="M672" s="36">
        <v>0</v>
      </c>
    </row>
    <row r="673" spans="1:13" x14ac:dyDescent="0.25">
      <c r="A673" t="s">
        <v>6969</v>
      </c>
      <c r="B673" t="s">
        <v>86</v>
      </c>
      <c r="C673" t="s">
        <v>147</v>
      </c>
      <c r="D673" t="s">
        <v>98</v>
      </c>
      <c r="E673" t="s">
        <v>7935</v>
      </c>
      <c r="F673" s="1">
        <v>43969</v>
      </c>
      <c r="G673" s="77">
        <v>1</v>
      </c>
      <c r="H673" s="36">
        <v>294776.7</v>
      </c>
      <c r="I673" s="36">
        <v>294776.7</v>
      </c>
      <c r="J673" s="36">
        <v>0</v>
      </c>
      <c r="K673" s="36">
        <v>294776.7</v>
      </c>
      <c r="L673" s="36">
        <v>0</v>
      </c>
      <c r="M673" s="36">
        <v>0</v>
      </c>
    </row>
    <row r="674" spans="1:13" x14ac:dyDescent="0.25">
      <c r="A674" t="s">
        <v>6969</v>
      </c>
      <c r="B674" t="s">
        <v>86</v>
      </c>
      <c r="C674" t="s">
        <v>147</v>
      </c>
      <c r="D674" t="s">
        <v>98</v>
      </c>
      <c r="E674" t="s">
        <v>1449</v>
      </c>
      <c r="F674" s="1">
        <v>43362</v>
      </c>
      <c r="G674" s="77">
        <v>1</v>
      </c>
      <c r="H674" s="36">
        <v>6264.66</v>
      </c>
      <c r="I674" s="36">
        <v>6264.66</v>
      </c>
      <c r="J674" s="36">
        <v>0</v>
      </c>
      <c r="K674" s="36">
        <v>5638.19</v>
      </c>
      <c r="L674" s="36">
        <v>469.85</v>
      </c>
      <c r="M674" s="36">
        <v>0</v>
      </c>
    </row>
    <row r="675" spans="1:13" x14ac:dyDescent="0.25">
      <c r="A675" t="s">
        <v>6969</v>
      </c>
      <c r="B675" t="s">
        <v>86</v>
      </c>
      <c r="C675" t="s">
        <v>147</v>
      </c>
      <c r="D675" t="s">
        <v>772</v>
      </c>
      <c r="E675" t="s">
        <v>1172</v>
      </c>
      <c r="F675" s="1">
        <v>48092</v>
      </c>
      <c r="G675" s="77">
        <v>1</v>
      </c>
      <c r="H675" s="36">
        <v>376484.57</v>
      </c>
      <c r="I675" s="36">
        <v>376484.57</v>
      </c>
      <c r="J675" s="36">
        <v>0</v>
      </c>
      <c r="K675" s="36">
        <v>338836.11</v>
      </c>
      <c r="L675" s="36">
        <v>28236.350000000002</v>
      </c>
      <c r="M675" s="36">
        <v>2065.9699999999998</v>
      </c>
    </row>
    <row r="676" spans="1:13" x14ac:dyDescent="0.25">
      <c r="A676" t="s">
        <v>6969</v>
      </c>
      <c r="B676" t="s">
        <v>86</v>
      </c>
      <c r="C676" t="s">
        <v>147</v>
      </c>
      <c r="D676" t="s">
        <v>1860</v>
      </c>
      <c r="E676" t="s">
        <v>8058</v>
      </c>
      <c r="F676" s="1">
        <v>48092</v>
      </c>
      <c r="G676" s="77">
        <v>1</v>
      </c>
      <c r="H676" s="36">
        <v>555428.23</v>
      </c>
      <c r="I676" s="36">
        <v>555428.23</v>
      </c>
      <c r="J676" s="36">
        <v>0</v>
      </c>
      <c r="K676" s="36">
        <v>555428.23</v>
      </c>
      <c r="L676" s="36">
        <v>0</v>
      </c>
      <c r="M676" s="36">
        <v>0</v>
      </c>
    </row>
    <row r="677" spans="1:13" x14ac:dyDescent="0.25">
      <c r="A677" t="s">
        <v>6969</v>
      </c>
      <c r="B677" t="s">
        <v>86</v>
      </c>
      <c r="C677" t="s">
        <v>147</v>
      </c>
      <c r="D677" t="s">
        <v>162</v>
      </c>
      <c r="E677" t="s">
        <v>8529</v>
      </c>
      <c r="F677" s="1">
        <v>43412</v>
      </c>
      <c r="G677" s="77">
        <v>1</v>
      </c>
      <c r="H677" s="36">
        <v>62331.6</v>
      </c>
      <c r="I677" s="36">
        <v>62331.6</v>
      </c>
      <c r="J677" s="36">
        <v>0</v>
      </c>
      <c r="K677" s="36">
        <v>62331.6</v>
      </c>
      <c r="L677" s="36">
        <v>0</v>
      </c>
      <c r="M677" s="36">
        <v>0</v>
      </c>
    </row>
    <row r="678" spans="1:13" x14ac:dyDescent="0.25">
      <c r="A678" t="s">
        <v>6969</v>
      </c>
      <c r="B678" t="s">
        <v>86</v>
      </c>
      <c r="C678" t="s">
        <v>147</v>
      </c>
      <c r="D678" t="s">
        <v>162</v>
      </c>
      <c r="E678" t="s">
        <v>482</v>
      </c>
      <c r="F678" s="1">
        <v>43334</v>
      </c>
      <c r="G678" s="77">
        <v>0</v>
      </c>
      <c r="H678" s="36">
        <v>7488.8</v>
      </c>
      <c r="I678" s="36">
        <v>7488.8</v>
      </c>
      <c r="J678" s="36">
        <v>0</v>
      </c>
      <c r="K678" s="36">
        <v>6739.92</v>
      </c>
      <c r="L678" s="36">
        <v>561.66</v>
      </c>
      <c r="M678" s="36">
        <v>0</v>
      </c>
    </row>
    <row r="679" spans="1:13" x14ac:dyDescent="0.25">
      <c r="A679" t="s">
        <v>6969</v>
      </c>
      <c r="B679" t="s">
        <v>86</v>
      </c>
      <c r="C679" t="s">
        <v>147</v>
      </c>
      <c r="D679" t="s">
        <v>1400</v>
      </c>
      <c r="E679" t="s">
        <v>3011</v>
      </c>
      <c r="F679" s="1">
        <v>43781</v>
      </c>
      <c r="G679" s="77">
        <v>1</v>
      </c>
      <c r="H679" s="36">
        <v>106154.37</v>
      </c>
      <c r="I679" s="36">
        <v>106154.37</v>
      </c>
      <c r="J679" s="36">
        <v>0</v>
      </c>
      <c r="K679" s="36">
        <v>95538.93</v>
      </c>
      <c r="L679" s="36">
        <v>7961.58</v>
      </c>
      <c r="M679" s="36">
        <v>0</v>
      </c>
    </row>
    <row r="680" spans="1:13" x14ac:dyDescent="0.25">
      <c r="A680" t="s">
        <v>6969</v>
      </c>
      <c r="B680" t="s">
        <v>86</v>
      </c>
      <c r="C680" t="s">
        <v>147</v>
      </c>
      <c r="D680" t="s">
        <v>660</v>
      </c>
      <c r="E680" t="s">
        <v>8567</v>
      </c>
      <c r="F680" s="1">
        <v>43265</v>
      </c>
      <c r="G680" s="77">
        <v>1</v>
      </c>
      <c r="H680" s="36">
        <v>6392.06</v>
      </c>
      <c r="I680" s="36">
        <v>6392.06</v>
      </c>
      <c r="J680" s="36">
        <v>0</v>
      </c>
      <c r="K680" s="36">
        <v>6392.06</v>
      </c>
      <c r="L680" s="36">
        <v>0</v>
      </c>
      <c r="M680" s="36">
        <v>0</v>
      </c>
    </row>
    <row r="681" spans="1:13" x14ac:dyDescent="0.25">
      <c r="A681" t="s">
        <v>6969</v>
      </c>
      <c r="B681" t="s">
        <v>86</v>
      </c>
      <c r="C681" t="s">
        <v>147</v>
      </c>
      <c r="D681" t="s">
        <v>927</v>
      </c>
      <c r="E681" t="s">
        <v>2451</v>
      </c>
      <c r="F681" s="1">
        <v>43654</v>
      </c>
      <c r="G681" s="77">
        <v>1</v>
      </c>
      <c r="H681" s="36">
        <v>42770.77</v>
      </c>
      <c r="I681" s="36">
        <v>42770.77</v>
      </c>
      <c r="J681" s="36">
        <v>0</v>
      </c>
      <c r="K681" s="36">
        <v>38649.69</v>
      </c>
      <c r="L681" s="36">
        <v>3090.81</v>
      </c>
      <c r="M681" s="36">
        <v>0</v>
      </c>
    </row>
    <row r="682" spans="1:13" x14ac:dyDescent="0.25">
      <c r="A682" t="s">
        <v>6969</v>
      </c>
      <c r="B682" t="s">
        <v>86</v>
      </c>
      <c r="C682" t="s">
        <v>147</v>
      </c>
      <c r="D682" t="s">
        <v>927</v>
      </c>
      <c r="E682" t="s">
        <v>7657</v>
      </c>
      <c r="F682" s="1">
        <v>43985</v>
      </c>
      <c r="G682" s="77">
        <v>1</v>
      </c>
      <c r="H682" s="36">
        <v>161676.82</v>
      </c>
      <c r="I682" s="36">
        <v>161676.82</v>
      </c>
      <c r="J682" s="36">
        <v>0</v>
      </c>
      <c r="K682" s="36">
        <v>161676.82</v>
      </c>
      <c r="L682" s="36">
        <v>0</v>
      </c>
      <c r="M682" s="36">
        <v>0</v>
      </c>
    </row>
    <row r="683" spans="1:13" x14ac:dyDescent="0.25">
      <c r="A683" t="s">
        <v>6969</v>
      </c>
      <c r="B683" t="s">
        <v>86</v>
      </c>
      <c r="C683" t="s">
        <v>147</v>
      </c>
      <c r="D683" t="s">
        <v>927</v>
      </c>
      <c r="E683" t="s">
        <v>1799</v>
      </c>
      <c r="F683" s="1">
        <v>48092</v>
      </c>
      <c r="G683" s="77">
        <v>1</v>
      </c>
      <c r="H683" s="36">
        <v>147959.51999999999</v>
      </c>
      <c r="I683" s="36">
        <v>147959.51999999999</v>
      </c>
      <c r="J683" s="36">
        <v>0</v>
      </c>
      <c r="K683" s="36">
        <v>133651.82999999999</v>
      </c>
      <c r="L683" s="36">
        <v>0</v>
      </c>
      <c r="M683" s="36">
        <v>0</v>
      </c>
    </row>
    <row r="684" spans="1:13" x14ac:dyDescent="0.25">
      <c r="A684" t="s">
        <v>6969</v>
      </c>
      <c r="B684" t="s">
        <v>86</v>
      </c>
      <c r="C684" t="s">
        <v>147</v>
      </c>
      <c r="D684" t="s">
        <v>927</v>
      </c>
      <c r="E684" t="s">
        <v>1365</v>
      </c>
      <c r="F684" s="1">
        <v>43882</v>
      </c>
      <c r="G684" s="77">
        <v>1</v>
      </c>
      <c r="H684" s="36">
        <v>14251.52</v>
      </c>
      <c r="I684" s="36">
        <v>14251.52</v>
      </c>
      <c r="J684" s="36">
        <v>0</v>
      </c>
      <c r="K684" s="36">
        <v>12826.37</v>
      </c>
      <c r="L684" s="36">
        <v>1068.8599999999999</v>
      </c>
      <c r="M684" s="36">
        <v>0</v>
      </c>
    </row>
    <row r="685" spans="1:13" x14ac:dyDescent="0.25">
      <c r="A685" t="s">
        <v>6969</v>
      </c>
      <c r="B685" t="s">
        <v>86</v>
      </c>
      <c r="C685" t="s">
        <v>147</v>
      </c>
      <c r="D685" t="s">
        <v>927</v>
      </c>
      <c r="E685" t="s">
        <v>983</v>
      </c>
      <c r="F685" s="1">
        <v>43335</v>
      </c>
      <c r="G685" s="77">
        <v>1</v>
      </c>
      <c r="H685" s="36">
        <v>92745.93</v>
      </c>
      <c r="I685" s="36">
        <v>92745.93</v>
      </c>
      <c r="J685" s="36">
        <v>0</v>
      </c>
      <c r="K685" s="36">
        <v>83471.34</v>
      </c>
      <c r="L685" s="36">
        <v>6955.95</v>
      </c>
      <c r="M685" s="36">
        <v>0</v>
      </c>
    </row>
    <row r="686" spans="1:13" x14ac:dyDescent="0.25">
      <c r="A686" t="s">
        <v>6969</v>
      </c>
      <c r="B686" t="s">
        <v>86</v>
      </c>
      <c r="C686" t="s">
        <v>147</v>
      </c>
      <c r="D686" t="s">
        <v>927</v>
      </c>
      <c r="E686" t="s">
        <v>2019</v>
      </c>
      <c r="F686" s="1">
        <v>43882</v>
      </c>
      <c r="G686" s="77">
        <v>1</v>
      </c>
      <c r="H686" s="36">
        <v>3200</v>
      </c>
      <c r="I686" s="36">
        <v>3200</v>
      </c>
      <c r="J686" s="36">
        <v>0</v>
      </c>
      <c r="K686" s="36">
        <v>2880</v>
      </c>
      <c r="L686" s="36">
        <v>240</v>
      </c>
      <c r="M686" s="36">
        <v>0</v>
      </c>
    </row>
    <row r="687" spans="1:13" x14ac:dyDescent="0.25">
      <c r="A687" t="s">
        <v>6969</v>
      </c>
      <c r="B687" t="s">
        <v>86</v>
      </c>
      <c r="C687" t="s">
        <v>147</v>
      </c>
      <c r="D687" t="s">
        <v>220</v>
      </c>
      <c r="E687" t="s">
        <v>7813</v>
      </c>
      <c r="F687" s="1">
        <v>43803</v>
      </c>
      <c r="G687" s="77">
        <v>1</v>
      </c>
      <c r="H687" s="36">
        <v>17400.91</v>
      </c>
      <c r="I687" s="36">
        <v>17400.91</v>
      </c>
      <c r="J687" s="36">
        <v>0</v>
      </c>
      <c r="K687" s="36">
        <v>17400.91</v>
      </c>
      <c r="L687" s="36">
        <v>0</v>
      </c>
      <c r="M687" s="36">
        <v>0</v>
      </c>
    </row>
    <row r="688" spans="1:13" x14ac:dyDescent="0.25">
      <c r="A688" t="s">
        <v>6969</v>
      </c>
      <c r="B688" t="s">
        <v>86</v>
      </c>
      <c r="C688" t="s">
        <v>147</v>
      </c>
      <c r="D688" t="s">
        <v>375</v>
      </c>
      <c r="E688" t="s">
        <v>7350</v>
      </c>
      <c r="F688" s="1">
        <v>43362</v>
      </c>
      <c r="G688" s="77">
        <v>1</v>
      </c>
      <c r="H688" s="36">
        <v>43166.21</v>
      </c>
      <c r="I688" s="36">
        <v>43166.21</v>
      </c>
      <c r="J688" s="36">
        <v>0</v>
      </c>
      <c r="K688" s="36">
        <v>43166.21</v>
      </c>
      <c r="L688" s="36">
        <v>0</v>
      </c>
      <c r="M688" s="36">
        <v>0</v>
      </c>
    </row>
    <row r="689" spans="1:13" x14ac:dyDescent="0.25">
      <c r="A689" t="s">
        <v>6969</v>
      </c>
      <c r="B689" t="s">
        <v>86</v>
      </c>
      <c r="C689" t="s">
        <v>147</v>
      </c>
      <c r="D689" t="s">
        <v>805</v>
      </c>
      <c r="E689" t="s">
        <v>7845</v>
      </c>
      <c r="F689" s="1">
        <v>43336</v>
      </c>
      <c r="G689" s="77">
        <v>1</v>
      </c>
      <c r="H689" s="36">
        <v>17783.66</v>
      </c>
      <c r="I689" s="36">
        <v>17783.66</v>
      </c>
      <c r="J689" s="36">
        <v>0</v>
      </c>
      <c r="K689" s="36">
        <v>17783.66</v>
      </c>
      <c r="L689" s="36">
        <v>0</v>
      </c>
      <c r="M689" s="36">
        <v>0</v>
      </c>
    </row>
    <row r="690" spans="1:13" x14ac:dyDescent="0.25">
      <c r="A690" t="s">
        <v>6969</v>
      </c>
      <c r="B690" t="s">
        <v>86</v>
      </c>
      <c r="C690" t="s">
        <v>147</v>
      </c>
      <c r="D690" t="s">
        <v>521</v>
      </c>
      <c r="E690" t="s">
        <v>7449</v>
      </c>
      <c r="F690" s="1">
        <v>43265</v>
      </c>
      <c r="G690" s="77">
        <v>1</v>
      </c>
      <c r="H690" s="36">
        <v>7665.4</v>
      </c>
      <c r="I690" s="36">
        <v>7665.4</v>
      </c>
      <c r="J690" s="36">
        <v>0</v>
      </c>
      <c r="K690" s="36">
        <v>7665.4</v>
      </c>
      <c r="L690" s="36">
        <v>0</v>
      </c>
      <c r="M690" s="36">
        <v>0</v>
      </c>
    </row>
    <row r="691" spans="1:13" x14ac:dyDescent="0.25">
      <c r="A691" t="s">
        <v>6969</v>
      </c>
      <c r="B691" t="s">
        <v>86</v>
      </c>
      <c r="C691" t="s">
        <v>147</v>
      </c>
      <c r="D691" t="s">
        <v>653</v>
      </c>
      <c r="E691" t="s">
        <v>6984</v>
      </c>
      <c r="F691" s="1">
        <v>48092</v>
      </c>
      <c r="G691" s="77">
        <v>1</v>
      </c>
      <c r="H691" s="36">
        <v>690686.55</v>
      </c>
      <c r="I691" s="36">
        <v>690686.55</v>
      </c>
      <c r="J691" s="36">
        <v>0</v>
      </c>
      <c r="K691" s="36">
        <v>690686.55</v>
      </c>
      <c r="L691" s="36">
        <v>0</v>
      </c>
      <c r="M691" s="36">
        <v>0</v>
      </c>
    </row>
    <row r="692" spans="1:13" x14ac:dyDescent="0.25">
      <c r="A692" t="s">
        <v>6969</v>
      </c>
      <c r="B692" t="s">
        <v>86</v>
      </c>
      <c r="C692" t="s">
        <v>147</v>
      </c>
      <c r="D692" t="s">
        <v>157</v>
      </c>
      <c r="E692" t="s">
        <v>7032</v>
      </c>
      <c r="F692" s="1">
        <v>44139</v>
      </c>
      <c r="G692" s="77">
        <v>1</v>
      </c>
      <c r="H692" s="36">
        <v>390357.22</v>
      </c>
      <c r="I692" s="36">
        <v>390357.22</v>
      </c>
      <c r="J692" s="36">
        <v>0</v>
      </c>
      <c r="K692" s="36">
        <v>389940.79</v>
      </c>
      <c r="L692" s="36">
        <v>312.32</v>
      </c>
      <c r="M692" s="36">
        <v>312.32</v>
      </c>
    </row>
    <row r="693" spans="1:13" x14ac:dyDescent="0.25">
      <c r="A693" t="s">
        <v>6969</v>
      </c>
      <c r="B693" t="s">
        <v>86</v>
      </c>
      <c r="C693" t="s">
        <v>147</v>
      </c>
      <c r="D693" t="s">
        <v>146</v>
      </c>
      <c r="E693" t="s">
        <v>141</v>
      </c>
      <c r="F693" s="1">
        <v>43585</v>
      </c>
      <c r="G693" s="77">
        <v>1</v>
      </c>
      <c r="H693" s="36">
        <v>162188.22</v>
      </c>
      <c r="I693" s="36">
        <v>162188.22</v>
      </c>
      <c r="J693" s="36">
        <v>0</v>
      </c>
      <c r="K693" s="36">
        <v>162188.22</v>
      </c>
      <c r="L693" s="36">
        <v>0</v>
      </c>
      <c r="M693" s="36">
        <v>0</v>
      </c>
    </row>
    <row r="694" spans="1:13" x14ac:dyDescent="0.25">
      <c r="A694" t="s">
        <v>6969</v>
      </c>
      <c r="B694" t="s">
        <v>86</v>
      </c>
      <c r="C694" t="s">
        <v>147</v>
      </c>
      <c r="D694" t="s">
        <v>7120</v>
      </c>
      <c r="E694" t="s">
        <v>7122</v>
      </c>
      <c r="F694" s="1">
        <v>43228</v>
      </c>
      <c r="G694" s="77">
        <v>1</v>
      </c>
      <c r="H694" s="36">
        <v>50640.57</v>
      </c>
      <c r="I694" s="36">
        <v>50640.57</v>
      </c>
      <c r="J694" s="36">
        <v>0</v>
      </c>
      <c r="K694" s="36">
        <v>50640.57</v>
      </c>
      <c r="L694" s="36">
        <v>0</v>
      </c>
      <c r="M694" s="36">
        <v>0</v>
      </c>
    </row>
    <row r="695" spans="1:13" x14ac:dyDescent="0.25">
      <c r="A695" t="s">
        <v>6969</v>
      </c>
      <c r="B695" t="s">
        <v>86</v>
      </c>
      <c r="C695" t="s">
        <v>147</v>
      </c>
      <c r="D695" t="s">
        <v>1852</v>
      </c>
      <c r="E695" t="s">
        <v>7219</v>
      </c>
      <c r="F695" s="1">
        <v>43334</v>
      </c>
      <c r="G695" s="77">
        <v>1</v>
      </c>
      <c r="H695" s="36">
        <v>64616.99</v>
      </c>
      <c r="I695" s="36">
        <v>64616.99</v>
      </c>
      <c r="J695" s="36">
        <v>0</v>
      </c>
      <c r="K695" s="36">
        <v>64616.99</v>
      </c>
      <c r="L695" s="36">
        <v>0</v>
      </c>
      <c r="M695" s="36">
        <v>0</v>
      </c>
    </row>
    <row r="696" spans="1:13" x14ac:dyDescent="0.25">
      <c r="A696" t="s">
        <v>6969</v>
      </c>
      <c r="B696" t="s">
        <v>86</v>
      </c>
      <c r="C696" t="s">
        <v>813</v>
      </c>
      <c r="D696" t="s">
        <v>140</v>
      </c>
      <c r="E696" t="s">
        <v>7779</v>
      </c>
      <c r="F696" s="1">
        <v>43958</v>
      </c>
      <c r="G696" s="77">
        <v>1</v>
      </c>
      <c r="H696" s="36">
        <v>492842.93</v>
      </c>
      <c r="I696" s="36">
        <v>492842.93</v>
      </c>
      <c r="J696" s="36">
        <v>0</v>
      </c>
      <c r="K696" s="36">
        <v>492842.93</v>
      </c>
      <c r="L696" s="36">
        <v>0</v>
      </c>
      <c r="M696" s="36">
        <v>0</v>
      </c>
    </row>
    <row r="697" spans="1:13" x14ac:dyDescent="0.25">
      <c r="A697" t="s">
        <v>6969</v>
      </c>
      <c r="B697" t="s">
        <v>86</v>
      </c>
      <c r="C697" t="s">
        <v>813</v>
      </c>
      <c r="D697" t="s">
        <v>3332</v>
      </c>
      <c r="E697" t="s">
        <v>8007</v>
      </c>
      <c r="F697" s="1">
        <v>44060</v>
      </c>
      <c r="G697" s="77">
        <v>1</v>
      </c>
      <c r="H697" s="36">
        <v>23223.3</v>
      </c>
      <c r="I697" s="36">
        <v>23223.3</v>
      </c>
      <c r="J697" s="36">
        <v>0</v>
      </c>
      <c r="K697" s="36">
        <v>23223.3</v>
      </c>
      <c r="L697" s="36">
        <v>0</v>
      </c>
      <c r="M697" s="36">
        <v>0</v>
      </c>
    </row>
    <row r="698" spans="1:13" x14ac:dyDescent="0.25">
      <c r="A698" t="s">
        <v>6969</v>
      </c>
      <c r="B698" t="s">
        <v>86</v>
      </c>
      <c r="C698" t="s">
        <v>813</v>
      </c>
      <c r="D698" t="s">
        <v>3332</v>
      </c>
      <c r="E698" t="s">
        <v>7992</v>
      </c>
      <c r="F698" s="1">
        <v>44027</v>
      </c>
      <c r="G698" s="77">
        <v>1</v>
      </c>
      <c r="H698" s="36">
        <v>870968.79</v>
      </c>
      <c r="I698" s="36">
        <v>870968.79</v>
      </c>
      <c r="J698" s="36">
        <v>0</v>
      </c>
      <c r="K698" s="36">
        <v>859612.43</v>
      </c>
      <c r="L698" s="36">
        <v>8517.27</v>
      </c>
      <c r="M698" s="36">
        <v>0</v>
      </c>
    </row>
    <row r="699" spans="1:13" x14ac:dyDescent="0.25">
      <c r="A699" t="s">
        <v>6969</v>
      </c>
      <c r="B699" t="s">
        <v>86</v>
      </c>
      <c r="C699" t="s">
        <v>168</v>
      </c>
      <c r="D699" t="s">
        <v>363</v>
      </c>
      <c r="E699" t="s">
        <v>8555</v>
      </c>
      <c r="F699" s="1">
        <v>43950</v>
      </c>
      <c r="G699" s="77">
        <v>1</v>
      </c>
      <c r="H699" s="36">
        <v>11098.56</v>
      </c>
      <c r="I699" s="36">
        <v>11098.56</v>
      </c>
      <c r="J699" s="36">
        <v>0</v>
      </c>
      <c r="K699" s="36">
        <v>11098.56</v>
      </c>
      <c r="L699" s="36">
        <v>0</v>
      </c>
      <c r="M699" s="36">
        <v>0</v>
      </c>
    </row>
    <row r="700" spans="1:13" x14ac:dyDescent="0.25">
      <c r="A700" t="s">
        <v>6969</v>
      </c>
      <c r="B700" t="s">
        <v>86</v>
      </c>
      <c r="C700" t="s">
        <v>168</v>
      </c>
      <c r="D700" t="s">
        <v>380</v>
      </c>
      <c r="E700" t="s">
        <v>141</v>
      </c>
      <c r="F700" s="1">
        <v>43265</v>
      </c>
      <c r="G700" s="77">
        <v>1</v>
      </c>
      <c r="H700" s="36">
        <v>36580.019999999997</v>
      </c>
      <c r="I700" s="36">
        <v>36580.019999999997</v>
      </c>
      <c r="J700" s="36">
        <v>0</v>
      </c>
      <c r="K700" s="36">
        <v>36580.019999999997</v>
      </c>
      <c r="L700" s="36">
        <v>0</v>
      </c>
      <c r="M700" s="36">
        <v>0</v>
      </c>
    </row>
    <row r="701" spans="1:13" x14ac:dyDescent="0.25">
      <c r="A701" t="s">
        <v>6969</v>
      </c>
      <c r="B701" t="s">
        <v>86</v>
      </c>
      <c r="C701" t="s">
        <v>168</v>
      </c>
      <c r="D701" t="s">
        <v>1924</v>
      </c>
      <c r="E701" t="s">
        <v>141</v>
      </c>
      <c r="F701" s="1">
        <v>43334</v>
      </c>
      <c r="G701" s="77">
        <v>1</v>
      </c>
      <c r="H701" s="36">
        <v>9918.6200000000008</v>
      </c>
      <c r="I701" s="36">
        <v>9918.6200000000008</v>
      </c>
      <c r="J701" s="36">
        <v>0</v>
      </c>
      <c r="K701" s="36">
        <v>9918.6200000000008</v>
      </c>
      <c r="L701" s="36">
        <v>0</v>
      </c>
      <c r="M701" s="36">
        <v>0</v>
      </c>
    </row>
    <row r="702" spans="1:13" x14ac:dyDescent="0.25">
      <c r="A702" t="s">
        <v>6969</v>
      </c>
      <c r="B702" t="s">
        <v>86</v>
      </c>
      <c r="C702" t="s">
        <v>168</v>
      </c>
      <c r="D702" t="s">
        <v>8067</v>
      </c>
      <c r="E702" t="s">
        <v>8069</v>
      </c>
      <c r="F702" s="1">
        <v>43266</v>
      </c>
      <c r="G702" s="77">
        <v>1</v>
      </c>
      <c r="H702" s="36">
        <v>25505.279999999999</v>
      </c>
      <c r="I702" s="36">
        <v>25505.279999999999</v>
      </c>
      <c r="J702" s="36">
        <v>0</v>
      </c>
      <c r="K702" s="36">
        <v>25505.279999999999</v>
      </c>
      <c r="L702" s="36">
        <v>0</v>
      </c>
      <c r="M702" s="36">
        <v>0</v>
      </c>
    </row>
    <row r="703" spans="1:13" x14ac:dyDescent="0.25">
      <c r="A703" t="s">
        <v>6969</v>
      </c>
      <c r="B703" t="s">
        <v>86</v>
      </c>
      <c r="C703" t="s">
        <v>255</v>
      </c>
      <c r="D703" t="s">
        <v>1568</v>
      </c>
      <c r="E703" t="s">
        <v>2349</v>
      </c>
      <c r="F703" s="1">
        <v>43507</v>
      </c>
      <c r="G703" s="77">
        <v>1</v>
      </c>
      <c r="H703" s="36">
        <v>74365.58</v>
      </c>
      <c r="I703" s="36">
        <v>74365.58</v>
      </c>
      <c r="J703" s="36">
        <v>0</v>
      </c>
      <c r="K703" s="36">
        <v>66929.02</v>
      </c>
      <c r="L703" s="36">
        <v>5577.42</v>
      </c>
      <c r="M703" s="36">
        <v>0</v>
      </c>
    </row>
    <row r="704" spans="1:13" x14ac:dyDescent="0.25">
      <c r="A704" t="s">
        <v>6969</v>
      </c>
      <c r="B704" t="s">
        <v>86</v>
      </c>
      <c r="C704" t="s">
        <v>255</v>
      </c>
      <c r="D704" t="s">
        <v>1568</v>
      </c>
      <c r="E704" t="s">
        <v>1617</v>
      </c>
      <c r="F704" s="1">
        <v>44070</v>
      </c>
      <c r="G704" s="77">
        <v>1</v>
      </c>
      <c r="H704" s="36">
        <v>204366.54</v>
      </c>
      <c r="I704" s="36">
        <v>204366.54</v>
      </c>
      <c r="J704" s="36">
        <v>0</v>
      </c>
      <c r="K704" s="36">
        <v>183929.89</v>
      </c>
      <c r="L704" s="36">
        <v>15327.490000000002</v>
      </c>
      <c r="M704" s="36">
        <v>7982.43</v>
      </c>
    </row>
    <row r="705" spans="1:13" x14ac:dyDescent="0.25">
      <c r="A705" t="s">
        <v>6969</v>
      </c>
      <c r="B705" t="s">
        <v>86</v>
      </c>
      <c r="C705" t="s">
        <v>255</v>
      </c>
      <c r="D705" t="s">
        <v>1568</v>
      </c>
      <c r="E705" t="s">
        <v>1569</v>
      </c>
      <c r="F705" s="1">
        <v>43412</v>
      </c>
      <c r="G705" s="77">
        <v>1</v>
      </c>
      <c r="H705" s="36">
        <v>119105.46</v>
      </c>
      <c r="I705" s="36">
        <v>119105.46</v>
      </c>
      <c r="J705" s="36">
        <v>0</v>
      </c>
      <c r="K705" s="36">
        <v>107194.91</v>
      </c>
      <c r="L705" s="36">
        <v>8932.91</v>
      </c>
      <c r="M705" s="36">
        <v>0</v>
      </c>
    </row>
    <row r="706" spans="1:13" x14ac:dyDescent="0.25">
      <c r="A706" t="s">
        <v>6969</v>
      </c>
      <c r="B706" t="s">
        <v>86</v>
      </c>
      <c r="C706" t="s">
        <v>255</v>
      </c>
      <c r="D706" t="s">
        <v>255</v>
      </c>
      <c r="E706" t="s">
        <v>7679</v>
      </c>
      <c r="F706" s="1">
        <v>43719</v>
      </c>
      <c r="G706" s="77">
        <v>1</v>
      </c>
      <c r="H706" s="36">
        <v>128562.6</v>
      </c>
      <c r="I706" s="36">
        <v>128562.6</v>
      </c>
      <c r="J706" s="36">
        <v>0</v>
      </c>
      <c r="K706" s="36">
        <v>128562.6</v>
      </c>
      <c r="L706" s="36">
        <v>0</v>
      </c>
      <c r="M706" s="36">
        <v>0</v>
      </c>
    </row>
    <row r="707" spans="1:13" x14ac:dyDescent="0.25">
      <c r="A707" t="s">
        <v>6969</v>
      </c>
      <c r="B707" t="s">
        <v>86</v>
      </c>
      <c r="C707" t="s">
        <v>255</v>
      </c>
      <c r="D707" t="s">
        <v>255</v>
      </c>
      <c r="E707" t="s">
        <v>7528</v>
      </c>
      <c r="F707" s="1">
        <v>43587</v>
      </c>
      <c r="G707" s="77">
        <v>1</v>
      </c>
      <c r="H707" s="36">
        <v>375168.17</v>
      </c>
      <c r="I707" s="36">
        <v>375168.17</v>
      </c>
      <c r="J707" s="36">
        <v>0</v>
      </c>
      <c r="K707" s="36">
        <v>375168.17</v>
      </c>
      <c r="L707" s="36">
        <v>0</v>
      </c>
      <c r="M707" s="36">
        <v>0</v>
      </c>
    </row>
    <row r="708" spans="1:13" x14ac:dyDescent="0.25">
      <c r="A708" t="s">
        <v>6969</v>
      </c>
      <c r="B708" t="s">
        <v>86</v>
      </c>
      <c r="C708" t="s">
        <v>255</v>
      </c>
      <c r="D708" t="s">
        <v>255</v>
      </c>
      <c r="E708" t="s">
        <v>7624</v>
      </c>
      <c r="F708" s="1">
        <v>43265</v>
      </c>
      <c r="G708" s="77">
        <v>1</v>
      </c>
      <c r="H708" s="36">
        <v>26776.33</v>
      </c>
      <c r="I708" s="36">
        <v>26776.33</v>
      </c>
      <c r="J708" s="36">
        <v>0</v>
      </c>
      <c r="K708" s="36">
        <v>26776.33</v>
      </c>
      <c r="L708" s="36">
        <v>0</v>
      </c>
      <c r="M708" s="36">
        <v>0</v>
      </c>
    </row>
    <row r="709" spans="1:13" x14ac:dyDescent="0.25">
      <c r="A709" t="s">
        <v>6969</v>
      </c>
      <c r="B709" t="s">
        <v>86</v>
      </c>
      <c r="C709" t="s">
        <v>255</v>
      </c>
      <c r="D709" t="s">
        <v>865</v>
      </c>
      <c r="E709" t="s">
        <v>7273</v>
      </c>
      <c r="F709" s="1">
        <v>43356</v>
      </c>
      <c r="G709" s="77">
        <v>1</v>
      </c>
      <c r="H709" s="36">
        <v>41807.800000000003</v>
      </c>
      <c r="I709" s="36">
        <v>41807.800000000003</v>
      </c>
      <c r="J709" s="36">
        <v>0</v>
      </c>
      <c r="K709" s="36">
        <v>41807.800000000003</v>
      </c>
      <c r="L709" s="36">
        <v>0</v>
      </c>
      <c r="M709" s="36">
        <v>0</v>
      </c>
    </row>
    <row r="710" spans="1:13" x14ac:dyDescent="0.25">
      <c r="A710" t="s">
        <v>6969</v>
      </c>
      <c r="B710" t="s">
        <v>86</v>
      </c>
      <c r="C710" t="s">
        <v>255</v>
      </c>
      <c r="D710" t="s">
        <v>865</v>
      </c>
      <c r="E710" t="s">
        <v>7412</v>
      </c>
      <c r="F710" s="1">
        <v>43362</v>
      </c>
      <c r="G710" s="77">
        <v>1</v>
      </c>
      <c r="H710" s="36">
        <v>9586.68</v>
      </c>
      <c r="I710" s="36">
        <v>9586.68</v>
      </c>
      <c r="J710" s="36">
        <v>0</v>
      </c>
      <c r="K710" s="36">
        <v>9586.68</v>
      </c>
      <c r="L710" s="36">
        <v>0</v>
      </c>
      <c r="M710" s="36">
        <v>0</v>
      </c>
    </row>
    <row r="711" spans="1:13" x14ac:dyDescent="0.25">
      <c r="A711" t="s">
        <v>6969</v>
      </c>
      <c r="B711" t="s">
        <v>86</v>
      </c>
      <c r="C711" t="s">
        <v>255</v>
      </c>
      <c r="D711" t="s">
        <v>865</v>
      </c>
      <c r="E711" t="s">
        <v>7025</v>
      </c>
      <c r="F711" s="1">
        <v>43334</v>
      </c>
      <c r="G711" s="77">
        <v>1</v>
      </c>
      <c r="H711" s="36">
        <v>15637.83</v>
      </c>
      <c r="I711" s="36">
        <v>15637.83</v>
      </c>
      <c r="J711" s="36">
        <v>0</v>
      </c>
      <c r="K711" s="36">
        <v>15637.83</v>
      </c>
      <c r="L711" s="36">
        <v>0</v>
      </c>
      <c r="M711" s="36">
        <v>0</v>
      </c>
    </row>
    <row r="712" spans="1:13" x14ac:dyDescent="0.25">
      <c r="A712" t="s">
        <v>6969</v>
      </c>
      <c r="B712" t="s">
        <v>86</v>
      </c>
      <c r="C712" t="s">
        <v>255</v>
      </c>
      <c r="D712" t="s">
        <v>865</v>
      </c>
      <c r="E712" t="s">
        <v>7470</v>
      </c>
      <c r="F712" s="1">
        <v>43615</v>
      </c>
      <c r="G712" s="77">
        <v>1</v>
      </c>
      <c r="H712" s="36">
        <v>389247.17</v>
      </c>
      <c r="I712" s="36">
        <v>389247.17</v>
      </c>
      <c r="J712" s="36">
        <v>0</v>
      </c>
      <c r="K712" s="36">
        <v>389247.17</v>
      </c>
      <c r="L712" s="36">
        <v>0</v>
      </c>
      <c r="M712" s="36">
        <v>0</v>
      </c>
    </row>
    <row r="713" spans="1:13" x14ac:dyDescent="0.25">
      <c r="A713" t="s">
        <v>6969</v>
      </c>
      <c r="B713" t="s">
        <v>86</v>
      </c>
      <c r="C713" t="s">
        <v>255</v>
      </c>
      <c r="D713" t="s">
        <v>2168</v>
      </c>
      <c r="E713" t="s">
        <v>2169</v>
      </c>
      <c r="F713" s="1">
        <v>43781</v>
      </c>
      <c r="G713" s="77">
        <v>1</v>
      </c>
      <c r="H713" s="36">
        <v>24106.18</v>
      </c>
      <c r="I713" s="36">
        <v>24106.18</v>
      </c>
      <c r="J713" s="36">
        <v>0</v>
      </c>
      <c r="K713" s="36">
        <v>23062.880000000001</v>
      </c>
      <c r="L713" s="36">
        <v>782.47</v>
      </c>
      <c r="M713" s="36">
        <v>0</v>
      </c>
    </row>
    <row r="714" spans="1:13" x14ac:dyDescent="0.25">
      <c r="A714" t="s">
        <v>6969</v>
      </c>
      <c r="B714" t="s">
        <v>86</v>
      </c>
      <c r="C714" t="s">
        <v>255</v>
      </c>
      <c r="D714" t="s">
        <v>516</v>
      </c>
      <c r="E714" t="s">
        <v>7434</v>
      </c>
      <c r="F714" s="1">
        <v>43705</v>
      </c>
      <c r="G714" s="77">
        <v>1</v>
      </c>
      <c r="H714" s="36">
        <v>153474.79</v>
      </c>
      <c r="I714" s="36">
        <v>153474.79</v>
      </c>
      <c r="J714" s="36">
        <v>0</v>
      </c>
      <c r="K714" s="36">
        <v>153474.79</v>
      </c>
      <c r="L714" s="36">
        <v>0</v>
      </c>
      <c r="M714" s="36">
        <v>0</v>
      </c>
    </row>
    <row r="715" spans="1:13" x14ac:dyDescent="0.25">
      <c r="A715" t="s">
        <v>6969</v>
      </c>
      <c r="B715" t="s">
        <v>86</v>
      </c>
      <c r="C715" t="s">
        <v>255</v>
      </c>
      <c r="D715" t="s">
        <v>398</v>
      </c>
      <c r="E715" t="s">
        <v>3552</v>
      </c>
      <c r="F715" s="1">
        <v>43861</v>
      </c>
      <c r="G715" s="77">
        <v>1</v>
      </c>
      <c r="H715" s="36">
        <v>50370.48</v>
      </c>
      <c r="I715" s="36">
        <v>50370.48</v>
      </c>
      <c r="J715" s="36">
        <v>0</v>
      </c>
      <c r="K715" s="36">
        <v>45333.43</v>
      </c>
      <c r="L715" s="36">
        <v>3777.79</v>
      </c>
      <c r="M715" s="36">
        <v>0</v>
      </c>
    </row>
    <row r="716" spans="1:13" x14ac:dyDescent="0.25">
      <c r="A716" t="s">
        <v>6969</v>
      </c>
      <c r="B716" t="s">
        <v>86</v>
      </c>
      <c r="C716" t="s">
        <v>255</v>
      </c>
      <c r="D716" t="s">
        <v>398</v>
      </c>
      <c r="E716" t="s">
        <v>1454</v>
      </c>
      <c r="F716" s="1">
        <v>48092</v>
      </c>
      <c r="G716" s="77">
        <v>1</v>
      </c>
      <c r="H716" s="36">
        <v>1148655.93</v>
      </c>
      <c r="I716" s="36">
        <v>1148655.93</v>
      </c>
      <c r="J716" s="36">
        <v>0</v>
      </c>
      <c r="K716" s="36">
        <v>1033790.34</v>
      </c>
      <c r="L716" s="36">
        <v>85977.59</v>
      </c>
      <c r="M716" s="36">
        <v>0</v>
      </c>
    </row>
    <row r="717" spans="1:13" x14ac:dyDescent="0.25">
      <c r="A717" t="s">
        <v>6969</v>
      </c>
      <c r="B717" t="s">
        <v>86</v>
      </c>
      <c r="C717" t="s">
        <v>320</v>
      </c>
      <c r="D717" t="s">
        <v>6992</v>
      </c>
      <c r="E717" t="s">
        <v>6994</v>
      </c>
      <c r="F717" s="1">
        <v>43356</v>
      </c>
      <c r="G717" s="77">
        <v>1</v>
      </c>
      <c r="H717" s="36">
        <v>110921.13</v>
      </c>
      <c r="I717" s="36">
        <v>110921.13</v>
      </c>
      <c r="J717" s="36">
        <v>0</v>
      </c>
      <c r="K717" s="36">
        <v>110921.13</v>
      </c>
      <c r="L717" s="36">
        <v>0</v>
      </c>
      <c r="M717" s="36">
        <v>0</v>
      </c>
    </row>
    <row r="718" spans="1:13" x14ac:dyDescent="0.25">
      <c r="A718" t="s">
        <v>6969</v>
      </c>
      <c r="B718" t="s">
        <v>86</v>
      </c>
      <c r="C718" t="s">
        <v>320</v>
      </c>
      <c r="D718" t="s">
        <v>1872</v>
      </c>
      <c r="E718" t="s">
        <v>1873</v>
      </c>
      <c r="F718" s="1">
        <v>43411</v>
      </c>
      <c r="G718" s="77">
        <v>1</v>
      </c>
      <c r="H718" s="36">
        <v>4280.6000000000004</v>
      </c>
      <c r="I718" s="36">
        <v>4280.6000000000004</v>
      </c>
      <c r="J718" s="36">
        <v>0</v>
      </c>
      <c r="K718" s="36">
        <v>3852.54</v>
      </c>
      <c r="L718" s="36">
        <v>321.05</v>
      </c>
      <c r="M718" s="36">
        <v>0</v>
      </c>
    </row>
    <row r="719" spans="1:13" x14ac:dyDescent="0.25">
      <c r="A719" t="s">
        <v>6969</v>
      </c>
      <c r="B719" t="s">
        <v>86</v>
      </c>
      <c r="C719" t="s">
        <v>320</v>
      </c>
      <c r="D719" t="s">
        <v>1875</v>
      </c>
      <c r="E719" t="s">
        <v>7397</v>
      </c>
      <c r="F719" s="1">
        <v>43412</v>
      </c>
      <c r="G719" s="77">
        <v>1</v>
      </c>
      <c r="H719" s="36">
        <v>59981.599999999999</v>
      </c>
      <c r="I719" s="36">
        <v>59981.599999999999</v>
      </c>
      <c r="J719" s="36">
        <v>0</v>
      </c>
      <c r="K719" s="36">
        <v>59981.599999999999</v>
      </c>
      <c r="L719" s="36">
        <v>0</v>
      </c>
      <c r="M719" s="36">
        <v>0</v>
      </c>
    </row>
    <row r="720" spans="1:13" x14ac:dyDescent="0.25">
      <c r="A720" t="s">
        <v>6969</v>
      </c>
      <c r="B720" t="s">
        <v>86</v>
      </c>
      <c r="C720" t="s">
        <v>320</v>
      </c>
      <c r="D720" t="s">
        <v>1875</v>
      </c>
      <c r="E720" t="s">
        <v>7295</v>
      </c>
      <c r="F720" s="1">
        <v>43410</v>
      </c>
      <c r="G720" s="77">
        <v>1</v>
      </c>
      <c r="H720" s="36">
        <v>12969.56</v>
      </c>
      <c r="I720" s="36">
        <v>12969.56</v>
      </c>
      <c r="J720" s="36">
        <v>0</v>
      </c>
      <c r="K720" s="36">
        <v>12969.56</v>
      </c>
      <c r="L720" s="36">
        <v>0</v>
      </c>
      <c r="M720" s="36">
        <v>0</v>
      </c>
    </row>
    <row r="721" spans="1:13" x14ac:dyDescent="0.25">
      <c r="A721" t="s">
        <v>6969</v>
      </c>
      <c r="B721" t="s">
        <v>86</v>
      </c>
      <c r="C721" t="s">
        <v>320</v>
      </c>
      <c r="D721" t="s">
        <v>1875</v>
      </c>
      <c r="E721" t="s">
        <v>1913</v>
      </c>
      <c r="F721" s="1">
        <v>43333</v>
      </c>
      <c r="G721" s="77">
        <v>1</v>
      </c>
      <c r="H721" s="36">
        <v>8706.33</v>
      </c>
      <c r="I721" s="36">
        <v>8706.33</v>
      </c>
      <c r="J721" s="36">
        <v>0</v>
      </c>
      <c r="K721" s="36">
        <v>8706.33</v>
      </c>
      <c r="L721" s="36">
        <v>0</v>
      </c>
      <c r="M721" s="36">
        <v>0</v>
      </c>
    </row>
    <row r="722" spans="1:13" x14ac:dyDescent="0.25">
      <c r="A722" t="s">
        <v>6969</v>
      </c>
      <c r="B722" t="s">
        <v>86</v>
      </c>
      <c r="C722" t="s">
        <v>320</v>
      </c>
      <c r="D722" t="s">
        <v>1875</v>
      </c>
      <c r="E722" t="s">
        <v>7279</v>
      </c>
      <c r="F722" s="1">
        <v>43333</v>
      </c>
      <c r="G722" s="77">
        <v>1</v>
      </c>
      <c r="H722" s="36">
        <v>9678.6299999999992</v>
      </c>
      <c r="I722" s="36">
        <v>9678.6299999999992</v>
      </c>
      <c r="J722" s="36">
        <v>0</v>
      </c>
      <c r="K722" s="36">
        <v>9678.6299999999992</v>
      </c>
      <c r="L722" s="36">
        <v>0</v>
      </c>
      <c r="M722" s="36">
        <v>0</v>
      </c>
    </row>
    <row r="723" spans="1:13" x14ac:dyDescent="0.25">
      <c r="A723" t="s">
        <v>6969</v>
      </c>
      <c r="B723" t="s">
        <v>86</v>
      </c>
      <c r="C723" t="s">
        <v>320</v>
      </c>
      <c r="D723" t="s">
        <v>1875</v>
      </c>
      <c r="E723" t="s">
        <v>7436</v>
      </c>
      <c r="F723" s="1">
        <v>43362</v>
      </c>
      <c r="G723" s="77">
        <v>1</v>
      </c>
      <c r="H723" s="36">
        <v>12991.95</v>
      </c>
      <c r="I723" s="36">
        <v>12991.95</v>
      </c>
      <c r="J723" s="36">
        <v>0</v>
      </c>
      <c r="K723" s="36">
        <v>12991.95</v>
      </c>
      <c r="L723" s="36">
        <v>0</v>
      </c>
      <c r="M723" s="36">
        <v>0</v>
      </c>
    </row>
    <row r="724" spans="1:13" x14ac:dyDescent="0.25">
      <c r="A724" t="s">
        <v>6969</v>
      </c>
      <c r="B724" t="s">
        <v>86</v>
      </c>
      <c r="C724" t="s">
        <v>320</v>
      </c>
      <c r="D724" t="s">
        <v>1875</v>
      </c>
      <c r="E724" t="s">
        <v>7271</v>
      </c>
      <c r="F724" s="1">
        <v>43333</v>
      </c>
      <c r="G724" s="77">
        <v>1</v>
      </c>
      <c r="H724" s="36">
        <v>54120.98</v>
      </c>
      <c r="I724" s="36">
        <v>54120.98</v>
      </c>
      <c r="J724" s="36">
        <v>0</v>
      </c>
      <c r="K724" s="36">
        <v>54120.98</v>
      </c>
      <c r="L724" s="36">
        <v>0</v>
      </c>
      <c r="M724" s="36">
        <v>0</v>
      </c>
    </row>
    <row r="725" spans="1:13" x14ac:dyDescent="0.25">
      <c r="A725" t="s">
        <v>6969</v>
      </c>
      <c r="B725" t="s">
        <v>86</v>
      </c>
      <c r="C725" t="s">
        <v>320</v>
      </c>
      <c r="D725" t="s">
        <v>1875</v>
      </c>
      <c r="E725" t="s">
        <v>7468</v>
      </c>
      <c r="F725" s="1">
        <v>43412</v>
      </c>
      <c r="G725" s="77">
        <v>1</v>
      </c>
      <c r="H725" s="36">
        <v>9419.4500000000007</v>
      </c>
      <c r="I725" s="36">
        <v>9419.4500000000007</v>
      </c>
      <c r="J725" s="36">
        <v>0</v>
      </c>
      <c r="K725" s="36">
        <v>9419.4500000000007</v>
      </c>
      <c r="L725" s="36">
        <v>0</v>
      </c>
      <c r="M725" s="36">
        <v>0</v>
      </c>
    </row>
    <row r="726" spans="1:13" x14ac:dyDescent="0.25">
      <c r="A726" t="s">
        <v>6969</v>
      </c>
      <c r="B726" t="s">
        <v>86</v>
      </c>
      <c r="C726" t="s">
        <v>421</v>
      </c>
      <c r="D726" t="s">
        <v>1738</v>
      </c>
      <c r="E726" t="s">
        <v>7460</v>
      </c>
      <c r="F726" s="1">
        <v>43412</v>
      </c>
      <c r="G726" s="77">
        <v>1</v>
      </c>
      <c r="H726" s="36">
        <v>29380.39</v>
      </c>
      <c r="I726" s="36">
        <v>29380.39</v>
      </c>
      <c r="J726" s="36">
        <v>0</v>
      </c>
      <c r="K726" s="36">
        <v>29380.39</v>
      </c>
      <c r="L726" s="36">
        <v>0</v>
      </c>
      <c r="M726" s="36">
        <v>0</v>
      </c>
    </row>
    <row r="727" spans="1:13" x14ac:dyDescent="0.25">
      <c r="A727" t="s">
        <v>6969</v>
      </c>
      <c r="B727" t="s">
        <v>86</v>
      </c>
      <c r="C727" t="s">
        <v>421</v>
      </c>
      <c r="D727" t="s">
        <v>640</v>
      </c>
      <c r="E727" t="s">
        <v>7402</v>
      </c>
      <c r="F727" s="1">
        <v>43412</v>
      </c>
      <c r="G727" s="77">
        <v>1</v>
      </c>
      <c r="H727" s="36">
        <v>17567.36</v>
      </c>
      <c r="I727" s="36">
        <v>17567.36</v>
      </c>
      <c r="J727" s="36">
        <v>0</v>
      </c>
      <c r="K727" s="36">
        <v>17567.36</v>
      </c>
      <c r="L727" s="36">
        <v>0</v>
      </c>
      <c r="M727" s="36">
        <v>0</v>
      </c>
    </row>
    <row r="728" spans="1:13" x14ac:dyDescent="0.25">
      <c r="A728" t="s">
        <v>6969</v>
      </c>
      <c r="B728" t="s">
        <v>86</v>
      </c>
      <c r="C728" t="s">
        <v>421</v>
      </c>
      <c r="D728" t="s">
        <v>420</v>
      </c>
      <c r="E728" t="s">
        <v>8443</v>
      </c>
      <c r="F728" s="1">
        <v>43334</v>
      </c>
      <c r="G728" s="77">
        <v>1</v>
      </c>
      <c r="H728" s="36">
        <v>33635.85</v>
      </c>
      <c r="I728" s="36">
        <v>33635.85</v>
      </c>
      <c r="J728" s="36">
        <v>0</v>
      </c>
      <c r="K728" s="36">
        <v>33635.85</v>
      </c>
      <c r="L728" s="36">
        <v>0</v>
      </c>
      <c r="M728" s="36">
        <v>0</v>
      </c>
    </row>
    <row r="729" spans="1:13" x14ac:dyDescent="0.25">
      <c r="A729" t="s">
        <v>6969</v>
      </c>
      <c r="B729" t="s">
        <v>86</v>
      </c>
      <c r="C729" t="s">
        <v>421</v>
      </c>
      <c r="D729" t="s">
        <v>567</v>
      </c>
      <c r="E729" t="s">
        <v>749</v>
      </c>
      <c r="F729" s="1">
        <v>43335</v>
      </c>
      <c r="G729" s="77">
        <v>1</v>
      </c>
      <c r="H729" s="36">
        <v>18465.52</v>
      </c>
      <c r="I729" s="36">
        <v>18465.52</v>
      </c>
      <c r="J729" s="36">
        <v>0</v>
      </c>
      <c r="K729" s="36">
        <v>16618.97</v>
      </c>
      <c r="L729" s="36">
        <v>1384.91</v>
      </c>
      <c r="M729" s="36">
        <v>0</v>
      </c>
    </row>
    <row r="730" spans="1:13" x14ac:dyDescent="0.25">
      <c r="A730" t="s">
        <v>6969</v>
      </c>
      <c r="B730" t="s">
        <v>86</v>
      </c>
      <c r="C730" t="s">
        <v>421</v>
      </c>
      <c r="D730" t="s">
        <v>567</v>
      </c>
      <c r="E730" t="s">
        <v>2008</v>
      </c>
      <c r="F730" s="1">
        <v>43880</v>
      </c>
      <c r="G730" s="77">
        <v>1</v>
      </c>
      <c r="H730" s="36">
        <v>0</v>
      </c>
      <c r="I730" s="36">
        <v>0</v>
      </c>
      <c r="J730" s="36">
        <v>0</v>
      </c>
      <c r="K730" s="36">
        <v>0</v>
      </c>
      <c r="L730" s="36">
        <v>0</v>
      </c>
      <c r="M730" s="36">
        <v>0</v>
      </c>
    </row>
    <row r="731" spans="1:13" x14ac:dyDescent="0.25">
      <c r="A731" t="s">
        <v>6969</v>
      </c>
      <c r="B731" t="s">
        <v>86</v>
      </c>
      <c r="C731" t="s">
        <v>421</v>
      </c>
      <c r="D731" t="s">
        <v>567</v>
      </c>
      <c r="E731" t="s">
        <v>7560</v>
      </c>
      <c r="F731" s="1">
        <v>44060</v>
      </c>
      <c r="G731" s="77">
        <v>1</v>
      </c>
      <c r="H731" s="36">
        <v>5641731.5700000003</v>
      </c>
      <c r="I731" s="36">
        <v>2215934.17</v>
      </c>
      <c r="J731" s="36">
        <v>-3425797.4</v>
      </c>
      <c r="K731" s="36">
        <v>2215934.17</v>
      </c>
      <c r="L731" s="36">
        <v>0</v>
      </c>
      <c r="M731" s="36">
        <v>0</v>
      </c>
    </row>
    <row r="732" spans="1:13" x14ac:dyDescent="0.25">
      <c r="A732" t="s">
        <v>6969</v>
      </c>
      <c r="B732" t="s">
        <v>86</v>
      </c>
      <c r="C732" t="s">
        <v>421</v>
      </c>
      <c r="D732" t="s">
        <v>567</v>
      </c>
      <c r="E732" t="s">
        <v>2584</v>
      </c>
      <c r="F732" s="1">
        <v>43698</v>
      </c>
      <c r="G732" s="77">
        <v>1</v>
      </c>
      <c r="H732" s="36">
        <v>52403.18</v>
      </c>
      <c r="I732" s="36">
        <v>52403.18</v>
      </c>
      <c r="J732" s="36">
        <v>0</v>
      </c>
      <c r="K732" s="36">
        <v>47162.86</v>
      </c>
      <c r="L732" s="36">
        <v>3930.24</v>
      </c>
      <c r="M732" s="36">
        <v>0</v>
      </c>
    </row>
    <row r="733" spans="1:13" x14ac:dyDescent="0.25">
      <c r="A733" t="s">
        <v>6969</v>
      </c>
      <c r="B733" t="s">
        <v>86</v>
      </c>
      <c r="C733" t="s">
        <v>421</v>
      </c>
      <c r="D733" t="s">
        <v>567</v>
      </c>
      <c r="E733" t="s">
        <v>7805</v>
      </c>
      <c r="F733" s="1">
        <v>43871</v>
      </c>
      <c r="G733" s="77">
        <v>1</v>
      </c>
      <c r="H733" s="36">
        <v>332878.21000000002</v>
      </c>
      <c r="I733" s="36">
        <v>332878.21000000002</v>
      </c>
      <c r="J733" s="36">
        <v>0</v>
      </c>
      <c r="K733" s="36">
        <v>332878.21000000002</v>
      </c>
      <c r="L733" s="36">
        <v>0</v>
      </c>
      <c r="M733" s="36">
        <v>0</v>
      </c>
    </row>
    <row r="734" spans="1:13" x14ac:dyDescent="0.25">
      <c r="A734" t="s">
        <v>6969</v>
      </c>
      <c r="B734" t="s">
        <v>86</v>
      </c>
      <c r="C734" t="s">
        <v>421</v>
      </c>
      <c r="D734" t="s">
        <v>567</v>
      </c>
      <c r="E734" t="s">
        <v>8585</v>
      </c>
      <c r="F734" s="1">
        <v>43412</v>
      </c>
      <c r="G734" s="77">
        <v>1</v>
      </c>
      <c r="H734" s="36">
        <v>8705.48</v>
      </c>
      <c r="I734" s="36">
        <v>8705.48</v>
      </c>
      <c r="J734" s="36">
        <v>0</v>
      </c>
      <c r="K734" s="36">
        <v>8705.48</v>
      </c>
      <c r="L734" s="36">
        <v>0</v>
      </c>
      <c r="M734" s="36">
        <v>0</v>
      </c>
    </row>
    <row r="735" spans="1:13" x14ac:dyDescent="0.25">
      <c r="A735" t="s">
        <v>6969</v>
      </c>
      <c r="B735" t="s">
        <v>86</v>
      </c>
      <c r="C735" t="s">
        <v>421</v>
      </c>
      <c r="D735" t="s">
        <v>567</v>
      </c>
      <c r="E735" t="s">
        <v>7598</v>
      </c>
      <c r="F735" s="1">
        <v>44039</v>
      </c>
      <c r="G735" s="77">
        <v>1</v>
      </c>
      <c r="H735" s="36">
        <v>526678.47</v>
      </c>
      <c r="I735" s="36">
        <v>526678.47</v>
      </c>
      <c r="J735" s="36">
        <v>0</v>
      </c>
      <c r="K735" s="36">
        <v>526678.47</v>
      </c>
      <c r="L735" s="36">
        <v>0</v>
      </c>
      <c r="M735" s="36">
        <v>0</v>
      </c>
    </row>
    <row r="736" spans="1:13" x14ac:dyDescent="0.25">
      <c r="A736" t="s">
        <v>6969</v>
      </c>
      <c r="B736" t="s">
        <v>86</v>
      </c>
      <c r="C736" t="s">
        <v>421</v>
      </c>
      <c r="D736" t="s">
        <v>567</v>
      </c>
      <c r="E736" t="s">
        <v>1961</v>
      </c>
      <c r="F736" s="1">
        <v>43880</v>
      </c>
      <c r="G736" s="77">
        <v>1</v>
      </c>
      <c r="H736" s="36">
        <v>0</v>
      </c>
      <c r="I736" s="36">
        <v>0</v>
      </c>
      <c r="J736" s="36">
        <v>0</v>
      </c>
      <c r="K736" s="36">
        <v>0</v>
      </c>
      <c r="L736" s="36">
        <v>0</v>
      </c>
      <c r="M736" s="36">
        <v>0</v>
      </c>
    </row>
    <row r="737" spans="1:13" x14ac:dyDescent="0.25">
      <c r="A737" t="s">
        <v>6969</v>
      </c>
      <c r="B737" t="s">
        <v>86</v>
      </c>
      <c r="C737" t="s">
        <v>421</v>
      </c>
      <c r="D737" t="s">
        <v>2016</v>
      </c>
      <c r="E737" t="s">
        <v>141</v>
      </c>
      <c r="F737" s="1">
        <v>43507</v>
      </c>
      <c r="G737" s="77">
        <v>1</v>
      </c>
      <c r="H737" s="36">
        <v>13291.6</v>
      </c>
      <c r="I737" s="36">
        <v>13291.6</v>
      </c>
      <c r="J737" s="36">
        <v>0</v>
      </c>
      <c r="K737" s="36">
        <v>13291.6</v>
      </c>
      <c r="L737" s="36">
        <v>0</v>
      </c>
      <c r="M737" s="36">
        <v>0</v>
      </c>
    </row>
    <row r="738" spans="1:13" x14ac:dyDescent="0.25">
      <c r="A738" t="s">
        <v>6969</v>
      </c>
      <c r="B738" t="s">
        <v>86</v>
      </c>
      <c r="C738" t="s">
        <v>421</v>
      </c>
      <c r="D738" t="s">
        <v>499</v>
      </c>
      <c r="E738" t="s">
        <v>141</v>
      </c>
      <c r="F738" s="1">
        <v>43265</v>
      </c>
      <c r="G738" s="77">
        <v>1</v>
      </c>
      <c r="H738" s="36">
        <v>96372.84</v>
      </c>
      <c r="I738" s="36">
        <v>96372.84</v>
      </c>
      <c r="J738" s="36">
        <v>0</v>
      </c>
      <c r="K738" s="36">
        <v>96372.84</v>
      </c>
      <c r="L738" s="36">
        <v>0</v>
      </c>
      <c r="M738" s="36">
        <v>0</v>
      </c>
    </row>
    <row r="739" spans="1:13" x14ac:dyDescent="0.25">
      <c r="A739" t="s">
        <v>6969</v>
      </c>
      <c r="B739" t="s">
        <v>86</v>
      </c>
      <c r="C739" t="s">
        <v>687</v>
      </c>
      <c r="D739" t="s">
        <v>2659</v>
      </c>
      <c r="E739" t="s">
        <v>141</v>
      </c>
      <c r="F739" s="1">
        <v>43864</v>
      </c>
      <c r="G739" s="77">
        <v>1</v>
      </c>
      <c r="H739" s="36">
        <v>48456.56</v>
      </c>
      <c r="I739" s="36">
        <v>48456.56</v>
      </c>
      <c r="J739" s="36">
        <v>0</v>
      </c>
      <c r="K739" s="36">
        <v>48456.56</v>
      </c>
      <c r="L739" s="36">
        <v>0</v>
      </c>
      <c r="M739" s="36">
        <v>0</v>
      </c>
    </row>
    <row r="740" spans="1:13" x14ac:dyDescent="0.25">
      <c r="A740" t="s">
        <v>6969</v>
      </c>
      <c r="B740" t="s">
        <v>86</v>
      </c>
      <c r="C740" t="s">
        <v>687</v>
      </c>
      <c r="D740" t="s">
        <v>1659</v>
      </c>
      <c r="E740" t="s">
        <v>7545</v>
      </c>
      <c r="F740" s="1">
        <v>43851</v>
      </c>
      <c r="G740" s="77">
        <v>1</v>
      </c>
      <c r="H740" s="36">
        <v>87229.86</v>
      </c>
      <c r="I740" s="36">
        <v>87229.86</v>
      </c>
      <c r="J740" s="36">
        <v>0</v>
      </c>
      <c r="K740" s="36">
        <v>87229.86</v>
      </c>
      <c r="L740" s="36">
        <v>0</v>
      </c>
      <c r="M740" s="36">
        <v>0</v>
      </c>
    </row>
    <row r="741" spans="1:13" x14ac:dyDescent="0.25">
      <c r="A741" t="s">
        <v>6969</v>
      </c>
      <c r="B741" t="s">
        <v>86</v>
      </c>
      <c r="C741" t="s">
        <v>102</v>
      </c>
      <c r="D741" t="s">
        <v>105</v>
      </c>
      <c r="E741" t="s">
        <v>232</v>
      </c>
      <c r="F741" s="1">
        <v>43228</v>
      </c>
      <c r="G741" s="77">
        <v>1</v>
      </c>
      <c r="H741" s="36">
        <v>50741.83</v>
      </c>
      <c r="I741" s="36">
        <v>50741.83</v>
      </c>
      <c r="J741" s="36">
        <v>0</v>
      </c>
      <c r="K741" s="36">
        <v>45667.65</v>
      </c>
      <c r="L741" s="36">
        <v>3805.64</v>
      </c>
      <c r="M741" s="36">
        <v>0</v>
      </c>
    </row>
    <row r="742" spans="1:13" x14ac:dyDescent="0.25">
      <c r="A742" t="s">
        <v>6969</v>
      </c>
      <c r="B742" t="s">
        <v>86</v>
      </c>
      <c r="C742" t="s">
        <v>102</v>
      </c>
      <c r="D742" t="s">
        <v>185</v>
      </c>
      <c r="E742" t="s">
        <v>1799</v>
      </c>
      <c r="F742" s="1">
        <v>43887</v>
      </c>
      <c r="G742" s="77">
        <v>1</v>
      </c>
      <c r="H742" s="36">
        <v>8976.41</v>
      </c>
      <c r="I742" s="36">
        <v>8976.41</v>
      </c>
      <c r="J742" s="36">
        <v>0</v>
      </c>
      <c r="K742" s="36">
        <v>8078.77</v>
      </c>
      <c r="L742" s="36">
        <v>673.23</v>
      </c>
      <c r="M742" s="36">
        <v>0</v>
      </c>
    </row>
    <row r="743" spans="1:13" x14ac:dyDescent="0.25">
      <c r="A743" t="s">
        <v>6969</v>
      </c>
      <c r="B743" t="s">
        <v>86</v>
      </c>
      <c r="C743" t="s">
        <v>102</v>
      </c>
      <c r="D743" t="s">
        <v>192</v>
      </c>
      <c r="E743" t="s">
        <v>1799</v>
      </c>
      <c r="F743" s="1">
        <v>43334</v>
      </c>
      <c r="G743" s="77">
        <v>1</v>
      </c>
      <c r="H743" s="36">
        <v>1660.67</v>
      </c>
      <c r="I743" s="36">
        <v>1660.67</v>
      </c>
      <c r="J743" s="36">
        <v>0</v>
      </c>
      <c r="K743" s="36">
        <v>1555.55</v>
      </c>
      <c r="L743" s="36">
        <v>78.84</v>
      </c>
      <c r="M743" s="36">
        <v>0</v>
      </c>
    </row>
    <row r="744" spans="1:13" x14ac:dyDescent="0.25">
      <c r="A744" t="s">
        <v>6969</v>
      </c>
      <c r="B744" t="s">
        <v>86</v>
      </c>
      <c r="C744" t="s">
        <v>102</v>
      </c>
      <c r="D744" t="s">
        <v>192</v>
      </c>
      <c r="E744" t="s">
        <v>141</v>
      </c>
      <c r="F744" s="1">
        <v>43228</v>
      </c>
      <c r="G744" s="77">
        <v>1</v>
      </c>
      <c r="H744" s="36">
        <v>9008.5300000000007</v>
      </c>
      <c r="I744" s="36">
        <v>9008.5300000000007</v>
      </c>
      <c r="J744" s="36">
        <v>0</v>
      </c>
      <c r="K744" s="36">
        <v>9008.5300000000007</v>
      </c>
      <c r="L744" s="36">
        <v>0</v>
      </c>
      <c r="M744" s="36">
        <v>0</v>
      </c>
    </row>
    <row r="745" spans="1:13" x14ac:dyDescent="0.25">
      <c r="A745" t="s">
        <v>6969</v>
      </c>
      <c r="B745" t="s">
        <v>86</v>
      </c>
      <c r="C745" t="s">
        <v>102</v>
      </c>
      <c r="D745" t="s">
        <v>102</v>
      </c>
      <c r="E745" t="s">
        <v>3050</v>
      </c>
      <c r="F745" s="1">
        <v>48092</v>
      </c>
      <c r="G745" s="77">
        <v>1</v>
      </c>
      <c r="H745" s="36">
        <v>227684.64</v>
      </c>
      <c r="I745" s="36">
        <v>229426.88</v>
      </c>
      <c r="J745" s="36">
        <v>1742.24</v>
      </c>
      <c r="K745" s="36">
        <v>229252.66</v>
      </c>
      <c r="L745" s="36">
        <v>17011.38</v>
      </c>
      <c r="M745" s="36">
        <v>0</v>
      </c>
    </row>
    <row r="746" spans="1:13" x14ac:dyDescent="0.25">
      <c r="A746" t="s">
        <v>6969</v>
      </c>
      <c r="B746" t="s">
        <v>86</v>
      </c>
      <c r="C746" t="s">
        <v>102</v>
      </c>
      <c r="D746" t="s">
        <v>119</v>
      </c>
      <c r="E746" t="s">
        <v>8527</v>
      </c>
      <c r="F746" s="1">
        <v>43592</v>
      </c>
      <c r="G746" s="77">
        <v>1</v>
      </c>
      <c r="H746" s="36">
        <v>131236.75</v>
      </c>
      <c r="I746" s="36">
        <v>131236.75</v>
      </c>
      <c r="J746" s="36">
        <v>0</v>
      </c>
      <c r="K746" s="36">
        <v>131236.75</v>
      </c>
      <c r="L746" s="36">
        <v>0</v>
      </c>
      <c r="M746" s="36">
        <v>0</v>
      </c>
    </row>
    <row r="747" spans="1:13" x14ac:dyDescent="0.25">
      <c r="A747" t="s">
        <v>6969</v>
      </c>
      <c r="B747" t="s">
        <v>86</v>
      </c>
      <c r="C747" t="s">
        <v>102</v>
      </c>
      <c r="D747" t="s">
        <v>119</v>
      </c>
      <c r="E747" t="s">
        <v>7878</v>
      </c>
      <c r="F747" s="1">
        <v>43236</v>
      </c>
      <c r="G747" s="77">
        <v>1</v>
      </c>
      <c r="H747" s="36">
        <v>4847.32</v>
      </c>
      <c r="I747" s="36">
        <v>4847.32</v>
      </c>
      <c r="J747" s="36">
        <v>0</v>
      </c>
      <c r="K747" s="36">
        <v>4847.32</v>
      </c>
      <c r="L747" s="36">
        <v>0</v>
      </c>
      <c r="M747" s="36">
        <v>0</v>
      </c>
    </row>
    <row r="748" spans="1:13" x14ac:dyDescent="0.25">
      <c r="A748" t="s">
        <v>6969</v>
      </c>
      <c r="B748" t="s">
        <v>86</v>
      </c>
      <c r="C748" t="s">
        <v>102</v>
      </c>
      <c r="D748" t="s">
        <v>119</v>
      </c>
      <c r="E748" t="s">
        <v>7318</v>
      </c>
      <c r="F748" s="1">
        <v>43236</v>
      </c>
      <c r="G748" s="77">
        <v>1</v>
      </c>
      <c r="H748" s="36">
        <v>108472.33</v>
      </c>
      <c r="I748" s="36">
        <v>108472.33</v>
      </c>
      <c r="J748" s="36">
        <v>0</v>
      </c>
      <c r="K748" s="36">
        <v>108472.33</v>
      </c>
      <c r="L748" s="36">
        <v>0</v>
      </c>
      <c r="M748" s="36">
        <v>0</v>
      </c>
    </row>
    <row r="749" spans="1:13" x14ac:dyDescent="0.25">
      <c r="A749" t="s">
        <v>6969</v>
      </c>
      <c r="B749" t="s">
        <v>86</v>
      </c>
      <c r="C749" t="s">
        <v>102</v>
      </c>
      <c r="D749" t="s">
        <v>119</v>
      </c>
      <c r="E749" t="s">
        <v>7175</v>
      </c>
      <c r="F749" s="1">
        <v>44138</v>
      </c>
      <c r="G749" s="77">
        <v>1</v>
      </c>
      <c r="H749" s="36">
        <v>396389.38</v>
      </c>
      <c r="I749" s="36">
        <v>396379.38</v>
      </c>
      <c r="J749" s="36">
        <v>-10</v>
      </c>
      <c r="K749" s="36">
        <v>396379.38</v>
      </c>
      <c r="L749" s="36">
        <v>0</v>
      </c>
      <c r="M749" s="36">
        <v>0</v>
      </c>
    </row>
    <row r="750" spans="1:13" x14ac:dyDescent="0.25">
      <c r="A750" t="s">
        <v>6969</v>
      </c>
      <c r="B750" t="s">
        <v>86</v>
      </c>
      <c r="C750" t="s">
        <v>102</v>
      </c>
      <c r="D750" t="s">
        <v>101</v>
      </c>
      <c r="E750" t="s">
        <v>141</v>
      </c>
      <c r="F750" s="1">
        <v>43333</v>
      </c>
      <c r="G750" s="77">
        <v>1</v>
      </c>
      <c r="H750" s="36">
        <v>10300.6</v>
      </c>
      <c r="I750" s="36">
        <v>10300.6</v>
      </c>
      <c r="J750" s="36">
        <v>0</v>
      </c>
      <c r="K750" s="36">
        <v>9270.5400000000009</v>
      </c>
      <c r="L750" s="36">
        <v>772.55</v>
      </c>
      <c r="M750" s="36">
        <v>0</v>
      </c>
    </row>
    <row r="751" spans="1:13" x14ac:dyDescent="0.25">
      <c r="A751" t="s">
        <v>6969</v>
      </c>
      <c r="B751" t="s">
        <v>124</v>
      </c>
      <c r="C751" t="s">
        <v>37</v>
      </c>
      <c r="D751" t="s">
        <v>36</v>
      </c>
      <c r="E751" t="s">
        <v>2945</v>
      </c>
      <c r="F751" s="1">
        <v>48092</v>
      </c>
      <c r="G751" s="77">
        <v>1</v>
      </c>
      <c r="H751" s="36">
        <v>510321.98</v>
      </c>
      <c r="I751" s="36">
        <v>510321.98</v>
      </c>
      <c r="J751" s="36">
        <v>0</v>
      </c>
      <c r="K751" s="36">
        <v>459289.78</v>
      </c>
      <c r="L751" s="36">
        <v>0</v>
      </c>
      <c r="M751" s="36">
        <v>0</v>
      </c>
    </row>
    <row r="752" spans="1:13" x14ac:dyDescent="0.25">
      <c r="A752" t="s">
        <v>6969</v>
      </c>
      <c r="B752" t="s">
        <v>124</v>
      </c>
      <c r="C752" t="s">
        <v>37</v>
      </c>
      <c r="D752" t="s">
        <v>89</v>
      </c>
      <c r="E752" t="s">
        <v>3457</v>
      </c>
      <c r="F752" s="1">
        <v>43864</v>
      </c>
      <c r="G752" s="77">
        <v>0</v>
      </c>
      <c r="H752" s="36">
        <v>105401.42</v>
      </c>
      <c r="I752" s="36">
        <v>105401.42</v>
      </c>
      <c r="J752" s="36">
        <v>0</v>
      </c>
      <c r="K752" s="36">
        <v>94861.28</v>
      </c>
      <c r="L752" s="36">
        <v>7905.11</v>
      </c>
      <c r="M752" s="36">
        <v>0</v>
      </c>
    </row>
    <row r="753" spans="1:13" x14ac:dyDescent="0.25">
      <c r="A753" t="s">
        <v>6969</v>
      </c>
      <c r="B753" t="s">
        <v>124</v>
      </c>
      <c r="C753" t="s">
        <v>37</v>
      </c>
      <c r="D753" t="s">
        <v>89</v>
      </c>
      <c r="E753" t="s">
        <v>3565</v>
      </c>
      <c r="F753" s="1">
        <v>43990</v>
      </c>
      <c r="G753" s="77">
        <v>0</v>
      </c>
      <c r="H753" s="36">
        <v>45440.9</v>
      </c>
      <c r="I753" s="36">
        <v>45440.9</v>
      </c>
      <c r="J753" s="36">
        <v>0</v>
      </c>
      <c r="K753" s="36">
        <v>40896.81</v>
      </c>
      <c r="L753" s="36">
        <v>3408.07</v>
      </c>
      <c r="M753" s="36">
        <v>0</v>
      </c>
    </row>
    <row r="754" spans="1:13" x14ac:dyDescent="0.25">
      <c r="A754" t="s">
        <v>6969</v>
      </c>
      <c r="B754" t="s">
        <v>124</v>
      </c>
      <c r="C754" t="s">
        <v>37</v>
      </c>
      <c r="D754" t="s">
        <v>89</v>
      </c>
      <c r="E754" t="s">
        <v>3551</v>
      </c>
      <c r="F754" s="1">
        <v>48092</v>
      </c>
      <c r="G754" s="77">
        <v>0.05</v>
      </c>
      <c r="H754" s="36">
        <v>325862.32</v>
      </c>
      <c r="I754" s="36">
        <v>325862.32</v>
      </c>
      <c r="J754" s="36">
        <v>0</v>
      </c>
      <c r="K754" s="36">
        <v>293276.09000000003</v>
      </c>
      <c r="L754" s="36">
        <v>0</v>
      </c>
      <c r="M754" s="36">
        <v>0</v>
      </c>
    </row>
    <row r="755" spans="1:13" x14ac:dyDescent="0.25">
      <c r="A755" t="s">
        <v>6969</v>
      </c>
      <c r="B755" t="s">
        <v>124</v>
      </c>
      <c r="C755" t="s">
        <v>37</v>
      </c>
      <c r="D755" t="s">
        <v>89</v>
      </c>
      <c r="E755" t="s">
        <v>2438</v>
      </c>
      <c r="F755" s="1">
        <v>43788</v>
      </c>
      <c r="G755" s="77">
        <v>0</v>
      </c>
      <c r="H755" s="36">
        <v>16215.43</v>
      </c>
      <c r="I755" s="36">
        <v>16215.43</v>
      </c>
      <c r="J755" s="36">
        <v>0</v>
      </c>
      <c r="K755" s="36">
        <v>14593.89</v>
      </c>
      <c r="L755" s="36">
        <v>1216.1600000000001</v>
      </c>
      <c r="M755" s="36">
        <v>0</v>
      </c>
    </row>
    <row r="756" spans="1:13" x14ac:dyDescent="0.25">
      <c r="A756" t="s">
        <v>6969</v>
      </c>
      <c r="B756" t="s">
        <v>124</v>
      </c>
      <c r="C756" t="s">
        <v>37</v>
      </c>
      <c r="D756" t="s">
        <v>284</v>
      </c>
      <c r="E756" t="s">
        <v>2076</v>
      </c>
      <c r="F756" s="1">
        <v>43760</v>
      </c>
      <c r="G756" s="77">
        <v>0</v>
      </c>
      <c r="H756" s="36">
        <v>55273.45</v>
      </c>
      <c r="I756" s="36">
        <v>55273.45</v>
      </c>
      <c r="J756" s="36">
        <v>0</v>
      </c>
      <c r="K756" s="36">
        <v>49746.11</v>
      </c>
      <c r="L756" s="36">
        <v>4145.51</v>
      </c>
      <c r="M756" s="36">
        <v>0</v>
      </c>
    </row>
    <row r="757" spans="1:13" x14ac:dyDescent="0.25">
      <c r="A757" t="s">
        <v>6969</v>
      </c>
      <c r="B757" t="s">
        <v>124</v>
      </c>
      <c r="C757" t="s">
        <v>37</v>
      </c>
      <c r="D757" t="s">
        <v>284</v>
      </c>
      <c r="E757" t="s">
        <v>2595</v>
      </c>
      <c r="F757" s="1">
        <v>48092</v>
      </c>
      <c r="G757" s="77">
        <v>0.85</v>
      </c>
      <c r="H757" s="36">
        <v>180165.69</v>
      </c>
      <c r="I757" s="36">
        <v>180165.69</v>
      </c>
      <c r="J757" s="36">
        <v>0</v>
      </c>
      <c r="K757" s="36">
        <v>162149.12</v>
      </c>
      <c r="L757" s="36">
        <v>0</v>
      </c>
      <c r="M757" s="36">
        <v>0</v>
      </c>
    </row>
    <row r="758" spans="1:13" x14ac:dyDescent="0.25">
      <c r="A758" t="s">
        <v>6969</v>
      </c>
      <c r="B758" t="s">
        <v>124</v>
      </c>
      <c r="C758" t="s">
        <v>37</v>
      </c>
      <c r="D758" t="s">
        <v>284</v>
      </c>
      <c r="E758" t="s">
        <v>8823</v>
      </c>
      <c r="F758" s="1">
        <v>48092</v>
      </c>
      <c r="G758" s="77">
        <v>0</v>
      </c>
      <c r="H758" s="36">
        <v>77631</v>
      </c>
      <c r="I758" s="36">
        <v>77631</v>
      </c>
      <c r="J758" s="36">
        <v>0</v>
      </c>
      <c r="K758" s="36">
        <v>69867.899999999994</v>
      </c>
      <c r="L758" s="36">
        <v>5822.33</v>
      </c>
      <c r="M758" s="36">
        <v>5822.33</v>
      </c>
    </row>
    <row r="759" spans="1:13" x14ac:dyDescent="0.25">
      <c r="A759" t="s">
        <v>6969</v>
      </c>
      <c r="B759" t="s">
        <v>124</v>
      </c>
      <c r="C759" t="s">
        <v>37</v>
      </c>
      <c r="D759" t="s">
        <v>284</v>
      </c>
      <c r="E759" t="s">
        <v>1322</v>
      </c>
      <c r="F759" s="1">
        <v>48092</v>
      </c>
      <c r="G759" s="77">
        <v>1</v>
      </c>
      <c r="H759" s="36">
        <v>246129.44</v>
      </c>
      <c r="I759" s="36">
        <v>246129.44</v>
      </c>
      <c r="J759" s="36">
        <v>0</v>
      </c>
      <c r="K759" s="36">
        <v>221516.5</v>
      </c>
      <c r="L759" s="36">
        <v>18459.71</v>
      </c>
      <c r="M759" s="36">
        <v>0</v>
      </c>
    </row>
    <row r="760" spans="1:13" x14ac:dyDescent="0.25">
      <c r="A760" t="s">
        <v>6969</v>
      </c>
      <c r="B760" t="s">
        <v>124</v>
      </c>
      <c r="C760" t="s">
        <v>37</v>
      </c>
      <c r="D760" t="s">
        <v>284</v>
      </c>
      <c r="E760" t="s">
        <v>876</v>
      </c>
      <c r="F760" s="1">
        <v>43760</v>
      </c>
      <c r="G760" s="77">
        <v>0</v>
      </c>
      <c r="H760" s="36">
        <v>3242.06</v>
      </c>
      <c r="I760" s="36">
        <v>3242.06</v>
      </c>
      <c r="J760" s="36">
        <v>0</v>
      </c>
      <c r="K760" s="36">
        <v>2917.85</v>
      </c>
      <c r="L760" s="36">
        <v>243.16</v>
      </c>
      <c r="M760" s="36">
        <v>0.01</v>
      </c>
    </row>
    <row r="761" spans="1:13" x14ac:dyDescent="0.25">
      <c r="A761" t="s">
        <v>6969</v>
      </c>
      <c r="B761" t="s">
        <v>124</v>
      </c>
      <c r="C761" t="s">
        <v>37</v>
      </c>
      <c r="D761" t="s">
        <v>284</v>
      </c>
      <c r="E761" t="s">
        <v>1011</v>
      </c>
      <c r="F761" s="1">
        <v>43335</v>
      </c>
      <c r="G761" s="77">
        <v>1</v>
      </c>
      <c r="H761" s="36">
        <v>23760.38</v>
      </c>
      <c r="I761" s="36">
        <v>23760.38</v>
      </c>
      <c r="J761" s="36">
        <v>0</v>
      </c>
      <c r="K761" s="36">
        <v>21384.34</v>
      </c>
      <c r="L761" s="36">
        <v>1782.03</v>
      </c>
      <c r="M761" s="36">
        <v>0</v>
      </c>
    </row>
    <row r="762" spans="1:13" x14ac:dyDescent="0.25">
      <c r="A762" t="s">
        <v>6969</v>
      </c>
      <c r="B762" t="s">
        <v>124</v>
      </c>
      <c r="C762" t="s">
        <v>140</v>
      </c>
      <c r="D762" t="s">
        <v>343</v>
      </c>
      <c r="E762" t="s">
        <v>1889</v>
      </c>
      <c r="F762" s="1">
        <v>43411</v>
      </c>
      <c r="G762" s="77">
        <v>0</v>
      </c>
      <c r="H762" s="36">
        <v>20519.400000000001</v>
      </c>
      <c r="I762" s="36">
        <v>20519.400000000001</v>
      </c>
      <c r="J762" s="36">
        <v>0</v>
      </c>
      <c r="K762" s="36">
        <v>18467.46</v>
      </c>
      <c r="L762" s="36">
        <v>1538.96</v>
      </c>
      <c r="M762" s="36">
        <v>0</v>
      </c>
    </row>
    <row r="763" spans="1:13" x14ac:dyDescent="0.25">
      <c r="A763" t="s">
        <v>6969</v>
      </c>
      <c r="B763" t="s">
        <v>124</v>
      </c>
      <c r="C763" t="s">
        <v>140</v>
      </c>
      <c r="D763" t="s">
        <v>343</v>
      </c>
      <c r="E763" t="s">
        <v>1877</v>
      </c>
      <c r="F763" s="1">
        <v>43411</v>
      </c>
      <c r="G763" s="77">
        <v>1</v>
      </c>
      <c r="H763" s="36">
        <v>11442.92</v>
      </c>
      <c r="I763" s="36">
        <v>11442.92</v>
      </c>
      <c r="J763" s="36">
        <v>0</v>
      </c>
      <c r="K763" s="36">
        <v>10298.629999999999</v>
      </c>
      <c r="L763" s="36">
        <v>858.22</v>
      </c>
      <c r="M763" s="36">
        <v>0</v>
      </c>
    </row>
    <row r="764" spans="1:13" x14ac:dyDescent="0.25">
      <c r="A764" t="s">
        <v>6969</v>
      </c>
      <c r="B764" t="s">
        <v>124</v>
      </c>
      <c r="C764" t="s">
        <v>140</v>
      </c>
      <c r="D764" t="s">
        <v>343</v>
      </c>
      <c r="E764" t="s">
        <v>1448</v>
      </c>
      <c r="F764" s="1">
        <v>43362</v>
      </c>
      <c r="G764" s="77">
        <v>0.9</v>
      </c>
      <c r="H764" s="36">
        <v>56251.88</v>
      </c>
      <c r="I764" s="36">
        <v>56251.88</v>
      </c>
      <c r="J764" s="36">
        <v>0</v>
      </c>
      <c r="K764" s="36">
        <v>50626.69</v>
      </c>
      <c r="L764" s="36">
        <v>4218.8900000000003</v>
      </c>
      <c r="M764" s="36">
        <v>0</v>
      </c>
    </row>
    <row r="765" spans="1:13" x14ac:dyDescent="0.25">
      <c r="A765" t="s">
        <v>6969</v>
      </c>
      <c r="B765" t="s">
        <v>124</v>
      </c>
      <c r="C765" t="s">
        <v>140</v>
      </c>
      <c r="D765" t="s">
        <v>343</v>
      </c>
      <c r="E765" t="s">
        <v>1193</v>
      </c>
      <c r="F765" s="1">
        <v>43362</v>
      </c>
      <c r="G765" s="77">
        <v>1</v>
      </c>
      <c r="H765" s="36">
        <v>47404.5</v>
      </c>
      <c r="I765" s="36">
        <v>47404.5</v>
      </c>
      <c r="J765" s="36">
        <v>0</v>
      </c>
      <c r="K765" s="36">
        <v>42664.05</v>
      </c>
      <c r="L765" s="36">
        <v>3555.34</v>
      </c>
      <c r="M765" s="36">
        <v>0</v>
      </c>
    </row>
    <row r="766" spans="1:13" x14ac:dyDescent="0.25">
      <c r="A766" t="s">
        <v>6969</v>
      </c>
      <c r="B766" t="s">
        <v>124</v>
      </c>
      <c r="C766" t="s">
        <v>140</v>
      </c>
      <c r="D766" t="s">
        <v>343</v>
      </c>
      <c r="E766" t="s">
        <v>1088</v>
      </c>
      <c r="F766" s="1">
        <v>43852</v>
      </c>
      <c r="G766" s="77">
        <v>0.75</v>
      </c>
      <c r="H766" s="36">
        <v>16988.849999999999</v>
      </c>
      <c r="I766" s="36">
        <v>16988.849999999999</v>
      </c>
      <c r="J766" s="36">
        <v>0</v>
      </c>
      <c r="K766" s="36">
        <v>15289.97</v>
      </c>
      <c r="L766" s="36">
        <v>1274.1600000000001</v>
      </c>
      <c r="M766" s="36">
        <v>0</v>
      </c>
    </row>
    <row r="767" spans="1:13" x14ac:dyDescent="0.25">
      <c r="A767" t="s">
        <v>6969</v>
      </c>
      <c r="B767" t="s">
        <v>124</v>
      </c>
      <c r="C767" t="s">
        <v>140</v>
      </c>
      <c r="D767" t="s">
        <v>343</v>
      </c>
      <c r="E767" t="s">
        <v>2163</v>
      </c>
      <c r="F767" s="1">
        <v>43507</v>
      </c>
      <c r="G767" s="77">
        <v>1</v>
      </c>
      <c r="H767" s="36">
        <v>37013.550000000003</v>
      </c>
      <c r="I767" s="36">
        <v>37013.550000000003</v>
      </c>
      <c r="J767" s="36">
        <v>0</v>
      </c>
      <c r="K767" s="36">
        <v>33312.199999999997</v>
      </c>
      <c r="L767" s="36">
        <v>2776.02</v>
      </c>
      <c r="M767" s="36">
        <v>0</v>
      </c>
    </row>
    <row r="768" spans="1:13" x14ac:dyDescent="0.25">
      <c r="A768" t="s">
        <v>6969</v>
      </c>
      <c r="B768" t="s">
        <v>124</v>
      </c>
      <c r="C768" t="s">
        <v>140</v>
      </c>
      <c r="D768" t="s">
        <v>343</v>
      </c>
      <c r="E768" t="s">
        <v>1347</v>
      </c>
      <c r="F768" s="1">
        <v>48092</v>
      </c>
      <c r="G768" s="77">
        <v>0.9</v>
      </c>
      <c r="H768" s="36">
        <v>150207.47</v>
      </c>
      <c r="I768" s="36">
        <v>150207.47</v>
      </c>
      <c r="J768" s="36">
        <v>0</v>
      </c>
      <c r="K768" s="36">
        <v>135186.72</v>
      </c>
      <c r="L768" s="36">
        <v>10579.11</v>
      </c>
      <c r="M768" s="36">
        <v>0</v>
      </c>
    </row>
    <row r="769" spans="1:13" x14ac:dyDescent="0.25">
      <c r="A769" t="s">
        <v>6969</v>
      </c>
      <c r="B769" t="s">
        <v>124</v>
      </c>
      <c r="C769" t="s">
        <v>140</v>
      </c>
      <c r="D769" t="s">
        <v>343</v>
      </c>
      <c r="E769" t="s">
        <v>1183</v>
      </c>
      <c r="F769" s="1">
        <v>43333</v>
      </c>
      <c r="G769" s="77">
        <v>1</v>
      </c>
      <c r="H769" s="36">
        <v>3577.34</v>
      </c>
      <c r="I769" s="36">
        <v>3577.34</v>
      </c>
      <c r="J769" s="36">
        <v>0</v>
      </c>
      <c r="K769" s="36">
        <v>3219.61</v>
      </c>
      <c r="L769" s="36">
        <v>268.3</v>
      </c>
      <c r="M769" s="36">
        <v>0</v>
      </c>
    </row>
    <row r="770" spans="1:13" x14ac:dyDescent="0.25">
      <c r="A770" t="s">
        <v>6969</v>
      </c>
      <c r="B770" t="s">
        <v>124</v>
      </c>
      <c r="C770" t="s">
        <v>140</v>
      </c>
      <c r="D770" t="s">
        <v>343</v>
      </c>
      <c r="E770" t="s">
        <v>1424</v>
      </c>
      <c r="F770" s="1">
        <v>43852</v>
      </c>
      <c r="G770" s="77">
        <v>0.85</v>
      </c>
      <c r="H770" s="36">
        <v>30324.36</v>
      </c>
      <c r="I770" s="36">
        <v>30324.36</v>
      </c>
      <c r="J770" s="36">
        <v>0</v>
      </c>
      <c r="K770" s="36">
        <v>27291.919999999998</v>
      </c>
      <c r="L770" s="36">
        <v>2274.33</v>
      </c>
      <c r="M770" s="36">
        <v>0</v>
      </c>
    </row>
    <row r="771" spans="1:13" x14ac:dyDescent="0.25">
      <c r="A771" t="s">
        <v>6969</v>
      </c>
      <c r="B771" t="s">
        <v>124</v>
      </c>
      <c r="C771" t="s">
        <v>140</v>
      </c>
      <c r="D771" t="s">
        <v>343</v>
      </c>
      <c r="E771" t="s">
        <v>1790</v>
      </c>
      <c r="F771" s="1">
        <v>43852</v>
      </c>
      <c r="G771" s="77">
        <v>0.33</v>
      </c>
      <c r="H771" s="36">
        <v>24306.03</v>
      </c>
      <c r="I771" s="36">
        <v>24306.03</v>
      </c>
      <c r="J771" s="36">
        <v>0</v>
      </c>
      <c r="K771" s="36">
        <v>21875.43</v>
      </c>
      <c r="L771" s="36">
        <v>1822.95</v>
      </c>
      <c r="M771" s="36">
        <v>0</v>
      </c>
    </row>
    <row r="772" spans="1:13" x14ac:dyDescent="0.25">
      <c r="A772" t="s">
        <v>6969</v>
      </c>
      <c r="B772" t="s">
        <v>124</v>
      </c>
      <c r="C772" t="s">
        <v>140</v>
      </c>
      <c r="D772" t="s">
        <v>343</v>
      </c>
      <c r="E772" t="s">
        <v>1206</v>
      </c>
      <c r="F772" s="1">
        <v>43362</v>
      </c>
      <c r="G772" s="77">
        <v>1</v>
      </c>
      <c r="H772" s="36">
        <v>6844.82</v>
      </c>
      <c r="I772" s="36">
        <v>6844.82</v>
      </c>
      <c r="J772" s="36">
        <v>0</v>
      </c>
      <c r="K772" s="36">
        <v>6160.34</v>
      </c>
      <c r="L772" s="36">
        <v>513.36</v>
      </c>
      <c r="M772" s="36">
        <v>0</v>
      </c>
    </row>
    <row r="773" spans="1:13" x14ac:dyDescent="0.25">
      <c r="A773" t="s">
        <v>6969</v>
      </c>
      <c r="B773" t="s">
        <v>124</v>
      </c>
      <c r="C773" t="s">
        <v>140</v>
      </c>
      <c r="D773" t="s">
        <v>343</v>
      </c>
      <c r="E773" t="s">
        <v>1785</v>
      </c>
      <c r="F773" s="1">
        <v>43410</v>
      </c>
      <c r="G773" s="77">
        <v>1</v>
      </c>
      <c r="H773" s="36">
        <v>18843.52</v>
      </c>
      <c r="I773" s="36">
        <v>18843.52</v>
      </c>
      <c r="J773" s="36">
        <v>0</v>
      </c>
      <c r="K773" s="36">
        <v>16959.169999999998</v>
      </c>
      <c r="L773" s="36">
        <v>1413.26</v>
      </c>
      <c r="M773" s="36">
        <v>0</v>
      </c>
    </row>
    <row r="774" spans="1:13" x14ac:dyDescent="0.25">
      <c r="A774" t="s">
        <v>6969</v>
      </c>
      <c r="B774" t="s">
        <v>124</v>
      </c>
      <c r="C774" t="s">
        <v>140</v>
      </c>
      <c r="D774" t="s">
        <v>343</v>
      </c>
      <c r="E774" t="s">
        <v>2858</v>
      </c>
      <c r="F774" s="1">
        <v>43852</v>
      </c>
      <c r="G774" s="77">
        <v>0</v>
      </c>
      <c r="H774" s="36">
        <v>47482.82</v>
      </c>
      <c r="I774" s="36">
        <v>47482.82</v>
      </c>
      <c r="J774" s="36">
        <v>0</v>
      </c>
      <c r="K774" s="36">
        <v>42734.54</v>
      </c>
      <c r="L774" s="36">
        <v>3561.21</v>
      </c>
      <c r="M774" s="36">
        <v>0</v>
      </c>
    </row>
    <row r="775" spans="1:13" x14ac:dyDescent="0.25">
      <c r="A775" t="s">
        <v>6969</v>
      </c>
      <c r="B775" t="s">
        <v>124</v>
      </c>
      <c r="C775" t="s">
        <v>140</v>
      </c>
      <c r="D775" t="s">
        <v>343</v>
      </c>
      <c r="E775" t="s">
        <v>1076</v>
      </c>
      <c r="F775" s="1">
        <v>43333</v>
      </c>
      <c r="G775" s="77">
        <v>1</v>
      </c>
      <c r="H775" s="36">
        <v>29493.69</v>
      </c>
      <c r="I775" s="36">
        <v>29493.69</v>
      </c>
      <c r="J775" s="36">
        <v>0</v>
      </c>
      <c r="K775" s="36">
        <v>26544.32</v>
      </c>
      <c r="L775" s="36">
        <v>2212.0300000000002</v>
      </c>
      <c r="M775" s="36">
        <v>0</v>
      </c>
    </row>
    <row r="776" spans="1:13" x14ac:dyDescent="0.25">
      <c r="A776" t="s">
        <v>6969</v>
      </c>
      <c r="B776" t="s">
        <v>124</v>
      </c>
      <c r="C776" t="s">
        <v>140</v>
      </c>
      <c r="D776" t="s">
        <v>343</v>
      </c>
      <c r="E776" t="s">
        <v>707</v>
      </c>
      <c r="F776" s="1">
        <v>43333</v>
      </c>
      <c r="G776" s="77">
        <v>1</v>
      </c>
      <c r="H776" s="36">
        <v>9932.59</v>
      </c>
      <c r="I776" s="36">
        <v>9932.59</v>
      </c>
      <c r="J776" s="36">
        <v>0</v>
      </c>
      <c r="K776" s="36">
        <v>8939.33</v>
      </c>
      <c r="L776" s="36">
        <v>744.95</v>
      </c>
      <c r="M776" s="36">
        <v>0.01</v>
      </c>
    </row>
    <row r="777" spans="1:13" x14ac:dyDescent="0.25">
      <c r="A777" t="s">
        <v>6969</v>
      </c>
      <c r="B777" t="s">
        <v>124</v>
      </c>
      <c r="C777" t="s">
        <v>140</v>
      </c>
      <c r="D777" t="s">
        <v>343</v>
      </c>
      <c r="E777" t="s">
        <v>1878</v>
      </c>
      <c r="F777" s="1">
        <v>43411</v>
      </c>
      <c r="G777" s="77">
        <v>1</v>
      </c>
      <c r="H777" s="36">
        <v>5197.8</v>
      </c>
      <c r="I777" s="36">
        <v>5197.8</v>
      </c>
      <c r="J777" s="36">
        <v>0</v>
      </c>
      <c r="K777" s="36">
        <v>4678.0200000000004</v>
      </c>
      <c r="L777" s="36">
        <v>389.84</v>
      </c>
      <c r="M777" s="36">
        <v>0</v>
      </c>
    </row>
    <row r="778" spans="1:13" x14ac:dyDescent="0.25">
      <c r="A778" t="s">
        <v>6969</v>
      </c>
      <c r="B778" t="s">
        <v>124</v>
      </c>
      <c r="C778" t="s">
        <v>140</v>
      </c>
      <c r="D778" t="s">
        <v>343</v>
      </c>
      <c r="E778" t="s">
        <v>1030</v>
      </c>
      <c r="F778" s="1">
        <v>43333</v>
      </c>
      <c r="G778" s="77">
        <v>1</v>
      </c>
      <c r="H778" s="36">
        <v>19060.21</v>
      </c>
      <c r="I778" s="36">
        <v>19060.21</v>
      </c>
      <c r="J778" s="36">
        <v>0</v>
      </c>
      <c r="K778" s="36">
        <v>17154.189999999999</v>
      </c>
      <c r="L778" s="36">
        <v>1429.52</v>
      </c>
      <c r="M778" s="36">
        <v>0</v>
      </c>
    </row>
    <row r="779" spans="1:13" x14ac:dyDescent="0.25">
      <c r="A779" t="s">
        <v>6969</v>
      </c>
      <c r="B779" t="s">
        <v>124</v>
      </c>
      <c r="C779" t="s">
        <v>140</v>
      </c>
      <c r="D779" t="s">
        <v>343</v>
      </c>
      <c r="E779" t="s">
        <v>2411</v>
      </c>
      <c r="F779" s="1">
        <v>43852</v>
      </c>
      <c r="G779" s="77">
        <v>0</v>
      </c>
      <c r="H779" s="36">
        <v>13391.78</v>
      </c>
      <c r="I779" s="36">
        <v>13391.78</v>
      </c>
      <c r="J779" s="36">
        <v>0</v>
      </c>
      <c r="K779" s="36">
        <v>12052.6</v>
      </c>
      <c r="L779" s="36">
        <v>1004.39</v>
      </c>
      <c r="M779" s="36">
        <v>0.01</v>
      </c>
    </row>
    <row r="780" spans="1:13" x14ac:dyDescent="0.25">
      <c r="A780" t="s">
        <v>6969</v>
      </c>
      <c r="B780" t="s">
        <v>124</v>
      </c>
      <c r="C780" t="s">
        <v>140</v>
      </c>
      <c r="D780" t="s">
        <v>343</v>
      </c>
      <c r="E780" t="s">
        <v>2413</v>
      </c>
      <c r="F780" s="1">
        <v>43503</v>
      </c>
      <c r="G780" s="77">
        <v>0</v>
      </c>
      <c r="H780" s="36">
        <v>44382.26</v>
      </c>
      <c r="I780" s="36">
        <v>44382.26</v>
      </c>
      <c r="J780" s="36">
        <v>0</v>
      </c>
      <c r="K780" s="36">
        <v>39944.03</v>
      </c>
      <c r="L780" s="36">
        <v>3328.67</v>
      </c>
      <c r="M780" s="36">
        <v>0</v>
      </c>
    </row>
    <row r="781" spans="1:13" x14ac:dyDescent="0.25">
      <c r="A781" t="s">
        <v>6969</v>
      </c>
      <c r="B781" t="s">
        <v>124</v>
      </c>
      <c r="C781" t="s">
        <v>140</v>
      </c>
      <c r="D781" t="s">
        <v>343</v>
      </c>
      <c r="E781" t="s">
        <v>8534</v>
      </c>
      <c r="F781" s="1">
        <v>43852</v>
      </c>
      <c r="G781" s="77">
        <v>0</v>
      </c>
      <c r="H781" s="36">
        <v>6654.66</v>
      </c>
      <c r="I781" s="36">
        <v>6654.66</v>
      </c>
      <c r="J781" s="36">
        <v>0</v>
      </c>
      <c r="K781" s="36">
        <v>5989.19</v>
      </c>
      <c r="L781" s="36">
        <v>499.1</v>
      </c>
      <c r="M781" s="36">
        <v>0</v>
      </c>
    </row>
    <row r="782" spans="1:13" x14ac:dyDescent="0.25">
      <c r="A782" t="s">
        <v>6969</v>
      </c>
      <c r="B782" t="s">
        <v>124</v>
      </c>
      <c r="C782" t="s">
        <v>140</v>
      </c>
      <c r="D782" t="s">
        <v>343</v>
      </c>
      <c r="E782" t="s">
        <v>344</v>
      </c>
      <c r="F782" s="1">
        <v>43265</v>
      </c>
      <c r="G782" s="77">
        <v>1</v>
      </c>
      <c r="H782" s="36">
        <v>4866.8900000000003</v>
      </c>
      <c r="I782" s="36">
        <v>4866.8900000000003</v>
      </c>
      <c r="J782" s="36">
        <v>0</v>
      </c>
      <c r="K782" s="36">
        <v>4380.2</v>
      </c>
      <c r="L782" s="36">
        <v>365.02</v>
      </c>
      <c r="M782" s="36">
        <v>0</v>
      </c>
    </row>
    <row r="783" spans="1:13" x14ac:dyDescent="0.25">
      <c r="A783" t="s">
        <v>6969</v>
      </c>
      <c r="B783" t="s">
        <v>124</v>
      </c>
      <c r="C783" t="s">
        <v>140</v>
      </c>
      <c r="D783" t="s">
        <v>343</v>
      </c>
      <c r="E783" t="s">
        <v>648</v>
      </c>
      <c r="F783" s="1">
        <v>43333</v>
      </c>
      <c r="G783" s="77">
        <v>1</v>
      </c>
      <c r="H783" s="36">
        <v>4892.05</v>
      </c>
      <c r="I783" s="36">
        <v>4892.05</v>
      </c>
      <c r="J783" s="36">
        <v>0</v>
      </c>
      <c r="K783" s="36">
        <v>4402.8500000000004</v>
      </c>
      <c r="L783" s="36">
        <v>366.9</v>
      </c>
      <c r="M783" s="36">
        <v>0</v>
      </c>
    </row>
    <row r="784" spans="1:13" x14ac:dyDescent="0.25">
      <c r="A784" t="s">
        <v>6969</v>
      </c>
      <c r="B784" t="s">
        <v>124</v>
      </c>
      <c r="C784" t="s">
        <v>122</v>
      </c>
      <c r="D784" t="s">
        <v>1728</v>
      </c>
      <c r="E784" t="s">
        <v>2565</v>
      </c>
      <c r="F784" s="1">
        <v>43671</v>
      </c>
      <c r="G784" s="77">
        <v>0</v>
      </c>
      <c r="H784" s="36">
        <v>13639.4</v>
      </c>
      <c r="I784" s="36">
        <v>13639.4</v>
      </c>
      <c r="J784" s="36">
        <v>0</v>
      </c>
      <c r="K784" s="36">
        <v>12275.46</v>
      </c>
      <c r="L784" s="36">
        <v>1022.96</v>
      </c>
      <c r="M784" s="36">
        <v>0</v>
      </c>
    </row>
    <row r="785" spans="1:13" x14ac:dyDescent="0.25">
      <c r="A785" t="s">
        <v>6969</v>
      </c>
      <c r="B785" t="s">
        <v>124</v>
      </c>
      <c r="C785" t="s">
        <v>122</v>
      </c>
      <c r="D785" t="s">
        <v>1728</v>
      </c>
      <c r="E785" t="s">
        <v>2787</v>
      </c>
      <c r="F785" s="1">
        <v>43588</v>
      </c>
      <c r="G785" s="77">
        <v>1</v>
      </c>
      <c r="H785" s="36">
        <v>31157.040000000001</v>
      </c>
      <c r="I785" s="36">
        <v>31157.040000000001</v>
      </c>
      <c r="J785" s="36">
        <v>0</v>
      </c>
      <c r="K785" s="36">
        <v>28041.34</v>
      </c>
      <c r="L785" s="36">
        <v>2336.7800000000002</v>
      </c>
      <c r="M785" s="36">
        <v>0</v>
      </c>
    </row>
    <row r="786" spans="1:13" x14ac:dyDescent="0.25">
      <c r="A786" t="s">
        <v>6969</v>
      </c>
      <c r="B786" t="s">
        <v>124</v>
      </c>
      <c r="C786" t="s">
        <v>122</v>
      </c>
      <c r="D786" t="s">
        <v>1728</v>
      </c>
      <c r="E786" t="s">
        <v>2772</v>
      </c>
      <c r="F786" s="1">
        <v>43592</v>
      </c>
      <c r="G786" s="77">
        <v>1</v>
      </c>
      <c r="H786" s="36">
        <v>4074.98</v>
      </c>
      <c r="I786" s="36">
        <v>4074.98</v>
      </c>
      <c r="J786" s="36">
        <v>0</v>
      </c>
      <c r="K786" s="36">
        <v>3667.48</v>
      </c>
      <c r="L786" s="36">
        <v>305.63</v>
      </c>
      <c r="M786" s="36">
        <v>0.01</v>
      </c>
    </row>
    <row r="787" spans="1:13" x14ac:dyDescent="0.25">
      <c r="A787" t="s">
        <v>6969</v>
      </c>
      <c r="B787" t="s">
        <v>124</v>
      </c>
      <c r="C787" t="s">
        <v>122</v>
      </c>
      <c r="D787" t="s">
        <v>1728</v>
      </c>
      <c r="E787" t="s">
        <v>2164</v>
      </c>
      <c r="F787" s="1">
        <v>43503</v>
      </c>
      <c r="G787" s="77">
        <v>1</v>
      </c>
      <c r="H787" s="36">
        <v>86813.86</v>
      </c>
      <c r="I787" s="36">
        <v>86813.86</v>
      </c>
      <c r="J787" s="36">
        <v>0</v>
      </c>
      <c r="K787" s="36">
        <v>78132.47</v>
      </c>
      <c r="L787" s="36">
        <v>6511.04</v>
      </c>
      <c r="M787" s="36">
        <v>0</v>
      </c>
    </row>
    <row r="788" spans="1:13" x14ac:dyDescent="0.25">
      <c r="A788" t="s">
        <v>6969</v>
      </c>
      <c r="B788" t="s">
        <v>124</v>
      </c>
      <c r="C788" t="s">
        <v>122</v>
      </c>
      <c r="D788" t="s">
        <v>1728</v>
      </c>
      <c r="E788" t="s">
        <v>2496</v>
      </c>
      <c r="F788" s="1">
        <v>43591</v>
      </c>
      <c r="G788" s="77">
        <v>1</v>
      </c>
      <c r="H788" s="36">
        <v>9449.56</v>
      </c>
      <c r="I788" s="36">
        <v>9449.56</v>
      </c>
      <c r="J788" s="36">
        <v>0</v>
      </c>
      <c r="K788" s="36">
        <v>8504.6</v>
      </c>
      <c r="L788" s="36">
        <v>708.72</v>
      </c>
      <c r="M788" s="36">
        <v>0</v>
      </c>
    </row>
    <row r="789" spans="1:13" x14ac:dyDescent="0.25">
      <c r="A789" t="s">
        <v>6969</v>
      </c>
      <c r="B789" t="s">
        <v>124</v>
      </c>
      <c r="C789" t="s">
        <v>122</v>
      </c>
      <c r="D789" t="s">
        <v>1728</v>
      </c>
      <c r="E789" t="s">
        <v>2548</v>
      </c>
      <c r="F789" s="1">
        <v>43588</v>
      </c>
      <c r="G789" s="77">
        <v>1</v>
      </c>
      <c r="H789" s="36">
        <v>13675.01</v>
      </c>
      <c r="I789" s="36">
        <v>13675.01</v>
      </c>
      <c r="J789" s="36">
        <v>0</v>
      </c>
      <c r="K789" s="36">
        <v>12307.51</v>
      </c>
      <c r="L789" s="36">
        <v>1025.6300000000001</v>
      </c>
      <c r="M789" s="36">
        <v>0</v>
      </c>
    </row>
    <row r="790" spans="1:13" x14ac:dyDescent="0.25">
      <c r="A790" t="s">
        <v>6969</v>
      </c>
      <c r="B790" t="s">
        <v>124</v>
      </c>
      <c r="C790" t="s">
        <v>122</v>
      </c>
      <c r="D790" t="s">
        <v>1728</v>
      </c>
      <c r="E790" t="s">
        <v>3136</v>
      </c>
      <c r="F790" s="1">
        <v>43864</v>
      </c>
      <c r="G790" s="77">
        <v>0</v>
      </c>
      <c r="H790" s="36">
        <v>9570.41</v>
      </c>
      <c r="I790" s="36">
        <v>9570.41</v>
      </c>
      <c r="J790" s="36">
        <v>0</v>
      </c>
      <c r="K790" s="36">
        <v>8613.3700000000008</v>
      </c>
      <c r="L790" s="36">
        <v>717.78</v>
      </c>
      <c r="M790" s="36">
        <v>0</v>
      </c>
    </row>
    <row r="791" spans="1:13" x14ac:dyDescent="0.25">
      <c r="A791" t="s">
        <v>6969</v>
      </c>
      <c r="B791" t="s">
        <v>124</v>
      </c>
      <c r="C791" t="s">
        <v>122</v>
      </c>
      <c r="D791" t="s">
        <v>1728</v>
      </c>
      <c r="E791" t="s">
        <v>3364</v>
      </c>
      <c r="F791" s="1">
        <v>43864</v>
      </c>
      <c r="G791" s="77">
        <v>1</v>
      </c>
      <c r="H791" s="36">
        <v>41168.449999999997</v>
      </c>
      <c r="I791" s="36">
        <v>41168.449999999997</v>
      </c>
      <c r="J791" s="36">
        <v>0</v>
      </c>
      <c r="K791" s="36">
        <v>37051.61</v>
      </c>
      <c r="L791" s="36">
        <v>3087.63</v>
      </c>
      <c r="M791" s="36">
        <v>0</v>
      </c>
    </row>
    <row r="792" spans="1:13" x14ac:dyDescent="0.25">
      <c r="A792" t="s">
        <v>6969</v>
      </c>
      <c r="B792" t="s">
        <v>124</v>
      </c>
      <c r="C792" t="s">
        <v>122</v>
      </c>
      <c r="D792" t="s">
        <v>1728</v>
      </c>
      <c r="E792" t="s">
        <v>3412</v>
      </c>
      <c r="F792" s="1">
        <v>43864</v>
      </c>
      <c r="G792" s="77">
        <v>1</v>
      </c>
      <c r="H792" s="36">
        <v>27774.26</v>
      </c>
      <c r="I792" s="36">
        <v>27774.26</v>
      </c>
      <c r="J792" s="36">
        <v>0</v>
      </c>
      <c r="K792" s="36">
        <v>24996.83</v>
      </c>
      <c r="L792" s="36">
        <v>2083.0700000000002</v>
      </c>
      <c r="M792" s="36">
        <v>0</v>
      </c>
    </row>
    <row r="793" spans="1:13" x14ac:dyDescent="0.25">
      <c r="A793" t="s">
        <v>6969</v>
      </c>
      <c r="B793" t="s">
        <v>124</v>
      </c>
      <c r="C793" t="s">
        <v>122</v>
      </c>
      <c r="D793" t="s">
        <v>1728</v>
      </c>
      <c r="E793" t="s">
        <v>3365</v>
      </c>
      <c r="F793" s="1">
        <v>43864</v>
      </c>
      <c r="G793" s="77">
        <v>0</v>
      </c>
      <c r="H793" s="36">
        <v>52034.93</v>
      </c>
      <c r="I793" s="36">
        <v>52034.93</v>
      </c>
      <c r="J793" s="36">
        <v>0</v>
      </c>
      <c r="K793" s="36">
        <v>46831.44</v>
      </c>
      <c r="L793" s="36">
        <v>3902.62</v>
      </c>
      <c r="M793" s="36">
        <v>0</v>
      </c>
    </row>
    <row r="794" spans="1:13" x14ac:dyDescent="0.25">
      <c r="A794" t="s">
        <v>6969</v>
      </c>
      <c r="B794" t="s">
        <v>124</v>
      </c>
      <c r="C794" t="s">
        <v>122</v>
      </c>
      <c r="D794" t="s">
        <v>1728</v>
      </c>
      <c r="E794" t="s">
        <v>2463</v>
      </c>
      <c r="F794" s="1">
        <v>43588</v>
      </c>
      <c r="G794" s="77">
        <v>1</v>
      </c>
      <c r="H794" s="36">
        <v>115143.55</v>
      </c>
      <c r="I794" s="36">
        <v>115143.55</v>
      </c>
      <c r="J794" s="36">
        <v>0</v>
      </c>
      <c r="K794" s="36">
        <v>103629.2</v>
      </c>
      <c r="L794" s="36">
        <v>8635.77</v>
      </c>
      <c r="M794" s="36">
        <v>0</v>
      </c>
    </row>
    <row r="795" spans="1:13" x14ac:dyDescent="0.25">
      <c r="A795" t="s">
        <v>6969</v>
      </c>
      <c r="B795" t="s">
        <v>124</v>
      </c>
      <c r="C795" t="s">
        <v>122</v>
      </c>
      <c r="D795" t="s">
        <v>1728</v>
      </c>
      <c r="E795" t="s">
        <v>2619</v>
      </c>
      <c r="F795" s="1">
        <v>43671</v>
      </c>
      <c r="G795" s="77">
        <v>0.35</v>
      </c>
      <c r="H795" s="36">
        <v>93285.42</v>
      </c>
      <c r="I795" s="36">
        <v>93285.42</v>
      </c>
      <c r="J795" s="36">
        <v>0</v>
      </c>
      <c r="K795" s="36">
        <v>83956.88</v>
      </c>
      <c r="L795" s="36">
        <v>6996.41</v>
      </c>
      <c r="M795" s="36">
        <v>0</v>
      </c>
    </row>
    <row r="796" spans="1:13" x14ac:dyDescent="0.25">
      <c r="A796" t="s">
        <v>6969</v>
      </c>
      <c r="B796" t="s">
        <v>124</v>
      </c>
      <c r="C796" t="s">
        <v>122</v>
      </c>
      <c r="D796" t="s">
        <v>1728</v>
      </c>
      <c r="E796" t="s">
        <v>3307</v>
      </c>
      <c r="F796" s="1">
        <v>48092</v>
      </c>
      <c r="G796" s="77">
        <v>0.5</v>
      </c>
      <c r="H796" s="36">
        <v>240669.77</v>
      </c>
      <c r="I796" s="36">
        <v>240669.77</v>
      </c>
      <c r="J796" s="36">
        <v>0</v>
      </c>
      <c r="K796" s="36">
        <v>216602.79</v>
      </c>
      <c r="L796" s="36">
        <v>0</v>
      </c>
      <c r="M796" s="36">
        <v>0</v>
      </c>
    </row>
    <row r="797" spans="1:13" x14ac:dyDescent="0.25">
      <c r="A797" t="s">
        <v>6969</v>
      </c>
      <c r="B797" t="s">
        <v>124</v>
      </c>
      <c r="C797" t="s">
        <v>122</v>
      </c>
      <c r="D797" t="s">
        <v>1728</v>
      </c>
      <c r="E797" t="s">
        <v>2167</v>
      </c>
      <c r="F797" s="1">
        <v>44152</v>
      </c>
      <c r="G797" s="77">
        <v>1</v>
      </c>
      <c r="H797" s="36">
        <v>296081.34999999998</v>
      </c>
      <c r="I797" s="36">
        <v>292074.82</v>
      </c>
      <c r="J797" s="36">
        <v>-4006.53</v>
      </c>
      <c r="K797" s="36">
        <v>262867.34000000003</v>
      </c>
      <c r="L797" s="36">
        <v>21905.61</v>
      </c>
      <c r="M797" s="36">
        <v>0</v>
      </c>
    </row>
    <row r="798" spans="1:13" x14ac:dyDescent="0.25">
      <c r="A798" t="s">
        <v>6969</v>
      </c>
      <c r="B798" t="s">
        <v>124</v>
      </c>
      <c r="C798" t="s">
        <v>122</v>
      </c>
      <c r="D798" t="s">
        <v>1728</v>
      </c>
      <c r="E798" t="s">
        <v>8844</v>
      </c>
      <c r="F798" s="1">
        <v>48092</v>
      </c>
      <c r="G798" s="77">
        <v>0.09</v>
      </c>
      <c r="H798" s="36">
        <v>692738.69</v>
      </c>
      <c r="I798" s="36">
        <v>692738.69</v>
      </c>
      <c r="J798" s="36">
        <v>0</v>
      </c>
      <c r="K798" s="36">
        <v>623464.81999999995</v>
      </c>
      <c r="L798" s="36">
        <v>0</v>
      </c>
      <c r="M798" s="36">
        <v>0</v>
      </c>
    </row>
    <row r="799" spans="1:13" x14ac:dyDescent="0.25">
      <c r="A799" t="s">
        <v>6969</v>
      </c>
      <c r="B799" t="s">
        <v>124</v>
      </c>
      <c r="C799" t="s">
        <v>122</v>
      </c>
      <c r="D799" t="s">
        <v>1728</v>
      </c>
      <c r="E799" t="s">
        <v>3535</v>
      </c>
      <c r="F799" s="1">
        <v>43864</v>
      </c>
      <c r="G799" s="77">
        <v>1</v>
      </c>
      <c r="H799" s="36">
        <v>103654.58</v>
      </c>
      <c r="I799" s="36">
        <v>103654.58</v>
      </c>
      <c r="J799" s="36">
        <v>0</v>
      </c>
      <c r="K799" s="36">
        <v>93289.12</v>
      </c>
      <c r="L799" s="36">
        <v>7774.1</v>
      </c>
      <c r="M799" s="36">
        <v>0.01</v>
      </c>
    </row>
    <row r="800" spans="1:13" x14ac:dyDescent="0.25">
      <c r="A800" t="s">
        <v>6969</v>
      </c>
      <c r="B800" t="s">
        <v>124</v>
      </c>
      <c r="C800" t="s">
        <v>122</v>
      </c>
      <c r="D800" t="s">
        <v>1728</v>
      </c>
      <c r="E800" t="s">
        <v>2788</v>
      </c>
      <c r="F800" s="1">
        <v>43671</v>
      </c>
      <c r="G800" s="77">
        <v>0.2</v>
      </c>
      <c r="H800" s="36">
        <v>115980.84</v>
      </c>
      <c r="I800" s="36">
        <v>115980.84</v>
      </c>
      <c r="J800" s="36">
        <v>0</v>
      </c>
      <c r="K800" s="36">
        <v>104382.76</v>
      </c>
      <c r="L800" s="36">
        <v>8698.56</v>
      </c>
      <c r="M800" s="36">
        <v>0</v>
      </c>
    </row>
    <row r="801" spans="1:13" x14ac:dyDescent="0.25">
      <c r="A801" t="s">
        <v>6969</v>
      </c>
      <c r="B801" t="s">
        <v>124</v>
      </c>
      <c r="C801" t="s">
        <v>122</v>
      </c>
      <c r="D801" t="s">
        <v>1728</v>
      </c>
      <c r="E801" t="s">
        <v>3328</v>
      </c>
      <c r="F801" s="1">
        <v>48092</v>
      </c>
      <c r="G801" s="77">
        <v>0.5</v>
      </c>
      <c r="H801" s="36">
        <v>279403.2</v>
      </c>
      <c r="I801" s="36">
        <v>279403.2</v>
      </c>
      <c r="J801" s="36">
        <v>0</v>
      </c>
      <c r="K801" s="36">
        <v>251462.88</v>
      </c>
      <c r="L801" s="36">
        <v>0</v>
      </c>
      <c r="M801" s="36">
        <v>0</v>
      </c>
    </row>
    <row r="802" spans="1:13" x14ac:dyDescent="0.25">
      <c r="A802" t="s">
        <v>6969</v>
      </c>
      <c r="B802" t="s">
        <v>124</v>
      </c>
      <c r="C802" t="s">
        <v>122</v>
      </c>
      <c r="D802" t="s">
        <v>1728</v>
      </c>
      <c r="E802" t="s">
        <v>2675</v>
      </c>
      <c r="F802" s="1">
        <v>48092</v>
      </c>
      <c r="G802" s="77">
        <v>0.1</v>
      </c>
      <c r="H802" s="36">
        <v>339312.53</v>
      </c>
      <c r="I802" s="36">
        <v>339312.53</v>
      </c>
      <c r="J802" s="36">
        <v>0</v>
      </c>
      <c r="K802" s="36">
        <v>305381.28000000003</v>
      </c>
      <c r="L802" s="36">
        <v>0</v>
      </c>
      <c r="M802" s="36">
        <v>0</v>
      </c>
    </row>
    <row r="803" spans="1:13" x14ac:dyDescent="0.25">
      <c r="A803" t="s">
        <v>6969</v>
      </c>
      <c r="B803" t="s">
        <v>124</v>
      </c>
      <c r="C803" t="s">
        <v>122</v>
      </c>
      <c r="D803" t="s">
        <v>1728</v>
      </c>
      <c r="E803" t="s">
        <v>2720</v>
      </c>
      <c r="F803" s="1">
        <v>43671</v>
      </c>
      <c r="G803" s="77">
        <v>0</v>
      </c>
      <c r="H803" s="36">
        <v>38930.1</v>
      </c>
      <c r="I803" s="36">
        <v>38930.1</v>
      </c>
      <c r="J803" s="36">
        <v>0</v>
      </c>
      <c r="K803" s="36">
        <v>35037.089999999997</v>
      </c>
      <c r="L803" s="36">
        <v>2919.76</v>
      </c>
      <c r="M803" s="36">
        <v>0</v>
      </c>
    </row>
    <row r="804" spans="1:13" x14ac:dyDescent="0.25">
      <c r="A804" t="s">
        <v>6969</v>
      </c>
      <c r="B804" t="s">
        <v>124</v>
      </c>
      <c r="C804" t="s">
        <v>122</v>
      </c>
      <c r="D804" t="s">
        <v>1728</v>
      </c>
      <c r="E804" t="s">
        <v>1729</v>
      </c>
      <c r="F804" s="1">
        <v>43410</v>
      </c>
      <c r="G804" s="77">
        <v>1</v>
      </c>
      <c r="H804" s="36">
        <v>14205.93</v>
      </c>
      <c r="I804" s="36">
        <v>14205.93</v>
      </c>
      <c r="J804" s="36">
        <v>0</v>
      </c>
      <c r="K804" s="36">
        <v>12785.34</v>
      </c>
      <c r="L804" s="36">
        <v>1065.44</v>
      </c>
      <c r="M804" s="36">
        <v>-0.01</v>
      </c>
    </row>
    <row r="805" spans="1:13" x14ac:dyDescent="0.25">
      <c r="A805" t="s">
        <v>6969</v>
      </c>
      <c r="B805" t="s">
        <v>124</v>
      </c>
      <c r="C805" t="s">
        <v>122</v>
      </c>
      <c r="D805" t="s">
        <v>1728</v>
      </c>
      <c r="E805" t="s">
        <v>2073</v>
      </c>
      <c r="F805" s="1">
        <v>43507</v>
      </c>
      <c r="G805" s="77">
        <v>0.5</v>
      </c>
      <c r="H805" s="36">
        <v>32384.639999999999</v>
      </c>
      <c r="I805" s="36">
        <v>32384.639999999999</v>
      </c>
      <c r="J805" s="36">
        <v>0</v>
      </c>
      <c r="K805" s="36">
        <v>29146.18</v>
      </c>
      <c r="L805" s="36">
        <v>2428.85</v>
      </c>
      <c r="M805" s="36">
        <v>0</v>
      </c>
    </row>
    <row r="806" spans="1:13" x14ac:dyDescent="0.25">
      <c r="A806" t="s">
        <v>6969</v>
      </c>
      <c r="B806" t="s">
        <v>124</v>
      </c>
      <c r="C806" t="s">
        <v>122</v>
      </c>
      <c r="D806" t="s">
        <v>1728</v>
      </c>
      <c r="E806" t="s">
        <v>2575</v>
      </c>
      <c r="F806" s="1">
        <v>43671</v>
      </c>
      <c r="G806" s="77">
        <v>1</v>
      </c>
      <c r="H806" s="36">
        <v>25430.63</v>
      </c>
      <c r="I806" s="36">
        <v>25430.63</v>
      </c>
      <c r="J806" s="36">
        <v>0</v>
      </c>
      <c r="K806" s="36">
        <v>22887.57</v>
      </c>
      <c r="L806" s="36">
        <v>1907.3</v>
      </c>
      <c r="M806" s="36">
        <v>0</v>
      </c>
    </row>
    <row r="807" spans="1:13" x14ac:dyDescent="0.25">
      <c r="A807" t="s">
        <v>6969</v>
      </c>
      <c r="B807" t="s">
        <v>124</v>
      </c>
      <c r="C807" t="s">
        <v>122</v>
      </c>
      <c r="D807" t="s">
        <v>1728</v>
      </c>
      <c r="E807" t="s">
        <v>2733</v>
      </c>
      <c r="F807" s="1">
        <v>43588</v>
      </c>
      <c r="G807" s="77">
        <v>1</v>
      </c>
      <c r="H807" s="36">
        <v>9603.17</v>
      </c>
      <c r="I807" s="36">
        <v>9603.17</v>
      </c>
      <c r="J807" s="36">
        <v>0</v>
      </c>
      <c r="K807" s="36">
        <v>8642.85</v>
      </c>
      <c r="L807" s="36">
        <v>720.24</v>
      </c>
      <c r="M807" s="36">
        <v>0</v>
      </c>
    </row>
    <row r="808" spans="1:13" x14ac:dyDescent="0.25">
      <c r="A808" t="s">
        <v>6969</v>
      </c>
      <c r="B808" t="s">
        <v>124</v>
      </c>
      <c r="C808" t="s">
        <v>122</v>
      </c>
      <c r="D808" t="s">
        <v>121</v>
      </c>
      <c r="E808" t="s">
        <v>123</v>
      </c>
      <c r="F808" s="1">
        <v>43882</v>
      </c>
      <c r="G808" s="77">
        <v>0</v>
      </c>
      <c r="H808" s="36">
        <v>23566.09</v>
      </c>
      <c r="I808" s="36">
        <v>23566.09</v>
      </c>
      <c r="J808" s="36">
        <v>0</v>
      </c>
      <c r="K808" s="36">
        <v>21209.48</v>
      </c>
      <c r="L808" s="36">
        <v>1767.46</v>
      </c>
      <c r="M808" s="36">
        <v>0</v>
      </c>
    </row>
    <row r="809" spans="1:13" x14ac:dyDescent="0.25">
      <c r="A809" t="s">
        <v>6969</v>
      </c>
      <c r="B809" t="s">
        <v>124</v>
      </c>
      <c r="C809" t="s">
        <v>384</v>
      </c>
      <c r="D809" t="s">
        <v>1444</v>
      </c>
      <c r="E809" t="s">
        <v>1445</v>
      </c>
      <c r="F809" s="1">
        <v>43362</v>
      </c>
      <c r="G809" s="77">
        <v>1</v>
      </c>
      <c r="H809" s="36">
        <v>5641.18</v>
      </c>
      <c r="I809" s="36">
        <v>5641.18</v>
      </c>
      <c r="J809" s="36">
        <v>0</v>
      </c>
      <c r="K809" s="36">
        <v>5077.0600000000004</v>
      </c>
      <c r="L809" s="36">
        <v>423.09</v>
      </c>
      <c r="M809" s="36">
        <v>0</v>
      </c>
    </row>
    <row r="810" spans="1:13" x14ac:dyDescent="0.25">
      <c r="A810" t="s">
        <v>6969</v>
      </c>
      <c r="B810" t="s">
        <v>124</v>
      </c>
      <c r="C810" t="s">
        <v>21</v>
      </c>
      <c r="D810" t="s">
        <v>111</v>
      </c>
      <c r="E810" t="s">
        <v>2280</v>
      </c>
      <c r="F810" s="1">
        <v>43504</v>
      </c>
      <c r="G810" s="77">
        <v>1</v>
      </c>
      <c r="H810" s="36">
        <v>3903.23</v>
      </c>
      <c r="I810" s="36">
        <v>3903.23</v>
      </c>
      <c r="J810" s="36">
        <v>0</v>
      </c>
      <c r="K810" s="36">
        <v>3512.91</v>
      </c>
      <c r="L810" s="36">
        <v>292.74</v>
      </c>
      <c r="M810" s="36">
        <v>0</v>
      </c>
    </row>
    <row r="811" spans="1:13" x14ac:dyDescent="0.25">
      <c r="A811" t="s">
        <v>6969</v>
      </c>
      <c r="B811" t="s">
        <v>124</v>
      </c>
      <c r="C811" t="s">
        <v>21</v>
      </c>
      <c r="D811" t="s">
        <v>218</v>
      </c>
      <c r="E811" t="s">
        <v>219</v>
      </c>
      <c r="F811" s="1">
        <v>43228</v>
      </c>
      <c r="G811" s="77">
        <v>1</v>
      </c>
      <c r="H811" s="36">
        <v>58760.13</v>
      </c>
      <c r="I811" s="36">
        <v>58760.13</v>
      </c>
      <c r="J811" s="36">
        <v>0</v>
      </c>
      <c r="K811" s="36">
        <v>52884.12</v>
      </c>
      <c r="L811" s="36">
        <v>4407.01</v>
      </c>
      <c r="M811" s="36">
        <v>0</v>
      </c>
    </row>
    <row r="812" spans="1:13" x14ac:dyDescent="0.25">
      <c r="A812" t="s">
        <v>6969</v>
      </c>
      <c r="B812" t="s">
        <v>124</v>
      </c>
      <c r="C812" t="s">
        <v>21</v>
      </c>
      <c r="D812" t="s">
        <v>52</v>
      </c>
      <c r="E812" t="s">
        <v>3586</v>
      </c>
      <c r="F812" s="1">
        <v>48092</v>
      </c>
      <c r="G812" s="77">
        <v>0</v>
      </c>
      <c r="H812" s="36">
        <v>228732.86</v>
      </c>
      <c r="I812" s="36">
        <v>228732.86</v>
      </c>
      <c r="J812" s="36">
        <v>0</v>
      </c>
      <c r="K812" s="36">
        <v>205859.57</v>
      </c>
      <c r="L812" s="36">
        <v>0</v>
      </c>
      <c r="M812" s="36">
        <v>0</v>
      </c>
    </row>
    <row r="813" spans="1:13" x14ac:dyDescent="0.25">
      <c r="A813" t="s">
        <v>6969</v>
      </c>
      <c r="B813" t="s">
        <v>124</v>
      </c>
      <c r="C813" t="s">
        <v>21</v>
      </c>
      <c r="D813" t="s">
        <v>52</v>
      </c>
      <c r="E813" t="s">
        <v>3573</v>
      </c>
      <c r="F813" s="1">
        <v>43864</v>
      </c>
      <c r="G813" s="77">
        <v>1</v>
      </c>
      <c r="H813" s="36">
        <v>122631.16</v>
      </c>
      <c r="I813" s="36">
        <v>122631.16</v>
      </c>
      <c r="J813" s="36">
        <v>0</v>
      </c>
      <c r="K813" s="36">
        <v>110368.04</v>
      </c>
      <c r="L813" s="36">
        <v>9197.34</v>
      </c>
      <c r="M813" s="36">
        <v>0</v>
      </c>
    </row>
    <row r="814" spans="1:13" x14ac:dyDescent="0.25">
      <c r="A814" t="s">
        <v>6969</v>
      </c>
      <c r="B814" t="s">
        <v>124</v>
      </c>
      <c r="C814" t="s">
        <v>21</v>
      </c>
      <c r="D814" t="s">
        <v>447</v>
      </c>
      <c r="E814" t="s">
        <v>873</v>
      </c>
      <c r="F814" s="1">
        <v>43410</v>
      </c>
      <c r="G814" s="77">
        <v>0</v>
      </c>
      <c r="H814" s="36">
        <v>19662.09</v>
      </c>
      <c r="I814" s="36">
        <v>19662.09</v>
      </c>
      <c r="J814" s="36">
        <v>0</v>
      </c>
      <c r="K814" s="36">
        <v>17695.88</v>
      </c>
      <c r="L814" s="36">
        <v>1474.66</v>
      </c>
      <c r="M814" s="36">
        <v>0</v>
      </c>
    </row>
    <row r="815" spans="1:13" x14ac:dyDescent="0.25">
      <c r="A815" t="s">
        <v>6969</v>
      </c>
      <c r="B815" t="s">
        <v>124</v>
      </c>
      <c r="C815" t="s">
        <v>21</v>
      </c>
      <c r="D815" t="s">
        <v>447</v>
      </c>
      <c r="E815" t="s">
        <v>2005</v>
      </c>
      <c r="F815" s="1">
        <v>48092</v>
      </c>
      <c r="G815" s="77">
        <v>1</v>
      </c>
      <c r="H815" s="36">
        <v>227881.71</v>
      </c>
      <c r="I815" s="36">
        <v>227881.71</v>
      </c>
      <c r="J815" s="36">
        <v>0</v>
      </c>
      <c r="K815" s="36">
        <v>205093.54</v>
      </c>
      <c r="L815" s="36">
        <v>0</v>
      </c>
      <c r="M815" s="36">
        <v>0</v>
      </c>
    </row>
    <row r="816" spans="1:13" x14ac:dyDescent="0.25">
      <c r="A816" t="s">
        <v>6969</v>
      </c>
      <c r="B816" t="s">
        <v>124</v>
      </c>
      <c r="C816" t="s">
        <v>21</v>
      </c>
      <c r="D816" t="s">
        <v>447</v>
      </c>
      <c r="E816" t="s">
        <v>461</v>
      </c>
      <c r="F816" s="1">
        <v>43294</v>
      </c>
      <c r="G816" s="77">
        <v>0</v>
      </c>
      <c r="H816" s="36">
        <v>5927.96</v>
      </c>
      <c r="I816" s="36">
        <v>5927.96</v>
      </c>
      <c r="J816" s="36">
        <v>0</v>
      </c>
      <c r="K816" s="36">
        <v>5335.16</v>
      </c>
      <c r="L816" s="36">
        <v>444.6</v>
      </c>
      <c r="M816" s="36">
        <v>0</v>
      </c>
    </row>
    <row r="817" spans="1:13" x14ac:dyDescent="0.25">
      <c r="A817" t="s">
        <v>6969</v>
      </c>
      <c r="B817" t="s">
        <v>124</v>
      </c>
      <c r="C817" t="s">
        <v>21</v>
      </c>
      <c r="D817" t="s">
        <v>447</v>
      </c>
      <c r="E817" t="s">
        <v>874</v>
      </c>
      <c r="F817" s="1">
        <v>43333</v>
      </c>
      <c r="G817" s="77">
        <v>0</v>
      </c>
      <c r="H817" s="36">
        <v>6212.99</v>
      </c>
      <c r="I817" s="36">
        <v>6212.99</v>
      </c>
      <c r="J817" s="36">
        <v>0</v>
      </c>
      <c r="K817" s="36">
        <v>5591.69</v>
      </c>
      <c r="L817" s="36">
        <v>465.98</v>
      </c>
      <c r="M817" s="36">
        <v>0.01</v>
      </c>
    </row>
    <row r="818" spans="1:13" x14ac:dyDescent="0.25">
      <c r="A818" t="s">
        <v>6969</v>
      </c>
      <c r="B818" t="s">
        <v>124</v>
      </c>
      <c r="C818" t="s">
        <v>21</v>
      </c>
      <c r="D818" t="s">
        <v>447</v>
      </c>
      <c r="E818" t="s">
        <v>877</v>
      </c>
      <c r="F818" s="1">
        <v>43333</v>
      </c>
      <c r="G818" s="77">
        <v>0</v>
      </c>
      <c r="H818" s="36">
        <v>7310.31</v>
      </c>
      <c r="I818" s="36">
        <v>7310.31</v>
      </c>
      <c r="J818" s="36">
        <v>0</v>
      </c>
      <c r="K818" s="36">
        <v>6579.28</v>
      </c>
      <c r="L818" s="36">
        <v>548.27</v>
      </c>
      <c r="M818" s="36">
        <v>0</v>
      </c>
    </row>
    <row r="819" spans="1:13" x14ac:dyDescent="0.25">
      <c r="A819" t="s">
        <v>6969</v>
      </c>
      <c r="B819" t="s">
        <v>124</v>
      </c>
      <c r="C819" t="s">
        <v>21</v>
      </c>
      <c r="D819" t="s">
        <v>447</v>
      </c>
      <c r="E819" t="s">
        <v>448</v>
      </c>
      <c r="F819" s="1">
        <v>43294</v>
      </c>
      <c r="G819" s="77">
        <v>0</v>
      </c>
      <c r="H819" s="36">
        <v>7043.99</v>
      </c>
      <c r="I819" s="36">
        <v>7043.99</v>
      </c>
      <c r="J819" s="36">
        <v>0</v>
      </c>
      <c r="K819" s="36">
        <v>6339.59</v>
      </c>
      <c r="L819" s="36">
        <v>528.29999999999995</v>
      </c>
      <c r="M819" s="36">
        <v>0</v>
      </c>
    </row>
    <row r="820" spans="1:13" x14ac:dyDescent="0.25">
      <c r="A820" t="s">
        <v>6969</v>
      </c>
      <c r="B820" t="s">
        <v>124</v>
      </c>
      <c r="C820" t="s">
        <v>21</v>
      </c>
      <c r="D820" t="s">
        <v>447</v>
      </c>
      <c r="E820" t="s">
        <v>1505</v>
      </c>
      <c r="F820" s="1">
        <v>48092</v>
      </c>
      <c r="G820" s="77">
        <v>0</v>
      </c>
      <c r="H820" s="36">
        <v>21480.99</v>
      </c>
      <c r="I820" s="36">
        <v>21480.99</v>
      </c>
      <c r="J820" s="36">
        <v>0</v>
      </c>
      <c r="K820" s="36">
        <v>19332.89</v>
      </c>
      <c r="L820" s="36">
        <v>1611.08</v>
      </c>
      <c r="M820" s="36">
        <v>0.01</v>
      </c>
    </row>
    <row r="821" spans="1:13" x14ac:dyDescent="0.25">
      <c r="A821" t="s">
        <v>6969</v>
      </c>
      <c r="B821" t="s">
        <v>124</v>
      </c>
      <c r="C821" t="s">
        <v>21</v>
      </c>
      <c r="D821" t="s">
        <v>1045</v>
      </c>
      <c r="E821" t="s">
        <v>3257</v>
      </c>
      <c r="F821" s="1">
        <v>43864</v>
      </c>
      <c r="G821" s="77">
        <v>0.3</v>
      </c>
      <c r="H821" s="36">
        <v>13694.4</v>
      </c>
      <c r="I821" s="36">
        <v>13694.4</v>
      </c>
      <c r="J821" s="36">
        <v>0</v>
      </c>
      <c r="K821" s="36">
        <v>12324.96</v>
      </c>
      <c r="L821" s="36">
        <v>1027.08</v>
      </c>
      <c r="M821" s="36">
        <v>0</v>
      </c>
    </row>
    <row r="822" spans="1:13" x14ac:dyDescent="0.25">
      <c r="A822" t="s">
        <v>6969</v>
      </c>
      <c r="B822" t="s">
        <v>124</v>
      </c>
      <c r="C822" t="s">
        <v>21</v>
      </c>
      <c r="D822" t="s">
        <v>1045</v>
      </c>
      <c r="E822" t="s">
        <v>3245</v>
      </c>
      <c r="F822" s="1">
        <v>43864</v>
      </c>
      <c r="G822" s="77">
        <v>0</v>
      </c>
      <c r="H822" s="36">
        <v>45464.91</v>
      </c>
      <c r="I822" s="36">
        <v>45464.91</v>
      </c>
      <c r="J822" s="36">
        <v>0</v>
      </c>
      <c r="K822" s="36">
        <v>40918.42</v>
      </c>
      <c r="L822" s="36">
        <v>3409.87</v>
      </c>
      <c r="M822" s="36">
        <v>0</v>
      </c>
    </row>
    <row r="823" spans="1:13" x14ac:dyDescent="0.25">
      <c r="A823" t="s">
        <v>6969</v>
      </c>
      <c r="B823" t="s">
        <v>124</v>
      </c>
      <c r="C823" t="s">
        <v>21</v>
      </c>
      <c r="D823" t="s">
        <v>1045</v>
      </c>
      <c r="E823" t="s">
        <v>2870</v>
      </c>
      <c r="F823" s="1">
        <v>43864</v>
      </c>
      <c r="G823" s="77">
        <v>0</v>
      </c>
      <c r="H823" s="36">
        <v>13399.83</v>
      </c>
      <c r="I823" s="36">
        <v>13399.83</v>
      </c>
      <c r="J823" s="36">
        <v>0</v>
      </c>
      <c r="K823" s="36">
        <v>12059.85</v>
      </c>
      <c r="L823" s="36">
        <v>1004.99</v>
      </c>
      <c r="M823" s="36">
        <v>0</v>
      </c>
    </row>
    <row r="824" spans="1:13" x14ac:dyDescent="0.25">
      <c r="A824" t="s">
        <v>6969</v>
      </c>
      <c r="B824" t="s">
        <v>124</v>
      </c>
      <c r="C824" t="s">
        <v>21</v>
      </c>
      <c r="D824" t="s">
        <v>1429</v>
      </c>
      <c r="E824" t="s">
        <v>2732</v>
      </c>
      <c r="F824" s="1">
        <v>43917</v>
      </c>
      <c r="G824" s="77">
        <v>0</v>
      </c>
      <c r="H824" s="36">
        <v>101227.49</v>
      </c>
      <c r="I824" s="36">
        <v>101227.49</v>
      </c>
      <c r="J824" s="36">
        <v>0</v>
      </c>
      <c r="K824" s="36">
        <v>91104.74</v>
      </c>
      <c r="L824" s="36">
        <v>7592.06</v>
      </c>
      <c r="M824" s="36">
        <v>0</v>
      </c>
    </row>
    <row r="825" spans="1:13" x14ac:dyDescent="0.25">
      <c r="A825" t="s">
        <v>6969</v>
      </c>
      <c r="B825" t="s">
        <v>124</v>
      </c>
      <c r="C825" t="s">
        <v>21</v>
      </c>
      <c r="D825" t="s">
        <v>365</v>
      </c>
      <c r="E825" t="s">
        <v>1517</v>
      </c>
      <c r="F825" s="1">
        <v>43598</v>
      </c>
      <c r="G825" s="77">
        <v>0</v>
      </c>
      <c r="H825" s="36">
        <v>49692.52</v>
      </c>
      <c r="I825" s="36">
        <v>49692.52</v>
      </c>
      <c r="J825" s="36">
        <v>0</v>
      </c>
      <c r="K825" s="36">
        <v>44723.27</v>
      </c>
      <c r="L825" s="36">
        <v>3726.94</v>
      </c>
      <c r="M825" s="36">
        <v>0</v>
      </c>
    </row>
    <row r="826" spans="1:13" x14ac:dyDescent="0.25">
      <c r="A826" t="s">
        <v>6969</v>
      </c>
      <c r="B826" t="s">
        <v>124</v>
      </c>
      <c r="C826" t="s">
        <v>21</v>
      </c>
      <c r="D826" t="s">
        <v>365</v>
      </c>
      <c r="E826" t="s">
        <v>598</v>
      </c>
      <c r="F826" s="1">
        <v>48092</v>
      </c>
      <c r="G826" s="77">
        <v>0</v>
      </c>
      <c r="H826" s="36">
        <v>276769.7</v>
      </c>
      <c r="I826" s="36">
        <v>276769.7</v>
      </c>
      <c r="J826" s="36">
        <v>0</v>
      </c>
      <c r="K826" s="36">
        <v>249092.73</v>
      </c>
      <c r="L826" s="36">
        <v>0</v>
      </c>
      <c r="M826" s="36">
        <v>0</v>
      </c>
    </row>
    <row r="827" spans="1:13" x14ac:dyDescent="0.25">
      <c r="A827" t="s">
        <v>6969</v>
      </c>
      <c r="B827" t="s">
        <v>124</v>
      </c>
      <c r="C827" t="s">
        <v>21</v>
      </c>
      <c r="D827" t="s">
        <v>365</v>
      </c>
      <c r="E827" t="s">
        <v>1550</v>
      </c>
      <c r="F827" s="1">
        <v>43917</v>
      </c>
      <c r="G827" s="77">
        <v>0</v>
      </c>
      <c r="H827" s="36">
        <v>63244.53</v>
      </c>
      <c r="I827" s="36">
        <v>63244.53</v>
      </c>
      <c r="J827" s="36">
        <v>0</v>
      </c>
      <c r="K827" s="36">
        <v>56920.08</v>
      </c>
      <c r="L827" s="36">
        <v>4743.34</v>
      </c>
      <c r="M827" s="36">
        <v>0</v>
      </c>
    </row>
    <row r="828" spans="1:13" x14ac:dyDescent="0.25">
      <c r="A828" t="s">
        <v>6969</v>
      </c>
      <c r="B828" t="s">
        <v>124</v>
      </c>
      <c r="C828" t="s">
        <v>21</v>
      </c>
      <c r="D828" t="s">
        <v>365</v>
      </c>
      <c r="E828" t="s">
        <v>1929</v>
      </c>
      <c r="F828" s="1">
        <v>43951</v>
      </c>
      <c r="G828" s="77">
        <v>0</v>
      </c>
      <c r="H828" s="36">
        <v>59673.41</v>
      </c>
      <c r="I828" s="36">
        <v>59673.41</v>
      </c>
      <c r="J828" s="36">
        <v>0</v>
      </c>
      <c r="K828" s="36">
        <v>53706.07</v>
      </c>
      <c r="L828" s="36">
        <v>4475.51</v>
      </c>
      <c r="M828" s="36">
        <v>0</v>
      </c>
    </row>
    <row r="829" spans="1:13" x14ac:dyDescent="0.25">
      <c r="A829" t="s">
        <v>6969</v>
      </c>
      <c r="B829" t="s">
        <v>124</v>
      </c>
      <c r="C829" t="s">
        <v>21</v>
      </c>
      <c r="D829" t="s">
        <v>365</v>
      </c>
      <c r="E829" t="s">
        <v>2018</v>
      </c>
      <c r="F829" s="1">
        <v>48092</v>
      </c>
      <c r="G829" s="77">
        <v>0</v>
      </c>
      <c r="H829" s="36">
        <v>135537.46</v>
      </c>
      <c r="I829" s="36">
        <v>135537.46</v>
      </c>
      <c r="J829" s="36">
        <v>0</v>
      </c>
      <c r="K829" s="36">
        <v>121983.71</v>
      </c>
      <c r="L829" s="36">
        <v>0</v>
      </c>
      <c r="M829" s="36">
        <v>0</v>
      </c>
    </row>
    <row r="830" spans="1:13" x14ac:dyDescent="0.25">
      <c r="A830" t="s">
        <v>6969</v>
      </c>
      <c r="B830" t="s">
        <v>124</v>
      </c>
      <c r="C830" t="s">
        <v>21</v>
      </c>
      <c r="D830" t="s">
        <v>365</v>
      </c>
      <c r="E830" t="s">
        <v>1554</v>
      </c>
      <c r="F830" s="1">
        <v>43951</v>
      </c>
      <c r="G830" s="77">
        <v>0</v>
      </c>
      <c r="H830" s="36">
        <v>13570.82</v>
      </c>
      <c r="I830" s="36">
        <v>13570.82</v>
      </c>
      <c r="J830" s="36">
        <v>0</v>
      </c>
      <c r="K830" s="36">
        <v>12213.74</v>
      </c>
      <c r="L830" s="36">
        <v>1017.81</v>
      </c>
      <c r="M830" s="36">
        <v>0</v>
      </c>
    </row>
    <row r="831" spans="1:13" x14ac:dyDescent="0.25">
      <c r="A831" t="s">
        <v>6969</v>
      </c>
      <c r="B831" t="s">
        <v>124</v>
      </c>
      <c r="C831" t="s">
        <v>21</v>
      </c>
      <c r="D831" t="s">
        <v>365</v>
      </c>
      <c r="E831" t="s">
        <v>2031</v>
      </c>
      <c r="F831" s="1">
        <v>43787</v>
      </c>
      <c r="G831" s="77">
        <v>0</v>
      </c>
      <c r="H831" s="36">
        <v>60021.95</v>
      </c>
      <c r="I831" s="36">
        <v>60021.95</v>
      </c>
      <c r="J831" s="36">
        <v>0</v>
      </c>
      <c r="K831" s="36">
        <v>54019.76</v>
      </c>
      <c r="L831" s="36">
        <v>4501.6499999999996</v>
      </c>
      <c r="M831" s="36">
        <v>0</v>
      </c>
    </row>
    <row r="832" spans="1:13" x14ac:dyDescent="0.25">
      <c r="A832" t="s">
        <v>6969</v>
      </c>
      <c r="B832" t="s">
        <v>124</v>
      </c>
      <c r="C832" t="s">
        <v>21</v>
      </c>
      <c r="D832" t="s">
        <v>365</v>
      </c>
      <c r="E832" t="s">
        <v>1561</v>
      </c>
      <c r="F832" s="1">
        <v>43951</v>
      </c>
      <c r="G832" s="77">
        <v>0</v>
      </c>
      <c r="H832" s="36">
        <v>19413.36</v>
      </c>
      <c r="I832" s="36">
        <v>19413.36</v>
      </c>
      <c r="J832" s="36">
        <v>0</v>
      </c>
      <c r="K832" s="36">
        <v>17472.02</v>
      </c>
      <c r="L832" s="36">
        <v>1456.01</v>
      </c>
      <c r="M832" s="36">
        <v>0.01</v>
      </c>
    </row>
    <row r="833" spans="1:13" x14ac:dyDescent="0.25">
      <c r="A833" t="s">
        <v>6969</v>
      </c>
      <c r="B833" t="s">
        <v>124</v>
      </c>
      <c r="C833" t="s">
        <v>21</v>
      </c>
      <c r="D833" t="s">
        <v>7087</v>
      </c>
      <c r="E833" t="s">
        <v>1186</v>
      </c>
      <c r="F833" s="1">
        <v>43412</v>
      </c>
      <c r="G833" s="77">
        <v>0</v>
      </c>
      <c r="H833" s="36">
        <v>56373.75</v>
      </c>
      <c r="I833" s="36">
        <v>56373.75</v>
      </c>
      <c r="J833" s="36">
        <v>0</v>
      </c>
      <c r="K833" s="36">
        <v>50736.38</v>
      </c>
      <c r="L833" s="36">
        <v>4228.03</v>
      </c>
      <c r="M833" s="36">
        <v>0</v>
      </c>
    </row>
    <row r="834" spans="1:13" x14ac:dyDescent="0.25">
      <c r="A834" t="s">
        <v>6969</v>
      </c>
      <c r="B834" t="s">
        <v>124</v>
      </c>
      <c r="C834" t="s">
        <v>21</v>
      </c>
      <c r="D834" t="s">
        <v>1134</v>
      </c>
      <c r="E834" t="s">
        <v>1186</v>
      </c>
      <c r="F834" s="1">
        <v>48092</v>
      </c>
      <c r="G834" s="77">
        <v>0</v>
      </c>
      <c r="H834" s="36">
        <v>152083</v>
      </c>
      <c r="I834" s="36">
        <v>152083</v>
      </c>
      <c r="J834" s="36">
        <v>0</v>
      </c>
      <c r="K834" s="36">
        <v>136874.70000000001</v>
      </c>
      <c r="L834" s="36">
        <v>0</v>
      </c>
      <c r="M834" s="36">
        <v>0</v>
      </c>
    </row>
    <row r="835" spans="1:13" x14ac:dyDescent="0.25">
      <c r="A835" t="s">
        <v>6969</v>
      </c>
      <c r="B835" t="s">
        <v>124</v>
      </c>
      <c r="C835" t="s">
        <v>1802</v>
      </c>
      <c r="D835" t="s">
        <v>1801</v>
      </c>
      <c r="E835" t="s">
        <v>1803</v>
      </c>
      <c r="F835" s="1">
        <v>43411</v>
      </c>
      <c r="G835" s="77">
        <v>1</v>
      </c>
      <c r="H835" s="36">
        <v>9185.3700000000008</v>
      </c>
      <c r="I835" s="36">
        <v>9185.3700000000008</v>
      </c>
      <c r="J835" s="36">
        <v>0</v>
      </c>
      <c r="K835" s="36">
        <v>8266.83</v>
      </c>
      <c r="L835" s="36">
        <v>688.91</v>
      </c>
      <c r="M835" s="36">
        <v>0.01</v>
      </c>
    </row>
    <row r="836" spans="1:13" x14ac:dyDescent="0.25">
      <c r="A836" t="s">
        <v>6969</v>
      </c>
      <c r="B836" t="s">
        <v>124</v>
      </c>
      <c r="C836" t="s">
        <v>1802</v>
      </c>
      <c r="D836" t="s">
        <v>1801</v>
      </c>
      <c r="E836" t="s">
        <v>1804</v>
      </c>
      <c r="F836" s="1">
        <v>43411</v>
      </c>
      <c r="G836" s="77">
        <v>1</v>
      </c>
      <c r="H836" s="36">
        <v>7721.19</v>
      </c>
      <c r="I836" s="36">
        <v>7721.19</v>
      </c>
      <c r="J836" s="36">
        <v>0</v>
      </c>
      <c r="K836" s="36">
        <v>6949.07</v>
      </c>
      <c r="L836" s="36">
        <v>579.09</v>
      </c>
      <c r="M836" s="36">
        <v>0</v>
      </c>
    </row>
    <row r="837" spans="1:13" x14ac:dyDescent="0.25">
      <c r="A837" t="s">
        <v>6969</v>
      </c>
      <c r="B837" t="s">
        <v>124</v>
      </c>
      <c r="C837" t="s">
        <v>1802</v>
      </c>
      <c r="D837" t="s">
        <v>1801</v>
      </c>
      <c r="E837" t="s">
        <v>1937</v>
      </c>
      <c r="F837" s="1">
        <v>43507</v>
      </c>
      <c r="G837" s="77">
        <v>1</v>
      </c>
      <c r="H837" s="36">
        <v>22010.71</v>
      </c>
      <c r="I837" s="36">
        <v>22010.71</v>
      </c>
      <c r="J837" s="36">
        <v>0</v>
      </c>
      <c r="K837" s="36">
        <v>19809.64</v>
      </c>
      <c r="L837" s="36">
        <v>1650.8</v>
      </c>
      <c r="M837" s="36">
        <v>0</v>
      </c>
    </row>
    <row r="838" spans="1:13" x14ac:dyDescent="0.25">
      <c r="A838" t="s">
        <v>6969</v>
      </c>
      <c r="B838" t="s">
        <v>124</v>
      </c>
      <c r="C838" t="s">
        <v>1802</v>
      </c>
      <c r="D838" t="s">
        <v>1801</v>
      </c>
      <c r="E838" t="s">
        <v>2117</v>
      </c>
      <c r="F838" s="1">
        <v>44085</v>
      </c>
      <c r="G838" s="77">
        <v>1</v>
      </c>
      <c r="H838" s="36">
        <v>13344.07</v>
      </c>
      <c r="I838" s="36">
        <v>6768.57</v>
      </c>
      <c r="J838" s="36">
        <v>-6575.5</v>
      </c>
      <c r="K838" s="36">
        <v>6091.71</v>
      </c>
      <c r="L838" s="36">
        <v>1000.81</v>
      </c>
      <c r="M838" s="36">
        <v>0</v>
      </c>
    </row>
    <row r="839" spans="1:13" x14ac:dyDescent="0.25">
      <c r="A839" t="s">
        <v>6969</v>
      </c>
      <c r="B839" t="s">
        <v>124</v>
      </c>
      <c r="C839" t="s">
        <v>1802</v>
      </c>
      <c r="D839" t="s">
        <v>1801</v>
      </c>
      <c r="E839" t="s">
        <v>2247</v>
      </c>
      <c r="F839" s="1">
        <v>44132</v>
      </c>
      <c r="G839" s="77">
        <v>1</v>
      </c>
      <c r="H839" s="36">
        <v>125443.99</v>
      </c>
      <c r="I839" s="36">
        <v>125212.74</v>
      </c>
      <c r="J839" s="36">
        <v>-231.25</v>
      </c>
      <c r="K839" s="36">
        <v>112691.46</v>
      </c>
      <c r="L839" s="36">
        <v>9390.9599999999991</v>
      </c>
      <c r="M839" s="36">
        <v>0</v>
      </c>
    </row>
    <row r="840" spans="1:13" x14ac:dyDescent="0.25">
      <c r="A840" t="s">
        <v>6969</v>
      </c>
      <c r="B840" t="s">
        <v>124</v>
      </c>
      <c r="C840" t="s">
        <v>404</v>
      </c>
      <c r="D840" t="s">
        <v>1949</v>
      </c>
      <c r="E840" t="s">
        <v>2144</v>
      </c>
      <c r="F840" s="1">
        <v>43504</v>
      </c>
      <c r="G840" s="77">
        <v>0</v>
      </c>
      <c r="H840" s="36">
        <v>75666.509999999995</v>
      </c>
      <c r="I840" s="36">
        <v>75666.509999999995</v>
      </c>
      <c r="J840" s="36">
        <v>0</v>
      </c>
      <c r="K840" s="36">
        <v>68099.86</v>
      </c>
      <c r="L840" s="36">
        <v>5674.99</v>
      </c>
      <c r="M840" s="36">
        <v>0</v>
      </c>
    </row>
    <row r="841" spans="1:13" x14ac:dyDescent="0.25">
      <c r="A841" t="s">
        <v>6969</v>
      </c>
      <c r="B841" t="s">
        <v>124</v>
      </c>
      <c r="C841" t="s">
        <v>404</v>
      </c>
      <c r="D841" t="s">
        <v>1949</v>
      </c>
      <c r="E841" t="s">
        <v>2119</v>
      </c>
      <c r="F841" s="1">
        <v>43504</v>
      </c>
      <c r="G841" s="77">
        <v>0</v>
      </c>
      <c r="H841" s="36">
        <v>48382.89</v>
      </c>
      <c r="I841" s="36">
        <v>48382.89</v>
      </c>
      <c r="J841" s="36">
        <v>0</v>
      </c>
      <c r="K841" s="36">
        <v>43544.6</v>
      </c>
      <c r="L841" s="36">
        <v>3628.72</v>
      </c>
      <c r="M841" s="36">
        <v>0</v>
      </c>
    </row>
    <row r="842" spans="1:13" x14ac:dyDescent="0.25">
      <c r="A842" t="s">
        <v>6969</v>
      </c>
      <c r="B842" t="s">
        <v>124</v>
      </c>
      <c r="C842" t="s">
        <v>404</v>
      </c>
      <c r="D842" t="s">
        <v>1949</v>
      </c>
      <c r="E842" t="s">
        <v>2162</v>
      </c>
      <c r="F842" s="1">
        <v>43504</v>
      </c>
      <c r="G842" s="77">
        <v>0</v>
      </c>
      <c r="H842" s="36">
        <v>20807.689999999999</v>
      </c>
      <c r="I842" s="36">
        <v>20807.689999999999</v>
      </c>
      <c r="J842" s="36">
        <v>0</v>
      </c>
      <c r="K842" s="36">
        <v>18726.919999999998</v>
      </c>
      <c r="L842" s="36">
        <v>1560.58</v>
      </c>
      <c r="M842" s="36">
        <v>0</v>
      </c>
    </row>
    <row r="843" spans="1:13" x14ac:dyDescent="0.25">
      <c r="A843" t="s">
        <v>6969</v>
      </c>
      <c r="B843" t="s">
        <v>124</v>
      </c>
      <c r="C843" t="s">
        <v>404</v>
      </c>
      <c r="D843" t="s">
        <v>1949</v>
      </c>
      <c r="E843" t="s">
        <v>2010</v>
      </c>
      <c r="F843" s="1">
        <v>43504</v>
      </c>
      <c r="G843" s="77">
        <v>0</v>
      </c>
      <c r="H843" s="36">
        <v>68444.72</v>
      </c>
      <c r="I843" s="36">
        <v>68444.72</v>
      </c>
      <c r="J843" s="36">
        <v>0</v>
      </c>
      <c r="K843" s="36">
        <v>61600.25</v>
      </c>
      <c r="L843" s="36">
        <v>5133.3500000000004</v>
      </c>
      <c r="M843" s="36">
        <v>0</v>
      </c>
    </row>
    <row r="844" spans="1:13" x14ac:dyDescent="0.25">
      <c r="A844" t="s">
        <v>6969</v>
      </c>
      <c r="B844" t="s">
        <v>124</v>
      </c>
      <c r="C844" t="s">
        <v>404</v>
      </c>
      <c r="D844" t="s">
        <v>1949</v>
      </c>
      <c r="E844" t="s">
        <v>2380</v>
      </c>
      <c r="F844" s="1">
        <v>43504</v>
      </c>
      <c r="G844" s="77">
        <v>0</v>
      </c>
      <c r="H844" s="36">
        <v>119130.09</v>
      </c>
      <c r="I844" s="36">
        <v>119130.09</v>
      </c>
      <c r="J844" s="36">
        <v>0</v>
      </c>
      <c r="K844" s="36">
        <v>107217.08</v>
      </c>
      <c r="L844" s="36">
        <v>8934.76</v>
      </c>
      <c r="M844" s="36">
        <v>0</v>
      </c>
    </row>
    <row r="845" spans="1:13" x14ac:dyDescent="0.25">
      <c r="A845" t="s">
        <v>6969</v>
      </c>
      <c r="B845" t="s">
        <v>124</v>
      </c>
      <c r="C845" t="s">
        <v>404</v>
      </c>
      <c r="D845" t="s">
        <v>1949</v>
      </c>
      <c r="E845" t="s">
        <v>2120</v>
      </c>
      <c r="F845" s="1">
        <v>43504</v>
      </c>
      <c r="G845" s="77">
        <v>0</v>
      </c>
      <c r="H845" s="36">
        <v>90270.47</v>
      </c>
      <c r="I845" s="36">
        <v>90270.47</v>
      </c>
      <c r="J845" s="36">
        <v>0</v>
      </c>
      <c r="K845" s="36">
        <v>81243.42</v>
      </c>
      <c r="L845" s="36">
        <v>6770.29</v>
      </c>
      <c r="M845" s="36">
        <v>0</v>
      </c>
    </row>
    <row r="846" spans="1:13" x14ac:dyDescent="0.25">
      <c r="A846" t="s">
        <v>6969</v>
      </c>
      <c r="B846" t="s">
        <v>124</v>
      </c>
      <c r="C846" t="s">
        <v>404</v>
      </c>
      <c r="D846" t="s">
        <v>1949</v>
      </c>
      <c r="E846" t="s">
        <v>2145</v>
      </c>
      <c r="F846" s="1">
        <v>43504</v>
      </c>
      <c r="G846" s="77">
        <v>0</v>
      </c>
      <c r="H846" s="36">
        <v>110991.16</v>
      </c>
      <c r="I846" s="36">
        <v>110991.16</v>
      </c>
      <c r="J846" s="36">
        <v>0</v>
      </c>
      <c r="K846" s="36">
        <v>99892.04</v>
      </c>
      <c r="L846" s="36">
        <v>8324.34</v>
      </c>
      <c r="M846" s="36">
        <v>0</v>
      </c>
    </row>
    <row r="847" spans="1:13" x14ac:dyDescent="0.25">
      <c r="A847" t="s">
        <v>6969</v>
      </c>
      <c r="B847" t="s">
        <v>124</v>
      </c>
      <c r="C847" t="s">
        <v>404</v>
      </c>
      <c r="D847" t="s">
        <v>1949</v>
      </c>
      <c r="E847" t="s">
        <v>2121</v>
      </c>
      <c r="F847" s="1">
        <v>43504</v>
      </c>
      <c r="G847" s="77">
        <v>0</v>
      </c>
      <c r="H847" s="36">
        <v>110295.72</v>
      </c>
      <c r="I847" s="36">
        <v>110295.72</v>
      </c>
      <c r="J847" s="36">
        <v>0</v>
      </c>
      <c r="K847" s="36">
        <v>99266.15</v>
      </c>
      <c r="L847" s="36">
        <v>8272.18</v>
      </c>
      <c r="M847" s="36">
        <v>0</v>
      </c>
    </row>
    <row r="848" spans="1:13" x14ac:dyDescent="0.25">
      <c r="A848" t="s">
        <v>6969</v>
      </c>
      <c r="B848" t="s">
        <v>124</v>
      </c>
      <c r="C848" t="s">
        <v>404</v>
      </c>
      <c r="D848" t="s">
        <v>1949</v>
      </c>
      <c r="E848" t="s">
        <v>2092</v>
      </c>
      <c r="F848" s="1">
        <v>43504</v>
      </c>
      <c r="G848" s="77">
        <v>0</v>
      </c>
      <c r="H848" s="36">
        <v>111329.66</v>
      </c>
      <c r="I848" s="36">
        <v>111329.66</v>
      </c>
      <c r="J848" s="36">
        <v>0</v>
      </c>
      <c r="K848" s="36">
        <v>100196.69</v>
      </c>
      <c r="L848" s="36">
        <v>8349.73</v>
      </c>
      <c r="M848" s="36">
        <v>0.01</v>
      </c>
    </row>
    <row r="849" spans="1:13" x14ac:dyDescent="0.25">
      <c r="A849" t="s">
        <v>6969</v>
      </c>
      <c r="B849" t="s">
        <v>124</v>
      </c>
      <c r="C849" t="s">
        <v>404</v>
      </c>
      <c r="D849" t="s">
        <v>1949</v>
      </c>
      <c r="E849" t="s">
        <v>2161</v>
      </c>
      <c r="F849" s="1">
        <v>48092</v>
      </c>
      <c r="G849" s="77">
        <v>0.12</v>
      </c>
      <c r="H849" s="36">
        <v>154928.15</v>
      </c>
      <c r="I849" s="36">
        <v>189928.15</v>
      </c>
      <c r="J849" s="36">
        <v>35000</v>
      </c>
      <c r="K849" s="36">
        <v>170935.34</v>
      </c>
      <c r="L849" s="36">
        <v>0</v>
      </c>
      <c r="M849" s="36">
        <v>0</v>
      </c>
    </row>
    <row r="850" spans="1:13" x14ac:dyDescent="0.25">
      <c r="A850" t="s">
        <v>6969</v>
      </c>
      <c r="B850" t="s">
        <v>124</v>
      </c>
      <c r="C850" t="s">
        <v>404</v>
      </c>
      <c r="D850" t="s">
        <v>1949</v>
      </c>
      <c r="E850" t="s">
        <v>1950</v>
      </c>
      <c r="F850" s="1">
        <v>43852</v>
      </c>
      <c r="G850" s="77">
        <v>0</v>
      </c>
      <c r="H850" s="36">
        <v>32420.93</v>
      </c>
      <c r="I850" s="36">
        <v>32420.93</v>
      </c>
      <c r="J850" s="36">
        <v>0</v>
      </c>
      <c r="K850" s="36">
        <v>29178.84</v>
      </c>
      <c r="L850" s="36">
        <v>2431.5700000000002</v>
      </c>
      <c r="M850" s="36">
        <v>0</v>
      </c>
    </row>
    <row r="851" spans="1:13" x14ac:dyDescent="0.25">
      <c r="A851" t="s">
        <v>6969</v>
      </c>
      <c r="B851" t="s">
        <v>124</v>
      </c>
      <c r="C851" t="s">
        <v>404</v>
      </c>
      <c r="D851" t="s">
        <v>1949</v>
      </c>
      <c r="E851" t="s">
        <v>2080</v>
      </c>
      <c r="F851" s="1">
        <v>43503</v>
      </c>
      <c r="G851" s="77">
        <v>0</v>
      </c>
      <c r="H851" s="36">
        <v>118684.2</v>
      </c>
      <c r="I851" s="36">
        <v>118684.2</v>
      </c>
      <c r="J851" s="36">
        <v>0</v>
      </c>
      <c r="K851" s="36">
        <v>106815.78</v>
      </c>
      <c r="L851" s="36">
        <v>8901.32</v>
      </c>
      <c r="M851" s="36">
        <v>0</v>
      </c>
    </row>
    <row r="852" spans="1:13" x14ac:dyDescent="0.25">
      <c r="A852" t="s">
        <v>6969</v>
      </c>
      <c r="B852" t="s">
        <v>124</v>
      </c>
      <c r="C852" t="s">
        <v>82</v>
      </c>
      <c r="D852" t="s">
        <v>424</v>
      </c>
      <c r="E852" t="s">
        <v>1451</v>
      </c>
      <c r="F852" s="1">
        <v>43362</v>
      </c>
      <c r="G852" s="77">
        <v>1</v>
      </c>
      <c r="H852" s="36">
        <v>27728.18</v>
      </c>
      <c r="I852" s="36">
        <v>27728.18</v>
      </c>
      <c r="J852" s="36">
        <v>0</v>
      </c>
      <c r="K852" s="36">
        <v>24955.360000000001</v>
      </c>
      <c r="L852" s="36">
        <v>2079.6200000000003</v>
      </c>
      <c r="M852" s="36">
        <v>0.01</v>
      </c>
    </row>
    <row r="853" spans="1:13" x14ac:dyDescent="0.25">
      <c r="A853" t="s">
        <v>6969</v>
      </c>
      <c r="B853" t="s">
        <v>124</v>
      </c>
      <c r="C853" t="s">
        <v>82</v>
      </c>
      <c r="D853" t="s">
        <v>424</v>
      </c>
      <c r="E853" t="s">
        <v>1377</v>
      </c>
      <c r="F853" s="1">
        <v>43952</v>
      </c>
      <c r="G853" s="77">
        <v>0</v>
      </c>
      <c r="H853" s="36">
        <v>35663.67</v>
      </c>
      <c r="I853" s="36">
        <v>35663.67</v>
      </c>
      <c r="J853" s="36">
        <v>0</v>
      </c>
      <c r="K853" s="36">
        <v>32097.3</v>
      </c>
      <c r="L853" s="36">
        <v>2674.78</v>
      </c>
      <c r="M853" s="36">
        <v>0</v>
      </c>
    </row>
    <row r="854" spans="1:13" x14ac:dyDescent="0.25">
      <c r="A854" t="s">
        <v>6969</v>
      </c>
      <c r="B854" t="s">
        <v>124</v>
      </c>
      <c r="C854" t="s">
        <v>82</v>
      </c>
      <c r="D854" t="s">
        <v>424</v>
      </c>
      <c r="E854" t="s">
        <v>1717</v>
      </c>
      <c r="F854" s="1">
        <v>43958</v>
      </c>
      <c r="G854" s="77">
        <v>1</v>
      </c>
      <c r="H854" s="36">
        <v>188420.81</v>
      </c>
      <c r="I854" s="36">
        <v>232846.18</v>
      </c>
      <c r="J854" s="36">
        <v>44425.37</v>
      </c>
      <c r="K854" s="36">
        <v>209561.56</v>
      </c>
      <c r="L854" s="36">
        <v>17463.47</v>
      </c>
      <c r="M854" s="36">
        <v>0</v>
      </c>
    </row>
    <row r="855" spans="1:13" x14ac:dyDescent="0.25">
      <c r="A855" t="s">
        <v>6969</v>
      </c>
      <c r="B855" t="s">
        <v>124</v>
      </c>
      <c r="C855" t="s">
        <v>82</v>
      </c>
      <c r="D855" t="s">
        <v>424</v>
      </c>
      <c r="E855" t="s">
        <v>1716</v>
      </c>
      <c r="F855" s="1">
        <v>48092</v>
      </c>
      <c r="G855" s="77">
        <v>1</v>
      </c>
      <c r="H855" s="36">
        <v>140891.76999999999</v>
      </c>
      <c r="I855" s="36">
        <v>140891.76999999999</v>
      </c>
      <c r="J855" s="36">
        <v>0</v>
      </c>
      <c r="K855" s="36">
        <v>126802.59</v>
      </c>
      <c r="L855" s="36">
        <v>10566.89</v>
      </c>
      <c r="M855" s="36">
        <v>0</v>
      </c>
    </row>
    <row r="856" spans="1:13" x14ac:dyDescent="0.25">
      <c r="A856" t="s">
        <v>6969</v>
      </c>
      <c r="B856" t="s">
        <v>124</v>
      </c>
      <c r="C856" t="s">
        <v>82</v>
      </c>
      <c r="D856" t="s">
        <v>424</v>
      </c>
      <c r="E856" t="s">
        <v>1718</v>
      </c>
      <c r="F856" s="1">
        <v>43598</v>
      </c>
      <c r="G856" s="77">
        <v>0</v>
      </c>
      <c r="H856" s="36">
        <v>5568.75</v>
      </c>
      <c r="I856" s="36">
        <v>5568.75</v>
      </c>
      <c r="J856" s="36">
        <v>0</v>
      </c>
      <c r="K856" s="36">
        <v>5011.88</v>
      </c>
      <c r="L856" s="36">
        <v>417.66</v>
      </c>
      <c r="M856" s="36">
        <v>0</v>
      </c>
    </row>
    <row r="857" spans="1:13" x14ac:dyDescent="0.25">
      <c r="A857" t="s">
        <v>6969</v>
      </c>
      <c r="B857" t="s">
        <v>124</v>
      </c>
      <c r="C857" t="s">
        <v>82</v>
      </c>
      <c r="D857" t="s">
        <v>424</v>
      </c>
      <c r="E857" t="s">
        <v>2140</v>
      </c>
      <c r="F857" s="1">
        <v>43504</v>
      </c>
      <c r="G857" s="77">
        <v>1</v>
      </c>
      <c r="H857" s="36">
        <v>4204.45</v>
      </c>
      <c r="I857" s="36">
        <v>4204.45</v>
      </c>
      <c r="J857" s="36">
        <v>0</v>
      </c>
      <c r="K857" s="36">
        <v>3784.01</v>
      </c>
      <c r="L857" s="36">
        <v>315.33</v>
      </c>
      <c r="M857" s="36">
        <v>0</v>
      </c>
    </row>
    <row r="858" spans="1:13" x14ac:dyDescent="0.25">
      <c r="A858" t="s">
        <v>6969</v>
      </c>
      <c r="B858" t="s">
        <v>124</v>
      </c>
      <c r="C858" t="s">
        <v>82</v>
      </c>
      <c r="D858" t="s">
        <v>305</v>
      </c>
      <c r="E858" t="s">
        <v>1519</v>
      </c>
      <c r="F858" s="1">
        <v>43412</v>
      </c>
      <c r="G858" s="77">
        <v>1</v>
      </c>
      <c r="H858" s="36">
        <v>3690</v>
      </c>
      <c r="I858" s="36">
        <v>3690</v>
      </c>
      <c r="J858" s="36">
        <v>0</v>
      </c>
      <c r="K858" s="36">
        <v>3321</v>
      </c>
      <c r="L858" s="36">
        <v>276.75</v>
      </c>
      <c r="M858" s="36">
        <v>0</v>
      </c>
    </row>
    <row r="859" spans="1:13" x14ac:dyDescent="0.25">
      <c r="A859" t="s">
        <v>6969</v>
      </c>
      <c r="B859" t="s">
        <v>124</v>
      </c>
      <c r="C859" t="s">
        <v>82</v>
      </c>
      <c r="D859" t="s">
        <v>305</v>
      </c>
      <c r="E859" t="s">
        <v>1338</v>
      </c>
      <c r="F859" s="1">
        <v>43361</v>
      </c>
      <c r="G859" s="77">
        <v>1</v>
      </c>
      <c r="H859" s="36">
        <v>3690</v>
      </c>
      <c r="I859" s="36">
        <v>3690</v>
      </c>
      <c r="J859" s="36">
        <v>0</v>
      </c>
      <c r="K859" s="36">
        <v>3321</v>
      </c>
      <c r="L859" s="36">
        <v>276.75</v>
      </c>
      <c r="M859" s="36">
        <v>0</v>
      </c>
    </row>
    <row r="860" spans="1:13" x14ac:dyDescent="0.25">
      <c r="A860" t="s">
        <v>6969</v>
      </c>
      <c r="B860" t="s">
        <v>124</v>
      </c>
      <c r="C860" t="s">
        <v>82</v>
      </c>
      <c r="D860" t="s">
        <v>305</v>
      </c>
      <c r="E860" t="s">
        <v>306</v>
      </c>
      <c r="F860" s="1">
        <v>43265</v>
      </c>
      <c r="G860" s="77">
        <v>1</v>
      </c>
      <c r="H860" s="36">
        <v>4200</v>
      </c>
      <c r="I860" s="36">
        <v>4200</v>
      </c>
      <c r="J860" s="36">
        <v>0</v>
      </c>
      <c r="K860" s="36">
        <v>3780</v>
      </c>
      <c r="L860" s="36">
        <v>315</v>
      </c>
      <c r="M860" s="36">
        <v>0</v>
      </c>
    </row>
    <row r="861" spans="1:13" x14ac:dyDescent="0.25">
      <c r="A861" t="s">
        <v>6969</v>
      </c>
      <c r="B861" t="s">
        <v>124</v>
      </c>
      <c r="C861" t="s">
        <v>82</v>
      </c>
      <c r="D861" t="s">
        <v>305</v>
      </c>
      <c r="E861" t="s">
        <v>709</v>
      </c>
      <c r="F861" s="1">
        <v>43333</v>
      </c>
      <c r="G861" s="77">
        <v>1</v>
      </c>
      <c r="H861" s="36">
        <v>15081.6</v>
      </c>
      <c r="I861" s="36">
        <v>15081.6</v>
      </c>
      <c r="J861" s="36">
        <v>0</v>
      </c>
      <c r="K861" s="36">
        <v>13573.44</v>
      </c>
      <c r="L861" s="36">
        <v>1131.1199999999999</v>
      </c>
      <c r="M861" s="36">
        <v>0</v>
      </c>
    </row>
    <row r="862" spans="1:13" x14ac:dyDescent="0.25">
      <c r="A862" t="s">
        <v>6969</v>
      </c>
      <c r="B862" t="s">
        <v>124</v>
      </c>
      <c r="C862" t="s">
        <v>82</v>
      </c>
      <c r="D862" t="s">
        <v>569</v>
      </c>
      <c r="E862" t="s">
        <v>570</v>
      </c>
      <c r="F862" s="1">
        <v>43852</v>
      </c>
      <c r="G862" s="77">
        <v>0</v>
      </c>
      <c r="H862" s="36">
        <v>8451.6299999999992</v>
      </c>
      <c r="I862" s="36">
        <v>8451.6299999999992</v>
      </c>
      <c r="J862" s="36">
        <v>0</v>
      </c>
      <c r="K862" s="36">
        <v>7606.47</v>
      </c>
      <c r="L862" s="36">
        <v>633.87</v>
      </c>
      <c r="M862" s="36">
        <v>0</v>
      </c>
    </row>
    <row r="863" spans="1:13" x14ac:dyDescent="0.25">
      <c r="A863" t="s">
        <v>6969</v>
      </c>
      <c r="B863" t="s">
        <v>124</v>
      </c>
      <c r="C863" t="s">
        <v>82</v>
      </c>
      <c r="D863" t="s">
        <v>81</v>
      </c>
      <c r="E863" t="s">
        <v>150</v>
      </c>
      <c r="F863" s="1">
        <v>43882</v>
      </c>
      <c r="G863" s="77">
        <v>0</v>
      </c>
      <c r="H863" s="36">
        <v>25214.66</v>
      </c>
      <c r="I863" s="36">
        <v>25214.66</v>
      </c>
      <c r="J863" s="36">
        <v>0</v>
      </c>
      <c r="K863" s="36">
        <v>22693.19</v>
      </c>
      <c r="L863" s="36">
        <v>1891.1</v>
      </c>
      <c r="M863" s="36">
        <v>0</v>
      </c>
    </row>
    <row r="864" spans="1:13" x14ac:dyDescent="0.25">
      <c r="A864" t="s">
        <v>6969</v>
      </c>
      <c r="B864" t="s">
        <v>124</v>
      </c>
      <c r="C864" t="s">
        <v>82</v>
      </c>
      <c r="D864" t="s">
        <v>81</v>
      </c>
      <c r="E864" t="s">
        <v>1720</v>
      </c>
      <c r="F864" s="1">
        <v>43598</v>
      </c>
      <c r="G864" s="77">
        <v>0</v>
      </c>
      <c r="H864" s="36">
        <v>11509.73</v>
      </c>
      <c r="I864" s="36">
        <v>11509.73</v>
      </c>
      <c r="J864" s="36">
        <v>0</v>
      </c>
      <c r="K864" s="36">
        <v>10358.76</v>
      </c>
      <c r="L864" s="36">
        <v>863.23</v>
      </c>
      <c r="M864" s="36">
        <v>0</v>
      </c>
    </row>
    <row r="865" spans="1:13" x14ac:dyDescent="0.25">
      <c r="A865" t="s">
        <v>6969</v>
      </c>
      <c r="B865" t="s">
        <v>124</v>
      </c>
      <c r="C865" t="s">
        <v>135</v>
      </c>
      <c r="D865" t="s">
        <v>3230</v>
      </c>
      <c r="E865" t="s">
        <v>8417</v>
      </c>
      <c r="F865" s="1">
        <v>48092</v>
      </c>
      <c r="G865" s="77">
        <v>1</v>
      </c>
      <c r="H865" s="36">
        <v>572789.65</v>
      </c>
      <c r="I865" s="36">
        <v>572789.65</v>
      </c>
      <c r="J865" s="36">
        <v>0</v>
      </c>
      <c r="K865" s="36">
        <v>515510.69</v>
      </c>
      <c r="L865" s="36">
        <v>0</v>
      </c>
      <c r="M865" s="36">
        <v>0</v>
      </c>
    </row>
    <row r="866" spans="1:13" x14ac:dyDescent="0.25">
      <c r="A866" t="s">
        <v>6969</v>
      </c>
      <c r="B866" t="s">
        <v>124</v>
      </c>
      <c r="C866" t="s">
        <v>135</v>
      </c>
      <c r="D866" t="s">
        <v>3230</v>
      </c>
      <c r="E866" t="s">
        <v>3528</v>
      </c>
      <c r="F866" s="1">
        <v>43864</v>
      </c>
      <c r="G866" s="77">
        <v>1</v>
      </c>
      <c r="H866" s="36">
        <v>28323.26</v>
      </c>
      <c r="I866" s="36">
        <v>28323.26</v>
      </c>
      <c r="J866" s="36">
        <v>0</v>
      </c>
      <c r="K866" s="36">
        <v>25490.93</v>
      </c>
      <c r="L866" s="36">
        <v>2124.25</v>
      </c>
      <c r="M866" s="36">
        <v>0.01</v>
      </c>
    </row>
    <row r="867" spans="1:13" x14ac:dyDescent="0.25">
      <c r="A867" t="s">
        <v>6969</v>
      </c>
      <c r="B867" t="s">
        <v>124</v>
      </c>
      <c r="C867" t="s">
        <v>135</v>
      </c>
      <c r="D867" t="s">
        <v>3230</v>
      </c>
      <c r="E867" t="s">
        <v>3231</v>
      </c>
      <c r="F867" s="1">
        <v>43864</v>
      </c>
      <c r="G867" s="77">
        <v>1</v>
      </c>
      <c r="H867" s="36">
        <v>29127.38</v>
      </c>
      <c r="I867" s="36">
        <v>29127.38</v>
      </c>
      <c r="J867" s="36">
        <v>0</v>
      </c>
      <c r="K867" s="36">
        <v>26214.639999999999</v>
      </c>
      <c r="L867" s="36">
        <v>2184.5600000000004</v>
      </c>
      <c r="M867" s="36">
        <v>0.01</v>
      </c>
    </row>
    <row r="868" spans="1:13" x14ac:dyDescent="0.25">
      <c r="A868" t="s">
        <v>6969</v>
      </c>
      <c r="B868" t="s">
        <v>124</v>
      </c>
      <c r="C868" t="s">
        <v>135</v>
      </c>
      <c r="D868" t="s">
        <v>134</v>
      </c>
      <c r="E868" t="s">
        <v>1275</v>
      </c>
      <c r="F868" s="1">
        <v>43598</v>
      </c>
      <c r="G868" s="77">
        <v>0</v>
      </c>
      <c r="H868" s="36">
        <v>30522</v>
      </c>
      <c r="I868" s="36">
        <v>30522</v>
      </c>
      <c r="J868" s="36">
        <v>0</v>
      </c>
      <c r="K868" s="36">
        <v>27469.8</v>
      </c>
      <c r="L868" s="36">
        <v>2289.15</v>
      </c>
      <c r="M868" s="36">
        <v>0</v>
      </c>
    </row>
    <row r="869" spans="1:13" x14ac:dyDescent="0.25">
      <c r="A869" t="s">
        <v>6969</v>
      </c>
      <c r="B869" t="s">
        <v>124</v>
      </c>
      <c r="C869" t="s">
        <v>135</v>
      </c>
      <c r="D869" t="s">
        <v>134</v>
      </c>
      <c r="E869" t="s">
        <v>190</v>
      </c>
      <c r="F869" s="1">
        <v>43361</v>
      </c>
      <c r="G869" s="77">
        <v>1</v>
      </c>
      <c r="H869" s="36">
        <v>7000</v>
      </c>
      <c r="I869" s="36">
        <v>7000</v>
      </c>
      <c r="J869" s="36">
        <v>0</v>
      </c>
      <c r="K869" s="36">
        <v>6300</v>
      </c>
      <c r="L869" s="36">
        <v>525</v>
      </c>
      <c r="M869" s="36">
        <v>0</v>
      </c>
    </row>
    <row r="870" spans="1:13" x14ac:dyDescent="0.25">
      <c r="A870" t="s">
        <v>6969</v>
      </c>
      <c r="B870" t="s">
        <v>124</v>
      </c>
      <c r="C870" t="s">
        <v>135</v>
      </c>
      <c r="D870" t="s">
        <v>367</v>
      </c>
      <c r="E870" t="s">
        <v>1967</v>
      </c>
      <c r="F870" s="1">
        <v>48092</v>
      </c>
      <c r="G870" s="77">
        <v>0</v>
      </c>
      <c r="H870" s="36">
        <v>60490.74</v>
      </c>
      <c r="I870" s="36">
        <v>60490.74</v>
      </c>
      <c r="J870" s="36">
        <v>0</v>
      </c>
      <c r="K870" s="36">
        <v>54441.67</v>
      </c>
      <c r="L870" s="36">
        <v>4536.8100000000004</v>
      </c>
      <c r="M870" s="36">
        <v>0</v>
      </c>
    </row>
    <row r="871" spans="1:13" x14ac:dyDescent="0.25">
      <c r="A871" t="s">
        <v>6969</v>
      </c>
      <c r="B871" t="s">
        <v>124</v>
      </c>
      <c r="C871" t="s">
        <v>135</v>
      </c>
      <c r="D871" t="s">
        <v>367</v>
      </c>
      <c r="E871" t="s">
        <v>953</v>
      </c>
      <c r="F871" s="1">
        <v>43334</v>
      </c>
      <c r="G871" s="77">
        <v>0</v>
      </c>
      <c r="H871" s="36">
        <v>6084.09</v>
      </c>
      <c r="I871" s="36">
        <v>6084.09</v>
      </c>
      <c r="J871" s="36">
        <v>0</v>
      </c>
      <c r="K871" s="36">
        <v>5475.68</v>
      </c>
      <c r="L871" s="36">
        <v>456.31</v>
      </c>
      <c r="M871" s="36">
        <v>0</v>
      </c>
    </row>
    <row r="872" spans="1:13" x14ac:dyDescent="0.25">
      <c r="A872" t="s">
        <v>6969</v>
      </c>
      <c r="B872" t="s">
        <v>124</v>
      </c>
      <c r="C872" t="s">
        <v>135</v>
      </c>
      <c r="D872" t="s">
        <v>367</v>
      </c>
      <c r="E872" t="s">
        <v>1122</v>
      </c>
      <c r="F872" s="1">
        <v>43334</v>
      </c>
      <c r="G872" s="77">
        <v>0</v>
      </c>
      <c r="H872" s="36">
        <v>17704.59</v>
      </c>
      <c r="I872" s="36">
        <v>17704.59</v>
      </c>
      <c r="J872" s="36">
        <v>0</v>
      </c>
      <c r="K872" s="36">
        <v>15934.13</v>
      </c>
      <c r="L872" s="36">
        <v>1327.85</v>
      </c>
      <c r="M872" s="36">
        <v>0.01</v>
      </c>
    </row>
    <row r="873" spans="1:13" x14ac:dyDescent="0.25">
      <c r="A873" t="s">
        <v>6969</v>
      </c>
      <c r="B873" t="s">
        <v>124</v>
      </c>
      <c r="C873" t="s">
        <v>135</v>
      </c>
      <c r="D873" t="s">
        <v>367</v>
      </c>
      <c r="E873" t="s">
        <v>898</v>
      </c>
      <c r="F873" s="1">
        <v>43334</v>
      </c>
      <c r="G873" s="77">
        <v>0</v>
      </c>
      <c r="H873" s="36">
        <v>5392.05</v>
      </c>
      <c r="I873" s="36">
        <v>5392.05</v>
      </c>
      <c r="J873" s="36">
        <v>0</v>
      </c>
      <c r="K873" s="36">
        <v>4852.8500000000004</v>
      </c>
      <c r="L873" s="36">
        <v>404.4</v>
      </c>
      <c r="M873" s="36">
        <v>0</v>
      </c>
    </row>
    <row r="874" spans="1:13" x14ac:dyDescent="0.25">
      <c r="A874" t="s">
        <v>6969</v>
      </c>
      <c r="B874" t="s">
        <v>124</v>
      </c>
      <c r="C874" t="s">
        <v>135</v>
      </c>
      <c r="D874" t="s">
        <v>367</v>
      </c>
      <c r="E874" t="s">
        <v>751</v>
      </c>
      <c r="F874" s="1">
        <v>43334</v>
      </c>
      <c r="G874" s="77">
        <v>0</v>
      </c>
      <c r="H874" s="36">
        <v>4439.95</v>
      </c>
      <c r="I874" s="36">
        <v>4439.95</v>
      </c>
      <c r="J874" s="36">
        <v>0</v>
      </c>
      <c r="K874" s="36">
        <v>3995.96</v>
      </c>
      <c r="L874" s="36">
        <v>333</v>
      </c>
      <c r="M874" s="36">
        <v>0</v>
      </c>
    </row>
    <row r="875" spans="1:13" x14ac:dyDescent="0.25">
      <c r="A875" t="s">
        <v>6969</v>
      </c>
      <c r="B875" t="s">
        <v>124</v>
      </c>
      <c r="C875" t="s">
        <v>135</v>
      </c>
      <c r="D875" t="s">
        <v>367</v>
      </c>
      <c r="E875" t="s">
        <v>727</v>
      </c>
      <c r="F875" s="1">
        <v>44078</v>
      </c>
      <c r="G875" s="77">
        <v>1</v>
      </c>
      <c r="H875" s="36">
        <v>4757.71</v>
      </c>
      <c r="I875" s="36">
        <v>4757.71</v>
      </c>
      <c r="J875" s="36">
        <v>0</v>
      </c>
      <c r="K875" s="36">
        <v>4281.9399999999996</v>
      </c>
      <c r="L875" s="36">
        <v>356.83</v>
      </c>
      <c r="M875" s="36">
        <v>0</v>
      </c>
    </row>
    <row r="876" spans="1:13" x14ac:dyDescent="0.25">
      <c r="A876" t="s">
        <v>6969</v>
      </c>
      <c r="B876" t="s">
        <v>124</v>
      </c>
      <c r="C876" t="s">
        <v>313</v>
      </c>
      <c r="D876" t="s">
        <v>1637</v>
      </c>
      <c r="E876" t="s">
        <v>2839</v>
      </c>
      <c r="F876" s="1">
        <v>48092</v>
      </c>
      <c r="G876" s="77">
        <v>0.15</v>
      </c>
      <c r="H876" s="36">
        <v>326199.42</v>
      </c>
      <c r="I876" s="36">
        <v>326199.42</v>
      </c>
      <c r="J876" s="36">
        <v>0</v>
      </c>
      <c r="K876" s="36">
        <v>293579.48</v>
      </c>
      <c r="L876" s="36">
        <v>16531.490000000002</v>
      </c>
      <c r="M876" s="36">
        <v>0</v>
      </c>
    </row>
    <row r="877" spans="1:13" x14ac:dyDescent="0.25">
      <c r="A877" t="s">
        <v>6969</v>
      </c>
      <c r="B877" t="s">
        <v>124</v>
      </c>
      <c r="C877" t="s">
        <v>313</v>
      </c>
      <c r="D877" t="s">
        <v>1637</v>
      </c>
      <c r="E877" t="s">
        <v>2748</v>
      </c>
      <c r="F877" s="1">
        <v>44041</v>
      </c>
      <c r="G877" s="77">
        <v>1</v>
      </c>
      <c r="H877" s="36">
        <v>290987.23</v>
      </c>
      <c r="I877" s="36">
        <v>242719.05</v>
      </c>
      <c r="J877" s="36">
        <v>-48268.18</v>
      </c>
      <c r="K877" s="36">
        <v>218447.15</v>
      </c>
      <c r="L877" s="36">
        <v>18203.93</v>
      </c>
      <c r="M877" s="36">
        <v>0</v>
      </c>
    </row>
    <row r="878" spans="1:13" x14ac:dyDescent="0.25">
      <c r="A878" t="s">
        <v>6969</v>
      </c>
      <c r="B878" t="s">
        <v>124</v>
      </c>
      <c r="C878" t="s">
        <v>313</v>
      </c>
      <c r="D878" t="s">
        <v>1637</v>
      </c>
      <c r="E878" t="s">
        <v>2481</v>
      </c>
      <c r="F878" s="1">
        <v>43592</v>
      </c>
      <c r="G878" s="77">
        <v>1</v>
      </c>
      <c r="H878" s="36">
        <v>30567.42</v>
      </c>
      <c r="I878" s="36">
        <v>30567.42</v>
      </c>
      <c r="J878" s="36">
        <v>0</v>
      </c>
      <c r="K878" s="36">
        <v>27510.68</v>
      </c>
      <c r="L878" s="36">
        <v>2292.56</v>
      </c>
      <c r="M878" s="36">
        <v>0</v>
      </c>
    </row>
    <row r="879" spans="1:13" x14ac:dyDescent="0.25">
      <c r="A879" t="s">
        <v>6969</v>
      </c>
      <c r="B879" t="s">
        <v>124</v>
      </c>
      <c r="C879" t="s">
        <v>313</v>
      </c>
      <c r="D879" t="s">
        <v>1637</v>
      </c>
      <c r="E879" t="s">
        <v>1858</v>
      </c>
      <c r="F879" s="1">
        <v>43411</v>
      </c>
      <c r="G879" s="77">
        <v>1</v>
      </c>
      <c r="H879" s="36">
        <v>53305.88</v>
      </c>
      <c r="I879" s="36">
        <v>53305.88</v>
      </c>
      <c r="J879" s="36">
        <v>0</v>
      </c>
      <c r="K879" s="36">
        <v>47975.29</v>
      </c>
      <c r="L879" s="36">
        <v>3997.94</v>
      </c>
      <c r="M879" s="36">
        <v>0</v>
      </c>
    </row>
    <row r="880" spans="1:13" x14ac:dyDescent="0.25">
      <c r="A880" t="s">
        <v>6969</v>
      </c>
      <c r="B880" t="s">
        <v>124</v>
      </c>
      <c r="C880" t="s">
        <v>313</v>
      </c>
      <c r="D880" t="s">
        <v>1637</v>
      </c>
      <c r="E880" t="s">
        <v>1859</v>
      </c>
      <c r="F880" s="1">
        <v>43411</v>
      </c>
      <c r="G880" s="77">
        <v>1</v>
      </c>
      <c r="H880" s="36">
        <v>63537.35</v>
      </c>
      <c r="I880" s="36">
        <v>63537.35</v>
      </c>
      <c r="J880" s="36">
        <v>0</v>
      </c>
      <c r="K880" s="36">
        <v>57183.62</v>
      </c>
      <c r="L880" s="36">
        <v>4765.3</v>
      </c>
      <c r="M880" s="36">
        <v>0</v>
      </c>
    </row>
    <row r="881" spans="1:13" x14ac:dyDescent="0.25">
      <c r="A881" t="s">
        <v>6969</v>
      </c>
      <c r="B881" t="s">
        <v>124</v>
      </c>
      <c r="C881" t="s">
        <v>313</v>
      </c>
      <c r="D881" t="s">
        <v>1637</v>
      </c>
      <c r="E881" t="s">
        <v>1962</v>
      </c>
      <c r="F881" s="1">
        <v>43507</v>
      </c>
      <c r="G881" s="77">
        <v>1</v>
      </c>
      <c r="H881" s="36">
        <v>119323.6</v>
      </c>
      <c r="I881" s="36">
        <v>119323.6</v>
      </c>
      <c r="J881" s="36">
        <v>0</v>
      </c>
      <c r="K881" s="36">
        <v>107391.24</v>
      </c>
      <c r="L881" s="36">
        <v>8949.27</v>
      </c>
      <c r="M881" s="36">
        <v>0</v>
      </c>
    </row>
    <row r="882" spans="1:13" x14ac:dyDescent="0.25">
      <c r="A882" t="s">
        <v>6969</v>
      </c>
      <c r="B882" t="s">
        <v>124</v>
      </c>
      <c r="C882" t="s">
        <v>313</v>
      </c>
      <c r="D882" t="s">
        <v>1637</v>
      </c>
      <c r="E882" t="s">
        <v>1912</v>
      </c>
      <c r="F882" s="1">
        <v>43417</v>
      </c>
      <c r="G882" s="77">
        <v>1</v>
      </c>
      <c r="H882" s="36">
        <v>99383.039999999994</v>
      </c>
      <c r="I882" s="36">
        <v>99383.039999999994</v>
      </c>
      <c r="J882" s="36">
        <v>0</v>
      </c>
      <c r="K882" s="36">
        <v>89444.74</v>
      </c>
      <c r="L882" s="36">
        <v>7453.73</v>
      </c>
      <c r="M882" s="36">
        <v>0</v>
      </c>
    </row>
    <row r="883" spans="1:13" x14ac:dyDescent="0.25">
      <c r="A883" t="s">
        <v>6969</v>
      </c>
      <c r="B883" t="s">
        <v>124</v>
      </c>
      <c r="C883" t="s">
        <v>313</v>
      </c>
      <c r="D883" t="s">
        <v>1637</v>
      </c>
      <c r="E883" t="s">
        <v>2261</v>
      </c>
      <c r="F883" s="1">
        <v>43503</v>
      </c>
      <c r="G883" s="77">
        <v>1</v>
      </c>
      <c r="H883" s="36">
        <v>79418.39</v>
      </c>
      <c r="I883" s="36">
        <v>79418.39</v>
      </c>
      <c r="J883" s="36">
        <v>0</v>
      </c>
      <c r="K883" s="36">
        <v>71476.55</v>
      </c>
      <c r="L883" s="36">
        <v>5956.38</v>
      </c>
      <c r="M883" s="36">
        <v>0</v>
      </c>
    </row>
    <row r="884" spans="1:13" x14ac:dyDescent="0.25">
      <c r="A884" t="s">
        <v>6969</v>
      </c>
      <c r="B884" t="s">
        <v>124</v>
      </c>
      <c r="C884" t="s">
        <v>313</v>
      </c>
      <c r="D884" t="s">
        <v>1637</v>
      </c>
      <c r="E884" t="s">
        <v>2237</v>
      </c>
      <c r="F884" s="1">
        <v>43503</v>
      </c>
      <c r="G884" s="77">
        <v>1</v>
      </c>
      <c r="H884" s="36">
        <v>37523.910000000003</v>
      </c>
      <c r="I884" s="36">
        <v>37523.910000000003</v>
      </c>
      <c r="J884" s="36">
        <v>0</v>
      </c>
      <c r="K884" s="36">
        <v>33771.519999999997</v>
      </c>
      <c r="L884" s="36">
        <v>2814.29</v>
      </c>
      <c r="M884" s="36">
        <v>0</v>
      </c>
    </row>
    <row r="885" spans="1:13" x14ac:dyDescent="0.25">
      <c r="A885" t="s">
        <v>6969</v>
      </c>
      <c r="B885" t="s">
        <v>124</v>
      </c>
      <c r="C885" t="s">
        <v>313</v>
      </c>
      <c r="D885" t="s">
        <v>1637</v>
      </c>
      <c r="E885" t="s">
        <v>2445</v>
      </c>
      <c r="F885" s="1">
        <v>43591</v>
      </c>
      <c r="G885" s="77">
        <v>1</v>
      </c>
      <c r="H885" s="36">
        <v>69738.649999999994</v>
      </c>
      <c r="I885" s="36">
        <v>69738.649999999994</v>
      </c>
      <c r="J885" s="36">
        <v>0</v>
      </c>
      <c r="K885" s="36">
        <v>62764.79</v>
      </c>
      <c r="L885" s="36">
        <v>5230.3999999999996</v>
      </c>
      <c r="M885" s="36">
        <v>0</v>
      </c>
    </row>
    <row r="886" spans="1:13" x14ac:dyDescent="0.25">
      <c r="A886" t="s">
        <v>6969</v>
      </c>
      <c r="B886" t="s">
        <v>124</v>
      </c>
      <c r="C886" t="s">
        <v>313</v>
      </c>
      <c r="D886" t="s">
        <v>1637</v>
      </c>
      <c r="E886" t="s">
        <v>1891</v>
      </c>
      <c r="F886" s="1">
        <v>43411</v>
      </c>
      <c r="G886" s="77">
        <v>1</v>
      </c>
      <c r="H886" s="36">
        <v>33958.559999999998</v>
      </c>
      <c r="I886" s="36">
        <v>33958.559999999998</v>
      </c>
      <c r="J886" s="36">
        <v>0</v>
      </c>
      <c r="K886" s="36">
        <v>30562.7</v>
      </c>
      <c r="L886" s="36">
        <v>2546.9</v>
      </c>
      <c r="M886" s="36">
        <v>0.01</v>
      </c>
    </row>
    <row r="887" spans="1:13" x14ac:dyDescent="0.25">
      <c r="A887" t="s">
        <v>6969</v>
      </c>
      <c r="B887" t="s">
        <v>124</v>
      </c>
      <c r="C887" t="s">
        <v>313</v>
      </c>
      <c r="D887" t="s">
        <v>1637</v>
      </c>
      <c r="E887" t="s">
        <v>2509</v>
      </c>
      <c r="F887" s="1">
        <v>43591</v>
      </c>
      <c r="G887" s="77">
        <v>1</v>
      </c>
      <c r="H887" s="36">
        <v>98270.31</v>
      </c>
      <c r="I887" s="36">
        <v>98270.31</v>
      </c>
      <c r="J887" s="36">
        <v>0</v>
      </c>
      <c r="K887" s="36">
        <v>88443.28</v>
      </c>
      <c r="L887" s="36">
        <v>7370.27</v>
      </c>
      <c r="M887" s="36">
        <v>0</v>
      </c>
    </row>
    <row r="888" spans="1:13" x14ac:dyDescent="0.25">
      <c r="A888" t="s">
        <v>6969</v>
      </c>
      <c r="B888" t="s">
        <v>124</v>
      </c>
      <c r="C888" t="s">
        <v>313</v>
      </c>
      <c r="D888" t="s">
        <v>1637</v>
      </c>
      <c r="E888" t="s">
        <v>1965</v>
      </c>
      <c r="F888" s="1">
        <v>43571</v>
      </c>
      <c r="G888" s="77">
        <v>0.3</v>
      </c>
      <c r="H888" s="36">
        <v>120000</v>
      </c>
      <c r="I888" s="36">
        <v>120000</v>
      </c>
      <c r="J888" s="36">
        <v>0</v>
      </c>
      <c r="K888" s="36">
        <v>108000</v>
      </c>
      <c r="L888" s="36">
        <v>9000</v>
      </c>
      <c r="M888" s="36">
        <v>0</v>
      </c>
    </row>
    <row r="889" spans="1:13" x14ac:dyDescent="0.25">
      <c r="A889" t="s">
        <v>6969</v>
      </c>
      <c r="B889" t="s">
        <v>124</v>
      </c>
      <c r="C889" t="s">
        <v>313</v>
      </c>
      <c r="D889" t="s">
        <v>1637</v>
      </c>
      <c r="E889" t="s">
        <v>2532</v>
      </c>
      <c r="F889" s="1">
        <v>43760</v>
      </c>
      <c r="G889" s="77">
        <v>0</v>
      </c>
      <c r="H889" s="36">
        <v>39100</v>
      </c>
      <c r="I889" s="36">
        <v>39100</v>
      </c>
      <c r="J889" s="36">
        <v>0</v>
      </c>
      <c r="K889" s="36">
        <v>35190</v>
      </c>
      <c r="L889" s="36">
        <v>2932.5</v>
      </c>
      <c r="M889" s="36">
        <v>0</v>
      </c>
    </row>
    <row r="890" spans="1:13" x14ac:dyDescent="0.25">
      <c r="A890" t="s">
        <v>6969</v>
      </c>
      <c r="B890" t="s">
        <v>124</v>
      </c>
      <c r="C890" t="s">
        <v>313</v>
      </c>
      <c r="D890" t="s">
        <v>734</v>
      </c>
      <c r="E890" t="s">
        <v>735</v>
      </c>
      <c r="F890" s="1">
        <v>43334</v>
      </c>
      <c r="G890" s="77">
        <v>1</v>
      </c>
      <c r="H890" s="36">
        <v>6273.9</v>
      </c>
      <c r="I890" s="36">
        <v>6273.9</v>
      </c>
      <c r="J890" s="36">
        <v>0</v>
      </c>
      <c r="K890" s="36">
        <v>5646.51</v>
      </c>
      <c r="L890" s="36">
        <v>470.54</v>
      </c>
      <c r="M890" s="36">
        <v>0</v>
      </c>
    </row>
    <row r="891" spans="1:13" x14ac:dyDescent="0.25">
      <c r="A891" t="s">
        <v>6969</v>
      </c>
      <c r="B891" t="s">
        <v>124</v>
      </c>
      <c r="C891" t="s">
        <v>313</v>
      </c>
      <c r="D891" t="s">
        <v>312</v>
      </c>
      <c r="E891" t="s">
        <v>825</v>
      </c>
      <c r="F891" s="1">
        <v>43333</v>
      </c>
      <c r="G891" s="77">
        <v>1</v>
      </c>
      <c r="H891" s="36">
        <v>6000</v>
      </c>
      <c r="I891" s="36">
        <v>6000</v>
      </c>
      <c r="J891" s="36">
        <v>0</v>
      </c>
      <c r="K891" s="36">
        <v>5400</v>
      </c>
      <c r="L891" s="36">
        <v>450</v>
      </c>
      <c r="M891" s="36">
        <v>0</v>
      </c>
    </row>
    <row r="892" spans="1:13" x14ac:dyDescent="0.25">
      <c r="A892" t="s">
        <v>6969</v>
      </c>
      <c r="B892" t="s">
        <v>124</v>
      </c>
      <c r="C892" t="s">
        <v>313</v>
      </c>
      <c r="D892" t="s">
        <v>312</v>
      </c>
      <c r="E892" t="s">
        <v>468</v>
      </c>
      <c r="F892" s="1">
        <v>43294</v>
      </c>
      <c r="G892" s="77">
        <v>1</v>
      </c>
      <c r="H892" s="36">
        <v>3627</v>
      </c>
      <c r="I892" s="36">
        <v>3627</v>
      </c>
      <c r="J892" s="36">
        <v>0</v>
      </c>
      <c r="K892" s="36">
        <v>3264.3</v>
      </c>
      <c r="L892" s="36">
        <v>272.02999999999997</v>
      </c>
      <c r="M892" s="36">
        <v>0</v>
      </c>
    </row>
    <row r="893" spans="1:13" x14ac:dyDescent="0.25">
      <c r="A893" t="s">
        <v>6969</v>
      </c>
      <c r="B893" t="s">
        <v>124</v>
      </c>
      <c r="C893" t="s">
        <v>313</v>
      </c>
      <c r="D893" t="s">
        <v>312</v>
      </c>
      <c r="E893" t="s">
        <v>478</v>
      </c>
      <c r="F893" s="1">
        <v>43571</v>
      </c>
      <c r="G893" s="77">
        <v>0</v>
      </c>
      <c r="H893" s="36">
        <v>3509.59</v>
      </c>
      <c r="I893" s="36">
        <v>3509.59</v>
      </c>
      <c r="J893" s="36">
        <v>0</v>
      </c>
      <c r="K893" s="36">
        <v>3158.63</v>
      </c>
      <c r="L893" s="36">
        <v>263.22000000000003</v>
      </c>
      <c r="M893" s="36">
        <v>0</v>
      </c>
    </row>
    <row r="894" spans="1:13" x14ac:dyDescent="0.25">
      <c r="A894" t="s">
        <v>6969</v>
      </c>
      <c r="B894" t="s">
        <v>124</v>
      </c>
      <c r="C894" t="s">
        <v>313</v>
      </c>
      <c r="D894" t="s">
        <v>312</v>
      </c>
      <c r="E894" t="s">
        <v>318</v>
      </c>
      <c r="F894" s="1">
        <v>43265</v>
      </c>
      <c r="G894" s="77">
        <v>1</v>
      </c>
      <c r="H894" s="36">
        <v>3403.59</v>
      </c>
      <c r="I894" s="36">
        <v>3403.59</v>
      </c>
      <c r="J894" s="36">
        <v>0</v>
      </c>
      <c r="K894" s="36">
        <v>3063.23</v>
      </c>
      <c r="L894" s="36">
        <v>255.27</v>
      </c>
      <c r="M894" s="36">
        <v>0</v>
      </c>
    </row>
    <row r="895" spans="1:13" x14ac:dyDescent="0.25">
      <c r="A895" t="s">
        <v>6969</v>
      </c>
      <c r="B895" t="s">
        <v>124</v>
      </c>
      <c r="C895" t="s">
        <v>263</v>
      </c>
      <c r="D895" t="s">
        <v>542</v>
      </c>
      <c r="E895" t="s">
        <v>1083</v>
      </c>
      <c r="F895" s="1">
        <v>43334</v>
      </c>
      <c r="G895" s="77">
        <v>1</v>
      </c>
      <c r="H895" s="36">
        <v>18089.05</v>
      </c>
      <c r="I895" s="36">
        <v>18089.05</v>
      </c>
      <c r="J895" s="36">
        <v>0</v>
      </c>
      <c r="K895" s="36">
        <v>16280.15</v>
      </c>
      <c r="L895" s="36">
        <v>1356.68</v>
      </c>
      <c r="M895" s="36">
        <v>0</v>
      </c>
    </row>
    <row r="896" spans="1:13" x14ac:dyDescent="0.25">
      <c r="A896" t="s">
        <v>6969</v>
      </c>
      <c r="B896" t="s">
        <v>124</v>
      </c>
      <c r="C896" t="s">
        <v>263</v>
      </c>
      <c r="D896" t="s">
        <v>542</v>
      </c>
      <c r="E896" t="s">
        <v>1298</v>
      </c>
      <c r="F896" s="1">
        <v>43930</v>
      </c>
      <c r="G896" s="77">
        <v>1</v>
      </c>
      <c r="H896" s="36">
        <v>270434.59000000003</v>
      </c>
      <c r="I896" s="36">
        <v>266901.06</v>
      </c>
      <c r="J896" s="36">
        <v>-3533.53</v>
      </c>
      <c r="K896" s="36">
        <v>240210.95</v>
      </c>
      <c r="L896" s="36">
        <v>20017.580000000002</v>
      </c>
      <c r="M896" s="36">
        <v>0</v>
      </c>
    </row>
    <row r="897" spans="1:13" x14ac:dyDescent="0.25">
      <c r="A897" t="s">
        <v>6969</v>
      </c>
      <c r="B897" t="s">
        <v>124</v>
      </c>
      <c r="C897" t="s">
        <v>263</v>
      </c>
      <c r="D897" t="s">
        <v>542</v>
      </c>
      <c r="E897" t="s">
        <v>543</v>
      </c>
      <c r="F897" s="1">
        <v>43334</v>
      </c>
      <c r="G897" s="77">
        <v>1</v>
      </c>
      <c r="H897" s="36">
        <v>30368.400000000001</v>
      </c>
      <c r="I897" s="36">
        <v>30368.400000000001</v>
      </c>
      <c r="J897" s="36">
        <v>0</v>
      </c>
      <c r="K897" s="36">
        <v>27331.56</v>
      </c>
      <c r="L897" s="36">
        <v>2277.63</v>
      </c>
      <c r="M897" s="36">
        <v>0</v>
      </c>
    </row>
    <row r="898" spans="1:13" x14ac:dyDescent="0.25">
      <c r="A898" t="s">
        <v>6969</v>
      </c>
      <c r="B898" t="s">
        <v>124</v>
      </c>
      <c r="C898" t="s">
        <v>263</v>
      </c>
      <c r="D898" t="s">
        <v>977</v>
      </c>
      <c r="E898" t="s">
        <v>978</v>
      </c>
      <c r="F898" s="1">
        <v>43333</v>
      </c>
      <c r="G898" s="77">
        <v>1</v>
      </c>
      <c r="H898" s="36">
        <v>7366.69</v>
      </c>
      <c r="I898" s="36">
        <v>7366.69</v>
      </c>
      <c r="J898" s="36">
        <v>0</v>
      </c>
      <c r="K898" s="36">
        <v>6630.02</v>
      </c>
      <c r="L898" s="36">
        <v>552.5</v>
      </c>
      <c r="M898" s="36">
        <v>0</v>
      </c>
    </row>
    <row r="899" spans="1:13" x14ac:dyDescent="0.25">
      <c r="A899" t="s">
        <v>6969</v>
      </c>
      <c r="B899" t="s">
        <v>124</v>
      </c>
      <c r="C899" t="s">
        <v>252</v>
      </c>
      <c r="D899" t="s">
        <v>2401</v>
      </c>
      <c r="E899" t="s">
        <v>3312</v>
      </c>
      <c r="F899" s="1">
        <v>43882</v>
      </c>
      <c r="G899" s="77">
        <v>0</v>
      </c>
      <c r="H899" s="36">
        <v>83544.95</v>
      </c>
      <c r="I899" s="36">
        <v>83544.95</v>
      </c>
      <c r="J899" s="36">
        <v>0</v>
      </c>
      <c r="K899" s="36">
        <v>75190.460000000006</v>
      </c>
      <c r="L899" s="36">
        <v>6265.87</v>
      </c>
      <c r="M899" s="36">
        <v>0</v>
      </c>
    </row>
    <row r="900" spans="1:13" x14ac:dyDescent="0.25">
      <c r="A900" t="s">
        <v>6969</v>
      </c>
      <c r="B900" t="s">
        <v>124</v>
      </c>
      <c r="C900" t="s">
        <v>252</v>
      </c>
      <c r="D900" t="s">
        <v>2401</v>
      </c>
      <c r="E900" t="s">
        <v>1225</v>
      </c>
      <c r="F900" s="1">
        <v>44137</v>
      </c>
      <c r="G900" s="77">
        <v>1</v>
      </c>
      <c r="H900" s="36">
        <v>310649.05</v>
      </c>
      <c r="I900" s="36">
        <v>138158.98000000001</v>
      </c>
      <c r="J900" s="36">
        <v>-172490.07</v>
      </c>
      <c r="K900" s="36">
        <v>124343.09</v>
      </c>
      <c r="L900" s="36">
        <v>10361.92</v>
      </c>
      <c r="M900" s="36">
        <v>0</v>
      </c>
    </row>
    <row r="901" spans="1:13" x14ac:dyDescent="0.25">
      <c r="A901" t="s">
        <v>6969</v>
      </c>
      <c r="B901" t="s">
        <v>124</v>
      </c>
      <c r="C901" t="s">
        <v>252</v>
      </c>
      <c r="D901" t="s">
        <v>2401</v>
      </c>
      <c r="E901" t="s">
        <v>7799</v>
      </c>
      <c r="F901" s="1">
        <v>44245</v>
      </c>
      <c r="G901" s="77">
        <v>1</v>
      </c>
      <c r="H901" s="36">
        <v>282585</v>
      </c>
      <c r="I901" s="36">
        <v>288685</v>
      </c>
      <c r="J901" s="36">
        <v>6100</v>
      </c>
      <c r="K901" s="36">
        <v>259816.5</v>
      </c>
      <c r="L901" s="36">
        <v>21651.38</v>
      </c>
      <c r="M901" s="36">
        <v>21651.38</v>
      </c>
    </row>
    <row r="902" spans="1:13" x14ac:dyDescent="0.25">
      <c r="A902" t="s">
        <v>6969</v>
      </c>
      <c r="B902" t="s">
        <v>124</v>
      </c>
      <c r="C902" t="s">
        <v>252</v>
      </c>
      <c r="D902" t="s">
        <v>2401</v>
      </c>
      <c r="E902" t="s">
        <v>2402</v>
      </c>
      <c r="F902" s="1">
        <v>44350</v>
      </c>
      <c r="G902" s="77">
        <v>0</v>
      </c>
      <c r="H902" s="36">
        <v>87599.6</v>
      </c>
      <c r="I902" s="36">
        <v>84330.6</v>
      </c>
      <c r="J902" s="36">
        <v>-3269</v>
      </c>
      <c r="K902" s="36">
        <v>75897.539999999994</v>
      </c>
      <c r="L902" s="36">
        <v>6569.97</v>
      </c>
      <c r="M902" s="36">
        <v>0</v>
      </c>
    </row>
    <row r="903" spans="1:13" x14ac:dyDescent="0.25">
      <c r="A903" t="s">
        <v>6969</v>
      </c>
      <c r="B903" t="s">
        <v>124</v>
      </c>
      <c r="C903" t="s">
        <v>252</v>
      </c>
      <c r="D903" t="s">
        <v>251</v>
      </c>
      <c r="E903" t="s">
        <v>628</v>
      </c>
      <c r="F903" s="1">
        <v>43334</v>
      </c>
      <c r="G903" s="77">
        <v>1</v>
      </c>
      <c r="H903" s="36">
        <v>7472.66</v>
      </c>
      <c r="I903" s="36">
        <v>7472.66</v>
      </c>
      <c r="J903" s="36">
        <v>0</v>
      </c>
      <c r="K903" s="36">
        <v>6725.39</v>
      </c>
      <c r="L903" s="36">
        <v>560.45000000000005</v>
      </c>
      <c r="M903" s="36">
        <v>0</v>
      </c>
    </row>
    <row r="904" spans="1:13" x14ac:dyDescent="0.25">
      <c r="A904" t="s">
        <v>6969</v>
      </c>
      <c r="B904" t="s">
        <v>124</v>
      </c>
      <c r="C904" t="s">
        <v>25</v>
      </c>
      <c r="D904" t="s">
        <v>984</v>
      </c>
      <c r="E904" t="s">
        <v>2721</v>
      </c>
      <c r="F904" s="1">
        <v>43592</v>
      </c>
      <c r="G904" s="77">
        <v>1</v>
      </c>
      <c r="H904" s="36">
        <v>13583.31</v>
      </c>
      <c r="I904" s="36">
        <v>13583.31</v>
      </c>
      <c r="J904" s="36">
        <v>0</v>
      </c>
      <c r="K904" s="36">
        <v>12224.98</v>
      </c>
      <c r="L904" s="36">
        <v>1018.75</v>
      </c>
      <c r="M904" s="36">
        <v>0</v>
      </c>
    </row>
    <row r="905" spans="1:13" x14ac:dyDescent="0.25">
      <c r="A905" t="s">
        <v>6969</v>
      </c>
      <c r="B905" t="s">
        <v>124</v>
      </c>
      <c r="C905" t="s">
        <v>25</v>
      </c>
      <c r="D905" t="s">
        <v>984</v>
      </c>
      <c r="E905" t="s">
        <v>2506</v>
      </c>
      <c r="F905" s="1">
        <v>43588</v>
      </c>
      <c r="G905" s="77">
        <v>1</v>
      </c>
      <c r="H905" s="36">
        <v>19773.07</v>
      </c>
      <c r="I905" s="36">
        <v>19773.07</v>
      </c>
      <c r="J905" s="36">
        <v>0</v>
      </c>
      <c r="K905" s="36">
        <v>17795.759999999998</v>
      </c>
      <c r="L905" s="36">
        <v>1482.98</v>
      </c>
      <c r="M905" s="36">
        <v>0</v>
      </c>
    </row>
    <row r="906" spans="1:13" x14ac:dyDescent="0.25">
      <c r="A906" t="s">
        <v>6969</v>
      </c>
      <c r="B906" t="s">
        <v>124</v>
      </c>
      <c r="C906" t="s">
        <v>25</v>
      </c>
      <c r="D906" t="s">
        <v>984</v>
      </c>
      <c r="E906" t="s">
        <v>2286</v>
      </c>
      <c r="F906" s="1">
        <v>43503</v>
      </c>
      <c r="G906" s="77">
        <v>1</v>
      </c>
      <c r="H906" s="36">
        <v>4224.71</v>
      </c>
      <c r="I906" s="36">
        <v>4224.71</v>
      </c>
      <c r="J906" s="36">
        <v>0</v>
      </c>
      <c r="K906" s="36">
        <v>3802.24</v>
      </c>
      <c r="L906" s="36">
        <v>316.85000000000002</v>
      </c>
      <c r="M906" s="36">
        <v>0</v>
      </c>
    </row>
    <row r="907" spans="1:13" x14ac:dyDescent="0.25">
      <c r="A907" t="s">
        <v>6969</v>
      </c>
      <c r="B907" t="s">
        <v>124</v>
      </c>
      <c r="C907" t="s">
        <v>25</v>
      </c>
      <c r="D907" t="s">
        <v>984</v>
      </c>
      <c r="E907" t="s">
        <v>2653</v>
      </c>
      <c r="F907" s="1">
        <v>43592</v>
      </c>
      <c r="G907" s="77">
        <v>1</v>
      </c>
      <c r="H907" s="36">
        <v>10471.549999999999</v>
      </c>
      <c r="I907" s="36">
        <v>10471.549999999999</v>
      </c>
      <c r="J907" s="36">
        <v>0</v>
      </c>
      <c r="K907" s="36">
        <v>9424.4</v>
      </c>
      <c r="L907" s="36">
        <v>785.37</v>
      </c>
      <c r="M907" s="36">
        <v>0</v>
      </c>
    </row>
    <row r="908" spans="1:13" x14ac:dyDescent="0.25">
      <c r="A908" t="s">
        <v>6969</v>
      </c>
      <c r="B908" t="s">
        <v>124</v>
      </c>
      <c r="C908" t="s">
        <v>25</v>
      </c>
      <c r="D908" t="s">
        <v>984</v>
      </c>
      <c r="E908" t="s">
        <v>3241</v>
      </c>
      <c r="F908" s="1">
        <v>43980</v>
      </c>
      <c r="G908" s="77">
        <v>1</v>
      </c>
      <c r="H908" s="36">
        <v>228630.87</v>
      </c>
      <c r="I908" s="36">
        <v>138037.67000000001</v>
      </c>
      <c r="J908" s="36">
        <v>-90593.2</v>
      </c>
      <c r="K908" s="36">
        <v>124233.9</v>
      </c>
      <c r="L908" s="36">
        <v>10352.83</v>
      </c>
      <c r="M908" s="36">
        <v>0</v>
      </c>
    </row>
    <row r="909" spans="1:13" x14ac:dyDescent="0.25">
      <c r="A909" t="s">
        <v>6969</v>
      </c>
      <c r="B909" t="s">
        <v>124</v>
      </c>
      <c r="C909" t="s">
        <v>25</v>
      </c>
      <c r="D909" t="s">
        <v>984</v>
      </c>
      <c r="E909" t="s">
        <v>3185</v>
      </c>
      <c r="F909" s="1">
        <v>43816</v>
      </c>
      <c r="G909" s="77">
        <v>1</v>
      </c>
      <c r="H909" s="36">
        <v>62691.61</v>
      </c>
      <c r="I909" s="36">
        <v>62691.61</v>
      </c>
      <c r="J909" s="36">
        <v>0</v>
      </c>
      <c r="K909" s="36">
        <v>56422.45</v>
      </c>
      <c r="L909" s="36">
        <v>4701.87</v>
      </c>
      <c r="M909" s="36">
        <v>0</v>
      </c>
    </row>
    <row r="910" spans="1:13" x14ac:dyDescent="0.25">
      <c r="A910" t="s">
        <v>6969</v>
      </c>
      <c r="B910" t="s">
        <v>124</v>
      </c>
      <c r="C910" t="s">
        <v>25</v>
      </c>
      <c r="D910" t="s">
        <v>984</v>
      </c>
      <c r="E910" t="s">
        <v>2093</v>
      </c>
      <c r="F910" s="1">
        <v>43504</v>
      </c>
      <c r="G910" s="77">
        <v>1</v>
      </c>
      <c r="H910" s="36">
        <v>10162.23</v>
      </c>
      <c r="I910" s="36">
        <v>10162.23</v>
      </c>
      <c r="J910" s="36">
        <v>0</v>
      </c>
      <c r="K910" s="36">
        <v>9146.01</v>
      </c>
      <c r="L910" s="36">
        <v>762.17</v>
      </c>
      <c r="M910" s="36">
        <v>0</v>
      </c>
    </row>
    <row r="911" spans="1:13" x14ac:dyDescent="0.25">
      <c r="A911" t="s">
        <v>6969</v>
      </c>
      <c r="B911" t="s">
        <v>124</v>
      </c>
      <c r="C911" t="s">
        <v>25</v>
      </c>
      <c r="D911" t="s">
        <v>984</v>
      </c>
      <c r="E911" t="s">
        <v>2072</v>
      </c>
      <c r="F911" s="1">
        <v>43504</v>
      </c>
      <c r="G911" s="77">
        <v>1</v>
      </c>
      <c r="H911" s="36">
        <v>41618.79</v>
      </c>
      <c r="I911" s="36">
        <v>41618.79</v>
      </c>
      <c r="J911" s="36">
        <v>0</v>
      </c>
      <c r="K911" s="36">
        <v>37456.910000000003</v>
      </c>
      <c r="L911" s="36">
        <v>3121.41</v>
      </c>
      <c r="M911" s="36">
        <v>0</v>
      </c>
    </row>
    <row r="912" spans="1:13" x14ac:dyDescent="0.25">
      <c r="A912" t="s">
        <v>6969</v>
      </c>
      <c r="B912" t="s">
        <v>124</v>
      </c>
      <c r="C912" t="s">
        <v>25</v>
      </c>
      <c r="D912" t="s">
        <v>984</v>
      </c>
      <c r="E912" t="s">
        <v>2892</v>
      </c>
      <c r="F912" s="1">
        <v>43781</v>
      </c>
      <c r="G912" s="77">
        <v>1</v>
      </c>
      <c r="H912" s="36">
        <v>6937.52</v>
      </c>
      <c r="I912" s="36">
        <v>6937.52</v>
      </c>
      <c r="J912" s="36">
        <v>0</v>
      </c>
      <c r="K912" s="36">
        <v>6243.77</v>
      </c>
      <c r="L912" s="36">
        <v>520.30999999999995</v>
      </c>
      <c r="M912" s="36">
        <v>0</v>
      </c>
    </row>
    <row r="913" spans="1:13" x14ac:dyDescent="0.25">
      <c r="A913" t="s">
        <v>6969</v>
      </c>
      <c r="B913" t="s">
        <v>124</v>
      </c>
      <c r="C913" t="s">
        <v>25</v>
      </c>
      <c r="D913" t="s">
        <v>657</v>
      </c>
      <c r="E913" t="s">
        <v>658</v>
      </c>
      <c r="F913" s="1">
        <v>43334</v>
      </c>
      <c r="G913" s="77">
        <v>1</v>
      </c>
      <c r="H913" s="36">
        <v>3675.16</v>
      </c>
      <c r="I913" s="36">
        <v>3675.16</v>
      </c>
      <c r="J913" s="36">
        <v>0</v>
      </c>
      <c r="K913" s="36">
        <v>3307.64</v>
      </c>
      <c r="L913" s="36">
        <v>275.64</v>
      </c>
      <c r="M913" s="36">
        <v>0</v>
      </c>
    </row>
    <row r="914" spans="1:13" x14ac:dyDescent="0.25">
      <c r="A914" t="s">
        <v>6969</v>
      </c>
      <c r="B914" t="s">
        <v>124</v>
      </c>
      <c r="C914" t="s">
        <v>25</v>
      </c>
      <c r="D914" t="s">
        <v>744</v>
      </c>
      <c r="E914" t="s">
        <v>3482</v>
      </c>
      <c r="F914" s="1">
        <v>43864</v>
      </c>
      <c r="G914" s="77">
        <v>1</v>
      </c>
      <c r="H914" s="36">
        <v>18350</v>
      </c>
      <c r="I914" s="36">
        <v>18350</v>
      </c>
      <c r="J914" s="36">
        <v>0</v>
      </c>
      <c r="K914" s="36">
        <v>16515</v>
      </c>
      <c r="L914" s="36">
        <v>1376.25</v>
      </c>
      <c r="M914" s="36">
        <v>0</v>
      </c>
    </row>
    <row r="915" spans="1:13" x14ac:dyDescent="0.25">
      <c r="A915" t="s">
        <v>6969</v>
      </c>
      <c r="B915" t="s">
        <v>124</v>
      </c>
      <c r="C915" t="s">
        <v>25</v>
      </c>
      <c r="D915" t="s">
        <v>24</v>
      </c>
      <c r="E915" t="s">
        <v>993</v>
      </c>
      <c r="F915" s="1">
        <v>43334</v>
      </c>
      <c r="G915" s="77">
        <v>1</v>
      </c>
      <c r="H915" s="36">
        <v>5444</v>
      </c>
      <c r="I915" s="36">
        <v>5444</v>
      </c>
      <c r="J915" s="36">
        <v>0</v>
      </c>
      <c r="K915" s="36">
        <v>4899.6000000000004</v>
      </c>
      <c r="L915" s="36">
        <v>408.3</v>
      </c>
      <c r="M915" s="36">
        <v>0</v>
      </c>
    </row>
    <row r="916" spans="1:13" x14ac:dyDescent="0.25">
      <c r="A916" t="s">
        <v>6969</v>
      </c>
      <c r="B916" t="s">
        <v>124</v>
      </c>
      <c r="C916" t="s">
        <v>25</v>
      </c>
      <c r="D916" t="s">
        <v>24</v>
      </c>
      <c r="E916" t="s">
        <v>2882</v>
      </c>
      <c r="F916" s="1">
        <v>43781</v>
      </c>
      <c r="G916" s="77">
        <v>1</v>
      </c>
      <c r="H916" s="36">
        <v>69493.3</v>
      </c>
      <c r="I916" s="36">
        <v>69493.3</v>
      </c>
      <c r="J916" s="36">
        <v>0</v>
      </c>
      <c r="K916" s="36">
        <v>62543.97</v>
      </c>
      <c r="L916" s="36">
        <v>5212</v>
      </c>
      <c r="M916" s="36">
        <v>0</v>
      </c>
    </row>
    <row r="917" spans="1:13" x14ac:dyDescent="0.25">
      <c r="A917" t="s">
        <v>6969</v>
      </c>
      <c r="B917" t="s">
        <v>124</v>
      </c>
      <c r="C917" t="s">
        <v>25</v>
      </c>
      <c r="D917" t="s">
        <v>24</v>
      </c>
      <c r="E917" t="s">
        <v>1138</v>
      </c>
      <c r="F917" s="1">
        <v>43334</v>
      </c>
      <c r="G917" s="77">
        <v>1</v>
      </c>
      <c r="H917" s="36">
        <v>99905</v>
      </c>
      <c r="I917" s="36">
        <v>99905</v>
      </c>
      <c r="J917" s="36">
        <v>0</v>
      </c>
      <c r="K917" s="36">
        <v>89914.5</v>
      </c>
      <c r="L917" s="36">
        <v>7492.88</v>
      </c>
      <c r="M917" s="36">
        <v>0</v>
      </c>
    </row>
    <row r="918" spans="1:13" x14ac:dyDescent="0.25">
      <c r="A918" t="s">
        <v>6969</v>
      </c>
      <c r="B918" t="s">
        <v>124</v>
      </c>
      <c r="C918" t="s">
        <v>25</v>
      </c>
      <c r="D918" t="s">
        <v>442</v>
      </c>
      <c r="E918" t="s">
        <v>639</v>
      </c>
      <c r="F918" s="1">
        <v>43882</v>
      </c>
      <c r="G918" s="77">
        <v>0.25</v>
      </c>
      <c r="H918" s="36">
        <v>12099.48</v>
      </c>
      <c r="I918" s="36">
        <v>12099.48</v>
      </c>
      <c r="J918" s="36">
        <v>0</v>
      </c>
      <c r="K918" s="36">
        <v>10889.53</v>
      </c>
      <c r="L918" s="36">
        <v>907.46</v>
      </c>
      <c r="M918" s="36">
        <v>0</v>
      </c>
    </row>
    <row r="919" spans="1:13" x14ac:dyDescent="0.25">
      <c r="A919" t="s">
        <v>6969</v>
      </c>
      <c r="B919" t="s">
        <v>124</v>
      </c>
      <c r="C919" t="s">
        <v>48</v>
      </c>
      <c r="D919" t="s">
        <v>747</v>
      </c>
      <c r="E919" t="s">
        <v>2992</v>
      </c>
      <c r="F919" s="1">
        <v>48092</v>
      </c>
      <c r="G919" s="77">
        <v>1</v>
      </c>
      <c r="H919" s="36">
        <v>597738</v>
      </c>
      <c r="I919" s="36">
        <v>597738</v>
      </c>
      <c r="J919" s="36">
        <v>0</v>
      </c>
      <c r="K919" s="36">
        <v>537964.19999999995</v>
      </c>
      <c r="L919" s="36">
        <v>0</v>
      </c>
      <c r="M919" s="36">
        <v>0</v>
      </c>
    </row>
    <row r="920" spans="1:13" x14ac:dyDescent="0.25">
      <c r="A920" t="s">
        <v>6969</v>
      </c>
      <c r="B920" t="s">
        <v>124</v>
      </c>
      <c r="C920" t="s">
        <v>48</v>
      </c>
      <c r="D920" t="s">
        <v>747</v>
      </c>
      <c r="E920" t="s">
        <v>2519</v>
      </c>
      <c r="F920" s="1">
        <v>44354</v>
      </c>
      <c r="G920" s="77">
        <v>0</v>
      </c>
      <c r="H920" s="36">
        <v>29682.78</v>
      </c>
      <c r="I920" s="36">
        <v>0</v>
      </c>
      <c r="J920" s="36">
        <v>-29682.78</v>
      </c>
      <c r="K920" s="36">
        <v>0</v>
      </c>
      <c r="L920" s="36">
        <v>2226.21</v>
      </c>
      <c r="M920" s="36">
        <v>0</v>
      </c>
    </row>
    <row r="921" spans="1:13" x14ac:dyDescent="0.25">
      <c r="A921" t="s">
        <v>6969</v>
      </c>
      <c r="B921" t="s">
        <v>124</v>
      </c>
      <c r="C921" t="s">
        <v>48</v>
      </c>
      <c r="D921" t="s">
        <v>48</v>
      </c>
      <c r="E921" t="s">
        <v>642</v>
      </c>
      <c r="F921" s="1">
        <v>43334</v>
      </c>
      <c r="G921" s="77">
        <v>0</v>
      </c>
      <c r="H921" s="36">
        <v>12274.9</v>
      </c>
      <c r="I921" s="36">
        <v>12274.9</v>
      </c>
      <c r="J921" s="36">
        <v>0</v>
      </c>
      <c r="K921" s="36">
        <v>11047.41</v>
      </c>
      <c r="L921" s="36">
        <v>920.62</v>
      </c>
      <c r="M921" s="36">
        <v>0</v>
      </c>
    </row>
    <row r="922" spans="1:13" x14ac:dyDescent="0.25">
      <c r="A922" t="s">
        <v>6969</v>
      </c>
      <c r="B922" t="s">
        <v>124</v>
      </c>
      <c r="C922" t="s">
        <v>48</v>
      </c>
      <c r="D922" t="s">
        <v>48</v>
      </c>
      <c r="E922" t="s">
        <v>673</v>
      </c>
      <c r="F922" s="1">
        <v>43334</v>
      </c>
      <c r="G922" s="77">
        <v>1</v>
      </c>
      <c r="H922" s="36">
        <v>18395.2</v>
      </c>
      <c r="I922" s="36">
        <v>18395.2</v>
      </c>
      <c r="J922" s="36">
        <v>0</v>
      </c>
      <c r="K922" s="36">
        <v>16555.68</v>
      </c>
      <c r="L922" s="36">
        <v>1379.64</v>
      </c>
      <c r="M922" s="36">
        <v>0</v>
      </c>
    </row>
    <row r="923" spans="1:13" x14ac:dyDescent="0.25">
      <c r="A923" t="s">
        <v>6969</v>
      </c>
      <c r="B923" t="s">
        <v>124</v>
      </c>
      <c r="C923" t="s">
        <v>48</v>
      </c>
      <c r="D923" t="s">
        <v>48</v>
      </c>
      <c r="E923" t="s">
        <v>1830</v>
      </c>
      <c r="F923" s="1">
        <v>48092</v>
      </c>
      <c r="G923" s="77">
        <v>0</v>
      </c>
      <c r="H923" s="36">
        <v>10544</v>
      </c>
      <c r="I923" s="36">
        <v>10544</v>
      </c>
      <c r="J923" s="36">
        <v>0</v>
      </c>
      <c r="K923" s="36">
        <v>9489.6</v>
      </c>
      <c r="L923" s="36">
        <v>790.8</v>
      </c>
      <c r="M923" s="36">
        <v>0</v>
      </c>
    </row>
    <row r="924" spans="1:13" x14ac:dyDescent="0.25">
      <c r="A924" t="s">
        <v>6969</v>
      </c>
      <c r="B924" t="s">
        <v>124</v>
      </c>
      <c r="C924" t="s">
        <v>48</v>
      </c>
      <c r="D924" t="s">
        <v>48</v>
      </c>
      <c r="E924" t="s">
        <v>2865</v>
      </c>
      <c r="F924" s="1">
        <v>43588</v>
      </c>
      <c r="G924" s="77">
        <v>1</v>
      </c>
      <c r="H924" s="36">
        <v>4516.45</v>
      </c>
      <c r="I924" s="36">
        <v>4516.45</v>
      </c>
      <c r="J924" s="36">
        <v>0</v>
      </c>
      <c r="K924" s="36">
        <v>4064.81</v>
      </c>
      <c r="L924" s="36">
        <v>338.73</v>
      </c>
      <c r="M924" s="36">
        <v>0</v>
      </c>
    </row>
    <row r="925" spans="1:13" x14ac:dyDescent="0.25">
      <c r="A925" t="s">
        <v>6969</v>
      </c>
      <c r="B925" t="s">
        <v>124</v>
      </c>
      <c r="C925" t="s">
        <v>48</v>
      </c>
      <c r="D925" t="s">
        <v>1592</v>
      </c>
      <c r="E925" t="s">
        <v>8610</v>
      </c>
      <c r="F925" s="1">
        <v>48092</v>
      </c>
      <c r="G925" s="77">
        <v>0</v>
      </c>
      <c r="H925" s="36">
        <v>19728.64</v>
      </c>
      <c r="I925" s="36">
        <v>19728.64</v>
      </c>
      <c r="J925" s="36">
        <v>0</v>
      </c>
      <c r="K925" s="36">
        <v>17755.78</v>
      </c>
      <c r="L925" s="36">
        <v>1479.65</v>
      </c>
      <c r="M925" s="36">
        <v>0</v>
      </c>
    </row>
    <row r="926" spans="1:13" x14ac:dyDescent="0.25">
      <c r="A926" t="s">
        <v>6969</v>
      </c>
      <c r="B926" t="s">
        <v>124</v>
      </c>
      <c r="C926" t="s">
        <v>48</v>
      </c>
      <c r="D926" t="s">
        <v>1592</v>
      </c>
      <c r="E926" t="s">
        <v>3324</v>
      </c>
      <c r="F926" s="1">
        <v>48092</v>
      </c>
      <c r="G926" s="77">
        <v>0.1</v>
      </c>
      <c r="H926" s="36">
        <v>181724.68</v>
      </c>
      <c r="I926" s="36">
        <v>181724.68</v>
      </c>
      <c r="J926" s="36">
        <v>0</v>
      </c>
      <c r="K926" s="36">
        <v>163552.21</v>
      </c>
      <c r="L926" s="36">
        <v>0</v>
      </c>
      <c r="M926" s="36">
        <v>0</v>
      </c>
    </row>
    <row r="927" spans="1:13" x14ac:dyDescent="0.25">
      <c r="A927" t="s">
        <v>6969</v>
      </c>
      <c r="B927" t="s">
        <v>124</v>
      </c>
      <c r="C927" t="s">
        <v>48</v>
      </c>
      <c r="D927" t="s">
        <v>1483</v>
      </c>
      <c r="E927" t="s">
        <v>1484</v>
      </c>
      <c r="F927" s="1">
        <v>43362</v>
      </c>
      <c r="G927" s="77">
        <v>1</v>
      </c>
      <c r="H927" s="36">
        <v>20149.2</v>
      </c>
      <c r="I927" s="36">
        <v>20149.2</v>
      </c>
      <c r="J927" s="36">
        <v>0</v>
      </c>
      <c r="K927" s="36">
        <v>18134.28</v>
      </c>
      <c r="L927" s="36">
        <v>1511.19</v>
      </c>
      <c r="M927" s="36">
        <v>0</v>
      </c>
    </row>
    <row r="928" spans="1:13" x14ac:dyDescent="0.25">
      <c r="A928" t="s">
        <v>6969</v>
      </c>
      <c r="B928" t="s">
        <v>124</v>
      </c>
      <c r="C928" t="s">
        <v>777</v>
      </c>
      <c r="D928" t="s">
        <v>776</v>
      </c>
      <c r="E928" t="s">
        <v>778</v>
      </c>
      <c r="F928" s="1">
        <v>43334</v>
      </c>
      <c r="G928" s="77">
        <v>1</v>
      </c>
      <c r="H928" s="36">
        <v>4325.0200000000004</v>
      </c>
      <c r="I928" s="36">
        <v>4325.0200000000004</v>
      </c>
      <c r="J928" s="36">
        <v>0</v>
      </c>
      <c r="K928" s="36">
        <v>3892.52</v>
      </c>
      <c r="L928" s="36">
        <v>324.38</v>
      </c>
      <c r="M928" s="36">
        <v>0</v>
      </c>
    </row>
    <row r="929" spans="1:13" x14ac:dyDescent="0.25">
      <c r="A929" t="s">
        <v>6969</v>
      </c>
      <c r="B929" t="s">
        <v>124</v>
      </c>
      <c r="C929" t="s">
        <v>777</v>
      </c>
      <c r="D929" t="s">
        <v>776</v>
      </c>
      <c r="E929" t="s">
        <v>1562</v>
      </c>
      <c r="F929" s="1">
        <v>43412</v>
      </c>
      <c r="G929" s="77">
        <v>1</v>
      </c>
      <c r="H929" s="36">
        <v>3404.02</v>
      </c>
      <c r="I929" s="36">
        <v>3404.02</v>
      </c>
      <c r="J929" s="36">
        <v>0</v>
      </c>
      <c r="K929" s="36">
        <v>3063.62</v>
      </c>
      <c r="L929" s="36">
        <v>255.3</v>
      </c>
      <c r="M929" s="36">
        <v>0</v>
      </c>
    </row>
    <row r="930" spans="1:13" x14ac:dyDescent="0.25">
      <c r="A930" t="s">
        <v>6969</v>
      </c>
      <c r="B930" t="s">
        <v>124</v>
      </c>
      <c r="C930" t="s">
        <v>777</v>
      </c>
      <c r="D930" t="s">
        <v>776</v>
      </c>
      <c r="E930" t="s">
        <v>1558</v>
      </c>
      <c r="F930" s="1">
        <v>43412</v>
      </c>
      <c r="G930" s="77">
        <v>1</v>
      </c>
      <c r="H930" s="36">
        <v>7180.87</v>
      </c>
      <c r="I930" s="36">
        <v>7180.87</v>
      </c>
      <c r="J930" s="36">
        <v>0</v>
      </c>
      <c r="K930" s="36">
        <v>6462.78</v>
      </c>
      <c r="L930" s="36">
        <v>538.57000000000005</v>
      </c>
      <c r="M930" s="36">
        <v>0</v>
      </c>
    </row>
    <row r="931" spans="1:13" x14ac:dyDescent="0.25">
      <c r="A931" t="s">
        <v>6969</v>
      </c>
      <c r="B931" t="s">
        <v>124</v>
      </c>
      <c r="C931" t="s">
        <v>777</v>
      </c>
      <c r="D931" t="s">
        <v>776</v>
      </c>
      <c r="E931" t="s">
        <v>1555</v>
      </c>
      <c r="F931" s="1">
        <v>43412</v>
      </c>
      <c r="G931" s="77">
        <v>1</v>
      </c>
      <c r="H931" s="36">
        <v>3580.25</v>
      </c>
      <c r="I931" s="36">
        <v>3580.25</v>
      </c>
      <c r="J931" s="36">
        <v>0</v>
      </c>
      <c r="K931" s="36">
        <v>3222.23</v>
      </c>
      <c r="L931" s="36">
        <v>268.52</v>
      </c>
      <c r="M931" s="36">
        <v>0</v>
      </c>
    </row>
    <row r="932" spans="1:13" x14ac:dyDescent="0.25">
      <c r="A932" t="s">
        <v>6969</v>
      </c>
      <c r="B932" t="s">
        <v>124</v>
      </c>
      <c r="C932" t="s">
        <v>777</v>
      </c>
      <c r="D932" t="s">
        <v>776</v>
      </c>
      <c r="E932" t="s">
        <v>1371</v>
      </c>
      <c r="F932" s="1">
        <v>43361</v>
      </c>
      <c r="G932" s="77">
        <v>1</v>
      </c>
      <c r="H932" s="36">
        <v>23336.6</v>
      </c>
      <c r="I932" s="36">
        <v>23336.6</v>
      </c>
      <c r="J932" s="36">
        <v>0</v>
      </c>
      <c r="K932" s="36">
        <v>21002.94</v>
      </c>
      <c r="L932" s="36">
        <v>1750.25</v>
      </c>
      <c r="M932" s="36">
        <v>0</v>
      </c>
    </row>
    <row r="933" spans="1:13" x14ac:dyDescent="0.25">
      <c r="A933" t="s">
        <v>6969</v>
      </c>
      <c r="B933" t="s">
        <v>124</v>
      </c>
      <c r="C933" t="s">
        <v>777</v>
      </c>
      <c r="D933" t="s">
        <v>776</v>
      </c>
      <c r="E933" t="s">
        <v>1516</v>
      </c>
      <c r="F933" s="1">
        <v>43412</v>
      </c>
      <c r="G933" s="77">
        <v>1</v>
      </c>
      <c r="H933" s="36">
        <v>4912.79</v>
      </c>
      <c r="I933" s="36">
        <v>4912.79</v>
      </c>
      <c r="J933" s="36">
        <v>0</v>
      </c>
      <c r="K933" s="36">
        <v>4421.51</v>
      </c>
      <c r="L933" s="36">
        <v>368.46</v>
      </c>
      <c r="M933" s="36">
        <v>0</v>
      </c>
    </row>
    <row r="934" spans="1:13" x14ac:dyDescent="0.25">
      <c r="A934" t="s">
        <v>6969</v>
      </c>
      <c r="B934" t="s">
        <v>124</v>
      </c>
      <c r="C934" t="s">
        <v>2038</v>
      </c>
      <c r="D934" t="s">
        <v>2103</v>
      </c>
      <c r="E934" t="s">
        <v>2452</v>
      </c>
      <c r="F934" s="1">
        <v>43588</v>
      </c>
      <c r="G934" s="77">
        <v>1</v>
      </c>
      <c r="H934" s="36">
        <v>99148.53</v>
      </c>
      <c r="I934" s="36">
        <v>99148.53</v>
      </c>
      <c r="J934" s="36">
        <v>0</v>
      </c>
      <c r="K934" s="36">
        <v>89233.68</v>
      </c>
      <c r="L934" s="36">
        <v>7436.14</v>
      </c>
      <c r="M934" s="36">
        <v>0</v>
      </c>
    </row>
    <row r="935" spans="1:13" x14ac:dyDescent="0.25">
      <c r="A935" t="s">
        <v>6969</v>
      </c>
      <c r="B935" t="s">
        <v>124</v>
      </c>
      <c r="C935" t="s">
        <v>2038</v>
      </c>
      <c r="D935" t="s">
        <v>2103</v>
      </c>
      <c r="E935" t="s">
        <v>2153</v>
      </c>
      <c r="F935" s="1">
        <v>43503</v>
      </c>
      <c r="G935" s="77">
        <v>1</v>
      </c>
      <c r="H935" s="36">
        <v>109390.93</v>
      </c>
      <c r="I935" s="36">
        <v>109390.93</v>
      </c>
      <c r="J935" s="36">
        <v>0</v>
      </c>
      <c r="K935" s="36">
        <v>98451.839999999997</v>
      </c>
      <c r="L935" s="36">
        <v>8204.32</v>
      </c>
      <c r="M935" s="36">
        <v>0</v>
      </c>
    </row>
    <row r="936" spans="1:13" x14ac:dyDescent="0.25">
      <c r="A936" t="s">
        <v>6969</v>
      </c>
      <c r="B936" t="s">
        <v>124</v>
      </c>
      <c r="C936" t="s">
        <v>2038</v>
      </c>
      <c r="D936" t="s">
        <v>2103</v>
      </c>
      <c r="E936" t="s">
        <v>2104</v>
      </c>
      <c r="F936" s="1">
        <v>43503</v>
      </c>
      <c r="G936" s="77">
        <v>1</v>
      </c>
      <c r="H936" s="36">
        <v>22880</v>
      </c>
      <c r="I936" s="36">
        <v>22880</v>
      </c>
      <c r="J936" s="36">
        <v>0</v>
      </c>
      <c r="K936" s="36">
        <v>20592</v>
      </c>
      <c r="L936" s="36">
        <v>1716</v>
      </c>
      <c r="M936" s="36">
        <v>0</v>
      </c>
    </row>
    <row r="937" spans="1:13" x14ac:dyDescent="0.25">
      <c r="A937" t="s">
        <v>6969</v>
      </c>
      <c r="B937" t="s">
        <v>124</v>
      </c>
      <c r="C937" t="s">
        <v>2038</v>
      </c>
      <c r="D937" t="s">
        <v>2103</v>
      </c>
      <c r="E937" t="s">
        <v>2189</v>
      </c>
      <c r="F937" s="1">
        <v>43504</v>
      </c>
      <c r="G937" s="77">
        <v>1</v>
      </c>
      <c r="H937" s="36">
        <v>13118.54</v>
      </c>
      <c r="I937" s="36">
        <v>13118.54</v>
      </c>
      <c r="J937" s="36">
        <v>0</v>
      </c>
      <c r="K937" s="36">
        <v>11806.69</v>
      </c>
      <c r="L937" s="36">
        <v>983.89</v>
      </c>
      <c r="M937" s="36">
        <v>0</v>
      </c>
    </row>
    <row r="938" spans="1:13" x14ac:dyDescent="0.25">
      <c r="A938" t="s">
        <v>6969</v>
      </c>
      <c r="B938" t="s">
        <v>124</v>
      </c>
      <c r="C938" t="s">
        <v>2038</v>
      </c>
      <c r="D938" t="s">
        <v>2103</v>
      </c>
      <c r="E938" t="s">
        <v>2228</v>
      </c>
      <c r="F938" s="1">
        <v>43503</v>
      </c>
      <c r="G938" s="77">
        <v>1</v>
      </c>
      <c r="H938" s="36">
        <v>98978.32</v>
      </c>
      <c r="I938" s="36">
        <v>98978.32</v>
      </c>
      <c r="J938" s="36">
        <v>0</v>
      </c>
      <c r="K938" s="36">
        <v>89080.49</v>
      </c>
      <c r="L938" s="36">
        <v>7423.37</v>
      </c>
      <c r="M938" s="36">
        <v>0</v>
      </c>
    </row>
    <row r="939" spans="1:13" x14ac:dyDescent="0.25">
      <c r="A939" t="s">
        <v>6969</v>
      </c>
      <c r="B939" t="s">
        <v>124</v>
      </c>
      <c r="C939" t="s">
        <v>131</v>
      </c>
      <c r="D939" t="s">
        <v>1685</v>
      </c>
      <c r="E939" t="s">
        <v>8377</v>
      </c>
      <c r="F939" s="1">
        <v>48092</v>
      </c>
      <c r="G939" s="77">
        <v>0</v>
      </c>
      <c r="H939" s="36">
        <v>1718682</v>
      </c>
      <c r="I939" s="36">
        <v>1718682</v>
      </c>
      <c r="J939" s="36">
        <v>0</v>
      </c>
      <c r="K939" s="36">
        <v>1546813.8</v>
      </c>
      <c r="L939" s="36">
        <v>0</v>
      </c>
      <c r="M939" s="36">
        <v>0</v>
      </c>
    </row>
    <row r="940" spans="1:13" x14ac:dyDescent="0.25">
      <c r="A940" t="s">
        <v>6969</v>
      </c>
      <c r="B940" t="s">
        <v>124</v>
      </c>
      <c r="C940" t="s">
        <v>131</v>
      </c>
      <c r="D940" t="s">
        <v>1685</v>
      </c>
      <c r="E940" t="s">
        <v>3297</v>
      </c>
      <c r="F940" s="1">
        <v>43781</v>
      </c>
      <c r="G940" s="77">
        <v>1</v>
      </c>
      <c r="H940" s="36">
        <v>30492.57</v>
      </c>
      <c r="I940" s="36">
        <v>30492.57</v>
      </c>
      <c r="J940" s="36">
        <v>0</v>
      </c>
      <c r="K940" s="36">
        <v>27443.31</v>
      </c>
      <c r="L940" s="36">
        <v>2286.9500000000003</v>
      </c>
      <c r="M940" s="36">
        <v>0.01</v>
      </c>
    </row>
    <row r="941" spans="1:13" x14ac:dyDescent="0.25">
      <c r="A941" t="s">
        <v>6969</v>
      </c>
      <c r="B941" t="s">
        <v>124</v>
      </c>
      <c r="C941" t="s">
        <v>131</v>
      </c>
      <c r="D941" t="s">
        <v>1685</v>
      </c>
      <c r="E941" t="s">
        <v>3553</v>
      </c>
      <c r="F941" s="1">
        <v>48092</v>
      </c>
      <c r="G941" s="77">
        <v>0.5</v>
      </c>
      <c r="H941" s="36">
        <v>73650.850000000006</v>
      </c>
      <c r="I941" s="36">
        <v>73650.850000000006</v>
      </c>
      <c r="J941" s="36">
        <v>0</v>
      </c>
      <c r="K941" s="36">
        <v>66285.77</v>
      </c>
      <c r="L941" s="36">
        <v>5523.81</v>
      </c>
      <c r="M941" s="36">
        <v>0</v>
      </c>
    </row>
    <row r="942" spans="1:13" x14ac:dyDescent="0.25">
      <c r="A942" t="s">
        <v>6969</v>
      </c>
      <c r="B942" t="s">
        <v>124</v>
      </c>
      <c r="C942" t="s">
        <v>131</v>
      </c>
      <c r="D942" t="s">
        <v>1685</v>
      </c>
      <c r="E942" t="s">
        <v>3532</v>
      </c>
      <c r="F942" s="1">
        <v>43864</v>
      </c>
      <c r="G942" s="77">
        <v>1</v>
      </c>
      <c r="H942" s="36">
        <v>31279.439999999999</v>
      </c>
      <c r="I942" s="36">
        <v>31279.439999999999</v>
      </c>
      <c r="J942" s="36">
        <v>0</v>
      </c>
      <c r="K942" s="36">
        <v>28151.5</v>
      </c>
      <c r="L942" s="36">
        <v>2345.96</v>
      </c>
      <c r="M942" s="36">
        <v>0</v>
      </c>
    </row>
    <row r="943" spans="1:13" x14ac:dyDescent="0.25">
      <c r="A943" t="s">
        <v>6969</v>
      </c>
      <c r="B943" t="s">
        <v>124</v>
      </c>
      <c r="C943" t="s">
        <v>131</v>
      </c>
      <c r="D943" t="s">
        <v>1685</v>
      </c>
      <c r="E943" t="s">
        <v>3543</v>
      </c>
      <c r="F943" s="1">
        <v>43864</v>
      </c>
      <c r="G943" s="77">
        <v>1</v>
      </c>
      <c r="H943" s="36">
        <v>22147.25</v>
      </c>
      <c r="I943" s="36">
        <v>22147.25</v>
      </c>
      <c r="J943" s="36">
        <v>0</v>
      </c>
      <c r="K943" s="36">
        <v>19932.53</v>
      </c>
      <c r="L943" s="36">
        <v>1661.04</v>
      </c>
      <c r="M943" s="36">
        <v>0</v>
      </c>
    </row>
    <row r="944" spans="1:13" x14ac:dyDescent="0.25">
      <c r="A944" t="s">
        <v>6969</v>
      </c>
      <c r="B944" t="s">
        <v>124</v>
      </c>
      <c r="C944" t="s">
        <v>131</v>
      </c>
      <c r="D944" t="s">
        <v>1685</v>
      </c>
      <c r="E944" t="s">
        <v>3555</v>
      </c>
      <c r="F944" s="1">
        <v>43864</v>
      </c>
      <c r="G944" s="77">
        <v>1</v>
      </c>
      <c r="H944" s="36">
        <v>20625.099999999999</v>
      </c>
      <c r="I944" s="36">
        <v>20625.099999999999</v>
      </c>
      <c r="J944" s="36">
        <v>0</v>
      </c>
      <c r="K944" s="36">
        <v>18562.59</v>
      </c>
      <c r="L944" s="36">
        <v>1546.88</v>
      </c>
      <c r="M944" s="36">
        <v>0</v>
      </c>
    </row>
    <row r="945" spans="1:13" x14ac:dyDescent="0.25">
      <c r="A945" t="s">
        <v>6969</v>
      </c>
      <c r="B945" t="s">
        <v>124</v>
      </c>
      <c r="C945" t="s">
        <v>131</v>
      </c>
      <c r="D945" t="s">
        <v>1685</v>
      </c>
      <c r="E945" t="s">
        <v>3579</v>
      </c>
      <c r="F945" s="1">
        <v>43864</v>
      </c>
      <c r="G945" s="77">
        <v>1</v>
      </c>
      <c r="H945" s="36">
        <v>18379.669999999998</v>
      </c>
      <c r="I945" s="36">
        <v>18379.669999999998</v>
      </c>
      <c r="J945" s="36">
        <v>0</v>
      </c>
      <c r="K945" s="36">
        <v>16541.7</v>
      </c>
      <c r="L945" s="36">
        <v>1378.48</v>
      </c>
      <c r="M945" s="36">
        <v>0</v>
      </c>
    </row>
    <row r="946" spans="1:13" x14ac:dyDescent="0.25">
      <c r="A946" t="s">
        <v>6969</v>
      </c>
      <c r="B946" t="s">
        <v>124</v>
      </c>
      <c r="C946" t="s">
        <v>131</v>
      </c>
      <c r="D946" t="s">
        <v>1685</v>
      </c>
      <c r="E946" t="s">
        <v>3417</v>
      </c>
      <c r="F946" s="1">
        <v>43787</v>
      </c>
      <c r="G946" s="77">
        <v>0</v>
      </c>
      <c r="H946" s="36">
        <v>34706.959999999999</v>
      </c>
      <c r="I946" s="36">
        <v>34706.959999999999</v>
      </c>
      <c r="J946" s="36">
        <v>0</v>
      </c>
      <c r="K946" s="36">
        <v>31236.26</v>
      </c>
      <c r="L946" s="36">
        <v>2603.0300000000002</v>
      </c>
      <c r="M946" s="36">
        <v>0.01</v>
      </c>
    </row>
    <row r="947" spans="1:13" x14ac:dyDescent="0.25">
      <c r="A947" t="s">
        <v>6969</v>
      </c>
      <c r="B947" t="s">
        <v>124</v>
      </c>
      <c r="C947" t="s">
        <v>131</v>
      </c>
      <c r="D947" t="s">
        <v>1685</v>
      </c>
      <c r="E947" t="s">
        <v>3583</v>
      </c>
      <c r="F947" s="1">
        <v>48092</v>
      </c>
      <c r="G947" s="77">
        <v>0.4</v>
      </c>
      <c r="H947" s="36">
        <v>102870.25</v>
      </c>
      <c r="I947" s="36">
        <v>102870.25</v>
      </c>
      <c r="J947" s="36">
        <v>0</v>
      </c>
      <c r="K947" s="36">
        <v>92583.23</v>
      </c>
      <c r="L947" s="36">
        <v>7715.27</v>
      </c>
      <c r="M947" s="36">
        <v>0</v>
      </c>
    </row>
    <row r="948" spans="1:13" x14ac:dyDescent="0.25">
      <c r="A948" t="s">
        <v>6969</v>
      </c>
      <c r="B948" t="s">
        <v>124</v>
      </c>
      <c r="C948" t="s">
        <v>131</v>
      </c>
      <c r="D948" t="s">
        <v>1685</v>
      </c>
      <c r="E948" t="s">
        <v>3524</v>
      </c>
      <c r="F948" s="1">
        <v>43864</v>
      </c>
      <c r="G948" s="77">
        <v>1</v>
      </c>
      <c r="H948" s="36">
        <v>94471.33</v>
      </c>
      <c r="I948" s="36">
        <v>94471.33</v>
      </c>
      <c r="J948" s="36">
        <v>0</v>
      </c>
      <c r="K948" s="36">
        <v>85024.2</v>
      </c>
      <c r="L948" s="36">
        <v>7085.35</v>
      </c>
      <c r="M948" s="36">
        <v>0</v>
      </c>
    </row>
    <row r="949" spans="1:13" x14ac:dyDescent="0.25">
      <c r="A949" t="s">
        <v>6969</v>
      </c>
      <c r="B949" t="s">
        <v>124</v>
      </c>
      <c r="C949" t="s">
        <v>131</v>
      </c>
      <c r="D949" t="s">
        <v>1685</v>
      </c>
      <c r="E949" t="s">
        <v>3568</v>
      </c>
      <c r="F949" s="1">
        <v>48092</v>
      </c>
      <c r="G949" s="77">
        <v>0</v>
      </c>
      <c r="H949" s="36">
        <v>17994</v>
      </c>
      <c r="I949" s="36">
        <v>17994</v>
      </c>
      <c r="J949" s="36">
        <v>0</v>
      </c>
      <c r="K949" s="36">
        <v>16194.6</v>
      </c>
      <c r="L949" s="36">
        <v>1349.55</v>
      </c>
      <c r="M949" s="36">
        <v>0</v>
      </c>
    </row>
    <row r="950" spans="1:13" x14ac:dyDescent="0.25">
      <c r="A950" t="s">
        <v>6969</v>
      </c>
      <c r="B950" t="s">
        <v>124</v>
      </c>
      <c r="C950" t="s">
        <v>131</v>
      </c>
      <c r="D950" t="s">
        <v>1685</v>
      </c>
      <c r="E950" t="s">
        <v>3582</v>
      </c>
      <c r="F950" s="1">
        <v>48092</v>
      </c>
      <c r="G950" s="77">
        <v>0</v>
      </c>
      <c r="H950" s="36">
        <v>30458.080000000002</v>
      </c>
      <c r="I950" s="36">
        <v>30458.080000000002</v>
      </c>
      <c r="J950" s="36">
        <v>0</v>
      </c>
      <c r="K950" s="36">
        <v>27412.27</v>
      </c>
      <c r="L950" s="36">
        <v>2284.36</v>
      </c>
      <c r="M950" s="36">
        <v>0</v>
      </c>
    </row>
    <row r="951" spans="1:13" x14ac:dyDescent="0.25">
      <c r="A951" t="s">
        <v>6969</v>
      </c>
      <c r="B951" t="s">
        <v>124</v>
      </c>
      <c r="C951" t="s">
        <v>131</v>
      </c>
      <c r="D951" t="s">
        <v>1685</v>
      </c>
      <c r="E951" t="s">
        <v>3359</v>
      </c>
      <c r="F951" s="1">
        <v>43864</v>
      </c>
      <c r="G951" s="77">
        <v>0</v>
      </c>
      <c r="H951" s="36">
        <v>57780.28</v>
      </c>
      <c r="I951" s="36">
        <v>57780.28</v>
      </c>
      <c r="J951" s="36">
        <v>0</v>
      </c>
      <c r="K951" s="36">
        <v>52002.25</v>
      </c>
      <c r="L951" s="36">
        <v>4333.5200000000004</v>
      </c>
      <c r="M951" s="36">
        <v>0</v>
      </c>
    </row>
    <row r="952" spans="1:13" x14ac:dyDescent="0.25">
      <c r="A952" t="s">
        <v>6969</v>
      </c>
      <c r="B952" t="s">
        <v>124</v>
      </c>
      <c r="C952" t="s">
        <v>131</v>
      </c>
      <c r="D952" t="s">
        <v>1685</v>
      </c>
      <c r="E952" t="s">
        <v>3292</v>
      </c>
      <c r="F952" s="1">
        <v>44294</v>
      </c>
      <c r="G952" s="77">
        <v>1</v>
      </c>
      <c r="H952" s="36">
        <v>123278.17</v>
      </c>
      <c r="I952" s="36">
        <v>121119.97</v>
      </c>
      <c r="J952" s="36">
        <v>-2158.1999999999998</v>
      </c>
      <c r="K952" s="36">
        <v>109007.97</v>
      </c>
      <c r="L952" s="36">
        <v>9084</v>
      </c>
      <c r="M952" s="36">
        <v>9084</v>
      </c>
    </row>
    <row r="953" spans="1:13" x14ac:dyDescent="0.25">
      <c r="A953" t="s">
        <v>6969</v>
      </c>
      <c r="B953" t="s">
        <v>124</v>
      </c>
      <c r="C953" t="s">
        <v>131</v>
      </c>
      <c r="D953" t="s">
        <v>1685</v>
      </c>
      <c r="E953" t="s">
        <v>3599</v>
      </c>
      <c r="F953" s="1">
        <v>43990</v>
      </c>
      <c r="G953" s="77">
        <v>1</v>
      </c>
      <c r="H953" s="36">
        <v>19977.12</v>
      </c>
      <c r="I953" s="36">
        <v>19977.12</v>
      </c>
      <c r="J953" s="36">
        <v>0</v>
      </c>
      <c r="K953" s="36">
        <v>17979.41</v>
      </c>
      <c r="L953" s="36">
        <v>1498.28</v>
      </c>
      <c r="M953" s="36">
        <v>0</v>
      </c>
    </row>
    <row r="954" spans="1:13" x14ac:dyDescent="0.25">
      <c r="A954" t="s">
        <v>6969</v>
      </c>
      <c r="B954" t="s">
        <v>124</v>
      </c>
      <c r="C954" t="s">
        <v>131</v>
      </c>
      <c r="D954" t="s">
        <v>1685</v>
      </c>
      <c r="E954" t="s">
        <v>2682</v>
      </c>
      <c r="F954" s="1">
        <v>43677</v>
      </c>
      <c r="G954" s="77">
        <v>0</v>
      </c>
      <c r="H954" s="36">
        <v>23485.200000000001</v>
      </c>
      <c r="I954" s="36">
        <v>23485.200000000001</v>
      </c>
      <c r="J954" s="36">
        <v>0</v>
      </c>
      <c r="K954" s="36">
        <v>21136.68</v>
      </c>
      <c r="L954" s="36">
        <v>1761.39</v>
      </c>
      <c r="M954" s="36">
        <v>0</v>
      </c>
    </row>
    <row r="955" spans="1:13" x14ac:dyDescent="0.25">
      <c r="A955" t="s">
        <v>6969</v>
      </c>
      <c r="B955" t="s">
        <v>124</v>
      </c>
      <c r="C955" t="s">
        <v>131</v>
      </c>
      <c r="D955" t="s">
        <v>1685</v>
      </c>
      <c r="E955" t="s">
        <v>2149</v>
      </c>
      <c r="F955" s="1">
        <v>43781</v>
      </c>
      <c r="G955" s="77">
        <v>1</v>
      </c>
      <c r="H955" s="36">
        <v>5910.68</v>
      </c>
      <c r="I955" s="36">
        <v>5910.68</v>
      </c>
      <c r="J955" s="36">
        <v>0</v>
      </c>
      <c r="K955" s="36">
        <v>5319.61</v>
      </c>
      <c r="L955" s="36">
        <v>443.3</v>
      </c>
      <c r="M955" s="36">
        <v>0</v>
      </c>
    </row>
    <row r="956" spans="1:13" x14ac:dyDescent="0.25">
      <c r="A956" t="s">
        <v>6969</v>
      </c>
      <c r="B956" t="s">
        <v>124</v>
      </c>
      <c r="C956" t="s">
        <v>131</v>
      </c>
      <c r="D956" t="s">
        <v>1685</v>
      </c>
      <c r="E956" t="s">
        <v>3120</v>
      </c>
      <c r="F956" s="1">
        <v>43781</v>
      </c>
      <c r="G956" s="77">
        <v>1</v>
      </c>
      <c r="H956" s="36">
        <v>91298.74</v>
      </c>
      <c r="I956" s="36">
        <v>91298.74</v>
      </c>
      <c r="J956" s="36">
        <v>0</v>
      </c>
      <c r="K956" s="36">
        <v>82168.87</v>
      </c>
      <c r="L956" s="36">
        <v>6847.41</v>
      </c>
      <c r="M956" s="36">
        <v>0</v>
      </c>
    </row>
    <row r="957" spans="1:13" x14ac:dyDescent="0.25">
      <c r="A957" t="s">
        <v>6969</v>
      </c>
      <c r="B957" t="s">
        <v>124</v>
      </c>
      <c r="C957" t="s">
        <v>131</v>
      </c>
      <c r="D957" t="s">
        <v>1685</v>
      </c>
      <c r="E957" t="s">
        <v>3547</v>
      </c>
      <c r="F957" s="1">
        <v>43864</v>
      </c>
      <c r="G957" s="77">
        <v>1</v>
      </c>
      <c r="H957" s="36">
        <v>33262.36</v>
      </c>
      <c r="I957" s="36">
        <v>33262.36</v>
      </c>
      <c r="J957" s="36">
        <v>0</v>
      </c>
      <c r="K957" s="36">
        <v>29936.12</v>
      </c>
      <c r="L957" s="36">
        <v>2494.6799999999998</v>
      </c>
      <c r="M957" s="36">
        <v>0</v>
      </c>
    </row>
    <row r="958" spans="1:13" x14ac:dyDescent="0.25">
      <c r="A958" t="s">
        <v>6969</v>
      </c>
      <c r="B958" t="s">
        <v>124</v>
      </c>
      <c r="C958" t="s">
        <v>131</v>
      </c>
      <c r="D958" t="s">
        <v>1685</v>
      </c>
      <c r="E958" t="s">
        <v>268</v>
      </c>
      <c r="F958" s="1">
        <v>48092</v>
      </c>
      <c r="G958" s="77">
        <v>0.65</v>
      </c>
      <c r="H958" s="36">
        <v>365016.1</v>
      </c>
      <c r="I958" s="36">
        <v>365016.1</v>
      </c>
      <c r="J958" s="36">
        <v>0</v>
      </c>
      <c r="K958" s="36">
        <v>328514.49</v>
      </c>
      <c r="L958" s="36">
        <v>0</v>
      </c>
      <c r="M958" s="36">
        <v>0</v>
      </c>
    </row>
    <row r="959" spans="1:13" x14ac:dyDescent="0.25">
      <c r="A959" t="s">
        <v>6969</v>
      </c>
      <c r="B959" t="s">
        <v>124</v>
      </c>
      <c r="C959" t="s">
        <v>131</v>
      </c>
      <c r="D959" t="s">
        <v>2095</v>
      </c>
      <c r="E959" t="s">
        <v>2096</v>
      </c>
      <c r="F959" s="1">
        <v>43504</v>
      </c>
      <c r="G959" s="77">
        <v>0</v>
      </c>
      <c r="H959" s="36">
        <v>5358.04</v>
      </c>
      <c r="I959" s="36">
        <v>5358.04</v>
      </c>
      <c r="J959" s="36">
        <v>0</v>
      </c>
      <c r="K959" s="36">
        <v>4822.24</v>
      </c>
      <c r="L959" s="36">
        <v>401.85</v>
      </c>
      <c r="M959" s="36">
        <v>0</v>
      </c>
    </row>
    <row r="960" spans="1:13" x14ac:dyDescent="0.25">
      <c r="A960" t="s">
        <v>6969</v>
      </c>
      <c r="B960" t="s">
        <v>124</v>
      </c>
      <c r="C960" t="s">
        <v>131</v>
      </c>
      <c r="D960" t="s">
        <v>400</v>
      </c>
      <c r="E960" t="s">
        <v>3204</v>
      </c>
      <c r="F960" s="1">
        <v>43899</v>
      </c>
      <c r="G960" s="77">
        <v>0</v>
      </c>
      <c r="H960" s="36">
        <v>12407.16</v>
      </c>
      <c r="I960" s="36">
        <v>12407.16</v>
      </c>
      <c r="J960" s="36">
        <v>0</v>
      </c>
      <c r="K960" s="36">
        <v>11166.44</v>
      </c>
      <c r="L960" s="36">
        <v>930.54</v>
      </c>
      <c r="M960" s="36">
        <v>0</v>
      </c>
    </row>
    <row r="961" spans="1:13" x14ac:dyDescent="0.25">
      <c r="A961" t="s">
        <v>6969</v>
      </c>
      <c r="B961" t="s">
        <v>124</v>
      </c>
      <c r="C961" t="s">
        <v>131</v>
      </c>
      <c r="D961" t="s">
        <v>613</v>
      </c>
      <c r="E961" t="s">
        <v>1091</v>
      </c>
      <c r="F961" s="1">
        <v>43335</v>
      </c>
      <c r="G961" s="77">
        <v>1</v>
      </c>
      <c r="H961" s="36">
        <v>4779.1000000000004</v>
      </c>
      <c r="I961" s="36">
        <v>4779.1000000000004</v>
      </c>
      <c r="J961" s="36">
        <v>0</v>
      </c>
      <c r="K961" s="36">
        <v>4301.1899999999996</v>
      </c>
      <c r="L961" s="36">
        <v>358.43</v>
      </c>
      <c r="M961" s="36">
        <v>0</v>
      </c>
    </row>
    <row r="962" spans="1:13" x14ac:dyDescent="0.25">
      <c r="A962" t="s">
        <v>6969</v>
      </c>
      <c r="B962" t="s">
        <v>124</v>
      </c>
      <c r="C962" t="s">
        <v>131</v>
      </c>
      <c r="D962" t="s">
        <v>613</v>
      </c>
      <c r="E962" t="s">
        <v>804</v>
      </c>
      <c r="F962" s="1">
        <v>43761</v>
      </c>
      <c r="G962" s="77">
        <v>0.1</v>
      </c>
      <c r="H962" s="36">
        <v>18538</v>
      </c>
      <c r="I962" s="36">
        <v>18538</v>
      </c>
      <c r="J962" s="36">
        <v>0</v>
      </c>
      <c r="K962" s="36">
        <v>16684.2</v>
      </c>
      <c r="L962" s="36">
        <v>1390.35</v>
      </c>
      <c r="M962" s="36">
        <v>0</v>
      </c>
    </row>
    <row r="963" spans="1:13" x14ac:dyDescent="0.25">
      <c r="A963" t="s">
        <v>6969</v>
      </c>
      <c r="B963" t="s">
        <v>124</v>
      </c>
      <c r="C963" t="s">
        <v>131</v>
      </c>
      <c r="D963" t="s">
        <v>1473</v>
      </c>
      <c r="E963" t="s">
        <v>2755</v>
      </c>
      <c r="F963" s="1">
        <v>48092</v>
      </c>
      <c r="G963" s="77">
        <v>0</v>
      </c>
      <c r="H963" s="36">
        <v>128708</v>
      </c>
      <c r="I963" s="36">
        <v>128708</v>
      </c>
      <c r="J963" s="36">
        <v>0</v>
      </c>
      <c r="K963" s="36">
        <v>115837.2</v>
      </c>
      <c r="L963" s="36">
        <v>0</v>
      </c>
      <c r="M963" s="36">
        <v>0</v>
      </c>
    </row>
    <row r="964" spans="1:13" x14ac:dyDescent="0.25">
      <c r="A964" t="s">
        <v>6969</v>
      </c>
      <c r="B964" t="s">
        <v>124</v>
      </c>
      <c r="C964" t="s">
        <v>131</v>
      </c>
      <c r="D964" t="s">
        <v>1654</v>
      </c>
      <c r="E964" t="s">
        <v>2003</v>
      </c>
      <c r="F964" s="1">
        <v>43571</v>
      </c>
      <c r="G964" s="77">
        <v>0.5</v>
      </c>
      <c r="H964" s="36">
        <v>49794</v>
      </c>
      <c r="I964" s="36">
        <v>49794</v>
      </c>
      <c r="J964" s="36">
        <v>0</v>
      </c>
      <c r="K964" s="36">
        <v>44814.6</v>
      </c>
      <c r="L964" s="36">
        <v>3734.55</v>
      </c>
      <c r="M964" s="36">
        <v>0</v>
      </c>
    </row>
    <row r="965" spans="1:13" x14ac:dyDescent="0.25">
      <c r="A965" t="s">
        <v>6969</v>
      </c>
      <c r="B965" t="s">
        <v>124</v>
      </c>
      <c r="C965" t="s">
        <v>131</v>
      </c>
      <c r="D965" t="s">
        <v>273</v>
      </c>
      <c r="E965" t="s">
        <v>1655</v>
      </c>
      <c r="F965" s="1">
        <v>43654</v>
      </c>
      <c r="G965" s="77">
        <v>0</v>
      </c>
      <c r="H965" s="36">
        <v>10348</v>
      </c>
      <c r="I965" s="36">
        <v>10348</v>
      </c>
      <c r="J965" s="36">
        <v>0</v>
      </c>
      <c r="K965" s="36">
        <v>9313.2000000000007</v>
      </c>
      <c r="L965" s="36">
        <v>776.1</v>
      </c>
      <c r="M965" s="36">
        <v>0</v>
      </c>
    </row>
    <row r="966" spans="1:13" x14ac:dyDescent="0.25">
      <c r="A966" t="s">
        <v>6969</v>
      </c>
      <c r="B966" t="s">
        <v>124</v>
      </c>
      <c r="C966" t="s">
        <v>9</v>
      </c>
      <c r="D966" t="s">
        <v>174</v>
      </c>
      <c r="E966" t="s">
        <v>2113</v>
      </c>
      <c r="F966" s="1">
        <v>43503</v>
      </c>
      <c r="G966" s="77">
        <v>1</v>
      </c>
      <c r="H966" s="36">
        <v>10822.02</v>
      </c>
      <c r="I966" s="36">
        <v>10822.02</v>
      </c>
      <c r="J966" s="36">
        <v>0</v>
      </c>
      <c r="K966" s="36">
        <v>9739.82</v>
      </c>
      <c r="L966" s="36">
        <v>811.65</v>
      </c>
      <c r="M966" s="36">
        <v>0</v>
      </c>
    </row>
    <row r="967" spans="1:13" x14ac:dyDescent="0.25">
      <c r="A967" t="s">
        <v>6969</v>
      </c>
      <c r="B967" t="s">
        <v>124</v>
      </c>
      <c r="C967" t="s">
        <v>9</v>
      </c>
      <c r="D967" t="s">
        <v>2760</v>
      </c>
      <c r="E967" t="s">
        <v>7859</v>
      </c>
      <c r="F967" s="1">
        <v>44225</v>
      </c>
      <c r="G967" s="77">
        <v>0</v>
      </c>
      <c r="H967" s="36">
        <v>75900</v>
      </c>
      <c r="I967" s="36">
        <v>75900</v>
      </c>
      <c r="J967" s="36">
        <v>0</v>
      </c>
      <c r="K967" s="36">
        <v>68310</v>
      </c>
      <c r="L967" s="36">
        <v>5692.5</v>
      </c>
      <c r="M967" s="36">
        <v>0</v>
      </c>
    </row>
    <row r="968" spans="1:13" x14ac:dyDescent="0.25">
      <c r="A968" t="s">
        <v>6969</v>
      </c>
      <c r="B968" t="s">
        <v>124</v>
      </c>
      <c r="C968" t="s">
        <v>9</v>
      </c>
      <c r="D968" t="s">
        <v>90</v>
      </c>
      <c r="E968" t="s">
        <v>2644</v>
      </c>
      <c r="F968" s="1">
        <v>43592</v>
      </c>
      <c r="G968" s="77">
        <v>1</v>
      </c>
      <c r="H968" s="36">
        <v>55700.7</v>
      </c>
      <c r="I968" s="36">
        <v>55700.7</v>
      </c>
      <c r="J968" s="36">
        <v>0</v>
      </c>
      <c r="K968" s="36">
        <v>50130.63</v>
      </c>
      <c r="L968" s="36">
        <v>4177.55</v>
      </c>
      <c r="M968" s="36">
        <v>0</v>
      </c>
    </row>
    <row r="969" spans="1:13" x14ac:dyDescent="0.25">
      <c r="A969" t="s">
        <v>6969</v>
      </c>
      <c r="B969" t="s">
        <v>124</v>
      </c>
      <c r="C969" t="s">
        <v>9</v>
      </c>
      <c r="D969" t="s">
        <v>90</v>
      </c>
      <c r="E969" t="s">
        <v>2639</v>
      </c>
      <c r="F969" s="1">
        <v>43592</v>
      </c>
      <c r="G969" s="77">
        <v>1</v>
      </c>
      <c r="H969" s="36">
        <v>25146</v>
      </c>
      <c r="I969" s="36">
        <v>25146</v>
      </c>
      <c r="J969" s="36">
        <v>0</v>
      </c>
      <c r="K969" s="36">
        <v>22631.4</v>
      </c>
      <c r="L969" s="36">
        <v>1885.95</v>
      </c>
      <c r="M969" s="36">
        <v>0</v>
      </c>
    </row>
    <row r="970" spans="1:13" x14ac:dyDescent="0.25">
      <c r="A970" t="s">
        <v>6969</v>
      </c>
      <c r="B970" t="s">
        <v>124</v>
      </c>
      <c r="C970" t="s">
        <v>9</v>
      </c>
      <c r="D970" t="s">
        <v>90</v>
      </c>
      <c r="E970" t="s">
        <v>3508</v>
      </c>
      <c r="F970" s="1">
        <v>43864</v>
      </c>
      <c r="G970" s="77">
        <v>1</v>
      </c>
      <c r="H970" s="36">
        <v>92024.4</v>
      </c>
      <c r="I970" s="36">
        <v>92024.4</v>
      </c>
      <c r="J970" s="36">
        <v>0</v>
      </c>
      <c r="K970" s="36">
        <v>82821.960000000006</v>
      </c>
      <c r="L970" s="36">
        <v>6901.83</v>
      </c>
      <c r="M970" s="36">
        <v>0</v>
      </c>
    </row>
    <row r="971" spans="1:13" x14ac:dyDescent="0.25">
      <c r="A971" t="s">
        <v>6969</v>
      </c>
      <c r="B971" t="s">
        <v>124</v>
      </c>
      <c r="C971" t="s">
        <v>9</v>
      </c>
      <c r="D971" t="s">
        <v>90</v>
      </c>
      <c r="E971" t="s">
        <v>3248</v>
      </c>
      <c r="F971" s="1">
        <v>43864</v>
      </c>
      <c r="G971" s="77">
        <v>1</v>
      </c>
      <c r="H971" s="36">
        <v>108008.8</v>
      </c>
      <c r="I971" s="36">
        <v>108008.8</v>
      </c>
      <c r="J971" s="36">
        <v>0</v>
      </c>
      <c r="K971" s="36">
        <v>97207.92</v>
      </c>
      <c r="L971" s="36">
        <v>8100.66</v>
      </c>
      <c r="M971" s="36">
        <v>0</v>
      </c>
    </row>
    <row r="972" spans="1:13" x14ac:dyDescent="0.25">
      <c r="A972" t="s">
        <v>6969</v>
      </c>
      <c r="B972" t="s">
        <v>124</v>
      </c>
      <c r="C972" t="s">
        <v>9</v>
      </c>
      <c r="D972" t="s">
        <v>90</v>
      </c>
      <c r="E972" t="s">
        <v>1897</v>
      </c>
      <c r="F972" s="1">
        <v>43413</v>
      </c>
      <c r="G972" s="77">
        <v>1</v>
      </c>
      <c r="H972" s="36">
        <v>84138.85</v>
      </c>
      <c r="I972" s="36">
        <v>84138.85</v>
      </c>
      <c r="J972" s="36">
        <v>0</v>
      </c>
      <c r="K972" s="36">
        <v>75724.97</v>
      </c>
      <c r="L972" s="36">
        <v>6310.41</v>
      </c>
      <c r="M972" s="36">
        <v>0</v>
      </c>
    </row>
    <row r="973" spans="1:13" x14ac:dyDescent="0.25">
      <c r="A973" t="s">
        <v>6969</v>
      </c>
      <c r="B973" t="s">
        <v>124</v>
      </c>
      <c r="C973" t="s">
        <v>9</v>
      </c>
      <c r="D973" t="s">
        <v>90</v>
      </c>
      <c r="E973" t="s">
        <v>2889</v>
      </c>
      <c r="F973" s="1">
        <v>43781</v>
      </c>
      <c r="G973" s="77">
        <v>1</v>
      </c>
      <c r="H973" s="36">
        <v>75810.3</v>
      </c>
      <c r="I973" s="36">
        <v>75810.3</v>
      </c>
      <c r="J973" s="36">
        <v>0</v>
      </c>
      <c r="K973" s="36">
        <v>68229.27</v>
      </c>
      <c r="L973" s="36">
        <v>5685.77</v>
      </c>
      <c r="M973" s="36">
        <v>0</v>
      </c>
    </row>
    <row r="974" spans="1:13" x14ac:dyDescent="0.25">
      <c r="A974" t="s">
        <v>6969</v>
      </c>
      <c r="B974" t="s">
        <v>124</v>
      </c>
      <c r="C974" t="s">
        <v>9</v>
      </c>
      <c r="D974" t="s">
        <v>90</v>
      </c>
      <c r="E974" t="s">
        <v>2537</v>
      </c>
      <c r="F974" s="1">
        <v>43591</v>
      </c>
      <c r="G974" s="77">
        <v>1</v>
      </c>
      <c r="H974" s="36">
        <v>49250</v>
      </c>
      <c r="I974" s="36">
        <v>49250</v>
      </c>
      <c r="J974" s="36">
        <v>0</v>
      </c>
      <c r="K974" s="36">
        <v>44325</v>
      </c>
      <c r="L974" s="36">
        <v>3693.75</v>
      </c>
      <c r="M974" s="36">
        <v>0</v>
      </c>
    </row>
    <row r="975" spans="1:13" x14ac:dyDescent="0.25">
      <c r="A975" t="s">
        <v>6969</v>
      </c>
      <c r="B975" t="s">
        <v>124</v>
      </c>
      <c r="C975" t="s">
        <v>9</v>
      </c>
      <c r="D975" t="s">
        <v>90</v>
      </c>
      <c r="E975" t="s">
        <v>2926</v>
      </c>
      <c r="F975" s="1">
        <v>43864</v>
      </c>
      <c r="G975" s="77">
        <v>1</v>
      </c>
      <c r="H975" s="36">
        <v>108031.4</v>
      </c>
      <c r="I975" s="36">
        <v>108031.4</v>
      </c>
      <c r="J975" s="36">
        <v>0</v>
      </c>
      <c r="K975" s="36">
        <v>97228.26</v>
      </c>
      <c r="L975" s="36">
        <v>8102.36</v>
      </c>
      <c r="M975" s="36">
        <v>0</v>
      </c>
    </row>
    <row r="976" spans="1:13" x14ac:dyDescent="0.25">
      <c r="A976" t="s">
        <v>6969</v>
      </c>
      <c r="B976" t="s">
        <v>124</v>
      </c>
      <c r="C976" t="s">
        <v>9</v>
      </c>
      <c r="D976" t="s">
        <v>90</v>
      </c>
      <c r="E976" t="s">
        <v>2685</v>
      </c>
      <c r="F976" s="1">
        <v>43593</v>
      </c>
      <c r="G976" s="77">
        <v>1</v>
      </c>
      <c r="H976" s="36">
        <v>12013.6</v>
      </c>
      <c r="I976" s="36">
        <v>12013.6</v>
      </c>
      <c r="J976" s="36">
        <v>0</v>
      </c>
      <c r="K976" s="36">
        <v>10812.24</v>
      </c>
      <c r="L976" s="36">
        <v>901.02</v>
      </c>
      <c r="M976" s="36">
        <v>0</v>
      </c>
    </row>
    <row r="977" spans="1:13" x14ac:dyDescent="0.25">
      <c r="A977" t="s">
        <v>6969</v>
      </c>
      <c r="B977" t="s">
        <v>124</v>
      </c>
      <c r="C977" t="s">
        <v>9</v>
      </c>
      <c r="D977" t="s">
        <v>90</v>
      </c>
      <c r="E977" t="s">
        <v>2829</v>
      </c>
      <c r="F977" s="1">
        <v>43593</v>
      </c>
      <c r="G977" s="77">
        <v>1</v>
      </c>
      <c r="H977" s="36">
        <v>57540</v>
      </c>
      <c r="I977" s="36">
        <v>57540</v>
      </c>
      <c r="J977" s="36">
        <v>0</v>
      </c>
      <c r="K977" s="36">
        <v>51786</v>
      </c>
      <c r="L977" s="36">
        <v>4315.5</v>
      </c>
      <c r="M977" s="36">
        <v>0</v>
      </c>
    </row>
    <row r="978" spans="1:13" x14ac:dyDescent="0.25">
      <c r="A978" t="s">
        <v>6969</v>
      </c>
      <c r="B978" t="s">
        <v>124</v>
      </c>
      <c r="C978" t="s">
        <v>9</v>
      </c>
      <c r="D978" t="s">
        <v>90</v>
      </c>
      <c r="E978" t="s">
        <v>2704</v>
      </c>
      <c r="F978" s="1">
        <v>43593</v>
      </c>
      <c r="G978" s="77">
        <v>1</v>
      </c>
      <c r="H978" s="36">
        <v>4093.5</v>
      </c>
      <c r="I978" s="36">
        <v>4093.5</v>
      </c>
      <c r="J978" s="36">
        <v>0</v>
      </c>
      <c r="K978" s="36">
        <v>3684.15</v>
      </c>
      <c r="L978" s="36">
        <v>307.01</v>
      </c>
      <c r="M978" s="36">
        <v>0</v>
      </c>
    </row>
    <row r="979" spans="1:13" x14ac:dyDescent="0.25">
      <c r="A979" t="s">
        <v>6969</v>
      </c>
      <c r="B979" t="s">
        <v>124</v>
      </c>
      <c r="C979" t="s">
        <v>9</v>
      </c>
      <c r="D979" t="s">
        <v>90</v>
      </c>
      <c r="E979" t="s">
        <v>2683</v>
      </c>
      <c r="F979" s="1">
        <v>43593</v>
      </c>
      <c r="G979" s="77">
        <v>1</v>
      </c>
      <c r="H979" s="36">
        <v>28774</v>
      </c>
      <c r="I979" s="36">
        <v>28774</v>
      </c>
      <c r="J979" s="36">
        <v>0</v>
      </c>
      <c r="K979" s="36">
        <v>25896.6</v>
      </c>
      <c r="L979" s="36">
        <v>2158.0500000000002</v>
      </c>
      <c r="M979" s="36">
        <v>0</v>
      </c>
    </row>
    <row r="980" spans="1:13" x14ac:dyDescent="0.25">
      <c r="A980" t="s">
        <v>6969</v>
      </c>
      <c r="B980" t="s">
        <v>124</v>
      </c>
      <c r="C980" t="s">
        <v>9</v>
      </c>
      <c r="D980" t="s">
        <v>90</v>
      </c>
      <c r="E980" t="s">
        <v>2739</v>
      </c>
      <c r="F980" s="1">
        <v>43592</v>
      </c>
      <c r="G980" s="77">
        <v>1</v>
      </c>
      <c r="H980" s="36">
        <v>47138.9</v>
      </c>
      <c r="I980" s="36">
        <v>47138.9</v>
      </c>
      <c r="J980" s="36">
        <v>0</v>
      </c>
      <c r="K980" s="36">
        <v>42425.01</v>
      </c>
      <c r="L980" s="36">
        <v>3535.42</v>
      </c>
      <c r="M980" s="36">
        <v>0</v>
      </c>
    </row>
    <row r="981" spans="1:13" x14ac:dyDescent="0.25">
      <c r="A981" t="s">
        <v>6969</v>
      </c>
      <c r="B981" t="s">
        <v>124</v>
      </c>
      <c r="C981" t="s">
        <v>9</v>
      </c>
      <c r="D981" t="s">
        <v>90</v>
      </c>
      <c r="E981" t="s">
        <v>3276</v>
      </c>
      <c r="F981" s="1">
        <v>43864</v>
      </c>
      <c r="G981" s="77">
        <v>1</v>
      </c>
      <c r="H981" s="36">
        <v>80833.36</v>
      </c>
      <c r="I981" s="36">
        <v>80833.36</v>
      </c>
      <c r="J981" s="36">
        <v>0</v>
      </c>
      <c r="K981" s="36">
        <v>72750.02</v>
      </c>
      <c r="L981" s="36">
        <v>6062.51</v>
      </c>
      <c r="M981" s="36">
        <v>0.01</v>
      </c>
    </row>
    <row r="982" spans="1:13" x14ac:dyDescent="0.25">
      <c r="A982" t="s">
        <v>6969</v>
      </c>
      <c r="B982" t="s">
        <v>124</v>
      </c>
      <c r="C982" t="s">
        <v>9</v>
      </c>
      <c r="D982" t="s">
        <v>90</v>
      </c>
      <c r="E982" t="s">
        <v>3557</v>
      </c>
      <c r="F982" s="1">
        <v>43864</v>
      </c>
      <c r="G982" s="77">
        <v>1</v>
      </c>
      <c r="H982" s="36">
        <v>31653</v>
      </c>
      <c r="I982" s="36">
        <v>31653</v>
      </c>
      <c r="J982" s="36">
        <v>0</v>
      </c>
      <c r="K982" s="36">
        <v>28487.7</v>
      </c>
      <c r="L982" s="36">
        <v>2373.98</v>
      </c>
      <c r="M982" s="36">
        <v>0</v>
      </c>
    </row>
    <row r="983" spans="1:13" x14ac:dyDescent="0.25">
      <c r="A983" t="s">
        <v>6969</v>
      </c>
      <c r="B983" t="s">
        <v>124</v>
      </c>
      <c r="C983" t="s">
        <v>9</v>
      </c>
      <c r="D983" t="s">
        <v>90</v>
      </c>
      <c r="E983" t="s">
        <v>3058</v>
      </c>
      <c r="F983" s="1">
        <v>44333</v>
      </c>
      <c r="G983" s="77">
        <v>1</v>
      </c>
      <c r="H983" s="36">
        <v>378095.62</v>
      </c>
      <c r="I983" s="36">
        <v>378095.62</v>
      </c>
      <c r="J983" s="36">
        <v>0</v>
      </c>
      <c r="K983" s="36">
        <v>340286.06</v>
      </c>
      <c r="L983" s="36">
        <v>28357.17</v>
      </c>
      <c r="M983" s="36">
        <v>0</v>
      </c>
    </row>
    <row r="984" spans="1:13" x14ac:dyDescent="0.25">
      <c r="A984" t="s">
        <v>6969</v>
      </c>
      <c r="B984" t="s">
        <v>124</v>
      </c>
      <c r="C984" t="s">
        <v>9</v>
      </c>
      <c r="D984" t="s">
        <v>90</v>
      </c>
      <c r="E984" t="s">
        <v>3619</v>
      </c>
      <c r="F984" s="1">
        <v>44007</v>
      </c>
      <c r="G984" s="77">
        <v>1</v>
      </c>
      <c r="H984" s="36">
        <v>110985</v>
      </c>
      <c r="I984" s="36">
        <v>110985</v>
      </c>
      <c r="J984" s="36">
        <v>0</v>
      </c>
      <c r="K984" s="36">
        <v>99886.5</v>
      </c>
      <c r="L984" s="36">
        <v>8323.8799999999992</v>
      </c>
      <c r="M984" s="36">
        <v>0</v>
      </c>
    </row>
    <row r="985" spans="1:13" x14ac:dyDescent="0.25">
      <c r="A985" t="s">
        <v>6969</v>
      </c>
      <c r="B985" t="s">
        <v>124</v>
      </c>
      <c r="C985" t="s">
        <v>9</v>
      </c>
      <c r="D985" t="s">
        <v>90</v>
      </c>
      <c r="E985" t="s">
        <v>3576</v>
      </c>
      <c r="F985" s="1">
        <v>48092</v>
      </c>
      <c r="G985" s="77">
        <v>0</v>
      </c>
      <c r="H985" s="36">
        <v>19093.91</v>
      </c>
      <c r="I985" s="36">
        <v>19093.91</v>
      </c>
      <c r="J985" s="36">
        <v>0</v>
      </c>
      <c r="K985" s="36">
        <v>17184.52</v>
      </c>
      <c r="L985" s="36">
        <v>1432.04</v>
      </c>
      <c r="M985" s="36">
        <v>0</v>
      </c>
    </row>
    <row r="986" spans="1:13" x14ac:dyDescent="0.25">
      <c r="A986" t="s">
        <v>6969</v>
      </c>
      <c r="B986" t="s">
        <v>124</v>
      </c>
      <c r="C986" t="s">
        <v>9</v>
      </c>
      <c r="D986" t="s">
        <v>839</v>
      </c>
      <c r="E986" t="s">
        <v>982</v>
      </c>
      <c r="F986" s="1">
        <v>43334</v>
      </c>
      <c r="G986" s="77">
        <v>1</v>
      </c>
      <c r="H986" s="36">
        <v>69000.37</v>
      </c>
      <c r="I986" s="36">
        <v>69000.37</v>
      </c>
      <c r="J986" s="36">
        <v>0</v>
      </c>
      <c r="K986" s="36">
        <v>62100.33</v>
      </c>
      <c r="L986" s="36">
        <v>5175.03</v>
      </c>
      <c r="M986" s="36">
        <v>0</v>
      </c>
    </row>
    <row r="987" spans="1:13" x14ac:dyDescent="0.25">
      <c r="A987" t="s">
        <v>6969</v>
      </c>
      <c r="B987" t="s">
        <v>124</v>
      </c>
      <c r="C987" t="s">
        <v>9</v>
      </c>
      <c r="D987" t="s">
        <v>13</v>
      </c>
      <c r="E987" t="s">
        <v>8611</v>
      </c>
      <c r="F987" s="1">
        <v>44138</v>
      </c>
      <c r="G987" s="77">
        <v>1</v>
      </c>
      <c r="H987" s="36">
        <v>12407.51</v>
      </c>
      <c r="I987" s="36">
        <v>12407.51</v>
      </c>
      <c r="J987" s="36">
        <v>0</v>
      </c>
      <c r="K987" s="36">
        <v>11166.76</v>
      </c>
      <c r="L987" s="36">
        <v>930.56</v>
      </c>
      <c r="M987" s="36">
        <v>0</v>
      </c>
    </row>
    <row r="988" spans="1:13" x14ac:dyDescent="0.25">
      <c r="A988" t="s">
        <v>6969</v>
      </c>
      <c r="B988" t="s">
        <v>124</v>
      </c>
      <c r="C988" t="s">
        <v>9</v>
      </c>
      <c r="D988" t="s">
        <v>13</v>
      </c>
      <c r="E988" t="s">
        <v>8385</v>
      </c>
      <c r="F988" s="1">
        <v>48092</v>
      </c>
      <c r="G988" s="77">
        <v>0</v>
      </c>
      <c r="H988" s="36">
        <v>331867.64</v>
      </c>
      <c r="I988" s="36">
        <v>331867.64</v>
      </c>
      <c r="J988" s="36">
        <v>0</v>
      </c>
      <c r="K988" s="36">
        <v>298680.88</v>
      </c>
      <c r="L988" s="36">
        <v>0</v>
      </c>
      <c r="M988" s="36">
        <v>0</v>
      </c>
    </row>
    <row r="989" spans="1:13" x14ac:dyDescent="0.25">
      <c r="A989" t="s">
        <v>6969</v>
      </c>
      <c r="B989" t="s">
        <v>124</v>
      </c>
      <c r="C989" t="s">
        <v>9</v>
      </c>
      <c r="D989" t="s">
        <v>13</v>
      </c>
      <c r="E989" t="s">
        <v>9017</v>
      </c>
      <c r="F989" s="1">
        <v>48092</v>
      </c>
      <c r="G989" s="77">
        <v>0</v>
      </c>
      <c r="H989" s="36">
        <v>57500</v>
      </c>
      <c r="I989" s="36">
        <v>57500</v>
      </c>
      <c r="J989" s="36">
        <v>0</v>
      </c>
      <c r="K989" s="36">
        <v>51750</v>
      </c>
      <c r="L989" s="36">
        <v>4312.5</v>
      </c>
      <c r="M989" s="36">
        <v>4312.5</v>
      </c>
    </row>
    <row r="990" spans="1:13" x14ac:dyDescent="0.25">
      <c r="A990" t="s">
        <v>6969</v>
      </c>
      <c r="B990" t="s">
        <v>124</v>
      </c>
      <c r="C990" t="s">
        <v>9</v>
      </c>
      <c r="D990" t="s">
        <v>13</v>
      </c>
      <c r="E990" t="s">
        <v>8981</v>
      </c>
      <c r="F990" s="1">
        <v>44356</v>
      </c>
      <c r="G990" s="77">
        <v>1</v>
      </c>
      <c r="H990" s="36">
        <v>2359900</v>
      </c>
      <c r="I990" s="36">
        <v>2359900</v>
      </c>
      <c r="J990" s="36">
        <v>0</v>
      </c>
      <c r="K990" s="36">
        <v>2123910</v>
      </c>
      <c r="L990" s="36">
        <v>176992.5</v>
      </c>
      <c r="M990" s="36">
        <v>176992.5</v>
      </c>
    </row>
    <row r="991" spans="1:13" x14ac:dyDescent="0.25">
      <c r="A991" t="s">
        <v>6969</v>
      </c>
      <c r="B991" t="s">
        <v>124</v>
      </c>
      <c r="C991" t="s">
        <v>9</v>
      </c>
      <c r="D991" t="s">
        <v>30</v>
      </c>
      <c r="E991" t="s">
        <v>3225</v>
      </c>
      <c r="F991" s="1">
        <v>43851</v>
      </c>
      <c r="G991" s="77">
        <v>1</v>
      </c>
      <c r="H991" s="36">
        <v>86863</v>
      </c>
      <c r="I991" s="36">
        <v>86863</v>
      </c>
      <c r="J991" s="36">
        <v>0</v>
      </c>
      <c r="K991" s="36">
        <v>78176.7</v>
      </c>
      <c r="L991" s="36">
        <v>6514.73</v>
      </c>
      <c r="M991" s="36">
        <v>0</v>
      </c>
    </row>
    <row r="992" spans="1:13" x14ac:dyDescent="0.25">
      <c r="A992" t="s">
        <v>6969</v>
      </c>
      <c r="B992" t="s">
        <v>124</v>
      </c>
      <c r="C992" t="s">
        <v>9</v>
      </c>
      <c r="D992" t="s">
        <v>30</v>
      </c>
      <c r="E992" t="s">
        <v>3123</v>
      </c>
      <c r="F992" s="1">
        <v>43962</v>
      </c>
      <c r="G992" s="77">
        <v>1</v>
      </c>
      <c r="H992" s="36">
        <v>30409.25</v>
      </c>
      <c r="I992" s="36">
        <v>54970</v>
      </c>
      <c r="J992" s="36">
        <v>24560.75</v>
      </c>
      <c r="K992" s="36">
        <v>49473.01</v>
      </c>
      <c r="L992" s="36">
        <v>4122.75</v>
      </c>
      <c r="M992" s="36">
        <v>0</v>
      </c>
    </row>
    <row r="993" spans="1:13" x14ac:dyDescent="0.25">
      <c r="A993" t="s">
        <v>6969</v>
      </c>
      <c r="B993" t="s">
        <v>124</v>
      </c>
      <c r="C993" t="s">
        <v>9</v>
      </c>
      <c r="D993" t="s">
        <v>2090</v>
      </c>
      <c r="E993" t="s">
        <v>2091</v>
      </c>
      <c r="F993" s="1">
        <v>43507</v>
      </c>
      <c r="G993" s="77">
        <v>1</v>
      </c>
      <c r="H993" s="36">
        <v>10831.82</v>
      </c>
      <c r="I993" s="36">
        <v>10831.82</v>
      </c>
      <c r="J993" s="36">
        <v>0</v>
      </c>
      <c r="K993" s="36">
        <v>9748.64</v>
      </c>
      <c r="L993" s="36">
        <v>812.39</v>
      </c>
      <c r="M993" s="36">
        <v>0</v>
      </c>
    </row>
    <row r="994" spans="1:13" x14ac:dyDescent="0.25">
      <c r="A994" t="s">
        <v>6969</v>
      </c>
      <c r="B994" t="s">
        <v>124</v>
      </c>
      <c r="C994" t="s">
        <v>9</v>
      </c>
      <c r="D994" t="s">
        <v>2178</v>
      </c>
      <c r="E994" t="s">
        <v>2179</v>
      </c>
      <c r="F994" s="1">
        <v>43503</v>
      </c>
      <c r="G994" s="77">
        <v>1</v>
      </c>
      <c r="H994" s="36">
        <v>39000</v>
      </c>
      <c r="I994" s="36">
        <v>39000</v>
      </c>
      <c r="J994" s="36">
        <v>0</v>
      </c>
      <c r="K994" s="36">
        <v>35100</v>
      </c>
      <c r="L994" s="36">
        <v>2925</v>
      </c>
      <c r="M994" s="36">
        <v>0</v>
      </c>
    </row>
    <row r="995" spans="1:13" x14ac:dyDescent="0.25">
      <c r="A995" t="s">
        <v>6969</v>
      </c>
      <c r="B995" t="s">
        <v>124</v>
      </c>
      <c r="C995" t="s">
        <v>9</v>
      </c>
      <c r="D995" t="s">
        <v>2541</v>
      </c>
      <c r="E995" t="s">
        <v>2542</v>
      </c>
      <c r="F995" s="1">
        <v>43588</v>
      </c>
      <c r="G995" s="77">
        <v>1</v>
      </c>
      <c r="H995" s="36">
        <v>10255</v>
      </c>
      <c r="I995" s="36">
        <v>10255</v>
      </c>
      <c r="J995" s="36">
        <v>0</v>
      </c>
      <c r="K995" s="36">
        <v>9229.5</v>
      </c>
      <c r="L995" s="36">
        <v>769.13</v>
      </c>
      <c r="M995" s="36">
        <v>0</v>
      </c>
    </row>
    <row r="996" spans="1:13" x14ac:dyDescent="0.25">
      <c r="A996" t="s">
        <v>6969</v>
      </c>
      <c r="B996" t="s">
        <v>124</v>
      </c>
      <c r="C996" t="s">
        <v>9</v>
      </c>
      <c r="D996" t="s">
        <v>857</v>
      </c>
      <c r="E996" t="s">
        <v>972</v>
      </c>
      <c r="F996" s="1">
        <v>44295</v>
      </c>
      <c r="G996" s="77">
        <v>0</v>
      </c>
      <c r="H996" s="36">
        <v>11332.54</v>
      </c>
      <c r="I996" s="36">
        <v>11332.54</v>
      </c>
      <c r="J996" s="36">
        <v>0</v>
      </c>
      <c r="K996" s="36">
        <v>10199.290000000001</v>
      </c>
      <c r="L996" s="36">
        <v>849.94</v>
      </c>
      <c r="M996" s="36">
        <v>0</v>
      </c>
    </row>
    <row r="997" spans="1:13" x14ac:dyDescent="0.25">
      <c r="A997" t="s">
        <v>6969</v>
      </c>
      <c r="B997" t="s">
        <v>124</v>
      </c>
      <c r="C997" t="s">
        <v>9</v>
      </c>
      <c r="D997" t="s">
        <v>857</v>
      </c>
      <c r="E997" t="s">
        <v>1580</v>
      </c>
      <c r="F997" s="1">
        <v>44138</v>
      </c>
      <c r="G997" s="77">
        <v>0</v>
      </c>
      <c r="H997" s="36">
        <v>98210</v>
      </c>
      <c r="I997" s="36">
        <v>98210</v>
      </c>
      <c r="J997" s="36">
        <v>0</v>
      </c>
      <c r="K997" s="36">
        <v>88389</v>
      </c>
      <c r="L997" s="36">
        <v>7365.75</v>
      </c>
      <c r="M997" s="36">
        <v>0</v>
      </c>
    </row>
    <row r="998" spans="1:13" x14ac:dyDescent="0.25">
      <c r="A998" t="s">
        <v>6969</v>
      </c>
      <c r="B998" t="s">
        <v>124</v>
      </c>
      <c r="C998" t="s">
        <v>9</v>
      </c>
      <c r="D998" t="s">
        <v>506</v>
      </c>
      <c r="E998" t="s">
        <v>507</v>
      </c>
      <c r="F998" s="1">
        <v>43294</v>
      </c>
      <c r="G998" s="77">
        <v>1</v>
      </c>
      <c r="H998" s="36">
        <v>16420.39</v>
      </c>
      <c r="I998" s="36">
        <v>16420.39</v>
      </c>
      <c r="J998" s="36">
        <v>0</v>
      </c>
      <c r="K998" s="36">
        <v>14778.35</v>
      </c>
      <c r="L998" s="36">
        <v>1231.53</v>
      </c>
      <c r="M998" s="36">
        <v>0</v>
      </c>
    </row>
    <row r="999" spans="1:13" x14ac:dyDescent="0.25">
      <c r="A999" t="s">
        <v>6969</v>
      </c>
      <c r="B999" t="s">
        <v>124</v>
      </c>
      <c r="C999" t="s">
        <v>9</v>
      </c>
      <c r="D999" t="s">
        <v>618</v>
      </c>
      <c r="E999" t="s">
        <v>619</v>
      </c>
      <c r="F999" s="1">
        <v>43335</v>
      </c>
      <c r="G999" s="77">
        <v>1</v>
      </c>
      <c r="H999" s="36">
        <v>20505.87</v>
      </c>
      <c r="I999" s="36">
        <v>20505.87</v>
      </c>
      <c r="J999" s="36">
        <v>0</v>
      </c>
      <c r="K999" s="36">
        <v>18455.28</v>
      </c>
      <c r="L999" s="36">
        <v>1537.94</v>
      </c>
      <c r="M999" s="36">
        <v>0</v>
      </c>
    </row>
    <row r="1000" spans="1:13" x14ac:dyDescent="0.25">
      <c r="A1000" t="s">
        <v>6969</v>
      </c>
      <c r="B1000" t="s">
        <v>124</v>
      </c>
      <c r="C1000" t="s">
        <v>1571</v>
      </c>
      <c r="D1000" t="s">
        <v>2464</v>
      </c>
      <c r="E1000" t="s">
        <v>2673</v>
      </c>
      <c r="F1000" s="1">
        <v>43592</v>
      </c>
      <c r="G1000" s="77">
        <v>1</v>
      </c>
      <c r="H1000" s="36">
        <v>15709.09</v>
      </c>
      <c r="I1000" s="36">
        <v>15709.09</v>
      </c>
      <c r="J1000" s="36">
        <v>0</v>
      </c>
      <c r="K1000" s="36">
        <v>14138.18</v>
      </c>
      <c r="L1000" s="36">
        <v>1178.18</v>
      </c>
      <c r="M1000" s="36">
        <v>0</v>
      </c>
    </row>
    <row r="1001" spans="1:13" x14ac:dyDescent="0.25">
      <c r="A1001" t="s">
        <v>6969</v>
      </c>
      <c r="B1001" t="s">
        <v>124</v>
      </c>
      <c r="C1001" t="s">
        <v>1571</v>
      </c>
      <c r="D1001" t="s">
        <v>2464</v>
      </c>
      <c r="E1001" t="s">
        <v>2477</v>
      </c>
      <c r="F1001" s="1">
        <v>43588</v>
      </c>
      <c r="G1001" s="77">
        <v>1</v>
      </c>
      <c r="H1001" s="36">
        <v>4731.7</v>
      </c>
      <c r="I1001" s="36">
        <v>4731.7</v>
      </c>
      <c r="J1001" s="36">
        <v>0</v>
      </c>
      <c r="K1001" s="36">
        <v>4258.53</v>
      </c>
      <c r="L1001" s="36">
        <v>354.88</v>
      </c>
      <c r="M1001" s="36">
        <v>0</v>
      </c>
    </row>
    <row r="1002" spans="1:13" x14ac:dyDescent="0.25">
      <c r="A1002" t="s">
        <v>6969</v>
      </c>
      <c r="B1002" t="s">
        <v>124</v>
      </c>
      <c r="C1002" t="s">
        <v>1571</v>
      </c>
      <c r="D1002" t="s">
        <v>2464</v>
      </c>
      <c r="E1002" t="s">
        <v>2465</v>
      </c>
      <c r="F1002" s="1">
        <v>43591</v>
      </c>
      <c r="G1002" s="77">
        <v>1</v>
      </c>
      <c r="H1002" s="36">
        <v>12154.49</v>
      </c>
      <c r="I1002" s="36">
        <v>12154.49</v>
      </c>
      <c r="J1002" s="36">
        <v>0</v>
      </c>
      <c r="K1002" s="36">
        <v>10939.04</v>
      </c>
      <c r="L1002" s="36">
        <v>911.59</v>
      </c>
      <c r="M1002" s="36">
        <v>0</v>
      </c>
    </row>
    <row r="1003" spans="1:13" x14ac:dyDescent="0.25">
      <c r="A1003" t="s">
        <v>6969</v>
      </c>
      <c r="B1003" t="s">
        <v>124</v>
      </c>
      <c r="C1003" t="s">
        <v>243</v>
      </c>
      <c r="D1003" t="s">
        <v>243</v>
      </c>
      <c r="E1003" t="s">
        <v>1507</v>
      </c>
      <c r="F1003" s="1">
        <v>43412</v>
      </c>
      <c r="G1003" s="77">
        <v>1</v>
      </c>
      <c r="H1003" s="36">
        <v>7671.12</v>
      </c>
      <c r="I1003" s="36">
        <v>7671.12</v>
      </c>
      <c r="J1003" s="36">
        <v>0</v>
      </c>
      <c r="K1003" s="36">
        <v>6904.01</v>
      </c>
      <c r="L1003" s="36">
        <v>575.33000000000004</v>
      </c>
      <c r="M1003" s="36">
        <v>0</v>
      </c>
    </row>
    <row r="1004" spans="1:13" x14ac:dyDescent="0.25">
      <c r="A1004" t="s">
        <v>6969</v>
      </c>
      <c r="B1004" t="s">
        <v>124</v>
      </c>
      <c r="C1004" t="s">
        <v>243</v>
      </c>
      <c r="D1004" t="s">
        <v>242</v>
      </c>
      <c r="E1004" t="s">
        <v>342</v>
      </c>
      <c r="F1004" s="1">
        <v>43265</v>
      </c>
      <c r="G1004" s="77">
        <v>0</v>
      </c>
      <c r="H1004" s="36">
        <v>10475.67</v>
      </c>
      <c r="I1004" s="36">
        <v>10475.67</v>
      </c>
      <c r="J1004" s="36">
        <v>0</v>
      </c>
      <c r="K1004" s="36">
        <v>9428.1</v>
      </c>
      <c r="L1004" s="36">
        <v>785.68</v>
      </c>
      <c r="M1004" s="36">
        <v>0.01</v>
      </c>
    </row>
    <row r="1005" spans="1:13" x14ac:dyDescent="0.25">
      <c r="A1005" t="s">
        <v>6969</v>
      </c>
      <c r="B1005" t="s">
        <v>124</v>
      </c>
      <c r="C1005" t="s">
        <v>243</v>
      </c>
      <c r="D1005" t="s">
        <v>242</v>
      </c>
      <c r="E1005" t="s">
        <v>286</v>
      </c>
      <c r="F1005" s="1">
        <v>43265</v>
      </c>
      <c r="G1005" s="77">
        <v>1</v>
      </c>
      <c r="H1005" s="36">
        <v>83842.899999999994</v>
      </c>
      <c r="I1005" s="36">
        <v>83842.899999999994</v>
      </c>
      <c r="J1005" s="36">
        <v>0</v>
      </c>
      <c r="K1005" s="36">
        <v>75458.61</v>
      </c>
      <c r="L1005" s="36">
        <v>6288.22</v>
      </c>
      <c r="M1005" s="36">
        <v>0</v>
      </c>
    </row>
    <row r="1006" spans="1:13" x14ac:dyDescent="0.25">
      <c r="A1006" t="s">
        <v>6969</v>
      </c>
      <c r="B1006" t="s">
        <v>124</v>
      </c>
      <c r="C1006" t="s">
        <v>243</v>
      </c>
      <c r="D1006" t="s">
        <v>242</v>
      </c>
      <c r="E1006" t="s">
        <v>244</v>
      </c>
      <c r="F1006" s="1">
        <v>43265</v>
      </c>
      <c r="G1006" s="77">
        <v>1</v>
      </c>
      <c r="H1006" s="36">
        <v>63264.32</v>
      </c>
      <c r="I1006" s="36">
        <v>63264.32</v>
      </c>
      <c r="J1006" s="36">
        <v>0</v>
      </c>
      <c r="K1006" s="36">
        <v>56937.89</v>
      </c>
      <c r="L1006" s="36">
        <v>4744.82</v>
      </c>
      <c r="M1006" s="36">
        <v>0</v>
      </c>
    </row>
    <row r="1007" spans="1:13" x14ac:dyDescent="0.25">
      <c r="A1007" t="s">
        <v>6969</v>
      </c>
      <c r="B1007" t="s">
        <v>124</v>
      </c>
      <c r="C1007" t="s">
        <v>243</v>
      </c>
      <c r="D1007" t="s">
        <v>242</v>
      </c>
      <c r="E1007" t="s">
        <v>245</v>
      </c>
      <c r="F1007" s="1">
        <v>43265</v>
      </c>
      <c r="G1007" s="77">
        <v>1</v>
      </c>
      <c r="H1007" s="36">
        <v>61400.12</v>
      </c>
      <c r="I1007" s="36">
        <v>61400.12</v>
      </c>
      <c r="J1007" s="36">
        <v>0</v>
      </c>
      <c r="K1007" s="36">
        <v>55260.11</v>
      </c>
      <c r="L1007" s="36">
        <v>4605.01</v>
      </c>
      <c r="M1007" s="36">
        <v>0</v>
      </c>
    </row>
    <row r="1008" spans="1:13" x14ac:dyDescent="0.25">
      <c r="A1008" t="s">
        <v>6969</v>
      </c>
      <c r="B1008" t="s">
        <v>124</v>
      </c>
      <c r="C1008" t="s">
        <v>243</v>
      </c>
      <c r="D1008" t="s">
        <v>242</v>
      </c>
      <c r="E1008" t="s">
        <v>287</v>
      </c>
      <c r="F1008" s="1">
        <v>43265</v>
      </c>
      <c r="G1008" s="77">
        <v>1</v>
      </c>
      <c r="H1008" s="36">
        <v>49251.839999999997</v>
      </c>
      <c r="I1008" s="36">
        <v>49251.839999999997</v>
      </c>
      <c r="J1008" s="36">
        <v>0</v>
      </c>
      <c r="K1008" s="36">
        <v>44326.66</v>
      </c>
      <c r="L1008" s="36">
        <v>3693.89</v>
      </c>
      <c r="M1008" s="36">
        <v>0</v>
      </c>
    </row>
    <row r="1009" spans="1:13" x14ac:dyDescent="0.25">
      <c r="A1009" t="s">
        <v>6969</v>
      </c>
      <c r="B1009" t="s">
        <v>124</v>
      </c>
      <c r="C1009" t="s">
        <v>243</v>
      </c>
      <c r="D1009" t="s">
        <v>242</v>
      </c>
      <c r="E1009" t="s">
        <v>309</v>
      </c>
      <c r="F1009" s="1">
        <v>43265</v>
      </c>
      <c r="G1009" s="77">
        <v>1</v>
      </c>
      <c r="H1009" s="36">
        <v>50367.28</v>
      </c>
      <c r="I1009" s="36">
        <v>50367.28</v>
      </c>
      <c r="J1009" s="36">
        <v>0</v>
      </c>
      <c r="K1009" s="36">
        <v>45330.55</v>
      </c>
      <c r="L1009" s="36">
        <v>3777.55</v>
      </c>
      <c r="M1009" s="36">
        <v>0</v>
      </c>
    </row>
    <row r="1010" spans="1:13" x14ac:dyDescent="0.25">
      <c r="A1010" t="s">
        <v>6969</v>
      </c>
      <c r="B1010" t="s">
        <v>124</v>
      </c>
      <c r="C1010" t="s">
        <v>243</v>
      </c>
      <c r="D1010" t="s">
        <v>242</v>
      </c>
      <c r="E1010" t="s">
        <v>310</v>
      </c>
      <c r="F1010" s="1">
        <v>43265</v>
      </c>
      <c r="G1010" s="77">
        <v>1</v>
      </c>
      <c r="H1010" s="36">
        <v>32851.75</v>
      </c>
      <c r="I1010" s="36">
        <v>32851.75</v>
      </c>
      <c r="J1010" s="36">
        <v>0</v>
      </c>
      <c r="K1010" s="36">
        <v>29566.58</v>
      </c>
      <c r="L1010" s="36">
        <v>2463.88</v>
      </c>
      <c r="M1010" s="36">
        <v>0</v>
      </c>
    </row>
    <row r="1011" spans="1:13" x14ac:dyDescent="0.25">
      <c r="A1011" t="s">
        <v>6969</v>
      </c>
      <c r="B1011" t="s">
        <v>124</v>
      </c>
      <c r="C1011" t="s">
        <v>243</v>
      </c>
      <c r="D1011" t="s">
        <v>242</v>
      </c>
      <c r="E1011" t="s">
        <v>483</v>
      </c>
      <c r="F1011" s="1">
        <v>43294</v>
      </c>
      <c r="G1011" s="77">
        <v>1</v>
      </c>
      <c r="H1011" s="36">
        <v>6608.06</v>
      </c>
      <c r="I1011" s="36">
        <v>6608.06</v>
      </c>
      <c r="J1011" s="36">
        <v>0</v>
      </c>
      <c r="K1011" s="36">
        <v>5947.25</v>
      </c>
      <c r="L1011" s="36">
        <v>495.61</v>
      </c>
      <c r="M1011" s="36">
        <v>0.01</v>
      </c>
    </row>
    <row r="1012" spans="1:13" x14ac:dyDescent="0.25">
      <c r="A1012" t="s">
        <v>6969</v>
      </c>
      <c r="B1012" t="s">
        <v>124</v>
      </c>
      <c r="C1012" t="s">
        <v>243</v>
      </c>
      <c r="D1012" t="s">
        <v>610</v>
      </c>
      <c r="E1012" t="s">
        <v>611</v>
      </c>
      <c r="F1012" s="1">
        <v>43608</v>
      </c>
      <c r="G1012" s="77">
        <v>0</v>
      </c>
      <c r="H1012" s="36">
        <v>56161.13</v>
      </c>
      <c r="I1012" s="36">
        <v>56161.13</v>
      </c>
      <c r="J1012" s="36">
        <v>0</v>
      </c>
      <c r="K1012" s="36">
        <v>50545.02</v>
      </c>
      <c r="L1012" s="36">
        <v>4212.09</v>
      </c>
      <c r="M1012" s="36">
        <v>0</v>
      </c>
    </row>
    <row r="1013" spans="1:13" x14ac:dyDescent="0.25">
      <c r="A1013" t="s">
        <v>6969</v>
      </c>
      <c r="B1013" t="s">
        <v>124</v>
      </c>
      <c r="C1013" t="s">
        <v>60</v>
      </c>
      <c r="D1013" t="s">
        <v>795</v>
      </c>
      <c r="E1013" t="s">
        <v>3395</v>
      </c>
      <c r="F1013" s="1">
        <v>43987</v>
      </c>
      <c r="G1013" s="77">
        <v>0</v>
      </c>
      <c r="H1013" s="36">
        <v>61376.37</v>
      </c>
      <c r="I1013" s="36">
        <v>61376.37</v>
      </c>
      <c r="J1013" s="36">
        <v>0</v>
      </c>
      <c r="K1013" s="36">
        <v>55238.73</v>
      </c>
      <c r="L1013" s="36">
        <v>4603.2299999999996</v>
      </c>
      <c r="M1013" s="36">
        <v>0</v>
      </c>
    </row>
    <row r="1014" spans="1:13" x14ac:dyDescent="0.25">
      <c r="A1014" t="s">
        <v>6969</v>
      </c>
      <c r="B1014" t="s">
        <v>124</v>
      </c>
      <c r="C1014" t="s">
        <v>60</v>
      </c>
      <c r="D1014" t="s">
        <v>795</v>
      </c>
      <c r="E1014" t="s">
        <v>2598</v>
      </c>
      <c r="F1014" s="1">
        <v>43671</v>
      </c>
      <c r="G1014" s="77">
        <v>0</v>
      </c>
      <c r="H1014" s="36">
        <v>14218.53</v>
      </c>
      <c r="I1014" s="36">
        <v>14218.53</v>
      </c>
      <c r="J1014" s="36">
        <v>0</v>
      </c>
      <c r="K1014" s="36">
        <v>12796.68</v>
      </c>
      <c r="L1014" s="36">
        <v>1066.3900000000001</v>
      </c>
      <c r="M1014" s="36">
        <v>0</v>
      </c>
    </row>
    <row r="1015" spans="1:13" x14ac:dyDescent="0.25">
      <c r="A1015" t="s">
        <v>6969</v>
      </c>
      <c r="B1015" t="s">
        <v>124</v>
      </c>
      <c r="C1015" t="s">
        <v>60</v>
      </c>
      <c r="D1015" t="s">
        <v>795</v>
      </c>
      <c r="E1015" t="s">
        <v>2134</v>
      </c>
      <c r="F1015" s="1">
        <v>48092</v>
      </c>
      <c r="G1015" s="77">
        <v>1</v>
      </c>
      <c r="H1015" s="36">
        <v>127890.39</v>
      </c>
      <c r="I1015" s="36">
        <v>127890.39</v>
      </c>
      <c r="J1015" s="36">
        <v>0</v>
      </c>
      <c r="K1015" s="36">
        <v>115101.35</v>
      </c>
      <c r="L1015" s="36">
        <v>9591.7800000000007</v>
      </c>
      <c r="M1015" s="36">
        <v>9591.7800000000007</v>
      </c>
    </row>
    <row r="1016" spans="1:13" x14ac:dyDescent="0.25">
      <c r="A1016" t="s">
        <v>6969</v>
      </c>
      <c r="B1016" t="s">
        <v>124</v>
      </c>
      <c r="C1016" t="s">
        <v>60</v>
      </c>
      <c r="D1016" t="s">
        <v>2033</v>
      </c>
      <c r="E1016" t="s">
        <v>3169</v>
      </c>
      <c r="F1016" s="1">
        <v>48092</v>
      </c>
      <c r="G1016" s="77">
        <v>0</v>
      </c>
      <c r="H1016" s="36">
        <v>252998.31</v>
      </c>
      <c r="I1016" s="36">
        <v>252998.31</v>
      </c>
      <c r="J1016" s="36">
        <v>0</v>
      </c>
      <c r="K1016" s="36">
        <v>227698.48</v>
      </c>
      <c r="L1016" s="36">
        <v>0</v>
      </c>
      <c r="M1016" s="36">
        <v>0</v>
      </c>
    </row>
    <row r="1017" spans="1:13" x14ac:dyDescent="0.25">
      <c r="A1017" t="s">
        <v>6969</v>
      </c>
      <c r="B1017" t="s">
        <v>124</v>
      </c>
      <c r="C1017" t="s">
        <v>60</v>
      </c>
      <c r="D1017" t="s">
        <v>2033</v>
      </c>
      <c r="E1017" t="s">
        <v>3168</v>
      </c>
      <c r="F1017" s="1">
        <v>43987</v>
      </c>
      <c r="G1017" s="77">
        <v>0</v>
      </c>
      <c r="H1017" s="36">
        <v>83853.210000000006</v>
      </c>
      <c r="I1017" s="36">
        <v>83853.210000000006</v>
      </c>
      <c r="J1017" s="36">
        <v>0</v>
      </c>
      <c r="K1017" s="36">
        <v>75467.89</v>
      </c>
      <c r="L1017" s="36">
        <v>6288.99</v>
      </c>
      <c r="M1017" s="36">
        <v>0</v>
      </c>
    </row>
    <row r="1018" spans="1:13" x14ac:dyDescent="0.25">
      <c r="A1018" t="s">
        <v>6969</v>
      </c>
      <c r="B1018" t="s">
        <v>124</v>
      </c>
      <c r="C1018" t="s">
        <v>60</v>
      </c>
      <c r="D1018" t="s">
        <v>2298</v>
      </c>
      <c r="E1018" t="s">
        <v>2691</v>
      </c>
      <c r="F1018" s="1">
        <v>43882</v>
      </c>
      <c r="G1018" s="77">
        <v>0</v>
      </c>
      <c r="H1018" s="36">
        <v>121938.14</v>
      </c>
      <c r="I1018" s="36">
        <v>121938.14</v>
      </c>
      <c r="J1018" s="36">
        <v>0</v>
      </c>
      <c r="K1018" s="36">
        <v>109744.33</v>
      </c>
      <c r="L1018" s="36">
        <v>9145.36</v>
      </c>
      <c r="M1018" s="36">
        <v>0</v>
      </c>
    </row>
    <row r="1019" spans="1:13" x14ac:dyDescent="0.25">
      <c r="A1019" t="s">
        <v>6969</v>
      </c>
      <c r="B1019" t="s">
        <v>124</v>
      </c>
      <c r="C1019" t="s">
        <v>60</v>
      </c>
      <c r="D1019" t="s">
        <v>2298</v>
      </c>
      <c r="E1019" t="s">
        <v>2744</v>
      </c>
      <c r="F1019" s="1">
        <v>48092</v>
      </c>
      <c r="G1019" s="77">
        <v>1</v>
      </c>
      <c r="H1019" s="36">
        <v>376048.69</v>
      </c>
      <c r="I1019" s="36">
        <v>645050</v>
      </c>
      <c r="J1019" s="36">
        <v>269001.31</v>
      </c>
      <c r="K1019" s="36">
        <v>580545</v>
      </c>
      <c r="L1019" s="36">
        <v>46923</v>
      </c>
      <c r="M1019" s="36">
        <v>8969.35</v>
      </c>
    </row>
    <row r="1020" spans="1:13" x14ac:dyDescent="0.25">
      <c r="A1020" t="s">
        <v>6969</v>
      </c>
      <c r="B1020" t="s">
        <v>124</v>
      </c>
      <c r="C1020" t="s">
        <v>60</v>
      </c>
      <c r="D1020" t="s">
        <v>712</v>
      </c>
      <c r="E1020" t="s">
        <v>2355</v>
      </c>
      <c r="F1020" s="1">
        <v>43503</v>
      </c>
      <c r="G1020" s="77">
        <v>1</v>
      </c>
      <c r="H1020" s="36">
        <v>7172.45</v>
      </c>
      <c r="I1020" s="36">
        <v>7172.45</v>
      </c>
      <c r="J1020" s="36">
        <v>0</v>
      </c>
      <c r="K1020" s="36">
        <v>6455.21</v>
      </c>
      <c r="L1020" s="36">
        <v>537.92999999999995</v>
      </c>
      <c r="M1020" s="36">
        <v>0</v>
      </c>
    </row>
    <row r="1021" spans="1:13" x14ac:dyDescent="0.25">
      <c r="A1021" t="s">
        <v>6969</v>
      </c>
      <c r="B1021" t="s">
        <v>124</v>
      </c>
      <c r="C1021" t="s">
        <v>60</v>
      </c>
      <c r="D1021" t="s">
        <v>426</v>
      </c>
      <c r="E1021" t="s">
        <v>8895</v>
      </c>
      <c r="F1021" s="1">
        <v>48092</v>
      </c>
      <c r="G1021" s="77">
        <v>0</v>
      </c>
      <c r="H1021" s="36">
        <v>38515.379999999997</v>
      </c>
      <c r="I1021" s="36">
        <v>38515.379999999997</v>
      </c>
      <c r="J1021" s="36">
        <v>0</v>
      </c>
      <c r="K1021" s="36">
        <v>34663.839999999997</v>
      </c>
      <c r="L1021" s="36">
        <v>0</v>
      </c>
      <c r="M1021" s="36">
        <v>0</v>
      </c>
    </row>
    <row r="1022" spans="1:13" x14ac:dyDescent="0.25">
      <c r="A1022" t="s">
        <v>6969</v>
      </c>
      <c r="B1022" t="s">
        <v>124</v>
      </c>
      <c r="C1022" t="s">
        <v>60</v>
      </c>
      <c r="D1022" t="s">
        <v>426</v>
      </c>
      <c r="E1022" t="s">
        <v>3384</v>
      </c>
      <c r="F1022" s="1">
        <v>44253</v>
      </c>
      <c r="G1022" s="77">
        <v>1</v>
      </c>
      <c r="H1022" s="36">
        <v>5469.74</v>
      </c>
      <c r="I1022" s="36">
        <v>5469.74</v>
      </c>
      <c r="J1022" s="36">
        <v>0</v>
      </c>
      <c r="K1022" s="36">
        <v>4922.7700000000004</v>
      </c>
      <c r="L1022" s="36">
        <v>410.23</v>
      </c>
      <c r="M1022" s="36">
        <v>0</v>
      </c>
    </row>
    <row r="1023" spans="1:13" x14ac:dyDescent="0.25">
      <c r="A1023" t="s">
        <v>6969</v>
      </c>
      <c r="B1023" t="s">
        <v>124</v>
      </c>
      <c r="C1023" t="s">
        <v>60</v>
      </c>
      <c r="D1023" t="s">
        <v>426</v>
      </c>
      <c r="E1023" t="s">
        <v>3408</v>
      </c>
      <c r="F1023" s="1">
        <v>43851</v>
      </c>
      <c r="G1023" s="77">
        <v>0</v>
      </c>
      <c r="H1023" s="36">
        <v>64865.04</v>
      </c>
      <c r="I1023" s="36">
        <v>64865.04</v>
      </c>
      <c r="J1023" s="36">
        <v>0</v>
      </c>
      <c r="K1023" s="36">
        <v>58378.54</v>
      </c>
      <c r="L1023" s="36">
        <v>4864.88</v>
      </c>
      <c r="M1023" s="36">
        <v>0</v>
      </c>
    </row>
    <row r="1024" spans="1:13" x14ac:dyDescent="0.25">
      <c r="A1024" t="s">
        <v>6969</v>
      </c>
      <c r="B1024" t="s">
        <v>124</v>
      </c>
      <c r="C1024" t="s">
        <v>60</v>
      </c>
      <c r="D1024" t="s">
        <v>426</v>
      </c>
      <c r="E1024" t="s">
        <v>3488</v>
      </c>
      <c r="F1024" s="1">
        <v>48092</v>
      </c>
      <c r="G1024" s="77">
        <v>0</v>
      </c>
      <c r="H1024" s="36">
        <v>113318.28</v>
      </c>
      <c r="I1024" s="36">
        <v>113318.28</v>
      </c>
      <c r="J1024" s="36">
        <v>0</v>
      </c>
      <c r="K1024" s="36">
        <v>101986.45</v>
      </c>
      <c r="L1024" s="36">
        <v>8498.8700000000008</v>
      </c>
      <c r="M1024" s="36">
        <v>0</v>
      </c>
    </row>
    <row r="1025" spans="1:13" x14ac:dyDescent="0.25">
      <c r="A1025" t="s">
        <v>6969</v>
      </c>
      <c r="B1025" t="s">
        <v>124</v>
      </c>
      <c r="C1025" t="s">
        <v>60</v>
      </c>
      <c r="D1025" t="s">
        <v>426</v>
      </c>
      <c r="E1025" t="s">
        <v>3409</v>
      </c>
      <c r="F1025" s="1">
        <v>44103</v>
      </c>
      <c r="G1025" s="77">
        <v>1</v>
      </c>
      <c r="H1025" s="36">
        <v>158438.57999999999</v>
      </c>
      <c r="I1025" s="36">
        <v>89158.81</v>
      </c>
      <c r="J1025" s="36">
        <v>-69279.77</v>
      </c>
      <c r="K1025" s="36">
        <v>80242.929999999993</v>
      </c>
      <c r="L1025" s="36">
        <v>6686.91</v>
      </c>
      <c r="M1025" s="36">
        <v>0</v>
      </c>
    </row>
    <row r="1026" spans="1:13" x14ac:dyDescent="0.25">
      <c r="A1026" t="s">
        <v>6969</v>
      </c>
      <c r="B1026" t="s">
        <v>124</v>
      </c>
      <c r="C1026" t="s">
        <v>60</v>
      </c>
      <c r="D1026" t="s">
        <v>426</v>
      </c>
      <c r="E1026" t="s">
        <v>3444</v>
      </c>
      <c r="F1026" s="1">
        <v>43949</v>
      </c>
      <c r="G1026" s="77">
        <v>0</v>
      </c>
      <c r="H1026" s="36">
        <v>62017.58</v>
      </c>
      <c r="I1026" s="36">
        <v>62017.58</v>
      </c>
      <c r="J1026" s="36">
        <v>0</v>
      </c>
      <c r="K1026" s="36">
        <v>55815.82</v>
      </c>
      <c r="L1026" s="36">
        <v>4651.32</v>
      </c>
      <c r="M1026" s="36">
        <v>0</v>
      </c>
    </row>
    <row r="1027" spans="1:13" x14ac:dyDescent="0.25">
      <c r="A1027" t="s">
        <v>6969</v>
      </c>
      <c r="B1027" t="s">
        <v>124</v>
      </c>
      <c r="C1027" t="s">
        <v>60</v>
      </c>
      <c r="D1027" t="s">
        <v>426</v>
      </c>
      <c r="E1027" t="s">
        <v>3628</v>
      </c>
      <c r="F1027" s="1">
        <v>44004</v>
      </c>
      <c r="G1027" s="77">
        <v>0.4</v>
      </c>
      <c r="H1027" s="36">
        <v>31129.74</v>
      </c>
      <c r="I1027" s="36">
        <v>31129.74</v>
      </c>
      <c r="J1027" s="36">
        <v>0</v>
      </c>
      <c r="K1027" s="36">
        <v>28016.77</v>
      </c>
      <c r="L1027" s="36">
        <v>2334.73</v>
      </c>
      <c r="M1027" s="36">
        <v>0</v>
      </c>
    </row>
    <row r="1028" spans="1:13" x14ac:dyDescent="0.25">
      <c r="A1028" t="s">
        <v>6969</v>
      </c>
      <c r="B1028" t="s">
        <v>124</v>
      </c>
      <c r="C1028" t="s">
        <v>60</v>
      </c>
      <c r="D1028" t="s">
        <v>426</v>
      </c>
      <c r="E1028" t="s">
        <v>3572</v>
      </c>
      <c r="F1028" s="1">
        <v>43951</v>
      </c>
      <c r="G1028" s="77">
        <v>0</v>
      </c>
      <c r="H1028" s="36">
        <v>4726.22</v>
      </c>
      <c r="I1028" s="36">
        <v>4726.22</v>
      </c>
      <c r="J1028" s="36">
        <v>0</v>
      </c>
      <c r="K1028" s="36">
        <v>4253.6000000000004</v>
      </c>
      <c r="L1028" s="36">
        <v>354.47</v>
      </c>
      <c r="M1028" s="36">
        <v>0</v>
      </c>
    </row>
    <row r="1029" spans="1:13" x14ac:dyDescent="0.25">
      <c r="A1029" t="s">
        <v>6969</v>
      </c>
      <c r="B1029" t="s">
        <v>124</v>
      </c>
      <c r="C1029" t="s">
        <v>60</v>
      </c>
      <c r="D1029" t="s">
        <v>426</v>
      </c>
      <c r="E1029" t="s">
        <v>8924</v>
      </c>
      <c r="F1029" s="1">
        <v>48092</v>
      </c>
      <c r="G1029" s="77">
        <v>0</v>
      </c>
      <c r="H1029" s="36">
        <v>57155.91</v>
      </c>
      <c r="I1029" s="36">
        <v>57155.91</v>
      </c>
      <c r="J1029" s="36">
        <v>0</v>
      </c>
      <c r="K1029" s="36">
        <v>51440.32</v>
      </c>
      <c r="L1029" s="36">
        <v>4286.6899999999996</v>
      </c>
      <c r="M1029" s="36">
        <v>4286.6899999999996</v>
      </c>
    </row>
    <row r="1030" spans="1:13" x14ac:dyDescent="0.25">
      <c r="A1030" t="s">
        <v>6969</v>
      </c>
      <c r="B1030" t="s">
        <v>124</v>
      </c>
      <c r="C1030" t="s">
        <v>60</v>
      </c>
      <c r="D1030" t="s">
        <v>426</v>
      </c>
      <c r="E1030" t="s">
        <v>3569</v>
      </c>
      <c r="F1030" s="1">
        <v>43951</v>
      </c>
      <c r="G1030" s="77">
        <v>0</v>
      </c>
      <c r="H1030" s="36">
        <v>97054.68</v>
      </c>
      <c r="I1030" s="36">
        <v>97054.68</v>
      </c>
      <c r="J1030" s="36">
        <v>0</v>
      </c>
      <c r="K1030" s="36">
        <v>87349.21</v>
      </c>
      <c r="L1030" s="36">
        <v>7279.1</v>
      </c>
      <c r="M1030" s="36">
        <v>0</v>
      </c>
    </row>
    <row r="1031" spans="1:13" x14ac:dyDescent="0.25">
      <c r="A1031" t="s">
        <v>6969</v>
      </c>
      <c r="B1031" t="s">
        <v>124</v>
      </c>
      <c r="C1031" t="s">
        <v>60</v>
      </c>
      <c r="D1031" t="s">
        <v>426</v>
      </c>
      <c r="E1031" t="s">
        <v>8489</v>
      </c>
      <c r="F1031" s="1">
        <v>44097</v>
      </c>
      <c r="G1031" s="77">
        <v>1</v>
      </c>
      <c r="H1031" s="36">
        <v>33956.53</v>
      </c>
      <c r="I1031" s="36">
        <v>33956.53</v>
      </c>
      <c r="J1031" s="36">
        <v>0</v>
      </c>
      <c r="K1031" s="36">
        <v>30560.880000000001</v>
      </c>
      <c r="L1031" s="36">
        <v>2546.7399999999998</v>
      </c>
      <c r="M1031" s="36">
        <v>0</v>
      </c>
    </row>
    <row r="1032" spans="1:13" x14ac:dyDescent="0.25">
      <c r="A1032" t="s">
        <v>6969</v>
      </c>
      <c r="B1032" t="s">
        <v>124</v>
      </c>
      <c r="C1032" t="s">
        <v>60</v>
      </c>
      <c r="D1032" t="s">
        <v>426</v>
      </c>
      <c r="E1032" t="s">
        <v>8271</v>
      </c>
      <c r="F1032" s="1">
        <v>43972</v>
      </c>
      <c r="G1032" s="77">
        <v>0</v>
      </c>
      <c r="H1032" s="36">
        <v>16695.810000000001</v>
      </c>
      <c r="I1032" s="36">
        <v>16695.810000000001</v>
      </c>
      <c r="J1032" s="36">
        <v>0</v>
      </c>
      <c r="K1032" s="36">
        <v>15026.23</v>
      </c>
      <c r="L1032" s="36">
        <v>1252.19</v>
      </c>
      <c r="M1032" s="36">
        <v>0.01</v>
      </c>
    </row>
    <row r="1033" spans="1:13" x14ac:dyDescent="0.25">
      <c r="A1033" t="s">
        <v>6969</v>
      </c>
      <c r="B1033" t="s">
        <v>124</v>
      </c>
      <c r="C1033" t="s">
        <v>60</v>
      </c>
      <c r="D1033" t="s">
        <v>426</v>
      </c>
      <c r="E1033" t="s">
        <v>8304</v>
      </c>
      <c r="F1033" s="1">
        <v>44097</v>
      </c>
      <c r="G1033" s="77">
        <v>0</v>
      </c>
      <c r="H1033" s="36">
        <v>11205.89</v>
      </c>
      <c r="I1033" s="36">
        <v>11205.89</v>
      </c>
      <c r="J1033" s="36">
        <v>0</v>
      </c>
      <c r="K1033" s="36">
        <v>10085.299999999999</v>
      </c>
      <c r="L1033" s="36">
        <v>840.44</v>
      </c>
      <c r="M1033" s="36">
        <v>0</v>
      </c>
    </row>
    <row r="1034" spans="1:13" x14ac:dyDescent="0.25">
      <c r="A1034" t="s">
        <v>6969</v>
      </c>
      <c r="B1034" t="s">
        <v>124</v>
      </c>
      <c r="C1034" t="s">
        <v>60</v>
      </c>
      <c r="D1034" t="s">
        <v>426</v>
      </c>
      <c r="E1034" t="s">
        <v>8367</v>
      </c>
      <c r="F1034" s="1">
        <v>48092</v>
      </c>
      <c r="G1034" s="77">
        <v>1</v>
      </c>
      <c r="H1034" s="36">
        <v>124059.21</v>
      </c>
      <c r="I1034" s="36">
        <v>124059.21</v>
      </c>
      <c r="J1034" s="36">
        <v>0</v>
      </c>
      <c r="K1034" s="36">
        <v>111653.29</v>
      </c>
      <c r="L1034" s="36">
        <v>0</v>
      </c>
      <c r="M1034" s="36">
        <v>0</v>
      </c>
    </row>
    <row r="1035" spans="1:13" x14ac:dyDescent="0.25">
      <c r="A1035" t="s">
        <v>6969</v>
      </c>
      <c r="B1035" t="s">
        <v>124</v>
      </c>
      <c r="C1035" t="s">
        <v>60</v>
      </c>
      <c r="D1035" t="s">
        <v>426</v>
      </c>
      <c r="E1035" t="s">
        <v>3545</v>
      </c>
      <c r="F1035" s="1">
        <v>43951</v>
      </c>
      <c r="G1035" s="77">
        <v>0</v>
      </c>
      <c r="H1035" s="36">
        <v>4350.59</v>
      </c>
      <c r="I1035" s="36">
        <v>4350.59</v>
      </c>
      <c r="J1035" s="36">
        <v>0</v>
      </c>
      <c r="K1035" s="36">
        <v>3915.53</v>
      </c>
      <c r="L1035" s="36">
        <v>326.3</v>
      </c>
      <c r="M1035" s="36">
        <v>0.01</v>
      </c>
    </row>
    <row r="1036" spans="1:13" x14ac:dyDescent="0.25">
      <c r="A1036" t="s">
        <v>6969</v>
      </c>
      <c r="B1036" t="s">
        <v>124</v>
      </c>
      <c r="C1036" t="s">
        <v>60</v>
      </c>
      <c r="D1036" t="s">
        <v>426</v>
      </c>
      <c r="E1036" t="s">
        <v>3650</v>
      </c>
      <c r="F1036" s="1">
        <v>43991</v>
      </c>
      <c r="G1036" s="77">
        <v>0</v>
      </c>
      <c r="H1036" s="36">
        <v>39056.42</v>
      </c>
      <c r="I1036" s="36">
        <v>39056.42</v>
      </c>
      <c r="J1036" s="36">
        <v>0</v>
      </c>
      <c r="K1036" s="36">
        <v>35150.78</v>
      </c>
      <c r="L1036" s="36">
        <v>2929.23</v>
      </c>
      <c r="M1036" s="36">
        <v>0</v>
      </c>
    </row>
    <row r="1037" spans="1:13" x14ac:dyDescent="0.25">
      <c r="A1037" t="s">
        <v>6969</v>
      </c>
      <c r="B1037" t="s">
        <v>124</v>
      </c>
      <c r="C1037" t="s">
        <v>60</v>
      </c>
      <c r="D1037" t="s">
        <v>426</v>
      </c>
      <c r="E1037" t="s">
        <v>8612</v>
      </c>
      <c r="F1037" s="1">
        <v>48092</v>
      </c>
      <c r="G1037" s="77">
        <v>0</v>
      </c>
      <c r="H1037" s="36">
        <v>11042.5</v>
      </c>
      <c r="I1037" s="36">
        <v>11042.5</v>
      </c>
      <c r="J1037" s="36">
        <v>0</v>
      </c>
      <c r="K1037" s="36">
        <v>9938.25</v>
      </c>
      <c r="L1037" s="36">
        <v>828.19</v>
      </c>
      <c r="M1037" s="36">
        <v>0</v>
      </c>
    </row>
    <row r="1038" spans="1:13" x14ac:dyDescent="0.25">
      <c r="A1038" t="s">
        <v>6969</v>
      </c>
      <c r="B1038" t="s">
        <v>124</v>
      </c>
      <c r="C1038" t="s">
        <v>60</v>
      </c>
      <c r="D1038" t="s">
        <v>426</v>
      </c>
      <c r="E1038" t="s">
        <v>3646</v>
      </c>
      <c r="F1038" s="1">
        <v>43972</v>
      </c>
      <c r="G1038" s="77">
        <v>0</v>
      </c>
      <c r="H1038" s="36">
        <v>23619.46</v>
      </c>
      <c r="I1038" s="36">
        <v>23619.46</v>
      </c>
      <c r="J1038" s="36">
        <v>0</v>
      </c>
      <c r="K1038" s="36">
        <v>21257.51</v>
      </c>
      <c r="L1038" s="36">
        <v>1771.46</v>
      </c>
      <c r="M1038" s="36">
        <v>0.01</v>
      </c>
    </row>
    <row r="1039" spans="1:13" x14ac:dyDescent="0.25">
      <c r="A1039" t="s">
        <v>6969</v>
      </c>
      <c r="B1039" t="s">
        <v>124</v>
      </c>
      <c r="C1039" t="s">
        <v>60</v>
      </c>
      <c r="D1039" t="s">
        <v>426</v>
      </c>
      <c r="E1039" t="s">
        <v>8405</v>
      </c>
      <c r="F1039" s="1">
        <v>48092</v>
      </c>
      <c r="G1039" s="77">
        <v>0</v>
      </c>
      <c r="H1039" s="36">
        <v>41768.26</v>
      </c>
      <c r="I1039" s="36">
        <v>41768.26</v>
      </c>
      <c r="J1039" s="36">
        <v>0</v>
      </c>
      <c r="K1039" s="36">
        <v>37591.43</v>
      </c>
      <c r="L1039" s="36">
        <v>3132.62</v>
      </c>
      <c r="M1039" s="36">
        <v>0</v>
      </c>
    </row>
    <row r="1040" spans="1:13" x14ac:dyDescent="0.25">
      <c r="A1040" t="s">
        <v>6969</v>
      </c>
      <c r="B1040" t="s">
        <v>124</v>
      </c>
      <c r="C1040" t="s">
        <v>60</v>
      </c>
      <c r="D1040" t="s">
        <v>426</v>
      </c>
      <c r="E1040" t="s">
        <v>8387</v>
      </c>
      <c r="F1040" s="1">
        <v>48092</v>
      </c>
      <c r="G1040" s="77">
        <v>0</v>
      </c>
      <c r="H1040" s="36">
        <v>34688.44</v>
      </c>
      <c r="I1040" s="36">
        <v>34688.44</v>
      </c>
      <c r="J1040" s="36">
        <v>0</v>
      </c>
      <c r="K1040" s="36">
        <v>31219.599999999999</v>
      </c>
      <c r="L1040" s="36">
        <v>2601.63</v>
      </c>
      <c r="M1040" s="36">
        <v>0</v>
      </c>
    </row>
    <row r="1041" spans="1:13" x14ac:dyDescent="0.25">
      <c r="A1041" t="s">
        <v>6969</v>
      </c>
      <c r="B1041" t="s">
        <v>124</v>
      </c>
      <c r="C1041" t="s">
        <v>60</v>
      </c>
      <c r="D1041" t="s">
        <v>426</v>
      </c>
      <c r="E1041" t="s">
        <v>9049</v>
      </c>
      <c r="F1041" s="1">
        <v>48092</v>
      </c>
      <c r="G1041" s="77">
        <v>1</v>
      </c>
      <c r="H1041" s="36">
        <v>75655.839999999997</v>
      </c>
      <c r="I1041" s="36">
        <v>75655.839999999997</v>
      </c>
      <c r="J1041" s="36">
        <v>0</v>
      </c>
      <c r="K1041" s="36">
        <v>68090.259999999995</v>
      </c>
      <c r="L1041" s="36">
        <v>5674.19</v>
      </c>
      <c r="M1041" s="36">
        <v>5674.19</v>
      </c>
    </row>
    <row r="1042" spans="1:13" x14ac:dyDescent="0.25">
      <c r="A1042" t="s">
        <v>6969</v>
      </c>
      <c r="B1042" t="s">
        <v>124</v>
      </c>
      <c r="C1042" t="s">
        <v>60</v>
      </c>
      <c r="D1042" t="s">
        <v>426</v>
      </c>
      <c r="E1042" t="s">
        <v>8409</v>
      </c>
      <c r="F1042" s="1">
        <v>48092</v>
      </c>
      <c r="G1042" s="77">
        <v>1</v>
      </c>
      <c r="H1042" s="36">
        <v>650852.28</v>
      </c>
      <c r="I1042" s="36">
        <v>650852.28</v>
      </c>
      <c r="J1042" s="36">
        <v>0</v>
      </c>
      <c r="K1042" s="36">
        <v>585767.05000000005</v>
      </c>
      <c r="L1042" s="36">
        <v>0</v>
      </c>
      <c r="M1042" s="36">
        <v>0</v>
      </c>
    </row>
    <row r="1043" spans="1:13" x14ac:dyDescent="0.25">
      <c r="A1043" t="s">
        <v>6969</v>
      </c>
      <c r="B1043" t="s">
        <v>124</v>
      </c>
      <c r="C1043" t="s">
        <v>60</v>
      </c>
      <c r="D1043" t="s">
        <v>426</v>
      </c>
      <c r="E1043" t="s">
        <v>8391</v>
      </c>
      <c r="F1043" s="1">
        <v>48092</v>
      </c>
      <c r="G1043" s="77">
        <v>0</v>
      </c>
      <c r="H1043" s="36">
        <v>108530.94</v>
      </c>
      <c r="I1043" s="36">
        <v>108530.94</v>
      </c>
      <c r="J1043" s="36">
        <v>0</v>
      </c>
      <c r="K1043" s="36">
        <v>97677.85</v>
      </c>
      <c r="L1043" s="36">
        <v>8139.82</v>
      </c>
      <c r="M1043" s="36">
        <v>0</v>
      </c>
    </row>
    <row r="1044" spans="1:13" x14ac:dyDescent="0.25">
      <c r="A1044" t="s">
        <v>6969</v>
      </c>
      <c r="B1044" t="s">
        <v>124</v>
      </c>
      <c r="C1044" t="s">
        <v>60</v>
      </c>
      <c r="D1044" t="s">
        <v>426</v>
      </c>
      <c r="E1044" t="s">
        <v>3584</v>
      </c>
      <c r="F1044" s="1">
        <v>48092</v>
      </c>
      <c r="G1044" s="77">
        <v>0</v>
      </c>
      <c r="H1044" s="36">
        <v>283374</v>
      </c>
      <c r="I1044" s="36">
        <v>148912.49</v>
      </c>
      <c r="J1044" s="36">
        <v>-134461.51</v>
      </c>
      <c r="K1044" s="36">
        <v>134021.24</v>
      </c>
      <c r="L1044" s="36">
        <v>0</v>
      </c>
      <c r="M1044" s="36">
        <v>0</v>
      </c>
    </row>
    <row r="1045" spans="1:13" x14ac:dyDescent="0.25">
      <c r="A1045" t="s">
        <v>6969</v>
      </c>
      <c r="B1045" t="s">
        <v>124</v>
      </c>
      <c r="C1045" t="s">
        <v>60</v>
      </c>
      <c r="D1045" t="s">
        <v>426</v>
      </c>
      <c r="E1045" t="s">
        <v>3652</v>
      </c>
      <c r="F1045" s="1">
        <v>43994</v>
      </c>
      <c r="G1045" s="77">
        <v>0</v>
      </c>
      <c r="H1045" s="36">
        <v>68294.69</v>
      </c>
      <c r="I1045" s="36">
        <v>68294.69</v>
      </c>
      <c r="J1045" s="36">
        <v>0</v>
      </c>
      <c r="K1045" s="36">
        <v>61465.22</v>
      </c>
      <c r="L1045" s="36">
        <v>5122.1000000000004</v>
      </c>
      <c r="M1045" s="36">
        <v>0</v>
      </c>
    </row>
    <row r="1046" spans="1:13" x14ac:dyDescent="0.25">
      <c r="A1046" t="s">
        <v>6969</v>
      </c>
      <c r="B1046" t="s">
        <v>124</v>
      </c>
      <c r="C1046" t="s">
        <v>60</v>
      </c>
      <c r="D1046" t="s">
        <v>426</v>
      </c>
      <c r="E1046" t="s">
        <v>8454</v>
      </c>
      <c r="F1046" s="1">
        <v>44183</v>
      </c>
      <c r="G1046" s="77">
        <v>1</v>
      </c>
      <c r="H1046" s="36">
        <v>24622.32</v>
      </c>
      <c r="I1046" s="36">
        <v>24622.32</v>
      </c>
      <c r="J1046" s="36">
        <v>0</v>
      </c>
      <c r="K1046" s="36">
        <v>22160.09</v>
      </c>
      <c r="L1046" s="36">
        <v>1846.67</v>
      </c>
      <c r="M1046" s="36">
        <v>0</v>
      </c>
    </row>
    <row r="1047" spans="1:13" x14ac:dyDescent="0.25">
      <c r="A1047" t="s">
        <v>6969</v>
      </c>
      <c r="B1047" t="s">
        <v>124</v>
      </c>
      <c r="C1047" t="s">
        <v>60</v>
      </c>
      <c r="D1047" t="s">
        <v>426</v>
      </c>
      <c r="E1047" t="s">
        <v>3648</v>
      </c>
      <c r="F1047" s="1">
        <v>43972</v>
      </c>
      <c r="G1047" s="77">
        <v>0</v>
      </c>
      <c r="H1047" s="36">
        <v>18214.849999999999</v>
      </c>
      <c r="I1047" s="36">
        <v>18214.849999999999</v>
      </c>
      <c r="J1047" s="36">
        <v>0</v>
      </c>
      <c r="K1047" s="36">
        <v>16393.37</v>
      </c>
      <c r="L1047" s="36">
        <v>1366.11</v>
      </c>
      <c r="M1047" s="36">
        <v>0</v>
      </c>
    </row>
    <row r="1048" spans="1:13" x14ac:dyDescent="0.25">
      <c r="A1048" t="s">
        <v>6969</v>
      </c>
      <c r="B1048" t="s">
        <v>124</v>
      </c>
      <c r="C1048" t="s">
        <v>60</v>
      </c>
      <c r="D1048" t="s">
        <v>1438</v>
      </c>
      <c r="E1048" t="s">
        <v>2670</v>
      </c>
      <c r="F1048" s="1">
        <v>43588</v>
      </c>
      <c r="G1048" s="77">
        <v>1</v>
      </c>
      <c r="H1048" s="36">
        <v>120277.55</v>
      </c>
      <c r="I1048" s="36">
        <v>120277.55</v>
      </c>
      <c r="J1048" s="36">
        <v>0</v>
      </c>
      <c r="K1048" s="36">
        <v>108249.8</v>
      </c>
      <c r="L1048" s="36">
        <v>9020.82</v>
      </c>
      <c r="M1048" s="36">
        <v>0</v>
      </c>
    </row>
    <row r="1049" spans="1:13" x14ac:dyDescent="0.25">
      <c r="A1049" t="s">
        <v>6969</v>
      </c>
      <c r="B1049" t="s">
        <v>124</v>
      </c>
      <c r="C1049" t="s">
        <v>60</v>
      </c>
      <c r="D1049" t="s">
        <v>1438</v>
      </c>
      <c r="E1049" t="s">
        <v>2309</v>
      </c>
      <c r="F1049" s="1">
        <v>44012</v>
      </c>
      <c r="G1049" s="77">
        <v>1</v>
      </c>
      <c r="H1049" s="36">
        <v>18802.47</v>
      </c>
      <c r="I1049" s="36">
        <v>18802.47</v>
      </c>
      <c r="J1049" s="36">
        <v>0</v>
      </c>
      <c r="K1049" s="36">
        <v>16922.22</v>
      </c>
      <c r="L1049" s="36">
        <v>1410.19</v>
      </c>
      <c r="M1049" s="36">
        <v>0</v>
      </c>
    </row>
    <row r="1050" spans="1:13" x14ac:dyDescent="0.25">
      <c r="A1050" t="s">
        <v>6969</v>
      </c>
      <c r="B1050" t="s">
        <v>124</v>
      </c>
      <c r="C1050" t="s">
        <v>60</v>
      </c>
      <c r="D1050" t="s">
        <v>1438</v>
      </c>
      <c r="E1050" t="s">
        <v>2233</v>
      </c>
      <c r="F1050" s="1">
        <v>43503</v>
      </c>
      <c r="G1050" s="77">
        <v>1</v>
      </c>
      <c r="H1050" s="36">
        <v>14009.55</v>
      </c>
      <c r="I1050" s="36">
        <v>14009.55</v>
      </c>
      <c r="J1050" s="36">
        <v>0</v>
      </c>
      <c r="K1050" s="36">
        <v>12608.6</v>
      </c>
      <c r="L1050" s="36">
        <v>1050.72</v>
      </c>
      <c r="M1050" s="36">
        <v>0</v>
      </c>
    </row>
    <row r="1051" spans="1:13" x14ac:dyDescent="0.25">
      <c r="A1051" t="s">
        <v>6969</v>
      </c>
      <c r="B1051" t="s">
        <v>124</v>
      </c>
      <c r="C1051" t="s">
        <v>60</v>
      </c>
      <c r="D1051" t="s">
        <v>1438</v>
      </c>
      <c r="E1051" t="s">
        <v>2379</v>
      </c>
      <c r="F1051" s="1">
        <v>43503</v>
      </c>
      <c r="G1051" s="77">
        <v>1</v>
      </c>
      <c r="H1051" s="36">
        <v>8359.9599999999991</v>
      </c>
      <c r="I1051" s="36">
        <v>8359.9599999999991</v>
      </c>
      <c r="J1051" s="36">
        <v>0</v>
      </c>
      <c r="K1051" s="36">
        <v>7523.96</v>
      </c>
      <c r="L1051" s="36">
        <v>627</v>
      </c>
      <c r="M1051" s="36">
        <v>0</v>
      </c>
    </row>
    <row r="1052" spans="1:13" x14ac:dyDescent="0.25">
      <c r="A1052" t="s">
        <v>6969</v>
      </c>
      <c r="B1052" t="s">
        <v>124</v>
      </c>
      <c r="C1052" t="s">
        <v>60</v>
      </c>
      <c r="D1052" t="s">
        <v>1438</v>
      </c>
      <c r="E1052" t="s">
        <v>2330</v>
      </c>
      <c r="F1052" s="1">
        <v>43503</v>
      </c>
      <c r="G1052" s="77">
        <v>1</v>
      </c>
      <c r="H1052" s="36">
        <v>4646.53</v>
      </c>
      <c r="I1052" s="36">
        <v>4646.53</v>
      </c>
      <c r="J1052" s="36">
        <v>0</v>
      </c>
      <c r="K1052" s="36">
        <v>4181.88</v>
      </c>
      <c r="L1052" s="36">
        <v>348.49</v>
      </c>
      <c r="M1052" s="36">
        <v>0</v>
      </c>
    </row>
    <row r="1053" spans="1:13" x14ac:dyDescent="0.25">
      <c r="A1053" t="s">
        <v>6969</v>
      </c>
      <c r="B1053" t="s">
        <v>124</v>
      </c>
      <c r="C1053" t="s">
        <v>60</v>
      </c>
      <c r="D1053" t="s">
        <v>1438</v>
      </c>
      <c r="E1053" t="s">
        <v>2326</v>
      </c>
      <c r="F1053" s="1">
        <v>43503</v>
      </c>
      <c r="G1053" s="77">
        <v>1</v>
      </c>
      <c r="H1053" s="36">
        <v>73742.070000000007</v>
      </c>
      <c r="I1053" s="36">
        <v>73742.070000000007</v>
      </c>
      <c r="J1053" s="36">
        <v>0</v>
      </c>
      <c r="K1053" s="36">
        <v>66367.86</v>
      </c>
      <c r="L1053" s="36">
        <v>5530.66</v>
      </c>
      <c r="M1053" s="36">
        <v>0</v>
      </c>
    </row>
    <row r="1054" spans="1:13" x14ac:dyDescent="0.25">
      <c r="A1054" t="s">
        <v>6969</v>
      </c>
      <c r="B1054" t="s">
        <v>124</v>
      </c>
      <c r="C1054" t="s">
        <v>60</v>
      </c>
      <c r="D1054" t="s">
        <v>1438</v>
      </c>
      <c r="E1054" t="s">
        <v>2370</v>
      </c>
      <c r="F1054" s="1">
        <v>43503</v>
      </c>
      <c r="G1054" s="77">
        <v>1</v>
      </c>
      <c r="H1054" s="36">
        <v>55356.22</v>
      </c>
      <c r="I1054" s="36">
        <v>55356.22</v>
      </c>
      <c r="J1054" s="36">
        <v>0</v>
      </c>
      <c r="K1054" s="36">
        <v>49820.6</v>
      </c>
      <c r="L1054" s="36">
        <v>4151.72</v>
      </c>
      <c r="M1054" s="36">
        <v>0</v>
      </c>
    </row>
    <row r="1055" spans="1:13" x14ac:dyDescent="0.25">
      <c r="A1055" t="s">
        <v>6969</v>
      </c>
      <c r="B1055" t="s">
        <v>124</v>
      </c>
      <c r="C1055" t="s">
        <v>60</v>
      </c>
      <c r="D1055" t="s">
        <v>1438</v>
      </c>
      <c r="E1055" t="s">
        <v>2371</v>
      </c>
      <c r="F1055" s="1">
        <v>43503</v>
      </c>
      <c r="G1055" s="77">
        <v>1</v>
      </c>
      <c r="H1055" s="36">
        <v>28809.66</v>
      </c>
      <c r="I1055" s="36">
        <v>28809.66</v>
      </c>
      <c r="J1055" s="36">
        <v>0</v>
      </c>
      <c r="K1055" s="36">
        <v>25928.69</v>
      </c>
      <c r="L1055" s="36">
        <v>2160.73</v>
      </c>
      <c r="M1055" s="36">
        <v>0.01</v>
      </c>
    </row>
    <row r="1056" spans="1:13" x14ac:dyDescent="0.25">
      <c r="A1056" t="s">
        <v>6969</v>
      </c>
      <c r="B1056" t="s">
        <v>124</v>
      </c>
      <c r="C1056" t="s">
        <v>60</v>
      </c>
      <c r="D1056" t="s">
        <v>2248</v>
      </c>
      <c r="E1056" t="s">
        <v>2249</v>
      </c>
      <c r="F1056" s="1">
        <v>43991</v>
      </c>
      <c r="G1056" s="77">
        <v>1</v>
      </c>
      <c r="H1056" s="36">
        <v>28074.82</v>
      </c>
      <c r="I1056" s="36">
        <v>110021</v>
      </c>
      <c r="J1056" s="36">
        <v>81946.179999999993</v>
      </c>
      <c r="K1056" s="36">
        <v>99018.9</v>
      </c>
      <c r="L1056" s="36">
        <v>8251.58</v>
      </c>
      <c r="M1056" s="36">
        <v>0.01</v>
      </c>
    </row>
    <row r="1057" spans="1:13" x14ac:dyDescent="0.25">
      <c r="A1057" t="s">
        <v>6969</v>
      </c>
      <c r="B1057" t="s">
        <v>124</v>
      </c>
      <c r="C1057" t="s">
        <v>60</v>
      </c>
      <c r="D1057" t="s">
        <v>674</v>
      </c>
      <c r="E1057" t="s">
        <v>1403</v>
      </c>
      <c r="F1057" s="1">
        <v>43598</v>
      </c>
      <c r="G1057" s="77">
        <v>0</v>
      </c>
      <c r="H1057" s="36">
        <v>86118.8</v>
      </c>
      <c r="I1057" s="36">
        <v>86118.8</v>
      </c>
      <c r="J1057" s="36">
        <v>0</v>
      </c>
      <c r="K1057" s="36">
        <v>77506.92</v>
      </c>
      <c r="L1057" s="36">
        <v>6458.91</v>
      </c>
      <c r="M1057" s="36">
        <v>0</v>
      </c>
    </row>
    <row r="1058" spans="1:13" x14ac:dyDescent="0.25">
      <c r="A1058" t="s">
        <v>6969</v>
      </c>
      <c r="B1058" t="s">
        <v>124</v>
      </c>
      <c r="C1058" t="s">
        <v>60</v>
      </c>
      <c r="D1058" t="s">
        <v>170</v>
      </c>
      <c r="E1058" t="s">
        <v>553</v>
      </c>
      <c r="F1058" s="1">
        <v>43598</v>
      </c>
      <c r="G1058" s="77">
        <v>0</v>
      </c>
      <c r="H1058" s="36">
        <v>22644.7</v>
      </c>
      <c r="I1058" s="36">
        <v>22644.7</v>
      </c>
      <c r="J1058" s="36">
        <v>0</v>
      </c>
      <c r="K1058" s="36">
        <v>20380.23</v>
      </c>
      <c r="L1058" s="36">
        <v>1698.35</v>
      </c>
      <c r="M1058" s="36">
        <v>0</v>
      </c>
    </row>
    <row r="1059" spans="1:13" x14ac:dyDescent="0.25">
      <c r="A1059" t="s">
        <v>6969</v>
      </c>
      <c r="B1059" t="s">
        <v>124</v>
      </c>
      <c r="C1059" t="s">
        <v>60</v>
      </c>
      <c r="D1059" t="s">
        <v>62</v>
      </c>
      <c r="E1059" t="s">
        <v>3575</v>
      </c>
      <c r="F1059" s="1">
        <v>48092</v>
      </c>
      <c r="G1059" s="77">
        <v>0</v>
      </c>
      <c r="H1059" s="36">
        <v>247578.36</v>
      </c>
      <c r="I1059" s="36">
        <v>247578.36</v>
      </c>
      <c r="J1059" s="36">
        <v>0</v>
      </c>
      <c r="K1059" s="36">
        <v>222820.52</v>
      </c>
      <c r="L1059" s="36">
        <v>0</v>
      </c>
      <c r="M1059" s="36">
        <v>0</v>
      </c>
    </row>
    <row r="1060" spans="1:13" x14ac:dyDescent="0.25">
      <c r="A1060" t="s">
        <v>6969</v>
      </c>
      <c r="B1060" t="s">
        <v>124</v>
      </c>
      <c r="C1060" t="s">
        <v>60</v>
      </c>
      <c r="D1060" t="s">
        <v>1334</v>
      </c>
      <c r="E1060" t="s">
        <v>2982</v>
      </c>
      <c r="F1060" s="1">
        <v>43861</v>
      </c>
      <c r="G1060" s="77">
        <v>0</v>
      </c>
      <c r="H1060" s="36">
        <v>16484.509999999998</v>
      </c>
      <c r="I1060" s="36">
        <v>16484.509999999998</v>
      </c>
      <c r="J1060" s="36">
        <v>0</v>
      </c>
      <c r="K1060" s="36">
        <v>14836.06</v>
      </c>
      <c r="L1060" s="36">
        <v>1236.3399999999999</v>
      </c>
      <c r="M1060" s="36">
        <v>0</v>
      </c>
    </row>
    <row r="1061" spans="1:13" x14ac:dyDescent="0.25">
      <c r="A1061" t="s">
        <v>6969</v>
      </c>
      <c r="B1061" t="s">
        <v>124</v>
      </c>
      <c r="C1061" t="s">
        <v>217</v>
      </c>
      <c r="D1061" t="s">
        <v>304</v>
      </c>
      <c r="E1061" t="s">
        <v>2373</v>
      </c>
      <c r="F1061" s="1">
        <v>43507</v>
      </c>
      <c r="G1061" s="77">
        <v>1</v>
      </c>
      <c r="H1061" s="36">
        <v>28690</v>
      </c>
      <c r="I1061" s="36">
        <v>28690</v>
      </c>
      <c r="J1061" s="36">
        <v>0</v>
      </c>
      <c r="K1061" s="36">
        <v>25821</v>
      </c>
      <c r="L1061" s="36">
        <v>2151.75</v>
      </c>
      <c r="M1061" s="36">
        <v>0</v>
      </c>
    </row>
    <row r="1062" spans="1:13" x14ac:dyDescent="0.25">
      <c r="A1062" t="s">
        <v>6969</v>
      </c>
      <c r="B1062" t="s">
        <v>124</v>
      </c>
      <c r="C1062" t="s">
        <v>217</v>
      </c>
      <c r="D1062" t="s">
        <v>304</v>
      </c>
      <c r="E1062" t="s">
        <v>322</v>
      </c>
      <c r="F1062" s="1">
        <v>43265</v>
      </c>
      <c r="G1062" s="77">
        <v>1</v>
      </c>
      <c r="H1062" s="36">
        <v>15500</v>
      </c>
      <c r="I1062" s="36">
        <v>15500</v>
      </c>
      <c r="J1062" s="36">
        <v>0</v>
      </c>
      <c r="K1062" s="36">
        <v>13950</v>
      </c>
      <c r="L1062" s="36">
        <v>1162.5</v>
      </c>
      <c r="M1062" s="36">
        <v>0</v>
      </c>
    </row>
    <row r="1063" spans="1:13" x14ac:dyDescent="0.25">
      <c r="A1063" t="s">
        <v>6969</v>
      </c>
      <c r="B1063" t="s">
        <v>124</v>
      </c>
      <c r="C1063" t="s">
        <v>217</v>
      </c>
      <c r="D1063" t="s">
        <v>304</v>
      </c>
      <c r="E1063" t="s">
        <v>266</v>
      </c>
      <c r="F1063" s="1">
        <v>43969</v>
      </c>
      <c r="G1063" s="77">
        <v>0</v>
      </c>
      <c r="H1063" s="36">
        <v>160391.4</v>
      </c>
      <c r="I1063" s="36">
        <v>0</v>
      </c>
      <c r="J1063" s="36">
        <v>-160391.4</v>
      </c>
      <c r="K1063" s="36">
        <v>0</v>
      </c>
      <c r="L1063" s="36">
        <v>0</v>
      </c>
      <c r="M1063" s="36">
        <v>0</v>
      </c>
    </row>
    <row r="1064" spans="1:13" x14ac:dyDescent="0.25">
      <c r="A1064" t="s">
        <v>6969</v>
      </c>
      <c r="B1064" t="s">
        <v>124</v>
      </c>
      <c r="C1064" t="s">
        <v>109</v>
      </c>
      <c r="D1064" t="s">
        <v>108</v>
      </c>
      <c r="E1064" t="s">
        <v>2606</v>
      </c>
      <c r="F1064" s="1">
        <v>43588</v>
      </c>
      <c r="G1064" s="77">
        <v>1</v>
      </c>
      <c r="H1064" s="36">
        <v>26428.54</v>
      </c>
      <c r="I1064" s="36">
        <v>26428.54</v>
      </c>
      <c r="J1064" s="36">
        <v>0</v>
      </c>
      <c r="K1064" s="36">
        <v>23785.69</v>
      </c>
      <c r="L1064" s="36">
        <v>1982.14</v>
      </c>
      <c r="M1064" s="36">
        <v>0</v>
      </c>
    </row>
    <row r="1065" spans="1:13" x14ac:dyDescent="0.25">
      <c r="A1065" t="s">
        <v>6969</v>
      </c>
      <c r="B1065" t="s">
        <v>124</v>
      </c>
      <c r="C1065" t="s">
        <v>109</v>
      </c>
      <c r="D1065" t="s">
        <v>108</v>
      </c>
      <c r="E1065" t="s">
        <v>197</v>
      </c>
      <c r="F1065" s="1">
        <v>48092</v>
      </c>
      <c r="G1065" s="77">
        <v>0.4</v>
      </c>
      <c r="H1065" s="36">
        <v>104082.93</v>
      </c>
      <c r="I1065" s="36">
        <v>102765.93</v>
      </c>
      <c r="J1065" s="36">
        <v>-1317</v>
      </c>
      <c r="K1065" s="36">
        <v>92489.34</v>
      </c>
      <c r="L1065" s="36">
        <v>7806.22</v>
      </c>
      <c r="M1065" s="36">
        <v>0</v>
      </c>
    </row>
    <row r="1066" spans="1:13" x14ac:dyDescent="0.25">
      <c r="A1066" t="s">
        <v>6969</v>
      </c>
      <c r="B1066" t="s">
        <v>124</v>
      </c>
      <c r="C1066" t="s">
        <v>27</v>
      </c>
      <c r="D1066" t="s">
        <v>277</v>
      </c>
      <c r="E1066" t="s">
        <v>3013</v>
      </c>
      <c r="F1066" s="1">
        <v>48092</v>
      </c>
      <c r="G1066" s="77">
        <v>0.85</v>
      </c>
      <c r="H1066" s="36">
        <v>414091.75</v>
      </c>
      <c r="I1066" s="36">
        <v>414091.75</v>
      </c>
      <c r="J1066" s="36">
        <v>0</v>
      </c>
      <c r="K1066" s="36">
        <v>372682.58</v>
      </c>
      <c r="L1066" s="36">
        <v>0</v>
      </c>
      <c r="M1066" s="36">
        <v>0</v>
      </c>
    </row>
    <row r="1067" spans="1:13" x14ac:dyDescent="0.25">
      <c r="A1067" t="s">
        <v>6969</v>
      </c>
      <c r="B1067" t="s">
        <v>124</v>
      </c>
      <c r="C1067" t="s">
        <v>27</v>
      </c>
      <c r="D1067" t="s">
        <v>27</v>
      </c>
      <c r="E1067" t="s">
        <v>126</v>
      </c>
      <c r="F1067" s="1">
        <v>43294</v>
      </c>
      <c r="G1067" s="77">
        <v>1</v>
      </c>
      <c r="H1067" s="36">
        <v>31263.86</v>
      </c>
      <c r="I1067" s="36">
        <v>31263.86</v>
      </c>
      <c r="J1067" s="36">
        <v>0</v>
      </c>
      <c r="K1067" s="36">
        <v>28137.47</v>
      </c>
      <c r="L1067" s="36">
        <v>2344.79</v>
      </c>
      <c r="M1067" s="36">
        <v>0</v>
      </c>
    </row>
    <row r="1068" spans="1:13" x14ac:dyDescent="0.25">
      <c r="A1068" t="s">
        <v>6969</v>
      </c>
      <c r="B1068" t="s">
        <v>124</v>
      </c>
      <c r="C1068" t="s">
        <v>27</v>
      </c>
      <c r="D1068" t="s">
        <v>1757</v>
      </c>
      <c r="E1068" t="s">
        <v>3495</v>
      </c>
      <c r="F1068" s="1">
        <v>43951</v>
      </c>
      <c r="G1068" s="77">
        <v>0.8</v>
      </c>
      <c r="H1068" s="36">
        <v>45293.73</v>
      </c>
      <c r="I1068" s="36">
        <v>45293.73</v>
      </c>
      <c r="J1068" s="36">
        <v>0</v>
      </c>
      <c r="K1068" s="36">
        <v>40764.36</v>
      </c>
      <c r="L1068" s="36">
        <v>3397.03</v>
      </c>
      <c r="M1068" s="36">
        <v>0</v>
      </c>
    </row>
    <row r="1069" spans="1:13" x14ac:dyDescent="0.25">
      <c r="A1069" t="s">
        <v>6969</v>
      </c>
      <c r="B1069" t="s">
        <v>124</v>
      </c>
      <c r="C1069" t="s">
        <v>27</v>
      </c>
      <c r="D1069" t="s">
        <v>1757</v>
      </c>
      <c r="E1069" t="s">
        <v>1911</v>
      </c>
      <c r="F1069" s="1">
        <v>43417</v>
      </c>
      <c r="G1069" s="77">
        <v>1</v>
      </c>
      <c r="H1069" s="36">
        <v>9824.66</v>
      </c>
      <c r="I1069" s="36">
        <v>9824.66</v>
      </c>
      <c r="J1069" s="36">
        <v>0</v>
      </c>
      <c r="K1069" s="36">
        <v>8842.19</v>
      </c>
      <c r="L1069" s="36">
        <v>736.85</v>
      </c>
      <c r="M1069" s="36">
        <v>0</v>
      </c>
    </row>
    <row r="1070" spans="1:13" x14ac:dyDescent="0.25">
      <c r="A1070" t="s">
        <v>6969</v>
      </c>
      <c r="B1070" t="s">
        <v>124</v>
      </c>
      <c r="C1070" t="s">
        <v>27</v>
      </c>
      <c r="D1070" t="s">
        <v>1757</v>
      </c>
      <c r="E1070" t="s">
        <v>1974</v>
      </c>
      <c r="F1070" s="1">
        <v>43504</v>
      </c>
      <c r="G1070" s="77">
        <v>1</v>
      </c>
      <c r="H1070" s="36">
        <v>19218.5</v>
      </c>
      <c r="I1070" s="36">
        <v>19218.5</v>
      </c>
      <c r="J1070" s="36">
        <v>0</v>
      </c>
      <c r="K1070" s="36">
        <v>17296.650000000001</v>
      </c>
      <c r="L1070" s="36">
        <v>1441.39</v>
      </c>
      <c r="M1070" s="36">
        <v>0</v>
      </c>
    </row>
    <row r="1071" spans="1:13" x14ac:dyDescent="0.25">
      <c r="A1071" t="s">
        <v>6969</v>
      </c>
      <c r="B1071" t="s">
        <v>124</v>
      </c>
      <c r="C1071" t="s">
        <v>27</v>
      </c>
      <c r="D1071" t="s">
        <v>1757</v>
      </c>
      <c r="E1071" t="s">
        <v>8288</v>
      </c>
      <c r="F1071" s="1">
        <v>43864</v>
      </c>
      <c r="G1071" s="77">
        <v>1</v>
      </c>
      <c r="H1071" s="36">
        <v>121197.86</v>
      </c>
      <c r="I1071" s="36">
        <v>121197.86</v>
      </c>
      <c r="J1071" s="36">
        <v>0</v>
      </c>
      <c r="K1071" s="36">
        <v>109078.07</v>
      </c>
      <c r="L1071" s="36">
        <v>9089.84</v>
      </c>
      <c r="M1071" s="36">
        <v>0.01</v>
      </c>
    </row>
    <row r="1072" spans="1:13" x14ac:dyDescent="0.25">
      <c r="A1072" t="s">
        <v>6969</v>
      </c>
      <c r="B1072" t="s">
        <v>124</v>
      </c>
      <c r="C1072" t="s">
        <v>27</v>
      </c>
      <c r="D1072" t="s">
        <v>1757</v>
      </c>
      <c r="E1072" t="s">
        <v>3520</v>
      </c>
      <c r="F1072" s="1">
        <v>48092</v>
      </c>
      <c r="G1072" s="77">
        <v>0</v>
      </c>
      <c r="H1072" s="36">
        <v>4379584</v>
      </c>
      <c r="I1072" s="36">
        <v>4379584</v>
      </c>
      <c r="J1072" s="36">
        <v>0</v>
      </c>
      <c r="K1072" s="36">
        <v>3941625.6</v>
      </c>
      <c r="L1072" s="36">
        <v>0</v>
      </c>
      <c r="M1072" s="36">
        <v>0</v>
      </c>
    </row>
    <row r="1073" spans="1:13" x14ac:dyDescent="0.25">
      <c r="A1073" t="s">
        <v>6969</v>
      </c>
      <c r="B1073" t="s">
        <v>124</v>
      </c>
      <c r="C1073" t="s">
        <v>27</v>
      </c>
      <c r="D1073" t="s">
        <v>1757</v>
      </c>
      <c r="E1073" t="s">
        <v>2077</v>
      </c>
      <c r="F1073" s="1">
        <v>43503</v>
      </c>
      <c r="G1073" s="77">
        <v>0</v>
      </c>
      <c r="H1073" s="36">
        <v>113555.7</v>
      </c>
      <c r="I1073" s="36">
        <v>113555.7</v>
      </c>
      <c r="J1073" s="36">
        <v>0</v>
      </c>
      <c r="K1073" s="36">
        <v>102200.13</v>
      </c>
      <c r="L1073" s="36">
        <v>8516.68</v>
      </c>
      <c r="M1073" s="36">
        <v>0</v>
      </c>
    </row>
    <row r="1074" spans="1:13" x14ac:dyDescent="0.25">
      <c r="A1074" t="s">
        <v>6969</v>
      </c>
      <c r="B1074" t="s">
        <v>124</v>
      </c>
      <c r="C1074" t="s">
        <v>27</v>
      </c>
      <c r="D1074" t="s">
        <v>1757</v>
      </c>
      <c r="E1074" t="s">
        <v>2527</v>
      </c>
      <c r="F1074" s="1">
        <v>48092</v>
      </c>
      <c r="G1074" s="77">
        <v>1</v>
      </c>
      <c r="H1074" s="36">
        <v>204537.06</v>
      </c>
      <c r="I1074" s="36">
        <v>204537.06</v>
      </c>
      <c r="J1074" s="36">
        <v>0</v>
      </c>
      <c r="K1074" s="36">
        <v>184083.35</v>
      </c>
      <c r="L1074" s="36">
        <v>0</v>
      </c>
      <c r="M1074" s="36">
        <v>0</v>
      </c>
    </row>
    <row r="1075" spans="1:13" x14ac:dyDescent="0.25">
      <c r="A1075" t="s">
        <v>6969</v>
      </c>
      <c r="B1075" t="s">
        <v>124</v>
      </c>
      <c r="C1075" t="s">
        <v>27</v>
      </c>
      <c r="D1075" t="s">
        <v>1757</v>
      </c>
      <c r="E1075" t="s">
        <v>1758</v>
      </c>
      <c r="F1075" s="1">
        <v>43410</v>
      </c>
      <c r="G1075" s="77">
        <v>1</v>
      </c>
      <c r="H1075" s="36">
        <v>11268.99</v>
      </c>
      <c r="I1075" s="36">
        <v>11268.99</v>
      </c>
      <c r="J1075" s="36">
        <v>0</v>
      </c>
      <c r="K1075" s="36">
        <v>10142.09</v>
      </c>
      <c r="L1075" s="36">
        <v>845.18</v>
      </c>
      <c r="M1075" s="36">
        <v>0.01</v>
      </c>
    </row>
    <row r="1076" spans="1:13" x14ac:dyDescent="0.25">
      <c r="A1076" t="s">
        <v>6969</v>
      </c>
      <c r="B1076" t="s">
        <v>124</v>
      </c>
      <c r="C1076" t="s">
        <v>27</v>
      </c>
      <c r="D1076" t="s">
        <v>1757</v>
      </c>
      <c r="E1076" t="s">
        <v>2149</v>
      </c>
      <c r="F1076" s="1">
        <v>43507</v>
      </c>
      <c r="G1076" s="77">
        <v>1</v>
      </c>
      <c r="H1076" s="36">
        <v>15079.87</v>
      </c>
      <c r="I1076" s="36">
        <v>15079.87</v>
      </c>
      <c r="J1076" s="36">
        <v>0</v>
      </c>
      <c r="K1076" s="36">
        <v>13571.88</v>
      </c>
      <c r="L1076" s="36">
        <v>1130.99</v>
      </c>
      <c r="M1076" s="36">
        <v>0</v>
      </c>
    </row>
    <row r="1077" spans="1:13" x14ac:dyDescent="0.25">
      <c r="A1077" t="s">
        <v>6969</v>
      </c>
      <c r="B1077" t="s">
        <v>124</v>
      </c>
      <c r="C1077" t="s">
        <v>27</v>
      </c>
      <c r="D1077" t="s">
        <v>1757</v>
      </c>
      <c r="E1077" t="s">
        <v>2600</v>
      </c>
      <c r="F1077" s="1">
        <v>43588</v>
      </c>
      <c r="G1077" s="77">
        <v>1</v>
      </c>
      <c r="H1077" s="36">
        <v>43204.79</v>
      </c>
      <c r="I1077" s="36">
        <v>43204.79</v>
      </c>
      <c r="J1077" s="36">
        <v>0</v>
      </c>
      <c r="K1077" s="36">
        <v>38884.31</v>
      </c>
      <c r="L1077" s="36">
        <v>3240.36</v>
      </c>
      <c r="M1077" s="36">
        <v>0</v>
      </c>
    </row>
    <row r="1078" spans="1:13" x14ac:dyDescent="0.25">
      <c r="A1078" t="s">
        <v>6969</v>
      </c>
      <c r="B1078" t="s">
        <v>124</v>
      </c>
      <c r="C1078" t="s">
        <v>27</v>
      </c>
      <c r="D1078" t="s">
        <v>1757</v>
      </c>
      <c r="E1078" t="s">
        <v>1973</v>
      </c>
      <c r="F1078" s="1">
        <v>43504</v>
      </c>
      <c r="G1078" s="77">
        <v>1</v>
      </c>
      <c r="H1078" s="36">
        <v>36721.51</v>
      </c>
      <c r="I1078" s="36">
        <v>36721.51</v>
      </c>
      <c r="J1078" s="36">
        <v>0</v>
      </c>
      <c r="K1078" s="36">
        <v>33049.360000000001</v>
      </c>
      <c r="L1078" s="36">
        <v>2754.11</v>
      </c>
      <c r="M1078" s="36">
        <v>0</v>
      </c>
    </row>
    <row r="1079" spans="1:13" x14ac:dyDescent="0.25">
      <c r="A1079" t="s">
        <v>6969</v>
      </c>
      <c r="B1079" t="s">
        <v>124</v>
      </c>
      <c r="C1079" t="s">
        <v>27</v>
      </c>
      <c r="D1079" t="s">
        <v>514</v>
      </c>
      <c r="E1079" t="s">
        <v>515</v>
      </c>
      <c r="F1079" s="1">
        <v>43294</v>
      </c>
      <c r="G1079" s="77">
        <v>1</v>
      </c>
      <c r="H1079" s="36">
        <v>13296.36</v>
      </c>
      <c r="I1079" s="36">
        <v>13296.36</v>
      </c>
      <c r="J1079" s="36">
        <v>0</v>
      </c>
      <c r="K1079" s="36">
        <v>11966.72</v>
      </c>
      <c r="L1079" s="36">
        <v>997.23</v>
      </c>
      <c r="M1079" s="36">
        <v>0</v>
      </c>
    </row>
    <row r="1080" spans="1:13" x14ac:dyDescent="0.25">
      <c r="A1080" t="s">
        <v>6969</v>
      </c>
      <c r="B1080" t="s">
        <v>124</v>
      </c>
      <c r="C1080" t="s">
        <v>27</v>
      </c>
      <c r="D1080" t="s">
        <v>559</v>
      </c>
      <c r="E1080" t="s">
        <v>2333</v>
      </c>
      <c r="F1080" s="1">
        <v>48092</v>
      </c>
      <c r="G1080" s="77">
        <v>0.15</v>
      </c>
      <c r="H1080" s="36">
        <v>159289.63</v>
      </c>
      <c r="I1080" s="36">
        <v>159289.63</v>
      </c>
      <c r="J1080" s="36">
        <v>0</v>
      </c>
      <c r="K1080" s="36">
        <v>143360.67000000001</v>
      </c>
      <c r="L1080" s="36">
        <v>0</v>
      </c>
      <c r="M1080" s="36">
        <v>0</v>
      </c>
    </row>
    <row r="1081" spans="1:13" x14ac:dyDescent="0.25">
      <c r="A1081" t="s">
        <v>6969</v>
      </c>
      <c r="B1081" t="s">
        <v>124</v>
      </c>
      <c r="C1081" t="s">
        <v>27</v>
      </c>
      <c r="D1081" t="s">
        <v>559</v>
      </c>
      <c r="E1081" t="s">
        <v>560</v>
      </c>
      <c r="F1081" s="1">
        <v>43882</v>
      </c>
      <c r="G1081" s="77">
        <v>0</v>
      </c>
      <c r="H1081" s="36">
        <v>22952.67</v>
      </c>
      <c r="I1081" s="36">
        <v>22952.67</v>
      </c>
      <c r="J1081" s="36">
        <v>0</v>
      </c>
      <c r="K1081" s="36">
        <v>20657.400000000001</v>
      </c>
      <c r="L1081" s="36">
        <v>1721.45</v>
      </c>
      <c r="M1081" s="36">
        <v>0</v>
      </c>
    </row>
    <row r="1082" spans="1:13" x14ac:dyDescent="0.25">
      <c r="A1082" t="s">
        <v>6969</v>
      </c>
      <c r="B1082" t="s">
        <v>124</v>
      </c>
      <c r="C1082" t="s">
        <v>27</v>
      </c>
      <c r="D1082" t="s">
        <v>559</v>
      </c>
      <c r="E1082" t="s">
        <v>2051</v>
      </c>
      <c r="F1082" s="1">
        <v>43882</v>
      </c>
      <c r="G1082" s="77">
        <v>0</v>
      </c>
      <c r="H1082" s="36">
        <v>4728.32</v>
      </c>
      <c r="I1082" s="36">
        <v>4728.32</v>
      </c>
      <c r="J1082" s="36">
        <v>0</v>
      </c>
      <c r="K1082" s="36">
        <v>4255.49</v>
      </c>
      <c r="L1082" s="36">
        <v>354.62</v>
      </c>
      <c r="M1082" s="36">
        <v>0</v>
      </c>
    </row>
    <row r="1083" spans="1:13" x14ac:dyDescent="0.25">
      <c r="A1083" t="s">
        <v>6969</v>
      </c>
      <c r="B1083" t="s">
        <v>124</v>
      </c>
      <c r="C1083" t="s">
        <v>1690</v>
      </c>
      <c r="D1083" t="s">
        <v>1689</v>
      </c>
      <c r="E1083" t="s">
        <v>8613</v>
      </c>
      <c r="F1083" s="1">
        <v>43504</v>
      </c>
      <c r="G1083" s="77">
        <v>1</v>
      </c>
      <c r="H1083" s="36">
        <v>19375.86</v>
      </c>
      <c r="I1083" s="36">
        <v>19375.86</v>
      </c>
      <c r="J1083" s="36">
        <v>0</v>
      </c>
      <c r="K1083" s="36">
        <v>17438.27</v>
      </c>
      <c r="L1083" s="36">
        <v>1453.19</v>
      </c>
      <c r="M1083" s="36">
        <v>0</v>
      </c>
    </row>
    <row r="1084" spans="1:13" x14ac:dyDescent="0.25">
      <c r="A1084" t="s">
        <v>6969</v>
      </c>
      <c r="B1084" t="s">
        <v>124</v>
      </c>
      <c r="C1084" t="s">
        <v>1690</v>
      </c>
      <c r="D1084" t="s">
        <v>1689</v>
      </c>
      <c r="E1084" t="s">
        <v>1691</v>
      </c>
      <c r="F1084" s="1">
        <v>43412</v>
      </c>
      <c r="G1084" s="77">
        <v>1</v>
      </c>
      <c r="H1084" s="36">
        <v>10564.84</v>
      </c>
      <c r="I1084" s="36">
        <v>10564.84</v>
      </c>
      <c r="J1084" s="36">
        <v>0</v>
      </c>
      <c r="K1084" s="36">
        <v>9508.36</v>
      </c>
      <c r="L1084" s="36">
        <v>792.36</v>
      </c>
      <c r="M1084" s="36">
        <v>0</v>
      </c>
    </row>
    <row r="1085" spans="1:13" x14ac:dyDescent="0.25">
      <c r="A1085" t="s">
        <v>6969</v>
      </c>
      <c r="B1085" t="s">
        <v>124</v>
      </c>
      <c r="C1085" t="s">
        <v>1690</v>
      </c>
      <c r="D1085" t="s">
        <v>1689</v>
      </c>
      <c r="E1085" t="s">
        <v>1940</v>
      </c>
      <c r="F1085" s="1">
        <v>43504</v>
      </c>
      <c r="G1085" s="77">
        <v>1</v>
      </c>
      <c r="H1085" s="36">
        <v>74807.17</v>
      </c>
      <c r="I1085" s="36">
        <v>74807.17</v>
      </c>
      <c r="J1085" s="36">
        <v>0</v>
      </c>
      <c r="K1085" s="36">
        <v>67326.45</v>
      </c>
      <c r="L1085" s="36">
        <v>5610.54</v>
      </c>
      <c r="M1085" s="36">
        <v>0</v>
      </c>
    </row>
    <row r="1086" spans="1:13" x14ac:dyDescent="0.25">
      <c r="A1086" t="s">
        <v>6969</v>
      </c>
      <c r="B1086" t="s">
        <v>124</v>
      </c>
      <c r="C1086" t="s">
        <v>1690</v>
      </c>
      <c r="D1086" t="s">
        <v>1689</v>
      </c>
      <c r="E1086" t="s">
        <v>1941</v>
      </c>
      <c r="F1086" s="1">
        <v>43504</v>
      </c>
      <c r="G1086" s="77">
        <v>1</v>
      </c>
      <c r="H1086" s="36">
        <v>85564.15</v>
      </c>
      <c r="I1086" s="36">
        <v>85564.15</v>
      </c>
      <c r="J1086" s="36">
        <v>0</v>
      </c>
      <c r="K1086" s="36">
        <v>77007.740000000005</v>
      </c>
      <c r="L1086" s="36">
        <v>6417.31</v>
      </c>
      <c r="M1086" s="36">
        <v>0</v>
      </c>
    </row>
    <row r="1087" spans="1:13" x14ac:dyDescent="0.25">
      <c r="A1087" t="s">
        <v>6969</v>
      </c>
      <c r="B1087" t="s">
        <v>124</v>
      </c>
      <c r="C1087" t="s">
        <v>15</v>
      </c>
      <c r="D1087" t="s">
        <v>14</v>
      </c>
      <c r="E1087" t="s">
        <v>3173</v>
      </c>
      <c r="F1087" s="1">
        <v>48092</v>
      </c>
      <c r="G1087" s="77">
        <v>0</v>
      </c>
      <c r="H1087" s="36">
        <v>315777.62</v>
      </c>
      <c r="I1087" s="36">
        <v>315777.62</v>
      </c>
      <c r="J1087" s="36">
        <v>0</v>
      </c>
      <c r="K1087" s="36">
        <v>284199.86</v>
      </c>
      <c r="L1087" s="36">
        <v>23683.32</v>
      </c>
      <c r="M1087" s="36">
        <v>23683.32</v>
      </c>
    </row>
    <row r="1088" spans="1:13" x14ac:dyDescent="0.25">
      <c r="A1088" t="s">
        <v>6969</v>
      </c>
      <c r="B1088" t="s">
        <v>124</v>
      </c>
      <c r="C1088" t="s">
        <v>15</v>
      </c>
      <c r="D1088" t="s">
        <v>236</v>
      </c>
      <c r="E1088" t="s">
        <v>3388</v>
      </c>
      <c r="F1088" s="1">
        <v>48092</v>
      </c>
      <c r="G1088" s="77">
        <v>0.1</v>
      </c>
      <c r="H1088" s="36">
        <v>3730507.99</v>
      </c>
      <c r="I1088" s="36">
        <v>3730507.99</v>
      </c>
      <c r="J1088" s="36">
        <v>0</v>
      </c>
      <c r="K1088" s="36">
        <v>3357457.19</v>
      </c>
      <c r="L1088" s="36">
        <v>0</v>
      </c>
      <c r="M1088" s="36">
        <v>0</v>
      </c>
    </row>
    <row r="1089" spans="1:13" x14ac:dyDescent="0.25">
      <c r="A1089" t="s">
        <v>6969</v>
      </c>
      <c r="B1089" t="s">
        <v>124</v>
      </c>
      <c r="C1089" t="s">
        <v>15</v>
      </c>
      <c r="D1089" t="s">
        <v>236</v>
      </c>
      <c r="E1089" t="s">
        <v>2525</v>
      </c>
      <c r="F1089" s="1">
        <v>48092</v>
      </c>
      <c r="G1089" s="77">
        <v>0</v>
      </c>
      <c r="H1089" s="36">
        <v>94587.6</v>
      </c>
      <c r="I1089" s="36">
        <v>94587.6</v>
      </c>
      <c r="J1089" s="36">
        <v>0</v>
      </c>
      <c r="K1089" s="36">
        <v>85128.84</v>
      </c>
      <c r="L1089" s="36">
        <v>7094.07</v>
      </c>
      <c r="M1089" s="36">
        <v>0</v>
      </c>
    </row>
    <row r="1090" spans="1:13" x14ac:dyDescent="0.25">
      <c r="A1090" t="s">
        <v>6969</v>
      </c>
      <c r="B1090" t="s">
        <v>124</v>
      </c>
      <c r="C1090" t="s">
        <v>15</v>
      </c>
      <c r="D1090" t="s">
        <v>236</v>
      </c>
      <c r="E1090" t="s">
        <v>267</v>
      </c>
      <c r="F1090" s="1">
        <v>43889</v>
      </c>
      <c r="G1090" s="77">
        <v>0</v>
      </c>
      <c r="H1090" s="36">
        <v>8272.1299999999992</v>
      </c>
      <c r="I1090" s="36">
        <v>8272.1299999999992</v>
      </c>
      <c r="J1090" s="36">
        <v>0</v>
      </c>
      <c r="K1090" s="36">
        <v>7444.92</v>
      </c>
      <c r="L1090" s="36">
        <v>620.41</v>
      </c>
      <c r="M1090" s="36">
        <v>0</v>
      </c>
    </row>
    <row r="1091" spans="1:13" x14ac:dyDescent="0.25">
      <c r="A1091" t="s">
        <v>6969</v>
      </c>
      <c r="B1091" t="s">
        <v>124</v>
      </c>
      <c r="C1091" t="s">
        <v>15</v>
      </c>
      <c r="D1091" t="s">
        <v>236</v>
      </c>
      <c r="E1091" t="s">
        <v>250</v>
      </c>
      <c r="F1091" s="1">
        <v>43917</v>
      </c>
      <c r="G1091" s="77">
        <v>0</v>
      </c>
      <c r="H1091" s="36">
        <v>10836.33</v>
      </c>
      <c r="I1091" s="36">
        <v>10836.33</v>
      </c>
      <c r="J1091" s="36">
        <v>0</v>
      </c>
      <c r="K1091" s="36">
        <v>9752.7000000000007</v>
      </c>
      <c r="L1091" s="36">
        <v>812.72</v>
      </c>
      <c r="M1091" s="36">
        <v>-0.01</v>
      </c>
    </row>
    <row r="1092" spans="1:13" x14ac:dyDescent="0.25">
      <c r="A1092" t="s">
        <v>6969</v>
      </c>
      <c r="B1092" t="s">
        <v>124</v>
      </c>
      <c r="C1092" t="s">
        <v>15</v>
      </c>
      <c r="D1092" t="s">
        <v>236</v>
      </c>
      <c r="E1092" t="s">
        <v>1333</v>
      </c>
      <c r="F1092" s="1">
        <v>43917</v>
      </c>
      <c r="G1092" s="77">
        <v>0</v>
      </c>
      <c r="H1092" s="36">
        <v>71927.509999999995</v>
      </c>
      <c r="I1092" s="36">
        <v>71927.509999999995</v>
      </c>
      <c r="J1092" s="36">
        <v>0</v>
      </c>
      <c r="K1092" s="36">
        <v>64734.76</v>
      </c>
      <c r="L1092" s="36">
        <v>5394.56</v>
      </c>
      <c r="M1092" s="36">
        <v>0</v>
      </c>
    </row>
    <row r="1093" spans="1:13" x14ac:dyDescent="0.25">
      <c r="A1093" t="s">
        <v>6969</v>
      </c>
      <c r="B1093" t="s">
        <v>124</v>
      </c>
      <c r="C1093" t="s">
        <v>15</v>
      </c>
      <c r="D1093" t="s">
        <v>236</v>
      </c>
      <c r="E1093" t="s">
        <v>266</v>
      </c>
      <c r="F1093" s="1">
        <v>43917</v>
      </c>
      <c r="G1093" s="77">
        <v>0</v>
      </c>
      <c r="H1093" s="36">
        <v>108923.7</v>
      </c>
      <c r="I1093" s="36">
        <v>108923.7</v>
      </c>
      <c r="J1093" s="36">
        <v>0</v>
      </c>
      <c r="K1093" s="36">
        <v>98031.33</v>
      </c>
      <c r="L1093" s="36">
        <v>8169.28</v>
      </c>
      <c r="M1093" s="36">
        <v>0</v>
      </c>
    </row>
    <row r="1094" spans="1:13" x14ac:dyDescent="0.25">
      <c r="A1094" t="s">
        <v>6969</v>
      </c>
      <c r="B1094" t="s">
        <v>124</v>
      </c>
      <c r="C1094" t="s">
        <v>15</v>
      </c>
      <c r="D1094" t="s">
        <v>236</v>
      </c>
      <c r="E1094" t="s">
        <v>268</v>
      </c>
      <c r="F1094" s="1">
        <v>43917</v>
      </c>
      <c r="G1094" s="77">
        <v>0</v>
      </c>
      <c r="H1094" s="36">
        <v>12482.26</v>
      </c>
      <c r="I1094" s="36">
        <v>12482.26</v>
      </c>
      <c r="J1094" s="36">
        <v>0</v>
      </c>
      <c r="K1094" s="36">
        <v>11234.03</v>
      </c>
      <c r="L1094" s="36">
        <v>936.17</v>
      </c>
      <c r="M1094" s="36">
        <v>0</v>
      </c>
    </row>
    <row r="1095" spans="1:13" x14ac:dyDescent="0.25">
      <c r="A1095" t="s">
        <v>6969</v>
      </c>
      <c r="B1095" t="s">
        <v>124</v>
      </c>
      <c r="C1095" t="s">
        <v>15</v>
      </c>
      <c r="D1095" t="s">
        <v>34</v>
      </c>
      <c r="E1095" t="s">
        <v>488</v>
      </c>
      <c r="F1095" s="1">
        <v>43294</v>
      </c>
      <c r="G1095" s="77">
        <v>0</v>
      </c>
      <c r="H1095" s="36">
        <v>13468.07</v>
      </c>
      <c r="I1095" s="36">
        <v>13468.07</v>
      </c>
      <c r="J1095" s="36">
        <v>0</v>
      </c>
      <c r="K1095" s="36">
        <v>12121.26</v>
      </c>
      <c r="L1095" s="36">
        <v>1010.11</v>
      </c>
      <c r="M1095" s="36">
        <v>0</v>
      </c>
    </row>
    <row r="1096" spans="1:13" x14ac:dyDescent="0.25">
      <c r="A1096" t="s">
        <v>6969</v>
      </c>
      <c r="B1096" t="s">
        <v>124</v>
      </c>
      <c r="C1096" t="s">
        <v>15</v>
      </c>
      <c r="D1096" t="s">
        <v>34</v>
      </c>
      <c r="E1096" t="s">
        <v>1204</v>
      </c>
      <c r="F1096" s="1">
        <v>43362</v>
      </c>
      <c r="G1096" s="77">
        <v>1</v>
      </c>
      <c r="H1096" s="36">
        <v>5049.95</v>
      </c>
      <c r="I1096" s="36">
        <v>5049.95</v>
      </c>
      <c r="J1096" s="36">
        <v>0</v>
      </c>
      <c r="K1096" s="36">
        <v>4544.96</v>
      </c>
      <c r="L1096" s="36">
        <v>378.75</v>
      </c>
      <c r="M1096" s="36">
        <v>0</v>
      </c>
    </row>
    <row r="1097" spans="1:13" x14ac:dyDescent="0.25">
      <c r="A1097" t="s">
        <v>6969</v>
      </c>
      <c r="B1097" t="s">
        <v>124</v>
      </c>
      <c r="C1097" t="s">
        <v>782</v>
      </c>
      <c r="D1097" t="s">
        <v>2457</v>
      </c>
      <c r="E1097" t="s">
        <v>2458</v>
      </c>
      <c r="F1097" s="1">
        <v>48092</v>
      </c>
      <c r="G1097" s="77">
        <v>0.85</v>
      </c>
      <c r="H1097" s="36">
        <v>147938.64000000001</v>
      </c>
      <c r="I1097" s="36">
        <v>147938.64000000001</v>
      </c>
      <c r="J1097" s="36">
        <v>0</v>
      </c>
      <c r="K1097" s="36">
        <v>133144.78</v>
      </c>
      <c r="L1097" s="36">
        <v>8726.92</v>
      </c>
      <c r="M1097" s="36">
        <v>3233.99</v>
      </c>
    </row>
    <row r="1098" spans="1:13" x14ac:dyDescent="0.25">
      <c r="A1098" t="s">
        <v>6969</v>
      </c>
      <c r="B1098" t="s">
        <v>124</v>
      </c>
      <c r="C1098" t="s">
        <v>782</v>
      </c>
      <c r="D1098" t="s">
        <v>2457</v>
      </c>
      <c r="E1098" t="s">
        <v>2780</v>
      </c>
      <c r="F1098" s="1">
        <v>48092</v>
      </c>
      <c r="G1098" s="77">
        <v>0</v>
      </c>
      <c r="H1098" s="36">
        <v>2314614</v>
      </c>
      <c r="I1098" s="36">
        <v>2314614</v>
      </c>
      <c r="J1098" s="36">
        <v>0</v>
      </c>
      <c r="K1098" s="36">
        <v>2083152.6</v>
      </c>
      <c r="L1098" s="36">
        <v>0</v>
      </c>
      <c r="M1098" s="36">
        <v>0</v>
      </c>
    </row>
    <row r="1099" spans="1:13" x14ac:dyDescent="0.25">
      <c r="A1099" t="s">
        <v>6969</v>
      </c>
      <c r="B1099" t="s">
        <v>124</v>
      </c>
      <c r="C1099" t="s">
        <v>782</v>
      </c>
      <c r="D1099" t="s">
        <v>781</v>
      </c>
      <c r="E1099" t="s">
        <v>783</v>
      </c>
      <c r="F1099" s="1">
        <v>48092</v>
      </c>
      <c r="G1099" s="77">
        <v>0</v>
      </c>
      <c r="H1099" s="36">
        <v>16633.52</v>
      </c>
      <c r="I1099" s="36">
        <v>82875</v>
      </c>
      <c r="J1099" s="36">
        <v>66241.48</v>
      </c>
      <c r="K1099" s="36">
        <v>74587.5</v>
      </c>
      <c r="L1099" s="36">
        <v>6215.63</v>
      </c>
      <c r="M1099" s="36">
        <v>0.01</v>
      </c>
    </row>
    <row r="1100" spans="1:13" x14ac:dyDescent="0.25">
      <c r="A1100" t="s">
        <v>6969</v>
      </c>
      <c r="B1100" t="s">
        <v>124</v>
      </c>
      <c r="C1100" t="s">
        <v>152</v>
      </c>
      <c r="D1100" t="s">
        <v>753</v>
      </c>
      <c r="E1100" t="s">
        <v>2786</v>
      </c>
      <c r="F1100" s="1">
        <v>43676</v>
      </c>
      <c r="G1100" s="77">
        <v>1</v>
      </c>
      <c r="H1100" s="36">
        <v>69512</v>
      </c>
      <c r="I1100" s="36">
        <v>69512</v>
      </c>
      <c r="J1100" s="36">
        <v>0</v>
      </c>
      <c r="K1100" s="36">
        <v>62560.800000000003</v>
      </c>
      <c r="L1100" s="36">
        <v>5213.3999999999996</v>
      </c>
      <c r="M1100" s="36">
        <v>0</v>
      </c>
    </row>
    <row r="1101" spans="1:13" x14ac:dyDescent="0.25">
      <c r="A1101" t="s">
        <v>6969</v>
      </c>
      <c r="B1101" t="s">
        <v>124</v>
      </c>
      <c r="C1101" t="s">
        <v>152</v>
      </c>
      <c r="D1101" t="s">
        <v>2994</v>
      </c>
      <c r="E1101" t="s">
        <v>8983</v>
      </c>
      <c r="F1101" s="1">
        <v>44253</v>
      </c>
      <c r="G1101" s="77">
        <v>1</v>
      </c>
      <c r="H1101" s="36">
        <v>20477.18</v>
      </c>
      <c r="I1101" s="36">
        <v>20477.18</v>
      </c>
      <c r="J1101" s="36">
        <v>0</v>
      </c>
      <c r="K1101" s="36">
        <v>18429.46</v>
      </c>
      <c r="L1101" s="36">
        <v>1535.79</v>
      </c>
      <c r="M1101" s="36">
        <v>1535.79</v>
      </c>
    </row>
    <row r="1102" spans="1:13" x14ac:dyDescent="0.25">
      <c r="A1102" t="s">
        <v>6969</v>
      </c>
      <c r="B1102" t="s">
        <v>124</v>
      </c>
      <c r="C1102" t="s">
        <v>152</v>
      </c>
      <c r="D1102" t="s">
        <v>2994</v>
      </c>
      <c r="E1102" t="s">
        <v>9099</v>
      </c>
      <c r="F1102" s="1">
        <v>48092</v>
      </c>
      <c r="G1102" s="77">
        <v>1</v>
      </c>
      <c r="H1102" s="36">
        <v>3760.14</v>
      </c>
      <c r="I1102" s="36">
        <v>3760.14</v>
      </c>
      <c r="J1102" s="36">
        <v>0</v>
      </c>
      <c r="K1102" s="36">
        <v>3384.13</v>
      </c>
      <c r="L1102" s="36">
        <v>282.01</v>
      </c>
      <c r="M1102" s="36">
        <v>282.01</v>
      </c>
    </row>
    <row r="1103" spans="1:13" x14ac:dyDescent="0.25">
      <c r="A1103" t="s">
        <v>6969</v>
      </c>
      <c r="B1103" t="s">
        <v>124</v>
      </c>
      <c r="C1103" t="s">
        <v>152</v>
      </c>
      <c r="D1103" t="s">
        <v>2994</v>
      </c>
      <c r="E1103" t="s">
        <v>9091</v>
      </c>
      <c r="F1103" s="1">
        <v>48092</v>
      </c>
      <c r="G1103" s="77">
        <v>1</v>
      </c>
      <c r="H1103" s="36">
        <v>3550.3</v>
      </c>
      <c r="I1103" s="36">
        <v>3550.3</v>
      </c>
      <c r="J1103" s="36">
        <v>0</v>
      </c>
      <c r="K1103" s="36">
        <v>3195.27</v>
      </c>
      <c r="L1103" s="36">
        <v>266.27</v>
      </c>
      <c r="M1103" s="36">
        <v>266.27</v>
      </c>
    </row>
    <row r="1104" spans="1:13" x14ac:dyDescent="0.25">
      <c r="A1104" t="s">
        <v>6969</v>
      </c>
      <c r="B1104" t="s">
        <v>124</v>
      </c>
      <c r="C1104" t="s">
        <v>152</v>
      </c>
      <c r="D1104" t="s">
        <v>2994</v>
      </c>
      <c r="E1104" t="s">
        <v>8975</v>
      </c>
      <c r="F1104" s="1">
        <v>48092</v>
      </c>
      <c r="G1104" s="77">
        <v>1</v>
      </c>
      <c r="H1104" s="36">
        <v>11876.3</v>
      </c>
      <c r="I1104" s="36">
        <v>11876.3</v>
      </c>
      <c r="J1104" s="36">
        <v>0</v>
      </c>
      <c r="K1104" s="36">
        <v>10688.67</v>
      </c>
      <c r="L1104" s="36">
        <v>890.72</v>
      </c>
      <c r="M1104" s="36">
        <v>890.72</v>
      </c>
    </row>
    <row r="1105" spans="1:13" x14ac:dyDescent="0.25">
      <c r="A1105" t="s">
        <v>6969</v>
      </c>
      <c r="B1105" t="s">
        <v>124</v>
      </c>
      <c r="C1105" t="s">
        <v>152</v>
      </c>
      <c r="D1105" t="s">
        <v>2994</v>
      </c>
      <c r="E1105" t="s">
        <v>8959</v>
      </c>
      <c r="F1105" s="1">
        <v>48092</v>
      </c>
      <c r="G1105" s="77">
        <v>1</v>
      </c>
      <c r="H1105" s="36">
        <v>20581.45</v>
      </c>
      <c r="I1105" s="36">
        <v>20581.45</v>
      </c>
      <c r="J1105" s="36">
        <v>0</v>
      </c>
      <c r="K1105" s="36">
        <v>18523.310000000001</v>
      </c>
      <c r="L1105" s="36">
        <v>1543.61</v>
      </c>
      <c r="M1105" s="36">
        <v>1543.61</v>
      </c>
    </row>
    <row r="1106" spans="1:13" x14ac:dyDescent="0.25">
      <c r="A1106" t="s">
        <v>6969</v>
      </c>
      <c r="B1106" t="s">
        <v>124</v>
      </c>
      <c r="C1106" t="s">
        <v>152</v>
      </c>
      <c r="D1106" t="s">
        <v>2994</v>
      </c>
      <c r="E1106" t="s">
        <v>8943</v>
      </c>
      <c r="F1106" s="1">
        <v>44138</v>
      </c>
      <c r="G1106" s="77">
        <v>1</v>
      </c>
      <c r="H1106" s="36">
        <v>4564.93</v>
      </c>
      <c r="I1106" s="36">
        <v>4564.93</v>
      </c>
      <c r="J1106" s="36">
        <v>0</v>
      </c>
      <c r="K1106" s="36">
        <v>4108.4399999999996</v>
      </c>
      <c r="L1106" s="36">
        <v>342.37</v>
      </c>
      <c r="M1106" s="36">
        <v>342.37</v>
      </c>
    </row>
    <row r="1107" spans="1:13" x14ac:dyDescent="0.25">
      <c r="A1107" t="s">
        <v>6969</v>
      </c>
      <c r="B1107" t="s">
        <v>124</v>
      </c>
      <c r="C1107" t="s">
        <v>152</v>
      </c>
      <c r="D1107" t="s">
        <v>2994</v>
      </c>
      <c r="E1107" t="s">
        <v>8936</v>
      </c>
      <c r="F1107" s="1">
        <v>44138</v>
      </c>
      <c r="G1107" s="77">
        <v>1</v>
      </c>
      <c r="H1107" s="36">
        <v>6279.24</v>
      </c>
      <c r="I1107" s="36">
        <v>6279.24</v>
      </c>
      <c r="J1107" s="36">
        <v>0</v>
      </c>
      <c r="K1107" s="36">
        <v>5651.32</v>
      </c>
      <c r="L1107" s="36">
        <v>470.94</v>
      </c>
      <c r="M1107" s="36">
        <v>470.94</v>
      </c>
    </row>
    <row r="1108" spans="1:13" x14ac:dyDescent="0.25">
      <c r="A1108" t="s">
        <v>6969</v>
      </c>
      <c r="B1108" t="s">
        <v>124</v>
      </c>
      <c r="C1108" t="s">
        <v>152</v>
      </c>
      <c r="D1108" t="s">
        <v>2994</v>
      </c>
      <c r="E1108" t="s">
        <v>9041</v>
      </c>
      <c r="F1108" s="1">
        <v>48092</v>
      </c>
      <c r="G1108" s="77">
        <v>1</v>
      </c>
      <c r="H1108" s="36">
        <v>29156.99</v>
      </c>
      <c r="I1108" s="36">
        <v>29156.99</v>
      </c>
      <c r="J1108" s="36">
        <v>0</v>
      </c>
      <c r="K1108" s="36">
        <v>26241.29</v>
      </c>
      <c r="L1108" s="36">
        <v>2186.7800000000002</v>
      </c>
      <c r="M1108" s="36">
        <v>2186.7800000000002</v>
      </c>
    </row>
    <row r="1109" spans="1:13" x14ac:dyDescent="0.25">
      <c r="A1109" t="s">
        <v>6969</v>
      </c>
      <c r="B1109" t="s">
        <v>124</v>
      </c>
      <c r="C1109" t="s">
        <v>152</v>
      </c>
      <c r="D1109" t="s">
        <v>2994</v>
      </c>
      <c r="E1109" t="s">
        <v>9109</v>
      </c>
      <c r="F1109" s="1">
        <v>48092</v>
      </c>
      <c r="G1109" s="77">
        <v>1</v>
      </c>
      <c r="H1109" s="36">
        <v>187572.92</v>
      </c>
      <c r="I1109" s="36">
        <v>187572.92</v>
      </c>
      <c r="J1109" s="36">
        <v>0</v>
      </c>
      <c r="K1109" s="36">
        <v>168815.63</v>
      </c>
      <c r="L1109" s="36">
        <v>0</v>
      </c>
      <c r="M1109" s="36">
        <v>0</v>
      </c>
    </row>
    <row r="1110" spans="1:13" x14ac:dyDescent="0.25">
      <c r="A1110" t="s">
        <v>6969</v>
      </c>
      <c r="B1110" t="s">
        <v>124</v>
      </c>
      <c r="C1110" t="s">
        <v>152</v>
      </c>
      <c r="D1110" t="s">
        <v>2994</v>
      </c>
      <c r="E1110" t="s">
        <v>2995</v>
      </c>
      <c r="F1110" s="1">
        <v>48092</v>
      </c>
      <c r="G1110" s="77">
        <v>1</v>
      </c>
      <c r="H1110" s="36">
        <v>297574</v>
      </c>
      <c r="I1110" s="36">
        <v>297574</v>
      </c>
      <c r="J1110" s="36">
        <v>0</v>
      </c>
      <c r="K1110" s="36">
        <v>267816.59999999998</v>
      </c>
      <c r="L1110" s="36">
        <v>0</v>
      </c>
      <c r="M1110" s="36">
        <v>0</v>
      </c>
    </row>
    <row r="1111" spans="1:13" x14ac:dyDescent="0.25">
      <c r="A1111" t="s">
        <v>6969</v>
      </c>
      <c r="B1111" t="s">
        <v>124</v>
      </c>
      <c r="C1111" t="s">
        <v>152</v>
      </c>
      <c r="D1111" t="s">
        <v>1025</v>
      </c>
      <c r="E1111" t="s">
        <v>2882</v>
      </c>
      <c r="F1111" s="1">
        <v>48092</v>
      </c>
      <c r="G1111" s="77">
        <v>0</v>
      </c>
      <c r="H1111" s="36">
        <v>1401135.71</v>
      </c>
      <c r="I1111" s="36">
        <v>1401135.71</v>
      </c>
      <c r="J1111" s="36">
        <v>0</v>
      </c>
      <c r="K1111" s="36">
        <v>1261022.1399999999</v>
      </c>
      <c r="L1111" s="36">
        <v>0</v>
      </c>
      <c r="M1111" s="36">
        <v>0</v>
      </c>
    </row>
    <row r="1112" spans="1:13" x14ac:dyDescent="0.25">
      <c r="A1112" t="s">
        <v>6969</v>
      </c>
      <c r="B1112" t="s">
        <v>124</v>
      </c>
      <c r="C1112" t="s">
        <v>152</v>
      </c>
      <c r="D1112" t="s">
        <v>1643</v>
      </c>
      <c r="E1112" t="s">
        <v>2262</v>
      </c>
      <c r="F1112" s="1">
        <v>43503</v>
      </c>
      <c r="G1112" s="77">
        <v>1</v>
      </c>
      <c r="H1112" s="36">
        <v>5121.34</v>
      </c>
      <c r="I1112" s="36">
        <v>5121.34</v>
      </c>
      <c r="J1112" s="36">
        <v>0</v>
      </c>
      <c r="K1112" s="36">
        <v>4609.21</v>
      </c>
      <c r="L1112" s="36">
        <v>384.1</v>
      </c>
      <c r="M1112" s="36">
        <v>0</v>
      </c>
    </row>
    <row r="1113" spans="1:13" x14ac:dyDescent="0.25">
      <c r="A1113" t="s">
        <v>6969</v>
      </c>
      <c r="B1113" t="s">
        <v>124</v>
      </c>
      <c r="C1113" t="s">
        <v>152</v>
      </c>
      <c r="D1113" t="s">
        <v>1643</v>
      </c>
      <c r="E1113" t="s">
        <v>1995</v>
      </c>
      <c r="F1113" s="1">
        <v>48092</v>
      </c>
      <c r="G1113" s="77">
        <v>0.7</v>
      </c>
      <c r="H1113" s="36">
        <v>432962.06</v>
      </c>
      <c r="I1113" s="36">
        <v>432962.06</v>
      </c>
      <c r="J1113" s="36">
        <v>0</v>
      </c>
      <c r="K1113" s="36">
        <v>389665.85</v>
      </c>
      <c r="L1113" s="36">
        <v>0</v>
      </c>
      <c r="M1113" s="36">
        <v>0</v>
      </c>
    </row>
    <row r="1114" spans="1:13" x14ac:dyDescent="0.25">
      <c r="A1114" t="s">
        <v>6969</v>
      </c>
      <c r="B1114" t="s">
        <v>124</v>
      </c>
      <c r="C1114" t="s">
        <v>152</v>
      </c>
      <c r="D1114" t="s">
        <v>649</v>
      </c>
      <c r="E1114" t="s">
        <v>650</v>
      </c>
      <c r="F1114" s="1">
        <v>43334</v>
      </c>
      <c r="G1114" s="77">
        <v>1</v>
      </c>
      <c r="H1114" s="36">
        <v>25303.38</v>
      </c>
      <c r="I1114" s="36">
        <v>25303.38</v>
      </c>
      <c r="J1114" s="36">
        <v>0</v>
      </c>
      <c r="K1114" s="36">
        <v>22773.040000000001</v>
      </c>
      <c r="L1114" s="36">
        <v>1897.76</v>
      </c>
      <c r="M1114" s="36">
        <v>0.01</v>
      </c>
    </row>
    <row r="1115" spans="1:13" x14ac:dyDescent="0.25">
      <c r="A1115" t="s">
        <v>6969</v>
      </c>
      <c r="B1115" t="s">
        <v>124</v>
      </c>
      <c r="C1115" t="s">
        <v>152</v>
      </c>
      <c r="D1115" t="s">
        <v>2328</v>
      </c>
      <c r="E1115" t="s">
        <v>2329</v>
      </c>
      <c r="F1115" s="1">
        <v>43788</v>
      </c>
      <c r="G1115" s="77">
        <v>0</v>
      </c>
      <c r="H1115" s="36">
        <v>11574.38</v>
      </c>
      <c r="I1115" s="36">
        <v>11574.38</v>
      </c>
      <c r="J1115" s="36">
        <v>0</v>
      </c>
      <c r="K1115" s="36">
        <v>10416.94</v>
      </c>
      <c r="L1115" s="36">
        <v>868.08</v>
      </c>
      <c r="M1115" s="36">
        <v>0</v>
      </c>
    </row>
    <row r="1116" spans="1:13" x14ac:dyDescent="0.25">
      <c r="A1116" t="s">
        <v>6969</v>
      </c>
      <c r="B1116" t="s">
        <v>124</v>
      </c>
      <c r="C1116" t="s">
        <v>152</v>
      </c>
      <c r="D1116" t="s">
        <v>2328</v>
      </c>
      <c r="E1116" t="s">
        <v>2525</v>
      </c>
      <c r="F1116" s="1">
        <v>48092</v>
      </c>
      <c r="G1116" s="77">
        <v>1</v>
      </c>
      <c r="H1116" s="36">
        <v>146401.01999999999</v>
      </c>
      <c r="I1116" s="36">
        <v>146401.01999999999</v>
      </c>
      <c r="J1116" s="36">
        <v>0</v>
      </c>
      <c r="K1116" s="36">
        <v>131760.92000000001</v>
      </c>
      <c r="L1116" s="36">
        <v>3362.08</v>
      </c>
      <c r="M1116" s="36">
        <v>0</v>
      </c>
    </row>
    <row r="1117" spans="1:13" x14ac:dyDescent="0.25">
      <c r="A1117" t="s">
        <v>6969</v>
      </c>
      <c r="B1117" t="s">
        <v>124</v>
      </c>
      <c r="C1117" t="s">
        <v>152</v>
      </c>
      <c r="D1117" t="s">
        <v>2328</v>
      </c>
      <c r="E1117" t="s">
        <v>8824</v>
      </c>
      <c r="F1117" s="1">
        <v>44183</v>
      </c>
      <c r="G1117" s="77">
        <v>0</v>
      </c>
      <c r="H1117" s="36">
        <v>79423.59</v>
      </c>
      <c r="I1117" s="36">
        <v>97032.69</v>
      </c>
      <c r="J1117" s="36">
        <v>17609.099999999999</v>
      </c>
      <c r="K1117" s="36">
        <v>87329.42</v>
      </c>
      <c r="L1117" s="36">
        <v>7277.4500000000007</v>
      </c>
      <c r="M1117" s="36">
        <v>1320.68</v>
      </c>
    </row>
    <row r="1118" spans="1:13" x14ac:dyDescent="0.25">
      <c r="A1118" t="s">
        <v>6969</v>
      </c>
      <c r="B1118" t="s">
        <v>124</v>
      </c>
      <c r="C1118" t="s">
        <v>152</v>
      </c>
      <c r="D1118" t="s">
        <v>2328</v>
      </c>
      <c r="E1118" t="s">
        <v>1890</v>
      </c>
      <c r="F1118" s="1">
        <v>48092</v>
      </c>
      <c r="G1118" s="77">
        <v>0</v>
      </c>
      <c r="H1118" s="36">
        <v>395584.75</v>
      </c>
      <c r="I1118" s="36">
        <v>395584.75</v>
      </c>
      <c r="J1118" s="36">
        <v>0</v>
      </c>
      <c r="K1118" s="36">
        <v>356026.28</v>
      </c>
      <c r="L1118" s="36">
        <v>0</v>
      </c>
      <c r="M1118" s="36">
        <v>0</v>
      </c>
    </row>
    <row r="1119" spans="1:13" x14ac:dyDescent="0.25">
      <c r="A1119" t="s">
        <v>6969</v>
      </c>
      <c r="B1119" t="s">
        <v>124</v>
      </c>
      <c r="C1119" t="s">
        <v>152</v>
      </c>
      <c r="D1119" t="s">
        <v>765</v>
      </c>
      <c r="E1119" t="s">
        <v>1304</v>
      </c>
      <c r="F1119" s="1">
        <v>43362</v>
      </c>
      <c r="G1119" s="77">
        <v>1</v>
      </c>
      <c r="H1119" s="36">
        <v>4215.0600000000004</v>
      </c>
      <c r="I1119" s="36">
        <v>4215.0600000000004</v>
      </c>
      <c r="J1119" s="36">
        <v>0</v>
      </c>
      <c r="K1119" s="36">
        <v>3793.55</v>
      </c>
      <c r="L1119" s="36">
        <v>316.13</v>
      </c>
      <c r="M1119" s="36">
        <v>0</v>
      </c>
    </row>
    <row r="1120" spans="1:13" x14ac:dyDescent="0.25">
      <c r="A1120" t="s">
        <v>6969</v>
      </c>
      <c r="B1120" t="s">
        <v>124</v>
      </c>
      <c r="C1120" t="s">
        <v>152</v>
      </c>
      <c r="D1120" t="s">
        <v>765</v>
      </c>
      <c r="E1120" t="s">
        <v>1538</v>
      </c>
      <c r="F1120" s="1">
        <v>43412</v>
      </c>
      <c r="G1120" s="77">
        <v>1</v>
      </c>
      <c r="H1120" s="36">
        <v>44800</v>
      </c>
      <c r="I1120" s="36">
        <v>44800</v>
      </c>
      <c r="J1120" s="36">
        <v>0</v>
      </c>
      <c r="K1120" s="36">
        <v>40320</v>
      </c>
      <c r="L1120" s="36">
        <v>3360</v>
      </c>
      <c r="M1120" s="36">
        <v>0</v>
      </c>
    </row>
    <row r="1121" spans="1:13" x14ac:dyDescent="0.25">
      <c r="A1121" t="s">
        <v>6969</v>
      </c>
      <c r="B1121" t="s">
        <v>124</v>
      </c>
      <c r="C1121" t="s">
        <v>152</v>
      </c>
      <c r="D1121" t="s">
        <v>307</v>
      </c>
      <c r="E1121" t="s">
        <v>324</v>
      </c>
      <c r="F1121" s="1">
        <v>43266</v>
      </c>
      <c r="G1121" s="77">
        <v>0</v>
      </c>
      <c r="H1121" s="36">
        <v>3199.44</v>
      </c>
      <c r="I1121" s="36">
        <v>3199.44</v>
      </c>
      <c r="J1121" s="36">
        <v>0</v>
      </c>
      <c r="K1121" s="36">
        <v>2879.5</v>
      </c>
      <c r="L1121" s="36">
        <v>239.96</v>
      </c>
      <c r="M1121" s="36">
        <v>0</v>
      </c>
    </row>
    <row r="1122" spans="1:13" x14ac:dyDescent="0.25">
      <c r="A1122" t="s">
        <v>6969</v>
      </c>
      <c r="B1122" t="s">
        <v>124</v>
      </c>
      <c r="C1122" t="s">
        <v>948</v>
      </c>
      <c r="D1122" t="s">
        <v>947</v>
      </c>
      <c r="E1122" t="s">
        <v>2196</v>
      </c>
      <c r="F1122" s="1">
        <v>48092</v>
      </c>
      <c r="G1122" s="77">
        <v>0</v>
      </c>
      <c r="H1122" s="36">
        <v>478325.51</v>
      </c>
      <c r="I1122" s="36">
        <v>479512.01</v>
      </c>
      <c r="J1122" s="36">
        <v>1186.5</v>
      </c>
      <c r="K1122" s="36">
        <v>431560.81</v>
      </c>
      <c r="L1122" s="36">
        <v>0</v>
      </c>
      <c r="M1122" s="36">
        <v>0</v>
      </c>
    </row>
    <row r="1123" spans="1:13" x14ac:dyDescent="0.25">
      <c r="A1123" t="s">
        <v>6969</v>
      </c>
      <c r="B1123" t="s">
        <v>124</v>
      </c>
      <c r="C1123" t="s">
        <v>948</v>
      </c>
      <c r="D1123" t="s">
        <v>947</v>
      </c>
      <c r="E1123" t="s">
        <v>8364</v>
      </c>
      <c r="F1123" s="1">
        <v>48092</v>
      </c>
      <c r="G1123" s="77">
        <v>1</v>
      </c>
      <c r="H1123" s="36">
        <v>327819.48</v>
      </c>
      <c r="I1123" s="36">
        <v>327819.48</v>
      </c>
      <c r="J1123" s="36">
        <v>0</v>
      </c>
      <c r="K1123" s="36">
        <v>295037.53000000003</v>
      </c>
      <c r="L1123" s="36">
        <v>0</v>
      </c>
      <c r="M1123" s="36">
        <v>0</v>
      </c>
    </row>
    <row r="1124" spans="1:13" x14ac:dyDescent="0.25">
      <c r="A1124" t="s">
        <v>6969</v>
      </c>
      <c r="B1124" t="s">
        <v>124</v>
      </c>
      <c r="C1124" t="s">
        <v>948</v>
      </c>
      <c r="D1124" t="s">
        <v>947</v>
      </c>
      <c r="E1124" t="s">
        <v>2100</v>
      </c>
      <c r="F1124" s="1">
        <v>48092</v>
      </c>
      <c r="G1124" s="77">
        <v>0</v>
      </c>
      <c r="H1124" s="36">
        <v>212517.96</v>
      </c>
      <c r="I1124" s="36">
        <v>213941.76000000001</v>
      </c>
      <c r="J1124" s="36">
        <v>1423.8</v>
      </c>
      <c r="K1124" s="36">
        <v>192547.58</v>
      </c>
      <c r="L1124" s="36">
        <v>0</v>
      </c>
      <c r="M1124" s="36">
        <v>0</v>
      </c>
    </row>
    <row r="1125" spans="1:13" x14ac:dyDescent="0.25">
      <c r="A1125" t="s">
        <v>6969</v>
      </c>
      <c r="B1125" t="s">
        <v>124</v>
      </c>
      <c r="C1125" t="s">
        <v>948</v>
      </c>
      <c r="D1125" t="s">
        <v>947</v>
      </c>
      <c r="E1125" t="s">
        <v>2150</v>
      </c>
      <c r="F1125" s="1">
        <v>43991</v>
      </c>
      <c r="G1125" s="77">
        <v>0</v>
      </c>
      <c r="H1125" s="36">
        <v>79903.34</v>
      </c>
      <c r="I1125" s="36">
        <v>79903.34</v>
      </c>
      <c r="J1125" s="36">
        <v>0</v>
      </c>
      <c r="K1125" s="36">
        <v>71913.009999999995</v>
      </c>
      <c r="L1125" s="36">
        <v>5992.75</v>
      </c>
      <c r="M1125" s="36">
        <v>0</v>
      </c>
    </row>
    <row r="1126" spans="1:13" x14ac:dyDescent="0.25">
      <c r="A1126" t="s">
        <v>6969</v>
      </c>
      <c r="B1126" t="s">
        <v>124</v>
      </c>
      <c r="C1126" t="s">
        <v>948</v>
      </c>
      <c r="D1126" t="s">
        <v>947</v>
      </c>
      <c r="E1126" t="s">
        <v>2151</v>
      </c>
      <c r="F1126" s="1">
        <v>43991</v>
      </c>
      <c r="G1126" s="77">
        <v>0</v>
      </c>
      <c r="H1126" s="36">
        <v>83052.53</v>
      </c>
      <c r="I1126" s="36">
        <v>83052.53</v>
      </c>
      <c r="J1126" s="36">
        <v>0</v>
      </c>
      <c r="K1126" s="36">
        <v>74747.28</v>
      </c>
      <c r="L1126" s="36">
        <v>6228.94</v>
      </c>
      <c r="M1126" s="36">
        <v>0</v>
      </c>
    </row>
    <row r="1127" spans="1:13" x14ac:dyDescent="0.25">
      <c r="A1127" t="s">
        <v>6969</v>
      </c>
      <c r="B1127" t="s">
        <v>124</v>
      </c>
      <c r="C1127" t="s">
        <v>948</v>
      </c>
      <c r="D1127" t="s">
        <v>947</v>
      </c>
      <c r="E1127" t="s">
        <v>2257</v>
      </c>
      <c r="F1127" s="1">
        <v>48092</v>
      </c>
      <c r="G1127" s="77">
        <v>0</v>
      </c>
      <c r="H1127" s="36">
        <v>391289.25</v>
      </c>
      <c r="I1127" s="36">
        <v>392713.05</v>
      </c>
      <c r="J1127" s="36">
        <v>1423.8</v>
      </c>
      <c r="K1127" s="36">
        <v>353441.75</v>
      </c>
      <c r="L1127" s="36">
        <v>0</v>
      </c>
      <c r="M1127" s="36">
        <v>0</v>
      </c>
    </row>
    <row r="1128" spans="1:13" x14ac:dyDescent="0.25">
      <c r="A1128" t="s">
        <v>6969</v>
      </c>
      <c r="B1128" t="s">
        <v>124</v>
      </c>
      <c r="C1128" t="s">
        <v>948</v>
      </c>
      <c r="D1128" t="s">
        <v>947</v>
      </c>
      <c r="E1128" t="s">
        <v>3269</v>
      </c>
      <c r="F1128" s="1">
        <v>43761</v>
      </c>
      <c r="G1128" s="77">
        <v>0.1</v>
      </c>
      <c r="H1128" s="36">
        <v>41105.07</v>
      </c>
      <c r="I1128" s="36">
        <v>41105.07</v>
      </c>
      <c r="J1128" s="36">
        <v>0</v>
      </c>
      <c r="K1128" s="36">
        <v>36994.559999999998</v>
      </c>
      <c r="L1128" s="36">
        <v>3082.88</v>
      </c>
      <c r="M1128" s="36">
        <v>0</v>
      </c>
    </row>
    <row r="1129" spans="1:13" x14ac:dyDescent="0.25">
      <c r="A1129" t="s">
        <v>6969</v>
      </c>
      <c r="B1129" t="s">
        <v>124</v>
      </c>
      <c r="C1129" t="s">
        <v>948</v>
      </c>
      <c r="D1129" t="s">
        <v>947</v>
      </c>
      <c r="E1129" t="s">
        <v>2707</v>
      </c>
      <c r="F1129" s="1">
        <v>48092</v>
      </c>
      <c r="G1129" s="77">
        <v>0.8</v>
      </c>
      <c r="H1129" s="36">
        <v>370130.1</v>
      </c>
      <c r="I1129" s="36">
        <v>371316.6</v>
      </c>
      <c r="J1129" s="36">
        <v>1186.5</v>
      </c>
      <c r="K1129" s="36">
        <v>334184.94</v>
      </c>
      <c r="L1129" s="36">
        <v>6053.04</v>
      </c>
      <c r="M1129" s="36">
        <v>68.510000000000005</v>
      </c>
    </row>
    <row r="1130" spans="1:13" x14ac:dyDescent="0.25">
      <c r="A1130" t="s">
        <v>6969</v>
      </c>
      <c r="B1130" t="s">
        <v>124</v>
      </c>
      <c r="C1130" t="s">
        <v>948</v>
      </c>
      <c r="D1130" t="s">
        <v>947</v>
      </c>
      <c r="E1130" t="s">
        <v>1969</v>
      </c>
      <c r="F1130" s="1">
        <v>43955</v>
      </c>
      <c r="G1130" s="77">
        <v>1</v>
      </c>
      <c r="H1130" s="36">
        <v>173239.3</v>
      </c>
      <c r="I1130" s="36">
        <v>172832.46</v>
      </c>
      <c r="J1130" s="36">
        <v>-406.84</v>
      </c>
      <c r="K1130" s="36">
        <v>155549.21</v>
      </c>
      <c r="L1130" s="36">
        <v>12962.44</v>
      </c>
      <c r="M1130" s="36">
        <v>0.01</v>
      </c>
    </row>
    <row r="1131" spans="1:13" x14ac:dyDescent="0.25">
      <c r="A1131" t="s">
        <v>6969</v>
      </c>
      <c r="B1131" t="s">
        <v>124</v>
      </c>
      <c r="C1131" t="s">
        <v>948</v>
      </c>
      <c r="D1131" t="s">
        <v>947</v>
      </c>
      <c r="E1131" t="s">
        <v>1855</v>
      </c>
      <c r="F1131" s="1">
        <v>43992</v>
      </c>
      <c r="G1131" s="77">
        <v>0.1</v>
      </c>
      <c r="H1131" s="36">
        <v>16902.03</v>
      </c>
      <c r="I1131" s="36">
        <v>16902.03</v>
      </c>
      <c r="J1131" s="36">
        <v>0</v>
      </c>
      <c r="K1131" s="36">
        <v>15211.83</v>
      </c>
      <c r="L1131" s="36">
        <v>1267.6500000000001</v>
      </c>
      <c r="M1131" s="36">
        <v>0</v>
      </c>
    </row>
    <row r="1132" spans="1:13" x14ac:dyDescent="0.25">
      <c r="A1132" t="s">
        <v>6969</v>
      </c>
      <c r="B1132" t="s">
        <v>124</v>
      </c>
      <c r="C1132" t="s">
        <v>948</v>
      </c>
      <c r="D1132" t="s">
        <v>947</v>
      </c>
      <c r="E1132" t="s">
        <v>1854</v>
      </c>
      <c r="F1132" s="1">
        <v>43991</v>
      </c>
      <c r="G1132" s="77">
        <v>0.1</v>
      </c>
      <c r="H1132" s="36">
        <v>35728.230000000003</v>
      </c>
      <c r="I1132" s="36">
        <v>35728.230000000003</v>
      </c>
      <c r="J1132" s="36">
        <v>0</v>
      </c>
      <c r="K1132" s="36">
        <v>32155.41</v>
      </c>
      <c r="L1132" s="36">
        <v>2679.62</v>
      </c>
      <c r="M1132" s="36">
        <v>0</v>
      </c>
    </row>
    <row r="1133" spans="1:13" x14ac:dyDescent="0.25">
      <c r="A1133" t="s">
        <v>6969</v>
      </c>
      <c r="B1133" t="s">
        <v>124</v>
      </c>
      <c r="C1133" t="s">
        <v>948</v>
      </c>
      <c r="D1133" t="s">
        <v>947</v>
      </c>
      <c r="E1133" t="s">
        <v>1905</v>
      </c>
      <c r="F1133" s="1">
        <v>43991</v>
      </c>
      <c r="G1133" s="77">
        <v>0.1</v>
      </c>
      <c r="H1133" s="36">
        <v>57378.47</v>
      </c>
      <c r="I1133" s="36">
        <v>57378.47</v>
      </c>
      <c r="J1133" s="36">
        <v>0</v>
      </c>
      <c r="K1133" s="36">
        <v>51640.62</v>
      </c>
      <c r="L1133" s="36">
        <v>4303.3900000000003</v>
      </c>
      <c r="M1133" s="36">
        <v>0</v>
      </c>
    </row>
    <row r="1134" spans="1:13" x14ac:dyDescent="0.25">
      <c r="A1134" t="s">
        <v>6969</v>
      </c>
      <c r="B1134" t="s">
        <v>124</v>
      </c>
      <c r="C1134" t="s">
        <v>948</v>
      </c>
      <c r="D1134" t="s">
        <v>947</v>
      </c>
      <c r="E1134" t="s">
        <v>1652</v>
      </c>
      <c r="F1134" s="1">
        <v>43992</v>
      </c>
      <c r="G1134" s="77">
        <v>0.1</v>
      </c>
      <c r="H1134" s="36">
        <v>27333.29</v>
      </c>
      <c r="I1134" s="36">
        <v>27333.29</v>
      </c>
      <c r="J1134" s="36">
        <v>0</v>
      </c>
      <c r="K1134" s="36">
        <v>24599.96</v>
      </c>
      <c r="L1134" s="36">
        <v>2050</v>
      </c>
      <c r="M1134" s="36">
        <v>0</v>
      </c>
    </row>
    <row r="1135" spans="1:13" x14ac:dyDescent="0.25">
      <c r="A1135" t="s">
        <v>6969</v>
      </c>
      <c r="B1135" t="s">
        <v>124</v>
      </c>
      <c r="C1135" t="s">
        <v>948</v>
      </c>
      <c r="D1135" t="s">
        <v>947</v>
      </c>
      <c r="E1135" t="s">
        <v>1615</v>
      </c>
      <c r="F1135" s="1">
        <v>43991</v>
      </c>
      <c r="G1135" s="77">
        <v>0.1</v>
      </c>
      <c r="H1135" s="36">
        <v>17335.259999999998</v>
      </c>
      <c r="I1135" s="36">
        <v>17335.259999999998</v>
      </c>
      <c r="J1135" s="36">
        <v>0</v>
      </c>
      <c r="K1135" s="36">
        <v>15601.73</v>
      </c>
      <c r="L1135" s="36">
        <v>1300.1500000000001</v>
      </c>
      <c r="M1135" s="36">
        <v>0.01</v>
      </c>
    </row>
    <row r="1136" spans="1:13" x14ac:dyDescent="0.25">
      <c r="A1136" t="s">
        <v>6969</v>
      </c>
      <c r="B1136" t="s">
        <v>124</v>
      </c>
      <c r="C1136" t="s">
        <v>948</v>
      </c>
      <c r="D1136" t="s">
        <v>947</v>
      </c>
      <c r="E1136" t="s">
        <v>1880</v>
      </c>
      <c r="F1136" s="1">
        <v>43992</v>
      </c>
      <c r="G1136" s="77">
        <v>0.1</v>
      </c>
      <c r="H1136" s="36">
        <v>38810.639999999999</v>
      </c>
      <c r="I1136" s="36">
        <v>38810.639999999999</v>
      </c>
      <c r="J1136" s="36">
        <v>0</v>
      </c>
      <c r="K1136" s="36">
        <v>34929.58</v>
      </c>
      <c r="L1136" s="36">
        <v>2910.8</v>
      </c>
      <c r="M1136" s="36">
        <v>0</v>
      </c>
    </row>
    <row r="1137" spans="1:13" x14ac:dyDescent="0.25">
      <c r="A1137" t="s">
        <v>6969</v>
      </c>
      <c r="B1137" t="s">
        <v>124</v>
      </c>
      <c r="C1137" t="s">
        <v>948</v>
      </c>
      <c r="D1137" t="s">
        <v>947</v>
      </c>
      <c r="E1137" t="s">
        <v>1651</v>
      </c>
      <c r="F1137" s="1">
        <v>43991</v>
      </c>
      <c r="G1137" s="77">
        <v>0</v>
      </c>
      <c r="H1137" s="36">
        <v>7132.04</v>
      </c>
      <c r="I1137" s="36">
        <v>7132.04</v>
      </c>
      <c r="J1137" s="36">
        <v>0</v>
      </c>
      <c r="K1137" s="36">
        <v>6418.84</v>
      </c>
      <c r="L1137" s="36">
        <v>534.9</v>
      </c>
      <c r="M1137" s="36">
        <v>0</v>
      </c>
    </row>
    <row r="1138" spans="1:13" x14ac:dyDescent="0.25">
      <c r="A1138" t="s">
        <v>6969</v>
      </c>
      <c r="B1138" t="s">
        <v>124</v>
      </c>
      <c r="C1138" t="s">
        <v>948</v>
      </c>
      <c r="D1138" t="s">
        <v>947</v>
      </c>
      <c r="E1138" t="s">
        <v>2007</v>
      </c>
      <c r="F1138" s="1">
        <v>43991</v>
      </c>
      <c r="G1138" s="77">
        <v>0.1</v>
      </c>
      <c r="H1138" s="36">
        <v>34164.53</v>
      </c>
      <c r="I1138" s="36">
        <v>34164.53</v>
      </c>
      <c r="J1138" s="36">
        <v>0</v>
      </c>
      <c r="K1138" s="36">
        <v>30748.080000000002</v>
      </c>
      <c r="L1138" s="36">
        <v>2562.34</v>
      </c>
      <c r="M1138" s="36">
        <v>0</v>
      </c>
    </row>
    <row r="1139" spans="1:13" x14ac:dyDescent="0.25">
      <c r="A1139" t="s">
        <v>6969</v>
      </c>
      <c r="B1139" t="s">
        <v>124</v>
      </c>
      <c r="C1139" t="s">
        <v>948</v>
      </c>
      <c r="D1139" t="s">
        <v>947</v>
      </c>
      <c r="E1139" t="s">
        <v>2277</v>
      </c>
      <c r="F1139" s="1">
        <v>43504</v>
      </c>
      <c r="G1139" s="77">
        <v>1</v>
      </c>
      <c r="H1139" s="36">
        <v>87388.41</v>
      </c>
      <c r="I1139" s="36">
        <v>87388.41</v>
      </c>
      <c r="J1139" s="36">
        <v>0</v>
      </c>
      <c r="K1139" s="36">
        <v>78649.570000000007</v>
      </c>
      <c r="L1139" s="36">
        <v>6554.13</v>
      </c>
      <c r="M1139" s="36">
        <v>0</v>
      </c>
    </row>
    <row r="1140" spans="1:13" x14ac:dyDescent="0.25">
      <c r="A1140" t="s">
        <v>6969</v>
      </c>
      <c r="B1140" t="s">
        <v>124</v>
      </c>
      <c r="C1140" t="s">
        <v>948</v>
      </c>
      <c r="D1140" t="s">
        <v>947</v>
      </c>
      <c r="E1140" t="s">
        <v>1939</v>
      </c>
      <c r="F1140" s="1">
        <v>43761</v>
      </c>
      <c r="G1140" s="77">
        <v>0</v>
      </c>
      <c r="H1140" s="36">
        <v>16365.49</v>
      </c>
      <c r="I1140" s="36">
        <v>16365.49</v>
      </c>
      <c r="J1140" s="36">
        <v>0</v>
      </c>
      <c r="K1140" s="36">
        <v>14728.94</v>
      </c>
      <c r="L1140" s="36">
        <v>1227.4100000000001</v>
      </c>
      <c r="M1140" s="36">
        <v>0</v>
      </c>
    </row>
    <row r="1141" spans="1:13" x14ac:dyDescent="0.25">
      <c r="A1141" t="s">
        <v>6969</v>
      </c>
      <c r="B1141" t="s">
        <v>124</v>
      </c>
      <c r="C1141" t="s">
        <v>948</v>
      </c>
      <c r="D1141" t="s">
        <v>947</v>
      </c>
      <c r="E1141" t="s">
        <v>2202</v>
      </c>
      <c r="F1141" s="1">
        <v>48092</v>
      </c>
      <c r="G1141" s="77">
        <v>0.13</v>
      </c>
      <c r="H1141" s="36">
        <v>320151.58</v>
      </c>
      <c r="I1141" s="36">
        <v>320151.58</v>
      </c>
      <c r="J1141" s="36">
        <v>0</v>
      </c>
      <c r="K1141" s="36">
        <v>288136.42</v>
      </c>
      <c r="L1141" s="36">
        <v>8778.59</v>
      </c>
      <c r="M1141" s="36">
        <v>8778.59</v>
      </c>
    </row>
    <row r="1142" spans="1:13" x14ac:dyDescent="0.25">
      <c r="A1142" t="s">
        <v>6969</v>
      </c>
      <c r="B1142" t="s">
        <v>124</v>
      </c>
      <c r="C1142" t="s">
        <v>948</v>
      </c>
      <c r="D1142" t="s">
        <v>947</v>
      </c>
      <c r="E1142" t="s">
        <v>2159</v>
      </c>
      <c r="F1142" s="1">
        <v>44006</v>
      </c>
      <c r="G1142" s="77">
        <v>1</v>
      </c>
      <c r="H1142" s="36">
        <v>167564.31</v>
      </c>
      <c r="I1142" s="36">
        <v>166401.64000000001</v>
      </c>
      <c r="J1142" s="36">
        <v>-1162.67</v>
      </c>
      <c r="K1142" s="36">
        <v>149761.48000000001</v>
      </c>
      <c r="L1142" s="36">
        <v>12480.12</v>
      </c>
      <c r="M1142" s="36">
        <v>0</v>
      </c>
    </row>
    <row r="1143" spans="1:13" x14ac:dyDescent="0.25">
      <c r="A1143" t="s">
        <v>6969</v>
      </c>
      <c r="B1143" t="s">
        <v>124</v>
      </c>
      <c r="C1143" t="s">
        <v>948</v>
      </c>
      <c r="D1143" t="s">
        <v>947</v>
      </c>
      <c r="E1143" t="s">
        <v>2607</v>
      </c>
      <c r="F1143" s="1">
        <v>48092</v>
      </c>
      <c r="G1143" s="77">
        <v>0</v>
      </c>
      <c r="H1143" s="36">
        <v>630732.39</v>
      </c>
      <c r="I1143" s="36">
        <v>961002.63</v>
      </c>
      <c r="J1143" s="36">
        <v>330270.24</v>
      </c>
      <c r="K1143" s="36">
        <v>864902.37</v>
      </c>
      <c r="L1143" s="36">
        <v>0</v>
      </c>
      <c r="M1143" s="36">
        <v>0</v>
      </c>
    </row>
    <row r="1144" spans="1:13" x14ac:dyDescent="0.25">
      <c r="A1144" t="s">
        <v>6969</v>
      </c>
      <c r="B1144" t="s">
        <v>124</v>
      </c>
      <c r="C1144" t="s">
        <v>948</v>
      </c>
      <c r="D1144" t="s">
        <v>947</v>
      </c>
      <c r="E1144" t="s">
        <v>2224</v>
      </c>
      <c r="F1144" s="1">
        <v>48092</v>
      </c>
      <c r="G1144" s="77">
        <v>0.65</v>
      </c>
      <c r="H1144" s="36">
        <v>1697757.78</v>
      </c>
      <c r="I1144" s="36">
        <v>1698777.12</v>
      </c>
      <c r="J1144" s="36">
        <v>1019.34</v>
      </c>
      <c r="K1144" s="36">
        <v>1528899.41</v>
      </c>
      <c r="L1144" s="36">
        <v>72858.959999999992</v>
      </c>
      <c r="M1144" s="36">
        <v>39312.089999999997</v>
      </c>
    </row>
    <row r="1145" spans="1:13" x14ac:dyDescent="0.25">
      <c r="A1145" t="s">
        <v>6969</v>
      </c>
      <c r="B1145" t="s">
        <v>124</v>
      </c>
      <c r="C1145" t="s">
        <v>948</v>
      </c>
      <c r="D1145" t="s">
        <v>947</v>
      </c>
      <c r="E1145" t="s">
        <v>3526</v>
      </c>
      <c r="F1145" s="1">
        <v>48092</v>
      </c>
      <c r="G1145" s="77">
        <v>0</v>
      </c>
      <c r="H1145" s="36">
        <v>133463.66</v>
      </c>
      <c r="I1145" s="36">
        <v>133463.66</v>
      </c>
      <c r="J1145" s="36">
        <v>0</v>
      </c>
      <c r="K1145" s="36">
        <v>120117.29</v>
      </c>
      <c r="L1145" s="36">
        <v>0</v>
      </c>
      <c r="M1145" s="36">
        <v>0</v>
      </c>
    </row>
    <row r="1146" spans="1:13" x14ac:dyDescent="0.25">
      <c r="A1146" t="s">
        <v>6969</v>
      </c>
      <c r="B1146" t="s">
        <v>124</v>
      </c>
      <c r="C1146" t="s">
        <v>948</v>
      </c>
      <c r="D1146" t="s">
        <v>947</v>
      </c>
      <c r="E1146" t="s">
        <v>3503</v>
      </c>
      <c r="F1146" s="1">
        <v>48092</v>
      </c>
      <c r="G1146" s="77">
        <v>1</v>
      </c>
      <c r="H1146" s="36">
        <v>148228.16</v>
      </c>
      <c r="I1146" s="36">
        <v>148228.16</v>
      </c>
      <c r="J1146" s="36">
        <v>0</v>
      </c>
      <c r="K1146" s="36">
        <v>133405.34</v>
      </c>
      <c r="L1146" s="36">
        <v>8470.73</v>
      </c>
      <c r="M1146" s="36">
        <v>8240.33</v>
      </c>
    </row>
    <row r="1147" spans="1:13" x14ac:dyDescent="0.25">
      <c r="A1147" t="s">
        <v>6969</v>
      </c>
      <c r="B1147" t="s">
        <v>124</v>
      </c>
      <c r="C1147" t="s">
        <v>93</v>
      </c>
      <c r="D1147" t="s">
        <v>95</v>
      </c>
      <c r="E1147" t="s">
        <v>2581</v>
      </c>
      <c r="F1147" s="1">
        <v>48092</v>
      </c>
      <c r="G1147" s="77">
        <v>0.1</v>
      </c>
      <c r="H1147" s="36">
        <v>194380.68</v>
      </c>
      <c r="I1147" s="36">
        <v>194380.68</v>
      </c>
      <c r="J1147" s="36">
        <v>0</v>
      </c>
      <c r="K1147" s="36">
        <v>174942.61</v>
      </c>
      <c r="L1147" s="36">
        <v>0</v>
      </c>
      <c r="M1147" s="36">
        <v>0</v>
      </c>
    </row>
    <row r="1148" spans="1:13" x14ac:dyDescent="0.25">
      <c r="A1148" t="s">
        <v>6969</v>
      </c>
      <c r="B1148" t="s">
        <v>124</v>
      </c>
      <c r="C1148" t="s">
        <v>93</v>
      </c>
      <c r="D1148" t="s">
        <v>95</v>
      </c>
      <c r="E1148" t="s">
        <v>8354</v>
      </c>
      <c r="F1148" s="1">
        <v>48092</v>
      </c>
      <c r="G1148" s="77">
        <v>1</v>
      </c>
      <c r="H1148" s="36">
        <v>365071.22</v>
      </c>
      <c r="I1148" s="36">
        <v>365071.22</v>
      </c>
      <c r="J1148" s="36">
        <v>0</v>
      </c>
      <c r="K1148" s="36">
        <v>328564.09999999998</v>
      </c>
      <c r="L1148" s="36">
        <v>0</v>
      </c>
      <c r="M1148" s="36">
        <v>0</v>
      </c>
    </row>
    <row r="1149" spans="1:13" x14ac:dyDescent="0.25">
      <c r="A1149" t="s">
        <v>6969</v>
      </c>
      <c r="B1149" t="s">
        <v>124</v>
      </c>
      <c r="C1149" t="s">
        <v>93</v>
      </c>
      <c r="D1149" t="s">
        <v>1132</v>
      </c>
      <c r="E1149" t="s">
        <v>3574</v>
      </c>
      <c r="F1149" s="1">
        <v>48092</v>
      </c>
      <c r="G1149" s="77">
        <v>0.05</v>
      </c>
      <c r="H1149" s="36">
        <v>19160.25</v>
      </c>
      <c r="I1149" s="36">
        <v>19160.25</v>
      </c>
      <c r="J1149" s="36">
        <v>0</v>
      </c>
      <c r="K1149" s="36">
        <v>17244.23</v>
      </c>
      <c r="L1149" s="36">
        <v>1437.02</v>
      </c>
      <c r="M1149" s="36">
        <v>0</v>
      </c>
    </row>
    <row r="1150" spans="1:13" x14ac:dyDescent="0.25">
      <c r="A1150" t="s">
        <v>6969</v>
      </c>
      <c r="B1150" t="s">
        <v>124</v>
      </c>
      <c r="C1150" t="s">
        <v>93</v>
      </c>
      <c r="D1150" t="s">
        <v>2894</v>
      </c>
      <c r="E1150" t="s">
        <v>3425</v>
      </c>
      <c r="F1150" s="1">
        <v>43861</v>
      </c>
      <c r="G1150" s="77">
        <v>1</v>
      </c>
      <c r="H1150" s="36">
        <v>19437.599999999999</v>
      </c>
      <c r="I1150" s="36">
        <v>19437.599999999999</v>
      </c>
      <c r="J1150" s="36">
        <v>0</v>
      </c>
      <c r="K1150" s="36">
        <v>17493.84</v>
      </c>
      <c r="L1150" s="36">
        <v>1457.82</v>
      </c>
      <c r="M1150" s="36">
        <v>0</v>
      </c>
    </row>
    <row r="1151" spans="1:13" x14ac:dyDescent="0.25">
      <c r="A1151" t="s">
        <v>6969</v>
      </c>
      <c r="B1151" t="s">
        <v>124</v>
      </c>
      <c r="C1151" t="s">
        <v>69</v>
      </c>
      <c r="D1151" t="s">
        <v>2417</v>
      </c>
      <c r="E1151" t="s">
        <v>3115</v>
      </c>
      <c r="F1151" s="1">
        <v>48092</v>
      </c>
      <c r="G1151" s="77">
        <v>0</v>
      </c>
      <c r="H1151" s="36">
        <v>362089.02</v>
      </c>
      <c r="I1151" s="36">
        <v>362089.02</v>
      </c>
      <c r="J1151" s="36">
        <v>0</v>
      </c>
      <c r="K1151" s="36">
        <v>325880.12</v>
      </c>
      <c r="L1151" s="36">
        <v>5136.38</v>
      </c>
      <c r="M1151" s="36">
        <v>0</v>
      </c>
    </row>
    <row r="1152" spans="1:13" x14ac:dyDescent="0.25">
      <c r="A1152" t="s">
        <v>6969</v>
      </c>
      <c r="B1152" t="s">
        <v>124</v>
      </c>
      <c r="C1152" t="s">
        <v>69</v>
      </c>
      <c r="D1152" t="s">
        <v>2417</v>
      </c>
      <c r="E1152" t="s">
        <v>3157</v>
      </c>
      <c r="F1152" s="1">
        <v>48092</v>
      </c>
      <c r="G1152" s="77">
        <v>0</v>
      </c>
      <c r="H1152" s="36">
        <v>305543</v>
      </c>
      <c r="I1152" s="36">
        <v>305543</v>
      </c>
      <c r="J1152" s="36">
        <v>0</v>
      </c>
      <c r="K1152" s="36">
        <v>274988.7</v>
      </c>
      <c r="L1152" s="36">
        <v>4127.0200000000004</v>
      </c>
      <c r="M1152" s="36">
        <v>0</v>
      </c>
    </row>
    <row r="1153" spans="1:13" x14ac:dyDescent="0.25">
      <c r="A1153" t="s">
        <v>6969</v>
      </c>
      <c r="B1153" t="s">
        <v>124</v>
      </c>
      <c r="C1153" t="s">
        <v>69</v>
      </c>
      <c r="D1153" t="s">
        <v>2417</v>
      </c>
      <c r="E1153" t="s">
        <v>3100</v>
      </c>
      <c r="F1153" s="1">
        <v>48092</v>
      </c>
      <c r="G1153" s="77">
        <v>0</v>
      </c>
      <c r="H1153" s="36">
        <v>666548.55000000005</v>
      </c>
      <c r="I1153" s="36">
        <v>666548.55000000005</v>
      </c>
      <c r="J1153" s="36">
        <v>0</v>
      </c>
      <c r="K1153" s="36">
        <v>599893.69999999995</v>
      </c>
      <c r="L1153" s="36">
        <v>0</v>
      </c>
      <c r="M1153" s="36">
        <v>0</v>
      </c>
    </row>
    <row r="1154" spans="1:13" x14ac:dyDescent="0.25">
      <c r="A1154" t="s">
        <v>6969</v>
      </c>
      <c r="B1154" t="s">
        <v>124</v>
      </c>
      <c r="C1154" t="s">
        <v>69</v>
      </c>
      <c r="D1154" t="s">
        <v>2417</v>
      </c>
      <c r="E1154" t="s">
        <v>3577</v>
      </c>
      <c r="F1154" s="1">
        <v>48092</v>
      </c>
      <c r="G1154" s="77">
        <v>0.6</v>
      </c>
      <c r="H1154" s="36">
        <v>191687</v>
      </c>
      <c r="I1154" s="36">
        <v>191687</v>
      </c>
      <c r="J1154" s="36">
        <v>0</v>
      </c>
      <c r="K1154" s="36">
        <v>172518.3</v>
      </c>
      <c r="L1154" s="36">
        <v>0</v>
      </c>
      <c r="M1154" s="36">
        <v>0</v>
      </c>
    </row>
    <row r="1155" spans="1:13" x14ac:dyDescent="0.25">
      <c r="A1155" t="s">
        <v>6969</v>
      </c>
      <c r="B1155" t="s">
        <v>124</v>
      </c>
      <c r="C1155" t="s">
        <v>69</v>
      </c>
      <c r="D1155" t="s">
        <v>2417</v>
      </c>
      <c r="E1155" t="s">
        <v>2589</v>
      </c>
      <c r="F1155" s="1">
        <v>48092</v>
      </c>
      <c r="G1155" s="77">
        <v>0</v>
      </c>
      <c r="H1155" s="36">
        <v>302486.21999999997</v>
      </c>
      <c r="I1155" s="36">
        <v>302486.21999999997</v>
      </c>
      <c r="J1155" s="36">
        <v>0</v>
      </c>
      <c r="K1155" s="36">
        <v>272237.59999999998</v>
      </c>
      <c r="L1155" s="36">
        <v>0</v>
      </c>
      <c r="M1155" s="36">
        <v>0</v>
      </c>
    </row>
    <row r="1156" spans="1:13" x14ac:dyDescent="0.25">
      <c r="A1156" t="s">
        <v>6969</v>
      </c>
      <c r="B1156" t="s">
        <v>124</v>
      </c>
      <c r="C1156" t="s">
        <v>69</v>
      </c>
      <c r="D1156" t="s">
        <v>2417</v>
      </c>
      <c r="E1156" t="s">
        <v>2418</v>
      </c>
      <c r="F1156" s="1">
        <v>43917</v>
      </c>
      <c r="G1156" s="77">
        <v>0</v>
      </c>
      <c r="H1156" s="36">
        <v>61173.5</v>
      </c>
      <c r="I1156" s="36">
        <v>61173.5</v>
      </c>
      <c r="J1156" s="36">
        <v>0</v>
      </c>
      <c r="K1156" s="36">
        <v>55056.15</v>
      </c>
      <c r="L1156" s="36">
        <v>4588.01</v>
      </c>
      <c r="M1156" s="36">
        <v>0</v>
      </c>
    </row>
    <row r="1157" spans="1:13" x14ac:dyDescent="0.25">
      <c r="A1157" t="s">
        <v>6969</v>
      </c>
      <c r="B1157" t="s">
        <v>124</v>
      </c>
      <c r="C1157" t="s">
        <v>69</v>
      </c>
      <c r="D1157" t="s">
        <v>69</v>
      </c>
      <c r="E1157" t="s">
        <v>2331</v>
      </c>
      <c r="F1157" s="1">
        <v>43571</v>
      </c>
      <c r="G1157" s="77">
        <v>0</v>
      </c>
      <c r="H1157" s="36">
        <v>71454.8</v>
      </c>
      <c r="I1157" s="36">
        <v>71454.8</v>
      </c>
      <c r="J1157" s="36">
        <v>0</v>
      </c>
      <c r="K1157" s="36">
        <v>64309.32</v>
      </c>
      <c r="L1157" s="36">
        <v>5359.11</v>
      </c>
      <c r="M1157" s="36">
        <v>0</v>
      </c>
    </row>
    <row r="1158" spans="1:13" x14ac:dyDescent="0.25">
      <c r="A1158" t="s">
        <v>6969</v>
      </c>
      <c r="B1158" t="s">
        <v>124</v>
      </c>
      <c r="C1158" t="s">
        <v>69</v>
      </c>
      <c r="D1158" t="s">
        <v>69</v>
      </c>
      <c r="E1158" t="s">
        <v>2304</v>
      </c>
      <c r="F1158" s="1">
        <v>44027</v>
      </c>
      <c r="G1158" s="77">
        <v>1</v>
      </c>
      <c r="H1158" s="36">
        <v>147132.63</v>
      </c>
      <c r="I1158" s="36">
        <v>166084.76</v>
      </c>
      <c r="J1158" s="36">
        <v>18952.13</v>
      </c>
      <c r="K1158" s="36">
        <v>149476.29</v>
      </c>
      <c r="L1158" s="36">
        <v>12456.35</v>
      </c>
      <c r="M1158" s="36">
        <v>0</v>
      </c>
    </row>
    <row r="1159" spans="1:13" x14ac:dyDescent="0.25">
      <c r="A1159" t="s">
        <v>6969</v>
      </c>
      <c r="B1159" t="s">
        <v>124</v>
      </c>
      <c r="C1159" t="s">
        <v>69</v>
      </c>
      <c r="D1159" t="s">
        <v>69</v>
      </c>
      <c r="E1159" t="s">
        <v>1625</v>
      </c>
      <c r="F1159" s="1">
        <v>44117</v>
      </c>
      <c r="G1159" s="77">
        <v>1</v>
      </c>
      <c r="H1159" s="36">
        <v>137802.98000000001</v>
      </c>
      <c r="I1159" s="36">
        <v>165759.87</v>
      </c>
      <c r="J1159" s="36">
        <v>27956.89</v>
      </c>
      <c r="K1159" s="36">
        <v>149183.88</v>
      </c>
      <c r="L1159" s="36">
        <v>12431.99</v>
      </c>
      <c r="M1159" s="36">
        <v>2096.7600000000002</v>
      </c>
    </row>
    <row r="1160" spans="1:13" x14ac:dyDescent="0.25">
      <c r="A1160" t="s">
        <v>6969</v>
      </c>
      <c r="B1160" t="s">
        <v>124</v>
      </c>
      <c r="C1160" t="s">
        <v>69</v>
      </c>
      <c r="D1160" t="s">
        <v>68</v>
      </c>
      <c r="E1160" t="s">
        <v>3014</v>
      </c>
      <c r="F1160" s="1">
        <v>43614</v>
      </c>
      <c r="G1160" s="77">
        <v>1</v>
      </c>
      <c r="H1160" s="36">
        <v>47966.14</v>
      </c>
      <c r="I1160" s="36">
        <v>47966.14</v>
      </c>
      <c r="J1160" s="36">
        <v>0</v>
      </c>
      <c r="K1160" s="36">
        <v>43169.53</v>
      </c>
      <c r="L1160" s="36">
        <v>3597.46</v>
      </c>
      <c r="M1160" s="36">
        <v>0</v>
      </c>
    </row>
    <row r="1161" spans="1:13" x14ac:dyDescent="0.25">
      <c r="A1161" t="s">
        <v>6969</v>
      </c>
      <c r="B1161" t="s">
        <v>124</v>
      </c>
      <c r="C1161" t="s">
        <v>69</v>
      </c>
      <c r="D1161" t="s">
        <v>68</v>
      </c>
      <c r="E1161" t="s">
        <v>2977</v>
      </c>
      <c r="F1161" s="1">
        <v>43781</v>
      </c>
      <c r="G1161" s="77">
        <v>1</v>
      </c>
      <c r="H1161" s="36">
        <v>59183.34</v>
      </c>
      <c r="I1161" s="36">
        <v>59183.34</v>
      </c>
      <c r="J1161" s="36">
        <v>0</v>
      </c>
      <c r="K1161" s="36">
        <v>53265.01</v>
      </c>
      <c r="L1161" s="36">
        <v>4438.75</v>
      </c>
      <c r="M1161" s="36">
        <v>0</v>
      </c>
    </row>
    <row r="1162" spans="1:13" x14ac:dyDescent="0.25">
      <c r="A1162" t="s">
        <v>6969</v>
      </c>
      <c r="B1162" t="s">
        <v>124</v>
      </c>
      <c r="C1162" t="s">
        <v>69</v>
      </c>
      <c r="D1162" t="s">
        <v>68</v>
      </c>
      <c r="E1162" t="s">
        <v>2912</v>
      </c>
      <c r="F1162" s="1">
        <v>43781</v>
      </c>
      <c r="G1162" s="77">
        <v>1</v>
      </c>
      <c r="H1162" s="36">
        <v>14541.83</v>
      </c>
      <c r="I1162" s="36">
        <v>14541.83</v>
      </c>
      <c r="J1162" s="36">
        <v>0</v>
      </c>
      <c r="K1162" s="36">
        <v>13087.65</v>
      </c>
      <c r="L1162" s="36">
        <v>1090.6400000000001</v>
      </c>
      <c r="M1162" s="36">
        <v>0</v>
      </c>
    </row>
    <row r="1163" spans="1:13" x14ac:dyDescent="0.25">
      <c r="A1163" t="s">
        <v>6969</v>
      </c>
      <c r="B1163" t="s">
        <v>124</v>
      </c>
      <c r="C1163" t="s">
        <v>69</v>
      </c>
      <c r="D1163" t="s">
        <v>68</v>
      </c>
      <c r="E1163" t="s">
        <v>2934</v>
      </c>
      <c r="F1163" s="1">
        <v>43781</v>
      </c>
      <c r="G1163" s="77">
        <v>1</v>
      </c>
      <c r="H1163" s="36">
        <v>22629.040000000001</v>
      </c>
      <c r="I1163" s="36">
        <v>22629.040000000001</v>
      </c>
      <c r="J1163" s="36">
        <v>0</v>
      </c>
      <c r="K1163" s="36">
        <v>20366.14</v>
      </c>
      <c r="L1163" s="36">
        <v>1697.18</v>
      </c>
      <c r="M1163" s="36">
        <v>0</v>
      </c>
    </row>
    <row r="1164" spans="1:13" x14ac:dyDescent="0.25">
      <c r="A1164" t="s">
        <v>6969</v>
      </c>
      <c r="B1164" t="s">
        <v>124</v>
      </c>
      <c r="C1164" t="s">
        <v>69</v>
      </c>
      <c r="D1164" t="s">
        <v>68</v>
      </c>
      <c r="E1164" t="s">
        <v>8458</v>
      </c>
      <c r="F1164" s="1">
        <v>48092</v>
      </c>
      <c r="G1164" s="77">
        <v>0</v>
      </c>
      <c r="H1164" s="36">
        <v>199326.38</v>
      </c>
      <c r="I1164" s="36">
        <v>199326.38</v>
      </c>
      <c r="J1164" s="36">
        <v>0</v>
      </c>
      <c r="K1164" s="36">
        <v>179393.74</v>
      </c>
      <c r="L1164" s="36">
        <v>0</v>
      </c>
      <c r="M1164" s="36">
        <v>0</v>
      </c>
    </row>
    <row r="1165" spans="1:13" x14ac:dyDescent="0.25">
      <c r="A1165" t="s">
        <v>6969</v>
      </c>
      <c r="B1165" t="s">
        <v>124</v>
      </c>
      <c r="C1165" t="s">
        <v>69</v>
      </c>
      <c r="D1165" t="s">
        <v>68</v>
      </c>
      <c r="E1165" t="s">
        <v>8456</v>
      </c>
      <c r="F1165" s="1">
        <v>48092</v>
      </c>
      <c r="G1165" s="77">
        <v>0</v>
      </c>
      <c r="H1165" s="36">
        <v>305241.71999999997</v>
      </c>
      <c r="I1165" s="36">
        <v>305241.71999999997</v>
      </c>
      <c r="J1165" s="36">
        <v>0</v>
      </c>
      <c r="K1165" s="36">
        <v>274717.55</v>
      </c>
      <c r="L1165" s="36">
        <v>0</v>
      </c>
      <c r="M1165" s="36">
        <v>0</v>
      </c>
    </row>
    <row r="1166" spans="1:13" x14ac:dyDescent="0.25">
      <c r="A1166" t="s">
        <v>6969</v>
      </c>
      <c r="B1166" t="s">
        <v>124</v>
      </c>
      <c r="C1166" t="s">
        <v>69</v>
      </c>
      <c r="D1166" t="s">
        <v>68</v>
      </c>
      <c r="E1166" t="s">
        <v>8480</v>
      </c>
      <c r="F1166" s="1">
        <v>48092</v>
      </c>
      <c r="G1166" s="77">
        <v>0</v>
      </c>
      <c r="H1166" s="36">
        <v>211363</v>
      </c>
      <c r="I1166" s="36">
        <v>211363</v>
      </c>
      <c r="J1166" s="36">
        <v>0</v>
      </c>
      <c r="K1166" s="36">
        <v>190226.7</v>
      </c>
      <c r="L1166" s="36">
        <v>0</v>
      </c>
      <c r="M1166" s="36">
        <v>0</v>
      </c>
    </row>
    <row r="1167" spans="1:13" x14ac:dyDescent="0.25">
      <c r="A1167" t="s">
        <v>6969</v>
      </c>
      <c r="B1167" t="s">
        <v>124</v>
      </c>
      <c r="C1167" t="s">
        <v>69</v>
      </c>
      <c r="D1167" t="s">
        <v>68</v>
      </c>
      <c r="E1167" t="s">
        <v>3639</v>
      </c>
      <c r="F1167" s="1">
        <v>44096</v>
      </c>
      <c r="G1167" s="77">
        <v>0</v>
      </c>
      <c r="H1167" s="36">
        <v>107397.87</v>
      </c>
      <c r="I1167" s="36">
        <v>107397.87</v>
      </c>
      <c r="J1167" s="36">
        <v>0</v>
      </c>
      <c r="K1167" s="36">
        <v>96658.08</v>
      </c>
      <c r="L1167" s="36">
        <v>8054.84</v>
      </c>
      <c r="M1167" s="36">
        <v>0</v>
      </c>
    </row>
    <row r="1168" spans="1:13" x14ac:dyDescent="0.25">
      <c r="A1168" t="s">
        <v>6969</v>
      </c>
      <c r="B1168" t="s">
        <v>124</v>
      </c>
      <c r="C1168" t="s">
        <v>69</v>
      </c>
      <c r="D1168" t="s">
        <v>68</v>
      </c>
      <c r="E1168" t="s">
        <v>3642</v>
      </c>
      <c r="F1168" s="1">
        <v>44096</v>
      </c>
      <c r="G1168" s="77">
        <v>0</v>
      </c>
      <c r="H1168" s="36">
        <v>14229.83</v>
      </c>
      <c r="I1168" s="36">
        <v>14229.83</v>
      </c>
      <c r="J1168" s="36">
        <v>0</v>
      </c>
      <c r="K1168" s="36">
        <v>12806.85</v>
      </c>
      <c r="L1168" s="36">
        <v>1067.24</v>
      </c>
      <c r="M1168" s="36">
        <v>0.01</v>
      </c>
    </row>
    <row r="1169" spans="1:13" x14ac:dyDescent="0.25">
      <c r="A1169" t="s">
        <v>6969</v>
      </c>
      <c r="B1169" t="s">
        <v>124</v>
      </c>
      <c r="C1169" t="s">
        <v>69</v>
      </c>
      <c r="D1169" t="s">
        <v>68</v>
      </c>
      <c r="E1169" t="s">
        <v>8487</v>
      </c>
      <c r="F1169" s="1">
        <v>48092</v>
      </c>
      <c r="G1169" s="77">
        <v>0</v>
      </c>
      <c r="H1169" s="36">
        <v>37887.199999999997</v>
      </c>
      <c r="I1169" s="36">
        <v>37887.199999999997</v>
      </c>
      <c r="J1169" s="36">
        <v>0</v>
      </c>
      <c r="K1169" s="36">
        <v>34098.480000000003</v>
      </c>
      <c r="L1169" s="36">
        <v>2841.54</v>
      </c>
      <c r="M1169" s="36">
        <v>0</v>
      </c>
    </row>
    <row r="1170" spans="1:13" x14ac:dyDescent="0.25">
      <c r="A1170" t="s">
        <v>6969</v>
      </c>
      <c r="B1170" t="s">
        <v>124</v>
      </c>
      <c r="C1170" t="s">
        <v>69</v>
      </c>
      <c r="D1170" t="s">
        <v>68</v>
      </c>
      <c r="E1170" t="s">
        <v>3625</v>
      </c>
      <c r="F1170" s="1">
        <v>44004</v>
      </c>
      <c r="G1170" s="77">
        <v>0</v>
      </c>
      <c r="H1170" s="36">
        <v>79045.179999999993</v>
      </c>
      <c r="I1170" s="36">
        <v>79045.179999999993</v>
      </c>
      <c r="J1170" s="36">
        <v>0</v>
      </c>
      <c r="K1170" s="36">
        <v>71140.66</v>
      </c>
      <c r="L1170" s="36">
        <v>5928.39</v>
      </c>
      <c r="M1170" s="36">
        <v>0.01</v>
      </c>
    </row>
    <row r="1171" spans="1:13" x14ac:dyDescent="0.25">
      <c r="A1171" t="s">
        <v>6969</v>
      </c>
      <c r="B1171" t="s">
        <v>124</v>
      </c>
      <c r="C1171" t="s">
        <v>69</v>
      </c>
      <c r="D1171" t="s">
        <v>68</v>
      </c>
      <c r="E1171" t="s">
        <v>8461</v>
      </c>
      <c r="F1171" s="1">
        <v>48092</v>
      </c>
      <c r="G1171" s="77">
        <v>0</v>
      </c>
      <c r="H1171" s="36">
        <v>238177.56</v>
      </c>
      <c r="I1171" s="36">
        <v>238177.56</v>
      </c>
      <c r="J1171" s="36">
        <v>0</v>
      </c>
      <c r="K1171" s="36">
        <v>214359.8</v>
      </c>
      <c r="L1171" s="36">
        <v>0</v>
      </c>
      <c r="M1171" s="36">
        <v>0</v>
      </c>
    </row>
    <row r="1172" spans="1:13" x14ac:dyDescent="0.25">
      <c r="A1172" t="s">
        <v>6969</v>
      </c>
      <c r="B1172" t="s">
        <v>124</v>
      </c>
      <c r="C1172" t="s">
        <v>69</v>
      </c>
      <c r="D1172" t="s">
        <v>68</v>
      </c>
      <c r="E1172" t="s">
        <v>3636</v>
      </c>
      <c r="F1172" s="1">
        <v>44004</v>
      </c>
      <c r="G1172" s="77">
        <v>0</v>
      </c>
      <c r="H1172" s="36">
        <v>91178.89</v>
      </c>
      <c r="I1172" s="36">
        <v>91178.89</v>
      </c>
      <c r="J1172" s="36">
        <v>0</v>
      </c>
      <c r="K1172" s="36">
        <v>82061</v>
      </c>
      <c r="L1172" s="36">
        <v>6838.42</v>
      </c>
      <c r="M1172" s="36">
        <v>0.01</v>
      </c>
    </row>
    <row r="1173" spans="1:13" x14ac:dyDescent="0.25">
      <c r="A1173" t="s">
        <v>6969</v>
      </c>
      <c r="B1173" t="s">
        <v>124</v>
      </c>
      <c r="C1173" t="s">
        <v>69</v>
      </c>
      <c r="D1173" t="s">
        <v>68</v>
      </c>
      <c r="E1173" t="s">
        <v>8485</v>
      </c>
      <c r="F1173" s="1">
        <v>48092</v>
      </c>
      <c r="G1173" s="77">
        <v>0</v>
      </c>
      <c r="H1173" s="36">
        <v>156934.13</v>
      </c>
      <c r="I1173" s="36">
        <v>156934.13</v>
      </c>
      <c r="J1173" s="36">
        <v>0</v>
      </c>
      <c r="K1173" s="36">
        <v>141240.72</v>
      </c>
      <c r="L1173" s="36">
        <v>0</v>
      </c>
      <c r="M1173" s="36">
        <v>0</v>
      </c>
    </row>
    <row r="1174" spans="1:13" x14ac:dyDescent="0.25">
      <c r="A1174" t="s">
        <v>6969</v>
      </c>
      <c r="B1174" t="s">
        <v>124</v>
      </c>
      <c r="C1174" t="s">
        <v>69</v>
      </c>
      <c r="D1174" t="s">
        <v>68</v>
      </c>
      <c r="E1174" t="s">
        <v>8467</v>
      </c>
      <c r="F1174" s="1">
        <v>48092</v>
      </c>
      <c r="G1174" s="77">
        <v>0</v>
      </c>
      <c r="H1174" s="36">
        <v>335974.52</v>
      </c>
      <c r="I1174" s="36">
        <v>335974.52</v>
      </c>
      <c r="J1174" s="36">
        <v>0</v>
      </c>
      <c r="K1174" s="36">
        <v>302377.07</v>
      </c>
      <c r="L1174" s="36">
        <v>0</v>
      </c>
      <c r="M1174" s="36">
        <v>0</v>
      </c>
    </row>
    <row r="1175" spans="1:13" x14ac:dyDescent="0.25">
      <c r="A1175" t="s">
        <v>6969</v>
      </c>
      <c r="B1175" t="s">
        <v>124</v>
      </c>
      <c r="C1175" t="s">
        <v>69</v>
      </c>
      <c r="D1175" t="s">
        <v>68</v>
      </c>
      <c r="E1175" t="s">
        <v>8614</v>
      </c>
      <c r="F1175" s="1">
        <v>48092</v>
      </c>
      <c r="G1175" s="77">
        <v>0</v>
      </c>
      <c r="H1175" s="36">
        <v>117037.14</v>
      </c>
      <c r="I1175" s="36">
        <v>117037.14</v>
      </c>
      <c r="J1175" s="36">
        <v>0</v>
      </c>
      <c r="K1175" s="36">
        <v>105333.43</v>
      </c>
      <c r="L1175" s="36">
        <v>8777.7800000000007</v>
      </c>
      <c r="M1175" s="36">
        <v>0</v>
      </c>
    </row>
    <row r="1176" spans="1:13" x14ac:dyDescent="0.25">
      <c r="A1176" t="s">
        <v>6969</v>
      </c>
      <c r="B1176" t="s">
        <v>124</v>
      </c>
      <c r="C1176" t="s">
        <v>69</v>
      </c>
      <c r="D1176" t="s">
        <v>68</v>
      </c>
      <c r="E1176" t="s">
        <v>8476</v>
      </c>
      <c r="F1176" s="1">
        <v>48092</v>
      </c>
      <c r="G1176" s="77">
        <v>0.6</v>
      </c>
      <c r="H1176" s="36">
        <v>568860.39</v>
      </c>
      <c r="I1176" s="36">
        <v>568860.39</v>
      </c>
      <c r="J1176" s="36">
        <v>0</v>
      </c>
      <c r="K1176" s="36">
        <v>511974.35</v>
      </c>
      <c r="L1176" s="36">
        <v>0</v>
      </c>
      <c r="M1176" s="36">
        <v>0</v>
      </c>
    </row>
    <row r="1177" spans="1:13" x14ac:dyDescent="0.25">
      <c r="A1177" t="s">
        <v>6969</v>
      </c>
      <c r="B1177" t="s">
        <v>124</v>
      </c>
      <c r="C1177" t="s">
        <v>69</v>
      </c>
      <c r="D1177" t="s">
        <v>68</v>
      </c>
      <c r="E1177" t="s">
        <v>8474</v>
      </c>
      <c r="F1177" s="1">
        <v>48092</v>
      </c>
      <c r="G1177" s="77">
        <v>0</v>
      </c>
      <c r="H1177" s="36">
        <v>139715.32999999999</v>
      </c>
      <c r="I1177" s="36">
        <v>139715.32999999999</v>
      </c>
      <c r="J1177" s="36">
        <v>0</v>
      </c>
      <c r="K1177" s="36">
        <v>125743.8</v>
      </c>
      <c r="L1177" s="36">
        <v>0</v>
      </c>
      <c r="M1177" s="36">
        <v>0</v>
      </c>
    </row>
    <row r="1178" spans="1:13" x14ac:dyDescent="0.25">
      <c r="A1178" t="s">
        <v>6969</v>
      </c>
      <c r="B1178" t="s">
        <v>124</v>
      </c>
      <c r="C1178" t="s">
        <v>69</v>
      </c>
      <c r="D1178" t="s">
        <v>68</v>
      </c>
      <c r="E1178" t="s">
        <v>3610</v>
      </c>
      <c r="F1178" s="1">
        <v>44004</v>
      </c>
      <c r="G1178" s="77">
        <v>0</v>
      </c>
      <c r="H1178" s="36">
        <v>61071.64</v>
      </c>
      <c r="I1178" s="36">
        <v>61071.64</v>
      </c>
      <c r="J1178" s="36">
        <v>0</v>
      </c>
      <c r="K1178" s="36">
        <v>54964.480000000003</v>
      </c>
      <c r="L1178" s="36">
        <v>4580.37</v>
      </c>
      <c r="M1178" s="36">
        <v>0</v>
      </c>
    </row>
    <row r="1179" spans="1:13" x14ac:dyDescent="0.25">
      <c r="A1179" t="s">
        <v>6969</v>
      </c>
      <c r="B1179" t="s">
        <v>124</v>
      </c>
      <c r="C1179" t="s">
        <v>69</v>
      </c>
      <c r="D1179" t="s">
        <v>68</v>
      </c>
      <c r="E1179" t="s">
        <v>8472</v>
      </c>
      <c r="F1179" s="1">
        <v>48092</v>
      </c>
      <c r="G1179" s="77">
        <v>0</v>
      </c>
      <c r="H1179" s="36">
        <v>234277.45</v>
      </c>
      <c r="I1179" s="36">
        <v>234277.45</v>
      </c>
      <c r="J1179" s="36">
        <v>0</v>
      </c>
      <c r="K1179" s="36">
        <v>210849.71</v>
      </c>
      <c r="L1179" s="36">
        <v>0</v>
      </c>
      <c r="M1179" s="36">
        <v>0</v>
      </c>
    </row>
    <row r="1180" spans="1:13" x14ac:dyDescent="0.25">
      <c r="A1180" t="s">
        <v>6969</v>
      </c>
      <c r="B1180" t="s">
        <v>124</v>
      </c>
      <c r="C1180" t="s">
        <v>69</v>
      </c>
      <c r="D1180" t="s">
        <v>68</v>
      </c>
      <c r="E1180" t="s">
        <v>8465</v>
      </c>
      <c r="F1180" s="1">
        <v>48092</v>
      </c>
      <c r="G1180" s="77">
        <v>0</v>
      </c>
      <c r="H1180" s="36">
        <v>575784.65</v>
      </c>
      <c r="I1180" s="36">
        <v>575784.65</v>
      </c>
      <c r="J1180" s="36">
        <v>0</v>
      </c>
      <c r="K1180" s="36">
        <v>518206.19</v>
      </c>
      <c r="L1180" s="36">
        <v>0</v>
      </c>
      <c r="M1180" s="36">
        <v>0</v>
      </c>
    </row>
    <row r="1181" spans="1:13" x14ac:dyDescent="0.25">
      <c r="A1181" t="s">
        <v>6969</v>
      </c>
      <c r="B1181" t="s">
        <v>124</v>
      </c>
      <c r="C1181" t="s">
        <v>69</v>
      </c>
      <c r="D1181" t="s">
        <v>68</v>
      </c>
      <c r="E1181" t="s">
        <v>8491</v>
      </c>
      <c r="F1181" s="1">
        <v>48092</v>
      </c>
      <c r="G1181" s="77">
        <v>0.32</v>
      </c>
      <c r="H1181" s="36">
        <v>315811.76</v>
      </c>
      <c r="I1181" s="36">
        <v>315811.76</v>
      </c>
      <c r="J1181" s="36">
        <v>0</v>
      </c>
      <c r="K1181" s="36">
        <v>284230.58</v>
      </c>
      <c r="L1181" s="36">
        <v>0</v>
      </c>
      <c r="M1181" s="36">
        <v>0</v>
      </c>
    </row>
    <row r="1182" spans="1:13" x14ac:dyDescent="0.25">
      <c r="A1182" t="s">
        <v>6969</v>
      </c>
      <c r="B1182" t="s">
        <v>124</v>
      </c>
      <c r="C1182" t="s">
        <v>69</v>
      </c>
      <c r="D1182" t="s">
        <v>68</v>
      </c>
      <c r="E1182" t="s">
        <v>8478</v>
      </c>
      <c r="F1182" s="1">
        <v>48092</v>
      </c>
      <c r="G1182" s="77">
        <v>0</v>
      </c>
      <c r="H1182" s="36">
        <v>440907.95</v>
      </c>
      <c r="I1182" s="36">
        <v>440907.95</v>
      </c>
      <c r="J1182" s="36">
        <v>0</v>
      </c>
      <c r="K1182" s="36">
        <v>396817.16</v>
      </c>
      <c r="L1182" s="36">
        <v>0</v>
      </c>
      <c r="M1182" s="36">
        <v>0</v>
      </c>
    </row>
    <row r="1183" spans="1:13" x14ac:dyDescent="0.25">
      <c r="A1183" t="s">
        <v>6969</v>
      </c>
      <c r="B1183" t="s">
        <v>124</v>
      </c>
      <c r="C1183" t="s">
        <v>69</v>
      </c>
      <c r="D1183" t="s">
        <v>68</v>
      </c>
      <c r="E1183" t="s">
        <v>8463</v>
      </c>
      <c r="F1183" s="1">
        <v>48092</v>
      </c>
      <c r="G1183" s="77">
        <v>0</v>
      </c>
      <c r="H1183" s="36">
        <v>164043.39000000001</v>
      </c>
      <c r="I1183" s="36">
        <v>164043.39000000001</v>
      </c>
      <c r="J1183" s="36">
        <v>0</v>
      </c>
      <c r="K1183" s="36">
        <v>147639.04999999999</v>
      </c>
      <c r="L1183" s="36">
        <v>0</v>
      </c>
      <c r="M1183" s="36">
        <v>0</v>
      </c>
    </row>
    <row r="1184" spans="1:13" x14ac:dyDescent="0.25">
      <c r="A1184" t="s">
        <v>6969</v>
      </c>
      <c r="B1184" t="s">
        <v>124</v>
      </c>
      <c r="C1184" t="s">
        <v>69</v>
      </c>
      <c r="D1184" t="s">
        <v>68</v>
      </c>
      <c r="E1184" t="s">
        <v>3635</v>
      </c>
      <c r="F1184" s="1">
        <v>44004</v>
      </c>
      <c r="G1184" s="77">
        <v>0</v>
      </c>
      <c r="H1184" s="36">
        <v>71720.66</v>
      </c>
      <c r="I1184" s="36">
        <v>71720.66</v>
      </c>
      <c r="J1184" s="36">
        <v>0</v>
      </c>
      <c r="K1184" s="36">
        <v>64548.59</v>
      </c>
      <c r="L1184" s="36">
        <v>5379.05</v>
      </c>
      <c r="M1184" s="36">
        <v>0.01</v>
      </c>
    </row>
    <row r="1185" spans="1:13" x14ac:dyDescent="0.25">
      <c r="A1185" t="s">
        <v>6969</v>
      </c>
      <c r="B1185" t="s">
        <v>124</v>
      </c>
      <c r="C1185" t="s">
        <v>69</v>
      </c>
      <c r="D1185" t="s">
        <v>68</v>
      </c>
      <c r="E1185" t="s">
        <v>3640</v>
      </c>
      <c r="F1185" s="1">
        <v>44097</v>
      </c>
      <c r="G1185" s="77">
        <v>0</v>
      </c>
      <c r="H1185" s="36">
        <v>38429.33</v>
      </c>
      <c r="I1185" s="36">
        <v>38429.33</v>
      </c>
      <c r="J1185" s="36">
        <v>0</v>
      </c>
      <c r="K1185" s="36">
        <v>34586.400000000001</v>
      </c>
      <c r="L1185" s="36">
        <v>2882.2</v>
      </c>
      <c r="M1185" s="36">
        <v>0</v>
      </c>
    </row>
    <row r="1186" spans="1:13" x14ac:dyDescent="0.25">
      <c r="A1186" t="s">
        <v>6969</v>
      </c>
      <c r="B1186" t="s">
        <v>124</v>
      </c>
      <c r="C1186" t="s">
        <v>69</v>
      </c>
      <c r="D1186" t="s">
        <v>68</v>
      </c>
      <c r="E1186" t="s">
        <v>3637</v>
      </c>
      <c r="F1186" s="1">
        <v>44004</v>
      </c>
      <c r="G1186" s="77">
        <v>0</v>
      </c>
      <c r="H1186" s="36">
        <v>35412.79</v>
      </c>
      <c r="I1186" s="36">
        <v>35412.79</v>
      </c>
      <c r="J1186" s="36">
        <v>0</v>
      </c>
      <c r="K1186" s="36">
        <v>31871.51</v>
      </c>
      <c r="L1186" s="36">
        <v>2655.96</v>
      </c>
      <c r="M1186" s="36">
        <v>0.01</v>
      </c>
    </row>
    <row r="1187" spans="1:13" x14ac:dyDescent="0.25">
      <c r="A1187" t="s">
        <v>6969</v>
      </c>
      <c r="B1187" t="s">
        <v>124</v>
      </c>
      <c r="C1187" t="s">
        <v>69</v>
      </c>
      <c r="D1187" t="s">
        <v>68</v>
      </c>
      <c r="E1187" t="s">
        <v>8985</v>
      </c>
      <c r="F1187" s="1">
        <v>48092</v>
      </c>
      <c r="G1187" s="77">
        <v>1</v>
      </c>
      <c r="H1187" s="36">
        <v>135975</v>
      </c>
      <c r="I1187" s="36">
        <v>135975</v>
      </c>
      <c r="J1187" s="36">
        <v>0</v>
      </c>
      <c r="K1187" s="36">
        <v>122377.5</v>
      </c>
      <c r="L1187" s="36">
        <v>0</v>
      </c>
      <c r="M1187" s="36">
        <v>0</v>
      </c>
    </row>
    <row r="1188" spans="1:13" x14ac:dyDescent="0.25">
      <c r="A1188" t="s">
        <v>6969</v>
      </c>
      <c r="B1188" t="s">
        <v>124</v>
      </c>
      <c r="C1188" t="s">
        <v>69</v>
      </c>
      <c r="D1188" t="s">
        <v>68</v>
      </c>
      <c r="E1188" t="s">
        <v>9087</v>
      </c>
      <c r="F1188" s="1">
        <v>48092</v>
      </c>
      <c r="G1188" s="77">
        <v>0</v>
      </c>
      <c r="H1188" s="36">
        <v>62749.73</v>
      </c>
      <c r="I1188" s="36">
        <v>62749.73</v>
      </c>
      <c r="J1188" s="36">
        <v>0</v>
      </c>
      <c r="K1188" s="36">
        <v>56474.76</v>
      </c>
      <c r="L1188" s="36">
        <v>4706.2299999999996</v>
      </c>
      <c r="M1188" s="36">
        <v>4706.2299999999996</v>
      </c>
    </row>
    <row r="1189" spans="1:13" x14ac:dyDescent="0.25">
      <c r="A1189" t="s">
        <v>6969</v>
      </c>
      <c r="B1189" t="s">
        <v>124</v>
      </c>
      <c r="C1189" t="s">
        <v>69</v>
      </c>
      <c r="D1189" t="s">
        <v>68</v>
      </c>
      <c r="E1189" t="s">
        <v>9089</v>
      </c>
      <c r="F1189" s="1">
        <v>48092</v>
      </c>
      <c r="G1189" s="77">
        <v>0</v>
      </c>
      <c r="H1189" s="36">
        <v>104783.26</v>
      </c>
      <c r="I1189" s="36">
        <v>104783.26</v>
      </c>
      <c r="J1189" s="36">
        <v>0</v>
      </c>
      <c r="K1189" s="36">
        <v>94304.93</v>
      </c>
      <c r="L1189" s="36">
        <v>7858.75</v>
      </c>
      <c r="M1189" s="36">
        <v>7858.75</v>
      </c>
    </row>
    <row r="1190" spans="1:13" x14ac:dyDescent="0.25">
      <c r="A1190" t="s">
        <v>6969</v>
      </c>
      <c r="B1190" t="s">
        <v>124</v>
      </c>
      <c r="C1190" t="s">
        <v>69</v>
      </c>
      <c r="D1190" t="s">
        <v>68</v>
      </c>
      <c r="E1190" t="s">
        <v>9103</v>
      </c>
      <c r="F1190" s="1">
        <v>48092</v>
      </c>
      <c r="G1190" s="77">
        <v>0</v>
      </c>
      <c r="H1190" s="36">
        <v>34863.050000000003</v>
      </c>
      <c r="I1190" s="36">
        <v>34863.050000000003</v>
      </c>
      <c r="J1190" s="36">
        <v>0</v>
      </c>
      <c r="K1190" s="36">
        <v>31376.75</v>
      </c>
      <c r="L1190" s="36">
        <v>2614.73</v>
      </c>
      <c r="M1190" s="36">
        <v>2614.73</v>
      </c>
    </row>
    <row r="1191" spans="1:13" x14ac:dyDescent="0.25">
      <c r="A1191" t="s">
        <v>6969</v>
      </c>
      <c r="B1191" t="s">
        <v>124</v>
      </c>
      <c r="C1191" t="s">
        <v>69</v>
      </c>
      <c r="D1191" t="s">
        <v>68</v>
      </c>
      <c r="E1191" t="s">
        <v>9107</v>
      </c>
      <c r="F1191" s="1">
        <v>48092</v>
      </c>
      <c r="G1191" s="77">
        <v>0</v>
      </c>
      <c r="H1191" s="36">
        <v>115751.88</v>
      </c>
      <c r="I1191" s="36">
        <v>115751.88</v>
      </c>
      <c r="J1191" s="36">
        <v>0</v>
      </c>
      <c r="K1191" s="36">
        <v>104176.69</v>
      </c>
      <c r="L1191" s="36">
        <v>8681.39</v>
      </c>
      <c r="M1191" s="36">
        <v>8681.39</v>
      </c>
    </row>
    <row r="1192" spans="1:13" x14ac:dyDescent="0.25">
      <c r="A1192" t="s">
        <v>6969</v>
      </c>
      <c r="B1192" t="s">
        <v>124</v>
      </c>
      <c r="C1192" t="s">
        <v>69</v>
      </c>
      <c r="D1192" t="s">
        <v>1705</v>
      </c>
      <c r="E1192" t="s">
        <v>2580</v>
      </c>
      <c r="F1192" s="1">
        <v>43781</v>
      </c>
      <c r="G1192" s="77">
        <v>0</v>
      </c>
      <c r="H1192" s="36">
        <v>0</v>
      </c>
      <c r="I1192" s="36">
        <v>0</v>
      </c>
      <c r="J1192" s="36">
        <v>0</v>
      </c>
      <c r="K1192" s="36">
        <v>0</v>
      </c>
      <c r="L1192" s="36">
        <v>0</v>
      </c>
      <c r="M1192" s="36">
        <v>0</v>
      </c>
    </row>
    <row r="1193" spans="1:13" x14ac:dyDescent="0.25">
      <c r="A1193" t="s">
        <v>6969</v>
      </c>
      <c r="B1193" t="s">
        <v>124</v>
      </c>
      <c r="C1193" t="s">
        <v>69</v>
      </c>
      <c r="D1193" t="s">
        <v>1705</v>
      </c>
      <c r="E1193" t="s">
        <v>3594</v>
      </c>
      <c r="F1193" s="1">
        <v>48092</v>
      </c>
      <c r="G1193" s="77">
        <v>0</v>
      </c>
      <c r="H1193" s="36">
        <v>10485.5</v>
      </c>
      <c r="I1193" s="36">
        <v>10485.5</v>
      </c>
      <c r="J1193" s="36">
        <v>0</v>
      </c>
      <c r="K1193" s="36">
        <v>9436.9500000000007</v>
      </c>
      <c r="L1193" s="36">
        <v>786.41</v>
      </c>
      <c r="M1193" s="36">
        <v>0</v>
      </c>
    </row>
    <row r="1194" spans="1:13" x14ac:dyDescent="0.25">
      <c r="A1194" t="s">
        <v>6969</v>
      </c>
      <c r="B1194" t="s">
        <v>124</v>
      </c>
      <c r="C1194" t="s">
        <v>69</v>
      </c>
      <c r="D1194" t="s">
        <v>2633</v>
      </c>
      <c r="E1194" t="s">
        <v>3141</v>
      </c>
      <c r="F1194" s="1">
        <v>43852</v>
      </c>
      <c r="G1194" s="77">
        <v>0</v>
      </c>
      <c r="H1194" s="36">
        <v>7908.98</v>
      </c>
      <c r="I1194" s="36">
        <v>7908.98</v>
      </c>
      <c r="J1194" s="36">
        <v>0</v>
      </c>
      <c r="K1194" s="36">
        <v>7118.08</v>
      </c>
      <c r="L1194" s="36">
        <v>593.17999999999995</v>
      </c>
      <c r="M1194" s="36">
        <v>0.01</v>
      </c>
    </row>
    <row r="1195" spans="1:13" x14ac:dyDescent="0.25">
      <c r="A1195" t="s">
        <v>6969</v>
      </c>
      <c r="B1195" t="s">
        <v>124</v>
      </c>
      <c r="C1195" t="s">
        <v>69</v>
      </c>
      <c r="D1195" t="s">
        <v>2633</v>
      </c>
      <c r="E1195" t="s">
        <v>3046</v>
      </c>
      <c r="F1195" s="1">
        <v>43852</v>
      </c>
      <c r="G1195" s="77">
        <v>0</v>
      </c>
      <c r="H1195" s="36">
        <v>15420.63</v>
      </c>
      <c r="I1195" s="36">
        <v>15420.63</v>
      </c>
      <c r="J1195" s="36">
        <v>0</v>
      </c>
      <c r="K1195" s="36">
        <v>13878.57</v>
      </c>
      <c r="L1195" s="36">
        <v>1156.55</v>
      </c>
      <c r="M1195" s="36">
        <v>0</v>
      </c>
    </row>
    <row r="1196" spans="1:13" x14ac:dyDescent="0.25">
      <c r="A1196" t="s">
        <v>6969</v>
      </c>
      <c r="B1196" t="s">
        <v>124</v>
      </c>
      <c r="C1196" t="s">
        <v>69</v>
      </c>
      <c r="D1196" t="s">
        <v>2633</v>
      </c>
      <c r="E1196" t="s">
        <v>3152</v>
      </c>
      <c r="F1196" s="1">
        <v>43959</v>
      </c>
      <c r="G1196" s="77">
        <v>0</v>
      </c>
      <c r="H1196" s="36">
        <v>15129.54</v>
      </c>
      <c r="I1196" s="36">
        <v>15129.54</v>
      </c>
      <c r="J1196" s="36">
        <v>0</v>
      </c>
      <c r="K1196" s="36">
        <v>13616.59</v>
      </c>
      <c r="L1196" s="36">
        <v>1134.72</v>
      </c>
      <c r="M1196" s="36">
        <v>0</v>
      </c>
    </row>
    <row r="1197" spans="1:13" x14ac:dyDescent="0.25">
      <c r="A1197" t="s">
        <v>6969</v>
      </c>
      <c r="B1197" t="s">
        <v>124</v>
      </c>
      <c r="C1197" t="s">
        <v>69</v>
      </c>
      <c r="D1197" t="s">
        <v>2633</v>
      </c>
      <c r="E1197" t="s">
        <v>3070</v>
      </c>
      <c r="F1197" s="1">
        <v>43852</v>
      </c>
      <c r="G1197" s="77">
        <v>0</v>
      </c>
      <c r="H1197" s="36">
        <v>37224.269999999997</v>
      </c>
      <c r="I1197" s="36">
        <v>37224.269999999997</v>
      </c>
      <c r="J1197" s="36">
        <v>0</v>
      </c>
      <c r="K1197" s="36">
        <v>33501.839999999997</v>
      </c>
      <c r="L1197" s="36">
        <v>2791.82</v>
      </c>
      <c r="M1197" s="36">
        <v>0</v>
      </c>
    </row>
    <row r="1198" spans="1:13" x14ac:dyDescent="0.25">
      <c r="A1198" t="s">
        <v>6969</v>
      </c>
      <c r="B1198" t="s">
        <v>124</v>
      </c>
      <c r="C1198" t="s">
        <v>69</v>
      </c>
      <c r="D1198" t="s">
        <v>2633</v>
      </c>
      <c r="E1198" t="s">
        <v>2684</v>
      </c>
      <c r="F1198" s="1">
        <v>43852</v>
      </c>
      <c r="G1198" s="77">
        <v>0</v>
      </c>
      <c r="H1198" s="36">
        <v>7376.3</v>
      </c>
      <c r="I1198" s="36">
        <v>7376.3</v>
      </c>
      <c r="J1198" s="36">
        <v>0</v>
      </c>
      <c r="K1198" s="36">
        <v>6638.67</v>
      </c>
      <c r="L1198" s="36">
        <v>553.22</v>
      </c>
      <c r="M1198" s="36">
        <v>0</v>
      </c>
    </row>
    <row r="1199" spans="1:13" x14ac:dyDescent="0.25">
      <c r="A1199" t="s">
        <v>6969</v>
      </c>
      <c r="B1199" t="s">
        <v>124</v>
      </c>
      <c r="C1199" t="s">
        <v>69</v>
      </c>
      <c r="D1199" t="s">
        <v>246</v>
      </c>
      <c r="E1199" t="s">
        <v>1627</v>
      </c>
      <c r="F1199" s="1">
        <v>43412</v>
      </c>
      <c r="G1199" s="77">
        <v>1</v>
      </c>
      <c r="H1199" s="36">
        <v>5390</v>
      </c>
      <c r="I1199" s="36">
        <v>5390</v>
      </c>
      <c r="J1199" s="36">
        <v>0</v>
      </c>
      <c r="K1199" s="36">
        <v>4851</v>
      </c>
      <c r="L1199" s="36">
        <v>404.25</v>
      </c>
      <c r="M1199" s="36">
        <v>0</v>
      </c>
    </row>
    <row r="1200" spans="1:13" x14ac:dyDescent="0.25">
      <c r="A1200" t="s">
        <v>6969</v>
      </c>
      <c r="B1200" t="s">
        <v>124</v>
      </c>
      <c r="C1200" t="s">
        <v>69</v>
      </c>
      <c r="D1200" t="s">
        <v>246</v>
      </c>
      <c r="E1200" t="s">
        <v>3325</v>
      </c>
      <c r="F1200" s="1">
        <v>48092</v>
      </c>
      <c r="G1200" s="77">
        <v>1</v>
      </c>
      <c r="H1200" s="36">
        <v>282433.86</v>
      </c>
      <c r="I1200" s="36">
        <v>282433.86</v>
      </c>
      <c r="J1200" s="36">
        <v>0</v>
      </c>
      <c r="K1200" s="36">
        <v>254190.47</v>
      </c>
      <c r="L1200" s="36">
        <v>21182.54</v>
      </c>
      <c r="M1200" s="36">
        <v>0</v>
      </c>
    </row>
    <row r="1201" spans="1:13" x14ac:dyDescent="0.25">
      <c r="A1201" t="s">
        <v>6969</v>
      </c>
      <c r="B1201" t="s">
        <v>124</v>
      </c>
      <c r="C1201" t="s">
        <v>69</v>
      </c>
      <c r="D1201" t="s">
        <v>113</v>
      </c>
      <c r="E1201" t="s">
        <v>859</v>
      </c>
      <c r="F1201" s="1">
        <v>43623</v>
      </c>
      <c r="G1201" s="77">
        <v>0</v>
      </c>
      <c r="H1201" s="36">
        <v>7667.35</v>
      </c>
      <c r="I1201" s="36">
        <v>7667.35</v>
      </c>
      <c r="J1201" s="36">
        <v>0</v>
      </c>
      <c r="K1201" s="36">
        <v>6900.62</v>
      </c>
      <c r="L1201" s="36">
        <v>575.04999999999995</v>
      </c>
      <c r="M1201" s="36">
        <v>0</v>
      </c>
    </row>
    <row r="1202" spans="1:13" x14ac:dyDescent="0.25">
      <c r="A1202" t="s">
        <v>6969</v>
      </c>
      <c r="B1202" t="s">
        <v>124</v>
      </c>
      <c r="C1202" t="s">
        <v>238</v>
      </c>
      <c r="D1202" t="s">
        <v>459</v>
      </c>
      <c r="E1202" t="s">
        <v>968</v>
      </c>
      <c r="F1202" s="1">
        <v>43334</v>
      </c>
      <c r="G1202" s="77">
        <v>0</v>
      </c>
      <c r="H1202" s="36">
        <v>4800</v>
      </c>
      <c r="I1202" s="36">
        <v>4800</v>
      </c>
      <c r="J1202" s="36">
        <v>0</v>
      </c>
      <c r="K1202" s="36">
        <v>4320</v>
      </c>
      <c r="L1202" s="36">
        <v>360</v>
      </c>
      <c r="M1202" s="36">
        <v>0</v>
      </c>
    </row>
    <row r="1203" spans="1:13" x14ac:dyDescent="0.25">
      <c r="A1203" t="s">
        <v>6969</v>
      </c>
      <c r="B1203" t="s">
        <v>124</v>
      </c>
      <c r="C1203" t="s">
        <v>238</v>
      </c>
      <c r="D1203" t="s">
        <v>459</v>
      </c>
      <c r="E1203" t="s">
        <v>460</v>
      </c>
      <c r="F1203" s="1">
        <v>43294</v>
      </c>
      <c r="G1203" s="77">
        <v>0.2</v>
      </c>
      <c r="H1203" s="36">
        <v>12480.44</v>
      </c>
      <c r="I1203" s="36">
        <v>12480.44</v>
      </c>
      <c r="J1203" s="36">
        <v>0</v>
      </c>
      <c r="K1203" s="36">
        <v>11232.4</v>
      </c>
      <c r="L1203" s="36">
        <v>936.03</v>
      </c>
      <c r="M1203" s="36">
        <v>0</v>
      </c>
    </row>
    <row r="1204" spans="1:13" x14ac:dyDescent="0.25">
      <c r="A1204" t="s">
        <v>6969</v>
      </c>
      <c r="B1204" t="s">
        <v>124</v>
      </c>
      <c r="C1204" t="s">
        <v>238</v>
      </c>
      <c r="D1204" t="s">
        <v>293</v>
      </c>
      <c r="E1204" t="s">
        <v>294</v>
      </c>
      <c r="F1204" s="1">
        <v>43265</v>
      </c>
      <c r="G1204" s="77">
        <v>0</v>
      </c>
      <c r="H1204" s="36">
        <v>18696.34</v>
      </c>
      <c r="I1204" s="36">
        <v>18696.34</v>
      </c>
      <c r="J1204" s="36">
        <v>0</v>
      </c>
      <c r="K1204" s="36">
        <v>16826.71</v>
      </c>
      <c r="L1204" s="36">
        <v>1402.23</v>
      </c>
      <c r="M1204" s="36">
        <v>0</v>
      </c>
    </row>
    <row r="1205" spans="1:13" x14ac:dyDescent="0.25">
      <c r="A1205" t="s">
        <v>6969</v>
      </c>
      <c r="B1205" t="s">
        <v>124</v>
      </c>
      <c r="C1205" t="s">
        <v>238</v>
      </c>
      <c r="D1205" t="s">
        <v>1028</v>
      </c>
      <c r="E1205" t="s">
        <v>1029</v>
      </c>
      <c r="F1205" s="1">
        <v>43336</v>
      </c>
      <c r="G1205" s="77">
        <v>0</v>
      </c>
      <c r="H1205" s="36">
        <v>59643.91</v>
      </c>
      <c r="I1205" s="36">
        <v>59643.91</v>
      </c>
      <c r="J1205" s="36">
        <v>0</v>
      </c>
      <c r="K1205" s="36">
        <v>53679.519999999997</v>
      </c>
      <c r="L1205" s="36">
        <v>4473.29</v>
      </c>
      <c r="M1205" s="36">
        <v>0</v>
      </c>
    </row>
    <row r="1206" spans="1:13" x14ac:dyDescent="0.25">
      <c r="A1206" t="s">
        <v>6969</v>
      </c>
      <c r="B1206" t="s">
        <v>124</v>
      </c>
      <c r="C1206" t="s">
        <v>238</v>
      </c>
      <c r="D1206" t="s">
        <v>1028</v>
      </c>
      <c r="E1206" t="s">
        <v>1225</v>
      </c>
      <c r="F1206" s="1">
        <v>44063</v>
      </c>
      <c r="G1206" s="77">
        <v>1</v>
      </c>
      <c r="H1206" s="36">
        <v>217411.33</v>
      </c>
      <c r="I1206" s="36">
        <v>214181.9</v>
      </c>
      <c r="J1206" s="36">
        <v>-3229.43</v>
      </c>
      <c r="K1206" s="36">
        <v>192763.71</v>
      </c>
      <c r="L1206" s="36">
        <v>16063.64</v>
      </c>
      <c r="M1206" s="36">
        <v>0</v>
      </c>
    </row>
    <row r="1207" spans="1:13" x14ac:dyDescent="0.25">
      <c r="A1207" t="s">
        <v>6969</v>
      </c>
      <c r="B1207" t="s">
        <v>124</v>
      </c>
      <c r="C1207" t="s">
        <v>238</v>
      </c>
      <c r="D1207" t="s">
        <v>1028</v>
      </c>
      <c r="E1207" t="s">
        <v>3206</v>
      </c>
      <c r="F1207" s="1">
        <v>43851</v>
      </c>
      <c r="G1207" s="77">
        <v>1</v>
      </c>
      <c r="H1207" s="36">
        <v>50839.74</v>
      </c>
      <c r="I1207" s="36">
        <v>50839.74</v>
      </c>
      <c r="J1207" s="36">
        <v>0</v>
      </c>
      <c r="K1207" s="36">
        <v>45755.77</v>
      </c>
      <c r="L1207" s="36">
        <v>3812.98</v>
      </c>
      <c r="M1207" s="36">
        <v>0</v>
      </c>
    </row>
    <row r="1208" spans="1:13" x14ac:dyDescent="0.25">
      <c r="A1208" t="s">
        <v>6969</v>
      </c>
      <c r="B1208" t="s">
        <v>124</v>
      </c>
      <c r="C1208" t="s">
        <v>238</v>
      </c>
      <c r="D1208" t="s">
        <v>1028</v>
      </c>
      <c r="E1208" t="s">
        <v>266</v>
      </c>
      <c r="F1208" s="1">
        <v>43503</v>
      </c>
      <c r="G1208" s="77">
        <v>1</v>
      </c>
      <c r="H1208" s="36">
        <v>12150.49</v>
      </c>
      <c r="I1208" s="36">
        <v>12150.49</v>
      </c>
      <c r="J1208" s="36">
        <v>0</v>
      </c>
      <c r="K1208" s="36">
        <v>10935.44</v>
      </c>
      <c r="L1208" s="36">
        <v>911.29</v>
      </c>
      <c r="M1208" s="36">
        <v>0</v>
      </c>
    </row>
    <row r="1209" spans="1:13" x14ac:dyDescent="0.25">
      <c r="A1209" t="s">
        <v>6969</v>
      </c>
      <c r="B1209" t="s">
        <v>124</v>
      </c>
      <c r="C1209" t="s">
        <v>238</v>
      </c>
      <c r="D1209" t="s">
        <v>1028</v>
      </c>
      <c r="E1209" t="s">
        <v>2410</v>
      </c>
      <c r="F1209" s="1">
        <v>43503</v>
      </c>
      <c r="G1209" s="77">
        <v>1</v>
      </c>
      <c r="H1209" s="36">
        <v>23991.87</v>
      </c>
      <c r="I1209" s="36">
        <v>23991.87</v>
      </c>
      <c r="J1209" s="36">
        <v>0</v>
      </c>
      <c r="K1209" s="36">
        <v>21592.68</v>
      </c>
      <c r="L1209" s="36">
        <v>1799.39</v>
      </c>
      <c r="M1209" s="36">
        <v>0</v>
      </c>
    </row>
    <row r="1210" spans="1:13" x14ac:dyDescent="0.25">
      <c r="A1210" t="s">
        <v>6969</v>
      </c>
      <c r="B1210" t="s">
        <v>124</v>
      </c>
      <c r="C1210" t="s">
        <v>238</v>
      </c>
      <c r="D1210" t="s">
        <v>1028</v>
      </c>
      <c r="E1210" t="s">
        <v>2204</v>
      </c>
      <c r="F1210" s="1">
        <v>43507</v>
      </c>
      <c r="G1210" s="77">
        <v>1</v>
      </c>
      <c r="H1210" s="36">
        <v>45378.7</v>
      </c>
      <c r="I1210" s="36">
        <v>45378.7</v>
      </c>
      <c r="J1210" s="36">
        <v>0</v>
      </c>
      <c r="K1210" s="36">
        <v>40840.83</v>
      </c>
      <c r="L1210" s="36">
        <v>3403.4</v>
      </c>
      <c r="M1210" s="36">
        <v>0</v>
      </c>
    </row>
    <row r="1211" spans="1:13" x14ac:dyDescent="0.25">
      <c r="A1211" t="s">
        <v>6969</v>
      </c>
      <c r="B1211" t="s">
        <v>124</v>
      </c>
      <c r="C1211" t="s">
        <v>238</v>
      </c>
      <c r="D1211" t="s">
        <v>1028</v>
      </c>
      <c r="E1211" t="s">
        <v>2341</v>
      </c>
      <c r="F1211" s="1">
        <v>43503</v>
      </c>
      <c r="G1211" s="77">
        <v>1</v>
      </c>
      <c r="H1211" s="36">
        <v>47256.92</v>
      </c>
      <c r="I1211" s="36">
        <v>47256.92</v>
      </c>
      <c r="J1211" s="36">
        <v>0</v>
      </c>
      <c r="K1211" s="36">
        <v>42531.23</v>
      </c>
      <c r="L1211" s="36">
        <v>3544.27</v>
      </c>
      <c r="M1211" s="36">
        <v>0</v>
      </c>
    </row>
    <row r="1212" spans="1:13" x14ac:dyDescent="0.25">
      <c r="A1212" t="s">
        <v>6969</v>
      </c>
      <c r="B1212" t="s">
        <v>124</v>
      </c>
      <c r="C1212" t="s">
        <v>238</v>
      </c>
      <c r="D1212" t="s">
        <v>1028</v>
      </c>
      <c r="E1212" t="s">
        <v>2758</v>
      </c>
      <c r="F1212" s="1">
        <v>43592</v>
      </c>
      <c r="G1212" s="77">
        <v>1</v>
      </c>
      <c r="H1212" s="36">
        <v>62370.67</v>
      </c>
      <c r="I1212" s="36">
        <v>62370.67</v>
      </c>
      <c r="J1212" s="36">
        <v>0</v>
      </c>
      <c r="K1212" s="36">
        <v>56133.599999999999</v>
      </c>
      <c r="L1212" s="36">
        <v>4677.8</v>
      </c>
      <c r="M1212" s="36">
        <v>0</v>
      </c>
    </row>
    <row r="1213" spans="1:13" x14ac:dyDescent="0.25">
      <c r="A1213" t="s">
        <v>6969</v>
      </c>
      <c r="B1213" t="s">
        <v>124</v>
      </c>
      <c r="C1213" t="s">
        <v>238</v>
      </c>
      <c r="D1213" t="s">
        <v>1028</v>
      </c>
      <c r="E1213" t="s">
        <v>2407</v>
      </c>
      <c r="F1213" s="1">
        <v>43503</v>
      </c>
      <c r="G1213" s="77">
        <v>1</v>
      </c>
      <c r="H1213" s="36">
        <v>26858.15</v>
      </c>
      <c r="I1213" s="36">
        <v>26858.15</v>
      </c>
      <c r="J1213" s="36">
        <v>0</v>
      </c>
      <c r="K1213" s="36">
        <v>24172.34</v>
      </c>
      <c r="L1213" s="36">
        <v>2014.36</v>
      </c>
      <c r="M1213" s="36">
        <v>0</v>
      </c>
    </row>
    <row r="1214" spans="1:13" x14ac:dyDescent="0.25">
      <c r="A1214" t="s">
        <v>6969</v>
      </c>
      <c r="B1214" t="s">
        <v>124</v>
      </c>
      <c r="C1214" t="s">
        <v>238</v>
      </c>
      <c r="D1214" t="s">
        <v>1028</v>
      </c>
      <c r="E1214" t="s">
        <v>2340</v>
      </c>
      <c r="F1214" s="1">
        <v>43503</v>
      </c>
      <c r="G1214" s="77">
        <v>1</v>
      </c>
      <c r="H1214" s="36">
        <v>24903.18</v>
      </c>
      <c r="I1214" s="36">
        <v>24903.18</v>
      </c>
      <c r="J1214" s="36">
        <v>0</v>
      </c>
      <c r="K1214" s="36">
        <v>22412.86</v>
      </c>
      <c r="L1214" s="36">
        <v>1867.74</v>
      </c>
      <c r="M1214" s="36">
        <v>0</v>
      </c>
    </row>
    <row r="1215" spans="1:13" x14ac:dyDescent="0.25">
      <c r="A1215" t="s">
        <v>6969</v>
      </c>
      <c r="B1215" t="s">
        <v>124</v>
      </c>
      <c r="C1215" t="s">
        <v>238</v>
      </c>
      <c r="D1215" t="s">
        <v>1028</v>
      </c>
      <c r="E1215" t="s">
        <v>2830</v>
      </c>
      <c r="F1215" s="1">
        <v>43592</v>
      </c>
      <c r="G1215" s="77">
        <v>1</v>
      </c>
      <c r="H1215" s="36">
        <v>74996.009999999995</v>
      </c>
      <c r="I1215" s="36">
        <v>74996.009999999995</v>
      </c>
      <c r="J1215" s="36">
        <v>0</v>
      </c>
      <c r="K1215" s="36">
        <v>67496.41</v>
      </c>
      <c r="L1215" s="36">
        <v>5624.7</v>
      </c>
      <c r="M1215" s="36">
        <v>0</v>
      </c>
    </row>
    <row r="1216" spans="1:13" x14ac:dyDescent="0.25">
      <c r="A1216" t="s">
        <v>6969</v>
      </c>
      <c r="B1216" t="s">
        <v>124</v>
      </c>
      <c r="C1216" t="s">
        <v>76</v>
      </c>
      <c r="D1216" t="s">
        <v>934</v>
      </c>
      <c r="E1216" t="s">
        <v>2646</v>
      </c>
      <c r="F1216" s="1">
        <v>43760</v>
      </c>
      <c r="G1216" s="77">
        <v>0</v>
      </c>
      <c r="H1216" s="36">
        <v>13517.54</v>
      </c>
      <c r="I1216" s="36">
        <v>13517.54</v>
      </c>
      <c r="J1216" s="36">
        <v>0</v>
      </c>
      <c r="K1216" s="36">
        <v>12165.79</v>
      </c>
      <c r="L1216" s="36">
        <v>1013.82</v>
      </c>
      <c r="M1216" s="36">
        <v>0</v>
      </c>
    </row>
    <row r="1217" spans="1:13" x14ac:dyDescent="0.25">
      <c r="A1217" t="s">
        <v>6969</v>
      </c>
      <c r="B1217" t="s">
        <v>124</v>
      </c>
      <c r="C1217" t="s">
        <v>76</v>
      </c>
      <c r="D1217" t="s">
        <v>2013</v>
      </c>
      <c r="E1217" t="s">
        <v>2677</v>
      </c>
      <c r="F1217" s="1">
        <v>43760</v>
      </c>
      <c r="G1217" s="77">
        <v>0</v>
      </c>
      <c r="H1217" s="36">
        <v>18224.39</v>
      </c>
      <c r="I1217" s="36">
        <v>18224.39</v>
      </c>
      <c r="J1217" s="36">
        <v>0</v>
      </c>
      <c r="K1217" s="36">
        <v>16401.95</v>
      </c>
      <c r="L1217" s="36">
        <v>1366.83</v>
      </c>
      <c r="M1217" s="36">
        <v>0</v>
      </c>
    </row>
    <row r="1218" spans="1:13" x14ac:dyDescent="0.25">
      <c r="A1218" t="s">
        <v>6969</v>
      </c>
      <c r="B1218" t="s">
        <v>124</v>
      </c>
      <c r="C1218" t="s">
        <v>76</v>
      </c>
      <c r="D1218" t="s">
        <v>2013</v>
      </c>
      <c r="E1218" t="s">
        <v>2493</v>
      </c>
      <c r="F1218" s="1">
        <v>43959</v>
      </c>
      <c r="G1218" s="77">
        <v>0</v>
      </c>
      <c r="H1218" s="36">
        <v>30580.15</v>
      </c>
      <c r="I1218" s="36">
        <v>30580.15</v>
      </c>
      <c r="J1218" s="36">
        <v>0</v>
      </c>
      <c r="K1218" s="36">
        <v>27522.14</v>
      </c>
      <c r="L1218" s="36">
        <v>2293.5100000000002</v>
      </c>
      <c r="M1218" s="36">
        <v>0</v>
      </c>
    </row>
    <row r="1219" spans="1:13" x14ac:dyDescent="0.25">
      <c r="A1219" t="s">
        <v>6969</v>
      </c>
      <c r="B1219" t="s">
        <v>124</v>
      </c>
      <c r="C1219" t="s">
        <v>76</v>
      </c>
      <c r="D1219" t="s">
        <v>2013</v>
      </c>
      <c r="E1219" t="s">
        <v>2443</v>
      </c>
      <c r="F1219" s="1">
        <v>43760</v>
      </c>
      <c r="G1219" s="77">
        <v>0</v>
      </c>
      <c r="H1219" s="36">
        <v>31518.89</v>
      </c>
      <c r="I1219" s="36">
        <v>31518.89</v>
      </c>
      <c r="J1219" s="36">
        <v>0</v>
      </c>
      <c r="K1219" s="36">
        <v>28367</v>
      </c>
      <c r="L1219" s="36">
        <v>2363.92</v>
      </c>
      <c r="M1219" s="36">
        <v>0</v>
      </c>
    </row>
    <row r="1220" spans="1:13" x14ac:dyDescent="0.25">
      <c r="A1220" t="s">
        <v>6969</v>
      </c>
      <c r="B1220" t="s">
        <v>124</v>
      </c>
      <c r="C1220" t="s">
        <v>76</v>
      </c>
      <c r="D1220" t="s">
        <v>2013</v>
      </c>
      <c r="E1220" t="s">
        <v>3254</v>
      </c>
      <c r="F1220" s="1">
        <v>43760</v>
      </c>
      <c r="G1220" s="77">
        <v>0</v>
      </c>
      <c r="H1220" s="36">
        <v>84998.04</v>
      </c>
      <c r="I1220" s="36">
        <v>84998.04</v>
      </c>
      <c r="J1220" s="36">
        <v>0</v>
      </c>
      <c r="K1220" s="36">
        <v>76498.240000000005</v>
      </c>
      <c r="L1220" s="36">
        <v>6374.85</v>
      </c>
      <c r="M1220" s="36">
        <v>0</v>
      </c>
    </row>
    <row r="1221" spans="1:13" x14ac:dyDescent="0.25">
      <c r="A1221" t="s">
        <v>6969</v>
      </c>
      <c r="B1221" t="s">
        <v>124</v>
      </c>
      <c r="C1221" t="s">
        <v>76</v>
      </c>
      <c r="D1221" t="s">
        <v>2013</v>
      </c>
      <c r="E1221" t="s">
        <v>2621</v>
      </c>
      <c r="F1221" s="1">
        <v>43760</v>
      </c>
      <c r="G1221" s="77">
        <v>0</v>
      </c>
      <c r="H1221" s="36">
        <v>17581.87</v>
      </c>
      <c r="I1221" s="36">
        <v>17581.87</v>
      </c>
      <c r="J1221" s="36">
        <v>0</v>
      </c>
      <c r="K1221" s="36">
        <v>15823.68</v>
      </c>
      <c r="L1221" s="36">
        <v>1318.64</v>
      </c>
      <c r="M1221" s="36">
        <v>0</v>
      </c>
    </row>
    <row r="1222" spans="1:13" x14ac:dyDescent="0.25">
      <c r="A1222" t="s">
        <v>6969</v>
      </c>
      <c r="B1222" t="s">
        <v>124</v>
      </c>
      <c r="C1222" t="s">
        <v>76</v>
      </c>
      <c r="D1222" t="s">
        <v>2013</v>
      </c>
      <c r="E1222" t="s">
        <v>8281</v>
      </c>
      <c r="F1222" s="1">
        <v>48092</v>
      </c>
      <c r="G1222" s="77">
        <v>0</v>
      </c>
      <c r="H1222" s="36">
        <v>115823.4</v>
      </c>
      <c r="I1222" s="36">
        <v>115823.4</v>
      </c>
      <c r="J1222" s="36">
        <v>0</v>
      </c>
      <c r="K1222" s="36">
        <v>104241.06</v>
      </c>
      <c r="L1222" s="36">
        <v>8686.76</v>
      </c>
      <c r="M1222" s="36">
        <v>0</v>
      </c>
    </row>
    <row r="1223" spans="1:13" x14ac:dyDescent="0.25">
      <c r="A1223" t="s">
        <v>6969</v>
      </c>
      <c r="B1223" t="s">
        <v>124</v>
      </c>
      <c r="C1223" t="s">
        <v>76</v>
      </c>
      <c r="D1223" t="s">
        <v>2013</v>
      </c>
      <c r="E1223" t="s">
        <v>2014</v>
      </c>
      <c r="F1223" s="1">
        <v>43816</v>
      </c>
      <c r="G1223" s="77">
        <v>0</v>
      </c>
      <c r="H1223" s="36">
        <v>58679.75</v>
      </c>
      <c r="I1223" s="36">
        <v>58679.75</v>
      </c>
      <c r="J1223" s="36">
        <v>0</v>
      </c>
      <c r="K1223" s="36">
        <v>52811.78</v>
      </c>
      <c r="L1223" s="36">
        <v>4400.9799999999996</v>
      </c>
      <c r="M1223" s="36">
        <v>0</v>
      </c>
    </row>
    <row r="1224" spans="1:13" x14ac:dyDescent="0.25">
      <c r="A1224" t="s">
        <v>6969</v>
      </c>
      <c r="B1224" t="s">
        <v>124</v>
      </c>
      <c r="C1224" t="s">
        <v>76</v>
      </c>
      <c r="D1224" t="s">
        <v>2013</v>
      </c>
      <c r="E1224" t="s">
        <v>2065</v>
      </c>
      <c r="F1224" s="1">
        <v>44138</v>
      </c>
      <c r="G1224" s="77">
        <v>0</v>
      </c>
      <c r="H1224" s="36">
        <v>33815.69</v>
      </c>
      <c r="I1224" s="36">
        <v>33815.69</v>
      </c>
      <c r="J1224" s="36">
        <v>0</v>
      </c>
      <c r="K1224" s="36">
        <v>30434.12</v>
      </c>
      <c r="L1224" s="36">
        <v>2536.1799999999998</v>
      </c>
      <c r="M1224" s="36">
        <v>0</v>
      </c>
    </row>
    <row r="1225" spans="1:13" x14ac:dyDescent="0.25">
      <c r="A1225" t="s">
        <v>6969</v>
      </c>
      <c r="B1225" t="s">
        <v>124</v>
      </c>
      <c r="C1225" t="s">
        <v>76</v>
      </c>
      <c r="D1225" t="s">
        <v>2013</v>
      </c>
      <c r="E1225" t="s">
        <v>2482</v>
      </c>
      <c r="F1225" s="1">
        <v>43760</v>
      </c>
      <c r="G1225" s="77">
        <v>0</v>
      </c>
      <c r="H1225" s="36">
        <v>28882.71</v>
      </c>
      <c r="I1225" s="36">
        <v>28882.71</v>
      </c>
      <c r="J1225" s="36">
        <v>0</v>
      </c>
      <c r="K1225" s="36">
        <v>25994.44</v>
      </c>
      <c r="L1225" s="36">
        <v>2166.1999999999998</v>
      </c>
      <c r="M1225" s="36">
        <v>0</v>
      </c>
    </row>
    <row r="1226" spans="1:13" x14ac:dyDescent="0.25">
      <c r="A1226" t="s">
        <v>6969</v>
      </c>
      <c r="B1226" t="s">
        <v>124</v>
      </c>
      <c r="C1226" t="s">
        <v>76</v>
      </c>
      <c r="D1226" t="s">
        <v>78</v>
      </c>
      <c r="E1226" t="s">
        <v>3381</v>
      </c>
      <c r="F1226" s="1">
        <v>48092</v>
      </c>
      <c r="G1226" s="77">
        <v>0</v>
      </c>
      <c r="H1226" s="36">
        <v>302072</v>
      </c>
      <c r="I1226" s="36">
        <v>302072</v>
      </c>
      <c r="J1226" s="36">
        <v>0</v>
      </c>
      <c r="K1226" s="36">
        <v>271864.8</v>
      </c>
      <c r="L1226" s="36">
        <v>13191</v>
      </c>
      <c r="M1226" s="36">
        <v>10566</v>
      </c>
    </row>
    <row r="1227" spans="1:13" x14ac:dyDescent="0.25">
      <c r="A1227" t="s">
        <v>6969</v>
      </c>
      <c r="B1227" t="s">
        <v>124</v>
      </c>
      <c r="C1227" t="s">
        <v>76</v>
      </c>
      <c r="D1227" t="s">
        <v>78</v>
      </c>
      <c r="E1227" t="s">
        <v>3303</v>
      </c>
      <c r="F1227" s="1">
        <v>43917</v>
      </c>
      <c r="G1227" s="77">
        <v>0</v>
      </c>
      <c r="H1227" s="36">
        <v>100855.79</v>
      </c>
      <c r="I1227" s="36">
        <v>100855.79</v>
      </c>
      <c r="J1227" s="36">
        <v>0</v>
      </c>
      <c r="K1227" s="36">
        <v>90770.21</v>
      </c>
      <c r="L1227" s="36">
        <v>7564.18</v>
      </c>
      <c r="M1227" s="36">
        <v>0</v>
      </c>
    </row>
    <row r="1228" spans="1:13" x14ac:dyDescent="0.25">
      <c r="A1228" t="s">
        <v>6969</v>
      </c>
      <c r="B1228" t="s">
        <v>124</v>
      </c>
      <c r="C1228" t="s">
        <v>76</v>
      </c>
      <c r="D1228" t="s">
        <v>78</v>
      </c>
      <c r="E1228" t="s">
        <v>3433</v>
      </c>
      <c r="F1228" s="1">
        <v>43959</v>
      </c>
      <c r="G1228" s="77">
        <v>0</v>
      </c>
      <c r="H1228" s="36">
        <v>11602.8</v>
      </c>
      <c r="I1228" s="36">
        <v>11602.8</v>
      </c>
      <c r="J1228" s="36">
        <v>0</v>
      </c>
      <c r="K1228" s="36">
        <v>10442.52</v>
      </c>
      <c r="L1228" s="36">
        <v>870.21</v>
      </c>
      <c r="M1228" s="36">
        <v>0</v>
      </c>
    </row>
    <row r="1229" spans="1:13" x14ac:dyDescent="0.25">
      <c r="A1229" t="s">
        <v>6969</v>
      </c>
      <c r="B1229" t="s">
        <v>124</v>
      </c>
      <c r="C1229" t="s">
        <v>76</v>
      </c>
      <c r="D1229" t="s">
        <v>78</v>
      </c>
      <c r="E1229" t="s">
        <v>3441</v>
      </c>
      <c r="F1229" s="1">
        <v>48092</v>
      </c>
      <c r="G1229" s="77">
        <v>0</v>
      </c>
      <c r="H1229" s="36">
        <v>1878067</v>
      </c>
      <c r="I1229" s="36">
        <v>1878067</v>
      </c>
      <c r="J1229" s="36">
        <v>0</v>
      </c>
      <c r="K1229" s="36">
        <v>1690260.3</v>
      </c>
      <c r="L1229" s="36">
        <v>140855.03</v>
      </c>
      <c r="M1229" s="36">
        <v>126455.03</v>
      </c>
    </row>
    <row r="1230" spans="1:13" x14ac:dyDescent="0.25">
      <c r="A1230" t="s">
        <v>6969</v>
      </c>
      <c r="B1230" t="s">
        <v>124</v>
      </c>
      <c r="C1230" t="s">
        <v>76</v>
      </c>
      <c r="D1230" t="s">
        <v>1060</v>
      </c>
      <c r="E1230" t="s">
        <v>8963</v>
      </c>
      <c r="F1230" s="1">
        <v>48092</v>
      </c>
      <c r="G1230" s="77">
        <v>1</v>
      </c>
      <c r="H1230" s="36">
        <v>1160077.3899999999</v>
      </c>
      <c r="I1230" s="36">
        <v>1160077.3899999999</v>
      </c>
      <c r="J1230" s="36">
        <v>0</v>
      </c>
      <c r="K1230" s="36">
        <v>1044069.65</v>
      </c>
      <c r="L1230" s="36">
        <v>0</v>
      </c>
      <c r="M1230" s="36">
        <v>0</v>
      </c>
    </row>
    <row r="1231" spans="1:13" x14ac:dyDescent="0.25">
      <c r="A1231" t="s">
        <v>6969</v>
      </c>
      <c r="B1231" t="s">
        <v>124</v>
      </c>
      <c r="C1231" t="s">
        <v>76</v>
      </c>
      <c r="D1231" t="s">
        <v>2123</v>
      </c>
      <c r="E1231" t="s">
        <v>3294</v>
      </c>
      <c r="F1231" s="1">
        <v>48092</v>
      </c>
      <c r="G1231" s="77">
        <v>0</v>
      </c>
      <c r="H1231" s="36">
        <v>771672.15</v>
      </c>
      <c r="I1231" s="36">
        <v>771672.15</v>
      </c>
      <c r="J1231" s="36">
        <v>0</v>
      </c>
      <c r="K1231" s="36">
        <v>694504.94</v>
      </c>
      <c r="L1231" s="36">
        <v>0</v>
      </c>
      <c r="M1231" s="36">
        <v>0</v>
      </c>
    </row>
    <row r="1232" spans="1:13" x14ac:dyDescent="0.25">
      <c r="A1232" t="s">
        <v>6969</v>
      </c>
      <c r="B1232" t="s">
        <v>124</v>
      </c>
      <c r="C1232" t="s">
        <v>76</v>
      </c>
      <c r="D1232" t="s">
        <v>2123</v>
      </c>
      <c r="E1232" t="s">
        <v>3366</v>
      </c>
      <c r="F1232" s="1">
        <v>43861</v>
      </c>
      <c r="G1232" s="77">
        <v>0</v>
      </c>
      <c r="H1232" s="36">
        <v>53565.54</v>
      </c>
      <c r="I1232" s="36">
        <v>53565.54</v>
      </c>
      <c r="J1232" s="36">
        <v>0</v>
      </c>
      <c r="K1232" s="36">
        <v>48208.99</v>
      </c>
      <c r="L1232" s="36">
        <v>4017.42</v>
      </c>
      <c r="M1232" s="36">
        <v>0</v>
      </c>
    </row>
    <row r="1233" spans="1:13" x14ac:dyDescent="0.25">
      <c r="A1233" t="s">
        <v>6969</v>
      </c>
      <c r="B1233" t="s">
        <v>124</v>
      </c>
      <c r="C1233" t="s">
        <v>76</v>
      </c>
      <c r="D1233" t="s">
        <v>2123</v>
      </c>
      <c r="E1233" t="s">
        <v>8425</v>
      </c>
      <c r="F1233" s="1">
        <v>48092</v>
      </c>
      <c r="G1233" s="77">
        <v>0</v>
      </c>
      <c r="H1233" s="36">
        <v>219236.77</v>
      </c>
      <c r="I1233" s="36">
        <v>219236.77</v>
      </c>
      <c r="J1233" s="36">
        <v>0</v>
      </c>
      <c r="K1233" s="36">
        <v>197313.09</v>
      </c>
      <c r="L1233" s="36">
        <v>0</v>
      </c>
      <c r="M1233" s="36">
        <v>0</v>
      </c>
    </row>
    <row r="1234" spans="1:13" x14ac:dyDescent="0.25">
      <c r="A1234" t="s">
        <v>6969</v>
      </c>
      <c r="B1234" t="s">
        <v>124</v>
      </c>
      <c r="C1234" t="s">
        <v>76</v>
      </c>
      <c r="D1234" t="s">
        <v>2123</v>
      </c>
      <c r="E1234" t="s">
        <v>2236</v>
      </c>
      <c r="F1234" s="1">
        <v>43959</v>
      </c>
      <c r="G1234" s="77">
        <v>0</v>
      </c>
      <c r="H1234" s="36">
        <v>12300.94</v>
      </c>
      <c r="I1234" s="36">
        <v>12300.94</v>
      </c>
      <c r="J1234" s="36">
        <v>0</v>
      </c>
      <c r="K1234" s="36">
        <v>11070.85</v>
      </c>
      <c r="L1234" s="36">
        <v>922.57</v>
      </c>
      <c r="M1234" s="36">
        <v>0</v>
      </c>
    </row>
    <row r="1235" spans="1:13" x14ac:dyDescent="0.25">
      <c r="A1235" t="s">
        <v>6969</v>
      </c>
      <c r="B1235" t="s">
        <v>124</v>
      </c>
      <c r="C1235" t="s">
        <v>76</v>
      </c>
      <c r="D1235" t="s">
        <v>2123</v>
      </c>
      <c r="E1235" t="s">
        <v>2865</v>
      </c>
      <c r="F1235" s="1">
        <v>48092</v>
      </c>
      <c r="G1235" s="77">
        <v>0</v>
      </c>
      <c r="H1235" s="36">
        <v>172039.93</v>
      </c>
      <c r="I1235" s="36">
        <v>172039.93</v>
      </c>
      <c r="J1235" s="36">
        <v>0</v>
      </c>
      <c r="K1235" s="36">
        <v>154835.94</v>
      </c>
      <c r="L1235" s="36">
        <v>0</v>
      </c>
      <c r="M1235" s="36">
        <v>0</v>
      </c>
    </row>
    <row r="1236" spans="1:13" x14ac:dyDescent="0.25">
      <c r="A1236" t="s">
        <v>6969</v>
      </c>
      <c r="B1236" t="s">
        <v>124</v>
      </c>
      <c r="C1236" t="s">
        <v>76</v>
      </c>
      <c r="D1236" t="s">
        <v>75</v>
      </c>
      <c r="E1236" t="s">
        <v>2917</v>
      </c>
      <c r="F1236" s="1">
        <v>43760</v>
      </c>
      <c r="G1236" s="77">
        <v>0</v>
      </c>
      <c r="H1236" s="36">
        <v>110083.02</v>
      </c>
      <c r="I1236" s="36">
        <v>110083.02</v>
      </c>
      <c r="J1236" s="36">
        <v>0</v>
      </c>
      <c r="K1236" s="36">
        <v>99074.72</v>
      </c>
      <c r="L1236" s="36">
        <v>8256.23</v>
      </c>
      <c r="M1236" s="36">
        <v>0</v>
      </c>
    </row>
    <row r="1237" spans="1:13" x14ac:dyDescent="0.25">
      <c r="A1237" t="s">
        <v>6969</v>
      </c>
      <c r="B1237" t="s">
        <v>124</v>
      </c>
      <c r="C1237" t="s">
        <v>76</v>
      </c>
      <c r="D1237" t="s">
        <v>75</v>
      </c>
      <c r="E1237" t="s">
        <v>3016</v>
      </c>
      <c r="F1237" s="1">
        <v>48092</v>
      </c>
      <c r="G1237" s="77">
        <v>0</v>
      </c>
      <c r="H1237" s="36">
        <v>155875.29999999999</v>
      </c>
      <c r="I1237" s="36">
        <v>155875.29999999999</v>
      </c>
      <c r="J1237" s="36">
        <v>0</v>
      </c>
      <c r="K1237" s="36">
        <v>140287.76999999999</v>
      </c>
      <c r="L1237" s="36">
        <v>0</v>
      </c>
      <c r="M1237" s="36">
        <v>0</v>
      </c>
    </row>
    <row r="1238" spans="1:13" x14ac:dyDescent="0.25">
      <c r="A1238" t="s">
        <v>6969</v>
      </c>
      <c r="B1238" t="s">
        <v>124</v>
      </c>
      <c r="C1238" t="s">
        <v>395</v>
      </c>
      <c r="D1238" t="s">
        <v>2906</v>
      </c>
      <c r="E1238" t="s">
        <v>2907</v>
      </c>
      <c r="F1238" s="1">
        <v>43760</v>
      </c>
      <c r="G1238" s="77">
        <v>0</v>
      </c>
      <c r="H1238" s="36">
        <v>79760.87</v>
      </c>
      <c r="I1238" s="36">
        <v>79760.87</v>
      </c>
      <c r="J1238" s="36">
        <v>0</v>
      </c>
      <c r="K1238" s="36">
        <v>71784.78</v>
      </c>
      <c r="L1238" s="36">
        <v>5982.07</v>
      </c>
      <c r="M1238" s="36">
        <v>0</v>
      </c>
    </row>
    <row r="1239" spans="1:13" x14ac:dyDescent="0.25">
      <c r="A1239" t="s">
        <v>6969</v>
      </c>
      <c r="B1239" t="s">
        <v>124</v>
      </c>
      <c r="C1239" t="s">
        <v>395</v>
      </c>
      <c r="D1239" t="s">
        <v>2906</v>
      </c>
      <c r="E1239" t="s">
        <v>3158</v>
      </c>
      <c r="F1239" s="1">
        <v>44057</v>
      </c>
      <c r="G1239" s="77">
        <v>0</v>
      </c>
      <c r="H1239" s="36">
        <v>66695.23</v>
      </c>
      <c r="I1239" s="36">
        <v>66695.23</v>
      </c>
      <c r="J1239" s="36">
        <v>0</v>
      </c>
      <c r="K1239" s="36">
        <v>60025.71</v>
      </c>
      <c r="L1239" s="36">
        <v>5002.1400000000003</v>
      </c>
      <c r="M1239" s="36">
        <v>0</v>
      </c>
    </row>
    <row r="1240" spans="1:13" x14ac:dyDescent="0.25">
      <c r="A1240" t="s">
        <v>6969</v>
      </c>
      <c r="B1240" t="s">
        <v>124</v>
      </c>
      <c r="C1240" t="s">
        <v>395</v>
      </c>
      <c r="D1240" t="s">
        <v>2906</v>
      </c>
      <c r="E1240" t="s">
        <v>8999</v>
      </c>
      <c r="F1240" s="1">
        <v>44183</v>
      </c>
      <c r="G1240" s="77">
        <v>0.5</v>
      </c>
      <c r="H1240" s="36">
        <v>4329.5600000000004</v>
      </c>
      <c r="I1240" s="36">
        <v>4329.5600000000004</v>
      </c>
      <c r="J1240" s="36">
        <v>0</v>
      </c>
      <c r="K1240" s="36">
        <v>3896.6</v>
      </c>
      <c r="L1240" s="36">
        <v>324.72000000000003</v>
      </c>
      <c r="M1240" s="36">
        <v>324.72000000000003</v>
      </c>
    </row>
    <row r="1241" spans="1:13" x14ac:dyDescent="0.25">
      <c r="A1241" t="s">
        <v>6969</v>
      </c>
      <c r="B1241" t="s">
        <v>124</v>
      </c>
      <c r="C1241" t="s">
        <v>395</v>
      </c>
      <c r="D1241" t="s">
        <v>394</v>
      </c>
      <c r="E1241" t="s">
        <v>999</v>
      </c>
      <c r="F1241" s="1">
        <v>43335</v>
      </c>
      <c r="G1241" s="77">
        <v>1</v>
      </c>
      <c r="H1241" s="36">
        <v>11220.14</v>
      </c>
      <c r="I1241" s="36">
        <v>11220.14</v>
      </c>
      <c r="J1241" s="36">
        <v>0</v>
      </c>
      <c r="K1241" s="36">
        <v>10098.129999999999</v>
      </c>
      <c r="L1241" s="36">
        <v>841.51</v>
      </c>
      <c r="M1241" s="36">
        <v>0</v>
      </c>
    </row>
    <row r="1242" spans="1:13" x14ac:dyDescent="0.25">
      <c r="A1242" t="s">
        <v>6969</v>
      </c>
      <c r="B1242" t="s">
        <v>124</v>
      </c>
      <c r="C1242" t="s">
        <v>395</v>
      </c>
      <c r="D1242" t="s">
        <v>394</v>
      </c>
      <c r="E1242" t="s">
        <v>601</v>
      </c>
      <c r="F1242" s="1">
        <v>43335</v>
      </c>
      <c r="G1242" s="77">
        <v>1</v>
      </c>
      <c r="H1242" s="36">
        <v>20865.5</v>
      </c>
      <c r="I1242" s="36">
        <v>20865.5</v>
      </c>
      <c r="J1242" s="36">
        <v>0</v>
      </c>
      <c r="K1242" s="36">
        <v>18778.95</v>
      </c>
      <c r="L1242" s="36">
        <v>1564.91</v>
      </c>
      <c r="M1242" s="36">
        <v>0</v>
      </c>
    </row>
    <row r="1243" spans="1:13" x14ac:dyDescent="0.25">
      <c r="A1243" t="s">
        <v>6969</v>
      </c>
      <c r="B1243" t="s">
        <v>124</v>
      </c>
      <c r="C1243" t="s">
        <v>395</v>
      </c>
      <c r="D1243" t="s">
        <v>394</v>
      </c>
      <c r="E1243" t="s">
        <v>1263</v>
      </c>
      <c r="F1243" s="1">
        <v>43362</v>
      </c>
      <c r="G1243" s="77">
        <v>1</v>
      </c>
      <c r="H1243" s="36">
        <v>46973.1</v>
      </c>
      <c r="I1243" s="36">
        <v>46973.1</v>
      </c>
      <c r="J1243" s="36">
        <v>0</v>
      </c>
      <c r="K1243" s="36">
        <v>42275.79</v>
      </c>
      <c r="L1243" s="36">
        <v>3522.98</v>
      </c>
      <c r="M1243" s="36">
        <v>0</v>
      </c>
    </row>
    <row r="1244" spans="1:13" x14ac:dyDescent="0.25">
      <c r="A1244" t="s">
        <v>6969</v>
      </c>
      <c r="B1244" t="s">
        <v>124</v>
      </c>
      <c r="C1244" t="s">
        <v>395</v>
      </c>
      <c r="D1244" t="s">
        <v>394</v>
      </c>
      <c r="E1244" t="s">
        <v>396</v>
      </c>
      <c r="F1244" s="1">
        <v>44330</v>
      </c>
      <c r="G1244" s="77">
        <v>1</v>
      </c>
      <c r="H1244" s="36">
        <v>83065.19</v>
      </c>
      <c r="I1244" s="36">
        <v>83065.19</v>
      </c>
      <c r="J1244" s="36">
        <v>0</v>
      </c>
      <c r="K1244" s="36">
        <v>74758.67</v>
      </c>
      <c r="L1244" s="36">
        <v>6229.89</v>
      </c>
      <c r="M1244" s="36">
        <v>0</v>
      </c>
    </row>
    <row r="1245" spans="1:13" x14ac:dyDescent="0.25">
      <c r="A1245" t="s">
        <v>6969</v>
      </c>
      <c r="B1245" t="s">
        <v>124</v>
      </c>
      <c r="C1245" t="s">
        <v>395</v>
      </c>
      <c r="D1245" t="s">
        <v>394</v>
      </c>
      <c r="E1245" t="s">
        <v>1110</v>
      </c>
      <c r="F1245" s="1">
        <v>43951</v>
      </c>
      <c r="G1245" s="77">
        <v>1</v>
      </c>
      <c r="H1245" s="36">
        <v>147313.03</v>
      </c>
      <c r="I1245" s="36">
        <v>147236.09</v>
      </c>
      <c r="J1245" s="36">
        <v>-76.94</v>
      </c>
      <c r="K1245" s="36">
        <v>132512.48000000001</v>
      </c>
      <c r="L1245" s="36">
        <v>11042.71</v>
      </c>
      <c r="M1245" s="36">
        <v>0</v>
      </c>
    </row>
    <row r="1246" spans="1:13" x14ac:dyDescent="0.25">
      <c r="A1246" t="s">
        <v>6969</v>
      </c>
      <c r="B1246" t="s">
        <v>124</v>
      </c>
      <c r="C1246" t="s">
        <v>395</v>
      </c>
      <c r="D1246" t="s">
        <v>394</v>
      </c>
      <c r="E1246" t="s">
        <v>532</v>
      </c>
      <c r="F1246" s="1">
        <v>43294</v>
      </c>
      <c r="G1246" s="77">
        <v>1</v>
      </c>
      <c r="H1246" s="36">
        <v>87444.22</v>
      </c>
      <c r="I1246" s="36">
        <v>87444.22</v>
      </c>
      <c r="J1246" s="36">
        <v>0</v>
      </c>
      <c r="K1246" s="36">
        <v>78699.8</v>
      </c>
      <c r="L1246" s="36">
        <v>6558.32</v>
      </c>
      <c r="M1246" s="36">
        <v>0</v>
      </c>
    </row>
    <row r="1247" spans="1:13" x14ac:dyDescent="0.25">
      <c r="A1247" t="s">
        <v>6969</v>
      </c>
      <c r="B1247" t="s">
        <v>124</v>
      </c>
      <c r="C1247" t="s">
        <v>626</v>
      </c>
      <c r="D1247" t="s">
        <v>626</v>
      </c>
      <c r="E1247" t="s">
        <v>9035</v>
      </c>
      <c r="F1247" s="1">
        <v>48092</v>
      </c>
      <c r="G1247" s="77">
        <v>0.5</v>
      </c>
      <c r="H1247" s="36">
        <v>4924.71</v>
      </c>
      <c r="I1247" s="36">
        <v>4924.71</v>
      </c>
      <c r="J1247" s="36">
        <v>0</v>
      </c>
      <c r="K1247" s="36">
        <v>4432.24</v>
      </c>
      <c r="L1247" s="36">
        <v>369.35</v>
      </c>
      <c r="M1247" s="36">
        <v>369.35</v>
      </c>
    </row>
    <row r="1248" spans="1:13" x14ac:dyDescent="0.25">
      <c r="A1248" t="s">
        <v>6969</v>
      </c>
      <c r="B1248" t="s">
        <v>124</v>
      </c>
      <c r="C1248" t="s">
        <v>626</v>
      </c>
      <c r="D1248" t="s">
        <v>626</v>
      </c>
      <c r="E1248" t="s">
        <v>8731</v>
      </c>
      <c r="F1248" s="1">
        <v>48092</v>
      </c>
      <c r="G1248" s="77">
        <v>1</v>
      </c>
      <c r="H1248" s="36">
        <v>226420.75</v>
      </c>
      <c r="I1248" s="36">
        <v>261801.99</v>
      </c>
      <c r="J1248" s="36">
        <v>35381.24</v>
      </c>
      <c r="K1248" s="36">
        <v>235621.8</v>
      </c>
      <c r="L1248" s="36">
        <v>12782.85</v>
      </c>
      <c r="M1248" s="36">
        <v>0</v>
      </c>
    </row>
    <row r="1249" spans="1:13" x14ac:dyDescent="0.25">
      <c r="A1249" t="s">
        <v>6969</v>
      </c>
      <c r="B1249" t="s">
        <v>124</v>
      </c>
      <c r="C1249" t="s">
        <v>626</v>
      </c>
      <c r="D1249" t="s">
        <v>625</v>
      </c>
      <c r="E1249" t="s">
        <v>627</v>
      </c>
      <c r="F1249" s="1">
        <v>43335</v>
      </c>
      <c r="G1249" s="77">
        <v>1</v>
      </c>
      <c r="H1249" s="36">
        <v>94037.64</v>
      </c>
      <c r="I1249" s="36">
        <v>94037.64</v>
      </c>
      <c r="J1249" s="36">
        <v>0</v>
      </c>
      <c r="K1249" s="36">
        <v>84633.88</v>
      </c>
      <c r="L1249" s="36">
        <v>7052.82</v>
      </c>
      <c r="M1249" s="36">
        <v>0</v>
      </c>
    </row>
    <row r="1250" spans="1:13" x14ac:dyDescent="0.25">
      <c r="A1250" t="s">
        <v>6969</v>
      </c>
      <c r="B1250" t="s">
        <v>124</v>
      </c>
      <c r="C1250" t="s">
        <v>439</v>
      </c>
      <c r="D1250" t="s">
        <v>818</v>
      </c>
      <c r="E1250" t="s">
        <v>1353</v>
      </c>
      <c r="F1250" s="1">
        <v>43361</v>
      </c>
      <c r="G1250" s="77">
        <v>0</v>
      </c>
      <c r="H1250" s="36">
        <v>25924.02</v>
      </c>
      <c r="I1250" s="36">
        <v>25924.02</v>
      </c>
      <c r="J1250" s="36">
        <v>0</v>
      </c>
      <c r="K1250" s="36">
        <v>23331.62</v>
      </c>
      <c r="L1250" s="36">
        <v>1944.3</v>
      </c>
      <c r="M1250" s="36">
        <v>0</v>
      </c>
    </row>
    <row r="1251" spans="1:13" x14ac:dyDescent="0.25">
      <c r="A1251" t="s">
        <v>6969</v>
      </c>
      <c r="B1251" t="s">
        <v>124</v>
      </c>
      <c r="C1251" t="s">
        <v>439</v>
      </c>
      <c r="D1251" t="s">
        <v>1185</v>
      </c>
      <c r="E1251" t="s">
        <v>1284</v>
      </c>
      <c r="F1251" s="1">
        <v>44032</v>
      </c>
      <c r="G1251" s="77">
        <v>0</v>
      </c>
      <c r="H1251" s="36">
        <v>9248.56</v>
      </c>
      <c r="I1251" s="36">
        <v>9248.56</v>
      </c>
      <c r="J1251" s="36">
        <v>0</v>
      </c>
      <c r="K1251" s="36">
        <v>8323.7000000000007</v>
      </c>
      <c r="L1251" s="36">
        <v>693.64</v>
      </c>
      <c r="M1251" s="36">
        <v>0</v>
      </c>
    </row>
    <row r="1252" spans="1:13" x14ac:dyDescent="0.25">
      <c r="A1252" t="s">
        <v>6969</v>
      </c>
      <c r="B1252" t="s">
        <v>124</v>
      </c>
      <c r="C1252" t="s">
        <v>439</v>
      </c>
      <c r="D1252" t="s">
        <v>1185</v>
      </c>
      <c r="E1252" t="s">
        <v>1186</v>
      </c>
      <c r="F1252" s="1">
        <v>43917</v>
      </c>
      <c r="G1252" s="77">
        <v>0</v>
      </c>
      <c r="H1252" s="36">
        <v>13196.32</v>
      </c>
      <c r="I1252" s="36">
        <v>13196.32</v>
      </c>
      <c r="J1252" s="36">
        <v>0</v>
      </c>
      <c r="K1252" s="36">
        <v>11876.69</v>
      </c>
      <c r="L1252" s="36">
        <v>989.72</v>
      </c>
      <c r="M1252" s="36">
        <v>0</v>
      </c>
    </row>
    <row r="1253" spans="1:13" x14ac:dyDescent="0.25">
      <c r="A1253" t="s">
        <v>6969</v>
      </c>
      <c r="B1253" t="s">
        <v>124</v>
      </c>
      <c r="C1253" t="s">
        <v>439</v>
      </c>
      <c r="D1253" t="s">
        <v>970</v>
      </c>
      <c r="E1253" t="s">
        <v>8346</v>
      </c>
      <c r="F1253" s="1">
        <v>48092</v>
      </c>
      <c r="G1253" s="77">
        <v>0.1</v>
      </c>
      <c r="H1253" s="36">
        <v>733564.06</v>
      </c>
      <c r="I1253" s="36">
        <v>733564.06</v>
      </c>
      <c r="J1253" s="36">
        <v>0</v>
      </c>
      <c r="K1253" s="36">
        <v>660207.65</v>
      </c>
      <c r="L1253" s="36">
        <v>0</v>
      </c>
      <c r="M1253" s="36">
        <v>0</v>
      </c>
    </row>
    <row r="1254" spans="1:13" x14ac:dyDescent="0.25">
      <c r="A1254" t="s">
        <v>6969</v>
      </c>
      <c r="B1254" t="s">
        <v>124</v>
      </c>
      <c r="C1254" t="s">
        <v>439</v>
      </c>
      <c r="D1254" t="s">
        <v>970</v>
      </c>
      <c r="E1254" t="s">
        <v>3582</v>
      </c>
      <c r="F1254" s="1">
        <v>43973</v>
      </c>
      <c r="G1254" s="77">
        <v>1</v>
      </c>
      <c r="H1254" s="36">
        <v>9561.18</v>
      </c>
      <c r="I1254" s="36">
        <v>9561.18</v>
      </c>
      <c r="J1254" s="36">
        <v>0</v>
      </c>
      <c r="K1254" s="36">
        <v>8605.06</v>
      </c>
      <c r="L1254" s="36">
        <v>717.09</v>
      </c>
      <c r="M1254" s="36">
        <v>0.01</v>
      </c>
    </row>
    <row r="1255" spans="1:13" x14ac:dyDescent="0.25">
      <c r="A1255" t="s">
        <v>6969</v>
      </c>
      <c r="B1255" t="s">
        <v>124</v>
      </c>
      <c r="C1255" t="s">
        <v>439</v>
      </c>
      <c r="D1255" t="s">
        <v>970</v>
      </c>
      <c r="E1255" t="s">
        <v>3605</v>
      </c>
      <c r="F1255" s="1">
        <v>44057</v>
      </c>
      <c r="G1255" s="77">
        <v>1</v>
      </c>
      <c r="H1255" s="36">
        <v>14972.68</v>
      </c>
      <c r="I1255" s="36">
        <v>14972.68</v>
      </c>
      <c r="J1255" s="36">
        <v>0</v>
      </c>
      <c r="K1255" s="36">
        <v>13475.41</v>
      </c>
      <c r="L1255" s="36">
        <v>1122.95</v>
      </c>
      <c r="M1255" s="36">
        <v>0</v>
      </c>
    </row>
    <row r="1256" spans="1:13" x14ac:dyDescent="0.25">
      <c r="A1256" t="s">
        <v>6969</v>
      </c>
      <c r="B1256" t="s">
        <v>124</v>
      </c>
      <c r="C1256" t="s">
        <v>439</v>
      </c>
      <c r="D1256" t="s">
        <v>970</v>
      </c>
      <c r="E1256" t="s">
        <v>3608</v>
      </c>
      <c r="F1256" s="1">
        <v>44033</v>
      </c>
      <c r="G1256" s="77">
        <v>1</v>
      </c>
      <c r="H1256" s="36">
        <v>8212.42</v>
      </c>
      <c r="I1256" s="36">
        <v>8212.42</v>
      </c>
      <c r="J1256" s="36">
        <v>0</v>
      </c>
      <c r="K1256" s="36">
        <v>7391.18</v>
      </c>
      <c r="L1256" s="36">
        <v>615.92999999999995</v>
      </c>
      <c r="M1256" s="36">
        <v>0</v>
      </c>
    </row>
    <row r="1257" spans="1:13" x14ac:dyDescent="0.25">
      <c r="A1257" t="s">
        <v>6969</v>
      </c>
      <c r="B1257" t="s">
        <v>124</v>
      </c>
      <c r="C1257" t="s">
        <v>439</v>
      </c>
      <c r="D1257" t="s">
        <v>970</v>
      </c>
      <c r="E1257" t="s">
        <v>8615</v>
      </c>
      <c r="F1257" s="1">
        <v>44138</v>
      </c>
      <c r="G1257" s="77">
        <v>1</v>
      </c>
      <c r="H1257" s="36">
        <v>38659.620000000003</v>
      </c>
      <c r="I1257" s="36">
        <v>38659.620000000003</v>
      </c>
      <c r="J1257" s="36">
        <v>0</v>
      </c>
      <c r="K1257" s="36">
        <v>34793.660000000003</v>
      </c>
      <c r="L1257" s="36">
        <v>2899.47</v>
      </c>
      <c r="M1257" s="36">
        <v>0</v>
      </c>
    </row>
    <row r="1258" spans="1:13" x14ac:dyDescent="0.25">
      <c r="A1258" t="s">
        <v>6969</v>
      </c>
      <c r="B1258" t="s">
        <v>124</v>
      </c>
      <c r="C1258" t="s">
        <v>439</v>
      </c>
      <c r="D1258" t="s">
        <v>970</v>
      </c>
      <c r="E1258" t="s">
        <v>3571</v>
      </c>
      <c r="F1258" s="1">
        <v>43861</v>
      </c>
      <c r="G1258" s="77">
        <v>1</v>
      </c>
      <c r="H1258" s="36">
        <v>7900.12</v>
      </c>
      <c r="I1258" s="36">
        <v>7900.12</v>
      </c>
      <c r="J1258" s="36">
        <v>0</v>
      </c>
      <c r="K1258" s="36">
        <v>7110.11</v>
      </c>
      <c r="L1258" s="36">
        <v>592.51</v>
      </c>
      <c r="M1258" s="36">
        <v>0</v>
      </c>
    </row>
    <row r="1259" spans="1:13" x14ac:dyDescent="0.25">
      <c r="A1259" t="s">
        <v>6969</v>
      </c>
      <c r="B1259" t="s">
        <v>124</v>
      </c>
      <c r="C1259" t="s">
        <v>439</v>
      </c>
      <c r="D1259" t="s">
        <v>970</v>
      </c>
      <c r="E1259" t="s">
        <v>3529</v>
      </c>
      <c r="F1259" s="1">
        <v>43861</v>
      </c>
      <c r="G1259" s="77">
        <v>1</v>
      </c>
      <c r="H1259" s="36">
        <v>17203.93</v>
      </c>
      <c r="I1259" s="36">
        <v>17203.93</v>
      </c>
      <c r="J1259" s="36">
        <v>0</v>
      </c>
      <c r="K1259" s="36">
        <v>15483.54</v>
      </c>
      <c r="L1259" s="36">
        <v>1290.3</v>
      </c>
      <c r="M1259" s="36">
        <v>0</v>
      </c>
    </row>
    <row r="1260" spans="1:13" x14ac:dyDescent="0.25">
      <c r="A1260" t="s">
        <v>6969</v>
      </c>
      <c r="B1260" t="s">
        <v>124</v>
      </c>
      <c r="C1260" t="s">
        <v>439</v>
      </c>
      <c r="D1260" t="s">
        <v>970</v>
      </c>
      <c r="E1260" t="s">
        <v>3580</v>
      </c>
      <c r="F1260" s="1">
        <v>43948</v>
      </c>
      <c r="G1260" s="77">
        <v>1</v>
      </c>
      <c r="H1260" s="36">
        <v>29460.45</v>
      </c>
      <c r="I1260" s="36">
        <v>29460.45</v>
      </c>
      <c r="J1260" s="36">
        <v>0</v>
      </c>
      <c r="K1260" s="36">
        <v>26514.41</v>
      </c>
      <c r="L1260" s="36">
        <v>2209.5300000000002</v>
      </c>
      <c r="M1260" s="36">
        <v>0</v>
      </c>
    </row>
    <row r="1261" spans="1:13" x14ac:dyDescent="0.25">
      <c r="A1261" t="s">
        <v>6969</v>
      </c>
      <c r="B1261" t="s">
        <v>124</v>
      </c>
      <c r="C1261" t="s">
        <v>439</v>
      </c>
      <c r="D1261" t="s">
        <v>970</v>
      </c>
      <c r="E1261" t="s">
        <v>3570</v>
      </c>
      <c r="F1261" s="1">
        <v>43861</v>
      </c>
      <c r="G1261" s="77">
        <v>1</v>
      </c>
      <c r="H1261" s="36">
        <v>4430.55</v>
      </c>
      <c r="I1261" s="36">
        <v>4430.55</v>
      </c>
      <c r="J1261" s="36">
        <v>0</v>
      </c>
      <c r="K1261" s="36">
        <v>3987.5</v>
      </c>
      <c r="L1261" s="36">
        <v>332.29</v>
      </c>
      <c r="M1261" s="36">
        <v>0</v>
      </c>
    </row>
    <row r="1262" spans="1:13" x14ac:dyDescent="0.25">
      <c r="A1262" t="s">
        <v>6969</v>
      </c>
      <c r="B1262" t="s">
        <v>124</v>
      </c>
      <c r="C1262" t="s">
        <v>439</v>
      </c>
      <c r="D1262" t="s">
        <v>970</v>
      </c>
      <c r="E1262" t="s">
        <v>3597</v>
      </c>
      <c r="F1262" s="1">
        <v>43959</v>
      </c>
      <c r="G1262" s="77">
        <v>1</v>
      </c>
      <c r="H1262" s="36">
        <v>9950.65</v>
      </c>
      <c r="I1262" s="36">
        <v>9950.65</v>
      </c>
      <c r="J1262" s="36">
        <v>0</v>
      </c>
      <c r="K1262" s="36">
        <v>8955.59</v>
      </c>
      <c r="L1262" s="36">
        <v>746.3</v>
      </c>
      <c r="M1262" s="36">
        <v>0.01</v>
      </c>
    </row>
    <row r="1263" spans="1:13" x14ac:dyDescent="0.25">
      <c r="A1263" t="s">
        <v>6969</v>
      </c>
      <c r="B1263" t="s">
        <v>124</v>
      </c>
      <c r="C1263" t="s">
        <v>439</v>
      </c>
      <c r="D1263" t="s">
        <v>970</v>
      </c>
      <c r="E1263" t="s">
        <v>3567</v>
      </c>
      <c r="F1263" s="1">
        <v>43959</v>
      </c>
      <c r="G1263" s="77">
        <v>1</v>
      </c>
      <c r="H1263" s="36">
        <v>9107.23</v>
      </c>
      <c r="I1263" s="36">
        <v>9107.23</v>
      </c>
      <c r="J1263" s="36">
        <v>0</v>
      </c>
      <c r="K1263" s="36">
        <v>8196.51</v>
      </c>
      <c r="L1263" s="36">
        <v>683.04</v>
      </c>
      <c r="M1263" s="36">
        <v>0</v>
      </c>
    </row>
    <row r="1264" spans="1:13" x14ac:dyDescent="0.25">
      <c r="A1264" t="s">
        <v>6969</v>
      </c>
      <c r="B1264" t="s">
        <v>124</v>
      </c>
      <c r="C1264" t="s">
        <v>439</v>
      </c>
      <c r="D1264" t="s">
        <v>970</v>
      </c>
      <c r="E1264" t="s">
        <v>3647</v>
      </c>
      <c r="F1264" s="1">
        <v>43973</v>
      </c>
      <c r="G1264" s="77">
        <v>0</v>
      </c>
      <c r="H1264" s="36">
        <v>38106.379999999997</v>
      </c>
      <c r="I1264" s="36">
        <v>38106.379999999997</v>
      </c>
      <c r="J1264" s="36">
        <v>0</v>
      </c>
      <c r="K1264" s="36">
        <v>34295.74</v>
      </c>
      <c r="L1264" s="36">
        <v>2857.98</v>
      </c>
      <c r="M1264" s="36">
        <v>0.01</v>
      </c>
    </row>
    <row r="1265" spans="1:13" x14ac:dyDescent="0.25">
      <c r="A1265" t="s">
        <v>6969</v>
      </c>
      <c r="B1265" t="s">
        <v>124</v>
      </c>
      <c r="C1265" t="s">
        <v>439</v>
      </c>
      <c r="D1265" t="s">
        <v>970</v>
      </c>
      <c r="E1265" t="s">
        <v>8973</v>
      </c>
      <c r="F1265" s="1">
        <v>48092</v>
      </c>
      <c r="G1265" s="77">
        <v>1</v>
      </c>
      <c r="H1265" s="36">
        <v>128360.64</v>
      </c>
      <c r="I1265" s="36">
        <v>128360.64</v>
      </c>
      <c r="J1265" s="36">
        <v>0</v>
      </c>
      <c r="K1265" s="36">
        <v>115524.58</v>
      </c>
      <c r="L1265" s="36">
        <v>0</v>
      </c>
      <c r="M1265" s="36">
        <v>0</v>
      </c>
    </row>
    <row r="1266" spans="1:13" x14ac:dyDescent="0.25">
      <c r="A1266" t="s">
        <v>6969</v>
      </c>
      <c r="B1266" t="s">
        <v>124</v>
      </c>
      <c r="C1266" t="s">
        <v>439</v>
      </c>
      <c r="D1266" t="s">
        <v>970</v>
      </c>
      <c r="E1266" t="s">
        <v>3655</v>
      </c>
      <c r="F1266" s="1">
        <v>43992</v>
      </c>
      <c r="G1266" s="77">
        <v>1</v>
      </c>
      <c r="H1266" s="36">
        <v>17642.099999999999</v>
      </c>
      <c r="I1266" s="36">
        <v>17642.099999999999</v>
      </c>
      <c r="J1266" s="36">
        <v>0</v>
      </c>
      <c r="K1266" s="36">
        <v>15877.89</v>
      </c>
      <c r="L1266" s="36">
        <v>1323.16</v>
      </c>
      <c r="M1266" s="36">
        <v>0.01</v>
      </c>
    </row>
    <row r="1267" spans="1:13" x14ac:dyDescent="0.25">
      <c r="A1267" t="s">
        <v>6969</v>
      </c>
      <c r="B1267" t="s">
        <v>124</v>
      </c>
      <c r="C1267" t="s">
        <v>439</v>
      </c>
      <c r="D1267" t="s">
        <v>970</v>
      </c>
      <c r="E1267" t="s">
        <v>3540</v>
      </c>
      <c r="F1267" s="1">
        <v>43861</v>
      </c>
      <c r="G1267" s="77">
        <v>1</v>
      </c>
      <c r="H1267" s="36">
        <v>72022.820000000007</v>
      </c>
      <c r="I1267" s="36">
        <v>72022.820000000007</v>
      </c>
      <c r="J1267" s="36">
        <v>0</v>
      </c>
      <c r="K1267" s="36">
        <v>64820.54</v>
      </c>
      <c r="L1267" s="36">
        <v>5401.71</v>
      </c>
      <c r="M1267" s="36">
        <v>0</v>
      </c>
    </row>
    <row r="1268" spans="1:13" x14ac:dyDescent="0.25">
      <c r="A1268" t="s">
        <v>6969</v>
      </c>
      <c r="B1268" t="s">
        <v>124</v>
      </c>
      <c r="C1268" t="s">
        <v>439</v>
      </c>
      <c r="D1268" t="s">
        <v>970</v>
      </c>
      <c r="E1268" t="s">
        <v>3415</v>
      </c>
      <c r="F1268" s="1">
        <v>43851</v>
      </c>
      <c r="G1268" s="77">
        <v>1</v>
      </c>
      <c r="H1268" s="36">
        <v>16089.44</v>
      </c>
      <c r="I1268" s="36">
        <v>16089.44</v>
      </c>
      <c r="J1268" s="36">
        <v>0</v>
      </c>
      <c r="K1268" s="36">
        <v>14480.5</v>
      </c>
      <c r="L1268" s="36">
        <v>1206.71</v>
      </c>
      <c r="M1268" s="36">
        <v>0</v>
      </c>
    </row>
    <row r="1269" spans="1:13" x14ac:dyDescent="0.25">
      <c r="A1269" t="s">
        <v>6969</v>
      </c>
      <c r="B1269" t="s">
        <v>124</v>
      </c>
      <c r="C1269" t="s">
        <v>439</v>
      </c>
      <c r="D1269" t="s">
        <v>970</v>
      </c>
      <c r="E1269" t="s">
        <v>3416</v>
      </c>
      <c r="F1269" s="1">
        <v>43851</v>
      </c>
      <c r="G1269" s="77">
        <v>1</v>
      </c>
      <c r="H1269" s="36">
        <v>46537.120000000003</v>
      </c>
      <c r="I1269" s="36">
        <v>46537.120000000003</v>
      </c>
      <c r="J1269" s="36">
        <v>0</v>
      </c>
      <c r="K1269" s="36">
        <v>41883.410000000003</v>
      </c>
      <c r="L1269" s="36">
        <v>3490.28</v>
      </c>
      <c r="M1269" s="36">
        <v>0</v>
      </c>
    </row>
    <row r="1270" spans="1:13" x14ac:dyDescent="0.25">
      <c r="A1270" t="s">
        <v>6969</v>
      </c>
      <c r="B1270" t="s">
        <v>124</v>
      </c>
      <c r="C1270" t="s">
        <v>439</v>
      </c>
      <c r="D1270" t="s">
        <v>970</v>
      </c>
      <c r="E1270" t="s">
        <v>3471</v>
      </c>
      <c r="F1270" s="1">
        <v>43959</v>
      </c>
      <c r="G1270" s="77">
        <v>1</v>
      </c>
      <c r="H1270" s="36">
        <v>25415.95</v>
      </c>
      <c r="I1270" s="36">
        <v>25415.95</v>
      </c>
      <c r="J1270" s="36">
        <v>0</v>
      </c>
      <c r="K1270" s="36">
        <v>22874.36</v>
      </c>
      <c r="L1270" s="36">
        <v>1906.2</v>
      </c>
      <c r="M1270" s="36">
        <v>0</v>
      </c>
    </row>
    <row r="1271" spans="1:13" x14ac:dyDescent="0.25">
      <c r="A1271" t="s">
        <v>6969</v>
      </c>
      <c r="B1271" t="s">
        <v>124</v>
      </c>
      <c r="C1271" t="s">
        <v>439</v>
      </c>
      <c r="D1271" t="s">
        <v>970</v>
      </c>
      <c r="E1271" t="s">
        <v>3649</v>
      </c>
      <c r="F1271" s="1">
        <v>43992</v>
      </c>
      <c r="G1271" s="77">
        <v>0.66</v>
      </c>
      <c r="H1271" s="36">
        <v>44682.89</v>
      </c>
      <c r="I1271" s="36">
        <v>44682.89</v>
      </c>
      <c r="J1271" s="36">
        <v>0</v>
      </c>
      <c r="K1271" s="36">
        <v>40214.6</v>
      </c>
      <c r="L1271" s="36">
        <v>3351.2200000000003</v>
      </c>
      <c r="M1271" s="36">
        <v>0.01</v>
      </c>
    </row>
    <row r="1272" spans="1:13" x14ac:dyDescent="0.25">
      <c r="A1272" t="s">
        <v>6969</v>
      </c>
      <c r="B1272" t="s">
        <v>124</v>
      </c>
      <c r="C1272" t="s">
        <v>439</v>
      </c>
      <c r="D1272" t="s">
        <v>970</v>
      </c>
      <c r="E1272" t="s">
        <v>3538</v>
      </c>
      <c r="F1272" s="1">
        <v>43959</v>
      </c>
      <c r="G1272" s="77">
        <v>1</v>
      </c>
      <c r="H1272" s="36">
        <v>24228.26</v>
      </c>
      <c r="I1272" s="36">
        <v>24228.26</v>
      </c>
      <c r="J1272" s="36">
        <v>0</v>
      </c>
      <c r="K1272" s="36">
        <v>21805.43</v>
      </c>
      <c r="L1272" s="36">
        <v>1817.12</v>
      </c>
      <c r="M1272" s="36">
        <v>0</v>
      </c>
    </row>
    <row r="1273" spans="1:13" x14ac:dyDescent="0.25">
      <c r="A1273" t="s">
        <v>6969</v>
      </c>
      <c r="B1273" t="s">
        <v>124</v>
      </c>
      <c r="C1273" t="s">
        <v>439</v>
      </c>
      <c r="D1273" t="s">
        <v>970</v>
      </c>
      <c r="E1273" t="s">
        <v>8616</v>
      </c>
      <c r="F1273" s="1">
        <v>48092</v>
      </c>
      <c r="G1273" s="77">
        <v>0</v>
      </c>
      <c r="H1273" s="36">
        <v>164974.57</v>
      </c>
      <c r="I1273" s="36">
        <v>164974.57</v>
      </c>
      <c r="J1273" s="36">
        <v>0</v>
      </c>
      <c r="K1273" s="36">
        <v>148477.10999999999</v>
      </c>
      <c r="L1273" s="36">
        <v>0</v>
      </c>
      <c r="M1273" s="36">
        <v>0</v>
      </c>
    </row>
    <row r="1274" spans="1:13" x14ac:dyDescent="0.25">
      <c r="A1274" t="s">
        <v>6969</v>
      </c>
      <c r="B1274" t="s">
        <v>124</v>
      </c>
      <c r="C1274" t="s">
        <v>439</v>
      </c>
      <c r="D1274" t="s">
        <v>970</v>
      </c>
      <c r="E1274" t="s">
        <v>3218</v>
      </c>
      <c r="F1274" s="1">
        <v>43781</v>
      </c>
      <c r="G1274" s="77">
        <v>1</v>
      </c>
      <c r="H1274" s="36">
        <v>16773.32</v>
      </c>
      <c r="I1274" s="36">
        <v>16773.32</v>
      </c>
      <c r="J1274" s="36">
        <v>0</v>
      </c>
      <c r="K1274" s="36">
        <v>15095.99</v>
      </c>
      <c r="L1274" s="36">
        <v>1258</v>
      </c>
      <c r="M1274" s="36">
        <v>0</v>
      </c>
    </row>
    <row r="1275" spans="1:13" x14ac:dyDescent="0.25">
      <c r="A1275" t="s">
        <v>6969</v>
      </c>
      <c r="B1275" t="s">
        <v>124</v>
      </c>
      <c r="C1275" t="s">
        <v>439</v>
      </c>
      <c r="D1275" t="s">
        <v>970</v>
      </c>
      <c r="E1275" t="s">
        <v>2984</v>
      </c>
      <c r="F1275" s="1">
        <v>43917</v>
      </c>
      <c r="G1275" s="77">
        <v>1</v>
      </c>
      <c r="H1275" s="36">
        <v>10018.780000000001</v>
      </c>
      <c r="I1275" s="36">
        <v>10018.780000000001</v>
      </c>
      <c r="J1275" s="36">
        <v>0</v>
      </c>
      <c r="K1275" s="36">
        <v>9016.9</v>
      </c>
      <c r="L1275" s="36">
        <v>751.41</v>
      </c>
      <c r="M1275" s="36">
        <v>0</v>
      </c>
    </row>
    <row r="1276" spans="1:13" x14ac:dyDescent="0.25">
      <c r="A1276" t="s">
        <v>6969</v>
      </c>
      <c r="B1276" t="s">
        <v>124</v>
      </c>
      <c r="C1276" t="s">
        <v>439</v>
      </c>
      <c r="D1276" t="s">
        <v>438</v>
      </c>
      <c r="E1276" t="s">
        <v>440</v>
      </c>
      <c r="F1276" s="1">
        <v>43992</v>
      </c>
      <c r="G1276" s="77">
        <v>0</v>
      </c>
      <c r="H1276" s="36">
        <v>69716.990000000005</v>
      </c>
      <c r="I1276" s="36">
        <v>69716.990000000005</v>
      </c>
      <c r="J1276" s="36">
        <v>0</v>
      </c>
      <c r="K1276" s="36">
        <v>62745.29</v>
      </c>
      <c r="L1276" s="36">
        <v>5228.7800000000007</v>
      </c>
      <c r="M1276" s="36">
        <v>0.01</v>
      </c>
    </row>
    <row r="1277" spans="1:13" x14ac:dyDescent="0.25">
      <c r="A1277" t="s">
        <v>6969</v>
      </c>
      <c r="B1277" t="s">
        <v>124</v>
      </c>
      <c r="C1277" t="s">
        <v>147</v>
      </c>
      <c r="D1277" t="s">
        <v>98</v>
      </c>
      <c r="E1277" t="s">
        <v>1289</v>
      </c>
      <c r="F1277" s="1">
        <v>43361</v>
      </c>
      <c r="G1277" s="77">
        <v>1</v>
      </c>
      <c r="H1277" s="36">
        <v>40473.58</v>
      </c>
      <c r="I1277" s="36">
        <v>40473.58</v>
      </c>
      <c r="J1277" s="36">
        <v>0</v>
      </c>
      <c r="K1277" s="36">
        <v>36426.22</v>
      </c>
      <c r="L1277" s="36">
        <v>3035.52</v>
      </c>
      <c r="M1277" s="36">
        <v>0</v>
      </c>
    </row>
    <row r="1278" spans="1:13" x14ac:dyDescent="0.25">
      <c r="A1278" t="s">
        <v>6969</v>
      </c>
      <c r="B1278" t="s">
        <v>124</v>
      </c>
      <c r="C1278" t="s">
        <v>147</v>
      </c>
      <c r="D1278" t="s">
        <v>98</v>
      </c>
      <c r="E1278" t="s">
        <v>1784</v>
      </c>
      <c r="F1278" s="1">
        <v>43959</v>
      </c>
      <c r="G1278" s="77">
        <v>0</v>
      </c>
      <c r="H1278" s="36">
        <v>17801.61</v>
      </c>
      <c r="I1278" s="36">
        <v>17801.61</v>
      </c>
      <c r="J1278" s="36">
        <v>0</v>
      </c>
      <c r="K1278" s="36">
        <v>16021.45</v>
      </c>
      <c r="L1278" s="36">
        <v>1335.12</v>
      </c>
      <c r="M1278" s="36">
        <v>0</v>
      </c>
    </row>
    <row r="1279" spans="1:13" x14ac:dyDescent="0.25">
      <c r="A1279" t="s">
        <v>6969</v>
      </c>
      <c r="B1279" t="s">
        <v>124</v>
      </c>
      <c r="C1279" t="s">
        <v>147</v>
      </c>
      <c r="D1279" t="s">
        <v>98</v>
      </c>
      <c r="E1279" t="s">
        <v>1841</v>
      </c>
      <c r="F1279" s="1">
        <v>43411</v>
      </c>
      <c r="G1279" s="77">
        <v>1</v>
      </c>
      <c r="H1279" s="36">
        <v>59738.8</v>
      </c>
      <c r="I1279" s="36">
        <v>59738.8</v>
      </c>
      <c r="J1279" s="36">
        <v>0</v>
      </c>
      <c r="K1279" s="36">
        <v>53764.92</v>
      </c>
      <c r="L1279" s="36">
        <v>4480.41</v>
      </c>
      <c r="M1279" s="36">
        <v>0</v>
      </c>
    </row>
    <row r="1280" spans="1:13" x14ac:dyDescent="0.25">
      <c r="A1280" t="s">
        <v>6969</v>
      </c>
      <c r="B1280" t="s">
        <v>124</v>
      </c>
      <c r="C1280" t="s">
        <v>147</v>
      </c>
      <c r="D1280" t="s">
        <v>927</v>
      </c>
      <c r="E1280" t="s">
        <v>3094</v>
      </c>
      <c r="F1280" s="1">
        <v>43851</v>
      </c>
      <c r="G1280" s="77">
        <v>1</v>
      </c>
      <c r="H1280" s="36">
        <v>28937.61</v>
      </c>
      <c r="I1280" s="36">
        <v>28937.61</v>
      </c>
      <c r="J1280" s="36">
        <v>0</v>
      </c>
      <c r="K1280" s="36">
        <v>26043.85</v>
      </c>
      <c r="L1280" s="36">
        <v>2170.3200000000002</v>
      </c>
      <c r="M1280" s="36">
        <v>0</v>
      </c>
    </row>
    <row r="1281" spans="1:13" x14ac:dyDescent="0.25">
      <c r="A1281" t="s">
        <v>6969</v>
      </c>
      <c r="B1281" t="s">
        <v>124</v>
      </c>
      <c r="C1281" t="s">
        <v>147</v>
      </c>
      <c r="D1281" t="s">
        <v>220</v>
      </c>
      <c r="E1281" t="s">
        <v>513</v>
      </c>
      <c r="F1281" s="1">
        <v>43294</v>
      </c>
      <c r="G1281" s="77">
        <v>0</v>
      </c>
      <c r="H1281" s="36">
        <v>26400</v>
      </c>
      <c r="I1281" s="36">
        <v>26400</v>
      </c>
      <c r="J1281" s="36">
        <v>0</v>
      </c>
      <c r="K1281" s="36">
        <v>23760</v>
      </c>
      <c r="L1281" s="36">
        <v>1980</v>
      </c>
      <c r="M1281" s="36">
        <v>0</v>
      </c>
    </row>
    <row r="1282" spans="1:13" x14ac:dyDescent="0.25">
      <c r="A1282" t="s">
        <v>6969</v>
      </c>
      <c r="B1282" t="s">
        <v>124</v>
      </c>
      <c r="C1282" t="s">
        <v>147</v>
      </c>
      <c r="D1282" t="s">
        <v>653</v>
      </c>
      <c r="E1282" t="s">
        <v>3249</v>
      </c>
      <c r="F1282" s="1">
        <v>43698</v>
      </c>
      <c r="G1282" s="77">
        <v>0</v>
      </c>
      <c r="H1282" s="36">
        <v>52015.45</v>
      </c>
      <c r="I1282" s="36">
        <v>52015.45</v>
      </c>
      <c r="J1282" s="36">
        <v>0</v>
      </c>
      <c r="K1282" s="36">
        <v>46813.91</v>
      </c>
      <c r="L1282" s="36">
        <v>3901.16</v>
      </c>
      <c r="M1282" s="36">
        <v>0</v>
      </c>
    </row>
    <row r="1283" spans="1:13" x14ac:dyDescent="0.25">
      <c r="A1283" t="s">
        <v>6969</v>
      </c>
      <c r="B1283" t="s">
        <v>124</v>
      </c>
      <c r="C1283" t="s">
        <v>147</v>
      </c>
      <c r="D1283" t="s">
        <v>1177</v>
      </c>
      <c r="E1283" t="s">
        <v>1178</v>
      </c>
      <c r="F1283" s="1">
        <v>44138</v>
      </c>
      <c r="G1283" s="77">
        <v>0.15</v>
      </c>
      <c r="H1283" s="36">
        <v>19651.82</v>
      </c>
      <c r="I1283" s="36">
        <v>19651.82</v>
      </c>
      <c r="J1283" s="36">
        <v>0</v>
      </c>
      <c r="K1283" s="36">
        <v>17686.64</v>
      </c>
      <c r="L1283" s="36">
        <v>1473.89</v>
      </c>
      <c r="M1283" s="36">
        <v>0</v>
      </c>
    </row>
    <row r="1284" spans="1:13" x14ac:dyDescent="0.25">
      <c r="A1284" t="s">
        <v>6969</v>
      </c>
      <c r="B1284" t="s">
        <v>124</v>
      </c>
      <c r="C1284" t="s">
        <v>168</v>
      </c>
      <c r="D1284" t="s">
        <v>167</v>
      </c>
      <c r="E1284" t="s">
        <v>169</v>
      </c>
      <c r="F1284" s="1">
        <v>43334</v>
      </c>
      <c r="G1284" s="77">
        <v>1</v>
      </c>
      <c r="H1284" s="36">
        <v>10848.86</v>
      </c>
      <c r="I1284" s="36">
        <v>10848.86</v>
      </c>
      <c r="J1284" s="36">
        <v>0</v>
      </c>
      <c r="K1284" s="36">
        <v>9763.9699999999993</v>
      </c>
      <c r="L1284" s="36">
        <v>813.67</v>
      </c>
      <c r="M1284" s="36">
        <v>0.01</v>
      </c>
    </row>
    <row r="1285" spans="1:13" x14ac:dyDescent="0.25">
      <c r="A1285" t="s">
        <v>6969</v>
      </c>
      <c r="B1285" t="s">
        <v>124</v>
      </c>
      <c r="C1285" t="s">
        <v>168</v>
      </c>
      <c r="D1285" t="s">
        <v>363</v>
      </c>
      <c r="E1285" t="s">
        <v>758</v>
      </c>
      <c r="F1285" s="1">
        <v>43335</v>
      </c>
      <c r="G1285" s="77">
        <v>0</v>
      </c>
      <c r="H1285" s="36">
        <v>15908.92</v>
      </c>
      <c r="I1285" s="36">
        <v>15908.92</v>
      </c>
      <c r="J1285" s="36">
        <v>0</v>
      </c>
      <c r="K1285" s="36">
        <v>14318.03</v>
      </c>
      <c r="L1285" s="36">
        <v>1193.17</v>
      </c>
      <c r="M1285" s="36">
        <v>0</v>
      </c>
    </row>
    <row r="1286" spans="1:13" x14ac:dyDescent="0.25">
      <c r="A1286" t="s">
        <v>6969</v>
      </c>
      <c r="B1286" t="s">
        <v>124</v>
      </c>
      <c r="C1286" t="s">
        <v>168</v>
      </c>
      <c r="D1286" t="s">
        <v>363</v>
      </c>
      <c r="E1286" t="s">
        <v>1274</v>
      </c>
      <c r="F1286" s="1">
        <v>43362</v>
      </c>
      <c r="G1286" s="77">
        <v>0</v>
      </c>
      <c r="H1286" s="36">
        <v>81104.59</v>
      </c>
      <c r="I1286" s="36">
        <v>81104.59</v>
      </c>
      <c r="J1286" s="36">
        <v>0</v>
      </c>
      <c r="K1286" s="36">
        <v>72994.13</v>
      </c>
      <c r="L1286" s="36">
        <v>6082.84</v>
      </c>
      <c r="M1286" s="36">
        <v>0</v>
      </c>
    </row>
    <row r="1287" spans="1:13" x14ac:dyDescent="0.25">
      <c r="A1287" t="s">
        <v>6969</v>
      </c>
      <c r="B1287" t="s">
        <v>124</v>
      </c>
      <c r="C1287" t="s">
        <v>168</v>
      </c>
      <c r="D1287" t="s">
        <v>363</v>
      </c>
      <c r="E1287" t="s">
        <v>364</v>
      </c>
      <c r="F1287" s="1">
        <v>43265</v>
      </c>
      <c r="G1287" s="77">
        <v>1</v>
      </c>
      <c r="H1287" s="36">
        <v>19076</v>
      </c>
      <c r="I1287" s="36">
        <v>19076</v>
      </c>
      <c r="J1287" s="36">
        <v>0</v>
      </c>
      <c r="K1287" s="36">
        <v>17168.400000000001</v>
      </c>
      <c r="L1287" s="36">
        <v>1430.7</v>
      </c>
      <c r="M1287" s="36">
        <v>0</v>
      </c>
    </row>
    <row r="1288" spans="1:13" x14ac:dyDescent="0.25">
      <c r="A1288" t="s">
        <v>6969</v>
      </c>
      <c r="B1288" t="s">
        <v>124</v>
      </c>
      <c r="C1288" t="s">
        <v>168</v>
      </c>
      <c r="D1288" t="s">
        <v>1924</v>
      </c>
      <c r="E1288" t="s">
        <v>9138</v>
      </c>
      <c r="F1288" s="1">
        <v>43593</v>
      </c>
      <c r="G1288" s="77">
        <v>1</v>
      </c>
      <c r="H1288" s="36">
        <v>27047.18</v>
      </c>
      <c r="I1288" s="36">
        <v>27047.18</v>
      </c>
      <c r="J1288" s="36">
        <v>0</v>
      </c>
      <c r="K1288" s="36">
        <v>24342.46</v>
      </c>
      <c r="L1288" s="36">
        <v>2028.54</v>
      </c>
      <c r="M1288" s="36">
        <v>0</v>
      </c>
    </row>
    <row r="1289" spans="1:13" x14ac:dyDescent="0.25">
      <c r="A1289" t="s">
        <v>6969</v>
      </c>
      <c r="B1289" t="s">
        <v>124</v>
      </c>
      <c r="C1289" t="s">
        <v>168</v>
      </c>
      <c r="D1289" t="s">
        <v>1924</v>
      </c>
      <c r="E1289" t="s">
        <v>1925</v>
      </c>
      <c r="F1289" s="1">
        <v>43413</v>
      </c>
      <c r="G1289" s="77">
        <v>1</v>
      </c>
      <c r="H1289" s="36">
        <v>102012.52</v>
      </c>
      <c r="I1289" s="36">
        <v>102012.52</v>
      </c>
      <c r="J1289" s="36">
        <v>0</v>
      </c>
      <c r="K1289" s="36">
        <v>91811.27</v>
      </c>
      <c r="L1289" s="36">
        <v>7650.94</v>
      </c>
      <c r="M1289" s="36">
        <v>0</v>
      </c>
    </row>
    <row r="1290" spans="1:13" x14ac:dyDescent="0.25">
      <c r="A1290" t="s">
        <v>6969</v>
      </c>
      <c r="B1290" t="s">
        <v>124</v>
      </c>
      <c r="C1290" t="s">
        <v>168</v>
      </c>
      <c r="D1290" t="s">
        <v>1924</v>
      </c>
      <c r="E1290" t="s">
        <v>2042</v>
      </c>
      <c r="F1290" s="1">
        <v>43504</v>
      </c>
      <c r="G1290" s="77">
        <v>1</v>
      </c>
      <c r="H1290" s="36">
        <v>62025.599999999999</v>
      </c>
      <c r="I1290" s="36">
        <v>62025.599999999999</v>
      </c>
      <c r="J1290" s="36">
        <v>0</v>
      </c>
      <c r="K1290" s="36">
        <v>55823.040000000001</v>
      </c>
      <c r="L1290" s="36">
        <v>4651.92</v>
      </c>
      <c r="M1290" s="36">
        <v>0</v>
      </c>
    </row>
    <row r="1291" spans="1:13" x14ac:dyDescent="0.25">
      <c r="A1291" t="s">
        <v>6969</v>
      </c>
      <c r="B1291" t="s">
        <v>124</v>
      </c>
      <c r="C1291" t="s">
        <v>168</v>
      </c>
      <c r="D1291" t="s">
        <v>1924</v>
      </c>
      <c r="E1291" t="s">
        <v>3592</v>
      </c>
      <c r="F1291" s="1">
        <v>43882</v>
      </c>
      <c r="G1291" s="77">
        <v>1</v>
      </c>
      <c r="H1291" s="36">
        <v>106705.99</v>
      </c>
      <c r="I1291" s="36">
        <v>106705.99</v>
      </c>
      <c r="J1291" s="36">
        <v>0</v>
      </c>
      <c r="K1291" s="36">
        <v>96035.39</v>
      </c>
      <c r="L1291" s="36">
        <v>8002.95</v>
      </c>
      <c r="M1291" s="36">
        <v>0.01</v>
      </c>
    </row>
    <row r="1292" spans="1:13" x14ac:dyDescent="0.25">
      <c r="A1292" t="s">
        <v>6969</v>
      </c>
      <c r="B1292" t="s">
        <v>124</v>
      </c>
      <c r="C1292" t="s">
        <v>168</v>
      </c>
      <c r="D1292" t="s">
        <v>1924</v>
      </c>
      <c r="E1292" t="s">
        <v>2827</v>
      </c>
      <c r="F1292" s="1">
        <v>43593</v>
      </c>
      <c r="G1292" s="77">
        <v>1</v>
      </c>
      <c r="H1292" s="36">
        <v>18729.32</v>
      </c>
      <c r="I1292" s="36">
        <v>18729.32</v>
      </c>
      <c r="J1292" s="36">
        <v>0</v>
      </c>
      <c r="K1292" s="36">
        <v>16856.39</v>
      </c>
      <c r="L1292" s="36">
        <v>1404.7</v>
      </c>
      <c r="M1292" s="36">
        <v>0</v>
      </c>
    </row>
    <row r="1293" spans="1:13" x14ac:dyDescent="0.25">
      <c r="A1293" t="s">
        <v>6969</v>
      </c>
      <c r="B1293" t="s">
        <v>124</v>
      </c>
      <c r="C1293" t="s">
        <v>168</v>
      </c>
      <c r="D1293" t="s">
        <v>1924</v>
      </c>
      <c r="E1293" t="s">
        <v>3391</v>
      </c>
      <c r="F1293" s="1">
        <v>43781</v>
      </c>
      <c r="G1293" s="77">
        <v>1</v>
      </c>
      <c r="H1293" s="36">
        <v>117708.44</v>
      </c>
      <c r="I1293" s="36">
        <v>117708.44</v>
      </c>
      <c r="J1293" s="36">
        <v>0</v>
      </c>
      <c r="K1293" s="36">
        <v>105937.60000000001</v>
      </c>
      <c r="L1293" s="36">
        <v>8828.1299999999992</v>
      </c>
      <c r="M1293" s="36">
        <v>0</v>
      </c>
    </row>
    <row r="1294" spans="1:13" x14ac:dyDescent="0.25">
      <c r="A1294" t="s">
        <v>6969</v>
      </c>
      <c r="B1294" t="s">
        <v>124</v>
      </c>
      <c r="C1294" t="s">
        <v>255</v>
      </c>
      <c r="D1294" t="s">
        <v>255</v>
      </c>
      <c r="E1294" t="s">
        <v>846</v>
      </c>
      <c r="F1294" s="1">
        <v>43334</v>
      </c>
      <c r="G1294" s="77">
        <v>0</v>
      </c>
      <c r="H1294" s="36">
        <v>10450</v>
      </c>
      <c r="I1294" s="36">
        <v>10450</v>
      </c>
      <c r="J1294" s="36">
        <v>0</v>
      </c>
      <c r="K1294" s="36">
        <v>9405</v>
      </c>
      <c r="L1294" s="36">
        <v>783.75</v>
      </c>
      <c r="M1294" s="36">
        <v>0</v>
      </c>
    </row>
    <row r="1295" spans="1:13" x14ac:dyDescent="0.25">
      <c r="A1295" t="s">
        <v>6969</v>
      </c>
      <c r="B1295" t="s">
        <v>124</v>
      </c>
      <c r="C1295" t="s">
        <v>255</v>
      </c>
      <c r="D1295" t="s">
        <v>255</v>
      </c>
      <c r="E1295" t="s">
        <v>3196</v>
      </c>
      <c r="F1295" s="1">
        <v>43781</v>
      </c>
      <c r="G1295" s="77">
        <v>1</v>
      </c>
      <c r="H1295" s="36">
        <v>35610.49</v>
      </c>
      <c r="I1295" s="36">
        <v>35610.49</v>
      </c>
      <c r="J1295" s="36">
        <v>0</v>
      </c>
      <c r="K1295" s="36">
        <v>32049.439999999999</v>
      </c>
      <c r="L1295" s="36">
        <v>2670.79</v>
      </c>
      <c r="M1295" s="36">
        <v>0</v>
      </c>
    </row>
    <row r="1296" spans="1:13" x14ac:dyDescent="0.25">
      <c r="A1296" t="s">
        <v>6969</v>
      </c>
      <c r="B1296" t="s">
        <v>124</v>
      </c>
      <c r="C1296" t="s">
        <v>255</v>
      </c>
      <c r="D1296" t="s">
        <v>865</v>
      </c>
      <c r="E1296" t="s">
        <v>1657</v>
      </c>
      <c r="F1296" s="1">
        <v>43412</v>
      </c>
      <c r="G1296" s="77">
        <v>1</v>
      </c>
      <c r="H1296" s="36">
        <v>44198.239999999998</v>
      </c>
      <c r="I1296" s="36">
        <v>44198.239999999998</v>
      </c>
      <c r="J1296" s="36">
        <v>0</v>
      </c>
      <c r="K1296" s="36">
        <v>39778.42</v>
      </c>
      <c r="L1296" s="36">
        <v>3314.87</v>
      </c>
      <c r="M1296" s="36">
        <v>0</v>
      </c>
    </row>
    <row r="1297" spans="1:13" x14ac:dyDescent="0.25">
      <c r="A1297" t="s">
        <v>6969</v>
      </c>
      <c r="B1297" t="s">
        <v>124</v>
      </c>
      <c r="C1297" t="s">
        <v>255</v>
      </c>
      <c r="D1297" t="s">
        <v>865</v>
      </c>
      <c r="E1297" t="s">
        <v>1225</v>
      </c>
      <c r="F1297" s="1">
        <v>48092</v>
      </c>
      <c r="G1297" s="77">
        <v>0.15</v>
      </c>
      <c r="H1297" s="36">
        <v>201839.11</v>
      </c>
      <c r="I1297" s="36">
        <v>201839.11</v>
      </c>
      <c r="J1297" s="36">
        <v>0</v>
      </c>
      <c r="K1297" s="36">
        <v>181655.2</v>
      </c>
      <c r="L1297" s="36">
        <v>12010.380000000001</v>
      </c>
      <c r="M1297" s="36">
        <v>2244.6799999999998</v>
      </c>
    </row>
    <row r="1298" spans="1:13" x14ac:dyDescent="0.25">
      <c r="A1298" t="s">
        <v>6969</v>
      </c>
      <c r="B1298" t="s">
        <v>124</v>
      </c>
      <c r="C1298" t="s">
        <v>255</v>
      </c>
      <c r="D1298" t="s">
        <v>865</v>
      </c>
      <c r="E1298" t="s">
        <v>1226</v>
      </c>
      <c r="F1298" s="1">
        <v>43571</v>
      </c>
      <c r="G1298" s="77">
        <v>0</v>
      </c>
      <c r="H1298" s="36">
        <v>43140.34</v>
      </c>
      <c r="I1298" s="36">
        <v>43140.34</v>
      </c>
      <c r="J1298" s="36">
        <v>0</v>
      </c>
      <c r="K1298" s="36">
        <v>38826.31</v>
      </c>
      <c r="L1298" s="36">
        <v>3235.53</v>
      </c>
      <c r="M1298" s="36">
        <v>0</v>
      </c>
    </row>
    <row r="1299" spans="1:13" x14ac:dyDescent="0.25">
      <c r="A1299" t="s">
        <v>6969</v>
      </c>
      <c r="B1299" t="s">
        <v>124</v>
      </c>
      <c r="C1299" t="s">
        <v>255</v>
      </c>
      <c r="D1299" t="s">
        <v>865</v>
      </c>
      <c r="E1299" t="s">
        <v>2527</v>
      </c>
      <c r="F1299" s="1">
        <v>48092</v>
      </c>
      <c r="G1299" s="77">
        <v>1</v>
      </c>
      <c r="H1299" s="36">
        <v>360928.73</v>
      </c>
      <c r="I1299" s="36">
        <v>360928.73</v>
      </c>
      <c r="J1299" s="36">
        <v>0</v>
      </c>
      <c r="K1299" s="36">
        <v>324835.86</v>
      </c>
      <c r="L1299" s="36">
        <v>17559.060000000001</v>
      </c>
      <c r="M1299" s="36">
        <v>17166.25</v>
      </c>
    </row>
    <row r="1300" spans="1:13" x14ac:dyDescent="0.25">
      <c r="A1300" t="s">
        <v>6969</v>
      </c>
      <c r="B1300" t="s">
        <v>124</v>
      </c>
      <c r="C1300" t="s">
        <v>255</v>
      </c>
      <c r="D1300" t="s">
        <v>865</v>
      </c>
      <c r="E1300" t="s">
        <v>266</v>
      </c>
      <c r="F1300" s="1">
        <v>44181</v>
      </c>
      <c r="G1300" s="77">
        <v>0.3</v>
      </c>
      <c r="H1300" s="36">
        <v>132529.20000000001</v>
      </c>
      <c r="I1300" s="36">
        <v>69421.899999999994</v>
      </c>
      <c r="J1300" s="36">
        <v>-63107.3</v>
      </c>
      <c r="K1300" s="36">
        <v>62479.71</v>
      </c>
      <c r="L1300" s="36">
        <v>5206.6400000000003</v>
      </c>
      <c r="M1300" s="36">
        <v>0</v>
      </c>
    </row>
    <row r="1301" spans="1:13" x14ac:dyDescent="0.25">
      <c r="A1301" t="s">
        <v>6969</v>
      </c>
      <c r="B1301" t="s">
        <v>124</v>
      </c>
      <c r="C1301" t="s">
        <v>255</v>
      </c>
      <c r="D1301" t="s">
        <v>865</v>
      </c>
      <c r="E1301" t="s">
        <v>866</v>
      </c>
      <c r="F1301" s="1">
        <v>43334</v>
      </c>
      <c r="G1301" s="77">
        <v>0</v>
      </c>
      <c r="H1301" s="36">
        <v>11505.12</v>
      </c>
      <c r="I1301" s="36">
        <v>11505.12</v>
      </c>
      <c r="J1301" s="36">
        <v>0</v>
      </c>
      <c r="K1301" s="36">
        <v>10354.61</v>
      </c>
      <c r="L1301" s="36">
        <v>862.88</v>
      </c>
      <c r="M1301" s="36">
        <v>0</v>
      </c>
    </row>
    <row r="1302" spans="1:13" x14ac:dyDescent="0.25">
      <c r="A1302" t="s">
        <v>6969</v>
      </c>
      <c r="B1302" t="s">
        <v>124</v>
      </c>
      <c r="C1302" t="s">
        <v>255</v>
      </c>
      <c r="D1302" t="s">
        <v>865</v>
      </c>
      <c r="E1302" t="s">
        <v>268</v>
      </c>
      <c r="F1302" s="1">
        <v>43334</v>
      </c>
      <c r="G1302" s="77">
        <v>1</v>
      </c>
      <c r="H1302" s="36">
        <v>66161.16</v>
      </c>
      <c r="I1302" s="36">
        <v>66161.16</v>
      </c>
      <c r="J1302" s="36">
        <v>0</v>
      </c>
      <c r="K1302" s="36">
        <v>59545.04</v>
      </c>
      <c r="L1302" s="36">
        <v>4962.09</v>
      </c>
      <c r="M1302" s="36">
        <v>0</v>
      </c>
    </row>
    <row r="1303" spans="1:13" x14ac:dyDescent="0.25">
      <c r="A1303" t="s">
        <v>6969</v>
      </c>
      <c r="B1303" t="s">
        <v>124</v>
      </c>
      <c r="C1303" t="s">
        <v>255</v>
      </c>
      <c r="D1303" t="s">
        <v>2168</v>
      </c>
      <c r="E1303" t="s">
        <v>2318</v>
      </c>
      <c r="F1303" s="1">
        <v>43588</v>
      </c>
      <c r="G1303" s="77">
        <v>1</v>
      </c>
      <c r="H1303" s="36">
        <v>56783.57</v>
      </c>
      <c r="I1303" s="36">
        <v>56783.57</v>
      </c>
      <c r="J1303" s="36">
        <v>0</v>
      </c>
      <c r="K1303" s="36">
        <v>51105.21</v>
      </c>
      <c r="L1303" s="36">
        <v>4258.7700000000004</v>
      </c>
      <c r="M1303" s="36">
        <v>0</v>
      </c>
    </row>
    <row r="1304" spans="1:13" x14ac:dyDescent="0.25">
      <c r="A1304" t="s">
        <v>6969</v>
      </c>
      <c r="B1304" t="s">
        <v>124</v>
      </c>
      <c r="C1304" t="s">
        <v>320</v>
      </c>
      <c r="D1304" t="s">
        <v>1875</v>
      </c>
      <c r="E1304" t="s">
        <v>2332</v>
      </c>
      <c r="F1304" s="1">
        <v>43934</v>
      </c>
      <c r="G1304" s="77">
        <v>1</v>
      </c>
      <c r="H1304" s="36">
        <v>503331.56</v>
      </c>
      <c r="I1304" s="36">
        <v>507267.3</v>
      </c>
      <c r="J1304" s="36">
        <v>3935.74</v>
      </c>
      <c r="K1304" s="36">
        <v>456540.57</v>
      </c>
      <c r="L1304" s="36">
        <v>38045.050000000003</v>
      </c>
      <c r="M1304" s="36">
        <v>0.01</v>
      </c>
    </row>
    <row r="1305" spans="1:13" x14ac:dyDescent="0.25">
      <c r="A1305" t="s">
        <v>6969</v>
      </c>
      <c r="B1305" t="s">
        <v>124</v>
      </c>
      <c r="C1305" t="s">
        <v>320</v>
      </c>
      <c r="D1305" t="s">
        <v>1875</v>
      </c>
      <c r="E1305" t="s">
        <v>3448</v>
      </c>
      <c r="F1305" s="1">
        <v>48092</v>
      </c>
      <c r="G1305" s="77">
        <v>1</v>
      </c>
      <c r="H1305" s="36">
        <v>268773.90000000002</v>
      </c>
      <c r="I1305" s="36">
        <v>268773.90000000002</v>
      </c>
      <c r="J1305" s="36">
        <v>0</v>
      </c>
      <c r="K1305" s="36">
        <v>241896.51</v>
      </c>
      <c r="L1305" s="36">
        <v>20158.04</v>
      </c>
      <c r="M1305" s="36">
        <v>0</v>
      </c>
    </row>
    <row r="1306" spans="1:13" x14ac:dyDescent="0.25">
      <c r="A1306" t="s">
        <v>6969</v>
      </c>
      <c r="B1306" t="s">
        <v>124</v>
      </c>
      <c r="C1306" t="s">
        <v>320</v>
      </c>
      <c r="D1306" t="s">
        <v>1875</v>
      </c>
      <c r="E1306" t="s">
        <v>1904</v>
      </c>
      <c r="F1306" s="1">
        <v>43614</v>
      </c>
      <c r="G1306" s="77">
        <v>1</v>
      </c>
      <c r="H1306" s="36">
        <v>144343.82</v>
      </c>
      <c r="I1306" s="36">
        <v>144343.82</v>
      </c>
      <c r="J1306" s="36">
        <v>0</v>
      </c>
      <c r="K1306" s="36">
        <v>129909.44</v>
      </c>
      <c r="L1306" s="36">
        <v>10825.79</v>
      </c>
      <c r="M1306" s="36">
        <v>0</v>
      </c>
    </row>
    <row r="1307" spans="1:13" x14ac:dyDescent="0.25">
      <c r="A1307" t="s">
        <v>6969</v>
      </c>
      <c r="B1307" t="s">
        <v>124</v>
      </c>
      <c r="C1307" t="s">
        <v>320</v>
      </c>
      <c r="D1307" t="s">
        <v>1875</v>
      </c>
      <c r="E1307" t="s">
        <v>2001</v>
      </c>
      <c r="F1307" s="1">
        <v>43927</v>
      </c>
      <c r="G1307" s="77">
        <v>1</v>
      </c>
      <c r="H1307" s="36">
        <v>804075.05</v>
      </c>
      <c r="I1307" s="36">
        <v>780378.96</v>
      </c>
      <c r="J1307" s="36">
        <v>-23696.09</v>
      </c>
      <c r="K1307" s="36">
        <v>702341.07</v>
      </c>
      <c r="L1307" s="36">
        <v>58528.42</v>
      </c>
      <c r="M1307" s="36">
        <v>0</v>
      </c>
    </row>
    <row r="1308" spans="1:13" x14ac:dyDescent="0.25">
      <c r="A1308" t="s">
        <v>6969</v>
      </c>
      <c r="B1308" t="s">
        <v>124</v>
      </c>
      <c r="C1308" t="s">
        <v>320</v>
      </c>
      <c r="D1308" t="s">
        <v>1875</v>
      </c>
      <c r="E1308" t="s">
        <v>2244</v>
      </c>
      <c r="F1308" s="1">
        <v>43985</v>
      </c>
      <c r="G1308" s="77">
        <v>1</v>
      </c>
      <c r="H1308" s="36">
        <v>222429.43</v>
      </c>
      <c r="I1308" s="36">
        <v>222976.38</v>
      </c>
      <c r="J1308" s="36">
        <v>546.95000000000005</v>
      </c>
      <c r="K1308" s="36">
        <v>200678.75</v>
      </c>
      <c r="L1308" s="36">
        <v>16723.22</v>
      </c>
      <c r="M1308" s="36">
        <v>0</v>
      </c>
    </row>
    <row r="1309" spans="1:13" x14ac:dyDescent="0.25">
      <c r="A1309" t="s">
        <v>6969</v>
      </c>
      <c r="B1309" t="s">
        <v>124</v>
      </c>
      <c r="C1309" t="s">
        <v>320</v>
      </c>
      <c r="D1309" t="s">
        <v>1875</v>
      </c>
      <c r="E1309" t="s">
        <v>1915</v>
      </c>
      <c r="F1309" s="1">
        <v>43571</v>
      </c>
      <c r="G1309" s="77">
        <v>0</v>
      </c>
      <c r="H1309" s="36">
        <v>7649.45</v>
      </c>
      <c r="I1309" s="36">
        <v>7649.45</v>
      </c>
      <c r="J1309" s="36">
        <v>0</v>
      </c>
      <c r="K1309" s="36">
        <v>6884.51</v>
      </c>
      <c r="L1309" s="36">
        <v>573.71</v>
      </c>
      <c r="M1309" s="36">
        <v>0</v>
      </c>
    </row>
    <row r="1310" spans="1:13" x14ac:dyDescent="0.25">
      <c r="A1310" t="s">
        <v>6969</v>
      </c>
      <c r="B1310" t="s">
        <v>124</v>
      </c>
      <c r="C1310" t="s">
        <v>320</v>
      </c>
      <c r="D1310" t="s">
        <v>1875</v>
      </c>
      <c r="E1310" t="s">
        <v>3027</v>
      </c>
      <c r="F1310" s="1">
        <v>48092</v>
      </c>
      <c r="G1310" s="77">
        <v>1</v>
      </c>
      <c r="H1310" s="36">
        <v>246494</v>
      </c>
      <c r="I1310" s="36">
        <v>247343.53</v>
      </c>
      <c r="J1310" s="36">
        <v>849.53</v>
      </c>
      <c r="K1310" s="36">
        <v>222609.18</v>
      </c>
      <c r="L1310" s="36">
        <v>18487.05</v>
      </c>
      <c r="M1310" s="36">
        <v>0</v>
      </c>
    </row>
    <row r="1311" spans="1:13" x14ac:dyDescent="0.25">
      <c r="A1311" t="s">
        <v>6969</v>
      </c>
      <c r="B1311" t="s">
        <v>124</v>
      </c>
      <c r="C1311" t="s">
        <v>421</v>
      </c>
      <c r="D1311" t="s">
        <v>1738</v>
      </c>
      <c r="E1311" t="s">
        <v>1740</v>
      </c>
      <c r="F1311" s="1">
        <v>43410</v>
      </c>
      <c r="G1311" s="77">
        <v>1</v>
      </c>
      <c r="H1311" s="36">
        <v>12407.04</v>
      </c>
      <c r="I1311" s="36">
        <v>12407.04</v>
      </c>
      <c r="J1311" s="36">
        <v>0</v>
      </c>
      <c r="K1311" s="36">
        <v>11166.34</v>
      </c>
      <c r="L1311" s="36">
        <v>930.53</v>
      </c>
      <c r="M1311" s="36">
        <v>0</v>
      </c>
    </row>
    <row r="1312" spans="1:13" x14ac:dyDescent="0.25">
      <c r="A1312" t="s">
        <v>6969</v>
      </c>
      <c r="B1312" t="s">
        <v>124</v>
      </c>
      <c r="C1312" t="s">
        <v>421</v>
      </c>
      <c r="D1312" t="s">
        <v>1738</v>
      </c>
      <c r="E1312" t="s">
        <v>1739</v>
      </c>
      <c r="F1312" s="1">
        <v>43410</v>
      </c>
      <c r="G1312" s="77">
        <v>1</v>
      </c>
      <c r="H1312" s="36">
        <v>4565.5600000000004</v>
      </c>
      <c r="I1312" s="36">
        <v>4565.5600000000004</v>
      </c>
      <c r="J1312" s="36">
        <v>0</v>
      </c>
      <c r="K1312" s="36">
        <v>4109</v>
      </c>
      <c r="L1312" s="36">
        <v>342.42</v>
      </c>
      <c r="M1312" s="36">
        <v>0</v>
      </c>
    </row>
    <row r="1313" spans="1:13" x14ac:dyDescent="0.25">
      <c r="A1313" t="s">
        <v>6969</v>
      </c>
      <c r="B1313" t="s">
        <v>124</v>
      </c>
      <c r="C1313" t="s">
        <v>421</v>
      </c>
      <c r="D1313" t="s">
        <v>420</v>
      </c>
      <c r="E1313" t="s">
        <v>422</v>
      </c>
      <c r="F1313" s="1">
        <v>43294</v>
      </c>
      <c r="G1313" s="77">
        <v>1</v>
      </c>
      <c r="H1313" s="36">
        <v>44871.97</v>
      </c>
      <c r="I1313" s="36">
        <v>44871.97</v>
      </c>
      <c r="J1313" s="36">
        <v>0</v>
      </c>
      <c r="K1313" s="36">
        <v>40384.769999999997</v>
      </c>
      <c r="L1313" s="36">
        <v>3365.4</v>
      </c>
      <c r="M1313" s="36">
        <v>0</v>
      </c>
    </row>
    <row r="1314" spans="1:13" x14ac:dyDescent="0.25">
      <c r="A1314" t="s">
        <v>6969</v>
      </c>
      <c r="B1314" t="s">
        <v>124</v>
      </c>
      <c r="C1314" t="s">
        <v>421</v>
      </c>
      <c r="D1314" t="s">
        <v>499</v>
      </c>
      <c r="E1314" t="s">
        <v>1465</v>
      </c>
      <c r="F1314" s="1">
        <v>44326</v>
      </c>
      <c r="G1314" s="77">
        <v>0</v>
      </c>
      <c r="H1314" s="36">
        <v>51203.74</v>
      </c>
      <c r="I1314" s="36">
        <v>0</v>
      </c>
      <c r="J1314" s="36">
        <v>-51203.74</v>
      </c>
      <c r="K1314" s="36">
        <v>0</v>
      </c>
      <c r="L1314" s="36">
        <v>3840.28</v>
      </c>
      <c r="M1314" s="36">
        <v>0</v>
      </c>
    </row>
    <row r="1315" spans="1:13" x14ac:dyDescent="0.25">
      <c r="A1315" t="s">
        <v>6969</v>
      </c>
      <c r="B1315" t="s">
        <v>124</v>
      </c>
      <c r="C1315" t="s">
        <v>421</v>
      </c>
      <c r="D1315" t="s">
        <v>499</v>
      </c>
      <c r="E1315" t="s">
        <v>500</v>
      </c>
      <c r="F1315" s="1">
        <v>44085</v>
      </c>
      <c r="G1315" s="77">
        <v>0</v>
      </c>
      <c r="H1315" s="36">
        <v>82640.87</v>
      </c>
      <c r="I1315" s="36">
        <v>0</v>
      </c>
      <c r="J1315" s="36">
        <v>-82640.87</v>
      </c>
      <c r="K1315" s="36">
        <v>0</v>
      </c>
      <c r="L1315" s="36">
        <v>6198.07</v>
      </c>
      <c r="M1315" s="36">
        <v>0</v>
      </c>
    </row>
    <row r="1316" spans="1:13" x14ac:dyDescent="0.25">
      <c r="A1316" t="s">
        <v>6969</v>
      </c>
      <c r="B1316" t="s">
        <v>124</v>
      </c>
      <c r="C1316" t="s">
        <v>421</v>
      </c>
      <c r="D1316" t="s">
        <v>499</v>
      </c>
      <c r="E1316" t="s">
        <v>1480</v>
      </c>
      <c r="F1316" s="1">
        <v>43361</v>
      </c>
      <c r="G1316" s="77">
        <v>0.9</v>
      </c>
      <c r="H1316" s="36">
        <v>123093.81</v>
      </c>
      <c r="I1316" s="36">
        <v>123093.81</v>
      </c>
      <c r="J1316" s="36">
        <v>0</v>
      </c>
      <c r="K1316" s="36">
        <v>110784.43</v>
      </c>
      <c r="L1316" s="36">
        <v>9232.0400000000009</v>
      </c>
      <c r="M1316" s="36">
        <v>0</v>
      </c>
    </row>
    <row r="1317" spans="1:13" x14ac:dyDescent="0.25">
      <c r="A1317" t="s">
        <v>6969</v>
      </c>
      <c r="B1317" t="s">
        <v>124</v>
      </c>
      <c r="C1317" t="s">
        <v>421</v>
      </c>
      <c r="D1317" t="s">
        <v>499</v>
      </c>
      <c r="E1317" t="s">
        <v>1548</v>
      </c>
      <c r="F1317" s="1">
        <v>43412</v>
      </c>
      <c r="G1317" s="77">
        <v>1</v>
      </c>
      <c r="H1317" s="36">
        <v>82408.59</v>
      </c>
      <c r="I1317" s="36">
        <v>82408.59</v>
      </c>
      <c r="J1317" s="36">
        <v>0</v>
      </c>
      <c r="K1317" s="36">
        <v>74167.73</v>
      </c>
      <c r="L1317" s="36">
        <v>6180.6500000000005</v>
      </c>
      <c r="M1317" s="36">
        <v>0.01</v>
      </c>
    </row>
    <row r="1318" spans="1:13" x14ac:dyDescent="0.25">
      <c r="A1318" t="s">
        <v>6969</v>
      </c>
      <c r="B1318" t="s">
        <v>124</v>
      </c>
      <c r="C1318" t="s">
        <v>421</v>
      </c>
      <c r="D1318" t="s">
        <v>499</v>
      </c>
      <c r="E1318" t="s">
        <v>1452</v>
      </c>
      <c r="F1318" s="1">
        <v>43361</v>
      </c>
      <c r="G1318" s="77">
        <v>0.9</v>
      </c>
      <c r="H1318" s="36">
        <v>32350.14</v>
      </c>
      <c r="I1318" s="36">
        <v>32350.14</v>
      </c>
      <c r="J1318" s="36">
        <v>0</v>
      </c>
      <c r="K1318" s="36">
        <v>29115.13</v>
      </c>
      <c r="L1318" s="36">
        <v>2426.2600000000002</v>
      </c>
      <c r="M1318" s="36">
        <v>0</v>
      </c>
    </row>
    <row r="1319" spans="1:13" x14ac:dyDescent="0.25">
      <c r="A1319" t="s">
        <v>6969</v>
      </c>
      <c r="B1319" t="s">
        <v>124</v>
      </c>
      <c r="C1319" t="s">
        <v>421</v>
      </c>
      <c r="D1319" t="s">
        <v>499</v>
      </c>
      <c r="E1319" t="s">
        <v>907</v>
      </c>
      <c r="F1319" s="1">
        <v>43333</v>
      </c>
      <c r="G1319" s="77">
        <v>0.9</v>
      </c>
      <c r="H1319" s="36">
        <v>23281.45</v>
      </c>
      <c r="I1319" s="36">
        <v>23281.45</v>
      </c>
      <c r="J1319" s="36">
        <v>0</v>
      </c>
      <c r="K1319" s="36">
        <v>20953.310000000001</v>
      </c>
      <c r="L1319" s="36">
        <v>1746.11</v>
      </c>
      <c r="M1319" s="36">
        <v>0</v>
      </c>
    </row>
    <row r="1320" spans="1:13" x14ac:dyDescent="0.25">
      <c r="A1320" t="s">
        <v>6969</v>
      </c>
      <c r="B1320" t="s">
        <v>124</v>
      </c>
      <c r="C1320" t="s">
        <v>687</v>
      </c>
      <c r="D1320" t="s">
        <v>1286</v>
      </c>
      <c r="E1320" t="s">
        <v>1287</v>
      </c>
      <c r="F1320" s="1">
        <v>43599</v>
      </c>
      <c r="G1320" s="77">
        <v>0</v>
      </c>
      <c r="H1320" s="36">
        <v>6388.69</v>
      </c>
      <c r="I1320" s="36">
        <v>6388.69</v>
      </c>
      <c r="J1320" s="36">
        <v>0</v>
      </c>
      <c r="K1320" s="36">
        <v>5749.82</v>
      </c>
      <c r="L1320" s="36">
        <v>479.15</v>
      </c>
      <c r="M1320" s="36">
        <v>0</v>
      </c>
    </row>
    <row r="1321" spans="1:13" x14ac:dyDescent="0.25">
      <c r="A1321" t="s">
        <v>6969</v>
      </c>
      <c r="B1321" t="s">
        <v>124</v>
      </c>
      <c r="C1321" t="s">
        <v>687</v>
      </c>
      <c r="D1321" t="s">
        <v>1286</v>
      </c>
      <c r="E1321" t="s">
        <v>1646</v>
      </c>
      <c r="F1321" s="1">
        <v>43599</v>
      </c>
      <c r="G1321" s="77">
        <v>0</v>
      </c>
      <c r="H1321" s="36">
        <v>21556.34</v>
      </c>
      <c r="I1321" s="36">
        <v>21556.34</v>
      </c>
      <c r="J1321" s="36">
        <v>0</v>
      </c>
      <c r="K1321" s="36">
        <v>19400.71</v>
      </c>
      <c r="L1321" s="36">
        <v>1616.73</v>
      </c>
      <c r="M1321" s="36">
        <v>0</v>
      </c>
    </row>
    <row r="1322" spans="1:13" x14ac:dyDescent="0.25">
      <c r="A1322" t="s">
        <v>6969</v>
      </c>
      <c r="B1322" t="s">
        <v>124</v>
      </c>
      <c r="C1322" t="s">
        <v>687</v>
      </c>
      <c r="D1322" t="s">
        <v>1659</v>
      </c>
      <c r="E1322" t="s">
        <v>2406</v>
      </c>
      <c r="F1322" s="1">
        <v>43503</v>
      </c>
      <c r="G1322" s="77">
        <v>1</v>
      </c>
      <c r="H1322" s="36">
        <v>15665.38</v>
      </c>
      <c r="I1322" s="36">
        <v>15665.38</v>
      </c>
      <c r="J1322" s="36">
        <v>0</v>
      </c>
      <c r="K1322" s="36">
        <v>14098.84</v>
      </c>
      <c r="L1322" s="36">
        <v>1174.9100000000001</v>
      </c>
      <c r="M1322" s="36">
        <v>0.01</v>
      </c>
    </row>
    <row r="1323" spans="1:13" x14ac:dyDescent="0.25">
      <c r="A1323" t="s">
        <v>6969</v>
      </c>
      <c r="B1323" t="s">
        <v>124</v>
      </c>
      <c r="C1323" t="s">
        <v>687</v>
      </c>
      <c r="D1323" t="s">
        <v>1659</v>
      </c>
      <c r="E1323" t="s">
        <v>1930</v>
      </c>
      <c r="F1323" s="1">
        <v>43417</v>
      </c>
      <c r="G1323" s="77">
        <v>1</v>
      </c>
      <c r="H1323" s="36">
        <v>24190.34</v>
      </c>
      <c r="I1323" s="36">
        <v>24190.34</v>
      </c>
      <c r="J1323" s="36">
        <v>0</v>
      </c>
      <c r="K1323" s="36">
        <v>21771.31</v>
      </c>
      <c r="L1323" s="36">
        <v>1814.28</v>
      </c>
      <c r="M1323" s="36">
        <v>0</v>
      </c>
    </row>
    <row r="1324" spans="1:13" x14ac:dyDescent="0.25">
      <c r="A1324" t="s">
        <v>6969</v>
      </c>
      <c r="B1324" t="s">
        <v>124</v>
      </c>
      <c r="C1324" t="s">
        <v>687</v>
      </c>
      <c r="D1324" t="s">
        <v>1659</v>
      </c>
      <c r="E1324" t="s">
        <v>1890</v>
      </c>
      <c r="F1324" s="1">
        <v>43411</v>
      </c>
      <c r="G1324" s="77">
        <v>1</v>
      </c>
      <c r="H1324" s="36">
        <v>18841.47</v>
      </c>
      <c r="I1324" s="36">
        <v>18841.47</v>
      </c>
      <c r="J1324" s="36">
        <v>0</v>
      </c>
      <c r="K1324" s="36">
        <v>16957.32</v>
      </c>
      <c r="L1324" s="36">
        <v>1413.11</v>
      </c>
      <c r="M1324" s="36">
        <v>0</v>
      </c>
    </row>
    <row r="1325" spans="1:13" x14ac:dyDescent="0.25">
      <c r="A1325" t="s">
        <v>6969</v>
      </c>
      <c r="B1325" t="s">
        <v>124</v>
      </c>
      <c r="C1325" t="s">
        <v>687</v>
      </c>
      <c r="D1325" t="s">
        <v>1659</v>
      </c>
      <c r="E1325" t="s">
        <v>1660</v>
      </c>
      <c r="F1325" s="1">
        <v>43412</v>
      </c>
      <c r="G1325" s="77">
        <v>1</v>
      </c>
      <c r="H1325" s="36">
        <v>6271.02</v>
      </c>
      <c r="I1325" s="36">
        <v>6271.02</v>
      </c>
      <c r="J1325" s="36">
        <v>0</v>
      </c>
      <c r="K1325" s="36">
        <v>5643.92</v>
      </c>
      <c r="L1325" s="36">
        <v>470.33</v>
      </c>
      <c r="M1325" s="36">
        <v>0</v>
      </c>
    </row>
    <row r="1326" spans="1:13" x14ac:dyDescent="0.25">
      <c r="A1326" t="s">
        <v>6969</v>
      </c>
      <c r="B1326" t="s">
        <v>124</v>
      </c>
      <c r="C1326" t="s">
        <v>687</v>
      </c>
      <c r="D1326" t="s">
        <v>1659</v>
      </c>
      <c r="E1326" t="s">
        <v>2028</v>
      </c>
      <c r="F1326" s="1">
        <v>43955</v>
      </c>
      <c r="G1326" s="77">
        <v>1</v>
      </c>
      <c r="H1326" s="36">
        <v>125068.68</v>
      </c>
      <c r="I1326" s="36">
        <v>124964.92</v>
      </c>
      <c r="J1326" s="36">
        <v>-103.76</v>
      </c>
      <c r="K1326" s="36">
        <v>112468.43</v>
      </c>
      <c r="L1326" s="36">
        <v>9372.3700000000008</v>
      </c>
      <c r="M1326" s="36">
        <v>0</v>
      </c>
    </row>
    <row r="1327" spans="1:13" x14ac:dyDescent="0.25">
      <c r="A1327" t="s">
        <v>6969</v>
      </c>
      <c r="B1327" t="s">
        <v>124</v>
      </c>
      <c r="C1327" t="s">
        <v>102</v>
      </c>
      <c r="D1327" t="s">
        <v>185</v>
      </c>
      <c r="E1327" t="s">
        <v>662</v>
      </c>
      <c r="F1327" s="1">
        <v>43334</v>
      </c>
      <c r="G1327" s="77">
        <v>0</v>
      </c>
      <c r="H1327" s="36">
        <v>11496.41</v>
      </c>
      <c r="I1327" s="36">
        <v>11496.41</v>
      </c>
      <c r="J1327" s="36">
        <v>0</v>
      </c>
      <c r="K1327" s="36">
        <v>10346.77</v>
      </c>
      <c r="L1327" s="36">
        <v>862.23</v>
      </c>
      <c r="M1327" s="36">
        <v>0</v>
      </c>
    </row>
    <row r="1328" spans="1:13" x14ac:dyDescent="0.25">
      <c r="A1328" t="s">
        <v>6969</v>
      </c>
      <c r="B1328" t="s">
        <v>124</v>
      </c>
      <c r="C1328" t="s">
        <v>102</v>
      </c>
      <c r="D1328" t="s">
        <v>102</v>
      </c>
      <c r="E1328" t="s">
        <v>2914</v>
      </c>
      <c r="F1328" s="1">
        <v>43760</v>
      </c>
      <c r="G1328" s="77">
        <v>0</v>
      </c>
      <c r="H1328" s="36">
        <v>58300</v>
      </c>
      <c r="I1328" s="36">
        <v>58300</v>
      </c>
      <c r="J1328" s="36">
        <v>0</v>
      </c>
      <c r="K1328" s="36">
        <v>52470</v>
      </c>
      <c r="L1328" s="36">
        <v>4372.5</v>
      </c>
      <c r="M1328" s="36">
        <v>0</v>
      </c>
    </row>
    <row r="1329" spans="1:13" x14ac:dyDescent="0.25">
      <c r="A1329" t="s">
        <v>6969</v>
      </c>
      <c r="B1329" t="s">
        <v>124</v>
      </c>
      <c r="C1329" t="s">
        <v>102</v>
      </c>
      <c r="D1329" t="s">
        <v>102</v>
      </c>
      <c r="E1329" t="s">
        <v>2874</v>
      </c>
      <c r="F1329" s="1">
        <v>48092</v>
      </c>
      <c r="G1329" s="77">
        <v>0</v>
      </c>
      <c r="H1329" s="36">
        <v>220800</v>
      </c>
      <c r="I1329" s="36">
        <v>220800</v>
      </c>
      <c r="J1329" s="36">
        <v>0</v>
      </c>
      <c r="K1329" s="36">
        <v>198720</v>
      </c>
      <c r="L1329" s="36">
        <v>0</v>
      </c>
      <c r="M1329" s="36">
        <v>0</v>
      </c>
    </row>
    <row r="1330" spans="1:13" x14ac:dyDescent="0.25">
      <c r="A1330" t="s">
        <v>6969</v>
      </c>
      <c r="B1330" t="s">
        <v>124</v>
      </c>
      <c r="C1330" t="s">
        <v>102</v>
      </c>
      <c r="D1330" t="s">
        <v>102</v>
      </c>
      <c r="E1330" t="s">
        <v>3239</v>
      </c>
      <c r="F1330" s="1">
        <v>43760</v>
      </c>
      <c r="G1330" s="77">
        <v>0</v>
      </c>
      <c r="H1330" s="36">
        <v>62145.11</v>
      </c>
      <c r="I1330" s="36">
        <v>62145.11</v>
      </c>
      <c r="J1330" s="36">
        <v>0</v>
      </c>
      <c r="K1330" s="36">
        <v>55930.6</v>
      </c>
      <c r="L1330" s="36">
        <v>4660.88</v>
      </c>
      <c r="M1330" s="36">
        <v>0</v>
      </c>
    </row>
    <row r="1331" spans="1:13" x14ac:dyDescent="0.25">
      <c r="A1331" t="s">
        <v>6969</v>
      </c>
      <c r="B1331" t="s">
        <v>124</v>
      </c>
      <c r="C1331" t="s">
        <v>102</v>
      </c>
      <c r="D1331" t="s">
        <v>119</v>
      </c>
      <c r="E1331" t="s">
        <v>9037</v>
      </c>
      <c r="F1331" s="1">
        <v>44155</v>
      </c>
      <c r="G1331" s="77">
        <v>1</v>
      </c>
      <c r="H1331" s="36">
        <v>9936.81</v>
      </c>
      <c r="I1331" s="36">
        <v>9936.81</v>
      </c>
      <c r="J1331" s="36">
        <v>0</v>
      </c>
      <c r="K1331" s="36">
        <v>8943.1299999999992</v>
      </c>
      <c r="L1331" s="36">
        <v>745.26</v>
      </c>
      <c r="M1331" s="36">
        <v>745.26</v>
      </c>
    </row>
    <row r="1332" spans="1:13" x14ac:dyDescent="0.25">
      <c r="A1332" t="s">
        <v>6969</v>
      </c>
      <c r="B1332" t="s">
        <v>124</v>
      </c>
      <c r="C1332" t="s">
        <v>102</v>
      </c>
      <c r="D1332" t="s">
        <v>119</v>
      </c>
      <c r="E1332" t="s">
        <v>2108</v>
      </c>
      <c r="F1332" s="1">
        <v>43503</v>
      </c>
      <c r="G1332" s="77">
        <v>1</v>
      </c>
      <c r="H1332" s="36">
        <v>26665.39</v>
      </c>
      <c r="I1332" s="36">
        <v>26665.39</v>
      </c>
      <c r="J1332" s="36">
        <v>0</v>
      </c>
      <c r="K1332" s="36">
        <v>23998.85</v>
      </c>
      <c r="L1332" s="36">
        <v>1999.91</v>
      </c>
      <c r="M1332" s="36">
        <v>0.01</v>
      </c>
    </row>
    <row r="1333" spans="1:13" x14ac:dyDescent="0.25">
      <c r="A1333" t="s">
        <v>6969</v>
      </c>
      <c r="B1333" t="s">
        <v>124</v>
      </c>
      <c r="C1333" t="s">
        <v>102</v>
      </c>
      <c r="D1333" t="s">
        <v>119</v>
      </c>
      <c r="E1333" t="s">
        <v>1951</v>
      </c>
      <c r="F1333" s="1">
        <v>43504</v>
      </c>
      <c r="G1333" s="77">
        <v>1</v>
      </c>
      <c r="H1333" s="36">
        <v>77357.320000000007</v>
      </c>
      <c r="I1333" s="36">
        <v>77357.320000000007</v>
      </c>
      <c r="J1333" s="36">
        <v>0</v>
      </c>
      <c r="K1333" s="36">
        <v>69621.59</v>
      </c>
      <c r="L1333" s="36">
        <v>5801.8</v>
      </c>
      <c r="M1333" s="36">
        <v>0</v>
      </c>
    </row>
    <row r="1334" spans="1:13" x14ac:dyDescent="0.25">
      <c r="A1334" t="s">
        <v>6969</v>
      </c>
      <c r="B1334" t="s">
        <v>124</v>
      </c>
      <c r="C1334" t="s">
        <v>102</v>
      </c>
      <c r="D1334" t="s">
        <v>119</v>
      </c>
      <c r="E1334" t="s">
        <v>2175</v>
      </c>
      <c r="F1334" s="1">
        <v>43504</v>
      </c>
      <c r="G1334" s="77">
        <v>1</v>
      </c>
      <c r="H1334" s="36">
        <v>89730.55</v>
      </c>
      <c r="I1334" s="36">
        <v>89730.55</v>
      </c>
      <c r="J1334" s="36">
        <v>0</v>
      </c>
      <c r="K1334" s="36">
        <v>80757.5</v>
      </c>
      <c r="L1334" s="36">
        <v>6729.79</v>
      </c>
      <c r="M1334" s="36">
        <v>0</v>
      </c>
    </row>
    <row r="1335" spans="1:13" x14ac:dyDescent="0.25">
      <c r="A1335" t="s">
        <v>6969</v>
      </c>
      <c r="B1335" t="s">
        <v>124</v>
      </c>
      <c r="C1335" t="s">
        <v>102</v>
      </c>
      <c r="D1335" t="s">
        <v>119</v>
      </c>
      <c r="E1335" t="s">
        <v>1943</v>
      </c>
      <c r="F1335" s="1">
        <v>43504</v>
      </c>
      <c r="G1335" s="77">
        <v>1</v>
      </c>
      <c r="H1335" s="36">
        <v>103353.74</v>
      </c>
      <c r="I1335" s="36">
        <v>103353.74</v>
      </c>
      <c r="J1335" s="36">
        <v>0</v>
      </c>
      <c r="K1335" s="36">
        <v>93018.37</v>
      </c>
      <c r="L1335" s="36">
        <v>7751.53</v>
      </c>
      <c r="M1335" s="36">
        <v>0</v>
      </c>
    </row>
    <row r="1336" spans="1:13" x14ac:dyDescent="0.25">
      <c r="A1336" t="s">
        <v>6969</v>
      </c>
      <c r="B1336" t="s">
        <v>124</v>
      </c>
      <c r="C1336" t="s">
        <v>102</v>
      </c>
      <c r="D1336" t="s">
        <v>119</v>
      </c>
      <c r="E1336" t="s">
        <v>1944</v>
      </c>
      <c r="F1336" s="1">
        <v>43504</v>
      </c>
      <c r="G1336" s="77">
        <v>1</v>
      </c>
      <c r="H1336" s="36">
        <v>80825.289999999994</v>
      </c>
      <c r="I1336" s="36">
        <v>80825.289999999994</v>
      </c>
      <c r="J1336" s="36">
        <v>0</v>
      </c>
      <c r="K1336" s="36">
        <v>72742.759999999995</v>
      </c>
      <c r="L1336" s="36">
        <v>6061.9</v>
      </c>
      <c r="M1336" s="36">
        <v>0</v>
      </c>
    </row>
    <row r="1337" spans="1:13" x14ac:dyDescent="0.25">
      <c r="A1337" t="s">
        <v>6969</v>
      </c>
      <c r="B1337" t="s">
        <v>124</v>
      </c>
      <c r="C1337" t="s">
        <v>102</v>
      </c>
      <c r="D1337" t="s">
        <v>119</v>
      </c>
      <c r="E1337" t="s">
        <v>2129</v>
      </c>
      <c r="F1337" s="1">
        <v>43504</v>
      </c>
      <c r="G1337" s="77">
        <v>1</v>
      </c>
      <c r="H1337" s="36">
        <v>73233.66</v>
      </c>
      <c r="I1337" s="36">
        <v>73233.66</v>
      </c>
      <c r="J1337" s="36">
        <v>0</v>
      </c>
      <c r="K1337" s="36">
        <v>65910.289999999994</v>
      </c>
      <c r="L1337" s="36">
        <v>5492.5300000000007</v>
      </c>
      <c r="M1337" s="36">
        <v>0.01</v>
      </c>
    </row>
    <row r="1338" spans="1:13" x14ac:dyDescent="0.25">
      <c r="A1338" t="s">
        <v>6969</v>
      </c>
      <c r="B1338" t="s">
        <v>124</v>
      </c>
      <c r="C1338" t="s">
        <v>102</v>
      </c>
      <c r="D1338" t="s">
        <v>119</v>
      </c>
      <c r="E1338" t="s">
        <v>2741</v>
      </c>
      <c r="F1338" s="1">
        <v>43588</v>
      </c>
      <c r="G1338" s="77">
        <v>1</v>
      </c>
      <c r="H1338" s="36">
        <v>45891.41</v>
      </c>
      <c r="I1338" s="36">
        <v>45891.41</v>
      </c>
      <c r="J1338" s="36">
        <v>0</v>
      </c>
      <c r="K1338" s="36">
        <v>41302.269999999997</v>
      </c>
      <c r="L1338" s="36">
        <v>3441.86</v>
      </c>
      <c r="M1338" s="36">
        <v>0</v>
      </c>
    </row>
    <row r="1339" spans="1:13" x14ac:dyDescent="0.25">
      <c r="A1339" t="s">
        <v>6969</v>
      </c>
      <c r="B1339" t="s">
        <v>124</v>
      </c>
      <c r="C1339" t="s">
        <v>102</v>
      </c>
      <c r="D1339" t="s">
        <v>119</v>
      </c>
      <c r="E1339" t="s">
        <v>2712</v>
      </c>
      <c r="F1339" s="1">
        <v>43592</v>
      </c>
      <c r="G1339" s="77">
        <v>1</v>
      </c>
      <c r="H1339" s="36">
        <v>31972.03</v>
      </c>
      <c r="I1339" s="36">
        <v>31972.03</v>
      </c>
      <c r="J1339" s="36">
        <v>0</v>
      </c>
      <c r="K1339" s="36">
        <v>28774.83</v>
      </c>
      <c r="L1339" s="36">
        <v>2397.9</v>
      </c>
      <c r="M1339" s="36">
        <v>0</v>
      </c>
    </row>
    <row r="1340" spans="1:13" x14ac:dyDescent="0.25">
      <c r="A1340" t="s">
        <v>6969</v>
      </c>
      <c r="B1340" t="s">
        <v>124</v>
      </c>
      <c r="C1340" t="s">
        <v>102</v>
      </c>
      <c r="D1340" t="s">
        <v>119</v>
      </c>
      <c r="E1340" t="s">
        <v>2152</v>
      </c>
      <c r="F1340" s="1">
        <v>43503</v>
      </c>
      <c r="G1340" s="77">
        <v>1</v>
      </c>
      <c r="H1340" s="36">
        <v>39910.78</v>
      </c>
      <c r="I1340" s="36">
        <v>39910.78</v>
      </c>
      <c r="J1340" s="36">
        <v>0</v>
      </c>
      <c r="K1340" s="36">
        <v>35919.699999999997</v>
      </c>
      <c r="L1340" s="36">
        <v>2993.31</v>
      </c>
      <c r="M1340" s="36">
        <v>0</v>
      </c>
    </row>
    <row r="1341" spans="1:13" x14ac:dyDescent="0.25">
      <c r="A1341" t="s">
        <v>6969</v>
      </c>
      <c r="B1341" t="s">
        <v>124</v>
      </c>
      <c r="C1341" t="s">
        <v>102</v>
      </c>
      <c r="D1341" t="s">
        <v>119</v>
      </c>
      <c r="E1341" t="s">
        <v>2294</v>
      </c>
      <c r="F1341" s="1">
        <v>43503</v>
      </c>
      <c r="G1341" s="77">
        <v>1</v>
      </c>
      <c r="H1341" s="36">
        <v>37319.17</v>
      </c>
      <c r="I1341" s="36">
        <v>37319.17</v>
      </c>
      <c r="J1341" s="36">
        <v>0</v>
      </c>
      <c r="K1341" s="36">
        <v>33587.25</v>
      </c>
      <c r="L1341" s="36">
        <v>2798.94</v>
      </c>
      <c r="M1341" s="36">
        <v>0</v>
      </c>
    </row>
    <row r="1342" spans="1:13" x14ac:dyDescent="0.25">
      <c r="A1342" t="s">
        <v>6969</v>
      </c>
      <c r="B1342" t="s">
        <v>124</v>
      </c>
      <c r="C1342" t="s">
        <v>102</v>
      </c>
      <c r="D1342" t="s">
        <v>119</v>
      </c>
      <c r="E1342" t="s">
        <v>2131</v>
      </c>
      <c r="F1342" s="1">
        <v>43503</v>
      </c>
      <c r="G1342" s="77">
        <v>1</v>
      </c>
      <c r="H1342" s="36">
        <v>38274.79</v>
      </c>
      <c r="I1342" s="36">
        <v>38274.79</v>
      </c>
      <c r="J1342" s="36">
        <v>0</v>
      </c>
      <c r="K1342" s="36">
        <v>34447.31</v>
      </c>
      <c r="L1342" s="36">
        <v>2870.61</v>
      </c>
      <c r="M1342" s="36">
        <v>0</v>
      </c>
    </row>
    <row r="1343" spans="1:13" x14ac:dyDescent="0.25">
      <c r="A1343" t="s">
        <v>6969</v>
      </c>
      <c r="B1343" t="s">
        <v>124</v>
      </c>
      <c r="C1343" t="s">
        <v>102</v>
      </c>
      <c r="D1343" t="s">
        <v>119</v>
      </c>
      <c r="E1343" t="s">
        <v>2357</v>
      </c>
      <c r="F1343" s="1">
        <v>43503</v>
      </c>
      <c r="G1343" s="77">
        <v>1</v>
      </c>
      <c r="H1343" s="36">
        <v>71005.25</v>
      </c>
      <c r="I1343" s="36">
        <v>71005.25</v>
      </c>
      <c r="J1343" s="36">
        <v>0</v>
      </c>
      <c r="K1343" s="36">
        <v>63904.73</v>
      </c>
      <c r="L1343" s="36">
        <v>5325.39</v>
      </c>
      <c r="M1343" s="36">
        <v>0</v>
      </c>
    </row>
    <row r="1344" spans="1:13" x14ac:dyDescent="0.25">
      <c r="A1344" t="s">
        <v>6969</v>
      </c>
      <c r="B1344" t="s">
        <v>124</v>
      </c>
      <c r="C1344" t="s">
        <v>102</v>
      </c>
      <c r="D1344" t="s">
        <v>119</v>
      </c>
      <c r="E1344" t="s">
        <v>2105</v>
      </c>
      <c r="F1344" s="1">
        <v>43503</v>
      </c>
      <c r="G1344" s="77">
        <v>1</v>
      </c>
      <c r="H1344" s="36">
        <v>42410.15</v>
      </c>
      <c r="I1344" s="36">
        <v>42410.15</v>
      </c>
      <c r="J1344" s="36">
        <v>0</v>
      </c>
      <c r="K1344" s="36">
        <v>38169.14</v>
      </c>
      <c r="L1344" s="36">
        <v>3180.76</v>
      </c>
      <c r="M1344" s="36">
        <v>0</v>
      </c>
    </row>
    <row r="1345" spans="1:13" x14ac:dyDescent="0.25">
      <c r="A1345" t="s">
        <v>6969</v>
      </c>
      <c r="B1345" t="s">
        <v>124</v>
      </c>
      <c r="C1345" t="s">
        <v>102</v>
      </c>
      <c r="D1345" t="s">
        <v>119</v>
      </c>
      <c r="E1345" t="s">
        <v>2177</v>
      </c>
      <c r="F1345" s="1">
        <v>43504</v>
      </c>
      <c r="G1345" s="77">
        <v>1</v>
      </c>
      <c r="H1345" s="36">
        <v>94167.679999999993</v>
      </c>
      <c r="I1345" s="36">
        <v>94167.679999999993</v>
      </c>
      <c r="J1345" s="36">
        <v>0</v>
      </c>
      <c r="K1345" s="36">
        <v>84750.91</v>
      </c>
      <c r="L1345" s="36">
        <v>7062.58</v>
      </c>
      <c r="M1345" s="36">
        <v>0</v>
      </c>
    </row>
    <row r="1346" spans="1:13" x14ac:dyDescent="0.25">
      <c r="A1346" t="s">
        <v>6969</v>
      </c>
      <c r="B1346" t="s">
        <v>124</v>
      </c>
      <c r="C1346" t="s">
        <v>102</v>
      </c>
      <c r="D1346" t="s">
        <v>119</v>
      </c>
      <c r="E1346" t="s">
        <v>2012</v>
      </c>
      <c r="F1346" s="1">
        <v>43504</v>
      </c>
      <c r="G1346" s="77">
        <v>1</v>
      </c>
      <c r="H1346" s="36">
        <v>45848.72</v>
      </c>
      <c r="I1346" s="36">
        <v>45848.72</v>
      </c>
      <c r="J1346" s="36">
        <v>0</v>
      </c>
      <c r="K1346" s="36">
        <v>41263.85</v>
      </c>
      <c r="L1346" s="36">
        <v>3438.65</v>
      </c>
      <c r="M1346" s="36">
        <v>0</v>
      </c>
    </row>
    <row r="1347" spans="1:13" x14ac:dyDescent="0.25">
      <c r="A1347" t="s">
        <v>6969</v>
      </c>
      <c r="B1347" t="s">
        <v>124</v>
      </c>
      <c r="C1347" t="s">
        <v>102</v>
      </c>
      <c r="D1347" t="s">
        <v>119</v>
      </c>
      <c r="E1347" t="s">
        <v>2238</v>
      </c>
      <c r="F1347" s="1">
        <v>43504</v>
      </c>
      <c r="G1347" s="77">
        <v>1</v>
      </c>
      <c r="H1347" s="36">
        <v>72706.960000000006</v>
      </c>
      <c r="I1347" s="36">
        <v>72706.960000000006</v>
      </c>
      <c r="J1347" s="36">
        <v>0</v>
      </c>
      <c r="K1347" s="36">
        <v>65436.26</v>
      </c>
      <c r="L1347" s="36">
        <v>5453.0300000000007</v>
      </c>
      <c r="M1347" s="36">
        <v>0.01</v>
      </c>
    </row>
    <row r="1348" spans="1:13" x14ac:dyDescent="0.25">
      <c r="A1348" t="s">
        <v>6969</v>
      </c>
      <c r="B1348" t="s">
        <v>124</v>
      </c>
      <c r="C1348" t="s">
        <v>102</v>
      </c>
      <c r="D1348" t="s">
        <v>119</v>
      </c>
      <c r="E1348" t="s">
        <v>2106</v>
      </c>
      <c r="F1348" s="1">
        <v>43503</v>
      </c>
      <c r="G1348" s="77">
        <v>1</v>
      </c>
      <c r="H1348" s="36">
        <v>52333.62</v>
      </c>
      <c r="I1348" s="36">
        <v>52333.62</v>
      </c>
      <c r="J1348" s="36">
        <v>0</v>
      </c>
      <c r="K1348" s="36">
        <v>47100.26</v>
      </c>
      <c r="L1348" s="36">
        <v>3925.02</v>
      </c>
      <c r="M1348" s="36">
        <v>0</v>
      </c>
    </row>
    <row r="1349" spans="1:13" x14ac:dyDescent="0.25">
      <c r="A1349" t="s">
        <v>6969</v>
      </c>
      <c r="B1349" t="s">
        <v>124</v>
      </c>
      <c r="C1349" t="s">
        <v>102</v>
      </c>
      <c r="D1349" t="s">
        <v>119</v>
      </c>
      <c r="E1349" t="s">
        <v>2107</v>
      </c>
      <c r="F1349" s="1">
        <v>43503</v>
      </c>
      <c r="G1349" s="77">
        <v>1</v>
      </c>
      <c r="H1349" s="36">
        <v>51481.8</v>
      </c>
      <c r="I1349" s="36">
        <v>51481.8</v>
      </c>
      <c r="J1349" s="36">
        <v>0</v>
      </c>
      <c r="K1349" s="36">
        <v>46333.62</v>
      </c>
      <c r="L1349" s="36">
        <v>3861.14</v>
      </c>
      <c r="M1349" s="36">
        <v>0</v>
      </c>
    </row>
    <row r="1350" spans="1:13" x14ac:dyDescent="0.25">
      <c r="A1350" t="s">
        <v>6969</v>
      </c>
      <c r="B1350" t="s">
        <v>124</v>
      </c>
      <c r="C1350" t="s">
        <v>102</v>
      </c>
      <c r="D1350" t="s">
        <v>119</v>
      </c>
      <c r="E1350" t="s">
        <v>3139</v>
      </c>
      <c r="F1350" s="1">
        <v>43852</v>
      </c>
      <c r="G1350" s="77">
        <v>0</v>
      </c>
      <c r="H1350" s="36">
        <v>96103.16</v>
      </c>
      <c r="I1350" s="36">
        <v>96103.16</v>
      </c>
      <c r="J1350" s="36">
        <v>0</v>
      </c>
      <c r="K1350" s="36">
        <v>86492.84</v>
      </c>
      <c r="L1350" s="36">
        <v>7207.74</v>
      </c>
      <c r="M1350" s="36">
        <v>0</v>
      </c>
    </row>
    <row r="1351" spans="1:13" x14ac:dyDescent="0.25">
      <c r="A1351" t="s">
        <v>6969</v>
      </c>
      <c r="B1351" t="s">
        <v>124</v>
      </c>
      <c r="C1351" t="s">
        <v>102</v>
      </c>
      <c r="D1351" t="s">
        <v>119</v>
      </c>
      <c r="E1351" t="s">
        <v>2726</v>
      </c>
      <c r="F1351" s="1">
        <v>43683</v>
      </c>
      <c r="G1351" s="77">
        <v>0</v>
      </c>
      <c r="H1351" s="36">
        <v>37031.26</v>
      </c>
      <c r="I1351" s="36">
        <v>37031.26</v>
      </c>
      <c r="J1351" s="36">
        <v>0</v>
      </c>
      <c r="K1351" s="36">
        <v>33328.129999999997</v>
      </c>
      <c r="L1351" s="36">
        <v>2777.3500000000004</v>
      </c>
      <c r="M1351" s="36">
        <v>0.01</v>
      </c>
    </row>
    <row r="1352" spans="1:13" x14ac:dyDescent="0.25">
      <c r="A1352" t="s">
        <v>6969</v>
      </c>
      <c r="B1352" t="s">
        <v>124</v>
      </c>
      <c r="C1352" t="s">
        <v>102</v>
      </c>
      <c r="D1352" t="s">
        <v>119</v>
      </c>
      <c r="E1352" t="s">
        <v>3539</v>
      </c>
      <c r="F1352" s="1">
        <v>43959</v>
      </c>
      <c r="G1352" s="77">
        <v>0</v>
      </c>
      <c r="H1352" s="36">
        <v>14200.57</v>
      </c>
      <c r="I1352" s="36">
        <v>39692.76</v>
      </c>
      <c r="J1352" s="36">
        <v>25492.19</v>
      </c>
      <c r="K1352" s="36">
        <v>35723.480000000003</v>
      </c>
      <c r="L1352" s="36">
        <v>2976.96</v>
      </c>
      <c r="M1352" s="36">
        <v>0.01</v>
      </c>
    </row>
    <row r="1353" spans="1:13" x14ac:dyDescent="0.25">
      <c r="A1353" t="s">
        <v>6969</v>
      </c>
      <c r="B1353" t="s">
        <v>149</v>
      </c>
      <c r="C1353" t="s">
        <v>37</v>
      </c>
      <c r="D1353" t="s">
        <v>36</v>
      </c>
      <c r="E1353" t="s">
        <v>8261</v>
      </c>
      <c r="F1353" s="1">
        <v>48092</v>
      </c>
      <c r="G1353" s="77">
        <v>0</v>
      </c>
      <c r="H1353" s="36">
        <v>7141749</v>
      </c>
      <c r="I1353" s="36">
        <v>7141749</v>
      </c>
      <c r="J1353" s="36">
        <v>0</v>
      </c>
      <c r="K1353" s="36">
        <v>6427574.0999999996</v>
      </c>
      <c r="L1353" s="36">
        <v>0</v>
      </c>
      <c r="M1353" s="36">
        <v>0</v>
      </c>
    </row>
    <row r="1354" spans="1:13" x14ac:dyDescent="0.25">
      <c r="A1354" t="s">
        <v>6969</v>
      </c>
      <c r="B1354" t="s">
        <v>149</v>
      </c>
      <c r="C1354" t="s">
        <v>37</v>
      </c>
      <c r="D1354" t="s">
        <v>36</v>
      </c>
      <c r="E1354" t="s">
        <v>1292</v>
      </c>
      <c r="F1354" s="1">
        <v>44334</v>
      </c>
      <c r="G1354" s="77">
        <v>1</v>
      </c>
      <c r="H1354" s="36">
        <v>240873.79</v>
      </c>
      <c r="I1354" s="36">
        <v>249350.15</v>
      </c>
      <c r="J1354" s="36">
        <v>8476.36</v>
      </c>
      <c r="K1354" s="36">
        <v>224415.13</v>
      </c>
      <c r="L1354" s="36">
        <v>18065.54</v>
      </c>
      <c r="M1354" s="36">
        <v>0</v>
      </c>
    </row>
    <row r="1355" spans="1:13" x14ac:dyDescent="0.25">
      <c r="A1355" t="s">
        <v>6969</v>
      </c>
      <c r="B1355" t="s">
        <v>149</v>
      </c>
      <c r="C1355" t="s">
        <v>37</v>
      </c>
      <c r="D1355" t="s">
        <v>1257</v>
      </c>
      <c r="E1355" t="s">
        <v>1838</v>
      </c>
      <c r="F1355" s="1">
        <v>48092</v>
      </c>
      <c r="G1355" s="77">
        <v>0.4</v>
      </c>
      <c r="H1355" s="36">
        <v>553084.11</v>
      </c>
      <c r="I1355" s="36">
        <v>553084.11</v>
      </c>
      <c r="J1355" s="36">
        <v>0</v>
      </c>
      <c r="K1355" s="36">
        <v>497775.7</v>
      </c>
      <c r="L1355" s="36">
        <v>0</v>
      </c>
      <c r="M1355" s="36">
        <v>0</v>
      </c>
    </row>
    <row r="1356" spans="1:13" x14ac:dyDescent="0.25">
      <c r="A1356" t="s">
        <v>6969</v>
      </c>
      <c r="B1356" t="s">
        <v>149</v>
      </c>
      <c r="C1356" t="s">
        <v>37</v>
      </c>
      <c r="D1356" t="s">
        <v>1257</v>
      </c>
      <c r="E1356" t="s">
        <v>1258</v>
      </c>
      <c r="F1356" s="1">
        <v>48092</v>
      </c>
      <c r="G1356" s="77">
        <v>0</v>
      </c>
      <c r="H1356" s="36">
        <v>490384</v>
      </c>
      <c r="I1356" s="36">
        <v>490384</v>
      </c>
      <c r="J1356" s="36">
        <v>0</v>
      </c>
      <c r="K1356" s="36">
        <v>441345.6</v>
      </c>
      <c r="L1356" s="36">
        <v>0</v>
      </c>
      <c r="M1356" s="36">
        <v>0</v>
      </c>
    </row>
    <row r="1357" spans="1:13" x14ac:dyDescent="0.25">
      <c r="A1357" t="s">
        <v>6969</v>
      </c>
      <c r="B1357" t="s">
        <v>149</v>
      </c>
      <c r="C1357" t="s">
        <v>37</v>
      </c>
      <c r="D1357" t="s">
        <v>1257</v>
      </c>
      <c r="E1357" t="s">
        <v>3118</v>
      </c>
      <c r="F1357" s="1">
        <v>48092</v>
      </c>
      <c r="G1357" s="77">
        <v>0</v>
      </c>
      <c r="H1357" s="36">
        <v>399071</v>
      </c>
      <c r="I1357" s="36">
        <v>399071</v>
      </c>
      <c r="J1357" s="36">
        <v>0</v>
      </c>
      <c r="K1357" s="36">
        <v>359163.9</v>
      </c>
      <c r="L1357" s="36">
        <v>0</v>
      </c>
      <c r="M1357" s="36">
        <v>0</v>
      </c>
    </row>
    <row r="1358" spans="1:13" x14ac:dyDescent="0.25">
      <c r="A1358" t="s">
        <v>6969</v>
      </c>
      <c r="B1358" t="s">
        <v>149</v>
      </c>
      <c r="C1358" t="s">
        <v>37</v>
      </c>
      <c r="D1358" t="s">
        <v>1257</v>
      </c>
      <c r="E1358" t="s">
        <v>3466</v>
      </c>
      <c r="F1358" s="1">
        <v>48092</v>
      </c>
      <c r="G1358" s="77">
        <v>0.3</v>
      </c>
      <c r="H1358" s="36">
        <v>1333849</v>
      </c>
      <c r="I1358" s="36">
        <v>1333849</v>
      </c>
      <c r="J1358" s="36">
        <v>0</v>
      </c>
      <c r="K1358" s="36">
        <v>1200464.1000000001</v>
      </c>
      <c r="L1358" s="36">
        <v>0</v>
      </c>
      <c r="M1358" s="36">
        <v>0</v>
      </c>
    </row>
    <row r="1359" spans="1:13" x14ac:dyDescent="0.25">
      <c r="A1359" t="s">
        <v>6969</v>
      </c>
      <c r="B1359" t="s">
        <v>149</v>
      </c>
      <c r="C1359" t="s">
        <v>37</v>
      </c>
      <c r="D1359" t="s">
        <v>1257</v>
      </c>
      <c r="E1359" t="s">
        <v>3462</v>
      </c>
      <c r="F1359" s="1">
        <v>48092</v>
      </c>
      <c r="G1359" s="77">
        <v>0</v>
      </c>
      <c r="H1359" s="36">
        <v>1365856</v>
      </c>
      <c r="I1359" s="36">
        <v>1365856</v>
      </c>
      <c r="J1359" s="36">
        <v>0</v>
      </c>
      <c r="K1359" s="36">
        <v>1229270.3999999999</v>
      </c>
      <c r="L1359" s="36">
        <v>0</v>
      </c>
      <c r="M1359" s="36">
        <v>0</v>
      </c>
    </row>
    <row r="1360" spans="1:13" x14ac:dyDescent="0.25">
      <c r="A1360" t="s">
        <v>6969</v>
      </c>
      <c r="B1360" t="s">
        <v>149</v>
      </c>
      <c r="C1360" t="s">
        <v>37</v>
      </c>
      <c r="D1360" t="s">
        <v>1257</v>
      </c>
      <c r="E1360" t="s">
        <v>2087</v>
      </c>
      <c r="F1360" s="1">
        <v>48092</v>
      </c>
      <c r="G1360" s="77">
        <v>0</v>
      </c>
      <c r="H1360" s="36">
        <v>777587.4</v>
      </c>
      <c r="I1360" s="36">
        <v>777587.4</v>
      </c>
      <c r="J1360" s="36">
        <v>0</v>
      </c>
      <c r="K1360" s="36">
        <v>699828.66</v>
      </c>
      <c r="L1360" s="36">
        <v>0</v>
      </c>
      <c r="M1360" s="36">
        <v>0</v>
      </c>
    </row>
    <row r="1361" spans="1:13" x14ac:dyDescent="0.25">
      <c r="A1361" t="s">
        <v>6969</v>
      </c>
      <c r="B1361" t="s">
        <v>149</v>
      </c>
      <c r="C1361" t="s">
        <v>122</v>
      </c>
      <c r="D1361" t="s">
        <v>122</v>
      </c>
      <c r="E1361" t="s">
        <v>210</v>
      </c>
      <c r="F1361" s="1">
        <v>48092</v>
      </c>
      <c r="G1361" s="77">
        <v>0</v>
      </c>
      <c r="H1361" s="36">
        <v>141925</v>
      </c>
      <c r="I1361" s="36">
        <v>141925</v>
      </c>
      <c r="J1361" s="36">
        <v>0</v>
      </c>
      <c r="K1361" s="36">
        <v>127732.5</v>
      </c>
      <c r="L1361" s="36">
        <v>10644.38</v>
      </c>
      <c r="M1361" s="36">
        <v>9451.8799999999992</v>
      </c>
    </row>
    <row r="1362" spans="1:13" x14ac:dyDescent="0.25">
      <c r="A1362" t="s">
        <v>6969</v>
      </c>
      <c r="B1362" t="s">
        <v>149</v>
      </c>
      <c r="C1362" t="s">
        <v>21</v>
      </c>
      <c r="D1362" t="s">
        <v>447</v>
      </c>
      <c r="E1362" t="s">
        <v>2118</v>
      </c>
      <c r="F1362" s="1">
        <v>48092</v>
      </c>
      <c r="G1362" s="77">
        <v>1</v>
      </c>
      <c r="H1362" s="36">
        <v>212251.89</v>
      </c>
      <c r="I1362" s="36">
        <v>212251.89</v>
      </c>
      <c r="J1362" s="36">
        <v>0</v>
      </c>
      <c r="K1362" s="36">
        <v>191026.7</v>
      </c>
      <c r="L1362" s="36">
        <v>0</v>
      </c>
      <c r="M1362" s="36">
        <v>0</v>
      </c>
    </row>
    <row r="1363" spans="1:13" x14ac:dyDescent="0.25">
      <c r="A1363" t="s">
        <v>6969</v>
      </c>
      <c r="B1363" t="s">
        <v>149</v>
      </c>
      <c r="C1363" t="s">
        <v>21</v>
      </c>
      <c r="D1363" t="s">
        <v>599</v>
      </c>
      <c r="E1363" t="s">
        <v>2269</v>
      </c>
      <c r="F1363" s="1">
        <v>43944</v>
      </c>
      <c r="G1363" s="77">
        <v>1</v>
      </c>
      <c r="H1363" s="36">
        <v>601322.57999999996</v>
      </c>
      <c r="I1363" s="36">
        <v>599558.75</v>
      </c>
      <c r="J1363" s="36">
        <v>-1763.83</v>
      </c>
      <c r="K1363" s="36">
        <v>539602.87</v>
      </c>
      <c r="L1363" s="36">
        <v>44966.91</v>
      </c>
      <c r="M1363" s="36">
        <v>0</v>
      </c>
    </row>
    <row r="1364" spans="1:13" x14ac:dyDescent="0.25">
      <c r="A1364" t="s">
        <v>6969</v>
      </c>
      <c r="B1364" t="s">
        <v>149</v>
      </c>
      <c r="C1364" t="s">
        <v>21</v>
      </c>
      <c r="D1364" t="s">
        <v>599</v>
      </c>
      <c r="E1364" t="s">
        <v>3522</v>
      </c>
      <c r="F1364" s="1">
        <v>48092</v>
      </c>
      <c r="G1364" s="77">
        <v>0.4</v>
      </c>
      <c r="H1364" s="36">
        <v>4917958.24</v>
      </c>
      <c r="I1364" s="36">
        <v>7092712.3799999999</v>
      </c>
      <c r="J1364" s="36">
        <v>2174754.14</v>
      </c>
      <c r="K1364" s="36">
        <v>6383441.1500000004</v>
      </c>
      <c r="L1364" s="36">
        <v>98925.9</v>
      </c>
      <c r="M1364" s="36">
        <v>98925.9</v>
      </c>
    </row>
    <row r="1365" spans="1:13" x14ac:dyDescent="0.25">
      <c r="A1365" t="s">
        <v>6969</v>
      </c>
      <c r="B1365" t="s">
        <v>149</v>
      </c>
      <c r="C1365" t="s">
        <v>21</v>
      </c>
      <c r="D1365" t="s">
        <v>599</v>
      </c>
      <c r="E1365" t="s">
        <v>3351</v>
      </c>
      <c r="F1365" s="1">
        <v>48092</v>
      </c>
      <c r="G1365" s="77">
        <v>0.2</v>
      </c>
      <c r="H1365" s="36">
        <v>757125.06</v>
      </c>
      <c r="I1365" s="36">
        <v>0</v>
      </c>
      <c r="J1365" s="36">
        <v>-757125.06</v>
      </c>
      <c r="K1365" s="36">
        <v>0</v>
      </c>
      <c r="L1365" s="36">
        <v>0</v>
      </c>
      <c r="M1365" s="36">
        <v>0</v>
      </c>
    </row>
    <row r="1366" spans="1:13" x14ac:dyDescent="0.25">
      <c r="A1366" t="s">
        <v>6969</v>
      </c>
      <c r="B1366" t="s">
        <v>149</v>
      </c>
      <c r="C1366" t="s">
        <v>21</v>
      </c>
      <c r="D1366" t="s">
        <v>599</v>
      </c>
      <c r="E1366" t="s">
        <v>3347</v>
      </c>
      <c r="F1366" s="1">
        <v>48092</v>
      </c>
      <c r="G1366" s="77">
        <v>0.35</v>
      </c>
      <c r="H1366" s="36">
        <v>1056379.04</v>
      </c>
      <c r="I1366" s="36">
        <v>0</v>
      </c>
      <c r="J1366" s="36">
        <v>-1056379.04</v>
      </c>
      <c r="K1366" s="36">
        <v>0</v>
      </c>
      <c r="L1366" s="36">
        <v>0</v>
      </c>
      <c r="M1366" s="36">
        <v>0</v>
      </c>
    </row>
    <row r="1367" spans="1:13" x14ac:dyDescent="0.25">
      <c r="A1367" t="s">
        <v>6969</v>
      </c>
      <c r="B1367" t="s">
        <v>149</v>
      </c>
      <c r="C1367" t="s">
        <v>21</v>
      </c>
      <c r="D1367" t="s">
        <v>599</v>
      </c>
      <c r="E1367" t="s">
        <v>600</v>
      </c>
      <c r="F1367" s="1">
        <v>43334</v>
      </c>
      <c r="G1367" s="77">
        <v>1</v>
      </c>
      <c r="H1367" s="36">
        <v>26803.3</v>
      </c>
      <c r="I1367" s="36">
        <v>26803.3</v>
      </c>
      <c r="J1367" s="36">
        <v>0</v>
      </c>
      <c r="K1367" s="36">
        <v>24122.97</v>
      </c>
      <c r="L1367" s="36">
        <v>2010.25</v>
      </c>
      <c r="M1367" s="36">
        <v>0</v>
      </c>
    </row>
    <row r="1368" spans="1:13" x14ac:dyDescent="0.25">
      <c r="A1368" t="s">
        <v>6969</v>
      </c>
      <c r="B1368" t="s">
        <v>149</v>
      </c>
      <c r="C1368" t="s">
        <v>21</v>
      </c>
      <c r="D1368" t="s">
        <v>599</v>
      </c>
      <c r="E1368" t="s">
        <v>3517</v>
      </c>
      <c r="F1368" s="1">
        <v>48092</v>
      </c>
      <c r="G1368" s="77">
        <v>0.25</v>
      </c>
      <c r="H1368" s="36">
        <v>22275636.109999999</v>
      </c>
      <c r="I1368" s="36">
        <v>22275636.109999999</v>
      </c>
      <c r="J1368" s="36">
        <v>0</v>
      </c>
      <c r="K1368" s="36">
        <v>20048072.5</v>
      </c>
      <c r="L1368" s="36">
        <v>92407.359999999986</v>
      </c>
      <c r="M1368" s="36">
        <v>81305.789999999994</v>
      </c>
    </row>
    <row r="1369" spans="1:13" x14ac:dyDescent="0.25">
      <c r="A1369" t="s">
        <v>6969</v>
      </c>
      <c r="B1369" t="s">
        <v>149</v>
      </c>
      <c r="C1369" t="s">
        <v>21</v>
      </c>
      <c r="D1369" t="s">
        <v>1429</v>
      </c>
      <c r="E1369" t="s">
        <v>1430</v>
      </c>
      <c r="F1369" s="1">
        <v>43361</v>
      </c>
      <c r="G1369" s="77">
        <v>1</v>
      </c>
      <c r="H1369" s="36">
        <v>5300.8</v>
      </c>
      <c r="I1369" s="36">
        <v>5300.8</v>
      </c>
      <c r="J1369" s="36">
        <v>0</v>
      </c>
      <c r="K1369" s="36">
        <v>4770.72</v>
      </c>
      <c r="L1369" s="36">
        <v>397.56</v>
      </c>
      <c r="M1369" s="36">
        <v>0</v>
      </c>
    </row>
    <row r="1370" spans="1:13" x14ac:dyDescent="0.25">
      <c r="A1370" t="s">
        <v>6969</v>
      </c>
      <c r="B1370" t="s">
        <v>149</v>
      </c>
      <c r="C1370" t="s">
        <v>21</v>
      </c>
      <c r="D1370" t="s">
        <v>525</v>
      </c>
      <c r="E1370" t="s">
        <v>526</v>
      </c>
      <c r="F1370" s="1">
        <v>43294</v>
      </c>
      <c r="G1370" s="77">
        <v>1</v>
      </c>
      <c r="H1370" s="36">
        <v>47711.28</v>
      </c>
      <c r="I1370" s="36">
        <v>47711.28</v>
      </c>
      <c r="J1370" s="36">
        <v>0</v>
      </c>
      <c r="K1370" s="36">
        <v>42940.15</v>
      </c>
      <c r="L1370" s="36">
        <v>3578.35</v>
      </c>
      <c r="M1370" s="36">
        <v>0</v>
      </c>
    </row>
    <row r="1371" spans="1:13" x14ac:dyDescent="0.25">
      <c r="A1371" t="s">
        <v>6969</v>
      </c>
      <c r="B1371" t="s">
        <v>149</v>
      </c>
      <c r="C1371" t="s">
        <v>82</v>
      </c>
      <c r="D1371" t="s">
        <v>424</v>
      </c>
      <c r="E1371" t="s">
        <v>425</v>
      </c>
      <c r="F1371" s="1">
        <v>43294</v>
      </c>
      <c r="G1371" s="77">
        <v>0</v>
      </c>
      <c r="H1371" s="36">
        <v>31412.720000000001</v>
      </c>
      <c r="I1371" s="36">
        <v>31412.720000000001</v>
      </c>
      <c r="J1371" s="36">
        <v>0</v>
      </c>
      <c r="K1371" s="36">
        <v>28271.45</v>
      </c>
      <c r="L1371" s="36">
        <v>2355.9499999999998</v>
      </c>
      <c r="M1371" s="36">
        <v>0</v>
      </c>
    </row>
    <row r="1372" spans="1:13" x14ac:dyDescent="0.25">
      <c r="A1372" t="s">
        <v>6969</v>
      </c>
      <c r="B1372" t="s">
        <v>149</v>
      </c>
      <c r="C1372" t="s">
        <v>82</v>
      </c>
      <c r="D1372" t="s">
        <v>305</v>
      </c>
      <c r="E1372" t="s">
        <v>841</v>
      </c>
      <c r="F1372" s="1">
        <v>43333</v>
      </c>
      <c r="G1372" s="77">
        <v>1</v>
      </c>
      <c r="H1372" s="36">
        <v>3367.5</v>
      </c>
      <c r="I1372" s="36">
        <v>3367.5</v>
      </c>
      <c r="J1372" s="36">
        <v>0</v>
      </c>
      <c r="K1372" s="36">
        <v>3030.75</v>
      </c>
      <c r="L1372" s="36">
        <v>252.56</v>
      </c>
      <c r="M1372" s="36">
        <v>0</v>
      </c>
    </row>
    <row r="1373" spans="1:13" x14ac:dyDescent="0.25">
      <c r="A1373" t="s">
        <v>6969</v>
      </c>
      <c r="B1373" t="s">
        <v>149</v>
      </c>
      <c r="C1373" t="s">
        <v>135</v>
      </c>
      <c r="D1373" t="s">
        <v>367</v>
      </c>
      <c r="E1373" t="s">
        <v>1069</v>
      </c>
      <c r="F1373" s="1">
        <v>43334</v>
      </c>
      <c r="G1373" s="77">
        <v>1</v>
      </c>
      <c r="H1373" s="36">
        <v>30186.79</v>
      </c>
      <c r="I1373" s="36">
        <v>30186.79</v>
      </c>
      <c r="J1373" s="36">
        <v>0</v>
      </c>
      <c r="K1373" s="36">
        <v>27168.11</v>
      </c>
      <c r="L1373" s="36">
        <v>2264.0100000000002</v>
      </c>
      <c r="M1373" s="36">
        <v>0</v>
      </c>
    </row>
    <row r="1374" spans="1:13" x14ac:dyDescent="0.25">
      <c r="A1374" t="s">
        <v>6969</v>
      </c>
      <c r="B1374" t="s">
        <v>149</v>
      </c>
      <c r="C1374" t="s">
        <v>313</v>
      </c>
      <c r="D1374" t="s">
        <v>734</v>
      </c>
      <c r="E1374" t="s">
        <v>2469</v>
      </c>
      <c r="F1374" s="1">
        <v>44253</v>
      </c>
      <c r="G1374" s="77">
        <v>0</v>
      </c>
      <c r="H1374" s="36">
        <v>52093.21</v>
      </c>
      <c r="I1374" s="36">
        <v>52093.21</v>
      </c>
      <c r="J1374" s="36">
        <v>0</v>
      </c>
      <c r="K1374" s="36">
        <v>46883.89</v>
      </c>
      <c r="L1374" s="36">
        <v>3906.99</v>
      </c>
      <c r="M1374" s="36">
        <v>0</v>
      </c>
    </row>
    <row r="1375" spans="1:13" x14ac:dyDescent="0.25">
      <c r="A1375" t="s">
        <v>6969</v>
      </c>
      <c r="B1375" t="s">
        <v>149</v>
      </c>
      <c r="C1375" t="s">
        <v>263</v>
      </c>
      <c r="D1375" t="s">
        <v>2346</v>
      </c>
      <c r="E1375" t="s">
        <v>2347</v>
      </c>
      <c r="F1375" s="1">
        <v>43598</v>
      </c>
      <c r="G1375" s="77">
        <v>0</v>
      </c>
      <c r="H1375" s="36">
        <v>16129.62</v>
      </c>
      <c r="I1375" s="36">
        <v>16129.62</v>
      </c>
      <c r="J1375" s="36">
        <v>0</v>
      </c>
      <c r="K1375" s="36">
        <v>14516.66</v>
      </c>
      <c r="L1375" s="36">
        <v>1209.72</v>
      </c>
      <c r="M1375" s="36">
        <v>0</v>
      </c>
    </row>
    <row r="1376" spans="1:13" x14ac:dyDescent="0.25">
      <c r="A1376" t="s">
        <v>6969</v>
      </c>
      <c r="B1376" t="s">
        <v>149</v>
      </c>
      <c r="C1376" t="s">
        <v>252</v>
      </c>
      <c r="D1376" t="s">
        <v>251</v>
      </c>
      <c r="E1376" t="s">
        <v>115</v>
      </c>
      <c r="F1376" s="1">
        <v>44078</v>
      </c>
      <c r="G1376" s="77">
        <v>1</v>
      </c>
      <c r="H1376" s="36">
        <v>7876.4</v>
      </c>
      <c r="I1376" s="36">
        <v>7876.4</v>
      </c>
      <c r="J1376" s="36">
        <v>0</v>
      </c>
      <c r="K1376" s="36">
        <v>7088.76</v>
      </c>
      <c r="L1376" s="36">
        <v>590.73</v>
      </c>
      <c r="M1376" s="36">
        <v>0</v>
      </c>
    </row>
    <row r="1377" spans="1:13" x14ac:dyDescent="0.25">
      <c r="A1377" t="s">
        <v>6969</v>
      </c>
      <c r="B1377" t="s">
        <v>149</v>
      </c>
      <c r="C1377" t="s">
        <v>25</v>
      </c>
      <c r="D1377" t="s">
        <v>984</v>
      </c>
      <c r="E1377" t="s">
        <v>3432</v>
      </c>
      <c r="F1377" s="1">
        <v>48092</v>
      </c>
      <c r="G1377" s="77">
        <v>0</v>
      </c>
      <c r="H1377" s="36">
        <v>1136676.1499999999</v>
      </c>
      <c r="I1377" s="36">
        <v>1136676.1499999999</v>
      </c>
      <c r="J1377" s="36">
        <v>0</v>
      </c>
      <c r="K1377" s="36">
        <v>1023008.54</v>
      </c>
      <c r="L1377" s="36">
        <v>0</v>
      </c>
      <c r="M1377" s="36">
        <v>0</v>
      </c>
    </row>
    <row r="1378" spans="1:13" x14ac:dyDescent="0.25">
      <c r="A1378" t="s">
        <v>6969</v>
      </c>
      <c r="B1378" t="s">
        <v>149</v>
      </c>
      <c r="C1378" t="s">
        <v>25</v>
      </c>
      <c r="D1378" t="s">
        <v>984</v>
      </c>
      <c r="E1378" t="s">
        <v>3469</v>
      </c>
      <c r="F1378" s="1">
        <v>48092</v>
      </c>
      <c r="G1378" s="77">
        <v>0</v>
      </c>
      <c r="H1378" s="36">
        <v>1279368.3400000001</v>
      </c>
      <c r="I1378" s="36">
        <v>1279368.3400000001</v>
      </c>
      <c r="J1378" s="36">
        <v>0</v>
      </c>
      <c r="K1378" s="36">
        <v>1151431.51</v>
      </c>
      <c r="L1378" s="36">
        <v>0</v>
      </c>
      <c r="M1378" s="36">
        <v>0</v>
      </c>
    </row>
    <row r="1379" spans="1:13" x14ac:dyDescent="0.25">
      <c r="A1379" t="s">
        <v>6969</v>
      </c>
      <c r="B1379" t="s">
        <v>149</v>
      </c>
      <c r="C1379" t="s">
        <v>25</v>
      </c>
      <c r="D1379" t="s">
        <v>984</v>
      </c>
      <c r="E1379" t="s">
        <v>9045</v>
      </c>
      <c r="F1379" s="1">
        <v>48092</v>
      </c>
      <c r="G1379" s="77">
        <v>1</v>
      </c>
      <c r="H1379" s="36">
        <v>2697698.78</v>
      </c>
      <c r="I1379" s="36">
        <v>2697698.78</v>
      </c>
      <c r="J1379" s="36">
        <v>0</v>
      </c>
      <c r="K1379" s="36">
        <v>2427928.9</v>
      </c>
      <c r="L1379" s="36">
        <v>202327.41</v>
      </c>
      <c r="M1379" s="36">
        <v>202327.41</v>
      </c>
    </row>
    <row r="1380" spans="1:13" x14ac:dyDescent="0.25">
      <c r="A1380" t="s">
        <v>6969</v>
      </c>
      <c r="B1380" t="s">
        <v>149</v>
      </c>
      <c r="C1380" t="s">
        <v>25</v>
      </c>
      <c r="D1380" t="s">
        <v>984</v>
      </c>
      <c r="E1380" t="s">
        <v>8807</v>
      </c>
      <c r="F1380" s="1">
        <v>48092</v>
      </c>
      <c r="G1380" s="77">
        <v>1</v>
      </c>
      <c r="H1380" s="36">
        <v>7706864.8700000001</v>
      </c>
      <c r="I1380" s="36">
        <v>7706864.8700000001</v>
      </c>
      <c r="J1380" s="36">
        <v>0</v>
      </c>
      <c r="K1380" s="36">
        <v>6936178.3799999999</v>
      </c>
      <c r="L1380" s="36">
        <v>578014.87</v>
      </c>
      <c r="M1380" s="36">
        <v>578014.87</v>
      </c>
    </row>
    <row r="1381" spans="1:13" x14ac:dyDescent="0.25">
      <c r="A1381" t="s">
        <v>6969</v>
      </c>
      <c r="B1381" t="s">
        <v>149</v>
      </c>
      <c r="C1381" t="s">
        <v>25</v>
      </c>
      <c r="D1381" t="s">
        <v>3451</v>
      </c>
      <c r="E1381" t="s">
        <v>3452</v>
      </c>
      <c r="F1381" s="1">
        <v>43864</v>
      </c>
      <c r="G1381" s="77">
        <v>0.95</v>
      </c>
      <c r="H1381" s="36">
        <v>36322.800000000003</v>
      </c>
      <c r="I1381" s="36">
        <v>36322.800000000003</v>
      </c>
      <c r="J1381" s="36">
        <v>0</v>
      </c>
      <c r="K1381" s="36">
        <v>32690.52</v>
      </c>
      <c r="L1381" s="36">
        <v>2724.21</v>
      </c>
      <c r="M1381" s="36">
        <v>0</v>
      </c>
    </row>
    <row r="1382" spans="1:13" x14ac:dyDescent="0.25">
      <c r="A1382" t="s">
        <v>6969</v>
      </c>
      <c r="B1382" t="s">
        <v>149</v>
      </c>
      <c r="C1382" t="s">
        <v>25</v>
      </c>
      <c r="D1382" t="s">
        <v>851</v>
      </c>
      <c r="E1382" t="s">
        <v>852</v>
      </c>
      <c r="F1382" s="1">
        <v>43334</v>
      </c>
      <c r="G1382" s="77">
        <v>1</v>
      </c>
      <c r="H1382" s="36">
        <v>7080</v>
      </c>
      <c r="I1382" s="36">
        <v>7080</v>
      </c>
      <c r="J1382" s="36">
        <v>0</v>
      </c>
      <c r="K1382" s="36">
        <v>6372</v>
      </c>
      <c r="L1382" s="36">
        <v>531</v>
      </c>
      <c r="M1382" s="36">
        <v>0</v>
      </c>
    </row>
    <row r="1383" spans="1:13" x14ac:dyDescent="0.25">
      <c r="A1383" t="s">
        <v>6969</v>
      </c>
      <c r="B1383" t="s">
        <v>149</v>
      </c>
      <c r="C1383" t="s">
        <v>25</v>
      </c>
      <c r="D1383" t="s">
        <v>2395</v>
      </c>
      <c r="E1383" t="s">
        <v>2396</v>
      </c>
      <c r="F1383" s="1">
        <v>44014</v>
      </c>
      <c r="G1383" s="77">
        <v>1</v>
      </c>
      <c r="H1383" s="36">
        <v>715283.63</v>
      </c>
      <c r="I1383" s="36">
        <v>622515</v>
      </c>
      <c r="J1383" s="36">
        <v>-92768.63</v>
      </c>
      <c r="K1383" s="36">
        <v>560263.5</v>
      </c>
      <c r="L1383" s="36">
        <v>46688.63</v>
      </c>
      <c r="M1383" s="36">
        <v>0</v>
      </c>
    </row>
    <row r="1384" spans="1:13" x14ac:dyDescent="0.25">
      <c r="A1384" t="s">
        <v>6969</v>
      </c>
      <c r="B1384" t="s">
        <v>149</v>
      </c>
      <c r="C1384" t="s">
        <v>25</v>
      </c>
      <c r="D1384" t="s">
        <v>1020</v>
      </c>
      <c r="E1384" t="s">
        <v>1021</v>
      </c>
      <c r="F1384" s="1">
        <v>43334</v>
      </c>
      <c r="G1384" s="77">
        <v>1</v>
      </c>
      <c r="H1384" s="36">
        <v>69743.460000000006</v>
      </c>
      <c r="I1384" s="36">
        <v>69743.460000000006</v>
      </c>
      <c r="J1384" s="36">
        <v>0</v>
      </c>
      <c r="K1384" s="36">
        <v>62769.11</v>
      </c>
      <c r="L1384" s="36">
        <v>5230.76</v>
      </c>
      <c r="M1384" s="36">
        <v>0</v>
      </c>
    </row>
    <row r="1385" spans="1:13" x14ac:dyDescent="0.25">
      <c r="A1385" t="s">
        <v>6969</v>
      </c>
      <c r="B1385" t="s">
        <v>149</v>
      </c>
      <c r="C1385" t="s">
        <v>25</v>
      </c>
      <c r="D1385" t="s">
        <v>3382</v>
      </c>
      <c r="E1385" t="s">
        <v>3383</v>
      </c>
      <c r="F1385" s="1">
        <v>43864</v>
      </c>
      <c r="G1385" s="77">
        <v>0</v>
      </c>
      <c r="H1385" s="36">
        <v>121010</v>
      </c>
      <c r="I1385" s="36">
        <v>121010</v>
      </c>
      <c r="J1385" s="36">
        <v>0</v>
      </c>
      <c r="K1385" s="36">
        <v>108909</v>
      </c>
      <c r="L1385" s="36">
        <v>9075.75</v>
      </c>
      <c r="M1385" s="36">
        <v>0</v>
      </c>
    </row>
    <row r="1386" spans="1:13" x14ac:dyDescent="0.25">
      <c r="A1386" t="s">
        <v>6969</v>
      </c>
      <c r="B1386" t="s">
        <v>149</v>
      </c>
      <c r="C1386" t="s">
        <v>25</v>
      </c>
      <c r="D1386" t="s">
        <v>657</v>
      </c>
      <c r="E1386" t="s">
        <v>1413</v>
      </c>
      <c r="F1386" s="1">
        <v>43361</v>
      </c>
      <c r="G1386" s="77">
        <v>1</v>
      </c>
      <c r="H1386" s="36">
        <v>7912.75</v>
      </c>
      <c r="I1386" s="36">
        <v>7912.75</v>
      </c>
      <c r="J1386" s="36">
        <v>0</v>
      </c>
      <c r="K1386" s="36">
        <v>7121.48</v>
      </c>
      <c r="L1386" s="36">
        <v>593.46</v>
      </c>
      <c r="M1386" s="36">
        <v>0</v>
      </c>
    </row>
    <row r="1387" spans="1:13" x14ac:dyDescent="0.25">
      <c r="A1387" t="s">
        <v>6969</v>
      </c>
      <c r="B1387" t="s">
        <v>149</v>
      </c>
      <c r="C1387" t="s">
        <v>25</v>
      </c>
      <c r="D1387" t="s">
        <v>1794</v>
      </c>
      <c r="E1387" t="s">
        <v>2989</v>
      </c>
      <c r="F1387" s="1">
        <v>48092</v>
      </c>
      <c r="G1387" s="77">
        <v>1</v>
      </c>
      <c r="H1387" s="36">
        <v>136876.5</v>
      </c>
      <c r="I1387" s="36">
        <v>136876.5</v>
      </c>
      <c r="J1387" s="36">
        <v>0</v>
      </c>
      <c r="K1387" s="36">
        <v>123188.85</v>
      </c>
      <c r="L1387" s="36">
        <v>0</v>
      </c>
      <c r="M1387" s="36">
        <v>0</v>
      </c>
    </row>
    <row r="1388" spans="1:13" x14ac:dyDescent="0.25">
      <c r="A1388" t="s">
        <v>6969</v>
      </c>
      <c r="B1388" t="s">
        <v>149</v>
      </c>
      <c r="C1388" t="s">
        <v>25</v>
      </c>
      <c r="D1388" t="s">
        <v>1794</v>
      </c>
      <c r="E1388" t="s">
        <v>3542</v>
      </c>
      <c r="F1388" s="1">
        <v>44004</v>
      </c>
      <c r="G1388" s="77">
        <v>1</v>
      </c>
      <c r="H1388" s="36">
        <v>300433.64</v>
      </c>
      <c r="I1388" s="36">
        <v>297758.06</v>
      </c>
      <c r="J1388" s="36">
        <v>-2675.58</v>
      </c>
      <c r="K1388" s="36">
        <v>267982.26</v>
      </c>
      <c r="L1388" s="36">
        <v>22331.85</v>
      </c>
      <c r="M1388" s="36">
        <v>0</v>
      </c>
    </row>
    <row r="1389" spans="1:13" x14ac:dyDescent="0.25">
      <c r="A1389" t="s">
        <v>6969</v>
      </c>
      <c r="B1389" t="s">
        <v>149</v>
      </c>
      <c r="C1389" t="s">
        <v>25</v>
      </c>
      <c r="D1389" t="s">
        <v>1794</v>
      </c>
      <c r="E1389" t="s">
        <v>2552</v>
      </c>
      <c r="F1389" s="1">
        <v>43588</v>
      </c>
      <c r="G1389" s="77">
        <v>1</v>
      </c>
      <c r="H1389" s="36">
        <v>4969.95</v>
      </c>
      <c r="I1389" s="36">
        <v>4969.95</v>
      </c>
      <c r="J1389" s="36">
        <v>0</v>
      </c>
      <c r="K1389" s="36">
        <v>4472.96</v>
      </c>
      <c r="L1389" s="36">
        <v>372.75</v>
      </c>
      <c r="M1389" s="36">
        <v>0</v>
      </c>
    </row>
    <row r="1390" spans="1:13" x14ac:dyDescent="0.25">
      <c r="A1390" t="s">
        <v>6969</v>
      </c>
      <c r="B1390" t="s">
        <v>149</v>
      </c>
      <c r="C1390" t="s">
        <v>25</v>
      </c>
      <c r="D1390" t="s">
        <v>24</v>
      </c>
      <c r="E1390" t="s">
        <v>1834</v>
      </c>
      <c r="F1390" s="1">
        <v>43411</v>
      </c>
      <c r="G1390" s="77">
        <v>1</v>
      </c>
      <c r="H1390" s="36">
        <v>10350</v>
      </c>
      <c r="I1390" s="36">
        <v>10350</v>
      </c>
      <c r="J1390" s="36">
        <v>0</v>
      </c>
      <c r="K1390" s="36">
        <v>9315</v>
      </c>
      <c r="L1390" s="36">
        <v>776.25</v>
      </c>
      <c r="M1390" s="36">
        <v>0</v>
      </c>
    </row>
    <row r="1391" spans="1:13" x14ac:dyDescent="0.25">
      <c r="A1391" t="s">
        <v>6969</v>
      </c>
      <c r="B1391" t="s">
        <v>149</v>
      </c>
      <c r="C1391" t="s">
        <v>48</v>
      </c>
      <c r="D1391" t="s">
        <v>747</v>
      </c>
      <c r="E1391" t="s">
        <v>2701</v>
      </c>
      <c r="F1391" s="1">
        <v>44357</v>
      </c>
      <c r="G1391" s="77">
        <v>0</v>
      </c>
      <c r="H1391" s="36">
        <v>6866.75</v>
      </c>
      <c r="I1391" s="36">
        <v>0</v>
      </c>
      <c r="J1391" s="36">
        <v>-6866.75</v>
      </c>
      <c r="K1391" s="36">
        <v>0</v>
      </c>
      <c r="L1391" s="36">
        <v>515.01</v>
      </c>
      <c r="M1391" s="36">
        <v>0</v>
      </c>
    </row>
    <row r="1392" spans="1:13" x14ac:dyDescent="0.25">
      <c r="A1392" t="s">
        <v>6969</v>
      </c>
      <c r="B1392" t="s">
        <v>149</v>
      </c>
      <c r="C1392" t="s">
        <v>48</v>
      </c>
      <c r="D1392" t="s">
        <v>747</v>
      </c>
      <c r="E1392" t="s">
        <v>2828</v>
      </c>
      <c r="F1392" s="1">
        <v>43676</v>
      </c>
      <c r="G1392" s="77">
        <v>0</v>
      </c>
      <c r="H1392" s="36">
        <v>14370.8</v>
      </c>
      <c r="I1392" s="36">
        <v>14370.8</v>
      </c>
      <c r="J1392" s="36">
        <v>0</v>
      </c>
      <c r="K1392" s="36">
        <v>12933.72</v>
      </c>
      <c r="L1392" s="36">
        <v>1077.81</v>
      </c>
      <c r="M1392" s="36">
        <v>0</v>
      </c>
    </row>
    <row r="1393" spans="1:13" x14ac:dyDescent="0.25">
      <c r="A1393" t="s">
        <v>6969</v>
      </c>
      <c r="B1393" t="s">
        <v>149</v>
      </c>
      <c r="C1393" t="s">
        <v>48</v>
      </c>
      <c r="D1393" t="s">
        <v>1702</v>
      </c>
      <c r="E1393" t="s">
        <v>7868</v>
      </c>
      <c r="F1393" s="1">
        <v>43917</v>
      </c>
      <c r="G1393" s="77">
        <v>0</v>
      </c>
      <c r="H1393" s="36">
        <v>117847.3</v>
      </c>
      <c r="I1393" s="36">
        <v>117847.3</v>
      </c>
      <c r="J1393" s="36">
        <v>0</v>
      </c>
      <c r="K1393" s="36">
        <v>106062.57</v>
      </c>
      <c r="L1393" s="36">
        <v>8838.5499999999993</v>
      </c>
      <c r="M1393" s="36">
        <v>0</v>
      </c>
    </row>
    <row r="1394" spans="1:13" x14ac:dyDescent="0.25">
      <c r="A1394" t="s">
        <v>6969</v>
      </c>
      <c r="B1394" t="s">
        <v>149</v>
      </c>
      <c r="C1394" t="s">
        <v>48</v>
      </c>
      <c r="D1394" t="s">
        <v>2217</v>
      </c>
      <c r="E1394" t="s">
        <v>2218</v>
      </c>
      <c r="F1394" s="1">
        <v>43852</v>
      </c>
      <c r="G1394" s="77">
        <v>0</v>
      </c>
      <c r="H1394" s="36">
        <v>58386.080000000002</v>
      </c>
      <c r="I1394" s="36">
        <v>58386.080000000002</v>
      </c>
      <c r="J1394" s="36">
        <v>0</v>
      </c>
      <c r="K1394" s="36">
        <v>52547.47</v>
      </c>
      <c r="L1394" s="36">
        <v>4378.96</v>
      </c>
      <c r="M1394" s="36">
        <v>0</v>
      </c>
    </row>
    <row r="1395" spans="1:13" x14ac:dyDescent="0.25">
      <c r="A1395" t="s">
        <v>6969</v>
      </c>
      <c r="B1395" t="s">
        <v>149</v>
      </c>
      <c r="C1395" t="s">
        <v>48</v>
      </c>
      <c r="D1395" t="s">
        <v>2576</v>
      </c>
      <c r="E1395" t="s">
        <v>2577</v>
      </c>
      <c r="F1395" s="1">
        <v>43676</v>
      </c>
      <c r="G1395" s="77">
        <v>0.5</v>
      </c>
      <c r="H1395" s="36">
        <v>23906.59</v>
      </c>
      <c r="I1395" s="36">
        <v>23906.59</v>
      </c>
      <c r="J1395" s="36">
        <v>0</v>
      </c>
      <c r="K1395" s="36">
        <v>21515.93</v>
      </c>
      <c r="L1395" s="36">
        <v>1793</v>
      </c>
      <c r="M1395" s="36">
        <v>0.01</v>
      </c>
    </row>
    <row r="1396" spans="1:13" x14ac:dyDescent="0.25">
      <c r="A1396" t="s">
        <v>6969</v>
      </c>
      <c r="B1396" t="s">
        <v>149</v>
      </c>
      <c r="C1396" t="s">
        <v>48</v>
      </c>
      <c r="D1396" t="s">
        <v>65</v>
      </c>
      <c r="E1396" t="s">
        <v>3330</v>
      </c>
      <c r="F1396" s="1">
        <v>48092</v>
      </c>
      <c r="G1396" s="77">
        <v>0</v>
      </c>
      <c r="H1396" s="36">
        <v>133250</v>
      </c>
      <c r="I1396" s="36">
        <v>133250</v>
      </c>
      <c r="J1396" s="36">
        <v>0</v>
      </c>
      <c r="K1396" s="36">
        <v>119925</v>
      </c>
      <c r="L1396" s="36">
        <v>4282.6499999999996</v>
      </c>
      <c r="M1396" s="36">
        <v>4282.6499999999996</v>
      </c>
    </row>
    <row r="1397" spans="1:13" x14ac:dyDescent="0.25">
      <c r="A1397" t="s">
        <v>6969</v>
      </c>
      <c r="B1397" t="s">
        <v>149</v>
      </c>
      <c r="C1397" t="s">
        <v>48</v>
      </c>
      <c r="D1397" t="s">
        <v>65</v>
      </c>
      <c r="E1397" t="s">
        <v>7910</v>
      </c>
      <c r="F1397" s="1">
        <v>43864</v>
      </c>
      <c r="G1397" s="77">
        <v>0</v>
      </c>
      <c r="H1397" s="36">
        <v>59575</v>
      </c>
      <c r="I1397" s="36">
        <v>59575</v>
      </c>
      <c r="J1397" s="36">
        <v>0</v>
      </c>
      <c r="K1397" s="36">
        <v>53617.5</v>
      </c>
      <c r="L1397" s="36">
        <v>4468.13</v>
      </c>
      <c r="M1397" s="36">
        <v>0</v>
      </c>
    </row>
    <row r="1398" spans="1:13" x14ac:dyDescent="0.25">
      <c r="A1398" t="s">
        <v>6969</v>
      </c>
      <c r="B1398" t="s">
        <v>149</v>
      </c>
      <c r="C1398" t="s">
        <v>48</v>
      </c>
      <c r="D1398" t="s">
        <v>65</v>
      </c>
      <c r="E1398" t="s">
        <v>3427</v>
      </c>
      <c r="F1398" s="1">
        <v>48092</v>
      </c>
      <c r="G1398" s="77">
        <v>0.1</v>
      </c>
      <c r="H1398" s="36">
        <v>1154291</v>
      </c>
      <c r="I1398" s="36">
        <v>1154291</v>
      </c>
      <c r="J1398" s="36">
        <v>0</v>
      </c>
      <c r="K1398" s="36">
        <v>1038861.9</v>
      </c>
      <c r="L1398" s="36">
        <v>7160.87</v>
      </c>
      <c r="M1398" s="36">
        <v>7160.87</v>
      </c>
    </row>
    <row r="1399" spans="1:13" x14ac:dyDescent="0.25">
      <c r="A1399" t="s">
        <v>6969</v>
      </c>
      <c r="B1399" t="s">
        <v>149</v>
      </c>
      <c r="C1399" t="s">
        <v>48</v>
      </c>
      <c r="D1399" t="s">
        <v>65</v>
      </c>
      <c r="E1399" t="s">
        <v>2737</v>
      </c>
      <c r="F1399" s="1">
        <v>43760</v>
      </c>
      <c r="G1399" s="77">
        <v>0</v>
      </c>
      <c r="H1399" s="36">
        <v>44812.5</v>
      </c>
      <c r="I1399" s="36">
        <v>44812.5</v>
      </c>
      <c r="J1399" s="36">
        <v>0</v>
      </c>
      <c r="K1399" s="36">
        <v>40331.25</v>
      </c>
      <c r="L1399" s="36">
        <v>3360.94</v>
      </c>
      <c r="M1399" s="36">
        <v>0</v>
      </c>
    </row>
    <row r="1400" spans="1:13" x14ac:dyDescent="0.25">
      <c r="A1400" t="s">
        <v>6969</v>
      </c>
      <c r="B1400" t="s">
        <v>149</v>
      </c>
      <c r="C1400" t="s">
        <v>48</v>
      </c>
      <c r="D1400" t="s">
        <v>65</v>
      </c>
      <c r="E1400" t="s">
        <v>2822</v>
      </c>
      <c r="F1400" s="1">
        <v>48092</v>
      </c>
      <c r="G1400" s="77">
        <v>0</v>
      </c>
      <c r="H1400" s="36">
        <v>241624.1</v>
      </c>
      <c r="I1400" s="36">
        <v>241624.1</v>
      </c>
      <c r="J1400" s="36">
        <v>0</v>
      </c>
      <c r="K1400" s="36">
        <v>217461.69</v>
      </c>
      <c r="L1400" s="36">
        <v>1450.65</v>
      </c>
      <c r="M1400" s="36">
        <v>1450.65</v>
      </c>
    </row>
    <row r="1401" spans="1:13" x14ac:dyDescent="0.25">
      <c r="A1401" t="s">
        <v>6969</v>
      </c>
      <c r="B1401" t="s">
        <v>149</v>
      </c>
      <c r="C1401" t="s">
        <v>48</v>
      </c>
      <c r="D1401" t="s">
        <v>65</v>
      </c>
      <c r="E1401" t="s">
        <v>7573</v>
      </c>
      <c r="F1401" s="1">
        <v>48092</v>
      </c>
      <c r="G1401" s="77">
        <v>0.1</v>
      </c>
      <c r="H1401" s="36">
        <v>414879</v>
      </c>
      <c r="I1401" s="36">
        <v>414879</v>
      </c>
      <c r="J1401" s="36">
        <v>0</v>
      </c>
      <c r="K1401" s="36">
        <v>373391.1</v>
      </c>
      <c r="L1401" s="36">
        <v>5509.73</v>
      </c>
      <c r="M1401" s="36">
        <v>5509.73</v>
      </c>
    </row>
    <row r="1402" spans="1:13" x14ac:dyDescent="0.25">
      <c r="A1402" t="s">
        <v>6969</v>
      </c>
      <c r="B1402" t="s">
        <v>149</v>
      </c>
      <c r="C1402" t="s">
        <v>48</v>
      </c>
      <c r="D1402" t="s">
        <v>1022</v>
      </c>
      <c r="E1402" t="s">
        <v>8934</v>
      </c>
      <c r="F1402" s="1">
        <v>48092</v>
      </c>
      <c r="G1402" s="77">
        <v>1</v>
      </c>
      <c r="H1402" s="36">
        <v>1640402.66</v>
      </c>
      <c r="I1402" s="36">
        <v>1640402.66</v>
      </c>
      <c r="J1402" s="36">
        <v>0</v>
      </c>
      <c r="K1402" s="36">
        <v>1476362.39</v>
      </c>
      <c r="L1402" s="36">
        <v>0</v>
      </c>
      <c r="M1402" s="36">
        <v>0</v>
      </c>
    </row>
    <row r="1403" spans="1:13" x14ac:dyDescent="0.25">
      <c r="A1403" t="s">
        <v>6969</v>
      </c>
      <c r="B1403" t="s">
        <v>149</v>
      </c>
      <c r="C1403" t="s">
        <v>48</v>
      </c>
      <c r="D1403" t="s">
        <v>1022</v>
      </c>
      <c r="E1403" t="s">
        <v>3047</v>
      </c>
      <c r="F1403" s="1">
        <v>43781</v>
      </c>
      <c r="G1403" s="77">
        <v>1</v>
      </c>
      <c r="H1403" s="36">
        <v>48706.879999999997</v>
      </c>
      <c r="I1403" s="36">
        <v>48706.879999999997</v>
      </c>
      <c r="J1403" s="36">
        <v>0</v>
      </c>
      <c r="K1403" s="36">
        <v>43836.19</v>
      </c>
      <c r="L1403" s="36">
        <v>3653.02</v>
      </c>
      <c r="M1403" s="36">
        <v>0</v>
      </c>
    </row>
    <row r="1404" spans="1:13" x14ac:dyDescent="0.25">
      <c r="A1404" t="s">
        <v>6969</v>
      </c>
      <c r="B1404" t="s">
        <v>149</v>
      </c>
      <c r="C1404" t="s">
        <v>48</v>
      </c>
      <c r="D1404" t="s">
        <v>790</v>
      </c>
      <c r="E1404" t="s">
        <v>2240</v>
      </c>
      <c r="F1404" s="1">
        <v>43959</v>
      </c>
      <c r="G1404" s="77">
        <v>0</v>
      </c>
      <c r="H1404" s="36">
        <v>78368.350000000006</v>
      </c>
      <c r="I1404" s="36">
        <v>78368.350000000006</v>
      </c>
      <c r="J1404" s="36">
        <v>0</v>
      </c>
      <c r="K1404" s="36">
        <v>70531.520000000004</v>
      </c>
      <c r="L1404" s="36">
        <v>5877.63</v>
      </c>
      <c r="M1404" s="36">
        <v>0</v>
      </c>
    </row>
    <row r="1405" spans="1:13" x14ac:dyDescent="0.25">
      <c r="A1405" t="s">
        <v>6969</v>
      </c>
      <c r="B1405" t="s">
        <v>149</v>
      </c>
      <c r="C1405" t="s">
        <v>131</v>
      </c>
      <c r="D1405" t="s">
        <v>400</v>
      </c>
      <c r="E1405" t="s">
        <v>401</v>
      </c>
      <c r="F1405" s="1">
        <v>43265</v>
      </c>
      <c r="G1405" s="77">
        <v>0</v>
      </c>
      <c r="H1405" s="36">
        <v>33438.559999999998</v>
      </c>
      <c r="I1405" s="36">
        <v>33438.559999999998</v>
      </c>
      <c r="J1405" s="36">
        <v>0</v>
      </c>
      <c r="K1405" s="36">
        <v>30094.7</v>
      </c>
      <c r="L1405" s="36">
        <v>2507.9</v>
      </c>
      <c r="M1405" s="36">
        <v>0.01</v>
      </c>
    </row>
    <row r="1406" spans="1:13" x14ac:dyDescent="0.25">
      <c r="A1406" t="s">
        <v>6969</v>
      </c>
      <c r="B1406" t="s">
        <v>149</v>
      </c>
      <c r="C1406" t="s">
        <v>131</v>
      </c>
      <c r="D1406" t="s">
        <v>400</v>
      </c>
      <c r="E1406" t="s">
        <v>435</v>
      </c>
      <c r="F1406" s="1">
        <v>43899</v>
      </c>
      <c r="G1406" s="77">
        <v>0</v>
      </c>
      <c r="H1406" s="36">
        <v>42600</v>
      </c>
      <c r="I1406" s="36">
        <v>42600</v>
      </c>
      <c r="J1406" s="36">
        <v>0</v>
      </c>
      <c r="K1406" s="36">
        <v>38340</v>
      </c>
      <c r="L1406" s="36">
        <v>3195</v>
      </c>
      <c r="M1406" s="36">
        <v>0</v>
      </c>
    </row>
    <row r="1407" spans="1:13" x14ac:dyDescent="0.25">
      <c r="A1407" t="s">
        <v>6969</v>
      </c>
      <c r="B1407" t="s">
        <v>149</v>
      </c>
      <c r="C1407" t="s">
        <v>131</v>
      </c>
      <c r="D1407" t="s">
        <v>1654</v>
      </c>
      <c r="E1407" t="s">
        <v>2529</v>
      </c>
      <c r="F1407" s="1">
        <v>43588</v>
      </c>
      <c r="G1407" s="77">
        <v>0</v>
      </c>
      <c r="H1407" s="36">
        <v>54908</v>
      </c>
      <c r="I1407" s="36">
        <v>54908</v>
      </c>
      <c r="J1407" s="36">
        <v>0</v>
      </c>
      <c r="K1407" s="36">
        <v>49417.2</v>
      </c>
      <c r="L1407" s="36">
        <v>4118.1000000000004</v>
      </c>
      <c r="M1407" s="36">
        <v>0</v>
      </c>
    </row>
    <row r="1408" spans="1:13" x14ac:dyDescent="0.25">
      <c r="A1408" t="s">
        <v>6969</v>
      </c>
      <c r="B1408" t="s">
        <v>149</v>
      </c>
      <c r="C1408" t="s">
        <v>9</v>
      </c>
      <c r="D1408" t="s">
        <v>1282</v>
      </c>
      <c r="E1408" t="s">
        <v>1354</v>
      </c>
      <c r="F1408" s="1">
        <v>43361</v>
      </c>
      <c r="G1408" s="77">
        <v>1</v>
      </c>
      <c r="H1408" s="36">
        <v>29800</v>
      </c>
      <c r="I1408" s="36">
        <v>29800</v>
      </c>
      <c r="J1408" s="36">
        <v>0</v>
      </c>
      <c r="K1408" s="36">
        <v>26820</v>
      </c>
      <c r="L1408" s="36">
        <v>2235</v>
      </c>
      <c r="M1408" s="36">
        <v>0</v>
      </c>
    </row>
    <row r="1409" spans="1:13" x14ac:dyDescent="0.25">
      <c r="A1409" t="s">
        <v>6969</v>
      </c>
      <c r="B1409" t="s">
        <v>149</v>
      </c>
      <c r="C1409" t="s">
        <v>9</v>
      </c>
      <c r="D1409" t="s">
        <v>1125</v>
      </c>
      <c r="E1409" t="s">
        <v>2603</v>
      </c>
      <c r="F1409" s="1">
        <v>43591</v>
      </c>
      <c r="G1409" s="77">
        <v>1</v>
      </c>
      <c r="H1409" s="36">
        <v>40267.360000000001</v>
      </c>
      <c r="I1409" s="36">
        <v>40267.360000000001</v>
      </c>
      <c r="J1409" s="36">
        <v>0</v>
      </c>
      <c r="K1409" s="36">
        <v>36240.620000000003</v>
      </c>
      <c r="L1409" s="36">
        <v>3020.0600000000004</v>
      </c>
      <c r="M1409" s="36">
        <v>0.01</v>
      </c>
    </row>
    <row r="1410" spans="1:13" x14ac:dyDescent="0.25">
      <c r="A1410" t="s">
        <v>6969</v>
      </c>
      <c r="B1410" t="s">
        <v>149</v>
      </c>
      <c r="C1410" t="s">
        <v>9</v>
      </c>
      <c r="D1410" t="s">
        <v>1125</v>
      </c>
      <c r="E1410" t="s">
        <v>1829</v>
      </c>
      <c r="F1410" s="1">
        <v>43411</v>
      </c>
      <c r="G1410" s="77">
        <v>1</v>
      </c>
      <c r="H1410" s="36">
        <v>28173.040000000001</v>
      </c>
      <c r="I1410" s="36">
        <v>28173.040000000001</v>
      </c>
      <c r="J1410" s="36">
        <v>0</v>
      </c>
      <c r="K1410" s="36">
        <v>25355.74</v>
      </c>
      <c r="L1410" s="36">
        <v>2112.98</v>
      </c>
      <c r="M1410" s="36">
        <v>0</v>
      </c>
    </row>
    <row r="1411" spans="1:13" x14ac:dyDescent="0.25">
      <c r="A1411" t="s">
        <v>6969</v>
      </c>
      <c r="B1411" t="s">
        <v>149</v>
      </c>
      <c r="C1411" t="s">
        <v>9</v>
      </c>
      <c r="D1411" t="s">
        <v>1125</v>
      </c>
      <c r="E1411" t="s">
        <v>1768</v>
      </c>
      <c r="F1411" s="1">
        <v>43410</v>
      </c>
      <c r="G1411" s="77">
        <v>1</v>
      </c>
      <c r="H1411" s="36">
        <v>72387.490000000005</v>
      </c>
      <c r="I1411" s="36">
        <v>72387.490000000005</v>
      </c>
      <c r="J1411" s="36">
        <v>0</v>
      </c>
      <c r="K1411" s="36">
        <v>65148.74</v>
      </c>
      <c r="L1411" s="36">
        <v>5429.06</v>
      </c>
      <c r="M1411" s="36">
        <v>0</v>
      </c>
    </row>
    <row r="1412" spans="1:13" x14ac:dyDescent="0.25">
      <c r="A1412" t="s">
        <v>6969</v>
      </c>
      <c r="B1412" t="s">
        <v>149</v>
      </c>
      <c r="C1412" t="s">
        <v>9</v>
      </c>
      <c r="D1412" t="s">
        <v>1125</v>
      </c>
      <c r="E1412" t="s">
        <v>1867</v>
      </c>
      <c r="F1412" s="1">
        <v>43411</v>
      </c>
      <c r="G1412" s="77">
        <v>1</v>
      </c>
      <c r="H1412" s="36">
        <v>100113.24</v>
      </c>
      <c r="I1412" s="36">
        <v>100113.24</v>
      </c>
      <c r="J1412" s="36">
        <v>0</v>
      </c>
      <c r="K1412" s="36">
        <v>90101.92</v>
      </c>
      <c r="L1412" s="36">
        <v>7508.49</v>
      </c>
      <c r="M1412" s="36">
        <v>0</v>
      </c>
    </row>
    <row r="1413" spans="1:13" x14ac:dyDescent="0.25">
      <c r="A1413" t="s">
        <v>6969</v>
      </c>
      <c r="B1413" t="s">
        <v>149</v>
      </c>
      <c r="C1413" t="s">
        <v>9</v>
      </c>
      <c r="D1413" t="s">
        <v>1125</v>
      </c>
      <c r="E1413" t="s">
        <v>3127</v>
      </c>
      <c r="F1413" s="1">
        <v>43698</v>
      </c>
      <c r="G1413" s="77">
        <v>1</v>
      </c>
      <c r="H1413" s="36">
        <v>59450.080000000002</v>
      </c>
      <c r="I1413" s="36">
        <v>59450.080000000002</v>
      </c>
      <c r="J1413" s="36">
        <v>0</v>
      </c>
      <c r="K1413" s="36">
        <v>53505.07</v>
      </c>
      <c r="L1413" s="36">
        <v>4458.76</v>
      </c>
      <c r="M1413" s="36">
        <v>0</v>
      </c>
    </row>
    <row r="1414" spans="1:13" x14ac:dyDescent="0.25">
      <c r="A1414" t="s">
        <v>6969</v>
      </c>
      <c r="B1414" t="s">
        <v>149</v>
      </c>
      <c r="C1414" t="s">
        <v>9</v>
      </c>
      <c r="D1414" t="s">
        <v>1125</v>
      </c>
      <c r="E1414" t="s">
        <v>1767</v>
      </c>
      <c r="F1414" s="1">
        <v>43410</v>
      </c>
      <c r="G1414" s="77">
        <v>1</v>
      </c>
      <c r="H1414" s="36">
        <v>89172.27</v>
      </c>
      <c r="I1414" s="36">
        <v>89172.27</v>
      </c>
      <c r="J1414" s="36">
        <v>0</v>
      </c>
      <c r="K1414" s="36">
        <v>80255.039999999994</v>
      </c>
      <c r="L1414" s="36">
        <v>6687.92</v>
      </c>
      <c r="M1414" s="36">
        <v>0</v>
      </c>
    </row>
    <row r="1415" spans="1:13" x14ac:dyDescent="0.25">
      <c r="A1415" t="s">
        <v>6969</v>
      </c>
      <c r="B1415" t="s">
        <v>149</v>
      </c>
      <c r="C1415" t="s">
        <v>9</v>
      </c>
      <c r="D1415" t="s">
        <v>1125</v>
      </c>
      <c r="E1415" t="s">
        <v>1831</v>
      </c>
      <c r="F1415" s="1">
        <v>43411</v>
      </c>
      <c r="G1415" s="77">
        <v>1</v>
      </c>
      <c r="H1415" s="36">
        <v>29071.200000000001</v>
      </c>
      <c r="I1415" s="36">
        <v>29071.200000000001</v>
      </c>
      <c r="J1415" s="36">
        <v>0</v>
      </c>
      <c r="K1415" s="36">
        <v>26164.080000000002</v>
      </c>
      <c r="L1415" s="36">
        <v>2180.34</v>
      </c>
      <c r="M1415" s="36">
        <v>0</v>
      </c>
    </row>
    <row r="1416" spans="1:13" x14ac:dyDescent="0.25">
      <c r="A1416" t="s">
        <v>6969</v>
      </c>
      <c r="B1416" t="s">
        <v>149</v>
      </c>
      <c r="C1416" t="s">
        <v>9</v>
      </c>
      <c r="D1416" t="s">
        <v>1125</v>
      </c>
      <c r="E1416" t="s">
        <v>1868</v>
      </c>
      <c r="F1416" s="1">
        <v>43411</v>
      </c>
      <c r="G1416" s="77">
        <v>1</v>
      </c>
      <c r="H1416" s="36">
        <v>7662.92</v>
      </c>
      <c r="I1416" s="36">
        <v>7662.92</v>
      </c>
      <c r="J1416" s="36">
        <v>0</v>
      </c>
      <c r="K1416" s="36">
        <v>6896.63</v>
      </c>
      <c r="L1416" s="36">
        <v>574.72</v>
      </c>
      <c r="M1416" s="36">
        <v>0</v>
      </c>
    </row>
    <row r="1417" spans="1:13" x14ac:dyDescent="0.25">
      <c r="A1417" t="s">
        <v>6969</v>
      </c>
      <c r="B1417" t="s">
        <v>149</v>
      </c>
      <c r="C1417" t="s">
        <v>9</v>
      </c>
      <c r="D1417" t="s">
        <v>1125</v>
      </c>
      <c r="E1417" t="s">
        <v>3353</v>
      </c>
      <c r="F1417" s="1">
        <v>43760</v>
      </c>
      <c r="G1417" s="77">
        <v>1</v>
      </c>
      <c r="H1417" s="36">
        <v>78355.679999999993</v>
      </c>
      <c r="I1417" s="36">
        <v>78355.679999999993</v>
      </c>
      <c r="J1417" s="36">
        <v>0</v>
      </c>
      <c r="K1417" s="36">
        <v>70520.11</v>
      </c>
      <c r="L1417" s="36">
        <v>5876.68</v>
      </c>
      <c r="M1417" s="36">
        <v>0</v>
      </c>
    </row>
    <row r="1418" spans="1:13" x14ac:dyDescent="0.25">
      <c r="A1418" t="s">
        <v>6969</v>
      </c>
      <c r="B1418" t="s">
        <v>149</v>
      </c>
      <c r="C1418" t="s">
        <v>9</v>
      </c>
      <c r="D1418" t="s">
        <v>1125</v>
      </c>
      <c r="E1418" t="s">
        <v>1766</v>
      </c>
      <c r="F1418" s="1">
        <v>43410</v>
      </c>
      <c r="G1418" s="77">
        <v>1</v>
      </c>
      <c r="H1418" s="36">
        <v>61694.69</v>
      </c>
      <c r="I1418" s="36">
        <v>61694.69</v>
      </c>
      <c r="J1418" s="36">
        <v>0</v>
      </c>
      <c r="K1418" s="36">
        <v>55525.22</v>
      </c>
      <c r="L1418" s="36">
        <v>4627.1000000000004</v>
      </c>
      <c r="M1418" s="36">
        <v>0</v>
      </c>
    </row>
    <row r="1419" spans="1:13" x14ac:dyDescent="0.25">
      <c r="A1419" t="s">
        <v>6969</v>
      </c>
      <c r="B1419" t="s">
        <v>149</v>
      </c>
      <c r="C1419" t="s">
        <v>9</v>
      </c>
      <c r="D1419" t="s">
        <v>1125</v>
      </c>
      <c r="E1419" t="s">
        <v>1807</v>
      </c>
      <c r="F1419" s="1">
        <v>43411</v>
      </c>
      <c r="G1419" s="77">
        <v>1</v>
      </c>
      <c r="H1419" s="36">
        <v>8823.4699999999993</v>
      </c>
      <c r="I1419" s="36">
        <v>8823.4699999999993</v>
      </c>
      <c r="J1419" s="36">
        <v>0</v>
      </c>
      <c r="K1419" s="36">
        <v>7941.12</v>
      </c>
      <c r="L1419" s="36">
        <v>661.76</v>
      </c>
      <c r="M1419" s="36">
        <v>0</v>
      </c>
    </row>
    <row r="1420" spans="1:13" x14ac:dyDescent="0.25">
      <c r="A1420" t="s">
        <v>6969</v>
      </c>
      <c r="B1420" t="s">
        <v>149</v>
      </c>
      <c r="C1420" t="s">
        <v>9</v>
      </c>
      <c r="D1420" t="s">
        <v>1125</v>
      </c>
      <c r="E1420" t="s">
        <v>1126</v>
      </c>
      <c r="F1420" s="1">
        <v>43333</v>
      </c>
      <c r="G1420" s="77">
        <v>0.05</v>
      </c>
      <c r="H1420" s="36">
        <v>25000</v>
      </c>
      <c r="I1420" s="36">
        <v>25000</v>
      </c>
      <c r="J1420" s="36">
        <v>0</v>
      </c>
      <c r="K1420" s="36">
        <v>22500</v>
      </c>
      <c r="L1420" s="36">
        <v>1875</v>
      </c>
      <c r="M1420" s="36">
        <v>0</v>
      </c>
    </row>
    <row r="1421" spans="1:13" x14ac:dyDescent="0.25">
      <c r="A1421" t="s">
        <v>6969</v>
      </c>
      <c r="B1421" t="s">
        <v>149</v>
      </c>
      <c r="C1421" t="s">
        <v>9</v>
      </c>
      <c r="D1421" t="s">
        <v>929</v>
      </c>
      <c r="E1421" t="s">
        <v>3436</v>
      </c>
      <c r="F1421" s="1">
        <v>44057</v>
      </c>
      <c r="G1421" s="77">
        <v>0.99</v>
      </c>
      <c r="H1421" s="36">
        <v>190690.32</v>
      </c>
      <c r="I1421" s="36">
        <v>95144.639999999999</v>
      </c>
      <c r="J1421" s="36">
        <v>-95545.68</v>
      </c>
      <c r="K1421" s="36">
        <v>85630.18</v>
      </c>
      <c r="L1421" s="36">
        <v>7135.85</v>
      </c>
      <c r="M1421" s="36">
        <v>7135.85</v>
      </c>
    </row>
    <row r="1422" spans="1:13" x14ac:dyDescent="0.25">
      <c r="A1422" t="s">
        <v>6969</v>
      </c>
      <c r="B1422" t="s">
        <v>149</v>
      </c>
      <c r="C1422" t="s">
        <v>9</v>
      </c>
      <c r="D1422" t="s">
        <v>1096</v>
      </c>
      <c r="E1422" t="s">
        <v>1097</v>
      </c>
      <c r="F1422" s="1">
        <v>43334</v>
      </c>
      <c r="G1422" s="77">
        <v>1</v>
      </c>
      <c r="H1422" s="36">
        <v>41828.5</v>
      </c>
      <c r="I1422" s="36">
        <v>41828.5</v>
      </c>
      <c r="J1422" s="36">
        <v>0</v>
      </c>
      <c r="K1422" s="36">
        <v>37645.65</v>
      </c>
      <c r="L1422" s="36">
        <v>3137.14</v>
      </c>
      <c r="M1422" s="36">
        <v>0</v>
      </c>
    </row>
    <row r="1423" spans="1:13" x14ac:dyDescent="0.25">
      <c r="A1423" t="s">
        <v>6969</v>
      </c>
      <c r="B1423" t="s">
        <v>149</v>
      </c>
      <c r="C1423" t="s">
        <v>9</v>
      </c>
      <c r="D1423" t="s">
        <v>1373</v>
      </c>
      <c r="E1423" t="s">
        <v>2478</v>
      </c>
      <c r="F1423" s="1">
        <v>48092</v>
      </c>
      <c r="G1423" s="77">
        <v>0</v>
      </c>
      <c r="H1423" s="36">
        <v>52977</v>
      </c>
      <c r="I1423" s="36">
        <v>52977</v>
      </c>
      <c r="J1423" s="36">
        <v>0</v>
      </c>
      <c r="K1423" s="36">
        <v>47679.3</v>
      </c>
      <c r="L1423" s="36">
        <v>3973.28</v>
      </c>
      <c r="M1423" s="36">
        <v>0</v>
      </c>
    </row>
    <row r="1424" spans="1:13" x14ac:dyDescent="0.25">
      <c r="A1424" t="s">
        <v>6969</v>
      </c>
      <c r="B1424" t="s">
        <v>149</v>
      </c>
      <c r="C1424" t="s">
        <v>9</v>
      </c>
      <c r="D1424" t="s">
        <v>8</v>
      </c>
      <c r="E1424" t="s">
        <v>8071</v>
      </c>
      <c r="F1424" s="1">
        <v>44217</v>
      </c>
      <c r="G1424" s="77">
        <v>1</v>
      </c>
      <c r="H1424" s="36">
        <v>1303267.01</v>
      </c>
      <c r="I1424" s="36">
        <v>1303267</v>
      </c>
      <c r="J1424" s="36">
        <v>-0.01</v>
      </c>
      <c r="K1424" s="36">
        <v>1172940.3</v>
      </c>
      <c r="L1424" s="36">
        <v>97745.03</v>
      </c>
      <c r="M1424" s="36">
        <v>0</v>
      </c>
    </row>
    <row r="1425" spans="1:13" x14ac:dyDescent="0.25">
      <c r="A1425" t="s">
        <v>6969</v>
      </c>
      <c r="B1425" t="s">
        <v>149</v>
      </c>
      <c r="C1425" t="s">
        <v>9</v>
      </c>
      <c r="D1425" t="s">
        <v>8</v>
      </c>
      <c r="E1425" t="s">
        <v>3128</v>
      </c>
      <c r="F1425" s="1">
        <v>43851</v>
      </c>
      <c r="G1425" s="77">
        <v>1</v>
      </c>
      <c r="H1425" s="36">
        <v>18439</v>
      </c>
      <c r="I1425" s="36">
        <v>18439</v>
      </c>
      <c r="J1425" s="36">
        <v>0</v>
      </c>
      <c r="K1425" s="36">
        <v>16595.099999999999</v>
      </c>
      <c r="L1425" s="36">
        <v>1382.93</v>
      </c>
      <c r="M1425" s="36">
        <v>0</v>
      </c>
    </row>
    <row r="1426" spans="1:13" x14ac:dyDescent="0.25">
      <c r="A1426" t="s">
        <v>6969</v>
      </c>
      <c r="B1426" t="s">
        <v>149</v>
      </c>
      <c r="C1426" t="s">
        <v>9</v>
      </c>
      <c r="D1426" t="s">
        <v>8</v>
      </c>
      <c r="E1426" t="s">
        <v>8052</v>
      </c>
      <c r="F1426" s="1">
        <v>43914</v>
      </c>
      <c r="G1426" s="77">
        <v>1</v>
      </c>
      <c r="H1426" s="36">
        <v>53340.66</v>
      </c>
      <c r="I1426" s="36">
        <v>53340.66</v>
      </c>
      <c r="J1426" s="36">
        <v>0</v>
      </c>
      <c r="K1426" s="36">
        <v>48006.59</v>
      </c>
      <c r="L1426" s="36">
        <v>4000.55</v>
      </c>
      <c r="M1426" s="36">
        <v>0.01</v>
      </c>
    </row>
    <row r="1427" spans="1:13" x14ac:dyDescent="0.25">
      <c r="A1427" t="s">
        <v>6969</v>
      </c>
      <c r="B1427" t="s">
        <v>149</v>
      </c>
      <c r="C1427" t="s">
        <v>9</v>
      </c>
      <c r="D1427" t="s">
        <v>8</v>
      </c>
      <c r="E1427" t="s">
        <v>9071</v>
      </c>
      <c r="F1427" s="1">
        <v>48092</v>
      </c>
      <c r="G1427" s="77">
        <v>1</v>
      </c>
      <c r="H1427" s="36">
        <v>605876.28</v>
      </c>
      <c r="I1427" s="36">
        <v>605876.28</v>
      </c>
      <c r="J1427" s="36">
        <v>0</v>
      </c>
      <c r="K1427" s="36">
        <v>545288.65</v>
      </c>
      <c r="L1427" s="36">
        <v>45440.72</v>
      </c>
      <c r="M1427" s="36">
        <v>45440.72</v>
      </c>
    </row>
    <row r="1428" spans="1:13" x14ac:dyDescent="0.25">
      <c r="A1428" t="s">
        <v>6969</v>
      </c>
      <c r="B1428" t="s">
        <v>149</v>
      </c>
      <c r="C1428" t="s">
        <v>9</v>
      </c>
      <c r="D1428" t="s">
        <v>8</v>
      </c>
      <c r="E1428" t="s">
        <v>8928</v>
      </c>
      <c r="F1428" s="1">
        <v>48092</v>
      </c>
      <c r="G1428" s="77">
        <v>0</v>
      </c>
      <c r="H1428" s="36">
        <v>104631.46</v>
      </c>
      <c r="I1428" s="36">
        <v>104631.46</v>
      </c>
      <c r="J1428" s="36">
        <v>0</v>
      </c>
      <c r="K1428" s="36">
        <v>94168.320000000007</v>
      </c>
      <c r="L1428" s="36">
        <v>7847.35</v>
      </c>
      <c r="M1428" s="36">
        <v>7847.35</v>
      </c>
    </row>
    <row r="1429" spans="1:13" x14ac:dyDescent="0.25">
      <c r="A1429" t="s">
        <v>6969</v>
      </c>
      <c r="B1429" t="s">
        <v>149</v>
      </c>
      <c r="C1429" t="s">
        <v>9</v>
      </c>
      <c r="D1429" t="s">
        <v>8</v>
      </c>
      <c r="E1429" t="s">
        <v>8321</v>
      </c>
      <c r="F1429" s="1">
        <v>48092</v>
      </c>
      <c r="G1429" s="77">
        <v>1</v>
      </c>
      <c r="H1429" s="36">
        <v>353875.67</v>
      </c>
      <c r="I1429" s="36">
        <v>353875.67</v>
      </c>
      <c r="J1429" s="36">
        <v>0</v>
      </c>
      <c r="K1429" s="36">
        <v>318488.09999999998</v>
      </c>
      <c r="L1429" s="36">
        <v>4145.25</v>
      </c>
      <c r="M1429" s="36">
        <v>0</v>
      </c>
    </row>
    <row r="1430" spans="1:13" x14ac:dyDescent="0.25">
      <c r="A1430" t="s">
        <v>6969</v>
      </c>
      <c r="B1430" t="s">
        <v>149</v>
      </c>
      <c r="C1430" t="s">
        <v>9</v>
      </c>
      <c r="D1430" t="s">
        <v>8</v>
      </c>
      <c r="E1430" t="s">
        <v>3548</v>
      </c>
      <c r="F1430" s="1">
        <v>44021</v>
      </c>
      <c r="G1430" s="77">
        <v>1</v>
      </c>
      <c r="H1430" s="36">
        <v>262748.62</v>
      </c>
      <c r="I1430" s="36">
        <v>295684.12</v>
      </c>
      <c r="J1430" s="36">
        <v>32935.5</v>
      </c>
      <c r="K1430" s="36">
        <v>266115.71000000002</v>
      </c>
      <c r="L1430" s="36">
        <v>22176.31</v>
      </c>
      <c r="M1430" s="36">
        <v>0</v>
      </c>
    </row>
    <row r="1431" spans="1:13" x14ac:dyDescent="0.25">
      <c r="A1431" t="s">
        <v>6969</v>
      </c>
      <c r="B1431" t="s">
        <v>149</v>
      </c>
      <c r="C1431" t="s">
        <v>9</v>
      </c>
      <c r="D1431" t="s">
        <v>8</v>
      </c>
      <c r="E1431" t="s">
        <v>8103</v>
      </c>
      <c r="F1431" s="1">
        <v>44060</v>
      </c>
      <c r="G1431" s="77">
        <v>1</v>
      </c>
      <c r="H1431" s="36">
        <v>259305.25</v>
      </c>
      <c r="I1431" s="36">
        <v>259305.25</v>
      </c>
      <c r="J1431" s="36">
        <v>0</v>
      </c>
      <c r="K1431" s="36">
        <v>233374.73</v>
      </c>
      <c r="L1431" s="36">
        <v>19447.89</v>
      </c>
      <c r="M1431" s="36">
        <v>0</v>
      </c>
    </row>
    <row r="1432" spans="1:13" x14ac:dyDescent="0.25">
      <c r="A1432" t="s">
        <v>6969</v>
      </c>
      <c r="B1432" t="s">
        <v>149</v>
      </c>
      <c r="C1432" t="s">
        <v>9</v>
      </c>
      <c r="D1432" t="s">
        <v>8</v>
      </c>
      <c r="E1432" t="s">
        <v>3334</v>
      </c>
      <c r="F1432" s="1">
        <v>43851</v>
      </c>
      <c r="G1432" s="77">
        <v>1</v>
      </c>
      <c r="H1432" s="36">
        <v>39343.54</v>
      </c>
      <c r="I1432" s="36">
        <v>39343.54</v>
      </c>
      <c r="J1432" s="36">
        <v>0</v>
      </c>
      <c r="K1432" s="36">
        <v>35409.19</v>
      </c>
      <c r="L1432" s="36">
        <v>2950.77</v>
      </c>
      <c r="M1432" s="36">
        <v>0</v>
      </c>
    </row>
    <row r="1433" spans="1:13" x14ac:dyDescent="0.25">
      <c r="A1433" t="s">
        <v>6969</v>
      </c>
      <c r="B1433" t="s">
        <v>149</v>
      </c>
      <c r="C1433" t="s">
        <v>9</v>
      </c>
      <c r="D1433" t="s">
        <v>8</v>
      </c>
      <c r="E1433" t="s">
        <v>8893</v>
      </c>
      <c r="F1433" s="1">
        <v>48092</v>
      </c>
      <c r="G1433" s="77">
        <v>0</v>
      </c>
      <c r="H1433" s="36">
        <v>603112.91</v>
      </c>
      <c r="I1433" s="36">
        <v>603112.91</v>
      </c>
      <c r="J1433" s="36">
        <v>0</v>
      </c>
      <c r="K1433" s="36">
        <v>542801.62</v>
      </c>
      <c r="L1433" s="36">
        <v>0</v>
      </c>
      <c r="M1433" s="36">
        <v>0</v>
      </c>
    </row>
    <row r="1434" spans="1:13" x14ac:dyDescent="0.25">
      <c r="A1434" t="s">
        <v>6969</v>
      </c>
      <c r="B1434" t="s">
        <v>149</v>
      </c>
      <c r="C1434" t="s">
        <v>9</v>
      </c>
      <c r="D1434" t="s">
        <v>8</v>
      </c>
      <c r="E1434" t="s">
        <v>9101</v>
      </c>
      <c r="F1434" s="1">
        <v>48092</v>
      </c>
      <c r="G1434" s="77">
        <v>0</v>
      </c>
      <c r="H1434" s="36">
        <v>206230</v>
      </c>
      <c r="I1434" s="36">
        <v>206230</v>
      </c>
      <c r="J1434" s="36">
        <v>0</v>
      </c>
      <c r="K1434" s="36">
        <v>185607</v>
      </c>
      <c r="L1434" s="36">
        <v>0</v>
      </c>
      <c r="M1434" s="36">
        <v>0</v>
      </c>
    </row>
    <row r="1435" spans="1:13" x14ac:dyDescent="0.25">
      <c r="A1435" t="s">
        <v>6969</v>
      </c>
      <c r="B1435" t="s">
        <v>149</v>
      </c>
      <c r="C1435" t="s">
        <v>9</v>
      </c>
      <c r="D1435" t="s">
        <v>240</v>
      </c>
      <c r="E1435" t="s">
        <v>479</v>
      </c>
      <c r="F1435" s="1">
        <v>43294</v>
      </c>
      <c r="G1435" s="77">
        <v>1</v>
      </c>
      <c r="H1435" s="36">
        <v>8893.2800000000007</v>
      </c>
      <c r="I1435" s="36">
        <v>8893.2800000000007</v>
      </c>
      <c r="J1435" s="36">
        <v>0</v>
      </c>
      <c r="K1435" s="36">
        <v>8003.95</v>
      </c>
      <c r="L1435" s="36">
        <v>667</v>
      </c>
      <c r="M1435" s="36">
        <v>0</v>
      </c>
    </row>
    <row r="1436" spans="1:13" x14ac:dyDescent="0.25">
      <c r="A1436" t="s">
        <v>6969</v>
      </c>
      <c r="B1436" t="s">
        <v>149</v>
      </c>
      <c r="C1436" t="s">
        <v>9</v>
      </c>
      <c r="D1436" t="s">
        <v>240</v>
      </c>
      <c r="E1436" t="s">
        <v>536</v>
      </c>
      <c r="F1436" s="1">
        <v>43294</v>
      </c>
      <c r="G1436" s="77">
        <v>1</v>
      </c>
      <c r="H1436" s="36">
        <v>7217.4</v>
      </c>
      <c r="I1436" s="36">
        <v>7217.4</v>
      </c>
      <c r="J1436" s="36">
        <v>0</v>
      </c>
      <c r="K1436" s="36">
        <v>6495.66</v>
      </c>
      <c r="L1436" s="36">
        <v>541.30999999999995</v>
      </c>
      <c r="M1436" s="36">
        <v>0</v>
      </c>
    </row>
    <row r="1437" spans="1:13" x14ac:dyDescent="0.25">
      <c r="A1437" t="s">
        <v>6969</v>
      </c>
      <c r="B1437" t="s">
        <v>149</v>
      </c>
      <c r="C1437" t="s">
        <v>9</v>
      </c>
      <c r="D1437" t="s">
        <v>240</v>
      </c>
      <c r="E1437" t="s">
        <v>538</v>
      </c>
      <c r="F1437" s="1">
        <v>43294</v>
      </c>
      <c r="G1437" s="77">
        <v>1</v>
      </c>
      <c r="H1437" s="36">
        <v>8500</v>
      </c>
      <c r="I1437" s="36">
        <v>8500</v>
      </c>
      <c r="J1437" s="36">
        <v>0</v>
      </c>
      <c r="K1437" s="36">
        <v>7650</v>
      </c>
      <c r="L1437" s="36">
        <v>637.5</v>
      </c>
      <c r="M1437" s="36">
        <v>0</v>
      </c>
    </row>
    <row r="1438" spans="1:13" x14ac:dyDescent="0.25">
      <c r="A1438" t="s">
        <v>6969</v>
      </c>
      <c r="B1438" t="s">
        <v>149</v>
      </c>
      <c r="C1438" t="s">
        <v>9</v>
      </c>
      <c r="D1438" t="s">
        <v>240</v>
      </c>
      <c r="E1438" t="s">
        <v>1453</v>
      </c>
      <c r="F1438" s="1">
        <v>43361</v>
      </c>
      <c r="G1438" s="77">
        <v>0</v>
      </c>
      <c r="H1438" s="36">
        <v>8198.2000000000007</v>
      </c>
      <c r="I1438" s="36">
        <v>8198.2000000000007</v>
      </c>
      <c r="J1438" s="36">
        <v>0</v>
      </c>
      <c r="K1438" s="36">
        <v>7378.38</v>
      </c>
      <c r="L1438" s="36">
        <v>614.87</v>
      </c>
      <c r="M1438" s="36">
        <v>0</v>
      </c>
    </row>
    <row r="1439" spans="1:13" x14ac:dyDescent="0.25">
      <c r="A1439" t="s">
        <v>6969</v>
      </c>
      <c r="B1439" t="s">
        <v>149</v>
      </c>
      <c r="C1439" t="s">
        <v>9</v>
      </c>
      <c r="D1439" t="s">
        <v>240</v>
      </c>
      <c r="E1439" t="s">
        <v>537</v>
      </c>
      <c r="F1439" s="1">
        <v>43294</v>
      </c>
      <c r="G1439" s="77">
        <v>1</v>
      </c>
      <c r="H1439" s="36">
        <v>21750</v>
      </c>
      <c r="I1439" s="36">
        <v>21750</v>
      </c>
      <c r="J1439" s="36">
        <v>0</v>
      </c>
      <c r="K1439" s="36">
        <v>19575</v>
      </c>
      <c r="L1439" s="36">
        <v>1631.25</v>
      </c>
      <c r="M1439" s="36">
        <v>0</v>
      </c>
    </row>
    <row r="1440" spans="1:13" x14ac:dyDescent="0.25">
      <c r="A1440" t="s">
        <v>6969</v>
      </c>
      <c r="B1440" t="s">
        <v>149</v>
      </c>
      <c r="C1440" t="s">
        <v>9</v>
      </c>
      <c r="D1440" t="s">
        <v>2727</v>
      </c>
      <c r="E1440" t="s">
        <v>2728</v>
      </c>
      <c r="F1440" s="1">
        <v>48092</v>
      </c>
      <c r="G1440" s="77">
        <v>1</v>
      </c>
      <c r="H1440" s="36">
        <v>586287.5</v>
      </c>
      <c r="I1440" s="36">
        <v>586287.5</v>
      </c>
      <c r="J1440" s="36">
        <v>0</v>
      </c>
      <c r="K1440" s="36">
        <v>527658.75</v>
      </c>
      <c r="L1440" s="36">
        <v>0</v>
      </c>
      <c r="M1440" s="36">
        <v>0</v>
      </c>
    </row>
    <row r="1441" spans="1:13" x14ac:dyDescent="0.25">
      <c r="A1441" t="s">
        <v>6969</v>
      </c>
      <c r="B1441" t="s">
        <v>149</v>
      </c>
      <c r="C1441" t="s">
        <v>9</v>
      </c>
      <c r="D1441" t="s">
        <v>1590</v>
      </c>
      <c r="E1441" t="s">
        <v>1591</v>
      </c>
      <c r="F1441" s="1">
        <v>44253</v>
      </c>
      <c r="G1441" s="77">
        <v>0</v>
      </c>
      <c r="H1441" s="36">
        <v>16872.5</v>
      </c>
      <c r="I1441" s="36">
        <v>16872.5</v>
      </c>
      <c r="J1441" s="36">
        <v>0</v>
      </c>
      <c r="K1441" s="36">
        <v>15185.25</v>
      </c>
      <c r="L1441" s="36">
        <v>1265.44</v>
      </c>
      <c r="M1441" s="36">
        <v>0</v>
      </c>
    </row>
    <row r="1442" spans="1:13" x14ac:dyDescent="0.25">
      <c r="A1442" t="s">
        <v>6969</v>
      </c>
      <c r="B1442" t="s">
        <v>149</v>
      </c>
      <c r="C1442" t="s">
        <v>9</v>
      </c>
      <c r="D1442" t="s">
        <v>1499</v>
      </c>
      <c r="E1442" t="s">
        <v>3393</v>
      </c>
      <c r="F1442" s="1">
        <v>44105</v>
      </c>
      <c r="G1442" s="77">
        <v>1</v>
      </c>
      <c r="H1442" s="36">
        <v>3444464.6</v>
      </c>
      <c r="I1442" s="36">
        <v>3413380.46</v>
      </c>
      <c r="J1442" s="36">
        <v>-31084.14</v>
      </c>
      <c r="K1442" s="36">
        <v>3072042.41</v>
      </c>
      <c r="L1442" s="36">
        <v>256003.54</v>
      </c>
      <c r="M1442" s="36">
        <v>29573.16</v>
      </c>
    </row>
    <row r="1443" spans="1:13" x14ac:dyDescent="0.25">
      <c r="A1443" t="s">
        <v>6969</v>
      </c>
      <c r="B1443" t="s">
        <v>149</v>
      </c>
      <c r="C1443" t="s">
        <v>9</v>
      </c>
      <c r="D1443" t="s">
        <v>1164</v>
      </c>
      <c r="E1443" t="s">
        <v>1165</v>
      </c>
      <c r="F1443" s="1">
        <v>43334</v>
      </c>
      <c r="G1443" s="77">
        <v>0.08</v>
      </c>
      <c r="H1443" s="36">
        <v>79045.05</v>
      </c>
      <c r="I1443" s="36">
        <v>79045.05</v>
      </c>
      <c r="J1443" s="36">
        <v>0</v>
      </c>
      <c r="K1443" s="36">
        <v>71140.55</v>
      </c>
      <c r="L1443" s="36">
        <v>5928.38</v>
      </c>
      <c r="M1443" s="36">
        <v>0</v>
      </c>
    </row>
    <row r="1444" spans="1:13" x14ac:dyDescent="0.25">
      <c r="A1444" t="s">
        <v>6969</v>
      </c>
      <c r="B1444" t="s">
        <v>149</v>
      </c>
      <c r="C1444" t="s">
        <v>9</v>
      </c>
      <c r="D1444" t="s">
        <v>3476</v>
      </c>
      <c r="E1444" t="s">
        <v>3477</v>
      </c>
      <c r="F1444" s="1">
        <v>48092</v>
      </c>
      <c r="G1444" s="77">
        <v>1</v>
      </c>
      <c r="H1444" s="36">
        <v>258461</v>
      </c>
      <c r="I1444" s="36">
        <v>258461</v>
      </c>
      <c r="J1444" s="36">
        <v>0</v>
      </c>
      <c r="K1444" s="36">
        <v>232614.9</v>
      </c>
      <c r="L1444" s="36">
        <v>18797.919999999998</v>
      </c>
      <c r="M1444" s="36">
        <v>9156.3799999999992</v>
      </c>
    </row>
    <row r="1445" spans="1:13" x14ac:dyDescent="0.25">
      <c r="A1445" t="s">
        <v>6969</v>
      </c>
      <c r="B1445" t="s">
        <v>149</v>
      </c>
      <c r="C1445" t="s">
        <v>9</v>
      </c>
      <c r="D1445" t="s">
        <v>1545</v>
      </c>
      <c r="E1445" t="s">
        <v>2369</v>
      </c>
      <c r="F1445" s="1">
        <v>43503</v>
      </c>
      <c r="G1445" s="77">
        <v>1</v>
      </c>
      <c r="H1445" s="36">
        <v>73780.56</v>
      </c>
      <c r="I1445" s="36">
        <v>73780.56</v>
      </c>
      <c r="J1445" s="36">
        <v>0</v>
      </c>
      <c r="K1445" s="36">
        <v>66402.5</v>
      </c>
      <c r="L1445" s="36">
        <v>5533.55</v>
      </c>
      <c r="M1445" s="36">
        <v>0.01</v>
      </c>
    </row>
    <row r="1446" spans="1:13" x14ac:dyDescent="0.25">
      <c r="A1446" t="s">
        <v>6969</v>
      </c>
      <c r="B1446" t="s">
        <v>149</v>
      </c>
      <c r="C1446" t="s">
        <v>9</v>
      </c>
      <c r="D1446" t="s">
        <v>913</v>
      </c>
      <c r="E1446" t="s">
        <v>914</v>
      </c>
      <c r="F1446" s="1">
        <v>43334</v>
      </c>
      <c r="G1446" s="77">
        <v>0</v>
      </c>
      <c r="H1446" s="36">
        <v>11303.6</v>
      </c>
      <c r="I1446" s="36">
        <v>11303.6</v>
      </c>
      <c r="J1446" s="36">
        <v>0</v>
      </c>
      <c r="K1446" s="36">
        <v>10173.24</v>
      </c>
      <c r="L1446" s="36">
        <v>847.77</v>
      </c>
      <c r="M1446" s="36">
        <v>0</v>
      </c>
    </row>
    <row r="1447" spans="1:13" x14ac:dyDescent="0.25">
      <c r="A1447" t="s">
        <v>6969</v>
      </c>
      <c r="B1447" t="s">
        <v>149</v>
      </c>
      <c r="C1447" t="s">
        <v>9</v>
      </c>
      <c r="D1447" t="s">
        <v>1159</v>
      </c>
      <c r="E1447" t="s">
        <v>2592</v>
      </c>
      <c r="F1447" s="1">
        <v>43588</v>
      </c>
      <c r="G1447" s="77">
        <v>1</v>
      </c>
      <c r="H1447" s="36">
        <v>49380</v>
      </c>
      <c r="I1447" s="36">
        <v>49380</v>
      </c>
      <c r="J1447" s="36">
        <v>0</v>
      </c>
      <c r="K1447" s="36">
        <v>44442</v>
      </c>
      <c r="L1447" s="36">
        <v>3703.5</v>
      </c>
      <c r="M1447" s="36">
        <v>0</v>
      </c>
    </row>
    <row r="1448" spans="1:13" x14ac:dyDescent="0.25">
      <c r="A1448" t="s">
        <v>6969</v>
      </c>
      <c r="B1448" t="s">
        <v>149</v>
      </c>
      <c r="C1448" t="s">
        <v>9</v>
      </c>
      <c r="D1448" t="s">
        <v>1159</v>
      </c>
      <c r="E1448" t="s">
        <v>1733</v>
      </c>
      <c r="F1448" s="1">
        <v>43410</v>
      </c>
      <c r="G1448" s="77">
        <v>1</v>
      </c>
      <c r="H1448" s="36">
        <v>6560</v>
      </c>
      <c r="I1448" s="36">
        <v>6560</v>
      </c>
      <c r="J1448" s="36">
        <v>0</v>
      </c>
      <c r="K1448" s="36">
        <v>5904</v>
      </c>
      <c r="L1448" s="36">
        <v>492</v>
      </c>
      <c r="M1448" s="36">
        <v>0</v>
      </c>
    </row>
    <row r="1449" spans="1:13" x14ac:dyDescent="0.25">
      <c r="A1449" t="s">
        <v>6969</v>
      </c>
      <c r="B1449" t="s">
        <v>149</v>
      </c>
      <c r="C1449" t="s">
        <v>9</v>
      </c>
      <c r="D1449" t="s">
        <v>1159</v>
      </c>
      <c r="E1449" t="s">
        <v>1160</v>
      </c>
      <c r="F1449" s="1">
        <v>43334</v>
      </c>
      <c r="G1449" s="77">
        <v>1</v>
      </c>
      <c r="H1449" s="36">
        <v>5735</v>
      </c>
      <c r="I1449" s="36">
        <v>5735</v>
      </c>
      <c r="J1449" s="36">
        <v>0</v>
      </c>
      <c r="K1449" s="36">
        <v>5161.5</v>
      </c>
      <c r="L1449" s="36">
        <v>430.13</v>
      </c>
      <c r="M1449" s="36">
        <v>0</v>
      </c>
    </row>
    <row r="1450" spans="1:13" x14ac:dyDescent="0.25">
      <c r="A1450" t="s">
        <v>6969</v>
      </c>
      <c r="B1450" t="s">
        <v>149</v>
      </c>
      <c r="C1450" t="s">
        <v>9</v>
      </c>
      <c r="D1450" t="s">
        <v>1159</v>
      </c>
      <c r="E1450" t="s">
        <v>2392</v>
      </c>
      <c r="F1450" s="1">
        <v>43503</v>
      </c>
      <c r="G1450" s="77">
        <v>1</v>
      </c>
      <c r="H1450" s="36">
        <v>30760</v>
      </c>
      <c r="I1450" s="36">
        <v>30760</v>
      </c>
      <c r="J1450" s="36">
        <v>0</v>
      </c>
      <c r="K1450" s="36">
        <v>27684</v>
      </c>
      <c r="L1450" s="36">
        <v>2307</v>
      </c>
      <c r="M1450" s="36">
        <v>0</v>
      </c>
    </row>
    <row r="1451" spans="1:13" x14ac:dyDescent="0.25">
      <c r="A1451" t="s">
        <v>6969</v>
      </c>
      <c r="B1451" t="s">
        <v>149</v>
      </c>
      <c r="C1451" t="s">
        <v>9</v>
      </c>
      <c r="D1451" t="s">
        <v>1159</v>
      </c>
      <c r="E1451" t="s">
        <v>1938</v>
      </c>
      <c r="F1451" s="1">
        <v>43788</v>
      </c>
      <c r="G1451" s="77">
        <v>0.1</v>
      </c>
      <c r="H1451" s="36">
        <v>33950.980000000003</v>
      </c>
      <c r="I1451" s="36">
        <v>33950.980000000003</v>
      </c>
      <c r="J1451" s="36">
        <v>0</v>
      </c>
      <c r="K1451" s="36">
        <v>30555.88</v>
      </c>
      <c r="L1451" s="36">
        <v>2546.3300000000004</v>
      </c>
      <c r="M1451" s="36">
        <v>0.01</v>
      </c>
    </row>
    <row r="1452" spans="1:13" x14ac:dyDescent="0.25">
      <c r="A1452" t="s">
        <v>6969</v>
      </c>
      <c r="B1452" t="s">
        <v>149</v>
      </c>
      <c r="C1452" t="s">
        <v>9</v>
      </c>
      <c r="D1452" t="s">
        <v>1159</v>
      </c>
      <c r="E1452" t="s">
        <v>1687</v>
      </c>
      <c r="F1452" s="1">
        <v>43410</v>
      </c>
      <c r="G1452" s="77">
        <v>0.05</v>
      </c>
      <c r="H1452" s="36">
        <v>6440</v>
      </c>
      <c r="I1452" s="36">
        <v>6440</v>
      </c>
      <c r="J1452" s="36">
        <v>0</v>
      </c>
      <c r="K1452" s="36">
        <v>5796</v>
      </c>
      <c r="L1452" s="36">
        <v>483</v>
      </c>
      <c r="M1452" s="36">
        <v>0</v>
      </c>
    </row>
    <row r="1453" spans="1:13" x14ac:dyDescent="0.25">
      <c r="A1453" t="s">
        <v>6969</v>
      </c>
      <c r="B1453" t="s">
        <v>149</v>
      </c>
      <c r="C1453" t="s">
        <v>9</v>
      </c>
      <c r="D1453" t="s">
        <v>548</v>
      </c>
      <c r="E1453" t="s">
        <v>3110</v>
      </c>
      <c r="F1453" s="1">
        <v>43917</v>
      </c>
      <c r="G1453" s="77">
        <v>0</v>
      </c>
      <c r="H1453" s="36">
        <v>57311.41</v>
      </c>
      <c r="I1453" s="36">
        <v>57311.41</v>
      </c>
      <c r="J1453" s="36">
        <v>0</v>
      </c>
      <c r="K1453" s="36">
        <v>51580.27</v>
      </c>
      <c r="L1453" s="36">
        <v>4298.3599999999997</v>
      </c>
      <c r="M1453" s="36">
        <v>0</v>
      </c>
    </row>
    <row r="1454" spans="1:13" x14ac:dyDescent="0.25">
      <c r="A1454" t="s">
        <v>6969</v>
      </c>
      <c r="B1454" t="s">
        <v>149</v>
      </c>
      <c r="C1454" t="s">
        <v>9</v>
      </c>
      <c r="D1454" t="s">
        <v>506</v>
      </c>
      <c r="E1454" t="s">
        <v>889</v>
      </c>
      <c r="F1454" s="1">
        <v>43336</v>
      </c>
      <c r="G1454" s="77">
        <v>0</v>
      </c>
      <c r="H1454" s="36">
        <v>25107</v>
      </c>
      <c r="I1454" s="36">
        <v>25107</v>
      </c>
      <c r="J1454" s="36">
        <v>0</v>
      </c>
      <c r="K1454" s="36">
        <v>22596.3</v>
      </c>
      <c r="L1454" s="36">
        <v>1883.03</v>
      </c>
      <c r="M1454" s="36">
        <v>0</v>
      </c>
    </row>
    <row r="1455" spans="1:13" x14ac:dyDescent="0.25">
      <c r="A1455" t="s">
        <v>6969</v>
      </c>
      <c r="B1455" t="s">
        <v>149</v>
      </c>
      <c r="C1455" t="s">
        <v>9</v>
      </c>
      <c r="D1455" t="s">
        <v>506</v>
      </c>
      <c r="E1455" t="s">
        <v>3362</v>
      </c>
      <c r="F1455" s="1">
        <v>43816</v>
      </c>
      <c r="G1455" s="77">
        <v>1</v>
      </c>
      <c r="H1455" s="36">
        <v>7457.73</v>
      </c>
      <c r="I1455" s="36">
        <v>7457.73</v>
      </c>
      <c r="J1455" s="36">
        <v>0</v>
      </c>
      <c r="K1455" s="36">
        <v>6711.96</v>
      </c>
      <c r="L1455" s="36">
        <v>559.33000000000004</v>
      </c>
      <c r="M1455" s="36">
        <v>0</v>
      </c>
    </row>
    <row r="1456" spans="1:13" x14ac:dyDescent="0.25">
      <c r="A1456" t="s">
        <v>6969</v>
      </c>
      <c r="B1456" t="s">
        <v>149</v>
      </c>
      <c r="C1456" t="s">
        <v>9</v>
      </c>
      <c r="D1456" t="s">
        <v>3588</v>
      </c>
      <c r="E1456" t="s">
        <v>3600</v>
      </c>
      <c r="F1456" s="1">
        <v>44096</v>
      </c>
      <c r="G1456" s="77">
        <v>0</v>
      </c>
      <c r="H1456" s="36">
        <v>37044.07</v>
      </c>
      <c r="I1456" s="36">
        <v>37044.07</v>
      </c>
      <c r="J1456" s="36">
        <v>0</v>
      </c>
      <c r="K1456" s="36">
        <v>33339.660000000003</v>
      </c>
      <c r="L1456" s="36">
        <v>2778.3100000000004</v>
      </c>
      <c r="M1456" s="36">
        <v>0.01</v>
      </c>
    </row>
    <row r="1457" spans="1:13" x14ac:dyDescent="0.25">
      <c r="A1457" t="s">
        <v>6969</v>
      </c>
      <c r="B1457" t="s">
        <v>149</v>
      </c>
      <c r="C1457" t="s">
        <v>9</v>
      </c>
      <c r="D1457" t="s">
        <v>621</v>
      </c>
      <c r="E1457" t="s">
        <v>622</v>
      </c>
      <c r="F1457" s="1">
        <v>43336</v>
      </c>
      <c r="G1457" s="77">
        <v>1</v>
      </c>
      <c r="H1457" s="36">
        <v>7423.84</v>
      </c>
      <c r="I1457" s="36">
        <v>7423.84</v>
      </c>
      <c r="J1457" s="36">
        <v>0</v>
      </c>
      <c r="K1457" s="36">
        <v>6681.46</v>
      </c>
      <c r="L1457" s="36">
        <v>556.79</v>
      </c>
      <c r="M1457" s="36">
        <v>0</v>
      </c>
    </row>
    <row r="1458" spans="1:13" x14ac:dyDescent="0.25">
      <c r="A1458" t="s">
        <v>6969</v>
      </c>
      <c r="B1458" t="s">
        <v>149</v>
      </c>
      <c r="C1458" t="s">
        <v>9</v>
      </c>
      <c r="D1458" t="s">
        <v>39</v>
      </c>
      <c r="E1458" t="s">
        <v>3105</v>
      </c>
      <c r="F1458" s="1">
        <v>43654</v>
      </c>
      <c r="G1458" s="77">
        <v>1</v>
      </c>
      <c r="H1458" s="36">
        <v>24900</v>
      </c>
      <c r="I1458" s="36">
        <v>24900</v>
      </c>
      <c r="J1458" s="36">
        <v>0</v>
      </c>
      <c r="K1458" s="36">
        <v>22410</v>
      </c>
      <c r="L1458" s="36">
        <v>1867.5</v>
      </c>
      <c r="M1458" s="36">
        <v>0</v>
      </c>
    </row>
    <row r="1459" spans="1:13" x14ac:dyDescent="0.25">
      <c r="A1459" t="s">
        <v>6969</v>
      </c>
      <c r="B1459" t="s">
        <v>149</v>
      </c>
      <c r="C1459" t="s">
        <v>9</v>
      </c>
      <c r="D1459" t="s">
        <v>1581</v>
      </c>
      <c r="E1459" t="s">
        <v>1584</v>
      </c>
      <c r="F1459" s="1">
        <v>43412</v>
      </c>
      <c r="G1459" s="77">
        <v>1</v>
      </c>
      <c r="H1459" s="36">
        <v>13500</v>
      </c>
      <c r="I1459" s="36">
        <v>13500</v>
      </c>
      <c r="J1459" s="36">
        <v>0</v>
      </c>
      <c r="K1459" s="36">
        <v>12150</v>
      </c>
      <c r="L1459" s="36">
        <v>1012.5</v>
      </c>
      <c r="M1459" s="36">
        <v>0</v>
      </c>
    </row>
    <row r="1460" spans="1:13" x14ac:dyDescent="0.25">
      <c r="A1460" t="s">
        <v>6969</v>
      </c>
      <c r="B1460" t="s">
        <v>149</v>
      </c>
      <c r="C1460" t="s">
        <v>9</v>
      </c>
      <c r="D1460" t="s">
        <v>2959</v>
      </c>
      <c r="E1460" t="s">
        <v>3447</v>
      </c>
      <c r="F1460" s="1">
        <v>48092</v>
      </c>
      <c r="G1460" s="77">
        <v>0.98</v>
      </c>
      <c r="H1460" s="36">
        <v>4414683.21</v>
      </c>
      <c r="I1460" s="36">
        <v>4414683.21</v>
      </c>
      <c r="J1460" s="36">
        <v>0</v>
      </c>
      <c r="K1460" s="36">
        <v>3973214.89</v>
      </c>
      <c r="L1460" s="36">
        <v>331101.24</v>
      </c>
      <c r="M1460" s="36">
        <v>331101.24</v>
      </c>
    </row>
    <row r="1461" spans="1:13" x14ac:dyDescent="0.25">
      <c r="A1461" t="s">
        <v>6969</v>
      </c>
      <c r="B1461" t="s">
        <v>149</v>
      </c>
      <c r="C1461" t="s">
        <v>9</v>
      </c>
      <c r="D1461" t="s">
        <v>2959</v>
      </c>
      <c r="E1461" t="s">
        <v>7762</v>
      </c>
      <c r="F1461" s="1">
        <v>48092</v>
      </c>
      <c r="G1461" s="77">
        <v>0</v>
      </c>
      <c r="H1461" s="36">
        <v>104394.8</v>
      </c>
      <c r="I1461" s="36">
        <v>104394.8</v>
      </c>
      <c r="J1461" s="36">
        <v>0</v>
      </c>
      <c r="K1461" s="36">
        <v>93955.32</v>
      </c>
      <c r="L1461" s="36">
        <v>7829.61</v>
      </c>
      <c r="M1461" s="36">
        <v>0</v>
      </c>
    </row>
    <row r="1462" spans="1:13" x14ac:dyDescent="0.25">
      <c r="A1462" t="s">
        <v>6969</v>
      </c>
      <c r="B1462" t="s">
        <v>149</v>
      </c>
      <c r="C1462" t="s">
        <v>9</v>
      </c>
      <c r="D1462" t="s">
        <v>2959</v>
      </c>
      <c r="E1462" t="s">
        <v>8373</v>
      </c>
      <c r="F1462" s="1">
        <v>44350</v>
      </c>
      <c r="G1462" s="77">
        <v>1</v>
      </c>
      <c r="H1462" s="36">
        <v>170505</v>
      </c>
      <c r="I1462" s="36">
        <v>127230</v>
      </c>
      <c r="J1462" s="36">
        <v>-43275</v>
      </c>
      <c r="K1462" s="36">
        <v>114507</v>
      </c>
      <c r="L1462" s="36">
        <v>9542.25</v>
      </c>
      <c r="M1462" s="36">
        <v>9542.25</v>
      </c>
    </row>
    <row r="1463" spans="1:13" x14ac:dyDescent="0.25">
      <c r="A1463" t="s">
        <v>6969</v>
      </c>
      <c r="B1463" t="s">
        <v>149</v>
      </c>
      <c r="C1463" t="s">
        <v>9</v>
      </c>
      <c r="D1463" t="s">
        <v>2959</v>
      </c>
      <c r="E1463" t="s">
        <v>3392</v>
      </c>
      <c r="F1463" s="1">
        <v>48092</v>
      </c>
      <c r="G1463" s="77">
        <v>0.5</v>
      </c>
      <c r="H1463" s="36">
        <v>586640</v>
      </c>
      <c r="I1463" s="36">
        <v>586640</v>
      </c>
      <c r="J1463" s="36">
        <v>0</v>
      </c>
      <c r="K1463" s="36">
        <v>527976</v>
      </c>
      <c r="L1463" s="36">
        <v>1160.6199999999999</v>
      </c>
      <c r="M1463" s="36">
        <v>0</v>
      </c>
    </row>
    <row r="1464" spans="1:13" x14ac:dyDescent="0.25">
      <c r="A1464" t="s">
        <v>6969</v>
      </c>
      <c r="B1464" t="s">
        <v>149</v>
      </c>
      <c r="C1464" t="s">
        <v>60</v>
      </c>
      <c r="D1464" t="s">
        <v>712</v>
      </c>
      <c r="E1464" t="s">
        <v>2686</v>
      </c>
      <c r="F1464" s="1">
        <v>43677</v>
      </c>
      <c r="G1464" s="77">
        <v>0</v>
      </c>
      <c r="H1464" s="36">
        <v>41021.449999999997</v>
      </c>
      <c r="I1464" s="36">
        <v>41021.449999999997</v>
      </c>
      <c r="J1464" s="36">
        <v>0</v>
      </c>
      <c r="K1464" s="36">
        <v>36919.31</v>
      </c>
      <c r="L1464" s="36">
        <v>3076.61</v>
      </c>
      <c r="M1464" s="36">
        <v>0</v>
      </c>
    </row>
    <row r="1465" spans="1:13" x14ac:dyDescent="0.25">
      <c r="A1465" t="s">
        <v>6969</v>
      </c>
      <c r="B1465" t="s">
        <v>149</v>
      </c>
      <c r="C1465" t="s">
        <v>60</v>
      </c>
      <c r="D1465" t="s">
        <v>1438</v>
      </c>
      <c r="E1465" t="s">
        <v>2544</v>
      </c>
      <c r="F1465" s="1">
        <v>43588</v>
      </c>
      <c r="G1465" s="77">
        <v>1</v>
      </c>
      <c r="H1465" s="36">
        <v>115333.85</v>
      </c>
      <c r="I1465" s="36">
        <v>115333.85</v>
      </c>
      <c r="J1465" s="36">
        <v>0</v>
      </c>
      <c r="K1465" s="36">
        <v>103800.47</v>
      </c>
      <c r="L1465" s="36">
        <v>8650.0400000000009</v>
      </c>
      <c r="M1465" s="36">
        <v>0</v>
      </c>
    </row>
    <row r="1466" spans="1:13" x14ac:dyDescent="0.25">
      <c r="A1466" t="s">
        <v>6969</v>
      </c>
      <c r="B1466" t="s">
        <v>149</v>
      </c>
      <c r="C1466" t="s">
        <v>60</v>
      </c>
      <c r="D1466" t="s">
        <v>1438</v>
      </c>
      <c r="E1466" t="s">
        <v>2260</v>
      </c>
      <c r="F1466" s="1">
        <v>44123</v>
      </c>
      <c r="G1466" s="77">
        <v>1</v>
      </c>
      <c r="H1466" s="36">
        <v>159877.35</v>
      </c>
      <c r="I1466" s="36">
        <v>146101.96</v>
      </c>
      <c r="J1466" s="36">
        <v>-13775.39</v>
      </c>
      <c r="K1466" s="36">
        <v>131491.76999999999</v>
      </c>
      <c r="L1466" s="36">
        <v>10957.64</v>
      </c>
      <c r="M1466" s="36">
        <v>0</v>
      </c>
    </row>
    <row r="1467" spans="1:13" x14ac:dyDescent="0.25">
      <c r="A1467" t="s">
        <v>6969</v>
      </c>
      <c r="B1467" t="s">
        <v>149</v>
      </c>
      <c r="C1467" t="s">
        <v>60</v>
      </c>
      <c r="D1467" t="s">
        <v>1438</v>
      </c>
      <c r="E1467" t="s">
        <v>2160</v>
      </c>
      <c r="F1467" s="1">
        <v>43503</v>
      </c>
      <c r="G1467" s="77">
        <v>1</v>
      </c>
      <c r="H1467" s="36">
        <v>3376.62</v>
      </c>
      <c r="I1467" s="36">
        <v>3376.62</v>
      </c>
      <c r="J1467" s="36">
        <v>0</v>
      </c>
      <c r="K1467" s="36">
        <v>3038.96</v>
      </c>
      <c r="L1467" s="36">
        <v>253.25</v>
      </c>
      <c r="M1467" s="36">
        <v>0</v>
      </c>
    </row>
    <row r="1468" spans="1:13" x14ac:dyDescent="0.25">
      <c r="A1468" t="s">
        <v>6969</v>
      </c>
      <c r="B1468" t="s">
        <v>149</v>
      </c>
      <c r="C1468" t="s">
        <v>60</v>
      </c>
      <c r="D1468" t="s">
        <v>1438</v>
      </c>
      <c r="E1468" t="s">
        <v>2165</v>
      </c>
      <c r="F1468" s="1">
        <v>43503</v>
      </c>
      <c r="G1468" s="77">
        <v>1</v>
      </c>
      <c r="H1468" s="36">
        <v>32293.73</v>
      </c>
      <c r="I1468" s="36">
        <v>32293.73</v>
      </c>
      <c r="J1468" s="36">
        <v>0</v>
      </c>
      <c r="K1468" s="36">
        <v>29064.36</v>
      </c>
      <c r="L1468" s="36">
        <v>2422.0300000000002</v>
      </c>
      <c r="M1468" s="36">
        <v>0</v>
      </c>
    </row>
    <row r="1469" spans="1:13" x14ac:dyDescent="0.25">
      <c r="A1469" t="s">
        <v>6969</v>
      </c>
      <c r="B1469" t="s">
        <v>149</v>
      </c>
      <c r="C1469" t="s">
        <v>60</v>
      </c>
      <c r="D1469" t="s">
        <v>1438</v>
      </c>
      <c r="E1469" t="s">
        <v>2365</v>
      </c>
      <c r="F1469" s="1">
        <v>43956</v>
      </c>
      <c r="G1469" s="77">
        <v>1</v>
      </c>
      <c r="H1469" s="36">
        <v>258906.25</v>
      </c>
      <c r="I1469" s="36">
        <v>258313.02</v>
      </c>
      <c r="J1469" s="36">
        <v>-593.23</v>
      </c>
      <c r="K1469" s="36">
        <v>232481.72</v>
      </c>
      <c r="L1469" s="36">
        <v>19373.48</v>
      </c>
      <c r="M1469" s="36">
        <v>0</v>
      </c>
    </row>
    <row r="1470" spans="1:13" x14ac:dyDescent="0.25">
      <c r="A1470" t="s">
        <v>6969</v>
      </c>
      <c r="B1470" t="s">
        <v>149</v>
      </c>
      <c r="C1470" t="s">
        <v>60</v>
      </c>
      <c r="D1470" t="s">
        <v>1438</v>
      </c>
      <c r="E1470" t="s">
        <v>2430</v>
      </c>
      <c r="F1470" s="1">
        <v>43781</v>
      </c>
      <c r="G1470" s="77">
        <v>1</v>
      </c>
      <c r="H1470" s="36">
        <v>40767.410000000003</v>
      </c>
      <c r="I1470" s="36">
        <v>40767.410000000003</v>
      </c>
      <c r="J1470" s="36">
        <v>0</v>
      </c>
      <c r="K1470" s="36">
        <v>36690.67</v>
      </c>
      <c r="L1470" s="36">
        <v>3057.56</v>
      </c>
      <c r="M1470" s="36">
        <v>0</v>
      </c>
    </row>
    <row r="1471" spans="1:13" x14ac:dyDescent="0.25">
      <c r="A1471" t="s">
        <v>6969</v>
      </c>
      <c r="B1471" t="s">
        <v>149</v>
      </c>
      <c r="C1471" t="s">
        <v>60</v>
      </c>
      <c r="D1471" t="s">
        <v>1438</v>
      </c>
      <c r="E1471" t="s">
        <v>3150</v>
      </c>
      <c r="F1471" s="1">
        <v>43781</v>
      </c>
      <c r="G1471" s="77">
        <v>1</v>
      </c>
      <c r="H1471" s="36">
        <v>90826.15</v>
      </c>
      <c r="I1471" s="36">
        <v>90826.15</v>
      </c>
      <c r="J1471" s="36">
        <v>0</v>
      </c>
      <c r="K1471" s="36">
        <v>81743.539999999994</v>
      </c>
      <c r="L1471" s="36">
        <v>6811.96</v>
      </c>
      <c r="M1471" s="36">
        <v>0</v>
      </c>
    </row>
    <row r="1472" spans="1:13" x14ac:dyDescent="0.25">
      <c r="A1472" t="s">
        <v>6969</v>
      </c>
      <c r="B1472" t="s">
        <v>149</v>
      </c>
      <c r="C1472" t="s">
        <v>60</v>
      </c>
      <c r="D1472" t="s">
        <v>1438</v>
      </c>
      <c r="E1472" t="s">
        <v>2568</v>
      </c>
      <c r="F1472" s="1">
        <v>43781</v>
      </c>
      <c r="G1472" s="77">
        <v>1</v>
      </c>
      <c r="H1472" s="36">
        <v>5052.51</v>
      </c>
      <c r="I1472" s="36">
        <v>5052.51</v>
      </c>
      <c r="J1472" s="36">
        <v>0</v>
      </c>
      <c r="K1472" s="36">
        <v>4547.26</v>
      </c>
      <c r="L1472" s="36">
        <v>378.94</v>
      </c>
      <c r="M1472" s="36">
        <v>0</v>
      </c>
    </row>
    <row r="1473" spans="1:13" x14ac:dyDescent="0.25">
      <c r="A1473" t="s">
        <v>6969</v>
      </c>
      <c r="B1473" t="s">
        <v>149</v>
      </c>
      <c r="C1473" t="s">
        <v>60</v>
      </c>
      <c r="D1473" t="s">
        <v>1438</v>
      </c>
      <c r="E1473" t="s">
        <v>1439</v>
      </c>
      <c r="F1473" s="1">
        <v>43361</v>
      </c>
      <c r="G1473" s="77">
        <v>1</v>
      </c>
      <c r="H1473" s="36">
        <v>5567.24</v>
      </c>
      <c r="I1473" s="36">
        <v>5567.24</v>
      </c>
      <c r="J1473" s="36">
        <v>0</v>
      </c>
      <c r="K1473" s="36">
        <v>5010.5200000000004</v>
      </c>
      <c r="L1473" s="36">
        <v>417.54</v>
      </c>
      <c r="M1473" s="36">
        <v>0</v>
      </c>
    </row>
    <row r="1474" spans="1:13" x14ac:dyDescent="0.25">
      <c r="A1474" t="s">
        <v>6969</v>
      </c>
      <c r="B1474" t="s">
        <v>149</v>
      </c>
      <c r="C1474" t="s">
        <v>60</v>
      </c>
      <c r="D1474" t="s">
        <v>300</v>
      </c>
      <c r="E1474" t="s">
        <v>301</v>
      </c>
      <c r="F1474" s="1">
        <v>44056</v>
      </c>
      <c r="G1474" s="77">
        <v>1</v>
      </c>
      <c r="H1474" s="36">
        <v>3965.88</v>
      </c>
      <c r="I1474" s="36">
        <v>0</v>
      </c>
      <c r="J1474" s="36">
        <v>-3965.88</v>
      </c>
      <c r="K1474" s="36">
        <v>0</v>
      </c>
      <c r="L1474" s="36">
        <v>0</v>
      </c>
      <c r="M1474" s="36">
        <v>0</v>
      </c>
    </row>
    <row r="1475" spans="1:13" x14ac:dyDescent="0.25">
      <c r="A1475" t="s">
        <v>6969</v>
      </c>
      <c r="B1475" t="s">
        <v>149</v>
      </c>
      <c r="C1475" t="s">
        <v>60</v>
      </c>
      <c r="D1475" t="s">
        <v>674</v>
      </c>
      <c r="E1475" t="s">
        <v>1599</v>
      </c>
      <c r="F1475" s="1">
        <v>44028</v>
      </c>
      <c r="G1475" s="77">
        <v>1</v>
      </c>
      <c r="H1475" s="36">
        <v>230840</v>
      </c>
      <c r="I1475" s="36">
        <v>230840</v>
      </c>
      <c r="J1475" s="36">
        <v>0</v>
      </c>
      <c r="K1475" s="36">
        <v>207756</v>
      </c>
      <c r="L1475" s="36">
        <v>17313</v>
      </c>
      <c r="M1475" s="36">
        <v>0</v>
      </c>
    </row>
    <row r="1476" spans="1:13" x14ac:dyDescent="0.25">
      <c r="A1476" t="s">
        <v>6969</v>
      </c>
      <c r="B1476" t="s">
        <v>149</v>
      </c>
      <c r="C1476" t="s">
        <v>60</v>
      </c>
      <c r="D1476" t="s">
        <v>674</v>
      </c>
      <c r="E1476" t="s">
        <v>2499</v>
      </c>
      <c r="F1476" s="1">
        <v>43591</v>
      </c>
      <c r="G1476" s="77">
        <v>1</v>
      </c>
      <c r="H1476" s="36">
        <v>53480.95</v>
      </c>
      <c r="I1476" s="36">
        <v>53480.95</v>
      </c>
      <c r="J1476" s="36">
        <v>0</v>
      </c>
      <c r="K1476" s="36">
        <v>48132.86</v>
      </c>
      <c r="L1476" s="36">
        <v>4011.07</v>
      </c>
      <c r="M1476" s="36">
        <v>0</v>
      </c>
    </row>
    <row r="1477" spans="1:13" x14ac:dyDescent="0.25">
      <c r="A1477" t="s">
        <v>6969</v>
      </c>
      <c r="B1477" t="s">
        <v>149</v>
      </c>
      <c r="C1477" t="s">
        <v>60</v>
      </c>
      <c r="D1477" t="s">
        <v>674</v>
      </c>
      <c r="E1477" t="s">
        <v>1355</v>
      </c>
      <c r="F1477" s="1">
        <v>43361</v>
      </c>
      <c r="G1477" s="77">
        <v>1</v>
      </c>
      <c r="H1477" s="36">
        <v>13955.15</v>
      </c>
      <c r="I1477" s="36">
        <v>13955.15</v>
      </c>
      <c r="J1477" s="36">
        <v>0</v>
      </c>
      <c r="K1477" s="36">
        <v>12559.64</v>
      </c>
      <c r="L1477" s="36">
        <v>1046.6400000000001</v>
      </c>
      <c r="M1477" s="36">
        <v>0</v>
      </c>
    </row>
    <row r="1478" spans="1:13" x14ac:dyDescent="0.25">
      <c r="A1478" t="s">
        <v>6969</v>
      </c>
      <c r="B1478" t="s">
        <v>149</v>
      </c>
      <c r="C1478" t="s">
        <v>60</v>
      </c>
      <c r="D1478" t="s">
        <v>674</v>
      </c>
      <c r="E1478" t="s">
        <v>7704</v>
      </c>
      <c r="F1478" s="1">
        <v>48092</v>
      </c>
      <c r="G1478" s="77">
        <v>0.9</v>
      </c>
      <c r="H1478" s="36">
        <v>1757191</v>
      </c>
      <c r="I1478" s="36">
        <v>1757191</v>
      </c>
      <c r="J1478" s="36">
        <v>0</v>
      </c>
      <c r="K1478" s="36">
        <v>1581471.9</v>
      </c>
      <c r="L1478" s="36">
        <v>47751.3</v>
      </c>
      <c r="M1478" s="36">
        <v>47751.3</v>
      </c>
    </row>
    <row r="1479" spans="1:13" x14ac:dyDescent="0.25">
      <c r="A1479" t="s">
        <v>6969</v>
      </c>
      <c r="B1479" t="s">
        <v>149</v>
      </c>
      <c r="C1479" t="s">
        <v>60</v>
      </c>
      <c r="D1479" t="s">
        <v>674</v>
      </c>
      <c r="E1479" t="s">
        <v>8617</v>
      </c>
      <c r="F1479" s="1">
        <v>48092</v>
      </c>
      <c r="G1479" s="77">
        <v>0.6</v>
      </c>
      <c r="H1479" s="36">
        <v>1524111</v>
      </c>
      <c r="I1479" s="36">
        <v>1524111</v>
      </c>
      <c r="J1479" s="36">
        <v>0</v>
      </c>
      <c r="K1479" s="36">
        <v>1371699.9</v>
      </c>
      <c r="L1479" s="36">
        <v>61965.29</v>
      </c>
      <c r="M1479" s="36">
        <v>61965.29</v>
      </c>
    </row>
    <row r="1480" spans="1:13" x14ac:dyDescent="0.25">
      <c r="A1480" t="s">
        <v>6969</v>
      </c>
      <c r="B1480" t="s">
        <v>149</v>
      </c>
      <c r="C1480" t="s">
        <v>60</v>
      </c>
      <c r="D1480" t="s">
        <v>674</v>
      </c>
      <c r="E1480" t="s">
        <v>1325</v>
      </c>
      <c r="F1480" s="1">
        <v>43564</v>
      </c>
      <c r="G1480" s="77">
        <v>1</v>
      </c>
      <c r="H1480" s="36">
        <v>302996.71000000002</v>
      </c>
      <c r="I1480" s="36">
        <v>302996.71000000002</v>
      </c>
      <c r="J1480" s="36">
        <v>0</v>
      </c>
      <c r="K1480" s="36">
        <v>272697.03999999998</v>
      </c>
      <c r="L1480" s="36">
        <v>22724.75</v>
      </c>
      <c r="M1480" s="36">
        <v>0</v>
      </c>
    </row>
    <row r="1481" spans="1:13" x14ac:dyDescent="0.25">
      <c r="A1481" t="s">
        <v>6969</v>
      </c>
      <c r="B1481" t="s">
        <v>149</v>
      </c>
      <c r="C1481" t="s">
        <v>60</v>
      </c>
      <c r="D1481" t="s">
        <v>674</v>
      </c>
      <c r="E1481" t="s">
        <v>7735</v>
      </c>
      <c r="F1481" s="1">
        <v>48092</v>
      </c>
      <c r="G1481" s="77">
        <v>1</v>
      </c>
      <c r="H1481" s="36">
        <v>841184.62</v>
      </c>
      <c r="I1481" s="36">
        <v>841184.62</v>
      </c>
      <c r="J1481" s="36">
        <v>0</v>
      </c>
      <c r="K1481" s="36">
        <v>757066.16</v>
      </c>
      <c r="L1481" s="36">
        <v>39213.410000000003</v>
      </c>
      <c r="M1481" s="36">
        <v>39213.410000000003</v>
      </c>
    </row>
    <row r="1482" spans="1:13" x14ac:dyDescent="0.25">
      <c r="A1482" t="s">
        <v>6969</v>
      </c>
      <c r="B1482" t="s">
        <v>149</v>
      </c>
      <c r="C1482" t="s">
        <v>60</v>
      </c>
      <c r="D1482" t="s">
        <v>2254</v>
      </c>
      <c r="E1482" t="s">
        <v>2866</v>
      </c>
      <c r="F1482" s="1">
        <v>43902</v>
      </c>
      <c r="G1482" s="77">
        <v>1</v>
      </c>
      <c r="H1482" s="36">
        <v>447099.26</v>
      </c>
      <c r="I1482" s="36">
        <v>447099.26</v>
      </c>
      <c r="J1482" s="36">
        <v>0</v>
      </c>
      <c r="K1482" s="36">
        <v>402389.33</v>
      </c>
      <c r="L1482" s="36">
        <v>33532.450000000004</v>
      </c>
      <c r="M1482" s="36">
        <v>0.01</v>
      </c>
    </row>
    <row r="1483" spans="1:13" x14ac:dyDescent="0.25">
      <c r="A1483" t="s">
        <v>6969</v>
      </c>
      <c r="B1483" t="s">
        <v>149</v>
      </c>
      <c r="C1483" t="s">
        <v>60</v>
      </c>
      <c r="D1483" t="s">
        <v>2254</v>
      </c>
      <c r="E1483" t="s">
        <v>3302</v>
      </c>
      <c r="F1483" s="1">
        <v>48092</v>
      </c>
      <c r="G1483" s="77">
        <v>0.25</v>
      </c>
      <c r="H1483" s="36">
        <v>1191400</v>
      </c>
      <c r="I1483" s="36">
        <v>1191400</v>
      </c>
      <c r="J1483" s="36">
        <v>0</v>
      </c>
      <c r="K1483" s="36">
        <v>1072260</v>
      </c>
      <c r="L1483" s="36">
        <v>0</v>
      </c>
      <c r="M1483" s="36">
        <v>0</v>
      </c>
    </row>
    <row r="1484" spans="1:13" x14ac:dyDescent="0.25">
      <c r="A1484" t="s">
        <v>6969</v>
      </c>
      <c r="B1484" t="s">
        <v>149</v>
      </c>
      <c r="C1484" t="s">
        <v>60</v>
      </c>
      <c r="D1484" t="s">
        <v>2254</v>
      </c>
      <c r="E1484" t="s">
        <v>7815</v>
      </c>
      <c r="F1484" s="1">
        <v>44350</v>
      </c>
      <c r="G1484" s="77">
        <v>1</v>
      </c>
      <c r="H1484" s="36">
        <v>552309.85</v>
      </c>
      <c r="I1484" s="36">
        <v>504404.85</v>
      </c>
      <c r="J1484" s="36">
        <v>-47905</v>
      </c>
      <c r="K1484" s="36">
        <v>453964.37</v>
      </c>
      <c r="L1484" s="36">
        <v>37830.36</v>
      </c>
      <c r="M1484" s="36">
        <v>37830.36</v>
      </c>
    </row>
    <row r="1485" spans="1:13" x14ac:dyDescent="0.25">
      <c r="A1485" t="s">
        <v>6969</v>
      </c>
      <c r="B1485" t="s">
        <v>149</v>
      </c>
      <c r="C1485" t="s">
        <v>60</v>
      </c>
      <c r="D1485" t="s">
        <v>454</v>
      </c>
      <c r="E1485" t="s">
        <v>1171</v>
      </c>
      <c r="F1485" s="1">
        <v>48092</v>
      </c>
      <c r="G1485" s="77">
        <v>1</v>
      </c>
      <c r="H1485" s="36">
        <v>148750</v>
      </c>
      <c r="I1485" s="36">
        <v>148750</v>
      </c>
      <c r="J1485" s="36">
        <v>0</v>
      </c>
      <c r="K1485" s="36">
        <v>133875</v>
      </c>
      <c r="L1485" s="36">
        <v>0</v>
      </c>
      <c r="M1485" s="36">
        <v>0</v>
      </c>
    </row>
    <row r="1486" spans="1:13" x14ac:dyDescent="0.25">
      <c r="A1486" t="s">
        <v>6969</v>
      </c>
      <c r="B1486" t="s">
        <v>149</v>
      </c>
      <c r="C1486" t="s">
        <v>60</v>
      </c>
      <c r="D1486" t="s">
        <v>454</v>
      </c>
      <c r="E1486" t="s">
        <v>455</v>
      </c>
      <c r="F1486" s="1">
        <v>43294</v>
      </c>
      <c r="G1486" s="77">
        <v>1</v>
      </c>
      <c r="H1486" s="36">
        <v>42500</v>
      </c>
      <c r="I1486" s="36">
        <v>42500</v>
      </c>
      <c r="J1486" s="36">
        <v>0</v>
      </c>
      <c r="K1486" s="36">
        <v>38250</v>
      </c>
      <c r="L1486" s="36">
        <v>0</v>
      </c>
      <c r="M1486" s="36">
        <v>0</v>
      </c>
    </row>
    <row r="1487" spans="1:13" x14ac:dyDescent="0.25">
      <c r="A1487" t="s">
        <v>6969</v>
      </c>
      <c r="B1487" t="s">
        <v>149</v>
      </c>
      <c r="C1487" t="s">
        <v>60</v>
      </c>
      <c r="D1487" t="s">
        <v>604</v>
      </c>
      <c r="E1487" t="s">
        <v>605</v>
      </c>
      <c r="F1487" s="1">
        <v>43334</v>
      </c>
      <c r="G1487" s="77">
        <v>0</v>
      </c>
      <c r="H1487" s="36">
        <v>8521.49</v>
      </c>
      <c r="I1487" s="36">
        <v>8521.49</v>
      </c>
      <c r="J1487" s="36">
        <v>0</v>
      </c>
      <c r="K1487" s="36">
        <v>7669.34</v>
      </c>
      <c r="L1487" s="36">
        <v>639.11</v>
      </c>
      <c r="M1487" s="36">
        <v>0</v>
      </c>
    </row>
    <row r="1488" spans="1:13" x14ac:dyDescent="0.25">
      <c r="A1488" t="s">
        <v>6969</v>
      </c>
      <c r="B1488" t="s">
        <v>149</v>
      </c>
      <c r="C1488" t="s">
        <v>27</v>
      </c>
      <c r="D1488" t="s">
        <v>277</v>
      </c>
      <c r="E1488" t="s">
        <v>518</v>
      </c>
      <c r="F1488" s="1">
        <v>43294</v>
      </c>
      <c r="G1488" s="77">
        <v>0</v>
      </c>
      <c r="H1488" s="36">
        <v>6983.76</v>
      </c>
      <c r="I1488" s="36">
        <v>6983.76</v>
      </c>
      <c r="J1488" s="36">
        <v>0</v>
      </c>
      <c r="K1488" s="36">
        <v>6285.38</v>
      </c>
      <c r="L1488" s="36">
        <v>523.79</v>
      </c>
      <c r="M1488" s="36">
        <v>0.01</v>
      </c>
    </row>
    <row r="1489" spans="1:13" x14ac:dyDescent="0.25">
      <c r="A1489" t="s">
        <v>6969</v>
      </c>
      <c r="B1489" t="s">
        <v>149</v>
      </c>
      <c r="C1489" t="s">
        <v>27</v>
      </c>
      <c r="D1489" t="s">
        <v>277</v>
      </c>
      <c r="E1489" t="s">
        <v>1303</v>
      </c>
      <c r="F1489" s="1">
        <v>43361</v>
      </c>
      <c r="G1489" s="77">
        <v>1</v>
      </c>
      <c r="H1489" s="36">
        <v>8126</v>
      </c>
      <c r="I1489" s="36">
        <v>8126</v>
      </c>
      <c r="J1489" s="36">
        <v>0</v>
      </c>
      <c r="K1489" s="36">
        <v>7313.4</v>
      </c>
      <c r="L1489" s="36">
        <v>609.45000000000005</v>
      </c>
      <c r="M1489" s="36">
        <v>0</v>
      </c>
    </row>
    <row r="1490" spans="1:13" x14ac:dyDescent="0.25">
      <c r="A1490" t="s">
        <v>6969</v>
      </c>
      <c r="B1490" t="s">
        <v>149</v>
      </c>
      <c r="C1490" t="s">
        <v>27</v>
      </c>
      <c r="D1490" t="s">
        <v>27</v>
      </c>
      <c r="E1490" t="s">
        <v>1983</v>
      </c>
      <c r="F1490" s="1">
        <v>48092</v>
      </c>
      <c r="G1490" s="77">
        <v>0.99</v>
      </c>
      <c r="H1490" s="36">
        <v>132641.47</v>
      </c>
      <c r="I1490" s="36">
        <v>132641.47</v>
      </c>
      <c r="J1490" s="36">
        <v>0</v>
      </c>
      <c r="K1490" s="36">
        <v>119377.32</v>
      </c>
      <c r="L1490" s="36">
        <v>1725</v>
      </c>
      <c r="M1490" s="36">
        <v>0</v>
      </c>
    </row>
    <row r="1491" spans="1:13" x14ac:dyDescent="0.25">
      <c r="A1491" t="s">
        <v>6969</v>
      </c>
      <c r="B1491" t="s">
        <v>149</v>
      </c>
      <c r="C1491" t="s">
        <v>15</v>
      </c>
      <c r="D1491" t="s">
        <v>14</v>
      </c>
      <c r="E1491" t="s">
        <v>2377</v>
      </c>
      <c r="F1491" s="1">
        <v>43571</v>
      </c>
      <c r="G1491" s="77">
        <v>0</v>
      </c>
      <c r="H1491" s="36">
        <v>45372.59</v>
      </c>
      <c r="I1491" s="36">
        <v>45372.59</v>
      </c>
      <c r="J1491" s="36">
        <v>0</v>
      </c>
      <c r="K1491" s="36">
        <v>40835.33</v>
      </c>
      <c r="L1491" s="36">
        <v>3402.9500000000003</v>
      </c>
      <c r="M1491" s="36">
        <v>0.01</v>
      </c>
    </row>
    <row r="1492" spans="1:13" x14ac:dyDescent="0.25">
      <c r="A1492" t="s">
        <v>6969</v>
      </c>
      <c r="B1492" t="s">
        <v>149</v>
      </c>
      <c r="C1492" t="s">
        <v>152</v>
      </c>
      <c r="D1492" t="s">
        <v>753</v>
      </c>
      <c r="E1492" t="s">
        <v>754</v>
      </c>
      <c r="F1492" s="1">
        <v>43334</v>
      </c>
      <c r="G1492" s="77">
        <v>1</v>
      </c>
      <c r="H1492" s="36">
        <v>17500</v>
      </c>
      <c r="I1492" s="36">
        <v>17500</v>
      </c>
      <c r="J1492" s="36">
        <v>0</v>
      </c>
      <c r="K1492" s="36">
        <v>15750</v>
      </c>
      <c r="L1492" s="36">
        <v>1312.5</v>
      </c>
      <c r="M1492" s="36">
        <v>0</v>
      </c>
    </row>
    <row r="1493" spans="1:13" x14ac:dyDescent="0.25">
      <c r="A1493" t="s">
        <v>6969</v>
      </c>
      <c r="B1493" t="s">
        <v>149</v>
      </c>
      <c r="C1493" t="s">
        <v>152</v>
      </c>
      <c r="D1493" t="s">
        <v>1920</v>
      </c>
      <c r="E1493" t="s">
        <v>1921</v>
      </c>
      <c r="F1493" s="1">
        <v>48092</v>
      </c>
      <c r="G1493" s="77">
        <v>0</v>
      </c>
      <c r="H1493" s="36">
        <v>1142070</v>
      </c>
      <c r="I1493" s="36">
        <v>1142070</v>
      </c>
      <c r="J1493" s="36">
        <v>0</v>
      </c>
      <c r="K1493" s="36">
        <v>1027863</v>
      </c>
      <c r="L1493" s="36">
        <v>0</v>
      </c>
      <c r="M1493" s="36">
        <v>0</v>
      </c>
    </row>
    <row r="1494" spans="1:13" x14ac:dyDescent="0.25">
      <c r="A1494" t="s">
        <v>6969</v>
      </c>
      <c r="B1494" t="s">
        <v>149</v>
      </c>
      <c r="C1494" t="s">
        <v>152</v>
      </c>
      <c r="D1494" t="s">
        <v>2661</v>
      </c>
      <c r="E1494" t="s">
        <v>2662</v>
      </c>
      <c r="F1494" s="1">
        <v>48092</v>
      </c>
      <c r="G1494" s="77">
        <v>0</v>
      </c>
      <c r="H1494" s="36">
        <v>286727.07</v>
      </c>
      <c r="I1494" s="36">
        <v>286727.07</v>
      </c>
      <c r="J1494" s="36">
        <v>0</v>
      </c>
      <c r="K1494" s="36">
        <v>258054.36</v>
      </c>
      <c r="L1494" s="36">
        <v>19658.919999999998</v>
      </c>
      <c r="M1494" s="36">
        <v>19658.919999999998</v>
      </c>
    </row>
    <row r="1495" spans="1:13" x14ac:dyDescent="0.25">
      <c r="A1495" t="s">
        <v>6969</v>
      </c>
      <c r="B1495" t="s">
        <v>149</v>
      </c>
      <c r="C1495" t="s">
        <v>152</v>
      </c>
      <c r="D1495" t="s">
        <v>2661</v>
      </c>
      <c r="E1495" t="s">
        <v>3156</v>
      </c>
      <c r="F1495" s="1">
        <v>48092</v>
      </c>
      <c r="G1495" s="77">
        <v>1</v>
      </c>
      <c r="H1495" s="36">
        <v>347057</v>
      </c>
      <c r="I1495" s="36">
        <v>347057</v>
      </c>
      <c r="J1495" s="36">
        <v>0</v>
      </c>
      <c r="K1495" s="36">
        <v>312351.3</v>
      </c>
      <c r="L1495" s="36">
        <v>20285.34</v>
      </c>
      <c r="M1495" s="36">
        <v>20285.34</v>
      </c>
    </row>
    <row r="1496" spans="1:13" x14ac:dyDescent="0.25">
      <c r="A1496" t="s">
        <v>6969</v>
      </c>
      <c r="B1496" t="s">
        <v>149</v>
      </c>
      <c r="C1496" t="s">
        <v>152</v>
      </c>
      <c r="D1496" t="s">
        <v>1514</v>
      </c>
      <c r="E1496" t="s">
        <v>2813</v>
      </c>
      <c r="F1496" s="1">
        <v>43882</v>
      </c>
      <c r="G1496" s="77">
        <v>0</v>
      </c>
      <c r="H1496" s="36">
        <v>65500</v>
      </c>
      <c r="I1496" s="36">
        <v>65500</v>
      </c>
      <c r="J1496" s="36">
        <v>0</v>
      </c>
      <c r="K1496" s="36">
        <v>58950</v>
      </c>
      <c r="L1496" s="36">
        <v>4912.5</v>
      </c>
      <c r="M1496" s="36">
        <v>0</v>
      </c>
    </row>
    <row r="1497" spans="1:13" x14ac:dyDescent="0.25">
      <c r="A1497" t="s">
        <v>6969</v>
      </c>
      <c r="B1497" t="s">
        <v>149</v>
      </c>
      <c r="C1497" t="s">
        <v>152</v>
      </c>
      <c r="D1497" t="s">
        <v>1514</v>
      </c>
      <c r="E1497" t="s">
        <v>1515</v>
      </c>
      <c r="F1497" s="1">
        <v>43882</v>
      </c>
      <c r="G1497" s="77">
        <v>0</v>
      </c>
      <c r="H1497" s="36">
        <v>107269.6</v>
      </c>
      <c r="I1497" s="36">
        <v>107269.6</v>
      </c>
      <c r="J1497" s="36">
        <v>0</v>
      </c>
      <c r="K1497" s="36">
        <v>96542.64</v>
      </c>
      <c r="L1497" s="36">
        <v>8045.22</v>
      </c>
      <c r="M1497" s="36">
        <v>0</v>
      </c>
    </row>
    <row r="1498" spans="1:13" x14ac:dyDescent="0.25">
      <c r="A1498" t="s">
        <v>6969</v>
      </c>
      <c r="B1498" t="s">
        <v>149</v>
      </c>
      <c r="C1498" t="s">
        <v>152</v>
      </c>
      <c r="D1498" t="s">
        <v>1328</v>
      </c>
      <c r="E1498" t="s">
        <v>3174</v>
      </c>
      <c r="F1498" s="1">
        <v>48092</v>
      </c>
      <c r="G1498" s="77">
        <v>1</v>
      </c>
      <c r="H1498" s="36">
        <v>138249.91</v>
      </c>
      <c r="I1498" s="36">
        <v>138249.91</v>
      </c>
      <c r="J1498" s="36">
        <v>0</v>
      </c>
      <c r="K1498" s="36">
        <v>124424.92</v>
      </c>
      <c r="L1498" s="36">
        <v>10368.74</v>
      </c>
      <c r="M1498" s="36">
        <v>10368.74</v>
      </c>
    </row>
    <row r="1499" spans="1:13" x14ac:dyDescent="0.25">
      <c r="A1499" t="s">
        <v>6969</v>
      </c>
      <c r="B1499" t="s">
        <v>149</v>
      </c>
      <c r="C1499" t="s">
        <v>152</v>
      </c>
      <c r="D1499" t="s">
        <v>1510</v>
      </c>
      <c r="E1499" t="s">
        <v>1511</v>
      </c>
      <c r="F1499" s="1">
        <v>43412</v>
      </c>
      <c r="G1499" s="77">
        <v>0</v>
      </c>
      <c r="H1499" s="36">
        <v>89800</v>
      </c>
      <c r="I1499" s="36">
        <v>89800</v>
      </c>
      <c r="J1499" s="36">
        <v>0</v>
      </c>
      <c r="K1499" s="36">
        <v>80820</v>
      </c>
      <c r="L1499" s="36">
        <v>6735</v>
      </c>
      <c r="M1499" s="36">
        <v>0</v>
      </c>
    </row>
    <row r="1500" spans="1:13" x14ac:dyDescent="0.25">
      <c r="A1500" t="s">
        <v>6969</v>
      </c>
      <c r="B1500" t="s">
        <v>149</v>
      </c>
      <c r="C1500" t="s">
        <v>152</v>
      </c>
      <c r="D1500" t="s">
        <v>2651</v>
      </c>
      <c r="E1500" t="s">
        <v>2652</v>
      </c>
      <c r="F1500" s="1">
        <v>44138</v>
      </c>
      <c r="G1500" s="77">
        <v>1</v>
      </c>
      <c r="H1500" s="36">
        <v>260656</v>
      </c>
      <c r="I1500" s="36">
        <v>124371.05</v>
      </c>
      <c r="J1500" s="36">
        <v>-136284.95000000001</v>
      </c>
      <c r="K1500" s="36">
        <v>111933.94</v>
      </c>
      <c r="L1500" s="36">
        <v>9327.83</v>
      </c>
      <c r="M1500" s="36">
        <v>0.01</v>
      </c>
    </row>
    <row r="1501" spans="1:13" x14ac:dyDescent="0.25">
      <c r="A1501" t="s">
        <v>6969</v>
      </c>
      <c r="B1501" t="s">
        <v>149</v>
      </c>
      <c r="C1501" t="s">
        <v>152</v>
      </c>
      <c r="D1501" t="s">
        <v>350</v>
      </c>
      <c r="E1501" t="s">
        <v>518</v>
      </c>
      <c r="F1501" s="1">
        <v>43336</v>
      </c>
      <c r="G1501" s="77">
        <v>1</v>
      </c>
      <c r="H1501" s="36">
        <v>20034</v>
      </c>
      <c r="I1501" s="36">
        <v>20034</v>
      </c>
      <c r="J1501" s="36">
        <v>0</v>
      </c>
      <c r="K1501" s="36">
        <v>18030.599999999999</v>
      </c>
      <c r="L1501" s="36">
        <v>1502.55</v>
      </c>
      <c r="M1501" s="36">
        <v>0</v>
      </c>
    </row>
    <row r="1502" spans="1:13" x14ac:dyDescent="0.25">
      <c r="A1502" t="s">
        <v>6969</v>
      </c>
      <c r="B1502" t="s">
        <v>149</v>
      </c>
      <c r="C1502" t="s">
        <v>152</v>
      </c>
      <c r="D1502" t="s">
        <v>696</v>
      </c>
      <c r="E1502" t="s">
        <v>1330</v>
      </c>
      <c r="F1502" s="1">
        <v>48092</v>
      </c>
      <c r="G1502" s="77">
        <v>0</v>
      </c>
      <c r="H1502" s="36">
        <v>257178</v>
      </c>
      <c r="I1502" s="36">
        <v>257178</v>
      </c>
      <c r="J1502" s="36">
        <v>0</v>
      </c>
      <c r="K1502" s="36">
        <v>231460.2</v>
      </c>
      <c r="L1502" s="36">
        <v>0</v>
      </c>
      <c r="M1502" s="36">
        <v>0</v>
      </c>
    </row>
    <row r="1503" spans="1:13" x14ac:dyDescent="0.25">
      <c r="A1503" t="s">
        <v>6969</v>
      </c>
      <c r="B1503" t="s">
        <v>149</v>
      </c>
      <c r="C1503" t="s">
        <v>152</v>
      </c>
      <c r="D1503" t="s">
        <v>1643</v>
      </c>
      <c r="E1503" t="s">
        <v>8804</v>
      </c>
      <c r="F1503" s="1">
        <v>44291</v>
      </c>
      <c r="G1503" s="77">
        <v>0</v>
      </c>
      <c r="H1503" s="36">
        <v>72235.710000000006</v>
      </c>
      <c r="I1503" s="36">
        <v>72235.710000000006</v>
      </c>
      <c r="J1503" s="36">
        <v>0</v>
      </c>
      <c r="K1503" s="36">
        <v>65012.14</v>
      </c>
      <c r="L1503" s="36">
        <v>5417.68</v>
      </c>
      <c r="M1503" s="36">
        <v>0</v>
      </c>
    </row>
    <row r="1504" spans="1:13" x14ac:dyDescent="0.25">
      <c r="A1504" t="s">
        <v>6969</v>
      </c>
      <c r="B1504" t="s">
        <v>149</v>
      </c>
      <c r="C1504" t="s">
        <v>152</v>
      </c>
      <c r="D1504" t="s">
        <v>2342</v>
      </c>
      <c r="E1504" t="s">
        <v>8099</v>
      </c>
      <c r="F1504" s="1">
        <v>44014</v>
      </c>
      <c r="G1504" s="77">
        <v>1</v>
      </c>
      <c r="H1504" s="36">
        <v>88177.08</v>
      </c>
      <c r="I1504" s="36">
        <v>88177.08</v>
      </c>
      <c r="J1504" s="36">
        <v>0</v>
      </c>
      <c r="K1504" s="36">
        <v>79359.37</v>
      </c>
      <c r="L1504" s="36">
        <v>6613.28</v>
      </c>
      <c r="M1504" s="36">
        <v>0</v>
      </c>
    </row>
    <row r="1505" spans="1:13" x14ac:dyDescent="0.25">
      <c r="A1505" t="s">
        <v>6969</v>
      </c>
      <c r="B1505" t="s">
        <v>149</v>
      </c>
      <c r="C1505" t="s">
        <v>152</v>
      </c>
      <c r="D1505" t="s">
        <v>2342</v>
      </c>
      <c r="E1505" t="s">
        <v>2852</v>
      </c>
      <c r="F1505" s="1">
        <v>43587</v>
      </c>
      <c r="G1505" s="77">
        <v>1</v>
      </c>
      <c r="H1505" s="36">
        <v>7723.17</v>
      </c>
      <c r="I1505" s="36">
        <v>7723.17</v>
      </c>
      <c r="J1505" s="36">
        <v>0</v>
      </c>
      <c r="K1505" s="36">
        <v>6950.85</v>
      </c>
      <c r="L1505" s="36">
        <v>579.24</v>
      </c>
      <c r="M1505" s="36">
        <v>0</v>
      </c>
    </row>
    <row r="1506" spans="1:13" x14ac:dyDescent="0.25">
      <c r="A1506" t="s">
        <v>6969</v>
      </c>
      <c r="B1506" t="s">
        <v>149</v>
      </c>
      <c r="C1506" t="s">
        <v>152</v>
      </c>
      <c r="D1506" t="s">
        <v>2342</v>
      </c>
      <c r="E1506" t="s">
        <v>3251</v>
      </c>
      <c r="F1506" s="1">
        <v>43781</v>
      </c>
      <c r="G1506" s="77">
        <v>1</v>
      </c>
      <c r="H1506" s="36">
        <v>18548.84</v>
      </c>
      <c r="I1506" s="36">
        <v>18548.84</v>
      </c>
      <c r="J1506" s="36">
        <v>0</v>
      </c>
      <c r="K1506" s="36">
        <v>16693.96</v>
      </c>
      <c r="L1506" s="36">
        <v>1391.16</v>
      </c>
      <c r="M1506" s="36">
        <v>0</v>
      </c>
    </row>
    <row r="1507" spans="1:13" x14ac:dyDescent="0.25">
      <c r="A1507" t="s">
        <v>6969</v>
      </c>
      <c r="B1507" t="s">
        <v>149</v>
      </c>
      <c r="C1507" t="s">
        <v>152</v>
      </c>
      <c r="D1507" t="s">
        <v>2342</v>
      </c>
      <c r="E1507" t="s">
        <v>2343</v>
      </c>
      <c r="F1507" s="1">
        <v>43503</v>
      </c>
      <c r="G1507" s="77">
        <v>1</v>
      </c>
      <c r="H1507" s="36">
        <v>15857.04</v>
      </c>
      <c r="I1507" s="36">
        <v>15857.04</v>
      </c>
      <c r="J1507" s="36">
        <v>0</v>
      </c>
      <c r="K1507" s="36">
        <v>14271.34</v>
      </c>
      <c r="L1507" s="36">
        <v>1189.28</v>
      </c>
      <c r="M1507" s="36">
        <v>0</v>
      </c>
    </row>
    <row r="1508" spans="1:13" x14ac:dyDescent="0.25">
      <c r="A1508" t="s">
        <v>6969</v>
      </c>
      <c r="B1508" t="s">
        <v>149</v>
      </c>
      <c r="C1508" t="s">
        <v>152</v>
      </c>
      <c r="D1508" t="s">
        <v>529</v>
      </c>
      <c r="E1508" t="s">
        <v>834</v>
      </c>
      <c r="F1508" s="1">
        <v>43334</v>
      </c>
      <c r="G1508" s="77">
        <v>1</v>
      </c>
      <c r="H1508" s="36">
        <v>10000</v>
      </c>
      <c r="I1508" s="36">
        <v>10000</v>
      </c>
      <c r="J1508" s="36">
        <v>0</v>
      </c>
      <c r="K1508" s="36">
        <v>9000</v>
      </c>
      <c r="L1508" s="36">
        <v>750</v>
      </c>
      <c r="M1508" s="36">
        <v>0</v>
      </c>
    </row>
    <row r="1509" spans="1:13" x14ac:dyDescent="0.25">
      <c r="A1509" t="s">
        <v>6969</v>
      </c>
      <c r="B1509" t="s">
        <v>149</v>
      </c>
      <c r="C1509" t="s">
        <v>152</v>
      </c>
      <c r="D1509" t="s">
        <v>529</v>
      </c>
      <c r="E1509" t="s">
        <v>1276</v>
      </c>
      <c r="F1509" s="1">
        <v>43361</v>
      </c>
      <c r="G1509" s="77">
        <v>1</v>
      </c>
      <c r="H1509" s="36">
        <v>6200</v>
      </c>
      <c r="I1509" s="36">
        <v>6200</v>
      </c>
      <c r="J1509" s="36">
        <v>0</v>
      </c>
      <c r="K1509" s="36">
        <v>5580</v>
      </c>
      <c r="L1509" s="36">
        <v>465</v>
      </c>
      <c r="M1509" s="36">
        <v>0</v>
      </c>
    </row>
    <row r="1510" spans="1:13" x14ac:dyDescent="0.25">
      <c r="A1510" t="s">
        <v>6969</v>
      </c>
      <c r="B1510" t="s">
        <v>149</v>
      </c>
      <c r="C1510" t="s">
        <v>152</v>
      </c>
      <c r="D1510" t="s">
        <v>529</v>
      </c>
      <c r="E1510" t="s">
        <v>1996</v>
      </c>
      <c r="F1510" s="1">
        <v>43507</v>
      </c>
      <c r="G1510" s="77">
        <v>0</v>
      </c>
      <c r="H1510" s="36">
        <v>115089.31</v>
      </c>
      <c r="I1510" s="36">
        <v>115089.31</v>
      </c>
      <c r="J1510" s="36">
        <v>0</v>
      </c>
      <c r="K1510" s="36">
        <v>103580.38</v>
      </c>
      <c r="L1510" s="36">
        <v>8631.7000000000007</v>
      </c>
      <c r="M1510" s="36">
        <v>0</v>
      </c>
    </row>
    <row r="1511" spans="1:13" x14ac:dyDescent="0.25">
      <c r="A1511" t="s">
        <v>6969</v>
      </c>
      <c r="B1511" t="s">
        <v>149</v>
      </c>
      <c r="C1511" t="s">
        <v>152</v>
      </c>
      <c r="D1511" t="s">
        <v>491</v>
      </c>
      <c r="E1511" t="s">
        <v>492</v>
      </c>
      <c r="F1511" s="1">
        <v>43294</v>
      </c>
      <c r="G1511" s="77">
        <v>1</v>
      </c>
      <c r="H1511" s="36">
        <v>7455</v>
      </c>
      <c r="I1511" s="36">
        <v>7455</v>
      </c>
      <c r="J1511" s="36">
        <v>0</v>
      </c>
      <c r="K1511" s="36">
        <v>6709.5</v>
      </c>
      <c r="L1511" s="36">
        <v>559.13</v>
      </c>
      <c r="M1511" s="36">
        <v>0</v>
      </c>
    </row>
    <row r="1512" spans="1:13" x14ac:dyDescent="0.25">
      <c r="A1512" t="s">
        <v>6969</v>
      </c>
      <c r="B1512" t="s">
        <v>149</v>
      </c>
      <c r="C1512" t="s">
        <v>93</v>
      </c>
      <c r="D1512" t="s">
        <v>1132</v>
      </c>
      <c r="E1512" t="s">
        <v>8870</v>
      </c>
      <c r="F1512" s="1">
        <v>48092</v>
      </c>
      <c r="G1512" s="77">
        <v>0.1</v>
      </c>
      <c r="H1512" s="36">
        <v>7480495.5999999996</v>
      </c>
      <c r="I1512" s="36">
        <v>7480495.5999999996</v>
      </c>
      <c r="J1512" s="36">
        <v>0</v>
      </c>
      <c r="K1512" s="36">
        <v>6732446.04</v>
      </c>
      <c r="L1512" s="36">
        <v>84536.63</v>
      </c>
      <c r="M1512" s="36">
        <v>84536.63</v>
      </c>
    </row>
    <row r="1513" spans="1:13" x14ac:dyDescent="0.25">
      <c r="A1513" t="s">
        <v>6969</v>
      </c>
      <c r="B1513" t="s">
        <v>149</v>
      </c>
      <c r="C1513" t="s">
        <v>93</v>
      </c>
      <c r="D1513" t="s">
        <v>1132</v>
      </c>
      <c r="E1513" t="s">
        <v>3037</v>
      </c>
      <c r="F1513" s="1">
        <v>48092</v>
      </c>
      <c r="G1513" s="77">
        <v>0.1</v>
      </c>
      <c r="H1513" s="36">
        <v>591462</v>
      </c>
      <c r="I1513" s="36">
        <v>772592</v>
      </c>
      <c r="J1513" s="36">
        <v>181130</v>
      </c>
      <c r="K1513" s="36">
        <v>695332.8</v>
      </c>
      <c r="L1513" s="36">
        <v>56758.19</v>
      </c>
      <c r="M1513" s="36">
        <v>12398.54</v>
      </c>
    </row>
    <row r="1514" spans="1:13" x14ac:dyDescent="0.25">
      <c r="A1514" t="s">
        <v>6969</v>
      </c>
      <c r="B1514" t="s">
        <v>149</v>
      </c>
      <c r="C1514" t="s">
        <v>93</v>
      </c>
      <c r="D1514" t="s">
        <v>2894</v>
      </c>
      <c r="E1514" t="s">
        <v>8056</v>
      </c>
      <c r="F1514" s="1">
        <v>48092</v>
      </c>
      <c r="G1514" s="77">
        <v>0</v>
      </c>
      <c r="H1514" s="36">
        <v>1301468.6299999999</v>
      </c>
      <c r="I1514" s="36">
        <v>1301468.6299999999</v>
      </c>
      <c r="J1514" s="36">
        <v>0</v>
      </c>
      <c r="K1514" s="36">
        <v>1171321.77</v>
      </c>
      <c r="L1514" s="36">
        <v>0</v>
      </c>
      <c r="M1514" s="36">
        <v>0</v>
      </c>
    </row>
    <row r="1515" spans="1:13" x14ac:dyDescent="0.25">
      <c r="A1515" t="s">
        <v>6969</v>
      </c>
      <c r="B1515" t="s">
        <v>149</v>
      </c>
      <c r="C1515" t="s">
        <v>93</v>
      </c>
      <c r="D1515" t="s">
        <v>2894</v>
      </c>
      <c r="E1515" t="s">
        <v>3609</v>
      </c>
      <c r="F1515" s="1">
        <v>44271</v>
      </c>
      <c r="G1515" s="77">
        <v>0</v>
      </c>
      <c r="H1515" s="36">
        <v>78456.45</v>
      </c>
      <c r="I1515" s="36">
        <v>78456.45</v>
      </c>
      <c r="J1515" s="36">
        <v>0</v>
      </c>
      <c r="K1515" s="36">
        <v>70610.81</v>
      </c>
      <c r="L1515" s="36">
        <v>5884.23</v>
      </c>
      <c r="M1515" s="36">
        <v>0</v>
      </c>
    </row>
    <row r="1516" spans="1:13" x14ac:dyDescent="0.25">
      <c r="A1516" t="s">
        <v>6969</v>
      </c>
      <c r="B1516" t="s">
        <v>149</v>
      </c>
      <c r="C1516" t="s">
        <v>93</v>
      </c>
      <c r="D1516" t="s">
        <v>2894</v>
      </c>
      <c r="E1516" t="s">
        <v>3043</v>
      </c>
      <c r="F1516" s="1">
        <v>43654</v>
      </c>
      <c r="G1516" s="77">
        <v>0</v>
      </c>
      <c r="H1516" s="36">
        <v>20750</v>
      </c>
      <c r="I1516" s="36">
        <v>20750</v>
      </c>
      <c r="J1516" s="36">
        <v>0</v>
      </c>
      <c r="K1516" s="36">
        <v>18675</v>
      </c>
      <c r="L1516" s="36">
        <v>1556.25</v>
      </c>
      <c r="M1516" s="36">
        <v>0</v>
      </c>
    </row>
    <row r="1517" spans="1:13" x14ac:dyDescent="0.25">
      <c r="A1517" t="s">
        <v>6969</v>
      </c>
      <c r="B1517" t="s">
        <v>149</v>
      </c>
      <c r="C1517" t="s">
        <v>93</v>
      </c>
      <c r="D1517" t="s">
        <v>2894</v>
      </c>
      <c r="E1517" t="s">
        <v>7966</v>
      </c>
      <c r="F1517" s="1">
        <v>48092</v>
      </c>
      <c r="G1517" s="77">
        <v>0</v>
      </c>
      <c r="H1517" s="36">
        <v>327900</v>
      </c>
      <c r="I1517" s="36">
        <v>327900</v>
      </c>
      <c r="J1517" s="36">
        <v>0</v>
      </c>
      <c r="K1517" s="36">
        <v>295110</v>
      </c>
      <c r="L1517" s="36">
        <v>0</v>
      </c>
      <c r="M1517" s="36">
        <v>0</v>
      </c>
    </row>
    <row r="1518" spans="1:13" x14ac:dyDescent="0.25">
      <c r="A1518" t="s">
        <v>6969</v>
      </c>
      <c r="B1518" t="s">
        <v>149</v>
      </c>
      <c r="C1518" t="s">
        <v>93</v>
      </c>
      <c r="D1518" t="s">
        <v>2894</v>
      </c>
      <c r="E1518" t="s">
        <v>7725</v>
      </c>
      <c r="F1518" s="1">
        <v>48092</v>
      </c>
      <c r="G1518" s="77">
        <v>1</v>
      </c>
      <c r="H1518" s="36">
        <v>960080.72</v>
      </c>
      <c r="I1518" s="36">
        <v>960080.72</v>
      </c>
      <c r="J1518" s="36">
        <v>0</v>
      </c>
      <c r="K1518" s="36">
        <v>864072.65</v>
      </c>
      <c r="L1518" s="36">
        <v>71383.66</v>
      </c>
      <c r="M1518" s="36">
        <v>71383.66</v>
      </c>
    </row>
    <row r="1519" spans="1:13" x14ac:dyDescent="0.25">
      <c r="A1519" t="s">
        <v>6969</v>
      </c>
      <c r="B1519" t="s">
        <v>149</v>
      </c>
      <c r="C1519" t="s">
        <v>93</v>
      </c>
      <c r="D1519" t="s">
        <v>2894</v>
      </c>
      <c r="E1519" t="s">
        <v>3112</v>
      </c>
      <c r="F1519" s="1">
        <v>43781</v>
      </c>
      <c r="G1519" s="77">
        <v>0</v>
      </c>
      <c r="H1519" s="36">
        <v>103746</v>
      </c>
      <c r="I1519" s="36">
        <v>103746</v>
      </c>
      <c r="J1519" s="36">
        <v>0</v>
      </c>
      <c r="K1519" s="36">
        <v>93371.4</v>
      </c>
      <c r="L1519" s="36">
        <v>7780.95</v>
      </c>
      <c r="M1519" s="36">
        <v>0</v>
      </c>
    </row>
    <row r="1520" spans="1:13" x14ac:dyDescent="0.25">
      <c r="A1520" t="s">
        <v>6969</v>
      </c>
      <c r="B1520" t="s">
        <v>149</v>
      </c>
      <c r="C1520" t="s">
        <v>93</v>
      </c>
      <c r="D1520" t="s">
        <v>2894</v>
      </c>
      <c r="E1520" t="s">
        <v>7717</v>
      </c>
      <c r="F1520" s="1">
        <v>48092</v>
      </c>
      <c r="G1520" s="77">
        <v>1</v>
      </c>
      <c r="H1520" s="36">
        <v>1502265</v>
      </c>
      <c r="I1520" s="36">
        <v>1502265</v>
      </c>
      <c r="J1520" s="36">
        <v>0</v>
      </c>
      <c r="K1520" s="36">
        <v>1352038.5</v>
      </c>
      <c r="L1520" s="36">
        <v>82276.05</v>
      </c>
      <c r="M1520" s="36">
        <v>82276.05</v>
      </c>
    </row>
    <row r="1521" spans="1:13" x14ac:dyDescent="0.25">
      <c r="A1521" t="s">
        <v>6969</v>
      </c>
      <c r="B1521" t="s">
        <v>149</v>
      </c>
      <c r="C1521" t="s">
        <v>93</v>
      </c>
      <c r="D1521" t="s">
        <v>2894</v>
      </c>
      <c r="E1521" t="s">
        <v>7752</v>
      </c>
      <c r="F1521" s="1">
        <v>48092</v>
      </c>
      <c r="G1521" s="77">
        <v>0</v>
      </c>
      <c r="H1521" s="36">
        <v>1389054</v>
      </c>
      <c r="I1521" s="36">
        <v>1389054</v>
      </c>
      <c r="J1521" s="36">
        <v>0</v>
      </c>
      <c r="K1521" s="36">
        <v>1250148.6000000001</v>
      </c>
      <c r="L1521" s="36">
        <v>0</v>
      </c>
      <c r="M1521" s="36">
        <v>0</v>
      </c>
    </row>
    <row r="1522" spans="1:13" x14ac:dyDescent="0.25">
      <c r="A1522" t="s">
        <v>6969</v>
      </c>
      <c r="B1522" t="s">
        <v>149</v>
      </c>
      <c r="C1522" t="s">
        <v>93</v>
      </c>
      <c r="D1522" t="s">
        <v>2894</v>
      </c>
      <c r="E1522" t="s">
        <v>7733</v>
      </c>
      <c r="F1522" s="1">
        <v>48092</v>
      </c>
      <c r="G1522" s="77">
        <v>1</v>
      </c>
      <c r="H1522" s="36">
        <v>484635.62</v>
      </c>
      <c r="I1522" s="36">
        <v>484635.62</v>
      </c>
      <c r="J1522" s="36">
        <v>0</v>
      </c>
      <c r="K1522" s="36">
        <v>436172.06</v>
      </c>
      <c r="L1522" s="36">
        <v>8915.81</v>
      </c>
      <c r="M1522" s="36">
        <v>8915.81</v>
      </c>
    </row>
    <row r="1523" spans="1:13" x14ac:dyDescent="0.25">
      <c r="A1523" t="s">
        <v>6969</v>
      </c>
      <c r="B1523" t="s">
        <v>149</v>
      </c>
      <c r="C1523" t="s">
        <v>93</v>
      </c>
      <c r="D1523" t="s">
        <v>2894</v>
      </c>
      <c r="E1523" t="s">
        <v>3026</v>
      </c>
      <c r="F1523" s="1">
        <v>43781</v>
      </c>
      <c r="G1523" s="77">
        <v>1</v>
      </c>
      <c r="H1523" s="36">
        <v>48273</v>
      </c>
      <c r="I1523" s="36">
        <v>48273</v>
      </c>
      <c r="J1523" s="36">
        <v>0</v>
      </c>
      <c r="K1523" s="36">
        <v>43445.7</v>
      </c>
      <c r="L1523" s="36">
        <v>3620.48</v>
      </c>
      <c r="M1523" s="36">
        <v>0</v>
      </c>
    </row>
    <row r="1524" spans="1:13" x14ac:dyDescent="0.25">
      <c r="A1524" t="s">
        <v>6969</v>
      </c>
      <c r="B1524" t="s">
        <v>149</v>
      </c>
      <c r="C1524" t="s">
        <v>69</v>
      </c>
      <c r="D1524" t="s">
        <v>2417</v>
      </c>
      <c r="E1524" t="s">
        <v>2494</v>
      </c>
      <c r="F1524" s="1">
        <v>43917</v>
      </c>
      <c r="G1524" s="77">
        <v>0</v>
      </c>
      <c r="H1524" s="36">
        <v>8529.4</v>
      </c>
      <c r="I1524" s="36">
        <v>8529.4</v>
      </c>
      <c r="J1524" s="36">
        <v>0</v>
      </c>
      <c r="K1524" s="36">
        <v>7676.46</v>
      </c>
      <c r="L1524" s="36">
        <v>639.71</v>
      </c>
      <c r="M1524" s="36">
        <v>0</v>
      </c>
    </row>
    <row r="1525" spans="1:13" x14ac:dyDescent="0.25">
      <c r="A1525" t="s">
        <v>6969</v>
      </c>
      <c r="B1525" t="s">
        <v>149</v>
      </c>
      <c r="C1525" t="s">
        <v>69</v>
      </c>
      <c r="D1525" t="s">
        <v>2417</v>
      </c>
      <c r="E1525" t="s">
        <v>2419</v>
      </c>
      <c r="F1525" s="1">
        <v>43917</v>
      </c>
      <c r="G1525" s="77">
        <v>0</v>
      </c>
      <c r="H1525" s="36">
        <v>18634.240000000002</v>
      </c>
      <c r="I1525" s="36">
        <v>18634.240000000002</v>
      </c>
      <c r="J1525" s="36">
        <v>0</v>
      </c>
      <c r="K1525" s="36">
        <v>16770.82</v>
      </c>
      <c r="L1525" s="36">
        <v>1397.57</v>
      </c>
      <c r="M1525" s="36">
        <v>0</v>
      </c>
    </row>
    <row r="1526" spans="1:13" x14ac:dyDescent="0.25">
      <c r="A1526" t="s">
        <v>6969</v>
      </c>
      <c r="B1526" t="s">
        <v>149</v>
      </c>
      <c r="C1526" t="s">
        <v>69</v>
      </c>
      <c r="D1526" t="s">
        <v>2417</v>
      </c>
      <c r="E1526" t="s">
        <v>2420</v>
      </c>
      <c r="F1526" s="1">
        <v>43917</v>
      </c>
      <c r="G1526" s="77">
        <v>0</v>
      </c>
      <c r="H1526" s="36">
        <v>52157</v>
      </c>
      <c r="I1526" s="36">
        <v>52157</v>
      </c>
      <c r="J1526" s="36">
        <v>0</v>
      </c>
      <c r="K1526" s="36">
        <v>46941.3</v>
      </c>
      <c r="L1526" s="36">
        <v>3911.78</v>
      </c>
      <c r="M1526" s="36">
        <v>0</v>
      </c>
    </row>
    <row r="1527" spans="1:13" x14ac:dyDescent="0.25">
      <c r="A1527" t="s">
        <v>6969</v>
      </c>
      <c r="B1527" t="s">
        <v>149</v>
      </c>
      <c r="C1527" t="s">
        <v>69</v>
      </c>
      <c r="D1527" t="s">
        <v>69</v>
      </c>
      <c r="E1527" t="s">
        <v>1450</v>
      </c>
      <c r="F1527" s="1">
        <v>44026</v>
      </c>
      <c r="G1527" s="77">
        <v>1</v>
      </c>
      <c r="H1527" s="36">
        <v>208341.5</v>
      </c>
      <c r="I1527" s="36">
        <v>206627</v>
      </c>
      <c r="J1527" s="36">
        <v>-1714.5</v>
      </c>
      <c r="K1527" s="36">
        <v>185964.3</v>
      </c>
      <c r="L1527" s="36">
        <v>15497.03</v>
      </c>
      <c r="M1527" s="36">
        <v>0</v>
      </c>
    </row>
    <row r="1528" spans="1:13" x14ac:dyDescent="0.25">
      <c r="A1528" t="s">
        <v>6969</v>
      </c>
      <c r="B1528" t="s">
        <v>149</v>
      </c>
      <c r="C1528" t="s">
        <v>69</v>
      </c>
      <c r="D1528" t="s">
        <v>69</v>
      </c>
      <c r="E1528" t="s">
        <v>505</v>
      </c>
      <c r="F1528" s="1">
        <v>43598</v>
      </c>
      <c r="G1528" s="77">
        <v>0</v>
      </c>
      <c r="H1528" s="36">
        <v>4493.97</v>
      </c>
      <c r="I1528" s="36">
        <v>4493.97</v>
      </c>
      <c r="J1528" s="36">
        <v>0</v>
      </c>
      <c r="K1528" s="36">
        <v>4044.57</v>
      </c>
      <c r="L1528" s="36">
        <v>337.05</v>
      </c>
      <c r="M1528" s="36">
        <v>0</v>
      </c>
    </row>
    <row r="1529" spans="1:13" x14ac:dyDescent="0.25">
      <c r="A1529" t="s">
        <v>6969</v>
      </c>
      <c r="B1529" t="s">
        <v>149</v>
      </c>
      <c r="C1529" t="s">
        <v>69</v>
      </c>
      <c r="D1529" t="s">
        <v>69</v>
      </c>
      <c r="E1529" t="s">
        <v>2455</v>
      </c>
      <c r="F1529" s="1">
        <v>43571</v>
      </c>
      <c r="G1529" s="77">
        <v>0</v>
      </c>
      <c r="H1529" s="36">
        <v>6381.81</v>
      </c>
      <c r="I1529" s="36">
        <v>6381.81</v>
      </c>
      <c r="J1529" s="36">
        <v>0</v>
      </c>
      <c r="K1529" s="36">
        <v>5743.63</v>
      </c>
      <c r="L1529" s="36">
        <v>478.64</v>
      </c>
      <c r="M1529" s="36">
        <v>0</v>
      </c>
    </row>
    <row r="1530" spans="1:13" x14ac:dyDescent="0.25">
      <c r="A1530" t="s">
        <v>6969</v>
      </c>
      <c r="B1530" t="s">
        <v>149</v>
      </c>
      <c r="C1530" t="s">
        <v>69</v>
      </c>
      <c r="D1530" t="s">
        <v>2633</v>
      </c>
      <c r="E1530" t="s">
        <v>2921</v>
      </c>
      <c r="F1530" s="1">
        <v>43852</v>
      </c>
      <c r="G1530" s="77">
        <v>0</v>
      </c>
      <c r="H1530" s="36">
        <v>44932.53</v>
      </c>
      <c r="I1530" s="36">
        <v>44932.53</v>
      </c>
      <c r="J1530" s="36">
        <v>0</v>
      </c>
      <c r="K1530" s="36">
        <v>40439.279999999999</v>
      </c>
      <c r="L1530" s="36">
        <v>3369.94</v>
      </c>
      <c r="M1530" s="36">
        <v>0</v>
      </c>
    </row>
    <row r="1531" spans="1:13" x14ac:dyDescent="0.25">
      <c r="A1531" t="s">
        <v>6969</v>
      </c>
      <c r="B1531" t="s">
        <v>149</v>
      </c>
      <c r="C1531" t="s">
        <v>238</v>
      </c>
      <c r="D1531" t="s">
        <v>1394</v>
      </c>
      <c r="E1531" t="s">
        <v>1395</v>
      </c>
      <c r="F1531" s="1">
        <v>43875</v>
      </c>
      <c r="G1531" s="77">
        <v>0.95</v>
      </c>
      <c r="H1531" s="36">
        <v>290192</v>
      </c>
      <c r="I1531" s="36">
        <v>290192</v>
      </c>
      <c r="J1531" s="36">
        <v>0</v>
      </c>
      <c r="K1531" s="36">
        <v>261172.8</v>
      </c>
      <c r="L1531" s="36">
        <v>21764.400000000001</v>
      </c>
      <c r="M1531" s="36">
        <v>0</v>
      </c>
    </row>
    <row r="1532" spans="1:13" x14ac:dyDescent="0.25">
      <c r="A1532" t="s">
        <v>6969</v>
      </c>
      <c r="B1532" t="s">
        <v>149</v>
      </c>
      <c r="C1532" t="s">
        <v>76</v>
      </c>
      <c r="D1532" t="s">
        <v>2013</v>
      </c>
      <c r="E1532" t="s">
        <v>3518</v>
      </c>
      <c r="F1532" s="1">
        <v>48092</v>
      </c>
      <c r="G1532" s="77">
        <v>0.13</v>
      </c>
      <c r="H1532" s="36">
        <v>236994</v>
      </c>
      <c r="I1532" s="36">
        <v>236994</v>
      </c>
      <c r="J1532" s="36">
        <v>0</v>
      </c>
      <c r="K1532" s="36">
        <v>213294.6</v>
      </c>
      <c r="L1532" s="36">
        <v>13330.91</v>
      </c>
      <c r="M1532" s="36">
        <v>13330.91</v>
      </c>
    </row>
    <row r="1533" spans="1:13" x14ac:dyDescent="0.25">
      <c r="A1533" t="s">
        <v>6969</v>
      </c>
      <c r="B1533" t="s">
        <v>149</v>
      </c>
      <c r="C1533" t="s">
        <v>147</v>
      </c>
      <c r="D1533" t="s">
        <v>146</v>
      </c>
      <c r="E1533" t="s">
        <v>1567</v>
      </c>
      <c r="F1533" s="1">
        <v>43984</v>
      </c>
      <c r="G1533" s="77">
        <v>1</v>
      </c>
      <c r="H1533" s="36">
        <v>195491.6</v>
      </c>
      <c r="I1533" s="36">
        <v>50531.07</v>
      </c>
      <c r="J1533" s="36">
        <v>-144960.53</v>
      </c>
      <c r="K1533" s="36">
        <v>45477.96</v>
      </c>
      <c r="L1533" s="36">
        <v>3789.83</v>
      </c>
      <c r="M1533" s="36">
        <v>0</v>
      </c>
    </row>
    <row r="1534" spans="1:13" x14ac:dyDescent="0.25">
      <c r="A1534" t="s">
        <v>6969</v>
      </c>
      <c r="B1534" t="s">
        <v>149</v>
      </c>
      <c r="C1534" t="s">
        <v>147</v>
      </c>
      <c r="D1534" t="s">
        <v>146</v>
      </c>
      <c r="E1534" t="s">
        <v>148</v>
      </c>
      <c r="F1534" s="1">
        <v>43228</v>
      </c>
      <c r="G1534" s="77">
        <v>1</v>
      </c>
      <c r="H1534" s="36">
        <v>5339.13</v>
      </c>
      <c r="I1534" s="36">
        <v>5339.13</v>
      </c>
      <c r="J1534" s="36">
        <v>0</v>
      </c>
      <c r="K1534" s="36">
        <v>4805.22</v>
      </c>
      <c r="L1534" s="36">
        <v>400.43</v>
      </c>
      <c r="M1534" s="36">
        <v>-0.01</v>
      </c>
    </row>
    <row r="1535" spans="1:13" x14ac:dyDescent="0.25">
      <c r="A1535" t="s">
        <v>6969</v>
      </c>
      <c r="B1535" t="s">
        <v>149</v>
      </c>
      <c r="C1535" t="s">
        <v>813</v>
      </c>
      <c r="D1535" t="s">
        <v>3332</v>
      </c>
      <c r="E1535" t="s">
        <v>3397</v>
      </c>
      <c r="F1535" s="1">
        <v>48092</v>
      </c>
      <c r="G1535" s="77">
        <v>0.1</v>
      </c>
      <c r="H1535" s="36">
        <v>434743</v>
      </c>
      <c r="I1535" s="36">
        <v>434743</v>
      </c>
      <c r="J1535" s="36">
        <v>0</v>
      </c>
      <c r="K1535" s="36">
        <v>391268.7</v>
      </c>
      <c r="L1535" s="36">
        <v>31856.06</v>
      </c>
      <c r="M1535" s="36">
        <v>31856.06</v>
      </c>
    </row>
    <row r="1536" spans="1:13" x14ac:dyDescent="0.25">
      <c r="A1536" t="s">
        <v>6969</v>
      </c>
      <c r="B1536" t="s">
        <v>149</v>
      </c>
      <c r="C1536" t="s">
        <v>813</v>
      </c>
      <c r="D1536" t="s">
        <v>3332</v>
      </c>
      <c r="E1536" t="s">
        <v>7833</v>
      </c>
      <c r="F1536" s="1">
        <v>48092</v>
      </c>
      <c r="G1536" s="77">
        <v>0.15</v>
      </c>
      <c r="H1536" s="36">
        <v>1447133.18</v>
      </c>
      <c r="I1536" s="36">
        <v>1447133.18</v>
      </c>
      <c r="J1536" s="36">
        <v>0</v>
      </c>
      <c r="K1536" s="36">
        <v>1302419.8600000001</v>
      </c>
      <c r="L1536" s="36">
        <v>103396.74</v>
      </c>
      <c r="M1536" s="36">
        <v>103396.74</v>
      </c>
    </row>
    <row r="1537" spans="1:13" x14ac:dyDescent="0.25">
      <c r="A1537" t="s">
        <v>6969</v>
      </c>
      <c r="B1537" t="s">
        <v>149</v>
      </c>
      <c r="C1537" t="s">
        <v>813</v>
      </c>
      <c r="D1537" t="s">
        <v>3332</v>
      </c>
      <c r="E1537" t="s">
        <v>3519</v>
      </c>
      <c r="F1537" s="1">
        <v>48092</v>
      </c>
      <c r="G1537" s="77">
        <v>0.25</v>
      </c>
      <c r="H1537" s="36">
        <v>1440014.44</v>
      </c>
      <c r="I1537" s="36">
        <v>1440014.44</v>
      </c>
      <c r="J1537" s="36">
        <v>0</v>
      </c>
      <c r="K1537" s="36">
        <v>1296013</v>
      </c>
      <c r="L1537" s="36">
        <v>0</v>
      </c>
      <c r="M1537" s="36">
        <v>0</v>
      </c>
    </row>
    <row r="1538" spans="1:13" x14ac:dyDescent="0.25">
      <c r="A1538" t="s">
        <v>6969</v>
      </c>
      <c r="B1538" t="s">
        <v>149</v>
      </c>
      <c r="C1538" t="s">
        <v>813</v>
      </c>
      <c r="D1538" t="s">
        <v>3332</v>
      </c>
      <c r="E1538" t="s">
        <v>8090</v>
      </c>
      <c r="F1538" s="1">
        <v>48092</v>
      </c>
      <c r="G1538" s="77">
        <v>1</v>
      </c>
      <c r="H1538" s="36">
        <v>936189.94</v>
      </c>
      <c r="I1538" s="36">
        <v>936189.94</v>
      </c>
      <c r="J1538" s="36">
        <v>0</v>
      </c>
      <c r="K1538" s="36">
        <v>842570.95</v>
      </c>
      <c r="L1538" s="36">
        <v>0</v>
      </c>
      <c r="M1538" s="36">
        <v>0</v>
      </c>
    </row>
    <row r="1539" spans="1:13" x14ac:dyDescent="0.25">
      <c r="A1539" t="s">
        <v>6969</v>
      </c>
      <c r="B1539" t="s">
        <v>149</v>
      </c>
      <c r="C1539" t="s">
        <v>813</v>
      </c>
      <c r="D1539" t="s">
        <v>3332</v>
      </c>
      <c r="E1539" t="s">
        <v>7957</v>
      </c>
      <c r="F1539" s="1">
        <v>48092</v>
      </c>
      <c r="G1539" s="77">
        <v>0.05</v>
      </c>
      <c r="H1539" s="36">
        <v>1985165.96</v>
      </c>
      <c r="I1539" s="36">
        <v>1985165.96</v>
      </c>
      <c r="J1539" s="36">
        <v>0</v>
      </c>
      <c r="K1539" s="36">
        <v>1786649.36</v>
      </c>
      <c r="L1539" s="36">
        <v>0</v>
      </c>
      <c r="M1539" s="36">
        <v>0</v>
      </c>
    </row>
    <row r="1540" spans="1:13" x14ac:dyDescent="0.25">
      <c r="A1540" t="s">
        <v>6969</v>
      </c>
      <c r="B1540" t="s">
        <v>149</v>
      </c>
      <c r="C1540" t="s">
        <v>813</v>
      </c>
      <c r="D1540" t="s">
        <v>3332</v>
      </c>
      <c r="E1540" t="s">
        <v>8028</v>
      </c>
      <c r="F1540" s="1">
        <v>48092</v>
      </c>
      <c r="G1540" s="77">
        <v>0.25</v>
      </c>
      <c r="H1540" s="36">
        <v>341724.35</v>
      </c>
      <c r="I1540" s="36">
        <v>341724.35</v>
      </c>
      <c r="J1540" s="36">
        <v>0</v>
      </c>
      <c r="K1540" s="36">
        <v>307551.92</v>
      </c>
      <c r="L1540" s="36">
        <v>0</v>
      </c>
      <c r="M1540" s="36">
        <v>0</v>
      </c>
    </row>
    <row r="1541" spans="1:13" x14ac:dyDescent="0.25">
      <c r="A1541" t="s">
        <v>6969</v>
      </c>
      <c r="B1541" t="s">
        <v>149</v>
      </c>
      <c r="C1541" t="s">
        <v>813</v>
      </c>
      <c r="D1541" t="s">
        <v>3332</v>
      </c>
      <c r="E1541" t="s">
        <v>3370</v>
      </c>
      <c r="F1541" s="1">
        <v>43864</v>
      </c>
      <c r="G1541" s="77">
        <v>1</v>
      </c>
      <c r="H1541" s="36">
        <v>5170.1000000000004</v>
      </c>
      <c r="I1541" s="36">
        <v>5170.1000000000004</v>
      </c>
      <c r="J1541" s="36">
        <v>0</v>
      </c>
      <c r="K1541" s="36">
        <v>4653.09</v>
      </c>
      <c r="L1541" s="36">
        <v>387.76</v>
      </c>
      <c r="M1541" s="36">
        <v>0</v>
      </c>
    </row>
    <row r="1542" spans="1:13" x14ac:dyDescent="0.25">
      <c r="A1542" t="s">
        <v>6969</v>
      </c>
      <c r="B1542" t="s">
        <v>149</v>
      </c>
      <c r="C1542" t="s">
        <v>168</v>
      </c>
      <c r="D1542" t="s">
        <v>363</v>
      </c>
      <c r="E1542" t="s">
        <v>1503</v>
      </c>
      <c r="F1542" s="1">
        <v>43412</v>
      </c>
      <c r="G1542" s="77">
        <v>0</v>
      </c>
      <c r="H1542" s="36">
        <v>16055.38</v>
      </c>
      <c r="I1542" s="36">
        <v>16055.38</v>
      </c>
      <c r="J1542" s="36">
        <v>0</v>
      </c>
      <c r="K1542" s="36">
        <v>14449.84</v>
      </c>
      <c r="L1542" s="36">
        <v>1204.1600000000001</v>
      </c>
      <c r="M1542" s="36">
        <v>0.01</v>
      </c>
    </row>
    <row r="1543" spans="1:13" x14ac:dyDescent="0.25">
      <c r="A1543" t="s">
        <v>6969</v>
      </c>
      <c r="B1543" t="s">
        <v>149</v>
      </c>
      <c r="C1543" t="s">
        <v>255</v>
      </c>
      <c r="D1543" t="s">
        <v>2168</v>
      </c>
      <c r="E1543" t="s">
        <v>3562</v>
      </c>
      <c r="F1543" s="1">
        <v>44298</v>
      </c>
      <c r="G1543" s="77">
        <v>1</v>
      </c>
      <c r="H1543" s="36">
        <v>259183.5</v>
      </c>
      <c r="I1543" s="36">
        <v>217220</v>
      </c>
      <c r="J1543" s="36">
        <v>-41963.5</v>
      </c>
      <c r="K1543" s="36">
        <v>195498</v>
      </c>
      <c r="L1543" s="36">
        <v>16291.5</v>
      </c>
      <c r="M1543" s="36">
        <v>0</v>
      </c>
    </row>
    <row r="1544" spans="1:13" x14ac:dyDescent="0.25">
      <c r="A1544" t="s">
        <v>6969</v>
      </c>
      <c r="B1544" t="s">
        <v>149</v>
      </c>
      <c r="C1544" t="s">
        <v>421</v>
      </c>
      <c r="D1544" t="s">
        <v>567</v>
      </c>
      <c r="E1544" t="s">
        <v>636</v>
      </c>
      <c r="F1544" s="1">
        <v>43335</v>
      </c>
      <c r="G1544" s="77">
        <v>1</v>
      </c>
      <c r="H1544" s="36">
        <v>3887.85</v>
      </c>
      <c r="I1544" s="36">
        <v>3887.85</v>
      </c>
      <c r="J1544" s="36">
        <v>0</v>
      </c>
      <c r="K1544" s="36">
        <v>3499.07</v>
      </c>
      <c r="L1544" s="36">
        <v>291.58999999999997</v>
      </c>
      <c r="M1544" s="36">
        <v>0</v>
      </c>
    </row>
    <row r="1545" spans="1:13" x14ac:dyDescent="0.25">
      <c r="A1545" t="s">
        <v>6969</v>
      </c>
      <c r="B1545" t="s">
        <v>149</v>
      </c>
      <c r="C1545" t="s">
        <v>421</v>
      </c>
      <c r="D1545" t="s">
        <v>567</v>
      </c>
      <c r="E1545" t="s">
        <v>663</v>
      </c>
      <c r="F1545" s="1">
        <v>43335</v>
      </c>
      <c r="G1545" s="77">
        <v>0</v>
      </c>
      <c r="H1545" s="36">
        <v>49450.83</v>
      </c>
      <c r="I1545" s="36">
        <v>49450.83</v>
      </c>
      <c r="J1545" s="36">
        <v>0</v>
      </c>
      <c r="K1545" s="36">
        <v>44505.75</v>
      </c>
      <c r="L1545" s="36">
        <v>3708.81</v>
      </c>
      <c r="M1545" s="36">
        <v>0</v>
      </c>
    </row>
    <row r="1546" spans="1:13" x14ac:dyDescent="0.25">
      <c r="A1546" t="s">
        <v>6969</v>
      </c>
      <c r="B1546" t="s">
        <v>149</v>
      </c>
      <c r="C1546" t="s">
        <v>421</v>
      </c>
      <c r="D1546" t="s">
        <v>567</v>
      </c>
      <c r="E1546" t="s">
        <v>1019</v>
      </c>
      <c r="F1546" s="1">
        <v>43361</v>
      </c>
      <c r="G1546" s="77">
        <v>1</v>
      </c>
      <c r="H1546" s="36">
        <v>9577.73</v>
      </c>
      <c r="I1546" s="36">
        <v>9577.73</v>
      </c>
      <c r="J1546" s="36">
        <v>0</v>
      </c>
      <c r="K1546" s="36">
        <v>8619.9599999999991</v>
      </c>
      <c r="L1546" s="36">
        <v>718.33</v>
      </c>
      <c r="M1546" s="36">
        <v>0</v>
      </c>
    </row>
    <row r="1547" spans="1:13" x14ac:dyDescent="0.25">
      <c r="A1547" t="s">
        <v>6969</v>
      </c>
      <c r="B1547" t="s">
        <v>149</v>
      </c>
      <c r="C1547" t="s">
        <v>421</v>
      </c>
      <c r="D1547" t="s">
        <v>567</v>
      </c>
      <c r="E1547" t="s">
        <v>1080</v>
      </c>
      <c r="F1547" s="1">
        <v>43335</v>
      </c>
      <c r="G1547" s="77">
        <v>1</v>
      </c>
      <c r="H1547" s="36">
        <v>9117.83</v>
      </c>
      <c r="I1547" s="36">
        <v>9117.83</v>
      </c>
      <c r="J1547" s="36">
        <v>0</v>
      </c>
      <c r="K1547" s="36">
        <v>8206.0499999999993</v>
      </c>
      <c r="L1547" s="36">
        <v>683.84</v>
      </c>
      <c r="M1547" s="36">
        <v>0</v>
      </c>
    </row>
    <row r="1548" spans="1:13" x14ac:dyDescent="0.25">
      <c r="A1548" t="s">
        <v>6969</v>
      </c>
      <c r="B1548" t="s">
        <v>149</v>
      </c>
      <c r="C1548" t="s">
        <v>421</v>
      </c>
      <c r="D1548" t="s">
        <v>567</v>
      </c>
      <c r="E1548" t="s">
        <v>1062</v>
      </c>
      <c r="F1548" s="1">
        <v>43335</v>
      </c>
      <c r="G1548" s="77">
        <v>1</v>
      </c>
      <c r="H1548" s="36">
        <v>10195.540000000001</v>
      </c>
      <c r="I1548" s="36">
        <v>10195.540000000001</v>
      </c>
      <c r="J1548" s="36">
        <v>0</v>
      </c>
      <c r="K1548" s="36">
        <v>9175.99</v>
      </c>
      <c r="L1548" s="36">
        <v>764.67</v>
      </c>
      <c r="M1548" s="36">
        <v>0</v>
      </c>
    </row>
    <row r="1549" spans="1:13" x14ac:dyDescent="0.25">
      <c r="A1549" t="s">
        <v>6969</v>
      </c>
      <c r="B1549" t="s">
        <v>149</v>
      </c>
      <c r="C1549" t="s">
        <v>421</v>
      </c>
      <c r="D1549" t="s">
        <v>567</v>
      </c>
      <c r="E1549" t="s">
        <v>892</v>
      </c>
      <c r="F1549" s="1">
        <v>43335</v>
      </c>
      <c r="G1549" s="77">
        <v>1</v>
      </c>
      <c r="H1549" s="36">
        <v>11572.67</v>
      </c>
      <c r="I1549" s="36">
        <v>11572.67</v>
      </c>
      <c r="J1549" s="36">
        <v>0</v>
      </c>
      <c r="K1549" s="36">
        <v>10415.4</v>
      </c>
      <c r="L1549" s="36">
        <v>867.95</v>
      </c>
      <c r="M1549" s="36">
        <v>0</v>
      </c>
    </row>
    <row r="1550" spans="1:13" x14ac:dyDescent="0.25">
      <c r="A1550" t="s">
        <v>6969</v>
      </c>
      <c r="B1550" t="s">
        <v>149</v>
      </c>
      <c r="C1550" t="s">
        <v>421</v>
      </c>
      <c r="D1550" t="s">
        <v>567</v>
      </c>
      <c r="E1550" t="s">
        <v>568</v>
      </c>
      <c r="F1550" s="1">
        <v>43335</v>
      </c>
      <c r="G1550" s="77">
        <v>1</v>
      </c>
      <c r="H1550" s="36">
        <v>20286.8</v>
      </c>
      <c r="I1550" s="36">
        <v>20286.8</v>
      </c>
      <c r="J1550" s="36">
        <v>0</v>
      </c>
      <c r="K1550" s="36">
        <v>18258.12</v>
      </c>
      <c r="L1550" s="36">
        <v>1521.51</v>
      </c>
      <c r="M1550" s="36">
        <v>0</v>
      </c>
    </row>
    <row r="1551" spans="1:13" x14ac:dyDescent="0.25">
      <c r="A1551" t="s">
        <v>6969</v>
      </c>
      <c r="B1551" t="s">
        <v>149</v>
      </c>
      <c r="C1551" t="s">
        <v>421</v>
      </c>
      <c r="D1551" t="s">
        <v>567</v>
      </c>
      <c r="E1551" t="s">
        <v>987</v>
      </c>
      <c r="F1551" s="1">
        <v>43335</v>
      </c>
      <c r="G1551" s="77">
        <v>1</v>
      </c>
      <c r="H1551" s="36">
        <v>4448.78</v>
      </c>
      <c r="I1551" s="36">
        <v>4448.78</v>
      </c>
      <c r="J1551" s="36">
        <v>0</v>
      </c>
      <c r="K1551" s="36">
        <v>4003.9</v>
      </c>
      <c r="L1551" s="36">
        <v>333.66</v>
      </c>
      <c r="M1551" s="36">
        <v>0</v>
      </c>
    </row>
    <row r="1552" spans="1:13" x14ac:dyDescent="0.25">
      <c r="A1552" t="s">
        <v>6969</v>
      </c>
      <c r="B1552" t="s">
        <v>149</v>
      </c>
      <c r="C1552" t="s">
        <v>102</v>
      </c>
      <c r="D1552" t="s">
        <v>102</v>
      </c>
      <c r="E1552" t="s">
        <v>3410</v>
      </c>
      <c r="F1552" s="1">
        <v>43928</v>
      </c>
      <c r="G1552" s="77">
        <v>0.1</v>
      </c>
      <c r="H1552" s="36">
        <v>130733.54</v>
      </c>
      <c r="I1552" s="36">
        <v>0</v>
      </c>
      <c r="J1552" s="36">
        <v>-130733.54</v>
      </c>
      <c r="K1552" s="36">
        <v>0</v>
      </c>
      <c r="L1552" s="36">
        <v>0</v>
      </c>
      <c r="M1552" s="36">
        <v>0</v>
      </c>
    </row>
    <row r="1553" spans="1:13" x14ac:dyDescent="0.25">
      <c r="A1553" t="s">
        <v>6969</v>
      </c>
      <c r="B1553" t="s">
        <v>149</v>
      </c>
      <c r="C1553" t="s">
        <v>102</v>
      </c>
      <c r="D1553" t="s">
        <v>102</v>
      </c>
      <c r="E1553" t="s">
        <v>2284</v>
      </c>
      <c r="F1553" s="1">
        <v>43959</v>
      </c>
      <c r="G1553" s="77">
        <v>0</v>
      </c>
      <c r="H1553" s="36">
        <v>70397.42</v>
      </c>
      <c r="I1553" s="36">
        <v>70397.42</v>
      </c>
      <c r="J1553" s="36">
        <v>0</v>
      </c>
      <c r="K1553" s="36">
        <v>63357.68</v>
      </c>
      <c r="L1553" s="36">
        <v>5279.81</v>
      </c>
      <c r="M1553" s="36">
        <v>0</v>
      </c>
    </row>
    <row r="1554" spans="1:13" x14ac:dyDescent="0.25">
      <c r="A1554" t="s">
        <v>6969</v>
      </c>
      <c r="B1554" t="s">
        <v>107</v>
      </c>
      <c r="C1554" t="s">
        <v>37</v>
      </c>
      <c r="D1554" t="s">
        <v>36</v>
      </c>
      <c r="E1554" t="s">
        <v>2605</v>
      </c>
      <c r="F1554" s="1">
        <v>43963</v>
      </c>
      <c r="G1554" s="77">
        <v>0</v>
      </c>
      <c r="H1554" s="36">
        <v>654038.06999999995</v>
      </c>
      <c r="I1554" s="36">
        <v>0</v>
      </c>
      <c r="J1554" s="36">
        <v>-654038.06999999995</v>
      </c>
      <c r="K1554" s="36">
        <v>0</v>
      </c>
      <c r="L1554" s="36">
        <v>0</v>
      </c>
      <c r="M1554" s="36">
        <v>0</v>
      </c>
    </row>
    <row r="1555" spans="1:13" x14ac:dyDescent="0.25">
      <c r="A1555" t="s">
        <v>6969</v>
      </c>
      <c r="B1555" t="s">
        <v>107</v>
      </c>
      <c r="C1555" t="s">
        <v>37</v>
      </c>
      <c r="D1555" t="s">
        <v>36</v>
      </c>
      <c r="E1555" t="s">
        <v>2399</v>
      </c>
      <c r="F1555" s="1">
        <v>48092</v>
      </c>
      <c r="G1555" s="77">
        <v>0</v>
      </c>
      <c r="H1555" s="36">
        <v>5095975</v>
      </c>
      <c r="I1555" s="36">
        <v>5095975</v>
      </c>
      <c r="J1555" s="36">
        <v>0</v>
      </c>
      <c r="K1555" s="36">
        <v>4586377.5</v>
      </c>
      <c r="L1555" s="36">
        <v>0</v>
      </c>
      <c r="M1555" s="36">
        <v>0</v>
      </c>
    </row>
    <row r="1556" spans="1:13" x14ac:dyDescent="0.25">
      <c r="A1556" t="s">
        <v>6969</v>
      </c>
      <c r="B1556" t="s">
        <v>107</v>
      </c>
      <c r="C1556" t="s">
        <v>37</v>
      </c>
      <c r="D1556" t="s">
        <v>36</v>
      </c>
      <c r="E1556" t="s">
        <v>415</v>
      </c>
      <c r="F1556" s="1">
        <v>48092</v>
      </c>
      <c r="G1556" s="77">
        <v>0</v>
      </c>
      <c r="H1556" s="36">
        <v>510226</v>
      </c>
      <c r="I1556" s="36">
        <v>510226</v>
      </c>
      <c r="J1556" s="36">
        <v>0</v>
      </c>
      <c r="K1556" s="36">
        <v>459203.4</v>
      </c>
      <c r="L1556" s="36">
        <v>4285.9799999999996</v>
      </c>
      <c r="M1556" s="36">
        <v>4285.9799999999996</v>
      </c>
    </row>
    <row r="1557" spans="1:13" x14ac:dyDescent="0.25">
      <c r="A1557" t="s">
        <v>6969</v>
      </c>
      <c r="B1557" t="s">
        <v>107</v>
      </c>
      <c r="C1557" t="s">
        <v>37</v>
      </c>
      <c r="D1557" t="s">
        <v>36</v>
      </c>
      <c r="E1557" t="s">
        <v>2546</v>
      </c>
      <c r="F1557" s="1">
        <v>43591</v>
      </c>
      <c r="G1557" s="77">
        <v>0.6</v>
      </c>
      <c r="H1557" s="36">
        <v>49587.98</v>
      </c>
      <c r="I1557" s="36">
        <v>49587.98</v>
      </c>
      <c r="J1557" s="36">
        <v>0</v>
      </c>
      <c r="K1557" s="36">
        <v>44629.18</v>
      </c>
      <c r="L1557" s="36">
        <v>3719.1</v>
      </c>
      <c r="M1557" s="36">
        <v>0</v>
      </c>
    </row>
    <row r="1558" spans="1:13" x14ac:dyDescent="0.25">
      <c r="A1558" t="s">
        <v>6969</v>
      </c>
      <c r="B1558" t="s">
        <v>107</v>
      </c>
      <c r="C1558" t="s">
        <v>37</v>
      </c>
      <c r="D1558" t="s">
        <v>36</v>
      </c>
      <c r="E1558" t="s">
        <v>377</v>
      </c>
      <c r="F1558" s="1">
        <v>48092</v>
      </c>
      <c r="G1558" s="77">
        <v>0.75</v>
      </c>
      <c r="H1558" s="36">
        <v>540464.59</v>
      </c>
      <c r="I1558" s="36">
        <v>540464.59</v>
      </c>
      <c r="J1558" s="36">
        <v>0</v>
      </c>
      <c r="K1558" s="36">
        <v>486418.13</v>
      </c>
      <c r="L1558" s="36">
        <v>36796.479999999996</v>
      </c>
      <c r="M1558" s="36">
        <v>9763.64</v>
      </c>
    </row>
    <row r="1559" spans="1:13" x14ac:dyDescent="0.25">
      <c r="A1559" t="s">
        <v>6969</v>
      </c>
      <c r="B1559" t="s">
        <v>107</v>
      </c>
      <c r="C1559" t="s">
        <v>37</v>
      </c>
      <c r="D1559" t="s">
        <v>1015</v>
      </c>
      <c r="E1559" t="s">
        <v>1016</v>
      </c>
      <c r="F1559" s="1">
        <v>44319</v>
      </c>
      <c r="G1559" s="77">
        <v>0</v>
      </c>
      <c r="H1559" s="36">
        <v>29233</v>
      </c>
      <c r="I1559" s="36">
        <v>0</v>
      </c>
      <c r="J1559" s="36">
        <v>-29233</v>
      </c>
      <c r="K1559" s="36">
        <v>0</v>
      </c>
      <c r="L1559" s="36">
        <v>2192.48</v>
      </c>
      <c r="M1559" s="36">
        <v>0</v>
      </c>
    </row>
    <row r="1560" spans="1:13" x14ac:dyDescent="0.25">
      <c r="A1560" t="s">
        <v>6969</v>
      </c>
      <c r="B1560" t="s">
        <v>107</v>
      </c>
      <c r="C1560" t="s">
        <v>37</v>
      </c>
      <c r="D1560" t="s">
        <v>2363</v>
      </c>
      <c r="E1560" t="s">
        <v>2364</v>
      </c>
      <c r="F1560" s="1">
        <v>43507</v>
      </c>
      <c r="G1560" s="77">
        <v>1</v>
      </c>
      <c r="H1560" s="36">
        <v>49541.41</v>
      </c>
      <c r="I1560" s="36">
        <v>49541.41</v>
      </c>
      <c r="J1560" s="36">
        <v>0</v>
      </c>
      <c r="K1560" s="36">
        <v>44587.27</v>
      </c>
      <c r="L1560" s="36">
        <v>3715.61</v>
      </c>
      <c r="M1560" s="36">
        <v>0</v>
      </c>
    </row>
    <row r="1561" spans="1:13" x14ac:dyDescent="0.25">
      <c r="A1561" t="s">
        <v>6969</v>
      </c>
      <c r="B1561" t="s">
        <v>107</v>
      </c>
      <c r="C1561" t="s">
        <v>37</v>
      </c>
      <c r="D1561" t="s">
        <v>1257</v>
      </c>
      <c r="E1561" t="s">
        <v>2618</v>
      </c>
      <c r="F1561" s="1">
        <v>48092</v>
      </c>
      <c r="G1561" s="77">
        <v>1</v>
      </c>
      <c r="H1561" s="36">
        <v>228819</v>
      </c>
      <c r="I1561" s="36">
        <v>232430</v>
      </c>
      <c r="J1561" s="36">
        <v>3611</v>
      </c>
      <c r="K1561" s="36">
        <v>209187</v>
      </c>
      <c r="L1561" s="36">
        <v>10279.5</v>
      </c>
      <c r="M1561" s="36">
        <v>10279.5</v>
      </c>
    </row>
    <row r="1562" spans="1:13" x14ac:dyDescent="0.25">
      <c r="A1562" t="s">
        <v>6969</v>
      </c>
      <c r="B1562" t="s">
        <v>107</v>
      </c>
      <c r="C1562" t="s">
        <v>37</v>
      </c>
      <c r="D1562" t="s">
        <v>1257</v>
      </c>
      <c r="E1562" t="s">
        <v>2356</v>
      </c>
      <c r="F1562" s="1">
        <v>43503</v>
      </c>
      <c r="G1562" s="77">
        <v>0</v>
      </c>
      <c r="H1562" s="36">
        <v>31484.06</v>
      </c>
      <c r="I1562" s="36">
        <v>31484.06</v>
      </c>
      <c r="J1562" s="36">
        <v>0</v>
      </c>
      <c r="K1562" s="36">
        <v>28335.65</v>
      </c>
      <c r="L1562" s="36">
        <v>2361.3100000000004</v>
      </c>
      <c r="M1562" s="36">
        <v>0.01</v>
      </c>
    </row>
    <row r="1563" spans="1:13" x14ac:dyDescent="0.25">
      <c r="A1563" t="s">
        <v>6969</v>
      </c>
      <c r="B1563" t="s">
        <v>107</v>
      </c>
      <c r="C1563" t="s">
        <v>37</v>
      </c>
      <c r="D1563" t="s">
        <v>1257</v>
      </c>
      <c r="E1563" t="s">
        <v>1777</v>
      </c>
      <c r="F1563" s="1">
        <v>48092</v>
      </c>
      <c r="G1563" s="77">
        <v>1</v>
      </c>
      <c r="H1563" s="36">
        <v>2984254.95</v>
      </c>
      <c r="I1563" s="36">
        <v>2098332.0299999998</v>
      </c>
      <c r="J1563" s="36">
        <v>-885922.92</v>
      </c>
      <c r="K1563" s="36">
        <v>1888498.83</v>
      </c>
      <c r="L1563" s="36">
        <v>193849.36</v>
      </c>
      <c r="M1563" s="36">
        <v>0</v>
      </c>
    </row>
    <row r="1564" spans="1:13" x14ac:dyDescent="0.25">
      <c r="A1564" t="s">
        <v>6969</v>
      </c>
      <c r="B1564" t="s">
        <v>107</v>
      </c>
      <c r="C1564" t="s">
        <v>37</v>
      </c>
      <c r="D1564" t="s">
        <v>1257</v>
      </c>
      <c r="E1564" t="s">
        <v>2435</v>
      </c>
      <c r="F1564" s="1">
        <v>43588</v>
      </c>
      <c r="G1564" s="77">
        <v>1</v>
      </c>
      <c r="H1564" s="36">
        <v>30744.14</v>
      </c>
      <c r="I1564" s="36">
        <v>30744.14</v>
      </c>
      <c r="J1564" s="36">
        <v>0</v>
      </c>
      <c r="K1564" s="36">
        <v>27669.73</v>
      </c>
      <c r="L1564" s="36">
        <v>2305.81</v>
      </c>
      <c r="M1564" s="36">
        <v>0</v>
      </c>
    </row>
    <row r="1565" spans="1:13" x14ac:dyDescent="0.25">
      <c r="A1565" t="s">
        <v>6969</v>
      </c>
      <c r="B1565" t="s">
        <v>107</v>
      </c>
      <c r="C1565" t="s">
        <v>37</v>
      </c>
      <c r="D1565" t="s">
        <v>1257</v>
      </c>
      <c r="E1565" t="s">
        <v>2425</v>
      </c>
      <c r="F1565" s="1">
        <v>43591</v>
      </c>
      <c r="G1565" s="77">
        <v>0</v>
      </c>
      <c r="H1565" s="36">
        <v>25558.68</v>
      </c>
      <c r="I1565" s="36">
        <v>25558.68</v>
      </c>
      <c r="J1565" s="36">
        <v>0</v>
      </c>
      <c r="K1565" s="36">
        <v>23002.81</v>
      </c>
      <c r="L1565" s="36">
        <v>1916.9</v>
      </c>
      <c r="M1565" s="36">
        <v>0</v>
      </c>
    </row>
    <row r="1566" spans="1:13" x14ac:dyDescent="0.25">
      <c r="A1566" t="s">
        <v>6969</v>
      </c>
      <c r="B1566" t="s">
        <v>107</v>
      </c>
      <c r="C1566" t="s">
        <v>37</v>
      </c>
      <c r="D1566" t="s">
        <v>1257</v>
      </c>
      <c r="E1566" t="s">
        <v>2350</v>
      </c>
      <c r="F1566" s="1">
        <v>43503</v>
      </c>
      <c r="G1566" s="77">
        <v>0</v>
      </c>
      <c r="H1566" s="36">
        <v>33600</v>
      </c>
      <c r="I1566" s="36">
        <v>33600</v>
      </c>
      <c r="J1566" s="36">
        <v>0</v>
      </c>
      <c r="K1566" s="36">
        <v>30240</v>
      </c>
      <c r="L1566" s="36">
        <v>2520</v>
      </c>
      <c r="M1566" s="36">
        <v>0</v>
      </c>
    </row>
    <row r="1567" spans="1:13" x14ac:dyDescent="0.25">
      <c r="A1567" t="s">
        <v>6969</v>
      </c>
      <c r="B1567" t="s">
        <v>107</v>
      </c>
      <c r="C1567" t="s">
        <v>37</v>
      </c>
      <c r="D1567" t="s">
        <v>1257</v>
      </c>
      <c r="E1567" t="s">
        <v>2655</v>
      </c>
      <c r="F1567" s="1">
        <v>44230</v>
      </c>
      <c r="G1567" s="77">
        <v>0</v>
      </c>
      <c r="H1567" s="36">
        <v>77062.41</v>
      </c>
      <c r="I1567" s="36">
        <v>0</v>
      </c>
      <c r="J1567" s="36">
        <v>-77062.41</v>
      </c>
      <c r="K1567" s="36">
        <v>0</v>
      </c>
      <c r="L1567" s="36">
        <v>5779.68</v>
      </c>
      <c r="M1567" s="36">
        <v>0</v>
      </c>
    </row>
    <row r="1568" spans="1:13" x14ac:dyDescent="0.25">
      <c r="A1568" t="s">
        <v>6969</v>
      </c>
      <c r="B1568" t="s">
        <v>107</v>
      </c>
      <c r="C1568" t="s">
        <v>37</v>
      </c>
      <c r="D1568" t="s">
        <v>1257</v>
      </c>
      <c r="E1568" t="s">
        <v>2608</v>
      </c>
      <c r="F1568" s="1">
        <v>43788</v>
      </c>
      <c r="G1568" s="77">
        <v>0</v>
      </c>
      <c r="H1568" s="36">
        <v>66821.81</v>
      </c>
      <c r="I1568" s="36">
        <v>66821.81</v>
      </c>
      <c r="J1568" s="36">
        <v>0</v>
      </c>
      <c r="K1568" s="36">
        <v>60139.63</v>
      </c>
      <c r="L1568" s="36">
        <v>5011.6400000000003</v>
      </c>
      <c r="M1568" s="36">
        <v>0</v>
      </c>
    </row>
    <row r="1569" spans="1:13" x14ac:dyDescent="0.25">
      <c r="A1569" t="s">
        <v>6969</v>
      </c>
      <c r="B1569" t="s">
        <v>107</v>
      </c>
      <c r="C1569" t="s">
        <v>37</v>
      </c>
      <c r="D1569" t="s">
        <v>1257</v>
      </c>
      <c r="E1569" t="s">
        <v>1753</v>
      </c>
      <c r="F1569" s="1">
        <v>44230</v>
      </c>
      <c r="G1569" s="77">
        <v>1</v>
      </c>
      <c r="H1569" s="36">
        <v>36009.06</v>
      </c>
      <c r="I1569" s="36">
        <v>0</v>
      </c>
      <c r="J1569" s="36">
        <v>-36009.06</v>
      </c>
      <c r="K1569" s="36">
        <v>0</v>
      </c>
      <c r="L1569" s="36">
        <v>2700.68</v>
      </c>
      <c r="M1569" s="36">
        <v>0</v>
      </c>
    </row>
    <row r="1570" spans="1:13" x14ac:dyDescent="0.25">
      <c r="A1570" t="s">
        <v>6969</v>
      </c>
      <c r="B1570" t="s">
        <v>107</v>
      </c>
      <c r="C1570" t="s">
        <v>37</v>
      </c>
      <c r="D1570" t="s">
        <v>1257</v>
      </c>
      <c r="E1570" t="s">
        <v>2387</v>
      </c>
      <c r="F1570" s="1">
        <v>43760</v>
      </c>
      <c r="G1570" s="77">
        <v>0</v>
      </c>
      <c r="H1570" s="36">
        <v>76930.880000000005</v>
      </c>
      <c r="I1570" s="36">
        <v>76930.880000000005</v>
      </c>
      <c r="J1570" s="36">
        <v>0</v>
      </c>
      <c r="K1570" s="36">
        <v>69237.789999999994</v>
      </c>
      <c r="L1570" s="36">
        <v>5769.82</v>
      </c>
      <c r="M1570" s="36">
        <v>0</v>
      </c>
    </row>
    <row r="1571" spans="1:13" x14ac:dyDescent="0.25">
      <c r="A1571" t="s">
        <v>6969</v>
      </c>
      <c r="B1571" t="s">
        <v>107</v>
      </c>
      <c r="C1571" t="s">
        <v>37</v>
      </c>
      <c r="D1571" t="s">
        <v>89</v>
      </c>
      <c r="E1571" t="s">
        <v>3071</v>
      </c>
      <c r="F1571" s="1">
        <v>43788</v>
      </c>
      <c r="G1571" s="77">
        <v>1</v>
      </c>
      <c r="H1571" s="36">
        <v>13780</v>
      </c>
      <c r="I1571" s="36">
        <v>13780</v>
      </c>
      <c r="J1571" s="36">
        <v>0</v>
      </c>
      <c r="K1571" s="36">
        <v>12402</v>
      </c>
      <c r="L1571" s="36">
        <v>1033.5</v>
      </c>
      <c r="M1571" s="36">
        <v>0</v>
      </c>
    </row>
    <row r="1572" spans="1:13" x14ac:dyDescent="0.25">
      <c r="A1572" t="s">
        <v>6969</v>
      </c>
      <c r="B1572" t="s">
        <v>107</v>
      </c>
      <c r="C1572" t="s">
        <v>37</v>
      </c>
      <c r="D1572" t="s">
        <v>89</v>
      </c>
      <c r="E1572" t="s">
        <v>225</v>
      </c>
      <c r="F1572" s="1">
        <v>48092</v>
      </c>
      <c r="G1572" s="77">
        <v>0.9</v>
      </c>
      <c r="H1572" s="36">
        <v>2213074.4300000002</v>
      </c>
      <c r="I1572" s="36">
        <v>2213074.4300000002</v>
      </c>
      <c r="J1572" s="36">
        <v>0</v>
      </c>
      <c r="K1572" s="36">
        <v>1991766.99</v>
      </c>
      <c r="L1572" s="36">
        <v>139672.94</v>
      </c>
      <c r="M1572" s="36">
        <v>0</v>
      </c>
    </row>
    <row r="1573" spans="1:13" x14ac:dyDescent="0.25">
      <c r="A1573" t="s">
        <v>6969</v>
      </c>
      <c r="B1573" t="s">
        <v>107</v>
      </c>
      <c r="C1573" t="s">
        <v>37</v>
      </c>
      <c r="D1573" t="s">
        <v>89</v>
      </c>
      <c r="E1573" t="s">
        <v>684</v>
      </c>
      <c r="F1573" s="1">
        <v>43542</v>
      </c>
      <c r="G1573" s="77">
        <v>1</v>
      </c>
      <c r="H1573" s="36">
        <v>0</v>
      </c>
      <c r="I1573" s="36">
        <v>0</v>
      </c>
      <c r="J1573" s="36">
        <v>0</v>
      </c>
      <c r="K1573" s="36">
        <v>0</v>
      </c>
      <c r="L1573" s="36">
        <v>0</v>
      </c>
      <c r="M1573" s="36">
        <v>0</v>
      </c>
    </row>
    <row r="1574" spans="1:13" x14ac:dyDescent="0.25">
      <c r="A1574" t="s">
        <v>6969</v>
      </c>
      <c r="B1574" t="s">
        <v>107</v>
      </c>
      <c r="C1574" t="s">
        <v>37</v>
      </c>
      <c r="D1574" t="s">
        <v>89</v>
      </c>
      <c r="E1574" t="s">
        <v>1154</v>
      </c>
      <c r="F1574" s="1">
        <v>43334</v>
      </c>
      <c r="G1574" s="77">
        <v>0</v>
      </c>
      <c r="H1574" s="36">
        <v>11840.99</v>
      </c>
      <c r="I1574" s="36">
        <v>11840.99</v>
      </c>
      <c r="J1574" s="36">
        <v>0</v>
      </c>
      <c r="K1574" s="36">
        <v>10656.89</v>
      </c>
      <c r="L1574" s="36">
        <v>888.08</v>
      </c>
      <c r="M1574" s="36">
        <v>0.01</v>
      </c>
    </row>
    <row r="1575" spans="1:13" x14ac:dyDescent="0.25">
      <c r="A1575" t="s">
        <v>6969</v>
      </c>
      <c r="B1575" t="s">
        <v>107</v>
      </c>
      <c r="C1575" t="s">
        <v>37</v>
      </c>
      <c r="D1575" t="s">
        <v>89</v>
      </c>
      <c r="E1575" t="s">
        <v>1886</v>
      </c>
      <c r="F1575" s="1">
        <v>43411</v>
      </c>
      <c r="G1575" s="77">
        <v>1</v>
      </c>
      <c r="H1575" s="36">
        <v>20310</v>
      </c>
      <c r="I1575" s="36">
        <v>20310</v>
      </c>
      <c r="J1575" s="36">
        <v>0</v>
      </c>
      <c r="K1575" s="36">
        <v>18279</v>
      </c>
      <c r="L1575" s="36">
        <v>1523.25</v>
      </c>
      <c r="M1575" s="36">
        <v>0</v>
      </c>
    </row>
    <row r="1576" spans="1:13" x14ac:dyDescent="0.25">
      <c r="A1576" t="s">
        <v>6969</v>
      </c>
      <c r="B1576" t="s">
        <v>107</v>
      </c>
      <c r="C1576" t="s">
        <v>37</v>
      </c>
      <c r="D1576" t="s">
        <v>284</v>
      </c>
      <c r="E1576" t="s">
        <v>2729</v>
      </c>
      <c r="F1576" s="1">
        <v>48092</v>
      </c>
      <c r="G1576" s="77">
        <v>1</v>
      </c>
      <c r="H1576" s="36">
        <v>157980.65</v>
      </c>
      <c r="I1576" s="36">
        <v>157980.65</v>
      </c>
      <c r="J1576" s="36">
        <v>0</v>
      </c>
      <c r="K1576" s="36">
        <v>142182.59</v>
      </c>
      <c r="L1576" s="36">
        <v>0</v>
      </c>
      <c r="M1576" s="36">
        <v>0</v>
      </c>
    </row>
    <row r="1577" spans="1:13" x14ac:dyDescent="0.25">
      <c r="A1577" t="s">
        <v>6969</v>
      </c>
      <c r="B1577" t="s">
        <v>107</v>
      </c>
      <c r="C1577" t="s">
        <v>37</v>
      </c>
      <c r="D1577" t="s">
        <v>284</v>
      </c>
      <c r="E1577" t="s">
        <v>699</v>
      </c>
      <c r="F1577" s="1">
        <v>43788</v>
      </c>
      <c r="G1577" s="77">
        <v>0</v>
      </c>
      <c r="H1577" s="36">
        <v>4363.88</v>
      </c>
      <c r="I1577" s="36">
        <v>4363.88</v>
      </c>
      <c r="J1577" s="36">
        <v>0</v>
      </c>
      <c r="K1577" s="36">
        <v>3927.49</v>
      </c>
      <c r="L1577" s="36">
        <v>327.29000000000002</v>
      </c>
      <c r="M1577" s="36">
        <v>0</v>
      </c>
    </row>
    <row r="1578" spans="1:13" x14ac:dyDescent="0.25">
      <c r="A1578" t="s">
        <v>6969</v>
      </c>
      <c r="B1578" t="s">
        <v>107</v>
      </c>
      <c r="C1578" t="s">
        <v>37</v>
      </c>
      <c r="D1578" t="s">
        <v>284</v>
      </c>
      <c r="E1578" t="s">
        <v>8908</v>
      </c>
      <c r="F1578" s="1">
        <v>48092</v>
      </c>
      <c r="G1578" s="77">
        <v>1</v>
      </c>
      <c r="H1578" s="36">
        <v>12227.18</v>
      </c>
      <c r="I1578" s="36">
        <v>12227.18</v>
      </c>
      <c r="J1578" s="36">
        <v>0</v>
      </c>
      <c r="K1578" s="36">
        <v>11004.46</v>
      </c>
      <c r="L1578" s="36">
        <v>917.04</v>
      </c>
      <c r="M1578" s="36">
        <v>0.01</v>
      </c>
    </row>
    <row r="1579" spans="1:13" x14ac:dyDescent="0.25">
      <c r="A1579" t="s">
        <v>6969</v>
      </c>
      <c r="B1579" t="s">
        <v>107</v>
      </c>
      <c r="C1579" t="s">
        <v>37</v>
      </c>
      <c r="D1579" t="s">
        <v>284</v>
      </c>
      <c r="E1579" t="s">
        <v>1714</v>
      </c>
      <c r="F1579" s="1">
        <v>48092</v>
      </c>
      <c r="G1579" s="77">
        <v>0</v>
      </c>
      <c r="H1579" s="36">
        <v>31827.75</v>
      </c>
      <c r="I1579" s="36">
        <v>184903.42</v>
      </c>
      <c r="J1579" s="36">
        <v>153075.67000000001</v>
      </c>
      <c r="K1579" s="36">
        <v>166413.07999999999</v>
      </c>
      <c r="L1579" s="36">
        <v>2387.08</v>
      </c>
      <c r="M1579" s="36">
        <v>0</v>
      </c>
    </row>
    <row r="1580" spans="1:13" x14ac:dyDescent="0.25">
      <c r="A1580" t="s">
        <v>6969</v>
      </c>
      <c r="B1580" t="s">
        <v>107</v>
      </c>
      <c r="C1580" t="s">
        <v>37</v>
      </c>
      <c r="D1580" t="s">
        <v>284</v>
      </c>
      <c r="E1580" t="s">
        <v>285</v>
      </c>
      <c r="F1580" s="1">
        <v>43571</v>
      </c>
      <c r="G1580" s="77">
        <v>0</v>
      </c>
      <c r="H1580" s="36">
        <v>3499.2</v>
      </c>
      <c r="I1580" s="36">
        <v>3499.2</v>
      </c>
      <c r="J1580" s="36">
        <v>0</v>
      </c>
      <c r="K1580" s="36">
        <v>3149.28</v>
      </c>
      <c r="L1580" s="36">
        <v>262.44</v>
      </c>
      <c r="M1580" s="36">
        <v>0</v>
      </c>
    </row>
    <row r="1581" spans="1:13" x14ac:dyDescent="0.25">
      <c r="A1581" t="s">
        <v>6969</v>
      </c>
      <c r="B1581" t="s">
        <v>107</v>
      </c>
      <c r="C1581" t="s">
        <v>37</v>
      </c>
      <c r="D1581" t="s">
        <v>284</v>
      </c>
      <c r="E1581" t="s">
        <v>2693</v>
      </c>
      <c r="F1581" s="1">
        <v>48092</v>
      </c>
      <c r="G1581" s="77">
        <v>0.14000000000000001</v>
      </c>
      <c r="H1581" s="36">
        <v>178349.59</v>
      </c>
      <c r="I1581" s="36">
        <v>178349.59</v>
      </c>
      <c r="J1581" s="36">
        <v>0</v>
      </c>
      <c r="K1581" s="36">
        <v>160514.63</v>
      </c>
      <c r="L1581" s="36">
        <v>0</v>
      </c>
      <c r="M1581" s="36">
        <v>0</v>
      </c>
    </row>
    <row r="1582" spans="1:13" x14ac:dyDescent="0.25">
      <c r="A1582" t="s">
        <v>6969</v>
      </c>
      <c r="B1582" t="s">
        <v>107</v>
      </c>
      <c r="C1582" t="s">
        <v>37</v>
      </c>
      <c r="D1582" t="s">
        <v>284</v>
      </c>
      <c r="E1582" t="s">
        <v>317</v>
      </c>
      <c r="F1582" s="1">
        <v>43265</v>
      </c>
      <c r="G1582" s="77">
        <v>0</v>
      </c>
      <c r="H1582" s="36">
        <v>5783.18</v>
      </c>
      <c r="I1582" s="36">
        <v>5783.18</v>
      </c>
      <c r="J1582" s="36">
        <v>0</v>
      </c>
      <c r="K1582" s="36">
        <v>5204.8599999999997</v>
      </c>
      <c r="L1582" s="36">
        <v>433.74</v>
      </c>
      <c r="M1582" s="36">
        <v>0</v>
      </c>
    </row>
    <row r="1583" spans="1:13" x14ac:dyDescent="0.25">
      <c r="A1583" t="s">
        <v>6969</v>
      </c>
      <c r="B1583" t="s">
        <v>107</v>
      </c>
      <c r="C1583" t="s">
        <v>37</v>
      </c>
      <c r="D1583" t="s">
        <v>284</v>
      </c>
      <c r="E1583" t="s">
        <v>2694</v>
      </c>
      <c r="F1583" s="1">
        <v>43599</v>
      </c>
      <c r="G1583" s="77">
        <v>0</v>
      </c>
      <c r="H1583" s="36">
        <v>19557.46</v>
      </c>
      <c r="I1583" s="36">
        <v>19557.46</v>
      </c>
      <c r="J1583" s="36">
        <v>0</v>
      </c>
      <c r="K1583" s="36">
        <v>17601.71</v>
      </c>
      <c r="L1583" s="36">
        <v>1466.81</v>
      </c>
      <c r="M1583" s="36">
        <v>0</v>
      </c>
    </row>
    <row r="1584" spans="1:13" x14ac:dyDescent="0.25">
      <c r="A1584" t="s">
        <v>6969</v>
      </c>
      <c r="B1584" t="s">
        <v>107</v>
      </c>
      <c r="C1584" t="s">
        <v>37</v>
      </c>
      <c r="D1584" t="s">
        <v>284</v>
      </c>
      <c r="E1584" t="s">
        <v>2368</v>
      </c>
      <c r="F1584" s="1">
        <v>43503</v>
      </c>
      <c r="G1584" s="77">
        <v>0</v>
      </c>
      <c r="H1584" s="36">
        <v>101230.88</v>
      </c>
      <c r="I1584" s="36">
        <v>101230.88</v>
      </c>
      <c r="J1584" s="36">
        <v>0</v>
      </c>
      <c r="K1584" s="36">
        <v>91107.79</v>
      </c>
      <c r="L1584" s="36">
        <v>7592.32</v>
      </c>
      <c r="M1584" s="36">
        <v>0</v>
      </c>
    </row>
    <row r="1585" spans="1:13" x14ac:dyDescent="0.25">
      <c r="A1585" t="s">
        <v>6969</v>
      </c>
      <c r="B1585" t="s">
        <v>107</v>
      </c>
      <c r="C1585" t="s">
        <v>37</v>
      </c>
      <c r="D1585" t="s">
        <v>284</v>
      </c>
      <c r="E1585" t="s">
        <v>2620</v>
      </c>
      <c r="F1585" s="1">
        <v>43678</v>
      </c>
      <c r="G1585" s="77">
        <v>0.67</v>
      </c>
      <c r="H1585" s="36">
        <v>63162.65</v>
      </c>
      <c r="I1585" s="36">
        <v>63162.65</v>
      </c>
      <c r="J1585" s="36">
        <v>0</v>
      </c>
      <c r="K1585" s="36">
        <v>56846.39</v>
      </c>
      <c r="L1585" s="36">
        <v>4737.2</v>
      </c>
      <c r="M1585" s="36">
        <v>0</v>
      </c>
    </row>
    <row r="1586" spans="1:13" x14ac:dyDescent="0.25">
      <c r="A1586" t="s">
        <v>6969</v>
      </c>
      <c r="B1586" t="s">
        <v>107</v>
      </c>
      <c r="C1586" t="s">
        <v>37</v>
      </c>
      <c r="D1586" t="s">
        <v>284</v>
      </c>
      <c r="E1586" t="s">
        <v>2421</v>
      </c>
      <c r="F1586" s="1">
        <v>43571</v>
      </c>
      <c r="G1586" s="77">
        <v>0</v>
      </c>
      <c r="H1586" s="36">
        <v>6057.13</v>
      </c>
      <c r="I1586" s="36">
        <v>6057.13</v>
      </c>
      <c r="J1586" s="36">
        <v>0</v>
      </c>
      <c r="K1586" s="36">
        <v>5451.42</v>
      </c>
      <c r="L1586" s="36">
        <v>454.28000000000003</v>
      </c>
      <c r="M1586" s="36">
        <v>-0.01</v>
      </c>
    </row>
    <row r="1587" spans="1:13" x14ac:dyDescent="0.25">
      <c r="A1587" t="s">
        <v>6969</v>
      </c>
      <c r="B1587" t="s">
        <v>107</v>
      </c>
      <c r="C1587" t="s">
        <v>37</v>
      </c>
      <c r="D1587" t="s">
        <v>284</v>
      </c>
      <c r="E1587" t="s">
        <v>437</v>
      </c>
      <c r="F1587" s="1">
        <v>48092</v>
      </c>
      <c r="G1587" s="77">
        <v>0</v>
      </c>
      <c r="H1587" s="36">
        <v>207487</v>
      </c>
      <c r="I1587" s="36">
        <v>207487</v>
      </c>
      <c r="J1587" s="36">
        <v>0</v>
      </c>
      <c r="K1587" s="36">
        <v>186738.3</v>
      </c>
      <c r="L1587" s="36">
        <v>0</v>
      </c>
      <c r="M1587" s="36">
        <v>0</v>
      </c>
    </row>
    <row r="1588" spans="1:13" x14ac:dyDescent="0.25">
      <c r="A1588" t="s">
        <v>6969</v>
      </c>
      <c r="B1588" t="s">
        <v>107</v>
      </c>
      <c r="C1588" t="s">
        <v>37</v>
      </c>
      <c r="D1588" t="s">
        <v>284</v>
      </c>
      <c r="E1588" t="s">
        <v>2615</v>
      </c>
      <c r="F1588" s="1">
        <v>48092</v>
      </c>
      <c r="G1588" s="77">
        <v>0.2</v>
      </c>
      <c r="H1588" s="36">
        <v>1918442.18</v>
      </c>
      <c r="I1588" s="36">
        <v>1918442.18</v>
      </c>
      <c r="J1588" s="36">
        <v>0</v>
      </c>
      <c r="K1588" s="36">
        <v>1726597.96</v>
      </c>
      <c r="L1588" s="36">
        <v>0</v>
      </c>
      <c r="M1588" s="36">
        <v>0</v>
      </c>
    </row>
    <row r="1589" spans="1:13" x14ac:dyDescent="0.25">
      <c r="A1589" t="s">
        <v>6969</v>
      </c>
      <c r="B1589" t="s">
        <v>107</v>
      </c>
      <c r="C1589" t="s">
        <v>37</v>
      </c>
      <c r="D1589" t="s">
        <v>284</v>
      </c>
      <c r="E1589" t="s">
        <v>1565</v>
      </c>
      <c r="F1589" s="1">
        <v>43788</v>
      </c>
      <c r="G1589" s="77">
        <v>0</v>
      </c>
      <c r="H1589" s="36">
        <v>4743.24</v>
      </c>
      <c r="I1589" s="36">
        <v>4743.24</v>
      </c>
      <c r="J1589" s="36">
        <v>0</v>
      </c>
      <c r="K1589" s="36">
        <v>4268.92</v>
      </c>
      <c r="L1589" s="36">
        <v>355.74</v>
      </c>
      <c r="M1589" s="36">
        <v>0</v>
      </c>
    </row>
    <row r="1590" spans="1:13" x14ac:dyDescent="0.25">
      <c r="A1590" t="s">
        <v>6969</v>
      </c>
      <c r="B1590" t="s">
        <v>107</v>
      </c>
      <c r="C1590" t="s">
        <v>37</v>
      </c>
      <c r="D1590" t="s">
        <v>284</v>
      </c>
      <c r="E1590" t="s">
        <v>2636</v>
      </c>
      <c r="F1590" s="1">
        <v>43678</v>
      </c>
      <c r="G1590" s="77">
        <v>0.3</v>
      </c>
      <c r="H1590" s="36">
        <v>5296.35</v>
      </c>
      <c r="I1590" s="36">
        <v>5296.35</v>
      </c>
      <c r="J1590" s="36">
        <v>0</v>
      </c>
      <c r="K1590" s="36">
        <v>4766.72</v>
      </c>
      <c r="L1590" s="36">
        <v>397.23</v>
      </c>
      <c r="M1590" s="36">
        <v>0</v>
      </c>
    </row>
    <row r="1591" spans="1:13" x14ac:dyDescent="0.25">
      <c r="A1591" t="s">
        <v>6969</v>
      </c>
      <c r="B1591" t="s">
        <v>107</v>
      </c>
      <c r="C1591" t="s">
        <v>37</v>
      </c>
      <c r="D1591" t="s">
        <v>284</v>
      </c>
      <c r="E1591" t="s">
        <v>1243</v>
      </c>
      <c r="F1591" s="1">
        <v>43598</v>
      </c>
      <c r="G1591" s="77">
        <v>0</v>
      </c>
      <c r="H1591" s="36">
        <v>18439.830000000002</v>
      </c>
      <c r="I1591" s="36">
        <v>18439.830000000002</v>
      </c>
      <c r="J1591" s="36">
        <v>0</v>
      </c>
      <c r="K1591" s="36">
        <v>16595.849999999999</v>
      </c>
      <c r="L1591" s="36">
        <v>1382.99</v>
      </c>
      <c r="M1591" s="36">
        <v>0</v>
      </c>
    </row>
    <row r="1592" spans="1:13" x14ac:dyDescent="0.25">
      <c r="A1592" t="s">
        <v>6969</v>
      </c>
      <c r="B1592" t="s">
        <v>107</v>
      </c>
      <c r="C1592" t="s">
        <v>37</v>
      </c>
      <c r="D1592" t="s">
        <v>284</v>
      </c>
      <c r="E1592" t="s">
        <v>2056</v>
      </c>
      <c r="F1592" s="1">
        <v>43571</v>
      </c>
      <c r="G1592" s="77">
        <v>0.13</v>
      </c>
      <c r="H1592" s="36">
        <v>42390.64</v>
      </c>
      <c r="I1592" s="36">
        <v>42390.64</v>
      </c>
      <c r="J1592" s="36">
        <v>0</v>
      </c>
      <c r="K1592" s="36">
        <v>38151.58</v>
      </c>
      <c r="L1592" s="36">
        <v>3179.3</v>
      </c>
      <c r="M1592" s="36">
        <v>0</v>
      </c>
    </row>
    <row r="1593" spans="1:13" x14ac:dyDescent="0.25">
      <c r="A1593" t="s">
        <v>6969</v>
      </c>
      <c r="B1593" t="s">
        <v>107</v>
      </c>
      <c r="C1593" t="s">
        <v>140</v>
      </c>
      <c r="D1593" t="s">
        <v>8816</v>
      </c>
      <c r="E1593" t="s">
        <v>8818</v>
      </c>
      <c r="F1593" s="1">
        <v>48092</v>
      </c>
      <c r="G1593" s="77">
        <v>1</v>
      </c>
      <c r="H1593" s="36">
        <v>400423.7</v>
      </c>
      <c r="I1593" s="36">
        <v>400423.7</v>
      </c>
      <c r="J1593" s="36">
        <v>0</v>
      </c>
      <c r="K1593" s="36">
        <v>360381.33</v>
      </c>
      <c r="L1593" s="36">
        <v>0</v>
      </c>
      <c r="M1593" s="36">
        <v>0</v>
      </c>
    </row>
    <row r="1594" spans="1:13" x14ac:dyDescent="0.25">
      <c r="A1594" t="s">
        <v>6969</v>
      </c>
      <c r="B1594" t="s">
        <v>107</v>
      </c>
      <c r="C1594" t="s">
        <v>122</v>
      </c>
      <c r="D1594" t="s">
        <v>122</v>
      </c>
      <c r="E1594" t="s">
        <v>809</v>
      </c>
      <c r="F1594" s="1">
        <v>43333</v>
      </c>
      <c r="G1594" s="77">
        <v>1</v>
      </c>
      <c r="H1594" s="36">
        <v>3486.27</v>
      </c>
      <c r="I1594" s="36">
        <v>3486.27</v>
      </c>
      <c r="J1594" s="36">
        <v>0</v>
      </c>
      <c r="K1594" s="36">
        <v>3137.64</v>
      </c>
      <c r="L1594" s="36">
        <v>261.47000000000003</v>
      </c>
      <c r="M1594" s="36">
        <v>0</v>
      </c>
    </row>
    <row r="1595" spans="1:13" x14ac:dyDescent="0.25">
      <c r="A1595" t="s">
        <v>6969</v>
      </c>
      <c r="B1595" t="s">
        <v>107</v>
      </c>
      <c r="C1595" t="s">
        <v>122</v>
      </c>
      <c r="D1595" t="s">
        <v>122</v>
      </c>
      <c r="E1595" t="s">
        <v>311</v>
      </c>
      <c r="F1595" s="1">
        <v>43265</v>
      </c>
      <c r="G1595" s="77">
        <v>0</v>
      </c>
      <c r="H1595" s="36">
        <v>4680.8599999999997</v>
      </c>
      <c r="I1595" s="36">
        <v>4680.8599999999997</v>
      </c>
      <c r="J1595" s="36">
        <v>0</v>
      </c>
      <c r="K1595" s="36">
        <v>4212.7700000000004</v>
      </c>
      <c r="L1595" s="36">
        <v>351.07</v>
      </c>
      <c r="M1595" s="36">
        <v>0.01</v>
      </c>
    </row>
    <row r="1596" spans="1:13" x14ac:dyDescent="0.25">
      <c r="A1596" t="s">
        <v>6969</v>
      </c>
      <c r="B1596" t="s">
        <v>107</v>
      </c>
      <c r="C1596" t="s">
        <v>122</v>
      </c>
      <c r="D1596" t="s">
        <v>1728</v>
      </c>
      <c r="E1596" t="s">
        <v>2539</v>
      </c>
      <c r="F1596" s="1">
        <v>43588</v>
      </c>
      <c r="G1596" s="77">
        <v>0.02</v>
      </c>
      <c r="H1596" s="36">
        <v>46108.05</v>
      </c>
      <c r="I1596" s="36">
        <v>46108.05</v>
      </c>
      <c r="J1596" s="36">
        <v>0</v>
      </c>
      <c r="K1596" s="36">
        <v>41497.25</v>
      </c>
      <c r="L1596" s="36">
        <v>3458.1</v>
      </c>
      <c r="M1596" s="36">
        <v>0</v>
      </c>
    </row>
    <row r="1597" spans="1:13" x14ac:dyDescent="0.25">
      <c r="A1597" t="s">
        <v>6969</v>
      </c>
      <c r="B1597" t="s">
        <v>107</v>
      </c>
      <c r="C1597" t="s">
        <v>122</v>
      </c>
      <c r="D1597" t="s">
        <v>1728</v>
      </c>
      <c r="E1597" t="s">
        <v>334</v>
      </c>
      <c r="F1597" s="1">
        <v>48092</v>
      </c>
      <c r="G1597" s="77">
        <v>0.85</v>
      </c>
      <c r="H1597" s="36">
        <v>129125.15</v>
      </c>
      <c r="I1597" s="36">
        <v>129125.15</v>
      </c>
      <c r="J1597" s="36">
        <v>0</v>
      </c>
      <c r="K1597" s="36">
        <v>116212.64</v>
      </c>
      <c r="L1597" s="36">
        <v>0</v>
      </c>
      <c r="M1597" s="36">
        <v>0</v>
      </c>
    </row>
    <row r="1598" spans="1:13" x14ac:dyDescent="0.25">
      <c r="A1598" t="s">
        <v>6969</v>
      </c>
      <c r="B1598" t="s">
        <v>107</v>
      </c>
      <c r="C1598" t="s">
        <v>122</v>
      </c>
      <c r="D1598" t="s">
        <v>1728</v>
      </c>
      <c r="E1598" t="s">
        <v>2472</v>
      </c>
      <c r="F1598" s="1">
        <v>48092</v>
      </c>
      <c r="G1598" s="77">
        <v>0.01</v>
      </c>
      <c r="H1598" s="36">
        <v>5000</v>
      </c>
      <c r="I1598" s="36">
        <v>7227.56</v>
      </c>
      <c r="J1598" s="36">
        <v>2227.56</v>
      </c>
      <c r="K1598" s="36">
        <v>6504.8</v>
      </c>
      <c r="L1598" s="36">
        <v>542.06999999999994</v>
      </c>
      <c r="M1598" s="36">
        <v>0.01</v>
      </c>
    </row>
    <row r="1599" spans="1:13" x14ac:dyDescent="0.25">
      <c r="A1599" t="s">
        <v>6969</v>
      </c>
      <c r="B1599" t="s">
        <v>107</v>
      </c>
      <c r="C1599" t="s">
        <v>122</v>
      </c>
      <c r="D1599" t="s">
        <v>121</v>
      </c>
      <c r="E1599" t="s">
        <v>902</v>
      </c>
      <c r="F1599" s="1">
        <v>43334</v>
      </c>
      <c r="G1599" s="77">
        <v>0.4</v>
      </c>
      <c r="H1599" s="36">
        <v>49509.599999999999</v>
      </c>
      <c r="I1599" s="36">
        <v>49509.599999999999</v>
      </c>
      <c r="J1599" s="36">
        <v>0</v>
      </c>
      <c r="K1599" s="36">
        <v>44558.64</v>
      </c>
      <c r="L1599" s="36">
        <v>3713.22</v>
      </c>
      <c r="M1599" s="36">
        <v>0</v>
      </c>
    </row>
    <row r="1600" spans="1:13" x14ac:dyDescent="0.25">
      <c r="A1600" t="s">
        <v>6969</v>
      </c>
      <c r="B1600" t="s">
        <v>107</v>
      </c>
      <c r="C1600" t="s">
        <v>122</v>
      </c>
      <c r="D1600" t="s">
        <v>121</v>
      </c>
      <c r="E1600" t="s">
        <v>254</v>
      </c>
      <c r="F1600" s="1">
        <v>43265</v>
      </c>
      <c r="G1600" s="77">
        <v>0</v>
      </c>
      <c r="H1600" s="36">
        <v>9976.06</v>
      </c>
      <c r="I1600" s="36">
        <v>9976.06</v>
      </c>
      <c r="J1600" s="36">
        <v>0</v>
      </c>
      <c r="K1600" s="36">
        <v>8978.4500000000007</v>
      </c>
      <c r="L1600" s="36">
        <v>748.21</v>
      </c>
      <c r="M1600" s="36">
        <v>0.01</v>
      </c>
    </row>
    <row r="1601" spans="1:13" x14ac:dyDescent="0.25">
      <c r="A1601" t="s">
        <v>6969</v>
      </c>
      <c r="B1601" t="s">
        <v>107</v>
      </c>
      <c r="C1601" t="s">
        <v>122</v>
      </c>
      <c r="D1601" t="s">
        <v>121</v>
      </c>
      <c r="E1601" t="s">
        <v>216</v>
      </c>
      <c r="F1601" s="1">
        <v>43228</v>
      </c>
      <c r="G1601" s="77">
        <v>0</v>
      </c>
      <c r="H1601" s="36">
        <v>4386.67</v>
      </c>
      <c r="I1601" s="36">
        <v>4386.67</v>
      </c>
      <c r="J1601" s="36">
        <v>0</v>
      </c>
      <c r="K1601" s="36">
        <v>3948</v>
      </c>
      <c r="L1601" s="36">
        <v>329</v>
      </c>
      <c r="M1601" s="36">
        <v>0</v>
      </c>
    </row>
    <row r="1602" spans="1:13" x14ac:dyDescent="0.25">
      <c r="A1602" t="s">
        <v>6969</v>
      </c>
      <c r="B1602" t="s">
        <v>107</v>
      </c>
      <c r="C1602" t="s">
        <v>122</v>
      </c>
      <c r="D1602" t="s">
        <v>121</v>
      </c>
      <c r="E1602" t="s">
        <v>216</v>
      </c>
      <c r="F1602" s="1">
        <v>43294</v>
      </c>
      <c r="G1602" s="77">
        <v>0</v>
      </c>
      <c r="H1602" s="36">
        <v>8424.31</v>
      </c>
      <c r="I1602" s="36">
        <v>8424.31</v>
      </c>
      <c r="J1602" s="36">
        <v>0</v>
      </c>
      <c r="K1602" s="36">
        <v>7581.88</v>
      </c>
      <c r="L1602" s="36">
        <v>631.82000000000005</v>
      </c>
      <c r="M1602" s="36">
        <v>0</v>
      </c>
    </row>
    <row r="1603" spans="1:13" x14ac:dyDescent="0.25">
      <c r="A1603" t="s">
        <v>6969</v>
      </c>
      <c r="B1603" t="s">
        <v>107</v>
      </c>
      <c r="C1603" t="s">
        <v>122</v>
      </c>
      <c r="D1603" t="s">
        <v>121</v>
      </c>
      <c r="E1603" t="s">
        <v>503</v>
      </c>
      <c r="F1603" s="1">
        <v>43294</v>
      </c>
      <c r="G1603" s="77">
        <v>0</v>
      </c>
      <c r="H1603" s="36">
        <v>5660.59</v>
      </c>
      <c r="I1603" s="36">
        <v>5660.59</v>
      </c>
      <c r="J1603" s="36">
        <v>0</v>
      </c>
      <c r="K1603" s="36">
        <v>5094.53</v>
      </c>
      <c r="L1603" s="36">
        <v>424.55</v>
      </c>
      <c r="M1603" s="36">
        <v>0.01</v>
      </c>
    </row>
    <row r="1604" spans="1:13" x14ac:dyDescent="0.25">
      <c r="A1604" t="s">
        <v>6969</v>
      </c>
      <c r="B1604" t="s">
        <v>107</v>
      </c>
      <c r="C1604" t="s">
        <v>384</v>
      </c>
      <c r="D1604" t="s">
        <v>584</v>
      </c>
      <c r="E1604" t="s">
        <v>584</v>
      </c>
      <c r="F1604" s="1">
        <v>43333</v>
      </c>
      <c r="G1604" s="77">
        <v>1</v>
      </c>
      <c r="H1604" s="36">
        <v>10000</v>
      </c>
      <c r="I1604" s="36">
        <v>10000</v>
      </c>
      <c r="J1604" s="36">
        <v>0</v>
      </c>
      <c r="K1604" s="36">
        <v>9000</v>
      </c>
      <c r="L1604" s="36">
        <v>750</v>
      </c>
      <c r="M1604" s="36">
        <v>0</v>
      </c>
    </row>
    <row r="1605" spans="1:13" x14ac:dyDescent="0.25">
      <c r="A1605" t="s">
        <v>6969</v>
      </c>
      <c r="B1605" t="s">
        <v>107</v>
      </c>
      <c r="C1605" t="s">
        <v>384</v>
      </c>
      <c r="D1605" t="s">
        <v>383</v>
      </c>
      <c r="E1605" t="s">
        <v>385</v>
      </c>
      <c r="F1605" s="1">
        <v>44032</v>
      </c>
      <c r="G1605" s="77">
        <v>0</v>
      </c>
      <c r="H1605" s="36">
        <v>7976.6</v>
      </c>
      <c r="I1605" s="36">
        <v>7976.6</v>
      </c>
      <c r="J1605" s="36">
        <v>0</v>
      </c>
      <c r="K1605" s="36">
        <v>7178.94</v>
      </c>
      <c r="L1605" s="36">
        <v>598.25</v>
      </c>
      <c r="M1605" s="36">
        <v>0</v>
      </c>
    </row>
    <row r="1606" spans="1:13" x14ac:dyDescent="0.25">
      <c r="A1606" t="s">
        <v>6969</v>
      </c>
      <c r="B1606" t="s">
        <v>107</v>
      </c>
      <c r="C1606" t="s">
        <v>384</v>
      </c>
      <c r="D1606" t="s">
        <v>383</v>
      </c>
      <c r="E1606" t="s">
        <v>430</v>
      </c>
      <c r="F1606" s="1">
        <v>43760</v>
      </c>
      <c r="G1606" s="77">
        <v>0</v>
      </c>
      <c r="H1606" s="36">
        <v>4125.62</v>
      </c>
      <c r="I1606" s="36">
        <v>4125.62</v>
      </c>
      <c r="J1606" s="36">
        <v>0</v>
      </c>
      <c r="K1606" s="36">
        <v>3713.06</v>
      </c>
      <c r="L1606" s="36">
        <v>309.42</v>
      </c>
      <c r="M1606" s="36">
        <v>0</v>
      </c>
    </row>
    <row r="1607" spans="1:13" x14ac:dyDescent="0.25">
      <c r="A1607" t="s">
        <v>6969</v>
      </c>
      <c r="B1607" t="s">
        <v>107</v>
      </c>
      <c r="C1607" t="s">
        <v>384</v>
      </c>
      <c r="D1607" t="s">
        <v>1587</v>
      </c>
      <c r="E1607" t="s">
        <v>2526</v>
      </c>
      <c r="F1607" s="1">
        <v>43852</v>
      </c>
      <c r="G1607" s="77">
        <v>0</v>
      </c>
      <c r="H1607" s="36">
        <v>6420.69</v>
      </c>
      <c r="I1607" s="36">
        <v>6420.69</v>
      </c>
      <c r="J1607" s="36">
        <v>0</v>
      </c>
      <c r="K1607" s="36">
        <v>5778.62</v>
      </c>
      <c r="L1607" s="36">
        <v>481.55</v>
      </c>
      <c r="M1607" s="36">
        <v>0</v>
      </c>
    </row>
    <row r="1608" spans="1:13" x14ac:dyDescent="0.25">
      <c r="A1608" t="s">
        <v>6969</v>
      </c>
      <c r="B1608" t="s">
        <v>107</v>
      </c>
      <c r="C1608" t="s">
        <v>384</v>
      </c>
      <c r="D1608" t="s">
        <v>1587</v>
      </c>
      <c r="E1608" t="s">
        <v>2279</v>
      </c>
      <c r="F1608" s="1">
        <v>43788</v>
      </c>
      <c r="G1608" s="77">
        <v>0</v>
      </c>
      <c r="H1608" s="36">
        <v>13546.46</v>
      </c>
      <c r="I1608" s="36">
        <v>13546.46</v>
      </c>
      <c r="J1608" s="36">
        <v>0</v>
      </c>
      <c r="K1608" s="36">
        <v>12191.81</v>
      </c>
      <c r="L1608" s="36">
        <v>1015.99</v>
      </c>
      <c r="M1608" s="36">
        <v>0.01</v>
      </c>
    </row>
    <row r="1609" spans="1:13" x14ac:dyDescent="0.25">
      <c r="A1609" t="s">
        <v>6969</v>
      </c>
      <c r="B1609" t="s">
        <v>107</v>
      </c>
      <c r="C1609" t="s">
        <v>384</v>
      </c>
      <c r="D1609" t="s">
        <v>2426</v>
      </c>
      <c r="E1609" t="s">
        <v>2427</v>
      </c>
      <c r="F1609" s="1">
        <v>43587</v>
      </c>
      <c r="G1609" s="77">
        <v>1</v>
      </c>
      <c r="H1609" s="36">
        <v>11117</v>
      </c>
      <c r="I1609" s="36">
        <v>11117</v>
      </c>
      <c r="J1609" s="36">
        <v>0</v>
      </c>
      <c r="K1609" s="36">
        <v>10005.299999999999</v>
      </c>
      <c r="L1609" s="36">
        <v>833.78</v>
      </c>
      <c r="M1609" s="36">
        <v>0.01</v>
      </c>
    </row>
    <row r="1610" spans="1:13" x14ac:dyDescent="0.25">
      <c r="A1610" t="s">
        <v>6969</v>
      </c>
      <c r="B1610" t="s">
        <v>107</v>
      </c>
      <c r="C1610" t="s">
        <v>21</v>
      </c>
      <c r="D1610" t="s">
        <v>371</v>
      </c>
      <c r="E1610" t="s">
        <v>3403</v>
      </c>
      <c r="F1610" s="1">
        <v>43781</v>
      </c>
      <c r="G1610" s="77">
        <v>1</v>
      </c>
      <c r="H1610" s="36">
        <v>34167.86</v>
      </c>
      <c r="I1610" s="36">
        <v>34167.86</v>
      </c>
      <c r="J1610" s="36">
        <v>0</v>
      </c>
      <c r="K1610" s="36">
        <v>30751.07</v>
      </c>
      <c r="L1610" s="36">
        <v>2562.59</v>
      </c>
      <c r="M1610" s="36">
        <v>0</v>
      </c>
    </row>
    <row r="1611" spans="1:13" x14ac:dyDescent="0.25">
      <c r="A1611" t="s">
        <v>6969</v>
      </c>
      <c r="B1611" t="s">
        <v>107</v>
      </c>
      <c r="C1611" t="s">
        <v>21</v>
      </c>
      <c r="D1611" t="s">
        <v>371</v>
      </c>
      <c r="E1611" t="s">
        <v>372</v>
      </c>
      <c r="F1611" s="1">
        <v>43264</v>
      </c>
      <c r="G1611" s="77">
        <v>1</v>
      </c>
      <c r="H1611" s="36">
        <v>9435.36</v>
      </c>
      <c r="I1611" s="36">
        <v>9435.36</v>
      </c>
      <c r="J1611" s="36">
        <v>0</v>
      </c>
      <c r="K1611" s="36">
        <v>8491.82</v>
      </c>
      <c r="L1611" s="36">
        <v>707.66</v>
      </c>
      <c r="M1611" s="36">
        <v>0.01</v>
      </c>
    </row>
    <row r="1612" spans="1:13" x14ac:dyDescent="0.25">
      <c r="A1612" t="s">
        <v>6969</v>
      </c>
      <c r="B1612" t="s">
        <v>107</v>
      </c>
      <c r="C1612" t="s">
        <v>21</v>
      </c>
      <c r="D1612" t="s">
        <v>371</v>
      </c>
      <c r="E1612" t="s">
        <v>1220</v>
      </c>
      <c r="F1612" s="1">
        <v>43357</v>
      </c>
      <c r="G1612" s="77">
        <v>1</v>
      </c>
      <c r="H1612" s="36">
        <v>6868.78</v>
      </c>
      <c r="I1612" s="36">
        <v>6868.78</v>
      </c>
      <c r="J1612" s="36">
        <v>0</v>
      </c>
      <c r="K1612" s="36">
        <v>6181.9</v>
      </c>
      <c r="L1612" s="36">
        <v>515.16</v>
      </c>
      <c r="M1612" s="36">
        <v>0</v>
      </c>
    </row>
    <row r="1613" spans="1:13" x14ac:dyDescent="0.25">
      <c r="A1613" t="s">
        <v>6969</v>
      </c>
      <c r="B1613" t="s">
        <v>107</v>
      </c>
      <c r="C1613" t="s">
        <v>21</v>
      </c>
      <c r="D1613" t="s">
        <v>371</v>
      </c>
      <c r="E1613" t="s">
        <v>946</v>
      </c>
      <c r="F1613" s="1">
        <v>43332</v>
      </c>
      <c r="G1613" s="77">
        <v>1</v>
      </c>
      <c r="H1613" s="36">
        <v>4928</v>
      </c>
      <c r="I1613" s="36">
        <v>4928</v>
      </c>
      <c r="J1613" s="36">
        <v>0</v>
      </c>
      <c r="K1613" s="36">
        <v>4435.2</v>
      </c>
      <c r="L1613" s="36">
        <v>369.6</v>
      </c>
      <c r="M1613" s="36">
        <v>0</v>
      </c>
    </row>
    <row r="1614" spans="1:13" x14ac:dyDescent="0.25">
      <c r="A1614" t="s">
        <v>6969</v>
      </c>
      <c r="B1614" t="s">
        <v>107</v>
      </c>
      <c r="C1614" t="s">
        <v>21</v>
      </c>
      <c r="D1614" t="s">
        <v>371</v>
      </c>
      <c r="E1614" t="s">
        <v>2561</v>
      </c>
      <c r="F1614" s="1">
        <v>43588</v>
      </c>
      <c r="G1614" s="77">
        <v>1</v>
      </c>
      <c r="H1614" s="36">
        <v>3650.71</v>
      </c>
      <c r="I1614" s="36">
        <v>3650.71</v>
      </c>
      <c r="J1614" s="36">
        <v>0</v>
      </c>
      <c r="K1614" s="36">
        <v>3285.64</v>
      </c>
      <c r="L1614" s="36">
        <v>273.8</v>
      </c>
      <c r="M1614" s="36">
        <v>0</v>
      </c>
    </row>
    <row r="1615" spans="1:13" x14ac:dyDescent="0.25">
      <c r="A1615" t="s">
        <v>6969</v>
      </c>
      <c r="B1615" t="s">
        <v>107</v>
      </c>
      <c r="C1615" t="s">
        <v>21</v>
      </c>
      <c r="D1615" t="s">
        <v>371</v>
      </c>
      <c r="E1615" t="s">
        <v>2833</v>
      </c>
      <c r="F1615" s="1">
        <v>43593</v>
      </c>
      <c r="G1615" s="77">
        <v>1</v>
      </c>
      <c r="H1615" s="36">
        <v>5528.29</v>
      </c>
      <c r="I1615" s="36">
        <v>5528.29</v>
      </c>
      <c r="J1615" s="36">
        <v>0</v>
      </c>
      <c r="K1615" s="36">
        <v>4975.46</v>
      </c>
      <c r="L1615" s="36">
        <v>414.62</v>
      </c>
      <c r="M1615" s="36">
        <v>0</v>
      </c>
    </row>
    <row r="1616" spans="1:13" x14ac:dyDescent="0.25">
      <c r="A1616" t="s">
        <v>6969</v>
      </c>
      <c r="B1616" t="s">
        <v>107</v>
      </c>
      <c r="C1616" t="s">
        <v>21</v>
      </c>
      <c r="D1616" t="s">
        <v>1378</v>
      </c>
      <c r="E1616" t="s">
        <v>3018</v>
      </c>
      <c r="F1616" s="1">
        <v>43781</v>
      </c>
      <c r="G1616" s="77">
        <v>1</v>
      </c>
      <c r="H1616" s="36">
        <v>32561.14</v>
      </c>
      <c r="I1616" s="36">
        <v>32561.14</v>
      </c>
      <c r="J1616" s="36">
        <v>0</v>
      </c>
      <c r="K1616" s="36">
        <v>29305.03</v>
      </c>
      <c r="L1616" s="36">
        <v>2442.09</v>
      </c>
      <c r="M1616" s="36">
        <v>0</v>
      </c>
    </row>
    <row r="1617" spans="1:13" x14ac:dyDescent="0.25">
      <c r="A1617" t="s">
        <v>6969</v>
      </c>
      <c r="B1617" t="s">
        <v>107</v>
      </c>
      <c r="C1617" t="s">
        <v>21</v>
      </c>
      <c r="D1617" t="s">
        <v>1378</v>
      </c>
      <c r="E1617" t="s">
        <v>1621</v>
      </c>
      <c r="F1617" s="1">
        <v>43412</v>
      </c>
      <c r="G1617" s="77">
        <v>1</v>
      </c>
      <c r="H1617" s="36">
        <v>22961.61</v>
      </c>
      <c r="I1617" s="36">
        <v>22961.61</v>
      </c>
      <c r="J1617" s="36">
        <v>0</v>
      </c>
      <c r="K1617" s="36">
        <v>20665.45</v>
      </c>
      <c r="L1617" s="36">
        <v>1722.12</v>
      </c>
      <c r="M1617" s="36">
        <v>0</v>
      </c>
    </row>
    <row r="1618" spans="1:13" x14ac:dyDescent="0.25">
      <c r="A1618" t="s">
        <v>6969</v>
      </c>
      <c r="B1618" t="s">
        <v>107</v>
      </c>
      <c r="C1618" t="s">
        <v>21</v>
      </c>
      <c r="D1618" t="s">
        <v>1378</v>
      </c>
      <c r="E1618" t="s">
        <v>2142</v>
      </c>
      <c r="F1618" s="1">
        <v>43917</v>
      </c>
      <c r="G1618" s="77">
        <v>1</v>
      </c>
      <c r="H1618" s="36">
        <v>47420.52</v>
      </c>
      <c r="I1618" s="36">
        <v>47420.52</v>
      </c>
      <c r="J1618" s="36">
        <v>0</v>
      </c>
      <c r="K1618" s="36">
        <v>42678.47</v>
      </c>
      <c r="L1618" s="36">
        <v>3556.54</v>
      </c>
      <c r="M1618" s="36">
        <v>0</v>
      </c>
    </row>
    <row r="1619" spans="1:13" x14ac:dyDescent="0.25">
      <c r="A1619" t="s">
        <v>6969</v>
      </c>
      <c r="B1619" t="s">
        <v>107</v>
      </c>
      <c r="C1619" t="s">
        <v>21</v>
      </c>
      <c r="D1619" t="s">
        <v>1378</v>
      </c>
      <c r="E1619" t="s">
        <v>1379</v>
      </c>
      <c r="F1619" s="1">
        <v>43360</v>
      </c>
      <c r="G1619" s="77">
        <v>1</v>
      </c>
      <c r="H1619" s="36">
        <v>3313.62</v>
      </c>
      <c r="I1619" s="36">
        <v>3313.62</v>
      </c>
      <c r="J1619" s="36">
        <v>0</v>
      </c>
      <c r="K1619" s="36">
        <v>2982.26</v>
      </c>
      <c r="L1619" s="36">
        <v>248.52</v>
      </c>
      <c r="M1619" s="36">
        <v>0</v>
      </c>
    </row>
    <row r="1620" spans="1:13" x14ac:dyDescent="0.25">
      <c r="A1620" t="s">
        <v>6969</v>
      </c>
      <c r="B1620" t="s">
        <v>107</v>
      </c>
      <c r="C1620" t="s">
        <v>21</v>
      </c>
      <c r="D1620" t="s">
        <v>111</v>
      </c>
      <c r="E1620" t="s">
        <v>112</v>
      </c>
      <c r="F1620" s="1">
        <v>43228</v>
      </c>
      <c r="G1620" s="77">
        <v>1</v>
      </c>
      <c r="H1620" s="36">
        <v>4930</v>
      </c>
      <c r="I1620" s="36">
        <v>4930</v>
      </c>
      <c r="J1620" s="36">
        <v>0</v>
      </c>
      <c r="K1620" s="36">
        <v>4437</v>
      </c>
      <c r="L1620" s="36">
        <v>369.75</v>
      </c>
      <c r="M1620" s="36">
        <v>0</v>
      </c>
    </row>
    <row r="1621" spans="1:13" x14ac:dyDescent="0.25">
      <c r="A1621" t="s">
        <v>6969</v>
      </c>
      <c r="B1621" t="s">
        <v>107</v>
      </c>
      <c r="C1621" t="s">
        <v>21</v>
      </c>
      <c r="D1621" t="s">
        <v>975</v>
      </c>
      <c r="E1621" t="s">
        <v>976</v>
      </c>
      <c r="F1621" s="1">
        <v>43333</v>
      </c>
      <c r="G1621" s="77">
        <v>1</v>
      </c>
      <c r="H1621" s="36">
        <v>5665</v>
      </c>
      <c r="I1621" s="36">
        <v>5665</v>
      </c>
      <c r="J1621" s="36">
        <v>0</v>
      </c>
      <c r="K1621" s="36">
        <v>5098.5</v>
      </c>
      <c r="L1621" s="36">
        <v>424.88</v>
      </c>
      <c r="M1621" s="36">
        <v>0</v>
      </c>
    </row>
    <row r="1622" spans="1:13" x14ac:dyDescent="0.25">
      <c r="A1622" t="s">
        <v>6969</v>
      </c>
      <c r="B1622" t="s">
        <v>107</v>
      </c>
      <c r="C1622" t="s">
        <v>21</v>
      </c>
      <c r="D1622" t="s">
        <v>975</v>
      </c>
      <c r="E1622" t="s">
        <v>1711</v>
      </c>
      <c r="F1622" s="1">
        <v>48092</v>
      </c>
      <c r="G1622" s="77">
        <v>0</v>
      </c>
      <c r="H1622" s="36">
        <v>156634.37</v>
      </c>
      <c r="I1622" s="36">
        <v>156634.37</v>
      </c>
      <c r="J1622" s="36">
        <v>0</v>
      </c>
      <c r="K1622" s="36">
        <v>140970.93</v>
      </c>
      <c r="L1622" s="36">
        <v>0</v>
      </c>
      <c r="M1622" s="36">
        <v>0</v>
      </c>
    </row>
    <row r="1623" spans="1:13" x14ac:dyDescent="0.25">
      <c r="A1623" t="s">
        <v>6969</v>
      </c>
      <c r="B1623" t="s">
        <v>107</v>
      </c>
      <c r="C1623" t="s">
        <v>21</v>
      </c>
      <c r="D1623" t="s">
        <v>52</v>
      </c>
      <c r="E1623" t="s">
        <v>8932</v>
      </c>
      <c r="F1623" s="1">
        <v>48092</v>
      </c>
      <c r="G1623" s="77">
        <v>0</v>
      </c>
      <c r="H1623" s="36">
        <v>6449.04</v>
      </c>
      <c r="I1623" s="36">
        <v>6449.04</v>
      </c>
      <c r="J1623" s="36">
        <v>0</v>
      </c>
      <c r="K1623" s="36">
        <v>5804.14</v>
      </c>
      <c r="L1623" s="36">
        <v>483.68</v>
      </c>
      <c r="M1623" s="36">
        <v>483.68</v>
      </c>
    </row>
    <row r="1624" spans="1:13" x14ac:dyDescent="0.25">
      <c r="A1624" t="s">
        <v>6969</v>
      </c>
      <c r="B1624" t="s">
        <v>107</v>
      </c>
      <c r="C1624" t="s">
        <v>21</v>
      </c>
      <c r="D1624" t="s">
        <v>52</v>
      </c>
      <c r="E1624" t="s">
        <v>3170</v>
      </c>
      <c r="F1624" s="1">
        <v>43864</v>
      </c>
      <c r="G1624" s="77">
        <v>0.5</v>
      </c>
      <c r="H1624" s="36">
        <v>97109.51</v>
      </c>
      <c r="I1624" s="36">
        <v>97109.51</v>
      </c>
      <c r="J1624" s="36">
        <v>0</v>
      </c>
      <c r="K1624" s="36">
        <v>87398.56</v>
      </c>
      <c r="L1624" s="36">
        <v>7283.21</v>
      </c>
      <c r="M1624" s="36">
        <v>0</v>
      </c>
    </row>
    <row r="1625" spans="1:13" x14ac:dyDescent="0.25">
      <c r="A1625" t="s">
        <v>6969</v>
      </c>
      <c r="B1625" t="s">
        <v>107</v>
      </c>
      <c r="C1625" t="s">
        <v>21</v>
      </c>
      <c r="D1625" t="s">
        <v>52</v>
      </c>
      <c r="E1625" t="s">
        <v>8171</v>
      </c>
      <c r="F1625" s="1">
        <v>43973</v>
      </c>
      <c r="G1625" s="77">
        <v>0</v>
      </c>
      <c r="H1625" s="36">
        <v>23793.54</v>
      </c>
      <c r="I1625" s="36">
        <v>23793.54</v>
      </c>
      <c r="J1625" s="36">
        <v>0</v>
      </c>
      <c r="K1625" s="36">
        <v>21414.19</v>
      </c>
      <c r="L1625" s="36">
        <v>1784.51</v>
      </c>
      <c r="M1625" s="36">
        <v>0</v>
      </c>
    </row>
    <row r="1626" spans="1:13" x14ac:dyDescent="0.25">
      <c r="A1626" t="s">
        <v>6969</v>
      </c>
      <c r="B1626" t="s">
        <v>107</v>
      </c>
      <c r="C1626" t="s">
        <v>21</v>
      </c>
      <c r="D1626" t="s">
        <v>52</v>
      </c>
      <c r="E1626" t="s">
        <v>8618</v>
      </c>
      <c r="F1626" s="1">
        <v>48092</v>
      </c>
      <c r="G1626" s="77">
        <v>0</v>
      </c>
      <c r="H1626" s="36">
        <v>70101.960000000006</v>
      </c>
      <c r="I1626" s="36">
        <v>70101.960000000006</v>
      </c>
      <c r="J1626" s="36">
        <v>0</v>
      </c>
      <c r="K1626" s="36">
        <v>63091.76</v>
      </c>
      <c r="L1626" s="36">
        <v>5257.65</v>
      </c>
      <c r="M1626" s="36">
        <v>0</v>
      </c>
    </row>
    <row r="1627" spans="1:13" x14ac:dyDescent="0.25">
      <c r="A1627" t="s">
        <v>6969</v>
      </c>
      <c r="B1627" t="s">
        <v>107</v>
      </c>
      <c r="C1627" t="s">
        <v>21</v>
      </c>
      <c r="D1627" t="s">
        <v>52</v>
      </c>
      <c r="E1627" t="s">
        <v>3472</v>
      </c>
      <c r="F1627" s="1">
        <v>48092</v>
      </c>
      <c r="G1627" s="77">
        <v>0</v>
      </c>
      <c r="H1627" s="36">
        <v>124120.96000000001</v>
      </c>
      <c r="I1627" s="36">
        <v>54076.81</v>
      </c>
      <c r="J1627" s="36">
        <v>-70044.149999999994</v>
      </c>
      <c r="K1627" s="36">
        <v>48669.120000000003</v>
      </c>
      <c r="L1627" s="36">
        <v>4055.77</v>
      </c>
      <c r="M1627" s="36">
        <v>4055.77</v>
      </c>
    </row>
    <row r="1628" spans="1:13" x14ac:dyDescent="0.25">
      <c r="A1628" t="s">
        <v>6969</v>
      </c>
      <c r="B1628" t="s">
        <v>107</v>
      </c>
      <c r="C1628" t="s">
        <v>21</v>
      </c>
      <c r="D1628" t="s">
        <v>52</v>
      </c>
      <c r="E1628" t="s">
        <v>8235</v>
      </c>
      <c r="F1628" s="1">
        <v>43913</v>
      </c>
      <c r="G1628" s="77">
        <v>1</v>
      </c>
      <c r="H1628" s="36">
        <v>13184.08</v>
      </c>
      <c r="I1628" s="36">
        <v>13184.08</v>
      </c>
      <c r="J1628" s="36">
        <v>0</v>
      </c>
      <c r="K1628" s="36">
        <v>11865.67</v>
      </c>
      <c r="L1628" s="36">
        <v>988.81</v>
      </c>
      <c r="M1628" s="36">
        <v>0.01</v>
      </c>
    </row>
    <row r="1629" spans="1:13" x14ac:dyDescent="0.25">
      <c r="A1629" t="s">
        <v>6969</v>
      </c>
      <c r="B1629" t="s">
        <v>107</v>
      </c>
      <c r="C1629" t="s">
        <v>21</v>
      </c>
      <c r="D1629" t="s">
        <v>938</v>
      </c>
      <c r="E1629" t="s">
        <v>939</v>
      </c>
      <c r="F1629" s="1">
        <v>43816</v>
      </c>
      <c r="G1629" s="77">
        <v>0</v>
      </c>
      <c r="H1629" s="36">
        <v>23532.9</v>
      </c>
      <c r="I1629" s="36">
        <v>23532.9</v>
      </c>
      <c r="J1629" s="36">
        <v>0</v>
      </c>
      <c r="K1629" s="36">
        <v>21179.61</v>
      </c>
      <c r="L1629" s="36">
        <v>1764.97</v>
      </c>
      <c r="M1629" s="36">
        <v>0</v>
      </c>
    </row>
    <row r="1630" spans="1:13" x14ac:dyDescent="0.25">
      <c r="A1630" t="s">
        <v>6969</v>
      </c>
      <c r="B1630" t="s">
        <v>107</v>
      </c>
      <c r="C1630" t="s">
        <v>21</v>
      </c>
      <c r="D1630" t="s">
        <v>3079</v>
      </c>
      <c r="E1630" t="s">
        <v>3080</v>
      </c>
      <c r="F1630" s="1">
        <v>43962</v>
      </c>
      <c r="G1630" s="77">
        <v>0.3</v>
      </c>
      <c r="H1630" s="36">
        <v>18925</v>
      </c>
      <c r="I1630" s="36">
        <v>18925</v>
      </c>
      <c r="J1630" s="36">
        <v>0</v>
      </c>
      <c r="K1630" s="36">
        <v>17032.5</v>
      </c>
      <c r="L1630" s="36">
        <v>1419.38</v>
      </c>
      <c r="M1630" s="36">
        <v>0</v>
      </c>
    </row>
    <row r="1631" spans="1:13" x14ac:dyDescent="0.25">
      <c r="A1631" t="s">
        <v>6969</v>
      </c>
      <c r="B1631" t="s">
        <v>107</v>
      </c>
      <c r="C1631" t="s">
        <v>21</v>
      </c>
      <c r="D1631" t="s">
        <v>3079</v>
      </c>
      <c r="E1631" t="s">
        <v>3329</v>
      </c>
      <c r="F1631" s="1">
        <v>43962</v>
      </c>
      <c r="G1631" s="77">
        <v>0.4</v>
      </c>
      <c r="H1631" s="36">
        <v>18975</v>
      </c>
      <c r="I1631" s="36">
        <v>18975</v>
      </c>
      <c r="J1631" s="36">
        <v>0</v>
      </c>
      <c r="K1631" s="36">
        <v>17077.5</v>
      </c>
      <c r="L1631" s="36">
        <v>1423.13</v>
      </c>
      <c r="M1631" s="36">
        <v>0</v>
      </c>
    </row>
    <row r="1632" spans="1:13" x14ac:dyDescent="0.25">
      <c r="A1632" t="s">
        <v>6969</v>
      </c>
      <c r="B1632" t="s">
        <v>107</v>
      </c>
      <c r="C1632" t="s">
        <v>21</v>
      </c>
      <c r="D1632" t="s">
        <v>1045</v>
      </c>
      <c r="E1632" t="s">
        <v>1928</v>
      </c>
      <c r="F1632" s="1">
        <v>43413</v>
      </c>
      <c r="G1632" s="77">
        <v>1</v>
      </c>
      <c r="H1632" s="36">
        <v>4220.8900000000003</v>
      </c>
      <c r="I1632" s="36">
        <v>4220.8900000000003</v>
      </c>
      <c r="J1632" s="36">
        <v>0</v>
      </c>
      <c r="K1632" s="36">
        <v>3798.8</v>
      </c>
      <c r="L1632" s="36">
        <v>316.57</v>
      </c>
      <c r="M1632" s="36">
        <v>0</v>
      </c>
    </row>
    <row r="1633" spans="1:13" x14ac:dyDescent="0.25">
      <c r="A1633" t="s">
        <v>6969</v>
      </c>
      <c r="B1633" t="s">
        <v>107</v>
      </c>
      <c r="C1633" t="s">
        <v>21</v>
      </c>
      <c r="D1633" t="s">
        <v>1045</v>
      </c>
      <c r="E1633" t="s">
        <v>3242</v>
      </c>
      <c r="F1633" s="1">
        <v>43864</v>
      </c>
      <c r="G1633" s="77">
        <v>0</v>
      </c>
      <c r="H1633" s="36">
        <v>11078.42</v>
      </c>
      <c r="I1633" s="36">
        <v>11078.42</v>
      </c>
      <c r="J1633" s="36">
        <v>0</v>
      </c>
      <c r="K1633" s="36">
        <v>9970.58</v>
      </c>
      <c r="L1633" s="36">
        <v>830.88</v>
      </c>
      <c r="M1633" s="36">
        <v>0</v>
      </c>
    </row>
    <row r="1634" spans="1:13" x14ac:dyDescent="0.25">
      <c r="A1634" t="s">
        <v>6969</v>
      </c>
      <c r="B1634" t="s">
        <v>107</v>
      </c>
      <c r="C1634" t="s">
        <v>21</v>
      </c>
      <c r="D1634" t="s">
        <v>1045</v>
      </c>
      <c r="E1634" t="s">
        <v>3401</v>
      </c>
      <c r="F1634" s="1">
        <v>43864</v>
      </c>
      <c r="G1634" s="77">
        <v>0.25</v>
      </c>
      <c r="H1634" s="36">
        <v>9387.7000000000007</v>
      </c>
      <c r="I1634" s="36">
        <v>9387.7000000000007</v>
      </c>
      <c r="J1634" s="36">
        <v>0</v>
      </c>
      <c r="K1634" s="36">
        <v>8448.93</v>
      </c>
      <c r="L1634" s="36">
        <v>704.08</v>
      </c>
      <c r="M1634" s="36">
        <v>0</v>
      </c>
    </row>
    <row r="1635" spans="1:13" x14ac:dyDescent="0.25">
      <c r="A1635" t="s">
        <v>6969</v>
      </c>
      <c r="B1635" t="s">
        <v>107</v>
      </c>
      <c r="C1635" t="s">
        <v>21</v>
      </c>
      <c r="D1635" t="s">
        <v>1045</v>
      </c>
      <c r="E1635" t="s">
        <v>3244</v>
      </c>
      <c r="F1635" s="1">
        <v>43864</v>
      </c>
      <c r="G1635" s="77">
        <v>0</v>
      </c>
      <c r="H1635" s="36">
        <v>6865.33</v>
      </c>
      <c r="I1635" s="36">
        <v>6865.33</v>
      </c>
      <c r="J1635" s="36">
        <v>0</v>
      </c>
      <c r="K1635" s="36">
        <v>6178.8</v>
      </c>
      <c r="L1635" s="36">
        <v>514.9</v>
      </c>
      <c r="M1635" s="36">
        <v>0</v>
      </c>
    </row>
    <row r="1636" spans="1:13" x14ac:dyDescent="0.25">
      <c r="A1636" t="s">
        <v>6969</v>
      </c>
      <c r="B1636" t="s">
        <v>107</v>
      </c>
      <c r="C1636" t="s">
        <v>21</v>
      </c>
      <c r="D1636" t="s">
        <v>1045</v>
      </c>
      <c r="E1636" t="s">
        <v>3256</v>
      </c>
      <c r="F1636" s="1">
        <v>43864</v>
      </c>
      <c r="G1636" s="77">
        <v>0</v>
      </c>
      <c r="H1636" s="36">
        <v>15924.37</v>
      </c>
      <c r="I1636" s="36">
        <v>15924.37</v>
      </c>
      <c r="J1636" s="36">
        <v>0</v>
      </c>
      <c r="K1636" s="36">
        <v>14331.93</v>
      </c>
      <c r="L1636" s="36">
        <v>1194.33</v>
      </c>
      <c r="M1636" s="36">
        <v>0</v>
      </c>
    </row>
    <row r="1637" spans="1:13" x14ac:dyDescent="0.25">
      <c r="A1637" t="s">
        <v>6969</v>
      </c>
      <c r="B1637" t="s">
        <v>107</v>
      </c>
      <c r="C1637" t="s">
        <v>21</v>
      </c>
      <c r="D1637" t="s">
        <v>599</v>
      </c>
      <c r="E1637" t="s">
        <v>761</v>
      </c>
      <c r="F1637" s="1">
        <v>43334</v>
      </c>
      <c r="G1637" s="77">
        <v>1</v>
      </c>
      <c r="H1637" s="36">
        <v>3320.2</v>
      </c>
      <c r="I1637" s="36">
        <v>3320.2</v>
      </c>
      <c r="J1637" s="36">
        <v>0</v>
      </c>
      <c r="K1637" s="36">
        <v>2988.18</v>
      </c>
      <c r="L1637" s="36">
        <v>249.02</v>
      </c>
      <c r="M1637" s="36">
        <v>0</v>
      </c>
    </row>
    <row r="1638" spans="1:13" x14ac:dyDescent="0.25">
      <c r="A1638" t="s">
        <v>6969</v>
      </c>
      <c r="B1638" t="s">
        <v>107</v>
      </c>
      <c r="C1638" t="s">
        <v>21</v>
      </c>
      <c r="D1638" t="s">
        <v>1429</v>
      </c>
      <c r="E1638" t="s">
        <v>1999</v>
      </c>
      <c r="F1638" s="1">
        <v>43507</v>
      </c>
      <c r="G1638" s="77">
        <v>1</v>
      </c>
      <c r="H1638" s="36">
        <v>7323.62</v>
      </c>
      <c r="I1638" s="36">
        <v>7323.62</v>
      </c>
      <c r="J1638" s="36">
        <v>0</v>
      </c>
      <c r="K1638" s="36">
        <v>6591.26</v>
      </c>
      <c r="L1638" s="36">
        <v>549.27</v>
      </c>
      <c r="M1638" s="36">
        <v>0</v>
      </c>
    </row>
    <row r="1639" spans="1:13" x14ac:dyDescent="0.25">
      <c r="A1639" t="s">
        <v>6969</v>
      </c>
      <c r="B1639" t="s">
        <v>107</v>
      </c>
      <c r="C1639" t="s">
        <v>21</v>
      </c>
      <c r="D1639" t="s">
        <v>365</v>
      </c>
      <c r="E1639" t="s">
        <v>1064</v>
      </c>
      <c r="F1639" s="1">
        <v>43816</v>
      </c>
      <c r="G1639" s="77">
        <v>0.5</v>
      </c>
      <c r="H1639" s="36">
        <v>5513.79</v>
      </c>
      <c r="I1639" s="36">
        <v>5513.79</v>
      </c>
      <c r="J1639" s="36">
        <v>0</v>
      </c>
      <c r="K1639" s="36">
        <v>4962.41</v>
      </c>
      <c r="L1639" s="36">
        <v>413.53999999999996</v>
      </c>
      <c r="M1639" s="36">
        <v>0.01</v>
      </c>
    </row>
    <row r="1640" spans="1:13" x14ac:dyDescent="0.25">
      <c r="A1640" t="s">
        <v>6969</v>
      </c>
      <c r="B1640" t="s">
        <v>107</v>
      </c>
      <c r="C1640" t="s">
        <v>21</v>
      </c>
      <c r="D1640" t="s">
        <v>3191</v>
      </c>
      <c r="E1640" t="s">
        <v>8619</v>
      </c>
      <c r="F1640" s="1">
        <v>43781</v>
      </c>
      <c r="G1640" s="77">
        <v>1</v>
      </c>
      <c r="H1640" s="36">
        <v>26166.76</v>
      </c>
      <c r="I1640" s="36">
        <v>26166.76</v>
      </c>
      <c r="J1640" s="36">
        <v>0</v>
      </c>
      <c r="K1640" s="36">
        <v>23550.080000000002</v>
      </c>
      <c r="L1640" s="36">
        <v>1962.51</v>
      </c>
      <c r="M1640" s="36">
        <v>0</v>
      </c>
    </row>
    <row r="1641" spans="1:13" x14ac:dyDescent="0.25">
      <c r="A1641" t="s">
        <v>6969</v>
      </c>
      <c r="B1641" t="s">
        <v>107</v>
      </c>
      <c r="C1641" t="s">
        <v>21</v>
      </c>
      <c r="D1641" t="s">
        <v>3191</v>
      </c>
      <c r="E1641" t="s">
        <v>3192</v>
      </c>
      <c r="F1641" s="1">
        <v>43851</v>
      </c>
      <c r="G1641" s="77">
        <v>1</v>
      </c>
      <c r="H1641" s="36">
        <v>4641</v>
      </c>
      <c r="I1641" s="36">
        <v>4641</v>
      </c>
      <c r="J1641" s="36">
        <v>0</v>
      </c>
      <c r="K1641" s="36">
        <v>4176.8999999999996</v>
      </c>
      <c r="L1641" s="36">
        <v>348.08</v>
      </c>
      <c r="M1641" s="36">
        <v>0</v>
      </c>
    </row>
    <row r="1642" spans="1:13" x14ac:dyDescent="0.25">
      <c r="A1642" t="s">
        <v>6969</v>
      </c>
      <c r="B1642" t="s">
        <v>107</v>
      </c>
      <c r="C1642" t="s">
        <v>21</v>
      </c>
      <c r="D1642" t="s">
        <v>63</v>
      </c>
      <c r="E1642" t="s">
        <v>8243</v>
      </c>
      <c r="F1642" s="1">
        <v>48092</v>
      </c>
      <c r="G1642" s="77">
        <v>0.16</v>
      </c>
      <c r="H1642" s="36">
        <v>4394.03</v>
      </c>
      <c r="I1642" s="36">
        <v>4394.03</v>
      </c>
      <c r="J1642" s="36">
        <v>0</v>
      </c>
      <c r="K1642" s="36">
        <v>3954.63</v>
      </c>
      <c r="L1642" s="36">
        <v>329.55</v>
      </c>
      <c r="M1642" s="36">
        <v>0</v>
      </c>
    </row>
    <row r="1643" spans="1:13" x14ac:dyDescent="0.25">
      <c r="A1643" t="s">
        <v>6969</v>
      </c>
      <c r="B1643" t="s">
        <v>107</v>
      </c>
      <c r="C1643" t="s">
        <v>21</v>
      </c>
      <c r="D1643" t="s">
        <v>63</v>
      </c>
      <c r="E1643" t="s">
        <v>8165</v>
      </c>
      <c r="F1643" s="1">
        <v>48092</v>
      </c>
      <c r="G1643" s="77">
        <v>0.1</v>
      </c>
      <c r="H1643" s="36">
        <v>347149.22</v>
      </c>
      <c r="I1643" s="36">
        <v>347149.22</v>
      </c>
      <c r="J1643" s="36">
        <v>0</v>
      </c>
      <c r="K1643" s="36">
        <v>312434.3</v>
      </c>
      <c r="L1643" s="36">
        <v>0</v>
      </c>
      <c r="M1643" s="36">
        <v>0</v>
      </c>
    </row>
    <row r="1644" spans="1:13" x14ac:dyDescent="0.25">
      <c r="A1644" t="s">
        <v>6969</v>
      </c>
      <c r="B1644" t="s">
        <v>107</v>
      </c>
      <c r="C1644" t="s">
        <v>21</v>
      </c>
      <c r="D1644" t="s">
        <v>63</v>
      </c>
      <c r="E1644" t="s">
        <v>3643</v>
      </c>
      <c r="F1644" s="1">
        <v>43972</v>
      </c>
      <c r="G1644" s="77">
        <v>0.48</v>
      </c>
      <c r="H1644" s="36">
        <v>9500</v>
      </c>
      <c r="I1644" s="36">
        <v>9500</v>
      </c>
      <c r="J1644" s="36">
        <v>0</v>
      </c>
      <c r="K1644" s="36">
        <v>8550</v>
      </c>
      <c r="L1644" s="36">
        <v>712.5</v>
      </c>
      <c r="M1644" s="36">
        <v>0</v>
      </c>
    </row>
    <row r="1645" spans="1:13" x14ac:dyDescent="0.25">
      <c r="A1645" t="s">
        <v>6969</v>
      </c>
      <c r="B1645" t="s">
        <v>107</v>
      </c>
      <c r="C1645" t="s">
        <v>21</v>
      </c>
      <c r="D1645" t="s">
        <v>1238</v>
      </c>
      <c r="E1645" t="s">
        <v>1239</v>
      </c>
      <c r="F1645" s="1">
        <v>44028</v>
      </c>
      <c r="G1645" s="77">
        <v>0.8</v>
      </c>
      <c r="H1645" s="36">
        <v>163320</v>
      </c>
      <c r="I1645" s="36">
        <v>163320</v>
      </c>
      <c r="J1645" s="36">
        <v>0</v>
      </c>
      <c r="K1645" s="36">
        <v>146988</v>
      </c>
      <c r="L1645" s="36">
        <v>12249</v>
      </c>
      <c r="M1645" s="36">
        <v>0</v>
      </c>
    </row>
    <row r="1646" spans="1:13" x14ac:dyDescent="0.25">
      <c r="A1646" t="s">
        <v>6969</v>
      </c>
      <c r="B1646" t="s">
        <v>107</v>
      </c>
      <c r="C1646" t="s">
        <v>21</v>
      </c>
      <c r="D1646" t="s">
        <v>431</v>
      </c>
      <c r="E1646" t="s">
        <v>1150</v>
      </c>
      <c r="F1646" s="1">
        <v>43899</v>
      </c>
      <c r="G1646" s="77">
        <v>0.63</v>
      </c>
      <c r="H1646" s="36">
        <v>6132.14</v>
      </c>
      <c r="I1646" s="36">
        <v>6132.14</v>
      </c>
      <c r="J1646" s="36">
        <v>0</v>
      </c>
      <c r="K1646" s="36">
        <v>5518.93</v>
      </c>
      <c r="L1646" s="36">
        <v>459.91</v>
      </c>
      <c r="M1646" s="36">
        <v>0</v>
      </c>
    </row>
    <row r="1647" spans="1:13" x14ac:dyDescent="0.25">
      <c r="A1647" t="s">
        <v>6969</v>
      </c>
      <c r="B1647" t="s">
        <v>107</v>
      </c>
      <c r="C1647" t="s">
        <v>21</v>
      </c>
      <c r="D1647" t="s">
        <v>7087</v>
      </c>
      <c r="E1647" t="s">
        <v>820</v>
      </c>
      <c r="F1647" s="1">
        <v>43598</v>
      </c>
      <c r="G1647" s="77">
        <v>0</v>
      </c>
      <c r="H1647" s="36">
        <v>9710.4500000000007</v>
      </c>
      <c r="I1647" s="36">
        <v>9710.4500000000007</v>
      </c>
      <c r="J1647" s="36">
        <v>0</v>
      </c>
      <c r="K1647" s="36">
        <v>8739.41</v>
      </c>
      <c r="L1647" s="36">
        <v>728.28</v>
      </c>
      <c r="M1647" s="36">
        <v>0</v>
      </c>
    </row>
    <row r="1648" spans="1:13" x14ac:dyDescent="0.25">
      <c r="A1648" t="s">
        <v>6969</v>
      </c>
      <c r="B1648" t="s">
        <v>107</v>
      </c>
      <c r="C1648" t="s">
        <v>21</v>
      </c>
      <c r="D1648" t="s">
        <v>20</v>
      </c>
      <c r="E1648" t="s">
        <v>1339</v>
      </c>
      <c r="F1648" s="1">
        <v>43361</v>
      </c>
      <c r="G1648" s="77">
        <v>0.37</v>
      </c>
      <c r="H1648" s="36">
        <v>25796.49</v>
      </c>
      <c r="I1648" s="36">
        <v>25796.49</v>
      </c>
      <c r="J1648" s="36">
        <v>0</v>
      </c>
      <c r="K1648" s="36">
        <v>23216.84</v>
      </c>
      <c r="L1648" s="36">
        <v>1934.74</v>
      </c>
      <c r="M1648" s="36">
        <v>0</v>
      </c>
    </row>
    <row r="1649" spans="1:13" x14ac:dyDescent="0.25">
      <c r="A1649" t="s">
        <v>6969</v>
      </c>
      <c r="B1649" t="s">
        <v>107</v>
      </c>
      <c r="C1649" t="s">
        <v>21</v>
      </c>
      <c r="D1649" t="s">
        <v>20</v>
      </c>
      <c r="E1649" t="s">
        <v>937</v>
      </c>
      <c r="F1649" s="1">
        <v>44350</v>
      </c>
      <c r="G1649" s="77">
        <v>1</v>
      </c>
      <c r="H1649" s="36">
        <v>172000</v>
      </c>
      <c r="I1649" s="36">
        <v>164680</v>
      </c>
      <c r="J1649" s="36">
        <v>-7320</v>
      </c>
      <c r="K1649" s="36">
        <v>148212</v>
      </c>
      <c r="L1649" s="36">
        <v>12351</v>
      </c>
      <c r="M1649" s="36">
        <v>0</v>
      </c>
    </row>
    <row r="1650" spans="1:13" x14ac:dyDescent="0.25">
      <c r="A1650" t="s">
        <v>6969</v>
      </c>
      <c r="B1650" t="s">
        <v>107</v>
      </c>
      <c r="C1650" t="s">
        <v>21</v>
      </c>
      <c r="D1650" t="s">
        <v>1017</v>
      </c>
      <c r="E1650" t="s">
        <v>1018</v>
      </c>
      <c r="F1650" s="1">
        <v>43333</v>
      </c>
      <c r="G1650" s="77">
        <v>0</v>
      </c>
      <c r="H1650" s="36">
        <v>87540.15</v>
      </c>
      <c r="I1650" s="36">
        <v>87540.15</v>
      </c>
      <c r="J1650" s="36">
        <v>0</v>
      </c>
      <c r="K1650" s="36">
        <v>78786.14</v>
      </c>
      <c r="L1650" s="36">
        <v>6565.51</v>
      </c>
      <c r="M1650" s="36">
        <v>0</v>
      </c>
    </row>
    <row r="1651" spans="1:13" x14ac:dyDescent="0.25">
      <c r="A1651" t="s">
        <v>6969</v>
      </c>
      <c r="B1651" t="s">
        <v>107</v>
      </c>
      <c r="C1651" t="s">
        <v>404</v>
      </c>
      <c r="D1651" t="s">
        <v>403</v>
      </c>
      <c r="E1651" t="s">
        <v>405</v>
      </c>
      <c r="F1651" s="1">
        <v>43265</v>
      </c>
      <c r="G1651" s="77">
        <v>1</v>
      </c>
      <c r="H1651" s="36">
        <v>13114</v>
      </c>
      <c r="I1651" s="36">
        <v>13114</v>
      </c>
      <c r="J1651" s="36">
        <v>0</v>
      </c>
      <c r="K1651" s="36">
        <v>11802.6</v>
      </c>
      <c r="L1651" s="36">
        <v>983.55</v>
      </c>
      <c r="M1651" s="36">
        <v>0</v>
      </c>
    </row>
    <row r="1652" spans="1:13" x14ac:dyDescent="0.25">
      <c r="A1652" t="s">
        <v>6969</v>
      </c>
      <c r="B1652" t="s">
        <v>107</v>
      </c>
      <c r="C1652" t="s">
        <v>404</v>
      </c>
      <c r="D1652" t="s">
        <v>1707</v>
      </c>
      <c r="E1652" t="s">
        <v>1708</v>
      </c>
      <c r="F1652" s="1">
        <v>43410</v>
      </c>
      <c r="G1652" s="77">
        <v>0</v>
      </c>
      <c r="H1652" s="36">
        <v>3100.01</v>
      </c>
      <c r="I1652" s="36">
        <v>3100.01</v>
      </c>
      <c r="J1652" s="36">
        <v>0</v>
      </c>
      <c r="K1652" s="36">
        <v>2790.01</v>
      </c>
      <c r="L1652" s="36">
        <v>232.5</v>
      </c>
      <c r="M1652" s="36">
        <v>0</v>
      </c>
    </row>
    <row r="1653" spans="1:13" x14ac:dyDescent="0.25">
      <c r="A1653" t="s">
        <v>6969</v>
      </c>
      <c r="B1653" t="s">
        <v>107</v>
      </c>
      <c r="C1653" t="s">
        <v>404</v>
      </c>
      <c r="D1653" t="s">
        <v>1707</v>
      </c>
      <c r="E1653" t="s">
        <v>3443</v>
      </c>
      <c r="F1653" s="1">
        <v>43781</v>
      </c>
      <c r="G1653" s="77">
        <v>1</v>
      </c>
      <c r="H1653" s="36">
        <v>13576.26</v>
      </c>
      <c r="I1653" s="36">
        <v>13576.26</v>
      </c>
      <c r="J1653" s="36">
        <v>0</v>
      </c>
      <c r="K1653" s="36">
        <v>12218.63</v>
      </c>
      <c r="L1653" s="36">
        <v>1018.22</v>
      </c>
      <c r="M1653" s="36">
        <v>0</v>
      </c>
    </row>
    <row r="1654" spans="1:13" x14ac:dyDescent="0.25">
      <c r="A1654" t="s">
        <v>6969</v>
      </c>
      <c r="B1654" t="s">
        <v>107</v>
      </c>
      <c r="C1654" t="s">
        <v>404</v>
      </c>
      <c r="D1654" t="s">
        <v>1707</v>
      </c>
      <c r="E1654" t="s">
        <v>3261</v>
      </c>
      <c r="F1654" s="1">
        <v>43781</v>
      </c>
      <c r="G1654" s="77">
        <v>1</v>
      </c>
      <c r="H1654" s="36">
        <v>3226.82</v>
      </c>
      <c r="I1654" s="36">
        <v>3226.82</v>
      </c>
      <c r="J1654" s="36">
        <v>0</v>
      </c>
      <c r="K1654" s="36">
        <v>2904.14</v>
      </c>
      <c r="L1654" s="36">
        <v>242.01</v>
      </c>
      <c r="M1654" s="36">
        <v>0</v>
      </c>
    </row>
    <row r="1655" spans="1:13" x14ac:dyDescent="0.25">
      <c r="A1655" t="s">
        <v>6969</v>
      </c>
      <c r="B1655" t="s">
        <v>107</v>
      </c>
      <c r="C1655" t="s">
        <v>404</v>
      </c>
      <c r="D1655" t="s">
        <v>1707</v>
      </c>
      <c r="E1655" t="s">
        <v>3147</v>
      </c>
      <c r="F1655" s="1">
        <v>43781</v>
      </c>
      <c r="G1655" s="77">
        <v>1</v>
      </c>
      <c r="H1655" s="36">
        <v>20983.38</v>
      </c>
      <c r="I1655" s="36">
        <v>20983.38</v>
      </c>
      <c r="J1655" s="36">
        <v>0</v>
      </c>
      <c r="K1655" s="36">
        <v>18885.04</v>
      </c>
      <c r="L1655" s="36">
        <v>1573.76</v>
      </c>
      <c r="M1655" s="36">
        <v>0.01</v>
      </c>
    </row>
    <row r="1656" spans="1:13" x14ac:dyDescent="0.25">
      <c r="A1656" t="s">
        <v>6969</v>
      </c>
      <c r="B1656" t="s">
        <v>107</v>
      </c>
      <c r="C1656" t="s">
        <v>82</v>
      </c>
      <c r="D1656" t="s">
        <v>424</v>
      </c>
      <c r="E1656" t="s">
        <v>2405</v>
      </c>
      <c r="F1656" s="1">
        <v>43503</v>
      </c>
      <c r="G1656" s="77">
        <v>1</v>
      </c>
      <c r="H1656" s="36">
        <v>16536</v>
      </c>
      <c r="I1656" s="36">
        <v>16536</v>
      </c>
      <c r="J1656" s="36">
        <v>0</v>
      </c>
      <c r="K1656" s="36">
        <v>14882.4</v>
      </c>
      <c r="L1656" s="36">
        <v>1240.2</v>
      </c>
      <c r="M1656" s="36">
        <v>0</v>
      </c>
    </row>
    <row r="1657" spans="1:13" x14ac:dyDescent="0.25">
      <c r="A1657" t="s">
        <v>6969</v>
      </c>
      <c r="B1657" t="s">
        <v>107</v>
      </c>
      <c r="C1657" t="s">
        <v>82</v>
      </c>
      <c r="D1657" t="s">
        <v>424</v>
      </c>
      <c r="E1657" t="s">
        <v>2915</v>
      </c>
      <c r="F1657" s="1">
        <v>43788</v>
      </c>
      <c r="G1657" s="77">
        <v>0</v>
      </c>
      <c r="H1657" s="36">
        <v>32924.21</v>
      </c>
      <c r="I1657" s="36">
        <v>32924.21</v>
      </c>
      <c r="J1657" s="36">
        <v>0</v>
      </c>
      <c r="K1657" s="36">
        <v>29631.79</v>
      </c>
      <c r="L1657" s="36">
        <v>2469.3200000000002</v>
      </c>
      <c r="M1657" s="36">
        <v>0</v>
      </c>
    </row>
    <row r="1658" spans="1:13" x14ac:dyDescent="0.25">
      <c r="A1658" t="s">
        <v>6969</v>
      </c>
      <c r="B1658" t="s">
        <v>107</v>
      </c>
      <c r="C1658" t="s">
        <v>82</v>
      </c>
      <c r="D1658" t="s">
        <v>424</v>
      </c>
      <c r="E1658" t="s">
        <v>2126</v>
      </c>
      <c r="F1658" s="1">
        <v>43503</v>
      </c>
      <c r="G1658" s="77">
        <v>1</v>
      </c>
      <c r="H1658" s="36">
        <v>7702.5</v>
      </c>
      <c r="I1658" s="36">
        <v>7702.5</v>
      </c>
      <c r="J1658" s="36">
        <v>0</v>
      </c>
      <c r="K1658" s="36">
        <v>6932.25</v>
      </c>
      <c r="L1658" s="36">
        <v>577.69000000000005</v>
      </c>
      <c r="M1658" s="36">
        <v>0</v>
      </c>
    </row>
    <row r="1659" spans="1:13" x14ac:dyDescent="0.25">
      <c r="A1659" t="s">
        <v>6969</v>
      </c>
      <c r="B1659" t="s">
        <v>107</v>
      </c>
      <c r="C1659" t="s">
        <v>82</v>
      </c>
      <c r="D1659" t="s">
        <v>424</v>
      </c>
      <c r="E1659" t="s">
        <v>2097</v>
      </c>
      <c r="F1659" s="1">
        <v>43504</v>
      </c>
      <c r="G1659" s="77">
        <v>0</v>
      </c>
      <c r="H1659" s="36">
        <v>15480</v>
      </c>
      <c r="I1659" s="36">
        <v>15480</v>
      </c>
      <c r="J1659" s="36">
        <v>0</v>
      </c>
      <c r="K1659" s="36">
        <v>13932</v>
      </c>
      <c r="L1659" s="36">
        <v>1161</v>
      </c>
      <c r="M1659" s="36">
        <v>0</v>
      </c>
    </row>
    <row r="1660" spans="1:13" x14ac:dyDescent="0.25">
      <c r="A1660" t="s">
        <v>6969</v>
      </c>
      <c r="B1660" t="s">
        <v>107</v>
      </c>
      <c r="C1660" t="s">
        <v>82</v>
      </c>
      <c r="D1660" t="s">
        <v>424</v>
      </c>
      <c r="E1660" t="s">
        <v>2888</v>
      </c>
      <c r="F1660" s="1">
        <v>43623</v>
      </c>
      <c r="G1660" s="77">
        <v>0</v>
      </c>
      <c r="H1660" s="36">
        <v>17622.310000000001</v>
      </c>
      <c r="I1660" s="36">
        <v>17622.310000000001</v>
      </c>
      <c r="J1660" s="36">
        <v>0</v>
      </c>
      <c r="K1660" s="36">
        <v>15860.08</v>
      </c>
      <c r="L1660" s="36">
        <v>1321.67</v>
      </c>
      <c r="M1660" s="36">
        <v>0</v>
      </c>
    </row>
    <row r="1661" spans="1:13" x14ac:dyDescent="0.25">
      <c r="A1661" t="s">
        <v>6969</v>
      </c>
      <c r="B1661" t="s">
        <v>107</v>
      </c>
      <c r="C1661" t="s">
        <v>82</v>
      </c>
      <c r="D1661" t="s">
        <v>424</v>
      </c>
      <c r="E1661" t="s">
        <v>1959</v>
      </c>
      <c r="F1661" s="1">
        <v>43507</v>
      </c>
      <c r="G1661" s="77">
        <v>1</v>
      </c>
      <c r="H1661" s="36">
        <v>4760</v>
      </c>
      <c r="I1661" s="36">
        <v>4760</v>
      </c>
      <c r="J1661" s="36">
        <v>0</v>
      </c>
      <c r="K1661" s="36">
        <v>4284</v>
      </c>
      <c r="L1661" s="36">
        <v>357</v>
      </c>
      <c r="M1661" s="36">
        <v>0</v>
      </c>
    </row>
    <row r="1662" spans="1:13" x14ac:dyDescent="0.25">
      <c r="A1662" t="s">
        <v>6969</v>
      </c>
      <c r="B1662" t="s">
        <v>107</v>
      </c>
      <c r="C1662" t="s">
        <v>82</v>
      </c>
      <c r="D1662" t="s">
        <v>424</v>
      </c>
      <c r="E1662" t="s">
        <v>1417</v>
      </c>
      <c r="F1662" s="1">
        <v>43360</v>
      </c>
      <c r="G1662" s="77">
        <v>0</v>
      </c>
      <c r="H1662" s="36">
        <v>8300</v>
      </c>
      <c r="I1662" s="36">
        <v>8300</v>
      </c>
      <c r="J1662" s="36">
        <v>0</v>
      </c>
      <c r="K1662" s="36">
        <v>7470</v>
      </c>
      <c r="L1662" s="36">
        <v>622.5</v>
      </c>
      <c r="M1662" s="36">
        <v>0</v>
      </c>
    </row>
    <row r="1663" spans="1:13" x14ac:dyDescent="0.25">
      <c r="A1663" t="s">
        <v>6969</v>
      </c>
      <c r="B1663" t="s">
        <v>107</v>
      </c>
      <c r="C1663" t="s">
        <v>82</v>
      </c>
      <c r="D1663" t="s">
        <v>424</v>
      </c>
      <c r="E1663" t="s">
        <v>1402</v>
      </c>
      <c r="F1663" s="1">
        <v>43361</v>
      </c>
      <c r="G1663" s="77">
        <v>0</v>
      </c>
      <c r="H1663" s="36">
        <v>20399.62</v>
      </c>
      <c r="I1663" s="36">
        <v>20399.62</v>
      </c>
      <c r="J1663" s="36">
        <v>0</v>
      </c>
      <c r="K1663" s="36">
        <v>18359.66</v>
      </c>
      <c r="L1663" s="36">
        <v>1529.97</v>
      </c>
      <c r="M1663" s="36">
        <v>0</v>
      </c>
    </row>
    <row r="1664" spans="1:13" x14ac:dyDescent="0.25">
      <c r="A1664" t="s">
        <v>6969</v>
      </c>
      <c r="B1664" t="s">
        <v>107</v>
      </c>
      <c r="C1664" t="s">
        <v>82</v>
      </c>
      <c r="D1664" t="s">
        <v>424</v>
      </c>
      <c r="E1664" t="s">
        <v>1727</v>
      </c>
      <c r="F1664" s="1">
        <v>43598</v>
      </c>
      <c r="G1664" s="77">
        <v>0</v>
      </c>
      <c r="H1664" s="36">
        <v>16670</v>
      </c>
      <c r="I1664" s="36">
        <v>16670</v>
      </c>
      <c r="J1664" s="36">
        <v>0</v>
      </c>
      <c r="K1664" s="36">
        <v>15003</v>
      </c>
      <c r="L1664" s="36">
        <v>1250.25</v>
      </c>
      <c r="M1664" s="36">
        <v>0</v>
      </c>
    </row>
    <row r="1665" spans="1:13" x14ac:dyDescent="0.25">
      <c r="A1665" t="s">
        <v>6969</v>
      </c>
      <c r="B1665" t="s">
        <v>107</v>
      </c>
      <c r="C1665" t="s">
        <v>82</v>
      </c>
      <c r="D1665" t="s">
        <v>424</v>
      </c>
      <c r="E1665" t="s">
        <v>2911</v>
      </c>
      <c r="F1665" s="1">
        <v>43623</v>
      </c>
      <c r="G1665" s="77">
        <v>0</v>
      </c>
      <c r="H1665" s="36">
        <v>3492.71</v>
      </c>
      <c r="I1665" s="36">
        <v>3492.71</v>
      </c>
      <c r="J1665" s="36">
        <v>0</v>
      </c>
      <c r="K1665" s="36">
        <v>3143.44</v>
      </c>
      <c r="L1665" s="36">
        <v>261.95</v>
      </c>
      <c r="M1665" s="36">
        <v>0</v>
      </c>
    </row>
    <row r="1666" spans="1:13" x14ac:dyDescent="0.25">
      <c r="A1666" t="s">
        <v>6969</v>
      </c>
      <c r="B1666" t="s">
        <v>107</v>
      </c>
      <c r="C1666" t="s">
        <v>82</v>
      </c>
      <c r="D1666" t="s">
        <v>424</v>
      </c>
      <c r="E1666" t="s">
        <v>1710</v>
      </c>
      <c r="F1666" s="1">
        <v>43410</v>
      </c>
      <c r="G1666" s="77">
        <v>0</v>
      </c>
      <c r="H1666" s="36">
        <v>20614.88</v>
      </c>
      <c r="I1666" s="36">
        <v>20614.88</v>
      </c>
      <c r="J1666" s="36">
        <v>0</v>
      </c>
      <c r="K1666" s="36">
        <v>18553.39</v>
      </c>
      <c r="L1666" s="36">
        <v>1546.12</v>
      </c>
      <c r="M1666" s="36">
        <v>0</v>
      </c>
    </row>
    <row r="1667" spans="1:13" x14ac:dyDescent="0.25">
      <c r="A1667" t="s">
        <v>6969</v>
      </c>
      <c r="B1667" t="s">
        <v>107</v>
      </c>
      <c r="C1667" t="s">
        <v>82</v>
      </c>
      <c r="D1667" t="s">
        <v>424</v>
      </c>
      <c r="E1667" t="s">
        <v>1697</v>
      </c>
      <c r="F1667" s="1">
        <v>43412</v>
      </c>
      <c r="G1667" s="77">
        <v>0</v>
      </c>
      <c r="H1667" s="36">
        <v>11736.29</v>
      </c>
      <c r="I1667" s="36">
        <v>11736.29</v>
      </c>
      <c r="J1667" s="36">
        <v>0</v>
      </c>
      <c r="K1667" s="36">
        <v>10562.66</v>
      </c>
      <c r="L1667" s="36">
        <v>880.22</v>
      </c>
      <c r="M1667" s="36">
        <v>0</v>
      </c>
    </row>
    <row r="1668" spans="1:13" x14ac:dyDescent="0.25">
      <c r="A1668" t="s">
        <v>6969</v>
      </c>
      <c r="B1668" t="s">
        <v>107</v>
      </c>
      <c r="C1668" t="s">
        <v>82</v>
      </c>
      <c r="D1668" t="s">
        <v>424</v>
      </c>
      <c r="E1668" t="s">
        <v>1293</v>
      </c>
      <c r="F1668" s="1">
        <v>43360</v>
      </c>
      <c r="G1668" s="77">
        <v>0</v>
      </c>
      <c r="H1668" s="36">
        <v>3818.99</v>
      </c>
      <c r="I1668" s="36">
        <v>3818.99</v>
      </c>
      <c r="J1668" s="36">
        <v>0</v>
      </c>
      <c r="K1668" s="36">
        <v>3437.09</v>
      </c>
      <c r="L1668" s="36">
        <v>286.43</v>
      </c>
      <c r="M1668" s="36">
        <v>0.01</v>
      </c>
    </row>
    <row r="1669" spans="1:13" x14ac:dyDescent="0.25">
      <c r="A1669" t="s">
        <v>6969</v>
      </c>
      <c r="B1669" t="s">
        <v>107</v>
      </c>
      <c r="C1669" t="s">
        <v>82</v>
      </c>
      <c r="D1669" t="s">
        <v>424</v>
      </c>
      <c r="E1669" t="s">
        <v>2903</v>
      </c>
      <c r="F1669" s="1">
        <v>43623</v>
      </c>
      <c r="G1669" s="77">
        <v>0</v>
      </c>
      <c r="H1669" s="36">
        <v>9576.7099999999991</v>
      </c>
      <c r="I1669" s="36">
        <v>9576.7099999999991</v>
      </c>
      <c r="J1669" s="36">
        <v>0</v>
      </c>
      <c r="K1669" s="36">
        <v>8619.0400000000009</v>
      </c>
      <c r="L1669" s="36">
        <v>718.25</v>
      </c>
      <c r="M1669" s="36">
        <v>0</v>
      </c>
    </row>
    <row r="1670" spans="1:13" x14ac:dyDescent="0.25">
      <c r="A1670" t="s">
        <v>6969</v>
      </c>
      <c r="B1670" t="s">
        <v>107</v>
      </c>
      <c r="C1670" t="s">
        <v>82</v>
      </c>
      <c r="D1670" t="s">
        <v>424</v>
      </c>
      <c r="E1670" t="s">
        <v>1380</v>
      </c>
      <c r="F1670" s="1">
        <v>44032</v>
      </c>
      <c r="G1670" s="77">
        <v>0</v>
      </c>
      <c r="H1670" s="36">
        <v>10532.81</v>
      </c>
      <c r="I1670" s="36">
        <v>10532.81</v>
      </c>
      <c r="J1670" s="36">
        <v>0</v>
      </c>
      <c r="K1670" s="36">
        <v>9479.5300000000007</v>
      </c>
      <c r="L1670" s="36">
        <v>789.96</v>
      </c>
      <c r="M1670" s="36">
        <v>0</v>
      </c>
    </row>
    <row r="1671" spans="1:13" x14ac:dyDescent="0.25">
      <c r="A1671" t="s">
        <v>6969</v>
      </c>
      <c r="B1671" t="s">
        <v>107</v>
      </c>
      <c r="C1671" t="s">
        <v>82</v>
      </c>
      <c r="D1671" t="s">
        <v>200</v>
      </c>
      <c r="E1671" t="s">
        <v>201</v>
      </c>
      <c r="F1671" s="1">
        <v>43265</v>
      </c>
      <c r="G1671" s="77">
        <v>1</v>
      </c>
      <c r="H1671" s="36">
        <v>7135.87</v>
      </c>
      <c r="I1671" s="36">
        <v>7135.87</v>
      </c>
      <c r="J1671" s="36">
        <v>0</v>
      </c>
      <c r="K1671" s="36">
        <v>6422.28</v>
      </c>
      <c r="L1671" s="36">
        <v>535.19000000000005</v>
      </c>
      <c r="M1671" s="36">
        <v>0</v>
      </c>
    </row>
    <row r="1672" spans="1:13" x14ac:dyDescent="0.25">
      <c r="A1672" t="s">
        <v>6969</v>
      </c>
      <c r="B1672" t="s">
        <v>107</v>
      </c>
      <c r="C1672" t="s">
        <v>82</v>
      </c>
      <c r="D1672" t="s">
        <v>275</v>
      </c>
      <c r="E1672" t="s">
        <v>276</v>
      </c>
      <c r="F1672" s="1">
        <v>43781</v>
      </c>
      <c r="G1672" s="77">
        <v>1</v>
      </c>
      <c r="H1672" s="36">
        <v>4575</v>
      </c>
      <c r="I1672" s="36">
        <v>4575</v>
      </c>
      <c r="J1672" s="36">
        <v>0</v>
      </c>
      <c r="K1672" s="36">
        <v>4117.5</v>
      </c>
      <c r="L1672" s="36">
        <v>343.13</v>
      </c>
      <c r="M1672" s="36">
        <v>0</v>
      </c>
    </row>
    <row r="1673" spans="1:13" x14ac:dyDescent="0.25">
      <c r="A1673" t="s">
        <v>6969</v>
      </c>
      <c r="B1673" t="s">
        <v>107</v>
      </c>
      <c r="C1673" t="s">
        <v>82</v>
      </c>
      <c r="D1673" t="s">
        <v>577</v>
      </c>
      <c r="E1673" t="s">
        <v>522</v>
      </c>
      <c r="F1673" s="1">
        <v>43598</v>
      </c>
      <c r="G1673" s="77">
        <v>0</v>
      </c>
      <c r="H1673" s="36">
        <v>11044</v>
      </c>
      <c r="I1673" s="36">
        <v>11044</v>
      </c>
      <c r="J1673" s="36">
        <v>0</v>
      </c>
      <c r="K1673" s="36">
        <v>9939.6</v>
      </c>
      <c r="L1673" s="36">
        <v>828.3</v>
      </c>
      <c r="M1673" s="36">
        <v>0</v>
      </c>
    </row>
    <row r="1674" spans="1:13" x14ac:dyDescent="0.25">
      <c r="A1674" t="s">
        <v>6969</v>
      </c>
      <c r="B1674" t="s">
        <v>107</v>
      </c>
      <c r="C1674" t="s">
        <v>82</v>
      </c>
      <c r="D1674" t="s">
        <v>577</v>
      </c>
      <c r="E1674" t="s">
        <v>578</v>
      </c>
      <c r="F1674" s="1">
        <v>43917</v>
      </c>
      <c r="G1674" s="77">
        <v>0.2</v>
      </c>
      <c r="H1674" s="36">
        <v>6756.89</v>
      </c>
      <c r="I1674" s="36">
        <v>6756.89</v>
      </c>
      <c r="J1674" s="36">
        <v>0</v>
      </c>
      <c r="K1674" s="36">
        <v>6081.2</v>
      </c>
      <c r="L1674" s="36">
        <v>506.77</v>
      </c>
      <c r="M1674" s="36">
        <v>0</v>
      </c>
    </row>
    <row r="1675" spans="1:13" x14ac:dyDescent="0.25">
      <c r="A1675" t="s">
        <v>6969</v>
      </c>
      <c r="B1675" t="s">
        <v>107</v>
      </c>
      <c r="C1675" t="s">
        <v>82</v>
      </c>
      <c r="D1675" t="s">
        <v>577</v>
      </c>
      <c r="E1675" t="s">
        <v>1630</v>
      </c>
      <c r="F1675" s="1">
        <v>43917</v>
      </c>
      <c r="G1675" s="77">
        <v>0.2</v>
      </c>
      <c r="H1675" s="36">
        <v>6260.84</v>
      </c>
      <c r="I1675" s="36">
        <v>6260.84</v>
      </c>
      <c r="J1675" s="36">
        <v>0</v>
      </c>
      <c r="K1675" s="36">
        <v>5634.76</v>
      </c>
      <c r="L1675" s="36">
        <v>469.56</v>
      </c>
      <c r="M1675" s="36">
        <v>0</v>
      </c>
    </row>
    <row r="1676" spans="1:13" x14ac:dyDescent="0.25">
      <c r="A1676" t="s">
        <v>6969</v>
      </c>
      <c r="B1676" t="s">
        <v>107</v>
      </c>
      <c r="C1676" t="s">
        <v>82</v>
      </c>
      <c r="D1676" t="s">
        <v>577</v>
      </c>
      <c r="E1676" t="s">
        <v>2543</v>
      </c>
      <c r="F1676" s="1">
        <v>43917</v>
      </c>
      <c r="G1676" s="77">
        <v>0.2</v>
      </c>
      <c r="H1676" s="36">
        <v>7033.6</v>
      </c>
      <c r="I1676" s="36">
        <v>7033.6</v>
      </c>
      <c r="J1676" s="36">
        <v>0</v>
      </c>
      <c r="K1676" s="36">
        <v>6330.24</v>
      </c>
      <c r="L1676" s="36">
        <v>527.52</v>
      </c>
      <c r="M1676" s="36">
        <v>0</v>
      </c>
    </row>
    <row r="1677" spans="1:13" x14ac:dyDescent="0.25">
      <c r="A1677" t="s">
        <v>6969</v>
      </c>
      <c r="B1677" t="s">
        <v>107</v>
      </c>
      <c r="C1677" t="s">
        <v>82</v>
      </c>
      <c r="D1677" t="s">
        <v>577</v>
      </c>
      <c r="E1677" t="s">
        <v>7795</v>
      </c>
      <c r="F1677" s="1">
        <v>48092</v>
      </c>
      <c r="G1677" s="77">
        <v>0.2</v>
      </c>
      <c r="H1677" s="36">
        <v>431367.67</v>
      </c>
      <c r="I1677" s="36">
        <v>431367.67</v>
      </c>
      <c r="J1677" s="36">
        <v>0</v>
      </c>
      <c r="K1677" s="36">
        <v>388230.9</v>
      </c>
      <c r="L1677" s="36">
        <v>0</v>
      </c>
      <c r="M1677" s="36">
        <v>0</v>
      </c>
    </row>
    <row r="1678" spans="1:13" x14ac:dyDescent="0.25">
      <c r="A1678" t="s">
        <v>6969</v>
      </c>
      <c r="B1678" t="s">
        <v>107</v>
      </c>
      <c r="C1678" t="s">
        <v>82</v>
      </c>
      <c r="D1678" t="s">
        <v>577</v>
      </c>
      <c r="E1678" t="s">
        <v>3233</v>
      </c>
      <c r="F1678" s="1">
        <v>43917</v>
      </c>
      <c r="G1678" s="77">
        <v>0.2</v>
      </c>
      <c r="H1678" s="36">
        <v>82537</v>
      </c>
      <c r="I1678" s="36">
        <v>82537</v>
      </c>
      <c r="J1678" s="36">
        <v>0</v>
      </c>
      <c r="K1678" s="36">
        <v>74283.3</v>
      </c>
      <c r="L1678" s="36">
        <v>6190.28</v>
      </c>
      <c r="M1678" s="36">
        <v>0</v>
      </c>
    </row>
    <row r="1679" spans="1:13" x14ac:dyDescent="0.25">
      <c r="A1679" t="s">
        <v>6969</v>
      </c>
      <c r="B1679" t="s">
        <v>107</v>
      </c>
      <c r="C1679" t="s">
        <v>82</v>
      </c>
      <c r="D1679" t="s">
        <v>577</v>
      </c>
      <c r="E1679" t="s">
        <v>8620</v>
      </c>
      <c r="F1679" s="1">
        <v>48092</v>
      </c>
      <c r="G1679" s="77">
        <v>0.2</v>
      </c>
      <c r="H1679" s="36">
        <v>135472.97</v>
      </c>
      <c r="I1679" s="36">
        <v>135472.97</v>
      </c>
      <c r="J1679" s="36">
        <v>0</v>
      </c>
      <c r="K1679" s="36">
        <v>121925.67</v>
      </c>
      <c r="L1679" s="36">
        <v>0</v>
      </c>
      <c r="M1679" s="36">
        <v>0</v>
      </c>
    </row>
    <row r="1680" spans="1:13" x14ac:dyDescent="0.25">
      <c r="A1680" t="s">
        <v>6969</v>
      </c>
      <c r="B1680" t="s">
        <v>107</v>
      </c>
      <c r="C1680" t="s">
        <v>82</v>
      </c>
      <c r="D1680" t="s">
        <v>577</v>
      </c>
      <c r="E1680" t="s">
        <v>2229</v>
      </c>
      <c r="F1680" s="1">
        <v>43951</v>
      </c>
      <c r="G1680" s="77">
        <v>0.2</v>
      </c>
      <c r="H1680" s="36">
        <v>13406.14</v>
      </c>
      <c r="I1680" s="36">
        <v>13406.14</v>
      </c>
      <c r="J1680" s="36">
        <v>0</v>
      </c>
      <c r="K1680" s="36">
        <v>12065.53</v>
      </c>
      <c r="L1680" s="36">
        <v>1005.46</v>
      </c>
      <c r="M1680" s="36">
        <v>0</v>
      </c>
    </row>
    <row r="1681" spans="1:13" x14ac:dyDescent="0.25">
      <c r="A1681" t="s">
        <v>6969</v>
      </c>
      <c r="B1681" t="s">
        <v>107</v>
      </c>
      <c r="C1681" t="s">
        <v>82</v>
      </c>
      <c r="D1681" t="s">
        <v>577</v>
      </c>
      <c r="E1681" t="s">
        <v>1114</v>
      </c>
      <c r="F1681" s="1">
        <v>43917</v>
      </c>
      <c r="G1681" s="77">
        <v>0.2</v>
      </c>
      <c r="H1681" s="36">
        <v>9663.8799999999992</v>
      </c>
      <c r="I1681" s="36">
        <v>9663.8799999999992</v>
      </c>
      <c r="J1681" s="36">
        <v>0</v>
      </c>
      <c r="K1681" s="36">
        <v>8697.49</v>
      </c>
      <c r="L1681" s="36">
        <v>724.79</v>
      </c>
      <c r="M1681" s="36">
        <v>0</v>
      </c>
    </row>
    <row r="1682" spans="1:13" x14ac:dyDescent="0.25">
      <c r="A1682" t="s">
        <v>6969</v>
      </c>
      <c r="B1682" t="s">
        <v>107</v>
      </c>
      <c r="C1682" t="s">
        <v>82</v>
      </c>
      <c r="D1682" t="s">
        <v>577</v>
      </c>
      <c r="E1682" t="s">
        <v>3106</v>
      </c>
      <c r="F1682" s="1">
        <v>43930</v>
      </c>
      <c r="G1682" s="77">
        <v>0.2</v>
      </c>
      <c r="H1682" s="36">
        <v>5952.55</v>
      </c>
      <c r="I1682" s="36">
        <v>0</v>
      </c>
      <c r="J1682" s="36">
        <v>-5952.55</v>
      </c>
      <c r="K1682" s="36">
        <v>0</v>
      </c>
      <c r="L1682" s="36">
        <v>0</v>
      </c>
      <c r="M1682" s="36">
        <v>0</v>
      </c>
    </row>
    <row r="1683" spans="1:13" x14ac:dyDescent="0.25">
      <c r="A1683" t="s">
        <v>6969</v>
      </c>
      <c r="B1683" t="s">
        <v>107</v>
      </c>
      <c r="C1683" t="s">
        <v>82</v>
      </c>
      <c r="D1683" t="s">
        <v>577</v>
      </c>
      <c r="E1683" t="s">
        <v>1027</v>
      </c>
      <c r="F1683" s="1">
        <v>43917</v>
      </c>
      <c r="G1683" s="77">
        <v>0</v>
      </c>
      <c r="H1683" s="36">
        <v>5300.22</v>
      </c>
      <c r="I1683" s="36">
        <v>5300.22</v>
      </c>
      <c r="J1683" s="36">
        <v>0</v>
      </c>
      <c r="K1683" s="36">
        <v>4770.2</v>
      </c>
      <c r="L1683" s="36">
        <v>397.52</v>
      </c>
      <c r="M1683" s="36">
        <v>0</v>
      </c>
    </row>
    <row r="1684" spans="1:13" x14ac:dyDescent="0.25">
      <c r="A1684" t="s">
        <v>6969</v>
      </c>
      <c r="B1684" t="s">
        <v>107</v>
      </c>
      <c r="C1684" t="s">
        <v>82</v>
      </c>
      <c r="D1684" t="s">
        <v>577</v>
      </c>
      <c r="E1684" t="s">
        <v>8873</v>
      </c>
      <c r="F1684" s="1">
        <v>48092</v>
      </c>
      <c r="G1684" s="77">
        <v>0.2</v>
      </c>
      <c r="H1684" s="36">
        <v>185659.57</v>
      </c>
      <c r="I1684" s="36">
        <v>185659.57</v>
      </c>
      <c r="J1684" s="36">
        <v>0</v>
      </c>
      <c r="K1684" s="36">
        <v>167093.60999999999</v>
      </c>
      <c r="L1684" s="36">
        <v>0</v>
      </c>
      <c r="M1684" s="36">
        <v>0</v>
      </c>
    </row>
    <row r="1685" spans="1:13" x14ac:dyDescent="0.25">
      <c r="A1685" t="s">
        <v>6969</v>
      </c>
      <c r="B1685" t="s">
        <v>107</v>
      </c>
      <c r="C1685" t="s">
        <v>82</v>
      </c>
      <c r="D1685" t="s">
        <v>577</v>
      </c>
      <c r="E1685" t="s">
        <v>1648</v>
      </c>
      <c r="F1685" s="1">
        <v>43917</v>
      </c>
      <c r="G1685" s="77">
        <v>0.2</v>
      </c>
      <c r="H1685" s="36">
        <v>12170.78</v>
      </c>
      <c r="I1685" s="36">
        <v>12170.78</v>
      </c>
      <c r="J1685" s="36">
        <v>0</v>
      </c>
      <c r="K1685" s="36">
        <v>10953.7</v>
      </c>
      <c r="L1685" s="36">
        <v>912.81</v>
      </c>
      <c r="M1685" s="36">
        <v>0</v>
      </c>
    </row>
    <row r="1686" spans="1:13" x14ac:dyDescent="0.25">
      <c r="A1686" t="s">
        <v>6969</v>
      </c>
      <c r="B1686" t="s">
        <v>107</v>
      </c>
      <c r="C1686" t="s">
        <v>82</v>
      </c>
      <c r="D1686" t="s">
        <v>1111</v>
      </c>
      <c r="E1686" t="s">
        <v>1112</v>
      </c>
      <c r="F1686" s="1">
        <v>43336</v>
      </c>
      <c r="G1686" s="77">
        <v>0</v>
      </c>
      <c r="H1686" s="36">
        <v>4096.62</v>
      </c>
      <c r="I1686" s="36">
        <v>4096.62</v>
      </c>
      <c r="J1686" s="36">
        <v>0</v>
      </c>
      <c r="K1686" s="36">
        <v>3686.96</v>
      </c>
      <c r="L1686" s="36">
        <v>307.25</v>
      </c>
      <c r="M1686" s="36">
        <v>0</v>
      </c>
    </row>
    <row r="1687" spans="1:13" x14ac:dyDescent="0.25">
      <c r="A1687" t="s">
        <v>6969</v>
      </c>
      <c r="B1687" t="s">
        <v>107</v>
      </c>
      <c r="C1687" t="s">
        <v>82</v>
      </c>
      <c r="D1687" t="s">
        <v>569</v>
      </c>
      <c r="E1687" t="s">
        <v>7882</v>
      </c>
      <c r="F1687" s="1">
        <v>48092</v>
      </c>
      <c r="G1687" s="77">
        <v>1</v>
      </c>
      <c r="H1687" s="36">
        <v>137086.13</v>
      </c>
      <c r="I1687" s="36">
        <v>137086.13</v>
      </c>
      <c r="J1687" s="36">
        <v>0</v>
      </c>
      <c r="K1687" s="36">
        <v>123377.52</v>
      </c>
      <c r="L1687" s="36">
        <v>10062.33</v>
      </c>
      <c r="M1687" s="36">
        <v>10062.33</v>
      </c>
    </row>
    <row r="1688" spans="1:13" x14ac:dyDescent="0.25">
      <c r="A1688" t="s">
        <v>6969</v>
      </c>
      <c r="B1688" t="s">
        <v>107</v>
      </c>
      <c r="C1688" t="s">
        <v>82</v>
      </c>
      <c r="D1688" t="s">
        <v>569</v>
      </c>
      <c r="E1688" t="s">
        <v>8101</v>
      </c>
      <c r="F1688" s="1">
        <v>48092</v>
      </c>
      <c r="G1688" s="77">
        <v>0</v>
      </c>
      <c r="H1688" s="36">
        <v>46036.7</v>
      </c>
      <c r="I1688" s="36">
        <v>46036.7</v>
      </c>
      <c r="J1688" s="36">
        <v>0</v>
      </c>
      <c r="K1688" s="36">
        <v>41433.03</v>
      </c>
      <c r="L1688" s="36">
        <v>3452.75</v>
      </c>
      <c r="M1688" s="36">
        <v>0</v>
      </c>
    </row>
    <row r="1689" spans="1:13" x14ac:dyDescent="0.25">
      <c r="A1689" t="s">
        <v>6969</v>
      </c>
      <c r="B1689" t="s">
        <v>107</v>
      </c>
      <c r="C1689" t="s">
        <v>82</v>
      </c>
      <c r="D1689" t="s">
        <v>569</v>
      </c>
      <c r="E1689" t="s">
        <v>8115</v>
      </c>
      <c r="F1689" s="1">
        <v>44097</v>
      </c>
      <c r="G1689" s="77">
        <v>1</v>
      </c>
      <c r="H1689" s="36">
        <v>40365.919999999998</v>
      </c>
      <c r="I1689" s="36">
        <v>40365.919999999998</v>
      </c>
      <c r="J1689" s="36">
        <v>0</v>
      </c>
      <c r="K1689" s="36">
        <v>36329.33</v>
      </c>
      <c r="L1689" s="36">
        <v>3027.44</v>
      </c>
      <c r="M1689" s="36">
        <v>0</v>
      </c>
    </row>
    <row r="1690" spans="1:13" x14ac:dyDescent="0.25">
      <c r="A1690" t="s">
        <v>6969</v>
      </c>
      <c r="B1690" t="s">
        <v>107</v>
      </c>
      <c r="C1690" t="s">
        <v>82</v>
      </c>
      <c r="D1690" t="s">
        <v>569</v>
      </c>
      <c r="E1690" t="s">
        <v>705</v>
      </c>
      <c r="F1690" s="1">
        <v>44183</v>
      </c>
      <c r="G1690" s="77">
        <v>0</v>
      </c>
      <c r="H1690" s="36">
        <v>48832.95</v>
      </c>
      <c r="I1690" s="36">
        <v>48832.95</v>
      </c>
      <c r="J1690" s="36">
        <v>0</v>
      </c>
      <c r="K1690" s="36">
        <v>43949.66</v>
      </c>
      <c r="L1690" s="36">
        <v>3662.47</v>
      </c>
      <c r="M1690" s="36">
        <v>0</v>
      </c>
    </row>
    <row r="1691" spans="1:13" x14ac:dyDescent="0.25">
      <c r="A1691" t="s">
        <v>6969</v>
      </c>
      <c r="B1691" t="s">
        <v>107</v>
      </c>
      <c r="C1691" t="s">
        <v>82</v>
      </c>
      <c r="D1691" t="s">
        <v>569</v>
      </c>
      <c r="E1691" t="s">
        <v>2439</v>
      </c>
      <c r="F1691" s="1">
        <v>44270</v>
      </c>
      <c r="G1691" s="77">
        <v>0</v>
      </c>
      <c r="H1691" s="36">
        <v>6298.32</v>
      </c>
      <c r="I1691" s="36">
        <v>0</v>
      </c>
      <c r="J1691" s="36">
        <v>-6298.32</v>
      </c>
      <c r="K1691" s="36">
        <v>0</v>
      </c>
      <c r="L1691" s="36">
        <v>472.37</v>
      </c>
      <c r="M1691" s="36">
        <v>0</v>
      </c>
    </row>
    <row r="1692" spans="1:13" x14ac:dyDescent="0.25">
      <c r="A1692" t="s">
        <v>6969</v>
      </c>
      <c r="B1692" t="s">
        <v>107</v>
      </c>
      <c r="C1692" t="s">
        <v>82</v>
      </c>
      <c r="D1692" t="s">
        <v>569</v>
      </c>
      <c r="E1692" t="s">
        <v>8225</v>
      </c>
      <c r="F1692" s="1">
        <v>43991</v>
      </c>
      <c r="G1692" s="77">
        <v>1</v>
      </c>
      <c r="H1692" s="36">
        <v>29615.68</v>
      </c>
      <c r="I1692" s="36">
        <v>29615.68</v>
      </c>
      <c r="J1692" s="36">
        <v>0</v>
      </c>
      <c r="K1692" s="36">
        <v>26654.11</v>
      </c>
      <c r="L1692" s="36">
        <v>2221.1800000000003</v>
      </c>
      <c r="M1692" s="36">
        <v>0.01</v>
      </c>
    </row>
    <row r="1693" spans="1:13" x14ac:dyDescent="0.25">
      <c r="A1693" t="s">
        <v>6969</v>
      </c>
      <c r="B1693" t="s">
        <v>107</v>
      </c>
      <c r="C1693" t="s">
        <v>82</v>
      </c>
      <c r="D1693" t="s">
        <v>569</v>
      </c>
      <c r="E1693" t="s">
        <v>7131</v>
      </c>
      <c r="F1693" s="1">
        <v>44183</v>
      </c>
      <c r="G1693" s="77">
        <v>0</v>
      </c>
      <c r="H1693" s="36">
        <v>8146.47</v>
      </c>
      <c r="I1693" s="36">
        <v>8146.47</v>
      </c>
      <c r="J1693" s="36">
        <v>0</v>
      </c>
      <c r="K1693" s="36">
        <v>7331.82</v>
      </c>
      <c r="L1693" s="36">
        <v>610.99</v>
      </c>
      <c r="M1693" s="36">
        <v>0</v>
      </c>
    </row>
    <row r="1694" spans="1:13" x14ac:dyDescent="0.25">
      <c r="A1694" t="s">
        <v>6969</v>
      </c>
      <c r="B1694" t="s">
        <v>107</v>
      </c>
      <c r="C1694" t="s">
        <v>82</v>
      </c>
      <c r="D1694" t="s">
        <v>2862</v>
      </c>
      <c r="E1694" t="s">
        <v>2863</v>
      </c>
      <c r="F1694" s="1">
        <v>43587</v>
      </c>
      <c r="G1694" s="77">
        <v>1</v>
      </c>
      <c r="H1694" s="36">
        <v>34104</v>
      </c>
      <c r="I1694" s="36">
        <v>34104</v>
      </c>
      <c r="J1694" s="36">
        <v>0</v>
      </c>
      <c r="K1694" s="36">
        <v>30693.599999999999</v>
      </c>
      <c r="L1694" s="36">
        <v>2557.8000000000002</v>
      </c>
      <c r="M1694" s="36">
        <v>0</v>
      </c>
    </row>
    <row r="1695" spans="1:13" x14ac:dyDescent="0.25">
      <c r="A1695" t="s">
        <v>6969</v>
      </c>
      <c r="B1695" t="s">
        <v>107</v>
      </c>
      <c r="C1695" t="s">
        <v>82</v>
      </c>
      <c r="D1695" t="s">
        <v>81</v>
      </c>
      <c r="E1695" t="s">
        <v>125</v>
      </c>
      <c r="F1695" s="1">
        <v>43357</v>
      </c>
      <c r="G1695" s="77">
        <v>0</v>
      </c>
      <c r="H1695" s="36">
        <v>5309.29</v>
      </c>
      <c r="I1695" s="36">
        <v>5309.29</v>
      </c>
      <c r="J1695" s="36">
        <v>0</v>
      </c>
      <c r="K1695" s="36">
        <v>4778.3599999999997</v>
      </c>
      <c r="L1695" s="36">
        <v>398.2</v>
      </c>
      <c r="M1695" s="36">
        <v>0</v>
      </c>
    </row>
    <row r="1696" spans="1:13" x14ac:dyDescent="0.25">
      <c r="A1696" t="s">
        <v>6969</v>
      </c>
      <c r="B1696" t="s">
        <v>107</v>
      </c>
      <c r="C1696" t="s">
        <v>82</v>
      </c>
      <c r="D1696" t="s">
        <v>81</v>
      </c>
      <c r="E1696" t="s">
        <v>3017</v>
      </c>
      <c r="F1696" s="1">
        <v>48092</v>
      </c>
      <c r="G1696" s="77">
        <v>0</v>
      </c>
      <c r="H1696" s="36">
        <v>283951</v>
      </c>
      <c r="I1696" s="36">
        <v>283951</v>
      </c>
      <c r="J1696" s="36">
        <v>0</v>
      </c>
      <c r="K1696" s="36">
        <v>255555.9</v>
      </c>
      <c r="L1696" s="36">
        <v>1170</v>
      </c>
      <c r="M1696" s="36">
        <v>1170</v>
      </c>
    </row>
    <row r="1697" spans="1:13" x14ac:dyDescent="0.25">
      <c r="A1697" t="s">
        <v>6969</v>
      </c>
      <c r="B1697" t="s">
        <v>107</v>
      </c>
      <c r="C1697" t="s">
        <v>135</v>
      </c>
      <c r="D1697" t="s">
        <v>143</v>
      </c>
      <c r="E1697" t="s">
        <v>193</v>
      </c>
      <c r="F1697" s="1">
        <v>43228</v>
      </c>
      <c r="G1697" s="77">
        <v>0</v>
      </c>
      <c r="H1697" s="36">
        <v>6866.59</v>
      </c>
      <c r="I1697" s="36">
        <v>6866.59</v>
      </c>
      <c r="J1697" s="36">
        <v>0</v>
      </c>
      <c r="K1697" s="36">
        <v>6179.93</v>
      </c>
      <c r="L1697" s="36">
        <v>515</v>
      </c>
      <c r="M1697" s="36">
        <v>0.01</v>
      </c>
    </row>
    <row r="1698" spans="1:13" x14ac:dyDescent="0.25">
      <c r="A1698" t="s">
        <v>6969</v>
      </c>
      <c r="B1698" t="s">
        <v>107</v>
      </c>
      <c r="C1698" t="s">
        <v>135</v>
      </c>
      <c r="D1698" t="s">
        <v>143</v>
      </c>
      <c r="E1698" t="s">
        <v>144</v>
      </c>
      <c r="F1698" s="1">
        <v>44267</v>
      </c>
      <c r="G1698" s="77">
        <v>0.1</v>
      </c>
      <c r="H1698" s="36">
        <v>26963.63</v>
      </c>
      <c r="I1698" s="36">
        <v>26963.63</v>
      </c>
      <c r="J1698" s="36">
        <v>0</v>
      </c>
      <c r="K1698" s="36">
        <v>24267.27</v>
      </c>
      <c r="L1698" s="36">
        <v>2022.27</v>
      </c>
      <c r="M1698" s="36">
        <v>0</v>
      </c>
    </row>
    <row r="1699" spans="1:13" x14ac:dyDescent="0.25">
      <c r="A1699" t="s">
        <v>6969</v>
      </c>
      <c r="B1699" t="s">
        <v>107</v>
      </c>
      <c r="C1699" t="s">
        <v>135</v>
      </c>
      <c r="D1699" t="s">
        <v>143</v>
      </c>
      <c r="E1699" t="s">
        <v>207</v>
      </c>
      <c r="F1699" s="1">
        <v>44263</v>
      </c>
      <c r="G1699" s="77">
        <v>0.15</v>
      </c>
      <c r="H1699" s="36">
        <v>18133.41</v>
      </c>
      <c r="I1699" s="36">
        <v>18133.41</v>
      </c>
      <c r="J1699" s="36">
        <v>0</v>
      </c>
      <c r="K1699" s="36">
        <v>16320.07</v>
      </c>
      <c r="L1699" s="36">
        <v>1360.01</v>
      </c>
      <c r="M1699" s="36">
        <v>0</v>
      </c>
    </row>
    <row r="1700" spans="1:13" x14ac:dyDescent="0.25">
      <c r="A1700" t="s">
        <v>6969</v>
      </c>
      <c r="B1700" t="s">
        <v>107</v>
      </c>
      <c r="C1700" t="s">
        <v>135</v>
      </c>
      <c r="D1700" t="s">
        <v>742</v>
      </c>
      <c r="E1700" t="s">
        <v>743</v>
      </c>
      <c r="F1700" s="1">
        <v>43332</v>
      </c>
      <c r="G1700" s="77">
        <v>0</v>
      </c>
      <c r="H1700" s="36">
        <v>99209.59</v>
      </c>
      <c r="I1700" s="36">
        <v>99209.59</v>
      </c>
      <c r="J1700" s="36">
        <v>0</v>
      </c>
      <c r="K1700" s="36">
        <v>89288.63</v>
      </c>
      <c r="L1700" s="36">
        <v>7440.72</v>
      </c>
      <c r="M1700" s="36">
        <v>0</v>
      </c>
    </row>
    <row r="1701" spans="1:13" x14ac:dyDescent="0.25">
      <c r="A1701" t="s">
        <v>6969</v>
      </c>
      <c r="B1701" t="s">
        <v>107</v>
      </c>
      <c r="C1701" t="s">
        <v>135</v>
      </c>
      <c r="D1701" t="s">
        <v>742</v>
      </c>
      <c r="E1701" t="s">
        <v>1734</v>
      </c>
      <c r="F1701" s="1">
        <v>43410</v>
      </c>
      <c r="G1701" s="77">
        <v>0.2</v>
      </c>
      <c r="H1701" s="36">
        <v>8753.7999999999993</v>
      </c>
      <c r="I1701" s="36">
        <v>8753.7999999999993</v>
      </c>
      <c r="J1701" s="36">
        <v>0</v>
      </c>
      <c r="K1701" s="36">
        <v>7878.42</v>
      </c>
      <c r="L1701" s="36">
        <v>656.53</v>
      </c>
      <c r="M1701" s="36">
        <v>0</v>
      </c>
    </row>
    <row r="1702" spans="1:13" x14ac:dyDescent="0.25">
      <c r="A1702" t="s">
        <v>6969</v>
      </c>
      <c r="B1702" t="s">
        <v>107</v>
      </c>
      <c r="C1702" t="s">
        <v>135</v>
      </c>
      <c r="D1702" t="s">
        <v>179</v>
      </c>
      <c r="E1702" t="s">
        <v>180</v>
      </c>
      <c r="F1702" s="1">
        <v>43228</v>
      </c>
      <c r="G1702" s="77">
        <v>0.45</v>
      </c>
      <c r="H1702" s="36">
        <v>63516.68</v>
      </c>
      <c r="I1702" s="36">
        <v>63516.68</v>
      </c>
      <c r="J1702" s="36">
        <v>0</v>
      </c>
      <c r="K1702" s="36">
        <v>57165.01</v>
      </c>
      <c r="L1702" s="36">
        <v>4763.75</v>
      </c>
      <c r="M1702" s="36">
        <v>0</v>
      </c>
    </row>
    <row r="1703" spans="1:13" x14ac:dyDescent="0.25">
      <c r="A1703" t="s">
        <v>6969</v>
      </c>
      <c r="B1703" t="s">
        <v>107</v>
      </c>
      <c r="C1703" t="s">
        <v>135</v>
      </c>
      <c r="D1703" t="s">
        <v>3230</v>
      </c>
      <c r="E1703" t="s">
        <v>3369</v>
      </c>
      <c r="F1703" s="1">
        <v>43864</v>
      </c>
      <c r="G1703" s="77">
        <v>0.1</v>
      </c>
      <c r="H1703" s="36">
        <v>56650.5</v>
      </c>
      <c r="I1703" s="36">
        <v>56650.5</v>
      </c>
      <c r="J1703" s="36">
        <v>0</v>
      </c>
      <c r="K1703" s="36">
        <v>50985.45</v>
      </c>
      <c r="L1703" s="36">
        <v>4248.79</v>
      </c>
      <c r="M1703" s="36">
        <v>0</v>
      </c>
    </row>
    <row r="1704" spans="1:13" x14ac:dyDescent="0.25">
      <c r="A1704" t="s">
        <v>6969</v>
      </c>
      <c r="B1704" t="s">
        <v>107</v>
      </c>
      <c r="C1704" t="s">
        <v>135</v>
      </c>
      <c r="D1704" t="s">
        <v>3230</v>
      </c>
      <c r="E1704" t="s">
        <v>8828</v>
      </c>
      <c r="F1704" s="1">
        <v>48092</v>
      </c>
      <c r="G1704" s="77">
        <v>1</v>
      </c>
      <c r="H1704" s="36">
        <v>95500</v>
      </c>
      <c r="I1704" s="36">
        <v>95500</v>
      </c>
      <c r="J1704" s="36">
        <v>0</v>
      </c>
      <c r="K1704" s="36">
        <v>85950</v>
      </c>
      <c r="L1704" s="36">
        <v>0</v>
      </c>
      <c r="M1704" s="36">
        <v>0</v>
      </c>
    </row>
    <row r="1705" spans="1:13" x14ac:dyDescent="0.25">
      <c r="A1705" t="s">
        <v>6969</v>
      </c>
      <c r="B1705" t="s">
        <v>107</v>
      </c>
      <c r="C1705" t="s">
        <v>135</v>
      </c>
      <c r="D1705" t="s">
        <v>338</v>
      </c>
      <c r="E1705" t="s">
        <v>339</v>
      </c>
      <c r="F1705" s="1">
        <v>43265</v>
      </c>
      <c r="G1705" s="77">
        <v>0.9</v>
      </c>
      <c r="H1705" s="36">
        <v>16986.439999999999</v>
      </c>
      <c r="I1705" s="36">
        <v>16986.439999999999</v>
      </c>
      <c r="J1705" s="36">
        <v>0</v>
      </c>
      <c r="K1705" s="36">
        <v>15287.8</v>
      </c>
      <c r="L1705" s="36">
        <v>1273.98</v>
      </c>
      <c r="M1705" s="36">
        <v>0</v>
      </c>
    </row>
    <row r="1706" spans="1:13" x14ac:dyDescent="0.25">
      <c r="A1706" t="s">
        <v>6969</v>
      </c>
      <c r="B1706" t="s">
        <v>107</v>
      </c>
      <c r="C1706" t="s">
        <v>135</v>
      </c>
      <c r="D1706" t="s">
        <v>134</v>
      </c>
      <c r="E1706" t="s">
        <v>208</v>
      </c>
      <c r="F1706" s="1">
        <v>43265</v>
      </c>
      <c r="G1706" s="77">
        <v>0</v>
      </c>
      <c r="H1706" s="36">
        <v>8500</v>
      </c>
      <c r="I1706" s="36">
        <v>8500</v>
      </c>
      <c r="J1706" s="36">
        <v>0</v>
      </c>
      <c r="K1706" s="36">
        <v>7650</v>
      </c>
      <c r="L1706" s="36">
        <v>637.5</v>
      </c>
      <c r="M1706" s="36">
        <v>0</v>
      </c>
    </row>
    <row r="1707" spans="1:13" x14ac:dyDescent="0.25">
      <c r="A1707" t="s">
        <v>6969</v>
      </c>
      <c r="B1707" t="s">
        <v>107</v>
      </c>
      <c r="C1707" t="s">
        <v>135</v>
      </c>
      <c r="D1707" t="s">
        <v>134</v>
      </c>
      <c r="E1707" t="s">
        <v>485</v>
      </c>
      <c r="F1707" s="1">
        <v>43760</v>
      </c>
      <c r="G1707" s="77">
        <v>0.1</v>
      </c>
      <c r="H1707" s="36">
        <v>31817.35</v>
      </c>
      <c r="I1707" s="36">
        <v>31817.35</v>
      </c>
      <c r="J1707" s="36">
        <v>0</v>
      </c>
      <c r="K1707" s="36">
        <v>28635.62</v>
      </c>
      <c r="L1707" s="36">
        <v>2386.3000000000002</v>
      </c>
      <c r="M1707" s="36">
        <v>0</v>
      </c>
    </row>
    <row r="1708" spans="1:13" x14ac:dyDescent="0.25">
      <c r="A1708" t="s">
        <v>6969</v>
      </c>
      <c r="B1708" t="s">
        <v>107</v>
      </c>
      <c r="C1708" t="s">
        <v>313</v>
      </c>
      <c r="D1708" t="s">
        <v>734</v>
      </c>
      <c r="E1708" t="s">
        <v>3202</v>
      </c>
      <c r="F1708" s="1">
        <v>43781</v>
      </c>
      <c r="G1708" s="77">
        <v>0.3</v>
      </c>
      <c r="H1708" s="36">
        <v>11176.16</v>
      </c>
      <c r="I1708" s="36">
        <v>11176.16</v>
      </c>
      <c r="J1708" s="36">
        <v>0</v>
      </c>
      <c r="K1708" s="36">
        <v>10058.540000000001</v>
      </c>
      <c r="L1708" s="36">
        <v>838.21</v>
      </c>
      <c r="M1708" s="36">
        <v>0</v>
      </c>
    </row>
    <row r="1709" spans="1:13" x14ac:dyDescent="0.25">
      <c r="A1709" t="s">
        <v>6969</v>
      </c>
      <c r="B1709" t="s">
        <v>107</v>
      </c>
      <c r="C1709" t="s">
        <v>313</v>
      </c>
      <c r="D1709" t="s">
        <v>734</v>
      </c>
      <c r="E1709" t="s">
        <v>2570</v>
      </c>
      <c r="F1709" s="1">
        <v>43760</v>
      </c>
      <c r="G1709" s="77">
        <v>0</v>
      </c>
      <c r="H1709" s="36">
        <v>17390.8</v>
      </c>
      <c r="I1709" s="36">
        <v>17390.8</v>
      </c>
      <c r="J1709" s="36">
        <v>0</v>
      </c>
      <c r="K1709" s="36">
        <v>15651.72</v>
      </c>
      <c r="L1709" s="36">
        <v>1304.31</v>
      </c>
      <c r="M1709" s="36">
        <v>0</v>
      </c>
    </row>
    <row r="1710" spans="1:13" x14ac:dyDescent="0.25">
      <c r="A1710" t="s">
        <v>6969</v>
      </c>
      <c r="B1710" t="s">
        <v>107</v>
      </c>
      <c r="C1710" t="s">
        <v>313</v>
      </c>
      <c r="D1710" t="s">
        <v>734</v>
      </c>
      <c r="E1710" t="s">
        <v>3091</v>
      </c>
      <c r="F1710" s="1">
        <v>43761</v>
      </c>
      <c r="G1710" s="77">
        <v>0</v>
      </c>
      <c r="H1710" s="36">
        <v>87026.89</v>
      </c>
      <c r="I1710" s="36">
        <v>87026.89</v>
      </c>
      <c r="J1710" s="36">
        <v>0</v>
      </c>
      <c r="K1710" s="36">
        <v>78324.2</v>
      </c>
      <c r="L1710" s="36">
        <v>6527.02</v>
      </c>
      <c r="M1710" s="36">
        <v>0</v>
      </c>
    </row>
    <row r="1711" spans="1:13" x14ac:dyDescent="0.25">
      <c r="A1711" t="s">
        <v>6969</v>
      </c>
      <c r="B1711" t="s">
        <v>107</v>
      </c>
      <c r="C1711" t="s">
        <v>313</v>
      </c>
      <c r="D1711" t="s">
        <v>734</v>
      </c>
      <c r="E1711" t="s">
        <v>2849</v>
      </c>
      <c r="F1711" s="1">
        <v>43676</v>
      </c>
      <c r="G1711" s="77">
        <v>1</v>
      </c>
      <c r="H1711" s="36">
        <v>9438.7999999999993</v>
      </c>
      <c r="I1711" s="36">
        <v>9438.7999999999993</v>
      </c>
      <c r="J1711" s="36">
        <v>0</v>
      </c>
      <c r="K1711" s="36">
        <v>8494.92</v>
      </c>
      <c r="L1711" s="36">
        <v>707.91</v>
      </c>
      <c r="M1711" s="36">
        <v>0</v>
      </c>
    </row>
    <row r="1712" spans="1:13" x14ac:dyDescent="0.25">
      <c r="A1712" t="s">
        <v>6969</v>
      </c>
      <c r="B1712" t="s">
        <v>107</v>
      </c>
      <c r="C1712" t="s">
        <v>313</v>
      </c>
      <c r="D1712" t="s">
        <v>1641</v>
      </c>
      <c r="E1712" t="s">
        <v>2266</v>
      </c>
      <c r="F1712" s="1">
        <v>43623</v>
      </c>
      <c r="G1712" s="77">
        <v>0</v>
      </c>
      <c r="H1712" s="36">
        <v>8805.83</v>
      </c>
      <c r="I1712" s="36">
        <v>8805.83</v>
      </c>
      <c r="J1712" s="36">
        <v>0</v>
      </c>
      <c r="K1712" s="36">
        <v>7925.25</v>
      </c>
      <c r="L1712" s="36">
        <v>660.44</v>
      </c>
      <c r="M1712" s="36">
        <v>0</v>
      </c>
    </row>
    <row r="1713" spans="1:13" x14ac:dyDescent="0.25">
      <c r="A1713" t="s">
        <v>6969</v>
      </c>
      <c r="B1713" t="s">
        <v>107</v>
      </c>
      <c r="C1713" t="s">
        <v>313</v>
      </c>
      <c r="D1713" t="s">
        <v>1641</v>
      </c>
      <c r="E1713" t="s">
        <v>1642</v>
      </c>
      <c r="F1713" s="1">
        <v>43623</v>
      </c>
      <c r="G1713" s="77">
        <v>0</v>
      </c>
      <c r="H1713" s="36">
        <v>8384.7800000000007</v>
      </c>
      <c r="I1713" s="36">
        <v>8384.7800000000007</v>
      </c>
      <c r="J1713" s="36">
        <v>0</v>
      </c>
      <c r="K1713" s="36">
        <v>7546.3</v>
      </c>
      <c r="L1713" s="36">
        <v>628.86</v>
      </c>
      <c r="M1713" s="36">
        <v>0</v>
      </c>
    </row>
    <row r="1714" spans="1:13" x14ac:dyDescent="0.25">
      <c r="A1714" t="s">
        <v>6969</v>
      </c>
      <c r="B1714" t="s">
        <v>107</v>
      </c>
      <c r="C1714" t="s">
        <v>313</v>
      </c>
      <c r="D1714" t="s">
        <v>7808</v>
      </c>
      <c r="E1714" t="s">
        <v>7810</v>
      </c>
      <c r="F1714" s="1">
        <v>43913</v>
      </c>
      <c r="G1714" s="77">
        <v>1</v>
      </c>
      <c r="H1714" s="36">
        <v>75132.850000000006</v>
      </c>
      <c r="I1714" s="36">
        <v>75132.850000000006</v>
      </c>
      <c r="J1714" s="36">
        <v>0</v>
      </c>
      <c r="K1714" s="36">
        <v>67619.570000000007</v>
      </c>
      <c r="L1714" s="36">
        <v>5634.96</v>
      </c>
      <c r="M1714" s="36">
        <v>0</v>
      </c>
    </row>
    <row r="1715" spans="1:13" x14ac:dyDescent="0.25">
      <c r="A1715" t="s">
        <v>6969</v>
      </c>
      <c r="B1715" t="s">
        <v>107</v>
      </c>
      <c r="C1715" t="s">
        <v>313</v>
      </c>
      <c r="D1715" t="s">
        <v>312</v>
      </c>
      <c r="E1715" t="s">
        <v>634</v>
      </c>
      <c r="F1715" s="1">
        <v>43571</v>
      </c>
      <c r="G1715" s="77">
        <v>0</v>
      </c>
      <c r="H1715" s="36">
        <v>35420.949999999997</v>
      </c>
      <c r="I1715" s="36">
        <v>35420.949999999997</v>
      </c>
      <c r="J1715" s="36">
        <v>0</v>
      </c>
      <c r="K1715" s="36">
        <v>31878.86</v>
      </c>
      <c r="L1715" s="36">
        <v>2656.57</v>
      </c>
      <c r="M1715" s="36">
        <v>0</v>
      </c>
    </row>
    <row r="1716" spans="1:13" x14ac:dyDescent="0.25">
      <c r="A1716" t="s">
        <v>6969</v>
      </c>
      <c r="B1716" t="s">
        <v>107</v>
      </c>
      <c r="C1716" t="s">
        <v>313</v>
      </c>
      <c r="D1716" t="s">
        <v>312</v>
      </c>
      <c r="E1716" t="s">
        <v>588</v>
      </c>
      <c r="F1716" s="1">
        <v>43333</v>
      </c>
      <c r="G1716" s="77">
        <v>1</v>
      </c>
      <c r="H1716" s="36">
        <v>3293.46</v>
      </c>
      <c r="I1716" s="36">
        <v>3293.46</v>
      </c>
      <c r="J1716" s="36">
        <v>0</v>
      </c>
      <c r="K1716" s="36">
        <v>2964.11</v>
      </c>
      <c r="L1716" s="36">
        <v>247.01</v>
      </c>
      <c r="M1716" s="36">
        <v>0</v>
      </c>
    </row>
    <row r="1717" spans="1:13" x14ac:dyDescent="0.25">
      <c r="A1717" t="s">
        <v>6969</v>
      </c>
      <c r="B1717" t="s">
        <v>107</v>
      </c>
      <c r="C1717" t="s">
        <v>313</v>
      </c>
      <c r="D1717" t="s">
        <v>312</v>
      </c>
      <c r="E1717" t="s">
        <v>888</v>
      </c>
      <c r="F1717" s="1">
        <v>43571</v>
      </c>
      <c r="G1717" s="77">
        <v>0</v>
      </c>
      <c r="H1717" s="36">
        <v>109722.56</v>
      </c>
      <c r="I1717" s="36">
        <v>109722.56</v>
      </c>
      <c r="J1717" s="36">
        <v>0</v>
      </c>
      <c r="K1717" s="36">
        <v>98750.3</v>
      </c>
      <c r="L1717" s="36">
        <v>8229.2000000000007</v>
      </c>
      <c r="M1717" s="36">
        <v>0.01</v>
      </c>
    </row>
    <row r="1718" spans="1:13" x14ac:dyDescent="0.25">
      <c r="A1718" t="s">
        <v>6969</v>
      </c>
      <c r="B1718" t="s">
        <v>107</v>
      </c>
      <c r="C1718" t="s">
        <v>313</v>
      </c>
      <c r="D1718" t="s">
        <v>312</v>
      </c>
      <c r="E1718" t="s">
        <v>717</v>
      </c>
      <c r="F1718" s="1">
        <v>43333</v>
      </c>
      <c r="G1718" s="77">
        <v>1</v>
      </c>
      <c r="H1718" s="36">
        <v>53439.25</v>
      </c>
      <c r="I1718" s="36">
        <v>53439.25</v>
      </c>
      <c r="J1718" s="36">
        <v>0</v>
      </c>
      <c r="K1718" s="36">
        <v>48095.33</v>
      </c>
      <c r="L1718" s="36">
        <v>4007.94</v>
      </c>
      <c r="M1718" s="36">
        <v>0</v>
      </c>
    </row>
    <row r="1719" spans="1:13" x14ac:dyDescent="0.25">
      <c r="A1719" t="s">
        <v>6969</v>
      </c>
      <c r="B1719" t="s">
        <v>107</v>
      </c>
      <c r="C1719" t="s">
        <v>313</v>
      </c>
      <c r="D1719" t="s">
        <v>312</v>
      </c>
      <c r="E1719" t="s">
        <v>314</v>
      </c>
      <c r="F1719" s="1">
        <v>43571</v>
      </c>
      <c r="G1719" s="77">
        <v>0.5</v>
      </c>
      <c r="H1719" s="36">
        <v>4647.01</v>
      </c>
      <c r="I1719" s="36">
        <v>4647.01</v>
      </c>
      <c r="J1719" s="36">
        <v>0</v>
      </c>
      <c r="K1719" s="36">
        <v>4182.3100000000004</v>
      </c>
      <c r="L1719" s="36">
        <v>348.53</v>
      </c>
      <c r="M1719" s="36">
        <v>0</v>
      </c>
    </row>
    <row r="1720" spans="1:13" x14ac:dyDescent="0.25">
      <c r="A1720" t="s">
        <v>6969</v>
      </c>
      <c r="B1720" t="s">
        <v>107</v>
      </c>
      <c r="C1720" t="s">
        <v>270</v>
      </c>
      <c r="D1720" t="s">
        <v>2383</v>
      </c>
      <c r="E1720" t="s">
        <v>2384</v>
      </c>
      <c r="F1720" s="1">
        <v>43507</v>
      </c>
      <c r="G1720" s="77">
        <v>1</v>
      </c>
      <c r="H1720" s="36">
        <v>11621.36</v>
      </c>
      <c r="I1720" s="36">
        <v>11621.36</v>
      </c>
      <c r="J1720" s="36">
        <v>0</v>
      </c>
      <c r="K1720" s="36">
        <v>10459.219999999999</v>
      </c>
      <c r="L1720" s="36">
        <v>871.61</v>
      </c>
      <c r="M1720" s="36">
        <v>0.01</v>
      </c>
    </row>
    <row r="1721" spans="1:13" x14ac:dyDescent="0.25">
      <c r="A1721" t="s">
        <v>6969</v>
      </c>
      <c r="B1721" t="s">
        <v>107</v>
      </c>
      <c r="C1721" t="s">
        <v>270</v>
      </c>
      <c r="D1721" t="s">
        <v>269</v>
      </c>
      <c r="E1721" t="s">
        <v>271</v>
      </c>
      <c r="F1721" s="1">
        <v>43265</v>
      </c>
      <c r="G1721" s="77">
        <v>0</v>
      </c>
      <c r="H1721" s="36">
        <v>5987.14</v>
      </c>
      <c r="I1721" s="36">
        <v>5987.14</v>
      </c>
      <c r="J1721" s="36">
        <v>0</v>
      </c>
      <c r="K1721" s="36">
        <v>5388.43</v>
      </c>
      <c r="L1721" s="36">
        <v>449.04</v>
      </c>
      <c r="M1721" s="36">
        <v>0</v>
      </c>
    </row>
    <row r="1722" spans="1:13" x14ac:dyDescent="0.25">
      <c r="A1722" t="s">
        <v>6969</v>
      </c>
      <c r="B1722" t="s">
        <v>107</v>
      </c>
      <c r="C1722" t="s">
        <v>270</v>
      </c>
      <c r="D1722" t="s">
        <v>269</v>
      </c>
      <c r="E1722" t="s">
        <v>466</v>
      </c>
      <c r="F1722" s="1">
        <v>43294</v>
      </c>
      <c r="G1722" s="77">
        <v>0</v>
      </c>
      <c r="H1722" s="36">
        <v>28455.78</v>
      </c>
      <c r="I1722" s="36">
        <v>28455.78</v>
      </c>
      <c r="J1722" s="36">
        <v>0</v>
      </c>
      <c r="K1722" s="36">
        <v>25610.2</v>
      </c>
      <c r="L1722" s="36">
        <v>2134.19</v>
      </c>
      <c r="M1722" s="36">
        <v>0.01</v>
      </c>
    </row>
    <row r="1723" spans="1:13" x14ac:dyDescent="0.25">
      <c r="A1723" t="s">
        <v>6969</v>
      </c>
      <c r="B1723" t="s">
        <v>107</v>
      </c>
      <c r="C1723" t="s">
        <v>457</v>
      </c>
      <c r="D1723" t="s">
        <v>456</v>
      </c>
      <c r="E1723" t="s">
        <v>458</v>
      </c>
      <c r="F1723" s="1">
        <v>43294</v>
      </c>
      <c r="G1723" s="77">
        <v>1</v>
      </c>
      <c r="H1723" s="36">
        <v>67195.62</v>
      </c>
      <c r="I1723" s="36">
        <v>67195.62</v>
      </c>
      <c r="J1723" s="36">
        <v>0</v>
      </c>
      <c r="K1723" s="36">
        <v>60476.06</v>
      </c>
      <c r="L1723" s="36">
        <v>5039.67</v>
      </c>
      <c r="M1723" s="36">
        <v>0</v>
      </c>
    </row>
    <row r="1724" spans="1:13" x14ac:dyDescent="0.25">
      <c r="A1724" t="s">
        <v>6969</v>
      </c>
      <c r="B1724" t="s">
        <v>107</v>
      </c>
      <c r="C1724" t="s">
        <v>263</v>
      </c>
      <c r="D1724" t="s">
        <v>2171</v>
      </c>
      <c r="E1724" t="s">
        <v>3360</v>
      </c>
      <c r="F1724" s="1">
        <v>43851</v>
      </c>
      <c r="G1724" s="77">
        <v>1</v>
      </c>
      <c r="H1724" s="36">
        <v>4000</v>
      </c>
      <c r="I1724" s="36">
        <v>4000</v>
      </c>
      <c r="J1724" s="36">
        <v>0</v>
      </c>
      <c r="K1724" s="36">
        <v>3600</v>
      </c>
      <c r="L1724" s="36">
        <v>300</v>
      </c>
      <c r="M1724" s="36">
        <v>0</v>
      </c>
    </row>
    <row r="1725" spans="1:13" x14ac:dyDescent="0.25">
      <c r="A1725" t="s">
        <v>6969</v>
      </c>
      <c r="B1725" t="s">
        <v>107</v>
      </c>
      <c r="C1725" t="s">
        <v>263</v>
      </c>
      <c r="D1725" t="s">
        <v>2171</v>
      </c>
      <c r="E1725" t="s">
        <v>3025</v>
      </c>
      <c r="F1725" s="1">
        <v>43781</v>
      </c>
      <c r="G1725" s="77">
        <v>1</v>
      </c>
      <c r="H1725" s="36">
        <v>4000</v>
      </c>
      <c r="I1725" s="36">
        <v>4000</v>
      </c>
      <c r="J1725" s="36">
        <v>0</v>
      </c>
      <c r="K1725" s="36">
        <v>3600</v>
      </c>
      <c r="L1725" s="36">
        <v>300</v>
      </c>
      <c r="M1725" s="36">
        <v>0</v>
      </c>
    </row>
    <row r="1726" spans="1:13" x14ac:dyDescent="0.25">
      <c r="A1726" t="s">
        <v>6969</v>
      </c>
      <c r="B1726" t="s">
        <v>107</v>
      </c>
      <c r="C1726" t="s">
        <v>263</v>
      </c>
      <c r="D1726" t="s">
        <v>2171</v>
      </c>
      <c r="E1726" t="s">
        <v>3281</v>
      </c>
      <c r="F1726" s="1">
        <v>43851</v>
      </c>
      <c r="G1726" s="77">
        <v>1</v>
      </c>
      <c r="H1726" s="36">
        <v>16660.419999999998</v>
      </c>
      <c r="I1726" s="36">
        <v>16660.419999999998</v>
      </c>
      <c r="J1726" s="36">
        <v>0</v>
      </c>
      <c r="K1726" s="36">
        <v>14994.38</v>
      </c>
      <c r="L1726" s="36">
        <v>1249.53</v>
      </c>
      <c r="M1726" s="36">
        <v>0</v>
      </c>
    </row>
    <row r="1727" spans="1:13" x14ac:dyDescent="0.25">
      <c r="A1727" t="s">
        <v>6969</v>
      </c>
      <c r="B1727" t="s">
        <v>107</v>
      </c>
      <c r="C1727" t="s">
        <v>263</v>
      </c>
      <c r="D1727" t="s">
        <v>2171</v>
      </c>
      <c r="E1727" t="s">
        <v>3273</v>
      </c>
      <c r="F1727" s="1">
        <v>43781</v>
      </c>
      <c r="G1727" s="77">
        <v>1</v>
      </c>
      <c r="H1727" s="36">
        <v>4000</v>
      </c>
      <c r="I1727" s="36">
        <v>4000</v>
      </c>
      <c r="J1727" s="36">
        <v>0</v>
      </c>
      <c r="K1727" s="36">
        <v>3600</v>
      </c>
      <c r="L1727" s="36">
        <v>300</v>
      </c>
      <c r="M1727" s="36">
        <v>0</v>
      </c>
    </row>
    <row r="1728" spans="1:13" x14ac:dyDescent="0.25">
      <c r="A1728" t="s">
        <v>6969</v>
      </c>
      <c r="B1728" t="s">
        <v>107</v>
      </c>
      <c r="C1728" t="s">
        <v>263</v>
      </c>
      <c r="D1728" t="s">
        <v>2171</v>
      </c>
      <c r="E1728" t="s">
        <v>2868</v>
      </c>
      <c r="F1728" s="1">
        <v>43781</v>
      </c>
      <c r="G1728" s="77">
        <v>1</v>
      </c>
      <c r="H1728" s="36">
        <v>4000</v>
      </c>
      <c r="I1728" s="36">
        <v>4000</v>
      </c>
      <c r="J1728" s="36">
        <v>0</v>
      </c>
      <c r="K1728" s="36">
        <v>3600</v>
      </c>
      <c r="L1728" s="36">
        <v>300</v>
      </c>
      <c r="M1728" s="36">
        <v>0</v>
      </c>
    </row>
    <row r="1729" spans="1:13" x14ac:dyDescent="0.25">
      <c r="A1729" t="s">
        <v>6969</v>
      </c>
      <c r="B1729" t="s">
        <v>107</v>
      </c>
      <c r="C1729" t="s">
        <v>263</v>
      </c>
      <c r="D1729" t="s">
        <v>2171</v>
      </c>
      <c r="E1729" t="s">
        <v>3394</v>
      </c>
      <c r="F1729" s="1">
        <v>43851</v>
      </c>
      <c r="G1729" s="77">
        <v>1</v>
      </c>
      <c r="H1729" s="36">
        <v>4000</v>
      </c>
      <c r="I1729" s="36">
        <v>4000</v>
      </c>
      <c r="J1729" s="36">
        <v>0</v>
      </c>
      <c r="K1729" s="36">
        <v>3600</v>
      </c>
      <c r="L1729" s="36">
        <v>300</v>
      </c>
      <c r="M1729" s="36">
        <v>0</v>
      </c>
    </row>
    <row r="1730" spans="1:13" x14ac:dyDescent="0.25">
      <c r="A1730" t="s">
        <v>6969</v>
      </c>
      <c r="B1730" t="s">
        <v>107</v>
      </c>
      <c r="C1730" t="s">
        <v>263</v>
      </c>
      <c r="D1730" t="s">
        <v>2171</v>
      </c>
      <c r="E1730" t="s">
        <v>2172</v>
      </c>
      <c r="F1730" s="1">
        <v>43507</v>
      </c>
      <c r="G1730" s="77">
        <v>1</v>
      </c>
      <c r="H1730" s="36">
        <v>5000</v>
      </c>
      <c r="I1730" s="36">
        <v>5000</v>
      </c>
      <c r="J1730" s="36">
        <v>0</v>
      </c>
      <c r="K1730" s="36">
        <v>4500</v>
      </c>
      <c r="L1730" s="36">
        <v>375</v>
      </c>
      <c r="M1730" s="36">
        <v>0</v>
      </c>
    </row>
    <row r="1731" spans="1:13" x14ac:dyDescent="0.25">
      <c r="A1731" t="s">
        <v>6969</v>
      </c>
      <c r="B1731" t="s">
        <v>107</v>
      </c>
      <c r="C1731" t="s">
        <v>263</v>
      </c>
      <c r="D1731" t="s">
        <v>262</v>
      </c>
      <c r="E1731" t="s">
        <v>264</v>
      </c>
      <c r="F1731" s="1">
        <v>43265</v>
      </c>
      <c r="G1731" s="77">
        <v>1</v>
      </c>
      <c r="H1731" s="36">
        <v>5000</v>
      </c>
      <c r="I1731" s="36">
        <v>5000</v>
      </c>
      <c r="J1731" s="36">
        <v>0</v>
      </c>
      <c r="K1731" s="36">
        <v>4500</v>
      </c>
      <c r="L1731" s="36">
        <v>375</v>
      </c>
      <c r="M1731" s="36">
        <v>0</v>
      </c>
    </row>
    <row r="1732" spans="1:13" x14ac:dyDescent="0.25">
      <c r="A1732" t="s">
        <v>6969</v>
      </c>
      <c r="B1732" t="s">
        <v>107</v>
      </c>
      <c r="C1732" t="s">
        <v>263</v>
      </c>
      <c r="D1732" t="s">
        <v>977</v>
      </c>
      <c r="E1732" t="s">
        <v>3255</v>
      </c>
      <c r="F1732" s="1">
        <v>43781</v>
      </c>
      <c r="G1732" s="77">
        <v>1</v>
      </c>
      <c r="H1732" s="36">
        <v>20589.38</v>
      </c>
      <c r="I1732" s="36">
        <v>20589.38</v>
      </c>
      <c r="J1732" s="36">
        <v>0</v>
      </c>
      <c r="K1732" s="36">
        <v>18530.439999999999</v>
      </c>
      <c r="L1732" s="36">
        <v>1544.21</v>
      </c>
      <c r="M1732" s="36">
        <v>0.01</v>
      </c>
    </row>
    <row r="1733" spans="1:13" x14ac:dyDescent="0.25">
      <c r="A1733" t="s">
        <v>6969</v>
      </c>
      <c r="B1733" t="s">
        <v>107</v>
      </c>
      <c r="C1733" t="s">
        <v>25</v>
      </c>
      <c r="D1733" t="s">
        <v>1596</v>
      </c>
      <c r="E1733" t="s">
        <v>3478</v>
      </c>
      <c r="F1733" s="1">
        <v>48092</v>
      </c>
      <c r="G1733" s="77">
        <v>1</v>
      </c>
      <c r="H1733" s="36">
        <v>581249</v>
      </c>
      <c r="I1733" s="36">
        <v>581249</v>
      </c>
      <c r="J1733" s="36">
        <v>0</v>
      </c>
      <c r="K1733" s="36">
        <v>523124.1</v>
      </c>
      <c r="L1733" s="36">
        <v>43593.68</v>
      </c>
      <c r="M1733" s="36">
        <v>43593.68</v>
      </c>
    </row>
    <row r="1734" spans="1:13" x14ac:dyDescent="0.25">
      <c r="A1734" t="s">
        <v>6969</v>
      </c>
      <c r="B1734" t="s">
        <v>107</v>
      </c>
      <c r="C1734" t="s">
        <v>25</v>
      </c>
      <c r="D1734" t="s">
        <v>1596</v>
      </c>
      <c r="E1734" t="s">
        <v>1064</v>
      </c>
      <c r="F1734" s="1">
        <v>43882</v>
      </c>
      <c r="G1734" s="77">
        <v>0</v>
      </c>
      <c r="H1734" s="36">
        <v>20273.95</v>
      </c>
      <c r="I1734" s="36">
        <v>20273.95</v>
      </c>
      <c r="J1734" s="36">
        <v>0</v>
      </c>
      <c r="K1734" s="36">
        <v>18246.560000000001</v>
      </c>
      <c r="L1734" s="36">
        <v>1520.55</v>
      </c>
      <c r="M1734" s="36">
        <v>0</v>
      </c>
    </row>
    <row r="1735" spans="1:13" x14ac:dyDescent="0.25">
      <c r="A1735" t="s">
        <v>6969</v>
      </c>
      <c r="B1735" t="s">
        <v>107</v>
      </c>
      <c r="C1735" t="s">
        <v>25</v>
      </c>
      <c r="D1735" t="s">
        <v>1596</v>
      </c>
      <c r="E1735" t="s">
        <v>1666</v>
      </c>
      <c r="F1735" s="1">
        <v>43412</v>
      </c>
      <c r="G1735" s="77">
        <v>1</v>
      </c>
      <c r="H1735" s="36">
        <v>17855.939999999999</v>
      </c>
      <c r="I1735" s="36">
        <v>17855.939999999999</v>
      </c>
      <c r="J1735" s="36">
        <v>0</v>
      </c>
      <c r="K1735" s="36">
        <v>16070.35</v>
      </c>
      <c r="L1735" s="36">
        <v>1339.2</v>
      </c>
      <c r="M1735" s="36">
        <v>0</v>
      </c>
    </row>
    <row r="1736" spans="1:13" x14ac:dyDescent="0.25">
      <c r="A1736" t="s">
        <v>6969</v>
      </c>
      <c r="B1736" t="s">
        <v>107</v>
      </c>
      <c r="C1736" t="s">
        <v>25</v>
      </c>
      <c r="D1736" t="s">
        <v>1596</v>
      </c>
      <c r="E1736" t="s">
        <v>1817</v>
      </c>
      <c r="F1736" s="1">
        <v>43411</v>
      </c>
      <c r="G1736" s="77">
        <v>1</v>
      </c>
      <c r="H1736" s="36">
        <v>101619.79</v>
      </c>
      <c r="I1736" s="36">
        <v>101619.79</v>
      </c>
      <c r="J1736" s="36">
        <v>0</v>
      </c>
      <c r="K1736" s="36">
        <v>91457.81</v>
      </c>
      <c r="L1736" s="36">
        <v>7621.49</v>
      </c>
      <c r="M1736" s="36">
        <v>0.01</v>
      </c>
    </row>
    <row r="1737" spans="1:13" x14ac:dyDescent="0.25">
      <c r="A1737" t="s">
        <v>6969</v>
      </c>
      <c r="B1737" t="s">
        <v>107</v>
      </c>
      <c r="C1737" t="s">
        <v>25</v>
      </c>
      <c r="D1737" t="s">
        <v>984</v>
      </c>
      <c r="E1737" t="s">
        <v>2154</v>
      </c>
      <c r="F1737" s="1">
        <v>43956</v>
      </c>
      <c r="G1737" s="77">
        <v>1</v>
      </c>
      <c r="H1737" s="36">
        <v>12662.46</v>
      </c>
      <c r="I1737" s="36">
        <v>0</v>
      </c>
      <c r="J1737" s="36">
        <v>-12662.46</v>
      </c>
      <c r="K1737" s="36">
        <v>0</v>
      </c>
      <c r="L1737" s="36">
        <v>0</v>
      </c>
      <c r="M1737" s="36">
        <v>0</v>
      </c>
    </row>
    <row r="1738" spans="1:13" x14ac:dyDescent="0.25">
      <c r="A1738" t="s">
        <v>6969</v>
      </c>
      <c r="B1738" t="s">
        <v>107</v>
      </c>
      <c r="C1738" t="s">
        <v>25</v>
      </c>
      <c r="D1738" t="s">
        <v>984</v>
      </c>
      <c r="E1738" t="s">
        <v>985</v>
      </c>
      <c r="F1738" s="1">
        <v>43956</v>
      </c>
      <c r="G1738" s="77">
        <v>1</v>
      </c>
      <c r="H1738" s="36">
        <v>8029.7</v>
      </c>
      <c r="I1738" s="36">
        <v>0</v>
      </c>
      <c r="J1738" s="36">
        <v>-8029.7</v>
      </c>
      <c r="K1738" s="36">
        <v>0</v>
      </c>
      <c r="L1738" s="36">
        <v>0</v>
      </c>
      <c r="M1738" s="36">
        <v>0</v>
      </c>
    </row>
    <row r="1739" spans="1:13" x14ac:dyDescent="0.25">
      <c r="A1739" t="s">
        <v>6969</v>
      </c>
      <c r="B1739" t="s">
        <v>107</v>
      </c>
      <c r="C1739" t="s">
        <v>25</v>
      </c>
      <c r="D1739" t="s">
        <v>704</v>
      </c>
      <c r="E1739" t="s">
        <v>705</v>
      </c>
      <c r="F1739" s="1">
        <v>43334</v>
      </c>
      <c r="G1739" s="77">
        <v>1</v>
      </c>
      <c r="H1739" s="36">
        <v>8384.74</v>
      </c>
      <c r="I1739" s="36">
        <v>8384.74</v>
      </c>
      <c r="J1739" s="36">
        <v>0</v>
      </c>
      <c r="K1739" s="36">
        <v>7546.27</v>
      </c>
      <c r="L1739" s="36">
        <v>628.86</v>
      </c>
      <c r="M1739" s="36">
        <v>0</v>
      </c>
    </row>
    <row r="1740" spans="1:13" x14ac:dyDescent="0.25">
      <c r="A1740" t="s">
        <v>6969</v>
      </c>
      <c r="B1740" t="s">
        <v>107</v>
      </c>
      <c r="C1740" t="s">
        <v>25</v>
      </c>
      <c r="D1740" t="s">
        <v>1442</v>
      </c>
      <c r="E1740" t="s">
        <v>1443</v>
      </c>
      <c r="F1740" s="1">
        <v>43357</v>
      </c>
      <c r="G1740" s="77">
        <v>0.3</v>
      </c>
      <c r="H1740" s="36">
        <v>16000</v>
      </c>
      <c r="I1740" s="36">
        <v>16000</v>
      </c>
      <c r="J1740" s="36">
        <v>0</v>
      </c>
      <c r="K1740" s="36">
        <v>14400</v>
      </c>
      <c r="L1740" s="36">
        <v>1200</v>
      </c>
      <c r="M1740" s="36">
        <v>0</v>
      </c>
    </row>
    <row r="1741" spans="1:13" x14ac:dyDescent="0.25">
      <c r="A1741" t="s">
        <v>6969</v>
      </c>
      <c r="B1741" t="s">
        <v>107</v>
      </c>
      <c r="C1741" t="s">
        <v>25</v>
      </c>
      <c r="D1741" t="s">
        <v>917</v>
      </c>
      <c r="E1741" t="s">
        <v>2628</v>
      </c>
      <c r="F1741" s="1">
        <v>43591</v>
      </c>
      <c r="G1741" s="77">
        <v>1</v>
      </c>
      <c r="H1741" s="36">
        <v>12976.47</v>
      </c>
      <c r="I1741" s="36">
        <v>12976.47</v>
      </c>
      <c r="J1741" s="36">
        <v>0</v>
      </c>
      <c r="K1741" s="36">
        <v>11678.82</v>
      </c>
      <c r="L1741" s="36">
        <v>973.24</v>
      </c>
      <c r="M1741" s="36">
        <v>0.01</v>
      </c>
    </row>
    <row r="1742" spans="1:13" x14ac:dyDescent="0.25">
      <c r="A1742" t="s">
        <v>6969</v>
      </c>
      <c r="B1742" t="s">
        <v>107</v>
      </c>
      <c r="C1742" t="s">
        <v>25</v>
      </c>
      <c r="D1742" t="s">
        <v>917</v>
      </c>
      <c r="E1742" t="s">
        <v>2276</v>
      </c>
      <c r="F1742" s="1">
        <v>43503</v>
      </c>
      <c r="G1742" s="77">
        <v>1</v>
      </c>
      <c r="H1742" s="36">
        <v>3365.77</v>
      </c>
      <c r="I1742" s="36">
        <v>3365.77</v>
      </c>
      <c r="J1742" s="36">
        <v>0</v>
      </c>
      <c r="K1742" s="36">
        <v>3029.19</v>
      </c>
      <c r="L1742" s="36">
        <v>252.44</v>
      </c>
      <c r="M1742" s="36">
        <v>0.01</v>
      </c>
    </row>
    <row r="1743" spans="1:13" x14ac:dyDescent="0.25">
      <c r="A1743" t="s">
        <v>6969</v>
      </c>
      <c r="B1743" t="s">
        <v>107</v>
      </c>
      <c r="C1743" t="s">
        <v>25</v>
      </c>
      <c r="D1743" t="s">
        <v>917</v>
      </c>
      <c r="E1743" t="s">
        <v>2648</v>
      </c>
      <c r="F1743" s="1">
        <v>43591</v>
      </c>
      <c r="G1743" s="77">
        <v>1</v>
      </c>
      <c r="H1743" s="36">
        <v>24598.76</v>
      </c>
      <c r="I1743" s="36">
        <v>24598.76</v>
      </c>
      <c r="J1743" s="36">
        <v>0</v>
      </c>
      <c r="K1743" s="36">
        <v>22138.880000000001</v>
      </c>
      <c r="L1743" s="36">
        <v>1844.91</v>
      </c>
      <c r="M1743" s="36">
        <v>0</v>
      </c>
    </row>
    <row r="1744" spans="1:13" x14ac:dyDescent="0.25">
      <c r="A1744" t="s">
        <v>6969</v>
      </c>
      <c r="B1744" t="s">
        <v>107</v>
      </c>
      <c r="C1744" t="s">
        <v>25</v>
      </c>
      <c r="D1744" t="s">
        <v>917</v>
      </c>
      <c r="E1744" t="s">
        <v>945</v>
      </c>
      <c r="F1744" s="1">
        <v>43334</v>
      </c>
      <c r="G1744" s="77">
        <v>1</v>
      </c>
      <c r="H1744" s="36">
        <v>5429.61</v>
      </c>
      <c r="I1744" s="36">
        <v>5429.61</v>
      </c>
      <c r="J1744" s="36">
        <v>0</v>
      </c>
      <c r="K1744" s="36">
        <v>4886.6499999999996</v>
      </c>
      <c r="L1744" s="36">
        <v>407.22</v>
      </c>
      <c r="M1744" s="36">
        <v>0</v>
      </c>
    </row>
    <row r="1745" spans="1:13" x14ac:dyDescent="0.25">
      <c r="A1745" t="s">
        <v>6969</v>
      </c>
      <c r="B1745" t="s">
        <v>107</v>
      </c>
      <c r="C1745" t="s">
        <v>25</v>
      </c>
      <c r="D1745" t="s">
        <v>917</v>
      </c>
      <c r="E1745" t="s">
        <v>1721</v>
      </c>
      <c r="F1745" s="1">
        <v>43410</v>
      </c>
      <c r="G1745" s="77">
        <v>1</v>
      </c>
      <c r="H1745" s="36">
        <v>26514.68</v>
      </c>
      <c r="I1745" s="36">
        <v>26514.68</v>
      </c>
      <c r="J1745" s="36">
        <v>0</v>
      </c>
      <c r="K1745" s="36">
        <v>23863.21</v>
      </c>
      <c r="L1745" s="36">
        <v>1988.6</v>
      </c>
      <c r="M1745" s="36">
        <v>0</v>
      </c>
    </row>
    <row r="1746" spans="1:13" x14ac:dyDescent="0.25">
      <c r="A1746" t="s">
        <v>6969</v>
      </c>
      <c r="B1746" t="s">
        <v>107</v>
      </c>
      <c r="C1746" t="s">
        <v>25</v>
      </c>
      <c r="D1746" t="s">
        <v>917</v>
      </c>
      <c r="E1746" t="s">
        <v>2714</v>
      </c>
      <c r="F1746" s="1">
        <v>43592</v>
      </c>
      <c r="G1746" s="77">
        <v>1</v>
      </c>
      <c r="H1746" s="36">
        <v>61990.3</v>
      </c>
      <c r="I1746" s="36">
        <v>61990.3</v>
      </c>
      <c r="J1746" s="36">
        <v>0</v>
      </c>
      <c r="K1746" s="36">
        <v>55791.27</v>
      </c>
      <c r="L1746" s="36">
        <v>4649.2700000000004</v>
      </c>
      <c r="M1746" s="36">
        <v>0</v>
      </c>
    </row>
    <row r="1747" spans="1:13" x14ac:dyDescent="0.25">
      <c r="A1747" t="s">
        <v>6969</v>
      </c>
      <c r="B1747" t="s">
        <v>107</v>
      </c>
      <c r="C1747" t="s">
        <v>25</v>
      </c>
      <c r="D1747" t="s">
        <v>917</v>
      </c>
      <c r="E1747" t="s">
        <v>1898</v>
      </c>
      <c r="F1747" s="1">
        <v>43417</v>
      </c>
      <c r="G1747" s="77">
        <v>1</v>
      </c>
      <c r="H1747" s="36">
        <v>3911.08</v>
      </c>
      <c r="I1747" s="36">
        <v>3911.08</v>
      </c>
      <c r="J1747" s="36">
        <v>0</v>
      </c>
      <c r="K1747" s="36">
        <v>3519.97</v>
      </c>
      <c r="L1747" s="36">
        <v>293.33</v>
      </c>
      <c r="M1747" s="36">
        <v>0</v>
      </c>
    </row>
    <row r="1748" spans="1:13" x14ac:dyDescent="0.25">
      <c r="A1748" t="s">
        <v>6969</v>
      </c>
      <c r="B1748" t="s">
        <v>107</v>
      </c>
      <c r="C1748" t="s">
        <v>25</v>
      </c>
      <c r="D1748" t="s">
        <v>917</v>
      </c>
      <c r="E1748" t="s">
        <v>1251</v>
      </c>
      <c r="F1748" s="1">
        <v>43360</v>
      </c>
      <c r="G1748" s="77">
        <v>1</v>
      </c>
      <c r="H1748" s="36">
        <v>8194.92</v>
      </c>
      <c r="I1748" s="36">
        <v>8194.92</v>
      </c>
      <c r="J1748" s="36">
        <v>0</v>
      </c>
      <c r="K1748" s="36">
        <v>7375.43</v>
      </c>
      <c r="L1748" s="36">
        <v>614.62</v>
      </c>
      <c r="M1748" s="36">
        <v>0</v>
      </c>
    </row>
    <row r="1749" spans="1:13" x14ac:dyDescent="0.25">
      <c r="A1749" t="s">
        <v>6969</v>
      </c>
      <c r="B1749" t="s">
        <v>107</v>
      </c>
      <c r="C1749" t="s">
        <v>25</v>
      </c>
      <c r="D1749" t="s">
        <v>917</v>
      </c>
      <c r="E1749" t="s">
        <v>1252</v>
      </c>
      <c r="F1749" s="1">
        <v>43360</v>
      </c>
      <c r="G1749" s="77">
        <v>1</v>
      </c>
      <c r="H1749" s="36">
        <v>25857.45</v>
      </c>
      <c r="I1749" s="36">
        <v>25857.45</v>
      </c>
      <c r="J1749" s="36">
        <v>0</v>
      </c>
      <c r="K1749" s="36">
        <v>23271.71</v>
      </c>
      <c r="L1749" s="36">
        <v>1939.31</v>
      </c>
      <c r="M1749" s="36">
        <v>0</v>
      </c>
    </row>
    <row r="1750" spans="1:13" x14ac:dyDescent="0.25">
      <c r="A1750" t="s">
        <v>6969</v>
      </c>
      <c r="B1750" t="s">
        <v>107</v>
      </c>
      <c r="C1750" t="s">
        <v>25</v>
      </c>
      <c r="D1750" t="s">
        <v>917</v>
      </c>
      <c r="E1750" t="s">
        <v>941</v>
      </c>
      <c r="F1750" s="1">
        <v>43334</v>
      </c>
      <c r="G1750" s="77">
        <v>1</v>
      </c>
      <c r="H1750" s="36">
        <v>7276.83</v>
      </c>
      <c r="I1750" s="36">
        <v>7276.83</v>
      </c>
      <c r="J1750" s="36">
        <v>0</v>
      </c>
      <c r="K1750" s="36">
        <v>6549.15</v>
      </c>
      <c r="L1750" s="36">
        <v>545.76</v>
      </c>
      <c r="M1750" s="36">
        <v>0</v>
      </c>
    </row>
    <row r="1751" spans="1:13" x14ac:dyDescent="0.25">
      <c r="A1751" t="s">
        <v>6969</v>
      </c>
      <c r="B1751" t="s">
        <v>107</v>
      </c>
      <c r="C1751" t="s">
        <v>25</v>
      </c>
      <c r="D1751" t="s">
        <v>917</v>
      </c>
      <c r="E1751" t="s">
        <v>2503</v>
      </c>
      <c r="F1751" s="1">
        <v>43588</v>
      </c>
      <c r="G1751" s="77">
        <v>1</v>
      </c>
      <c r="H1751" s="36">
        <v>17447.54</v>
      </c>
      <c r="I1751" s="36">
        <v>17447.54</v>
      </c>
      <c r="J1751" s="36">
        <v>0</v>
      </c>
      <c r="K1751" s="36">
        <v>15702.79</v>
      </c>
      <c r="L1751" s="36">
        <v>1308.57</v>
      </c>
      <c r="M1751" s="36">
        <v>0</v>
      </c>
    </row>
    <row r="1752" spans="1:13" x14ac:dyDescent="0.25">
      <c r="A1752" t="s">
        <v>6969</v>
      </c>
      <c r="B1752" t="s">
        <v>107</v>
      </c>
      <c r="C1752" t="s">
        <v>25</v>
      </c>
      <c r="D1752" t="s">
        <v>917</v>
      </c>
      <c r="E1752" t="s">
        <v>918</v>
      </c>
      <c r="F1752" s="1">
        <v>43334</v>
      </c>
      <c r="G1752" s="77">
        <v>1</v>
      </c>
      <c r="H1752" s="36">
        <v>14546.06</v>
      </c>
      <c r="I1752" s="36">
        <v>14546.06</v>
      </c>
      <c r="J1752" s="36">
        <v>0</v>
      </c>
      <c r="K1752" s="36">
        <v>13091.45</v>
      </c>
      <c r="L1752" s="36">
        <v>1090.96</v>
      </c>
      <c r="M1752" s="36">
        <v>0.01</v>
      </c>
    </row>
    <row r="1753" spans="1:13" x14ac:dyDescent="0.25">
      <c r="A1753" t="s">
        <v>6969</v>
      </c>
      <c r="B1753" t="s">
        <v>107</v>
      </c>
      <c r="C1753" t="s">
        <v>25</v>
      </c>
      <c r="D1753" t="s">
        <v>917</v>
      </c>
      <c r="E1753" t="s">
        <v>1392</v>
      </c>
      <c r="F1753" s="1">
        <v>43360</v>
      </c>
      <c r="G1753" s="77">
        <v>1</v>
      </c>
      <c r="H1753" s="36">
        <v>16833.810000000001</v>
      </c>
      <c r="I1753" s="36">
        <v>16833.810000000001</v>
      </c>
      <c r="J1753" s="36">
        <v>0</v>
      </c>
      <c r="K1753" s="36">
        <v>15150.43</v>
      </c>
      <c r="L1753" s="36">
        <v>1262.54</v>
      </c>
      <c r="M1753" s="36">
        <v>0</v>
      </c>
    </row>
    <row r="1754" spans="1:13" x14ac:dyDescent="0.25">
      <c r="A1754" t="s">
        <v>6969</v>
      </c>
      <c r="B1754" t="s">
        <v>107</v>
      </c>
      <c r="C1754" t="s">
        <v>25</v>
      </c>
      <c r="D1754" t="s">
        <v>917</v>
      </c>
      <c r="E1754" t="s">
        <v>1265</v>
      </c>
      <c r="F1754" s="1">
        <v>43360</v>
      </c>
      <c r="G1754" s="77">
        <v>1</v>
      </c>
      <c r="H1754" s="36">
        <v>25473.47</v>
      </c>
      <c r="I1754" s="36">
        <v>25473.47</v>
      </c>
      <c r="J1754" s="36">
        <v>0</v>
      </c>
      <c r="K1754" s="36">
        <v>22926.12</v>
      </c>
      <c r="L1754" s="36">
        <v>1910.51</v>
      </c>
      <c r="M1754" s="36">
        <v>0</v>
      </c>
    </row>
    <row r="1755" spans="1:13" x14ac:dyDescent="0.25">
      <c r="A1755" t="s">
        <v>6969</v>
      </c>
      <c r="B1755" t="s">
        <v>107</v>
      </c>
      <c r="C1755" t="s">
        <v>25</v>
      </c>
      <c r="D1755" t="s">
        <v>917</v>
      </c>
      <c r="E1755" t="s">
        <v>2270</v>
      </c>
      <c r="F1755" s="1">
        <v>43504</v>
      </c>
      <c r="G1755" s="77">
        <v>1</v>
      </c>
      <c r="H1755" s="36">
        <v>7414.24</v>
      </c>
      <c r="I1755" s="36">
        <v>7414.24</v>
      </c>
      <c r="J1755" s="36">
        <v>0</v>
      </c>
      <c r="K1755" s="36">
        <v>6672.82</v>
      </c>
      <c r="L1755" s="36">
        <v>556.07000000000005</v>
      </c>
      <c r="M1755" s="36">
        <v>0</v>
      </c>
    </row>
    <row r="1756" spans="1:13" x14ac:dyDescent="0.25">
      <c r="A1756" t="s">
        <v>6969</v>
      </c>
      <c r="B1756" t="s">
        <v>107</v>
      </c>
      <c r="C1756" t="s">
        <v>25</v>
      </c>
      <c r="D1756" t="s">
        <v>917</v>
      </c>
      <c r="E1756" t="s">
        <v>2158</v>
      </c>
      <c r="F1756" s="1">
        <v>43507</v>
      </c>
      <c r="G1756" s="77">
        <v>1</v>
      </c>
      <c r="H1756" s="36">
        <v>3754.88</v>
      </c>
      <c r="I1756" s="36">
        <v>3754.88</v>
      </c>
      <c r="J1756" s="36">
        <v>0</v>
      </c>
      <c r="K1756" s="36">
        <v>3379.39</v>
      </c>
      <c r="L1756" s="36">
        <v>281.62</v>
      </c>
      <c r="M1756" s="36">
        <v>0</v>
      </c>
    </row>
    <row r="1757" spans="1:13" x14ac:dyDescent="0.25">
      <c r="A1757" t="s">
        <v>6969</v>
      </c>
      <c r="B1757" t="s">
        <v>107</v>
      </c>
      <c r="C1757" t="s">
        <v>25</v>
      </c>
      <c r="D1757" t="s">
        <v>917</v>
      </c>
      <c r="E1757" t="s">
        <v>1393</v>
      </c>
      <c r="F1757" s="1">
        <v>43360</v>
      </c>
      <c r="G1757" s="77">
        <v>1</v>
      </c>
      <c r="H1757" s="36">
        <v>8697.4500000000007</v>
      </c>
      <c r="I1757" s="36">
        <v>8697.4500000000007</v>
      </c>
      <c r="J1757" s="36">
        <v>0</v>
      </c>
      <c r="K1757" s="36">
        <v>7827.71</v>
      </c>
      <c r="L1757" s="36">
        <v>652.30999999999995</v>
      </c>
      <c r="M1757" s="36">
        <v>0</v>
      </c>
    </row>
    <row r="1758" spans="1:13" x14ac:dyDescent="0.25">
      <c r="A1758" t="s">
        <v>6969</v>
      </c>
      <c r="B1758" t="s">
        <v>107</v>
      </c>
      <c r="C1758" t="s">
        <v>25</v>
      </c>
      <c r="D1758" t="s">
        <v>917</v>
      </c>
      <c r="E1758" t="s">
        <v>1488</v>
      </c>
      <c r="F1758" s="1">
        <v>43412</v>
      </c>
      <c r="G1758" s="77">
        <v>1</v>
      </c>
      <c r="H1758" s="36">
        <v>41227.54</v>
      </c>
      <c r="I1758" s="36">
        <v>41227.54</v>
      </c>
      <c r="J1758" s="36">
        <v>0</v>
      </c>
      <c r="K1758" s="36">
        <v>37104.79</v>
      </c>
      <c r="L1758" s="36">
        <v>3092.07</v>
      </c>
      <c r="M1758" s="36">
        <v>0</v>
      </c>
    </row>
    <row r="1759" spans="1:13" x14ac:dyDescent="0.25">
      <c r="A1759" t="s">
        <v>6969</v>
      </c>
      <c r="B1759" t="s">
        <v>107</v>
      </c>
      <c r="C1759" t="s">
        <v>25</v>
      </c>
      <c r="D1759" t="s">
        <v>917</v>
      </c>
      <c r="E1759" t="s">
        <v>2271</v>
      </c>
      <c r="F1759" s="1">
        <v>43503</v>
      </c>
      <c r="G1759" s="77">
        <v>1</v>
      </c>
      <c r="H1759" s="36">
        <v>24535.82</v>
      </c>
      <c r="I1759" s="36">
        <v>24535.82</v>
      </c>
      <c r="J1759" s="36">
        <v>0</v>
      </c>
      <c r="K1759" s="36">
        <v>22082.240000000002</v>
      </c>
      <c r="L1759" s="36">
        <v>1840.19</v>
      </c>
      <c r="M1759" s="36">
        <v>0</v>
      </c>
    </row>
    <row r="1760" spans="1:13" x14ac:dyDescent="0.25">
      <c r="A1760" t="s">
        <v>6969</v>
      </c>
      <c r="B1760" t="s">
        <v>107</v>
      </c>
      <c r="C1760" t="s">
        <v>25</v>
      </c>
      <c r="D1760" t="s">
        <v>917</v>
      </c>
      <c r="E1760" t="s">
        <v>1249</v>
      </c>
      <c r="F1760" s="1">
        <v>43361</v>
      </c>
      <c r="G1760" s="77">
        <v>1</v>
      </c>
      <c r="H1760" s="36">
        <v>3584.65</v>
      </c>
      <c r="I1760" s="36">
        <v>3584.65</v>
      </c>
      <c r="J1760" s="36">
        <v>0</v>
      </c>
      <c r="K1760" s="36">
        <v>3226.19</v>
      </c>
      <c r="L1760" s="36">
        <v>268.85000000000002</v>
      </c>
      <c r="M1760" s="36">
        <v>0</v>
      </c>
    </row>
    <row r="1761" spans="1:13" x14ac:dyDescent="0.25">
      <c r="A1761" t="s">
        <v>6969</v>
      </c>
      <c r="B1761" t="s">
        <v>107</v>
      </c>
      <c r="C1761" t="s">
        <v>25</v>
      </c>
      <c r="D1761" t="s">
        <v>917</v>
      </c>
      <c r="E1761" t="s">
        <v>2084</v>
      </c>
      <c r="F1761" s="1">
        <v>43504</v>
      </c>
      <c r="G1761" s="77">
        <v>1</v>
      </c>
      <c r="H1761" s="36">
        <v>9088</v>
      </c>
      <c r="I1761" s="36">
        <v>9088</v>
      </c>
      <c r="J1761" s="36">
        <v>0</v>
      </c>
      <c r="K1761" s="36">
        <v>8179.2</v>
      </c>
      <c r="L1761" s="36">
        <v>681.6</v>
      </c>
      <c r="M1761" s="36">
        <v>0</v>
      </c>
    </row>
    <row r="1762" spans="1:13" x14ac:dyDescent="0.25">
      <c r="A1762" t="s">
        <v>6969</v>
      </c>
      <c r="B1762" t="s">
        <v>107</v>
      </c>
      <c r="C1762" t="s">
        <v>25</v>
      </c>
      <c r="D1762" t="s">
        <v>917</v>
      </c>
      <c r="E1762" t="s">
        <v>2307</v>
      </c>
      <c r="F1762" s="1">
        <v>43588</v>
      </c>
      <c r="G1762" s="77">
        <v>1</v>
      </c>
      <c r="H1762" s="36">
        <v>53472.04</v>
      </c>
      <c r="I1762" s="36">
        <v>53472.04</v>
      </c>
      <c r="J1762" s="36">
        <v>0</v>
      </c>
      <c r="K1762" s="36">
        <v>48124.84</v>
      </c>
      <c r="L1762" s="36">
        <v>4010.4</v>
      </c>
      <c r="M1762" s="36">
        <v>0</v>
      </c>
    </row>
    <row r="1763" spans="1:13" x14ac:dyDescent="0.25">
      <c r="A1763" t="s">
        <v>6969</v>
      </c>
      <c r="B1763" t="s">
        <v>107</v>
      </c>
      <c r="C1763" t="s">
        <v>25</v>
      </c>
      <c r="D1763" t="s">
        <v>917</v>
      </c>
      <c r="E1763" t="s">
        <v>2310</v>
      </c>
      <c r="F1763" s="1">
        <v>43503</v>
      </c>
      <c r="G1763" s="77">
        <v>1</v>
      </c>
      <c r="H1763" s="36">
        <v>18378.48</v>
      </c>
      <c r="I1763" s="36">
        <v>18378.48</v>
      </c>
      <c r="J1763" s="36">
        <v>0</v>
      </c>
      <c r="K1763" s="36">
        <v>16540.63</v>
      </c>
      <c r="L1763" s="36">
        <v>1378.39</v>
      </c>
      <c r="M1763" s="36">
        <v>0</v>
      </c>
    </row>
    <row r="1764" spans="1:13" x14ac:dyDescent="0.25">
      <c r="A1764" t="s">
        <v>6969</v>
      </c>
      <c r="B1764" t="s">
        <v>107</v>
      </c>
      <c r="C1764" t="s">
        <v>25</v>
      </c>
      <c r="D1764" t="s">
        <v>917</v>
      </c>
      <c r="E1764" t="s">
        <v>2856</v>
      </c>
      <c r="F1764" s="1">
        <v>43588</v>
      </c>
      <c r="G1764" s="77">
        <v>1</v>
      </c>
      <c r="H1764" s="36">
        <v>18586.2</v>
      </c>
      <c r="I1764" s="36">
        <v>18586.2</v>
      </c>
      <c r="J1764" s="36">
        <v>0</v>
      </c>
      <c r="K1764" s="36">
        <v>16727.580000000002</v>
      </c>
      <c r="L1764" s="36">
        <v>1393.97</v>
      </c>
      <c r="M1764" s="36">
        <v>0</v>
      </c>
    </row>
    <row r="1765" spans="1:13" x14ac:dyDescent="0.25">
      <c r="A1765" t="s">
        <v>6969</v>
      </c>
      <c r="B1765" t="s">
        <v>107</v>
      </c>
      <c r="C1765" t="s">
        <v>25</v>
      </c>
      <c r="D1765" t="s">
        <v>917</v>
      </c>
      <c r="E1765" t="s">
        <v>942</v>
      </c>
      <c r="F1765" s="1">
        <v>43334</v>
      </c>
      <c r="G1765" s="77">
        <v>1</v>
      </c>
      <c r="H1765" s="36">
        <v>30264.42</v>
      </c>
      <c r="I1765" s="36">
        <v>30264.42</v>
      </c>
      <c r="J1765" s="36">
        <v>0</v>
      </c>
      <c r="K1765" s="36">
        <v>27237.98</v>
      </c>
      <c r="L1765" s="36">
        <v>2269.83</v>
      </c>
      <c r="M1765" s="36">
        <v>0</v>
      </c>
    </row>
    <row r="1766" spans="1:13" x14ac:dyDescent="0.25">
      <c r="A1766" t="s">
        <v>6969</v>
      </c>
      <c r="B1766" t="s">
        <v>107</v>
      </c>
      <c r="C1766" t="s">
        <v>25</v>
      </c>
      <c r="D1766" t="s">
        <v>917</v>
      </c>
      <c r="E1766" t="s">
        <v>943</v>
      </c>
      <c r="F1766" s="1">
        <v>43334</v>
      </c>
      <c r="G1766" s="77">
        <v>1</v>
      </c>
      <c r="H1766" s="36">
        <v>3651.13</v>
      </c>
      <c r="I1766" s="36">
        <v>3651.13</v>
      </c>
      <c r="J1766" s="36">
        <v>0</v>
      </c>
      <c r="K1766" s="36">
        <v>3286.02</v>
      </c>
      <c r="L1766" s="36">
        <v>273.83</v>
      </c>
      <c r="M1766" s="36">
        <v>-0.01</v>
      </c>
    </row>
    <row r="1767" spans="1:13" x14ac:dyDescent="0.25">
      <c r="A1767" t="s">
        <v>6969</v>
      </c>
      <c r="B1767" t="s">
        <v>107</v>
      </c>
      <c r="C1767" t="s">
        <v>25</v>
      </c>
      <c r="D1767" t="s">
        <v>917</v>
      </c>
      <c r="E1767" t="s">
        <v>2879</v>
      </c>
      <c r="F1767" s="1">
        <v>43781</v>
      </c>
      <c r="G1767" s="77">
        <v>1</v>
      </c>
      <c r="H1767" s="36">
        <v>25409.95</v>
      </c>
      <c r="I1767" s="36">
        <v>25409.95</v>
      </c>
      <c r="J1767" s="36">
        <v>0</v>
      </c>
      <c r="K1767" s="36">
        <v>22868.959999999999</v>
      </c>
      <c r="L1767" s="36">
        <v>1905.75</v>
      </c>
      <c r="M1767" s="36">
        <v>0</v>
      </c>
    </row>
    <row r="1768" spans="1:13" x14ac:dyDescent="0.25">
      <c r="A1768" t="s">
        <v>6969</v>
      </c>
      <c r="B1768" t="s">
        <v>107</v>
      </c>
      <c r="C1768" t="s">
        <v>25</v>
      </c>
      <c r="D1768" t="s">
        <v>917</v>
      </c>
      <c r="E1768" t="s">
        <v>2470</v>
      </c>
      <c r="F1768" s="1">
        <v>43588</v>
      </c>
      <c r="G1768" s="77">
        <v>1</v>
      </c>
      <c r="H1768" s="36">
        <v>23251.08</v>
      </c>
      <c r="I1768" s="36">
        <v>23251.08</v>
      </c>
      <c r="J1768" s="36">
        <v>0</v>
      </c>
      <c r="K1768" s="36">
        <v>20925.97</v>
      </c>
      <c r="L1768" s="36">
        <v>1743.83</v>
      </c>
      <c r="M1768" s="36">
        <v>0</v>
      </c>
    </row>
    <row r="1769" spans="1:13" x14ac:dyDescent="0.25">
      <c r="A1769" t="s">
        <v>6969</v>
      </c>
      <c r="B1769" t="s">
        <v>107</v>
      </c>
      <c r="C1769" t="s">
        <v>25</v>
      </c>
      <c r="D1769" t="s">
        <v>917</v>
      </c>
      <c r="E1769" t="s">
        <v>1200</v>
      </c>
      <c r="F1769" s="1">
        <v>43361</v>
      </c>
      <c r="G1769" s="77">
        <v>1</v>
      </c>
      <c r="H1769" s="36">
        <v>12887.63</v>
      </c>
      <c r="I1769" s="36">
        <v>12887.63</v>
      </c>
      <c r="J1769" s="36">
        <v>0</v>
      </c>
      <c r="K1769" s="36">
        <v>11598.87</v>
      </c>
      <c r="L1769" s="36">
        <v>966.57</v>
      </c>
      <c r="M1769" s="36">
        <v>0</v>
      </c>
    </row>
    <row r="1770" spans="1:13" x14ac:dyDescent="0.25">
      <c r="A1770" t="s">
        <v>6969</v>
      </c>
      <c r="B1770" t="s">
        <v>107</v>
      </c>
      <c r="C1770" t="s">
        <v>25</v>
      </c>
      <c r="D1770" t="s">
        <v>917</v>
      </c>
      <c r="E1770" t="s">
        <v>1253</v>
      </c>
      <c r="F1770" s="1">
        <v>43360</v>
      </c>
      <c r="G1770" s="77">
        <v>1</v>
      </c>
      <c r="H1770" s="36">
        <v>7333.73</v>
      </c>
      <c r="I1770" s="36">
        <v>7333.73</v>
      </c>
      <c r="J1770" s="36">
        <v>0</v>
      </c>
      <c r="K1770" s="36">
        <v>6600.36</v>
      </c>
      <c r="L1770" s="36">
        <v>550.03</v>
      </c>
      <c r="M1770" s="36">
        <v>0</v>
      </c>
    </row>
    <row r="1771" spans="1:13" x14ac:dyDescent="0.25">
      <c r="A1771" t="s">
        <v>6969</v>
      </c>
      <c r="B1771" t="s">
        <v>107</v>
      </c>
      <c r="C1771" t="s">
        <v>25</v>
      </c>
      <c r="D1771" t="s">
        <v>917</v>
      </c>
      <c r="E1771" t="s">
        <v>944</v>
      </c>
      <c r="F1771" s="1">
        <v>43334</v>
      </c>
      <c r="G1771" s="77">
        <v>1</v>
      </c>
      <c r="H1771" s="36">
        <v>15700.24</v>
      </c>
      <c r="I1771" s="36">
        <v>15700.24</v>
      </c>
      <c r="J1771" s="36">
        <v>0</v>
      </c>
      <c r="K1771" s="36">
        <v>14130.22</v>
      </c>
      <c r="L1771" s="36">
        <v>1177.52</v>
      </c>
      <c r="M1771" s="36">
        <v>0</v>
      </c>
    </row>
    <row r="1772" spans="1:13" x14ac:dyDescent="0.25">
      <c r="A1772" t="s">
        <v>6969</v>
      </c>
      <c r="B1772" t="s">
        <v>107</v>
      </c>
      <c r="C1772" t="s">
        <v>25</v>
      </c>
      <c r="D1772" t="s">
        <v>917</v>
      </c>
      <c r="E1772" t="s">
        <v>2491</v>
      </c>
      <c r="F1772" s="1">
        <v>43591</v>
      </c>
      <c r="G1772" s="77">
        <v>1</v>
      </c>
      <c r="H1772" s="36">
        <v>11430.1</v>
      </c>
      <c r="I1772" s="36">
        <v>11430.1</v>
      </c>
      <c r="J1772" s="36">
        <v>0</v>
      </c>
      <c r="K1772" s="36">
        <v>10287.09</v>
      </c>
      <c r="L1772" s="36">
        <v>857.26</v>
      </c>
      <c r="M1772" s="36">
        <v>0</v>
      </c>
    </row>
    <row r="1773" spans="1:13" x14ac:dyDescent="0.25">
      <c r="A1773" t="s">
        <v>6969</v>
      </c>
      <c r="B1773" t="s">
        <v>107</v>
      </c>
      <c r="C1773" t="s">
        <v>25</v>
      </c>
      <c r="D1773" t="s">
        <v>917</v>
      </c>
      <c r="E1773" t="s">
        <v>2272</v>
      </c>
      <c r="F1773" s="1">
        <v>43503</v>
      </c>
      <c r="G1773" s="77">
        <v>1</v>
      </c>
      <c r="H1773" s="36">
        <v>13719.76</v>
      </c>
      <c r="I1773" s="36">
        <v>13719.76</v>
      </c>
      <c r="J1773" s="36">
        <v>0</v>
      </c>
      <c r="K1773" s="36">
        <v>12347.78</v>
      </c>
      <c r="L1773" s="36">
        <v>1028.99</v>
      </c>
      <c r="M1773" s="36">
        <v>0.01</v>
      </c>
    </row>
    <row r="1774" spans="1:13" x14ac:dyDescent="0.25">
      <c r="A1774" t="s">
        <v>6969</v>
      </c>
      <c r="B1774" t="s">
        <v>107</v>
      </c>
      <c r="C1774" t="s">
        <v>25</v>
      </c>
      <c r="D1774" t="s">
        <v>917</v>
      </c>
      <c r="E1774" t="s">
        <v>1254</v>
      </c>
      <c r="F1774" s="1">
        <v>43361</v>
      </c>
      <c r="G1774" s="77">
        <v>1</v>
      </c>
      <c r="H1774" s="36">
        <v>4995.0600000000004</v>
      </c>
      <c r="I1774" s="36">
        <v>4995.0600000000004</v>
      </c>
      <c r="J1774" s="36">
        <v>0</v>
      </c>
      <c r="K1774" s="36">
        <v>4495.55</v>
      </c>
      <c r="L1774" s="36">
        <v>374.63</v>
      </c>
      <c r="M1774" s="36">
        <v>0</v>
      </c>
    </row>
    <row r="1775" spans="1:13" x14ac:dyDescent="0.25">
      <c r="A1775" t="s">
        <v>6969</v>
      </c>
      <c r="B1775" t="s">
        <v>107</v>
      </c>
      <c r="C1775" t="s">
        <v>25</v>
      </c>
      <c r="D1775" t="s">
        <v>917</v>
      </c>
      <c r="E1775" t="s">
        <v>1489</v>
      </c>
      <c r="F1775" s="1">
        <v>43412</v>
      </c>
      <c r="G1775" s="77">
        <v>1</v>
      </c>
      <c r="H1775" s="36">
        <v>10867.89</v>
      </c>
      <c r="I1775" s="36">
        <v>10867.89</v>
      </c>
      <c r="J1775" s="36">
        <v>0</v>
      </c>
      <c r="K1775" s="36">
        <v>9781.1</v>
      </c>
      <c r="L1775" s="36">
        <v>815.09</v>
      </c>
      <c r="M1775" s="36">
        <v>0</v>
      </c>
    </row>
    <row r="1776" spans="1:13" x14ac:dyDescent="0.25">
      <c r="A1776" t="s">
        <v>6969</v>
      </c>
      <c r="B1776" t="s">
        <v>107</v>
      </c>
      <c r="C1776" t="s">
        <v>25</v>
      </c>
      <c r="D1776" t="s">
        <v>917</v>
      </c>
      <c r="E1776" t="s">
        <v>1266</v>
      </c>
      <c r="F1776" s="1">
        <v>43360</v>
      </c>
      <c r="G1776" s="77">
        <v>1</v>
      </c>
      <c r="H1776" s="36">
        <v>7261.63</v>
      </c>
      <c r="I1776" s="36">
        <v>7261.63</v>
      </c>
      <c r="J1776" s="36">
        <v>0</v>
      </c>
      <c r="K1776" s="36">
        <v>6535.47</v>
      </c>
      <c r="L1776" s="36">
        <v>544.62</v>
      </c>
      <c r="M1776" s="36">
        <v>0</v>
      </c>
    </row>
    <row r="1777" spans="1:13" x14ac:dyDescent="0.25">
      <c r="A1777" t="s">
        <v>6969</v>
      </c>
      <c r="B1777" t="s">
        <v>107</v>
      </c>
      <c r="C1777" t="s">
        <v>25</v>
      </c>
      <c r="D1777" t="s">
        <v>917</v>
      </c>
      <c r="E1777" t="s">
        <v>1344</v>
      </c>
      <c r="F1777" s="1">
        <v>43361</v>
      </c>
      <c r="G1777" s="77">
        <v>1</v>
      </c>
      <c r="H1777" s="36">
        <v>14904.55</v>
      </c>
      <c r="I1777" s="36">
        <v>14904.55</v>
      </c>
      <c r="J1777" s="36">
        <v>0</v>
      </c>
      <c r="K1777" s="36">
        <v>13414.1</v>
      </c>
      <c r="L1777" s="36">
        <v>1117.8399999999999</v>
      </c>
      <c r="M1777" s="36">
        <v>0</v>
      </c>
    </row>
    <row r="1778" spans="1:13" x14ac:dyDescent="0.25">
      <c r="A1778" t="s">
        <v>6969</v>
      </c>
      <c r="B1778" t="s">
        <v>107</v>
      </c>
      <c r="C1778" t="s">
        <v>25</v>
      </c>
      <c r="D1778" t="s">
        <v>917</v>
      </c>
      <c r="E1778" t="s">
        <v>1250</v>
      </c>
      <c r="F1778" s="1">
        <v>43361</v>
      </c>
      <c r="G1778" s="77">
        <v>1</v>
      </c>
      <c r="H1778" s="36">
        <v>8939.31</v>
      </c>
      <c r="I1778" s="36">
        <v>8939.31</v>
      </c>
      <c r="J1778" s="36">
        <v>0</v>
      </c>
      <c r="K1778" s="36">
        <v>8045.38</v>
      </c>
      <c r="L1778" s="36">
        <v>670.45</v>
      </c>
      <c r="M1778" s="36">
        <v>0</v>
      </c>
    </row>
    <row r="1779" spans="1:13" x14ac:dyDescent="0.25">
      <c r="A1779" t="s">
        <v>6969</v>
      </c>
      <c r="B1779" t="s">
        <v>107</v>
      </c>
      <c r="C1779" t="s">
        <v>25</v>
      </c>
      <c r="D1779" t="s">
        <v>917</v>
      </c>
      <c r="E1779" t="s">
        <v>2471</v>
      </c>
      <c r="F1779" s="1">
        <v>43591</v>
      </c>
      <c r="G1779" s="77">
        <v>1</v>
      </c>
      <c r="H1779" s="36">
        <v>6901.97</v>
      </c>
      <c r="I1779" s="36">
        <v>6901.97</v>
      </c>
      <c r="J1779" s="36">
        <v>0</v>
      </c>
      <c r="K1779" s="36">
        <v>6211.77</v>
      </c>
      <c r="L1779" s="36">
        <v>517.65</v>
      </c>
      <c r="M1779" s="36">
        <v>0</v>
      </c>
    </row>
    <row r="1780" spans="1:13" x14ac:dyDescent="0.25">
      <c r="A1780" t="s">
        <v>6969</v>
      </c>
      <c r="B1780" t="s">
        <v>107</v>
      </c>
      <c r="C1780" t="s">
        <v>25</v>
      </c>
      <c r="D1780" t="s">
        <v>917</v>
      </c>
      <c r="E1780" t="s">
        <v>1722</v>
      </c>
      <c r="F1780" s="1">
        <v>43410</v>
      </c>
      <c r="G1780" s="77">
        <v>1</v>
      </c>
      <c r="H1780" s="36">
        <v>16309.71</v>
      </c>
      <c r="I1780" s="36">
        <v>16309.71</v>
      </c>
      <c r="J1780" s="36">
        <v>0</v>
      </c>
      <c r="K1780" s="36">
        <v>14678.74</v>
      </c>
      <c r="L1780" s="36">
        <v>1223.23</v>
      </c>
      <c r="M1780" s="36">
        <v>0</v>
      </c>
    </row>
    <row r="1781" spans="1:13" x14ac:dyDescent="0.25">
      <c r="A1781" t="s">
        <v>6969</v>
      </c>
      <c r="B1781" t="s">
        <v>107</v>
      </c>
      <c r="C1781" t="s">
        <v>25</v>
      </c>
      <c r="D1781" t="s">
        <v>917</v>
      </c>
      <c r="E1781" t="s">
        <v>2311</v>
      </c>
      <c r="F1781" s="1">
        <v>43503</v>
      </c>
      <c r="G1781" s="77">
        <v>1</v>
      </c>
      <c r="H1781" s="36">
        <v>10562.32</v>
      </c>
      <c r="I1781" s="36">
        <v>10562.32</v>
      </c>
      <c r="J1781" s="36">
        <v>0</v>
      </c>
      <c r="K1781" s="36">
        <v>9506.09</v>
      </c>
      <c r="L1781" s="36">
        <v>792.17</v>
      </c>
      <c r="M1781" s="36">
        <v>0</v>
      </c>
    </row>
    <row r="1782" spans="1:13" x14ac:dyDescent="0.25">
      <c r="A1782" t="s">
        <v>6969</v>
      </c>
      <c r="B1782" t="s">
        <v>107</v>
      </c>
      <c r="C1782" t="s">
        <v>25</v>
      </c>
      <c r="D1782" t="s">
        <v>917</v>
      </c>
      <c r="E1782" t="s">
        <v>2283</v>
      </c>
      <c r="F1782" s="1">
        <v>43503</v>
      </c>
      <c r="G1782" s="77">
        <v>1</v>
      </c>
      <c r="H1782" s="36">
        <v>61345.11</v>
      </c>
      <c r="I1782" s="36">
        <v>61345.11</v>
      </c>
      <c r="J1782" s="36">
        <v>0</v>
      </c>
      <c r="K1782" s="36">
        <v>55210.6</v>
      </c>
      <c r="L1782" s="36">
        <v>4600.88</v>
      </c>
      <c r="M1782" s="36">
        <v>0</v>
      </c>
    </row>
    <row r="1783" spans="1:13" x14ac:dyDescent="0.25">
      <c r="A1783" t="s">
        <v>6969</v>
      </c>
      <c r="B1783" t="s">
        <v>107</v>
      </c>
      <c r="C1783" t="s">
        <v>25</v>
      </c>
      <c r="D1783" t="s">
        <v>917</v>
      </c>
      <c r="E1783" t="s">
        <v>1259</v>
      </c>
      <c r="F1783" s="1">
        <v>43360</v>
      </c>
      <c r="G1783" s="77">
        <v>1</v>
      </c>
      <c r="H1783" s="36">
        <v>4415.46</v>
      </c>
      <c r="I1783" s="36">
        <v>4415.46</v>
      </c>
      <c r="J1783" s="36">
        <v>0</v>
      </c>
      <c r="K1783" s="36">
        <v>3973.91</v>
      </c>
      <c r="L1783" s="36">
        <v>331.16</v>
      </c>
      <c r="M1783" s="36">
        <v>0</v>
      </c>
    </row>
    <row r="1784" spans="1:13" x14ac:dyDescent="0.25">
      <c r="A1784" t="s">
        <v>6969</v>
      </c>
      <c r="B1784" t="s">
        <v>107</v>
      </c>
      <c r="C1784" t="s">
        <v>25</v>
      </c>
      <c r="D1784" t="s">
        <v>917</v>
      </c>
      <c r="E1784" t="s">
        <v>2504</v>
      </c>
      <c r="F1784" s="1">
        <v>43591</v>
      </c>
      <c r="G1784" s="77">
        <v>1</v>
      </c>
      <c r="H1784" s="36">
        <v>19019.53</v>
      </c>
      <c r="I1784" s="36">
        <v>19019.53</v>
      </c>
      <c r="J1784" s="36">
        <v>0</v>
      </c>
      <c r="K1784" s="36">
        <v>17117.580000000002</v>
      </c>
      <c r="L1784" s="36">
        <v>1426.47</v>
      </c>
      <c r="M1784" s="36">
        <v>0</v>
      </c>
    </row>
    <row r="1785" spans="1:13" x14ac:dyDescent="0.25">
      <c r="A1785" t="s">
        <v>6969</v>
      </c>
      <c r="B1785" t="s">
        <v>107</v>
      </c>
      <c r="C1785" t="s">
        <v>25</v>
      </c>
      <c r="D1785" t="s">
        <v>917</v>
      </c>
      <c r="E1785" t="s">
        <v>2273</v>
      </c>
      <c r="F1785" s="1">
        <v>43503</v>
      </c>
      <c r="G1785" s="77">
        <v>1</v>
      </c>
      <c r="H1785" s="36">
        <v>16879.759999999998</v>
      </c>
      <c r="I1785" s="36">
        <v>16879.759999999998</v>
      </c>
      <c r="J1785" s="36">
        <v>0</v>
      </c>
      <c r="K1785" s="36">
        <v>15191.78</v>
      </c>
      <c r="L1785" s="36">
        <v>1265.99</v>
      </c>
      <c r="M1785" s="36">
        <v>0.01</v>
      </c>
    </row>
    <row r="1786" spans="1:13" x14ac:dyDescent="0.25">
      <c r="A1786" t="s">
        <v>6969</v>
      </c>
      <c r="B1786" t="s">
        <v>107</v>
      </c>
      <c r="C1786" t="s">
        <v>25</v>
      </c>
      <c r="D1786" t="s">
        <v>917</v>
      </c>
      <c r="E1786" t="s">
        <v>2274</v>
      </c>
      <c r="F1786" s="1">
        <v>43503</v>
      </c>
      <c r="G1786" s="77">
        <v>1</v>
      </c>
      <c r="H1786" s="36">
        <v>17218.84</v>
      </c>
      <c r="I1786" s="36">
        <v>17218.84</v>
      </c>
      <c r="J1786" s="36">
        <v>0</v>
      </c>
      <c r="K1786" s="36">
        <v>15496.96</v>
      </c>
      <c r="L1786" s="36">
        <v>1291.4100000000001</v>
      </c>
      <c r="M1786" s="36">
        <v>0</v>
      </c>
    </row>
    <row r="1787" spans="1:13" x14ac:dyDescent="0.25">
      <c r="A1787" t="s">
        <v>6969</v>
      </c>
      <c r="B1787" t="s">
        <v>107</v>
      </c>
      <c r="C1787" t="s">
        <v>25</v>
      </c>
      <c r="D1787" t="s">
        <v>917</v>
      </c>
      <c r="E1787" t="s">
        <v>2312</v>
      </c>
      <c r="F1787" s="1">
        <v>43503</v>
      </c>
      <c r="G1787" s="77">
        <v>1</v>
      </c>
      <c r="H1787" s="36">
        <v>4345.42</v>
      </c>
      <c r="I1787" s="36">
        <v>4345.42</v>
      </c>
      <c r="J1787" s="36">
        <v>0</v>
      </c>
      <c r="K1787" s="36">
        <v>3910.88</v>
      </c>
      <c r="L1787" s="36">
        <v>325.91000000000003</v>
      </c>
      <c r="M1787" s="36">
        <v>0</v>
      </c>
    </row>
    <row r="1788" spans="1:13" x14ac:dyDescent="0.25">
      <c r="A1788" t="s">
        <v>6969</v>
      </c>
      <c r="B1788" t="s">
        <v>107</v>
      </c>
      <c r="C1788" t="s">
        <v>25</v>
      </c>
      <c r="D1788" t="s">
        <v>917</v>
      </c>
      <c r="E1788" t="s">
        <v>2313</v>
      </c>
      <c r="F1788" s="1">
        <v>43503</v>
      </c>
      <c r="G1788" s="77">
        <v>1</v>
      </c>
      <c r="H1788" s="36">
        <v>32748.68</v>
      </c>
      <c r="I1788" s="36">
        <v>32748.68</v>
      </c>
      <c r="J1788" s="36">
        <v>0</v>
      </c>
      <c r="K1788" s="36">
        <v>29473.81</v>
      </c>
      <c r="L1788" s="36">
        <v>2456.15</v>
      </c>
      <c r="M1788" s="36">
        <v>0</v>
      </c>
    </row>
    <row r="1789" spans="1:13" x14ac:dyDescent="0.25">
      <c r="A1789" t="s">
        <v>6969</v>
      </c>
      <c r="B1789" t="s">
        <v>107</v>
      </c>
      <c r="C1789" t="s">
        <v>25</v>
      </c>
      <c r="D1789" t="s">
        <v>917</v>
      </c>
      <c r="E1789" t="s">
        <v>2488</v>
      </c>
      <c r="F1789" s="1">
        <v>43591</v>
      </c>
      <c r="G1789" s="77">
        <v>1</v>
      </c>
      <c r="H1789" s="36">
        <v>52698.54</v>
      </c>
      <c r="I1789" s="36">
        <v>52698.54</v>
      </c>
      <c r="J1789" s="36">
        <v>0</v>
      </c>
      <c r="K1789" s="36">
        <v>47428.69</v>
      </c>
      <c r="L1789" s="36">
        <v>3952.39</v>
      </c>
      <c r="M1789" s="36">
        <v>0</v>
      </c>
    </row>
    <row r="1790" spans="1:13" x14ac:dyDescent="0.25">
      <c r="A1790" t="s">
        <v>6969</v>
      </c>
      <c r="B1790" t="s">
        <v>107</v>
      </c>
      <c r="C1790" t="s">
        <v>25</v>
      </c>
      <c r="D1790" t="s">
        <v>917</v>
      </c>
      <c r="E1790" t="s">
        <v>1264</v>
      </c>
      <c r="F1790" s="1">
        <v>43360</v>
      </c>
      <c r="G1790" s="77">
        <v>1</v>
      </c>
      <c r="H1790" s="36">
        <v>10796.43</v>
      </c>
      <c r="I1790" s="36">
        <v>10796.43</v>
      </c>
      <c r="J1790" s="36">
        <v>0</v>
      </c>
      <c r="K1790" s="36">
        <v>9716.7900000000009</v>
      </c>
      <c r="L1790" s="36">
        <v>809.73</v>
      </c>
      <c r="M1790" s="36">
        <v>0</v>
      </c>
    </row>
    <row r="1791" spans="1:13" x14ac:dyDescent="0.25">
      <c r="A1791" t="s">
        <v>6969</v>
      </c>
      <c r="B1791" t="s">
        <v>107</v>
      </c>
      <c r="C1791" t="s">
        <v>25</v>
      </c>
      <c r="D1791" t="s">
        <v>917</v>
      </c>
      <c r="E1791" t="s">
        <v>8311</v>
      </c>
      <c r="F1791" s="1">
        <v>43924</v>
      </c>
      <c r="G1791" s="77">
        <v>1</v>
      </c>
      <c r="H1791" s="36">
        <v>79657.36</v>
      </c>
      <c r="I1791" s="36">
        <v>79657.36</v>
      </c>
      <c r="J1791" s="36">
        <v>0</v>
      </c>
      <c r="K1791" s="36">
        <v>71691.62</v>
      </c>
      <c r="L1791" s="36">
        <v>5974.31</v>
      </c>
      <c r="M1791" s="36">
        <v>0.01</v>
      </c>
    </row>
    <row r="1792" spans="1:13" x14ac:dyDescent="0.25">
      <c r="A1792" t="s">
        <v>6969</v>
      </c>
      <c r="B1792" t="s">
        <v>107</v>
      </c>
      <c r="C1792" t="s">
        <v>25</v>
      </c>
      <c r="D1792" t="s">
        <v>917</v>
      </c>
      <c r="E1792" t="s">
        <v>2778</v>
      </c>
      <c r="F1792" s="1">
        <v>43593</v>
      </c>
      <c r="G1792" s="77">
        <v>1</v>
      </c>
      <c r="H1792" s="36">
        <v>10172</v>
      </c>
      <c r="I1792" s="36">
        <v>10172</v>
      </c>
      <c r="J1792" s="36">
        <v>0</v>
      </c>
      <c r="K1792" s="36">
        <v>9154.7999999999993</v>
      </c>
      <c r="L1792" s="36">
        <v>762.9</v>
      </c>
      <c r="M1792" s="36">
        <v>0</v>
      </c>
    </row>
    <row r="1793" spans="1:13" x14ac:dyDescent="0.25">
      <c r="A1793" t="s">
        <v>6969</v>
      </c>
      <c r="B1793" t="s">
        <v>107</v>
      </c>
      <c r="C1793" t="s">
        <v>25</v>
      </c>
      <c r="D1793" t="s">
        <v>917</v>
      </c>
      <c r="E1793" t="s">
        <v>2490</v>
      </c>
      <c r="F1793" s="1">
        <v>43970</v>
      </c>
      <c r="G1793" s="77">
        <v>1</v>
      </c>
      <c r="H1793" s="36">
        <v>23286.32</v>
      </c>
      <c r="I1793" s="36">
        <v>23286.32</v>
      </c>
      <c r="J1793" s="36">
        <v>0</v>
      </c>
      <c r="K1793" s="36">
        <v>20957.689999999999</v>
      </c>
      <c r="L1793" s="36">
        <v>1746.47</v>
      </c>
      <c r="M1793" s="36">
        <v>0</v>
      </c>
    </row>
    <row r="1794" spans="1:13" x14ac:dyDescent="0.25">
      <c r="A1794" t="s">
        <v>6969</v>
      </c>
      <c r="B1794" t="s">
        <v>107</v>
      </c>
      <c r="C1794" t="s">
        <v>25</v>
      </c>
      <c r="D1794" t="s">
        <v>917</v>
      </c>
      <c r="E1794" t="s">
        <v>2314</v>
      </c>
      <c r="F1794" s="1">
        <v>43503</v>
      </c>
      <c r="G1794" s="77">
        <v>1</v>
      </c>
      <c r="H1794" s="36">
        <v>10084.049999999999</v>
      </c>
      <c r="I1794" s="36">
        <v>10084.049999999999</v>
      </c>
      <c r="J1794" s="36">
        <v>0</v>
      </c>
      <c r="K1794" s="36">
        <v>9075.65</v>
      </c>
      <c r="L1794" s="36">
        <v>756.3</v>
      </c>
      <c r="M1794" s="36">
        <v>0</v>
      </c>
    </row>
    <row r="1795" spans="1:13" x14ac:dyDescent="0.25">
      <c r="A1795" t="s">
        <v>6969</v>
      </c>
      <c r="B1795" t="s">
        <v>107</v>
      </c>
      <c r="C1795" t="s">
        <v>25</v>
      </c>
      <c r="D1795" t="s">
        <v>917</v>
      </c>
      <c r="E1795" t="s">
        <v>2268</v>
      </c>
      <c r="F1795" s="1">
        <v>43503</v>
      </c>
      <c r="G1795" s="77">
        <v>1</v>
      </c>
      <c r="H1795" s="36">
        <v>6484.1</v>
      </c>
      <c r="I1795" s="36">
        <v>6484.1</v>
      </c>
      <c r="J1795" s="36">
        <v>0</v>
      </c>
      <c r="K1795" s="36">
        <v>5835.69</v>
      </c>
      <c r="L1795" s="36">
        <v>486.31</v>
      </c>
      <c r="M1795" s="36">
        <v>0</v>
      </c>
    </row>
    <row r="1796" spans="1:13" x14ac:dyDescent="0.25">
      <c r="A1796" t="s">
        <v>6969</v>
      </c>
      <c r="B1796" t="s">
        <v>107</v>
      </c>
      <c r="C1796" t="s">
        <v>25</v>
      </c>
      <c r="D1796" t="s">
        <v>917</v>
      </c>
      <c r="E1796" t="s">
        <v>2654</v>
      </c>
      <c r="F1796" s="1">
        <v>43591</v>
      </c>
      <c r="G1796" s="77">
        <v>1</v>
      </c>
      <c r="H1796" s="36">
        <v>63736.4</v>
      </c>
      <c r="I1796" s="36">
        <v>63736.4</v>
      </c>
      <c r="J1796" s="36">
        <v>0</v>
      </c>
      <c r="K1796" s="36">
        <v>57362.76</v>
      </c>
      <c r="L1796" s="36">
        <v>4780.2299999999996</v>
      </c>
      <c r="M1796" s="36">
        <v>0</v>
      </c>
    </row>
    <row r="1797" spans="1:13" x14ac:dyDescent="0.25">
      <c r="A1797" t="s">
        <v>6969</v>
      </c>
      <c r="B1797" t="s">
        <v>107</v>
      </c>
      <c r="C1797" t="s">
        <v>25</v>
      </c>
      <c r="D1797" t="s">
        <v>917</v>
      </c>
      <c r="E1797" t="s">
        <v>1896</v>
      </c>
      <c r="F1797" s="1">
        <v>43417</v>
      </c>
      <c r="G1797" s="77">
        <v>1</v>
      </c>
      <c r="H1797" s="36">
        <v>18051.79</v>
      </c>
      <c r="I1797" s="36">
        <v>18051.79</v>
      </c>
      <c r="J1797" s="36">
        <v>0</v>
      </c>
      <c r="K1797" s="36">
        <v>16246.61</v>
      </c>
      <c r="L1797" s="36">
        <v>1353.89</v>
      </c>
      <c r="M1797" s="36">
        <v>0.01</v>
      </c>
    </row>
    <row r="1798" spans="1:13" x14ac:dyDescent="0.25">
      <c r="A1798" t="s">
        <v>6969</v>
      </c>
      <c r="B1798" t="s">
        <v>107</v>
      </c>
      <c r="C1798" t="s">
        <v>25</v>
      </c>
      <c r="D1798" t="s">
        <v>917</v>
      </c>
      <c r="E1798" t="s">
        <v>2990</v>
      </c>
      <c r="F1798" s="1">
        <v>44354</v>
      </c>
      <c r="G1798" s="77">
        <v>1</v>
      </c>
      <c r="H1798" s="36">
        <v>500781.93</v>
      </c>
      <c r="I1798" s="36">
        <v>0</v>
      </c>
      <c r="J1798" s="36">
        <v>-500781.93</v>
      </c>
      <c r="K1798" s="36">
        <v>0</v>
      </c>
      <c r="L1798" s="36">
        <v>37558.65</v>
      </c>
      <c r="M1798" s="36">
        <v>0</v>
      </c>
    </row>
    <row r="1799" spans="1:13" x14ac:dyDescent="0.25">
      <c r="A1799" t="s">
        <v>6969</v>
      </c>
      <c r="B1799" t="s">
        <v>107</v>
      </c>
      <c r="C1799" t="s">
        <v>25</v>
      </c>
      <c r="D1799" t="s">
        <v>917</v>
      </c>
      <c r="E1799" t="s">
        <v>2627</v>
      </c>
      <c r="F1799" s="1">
        <v>43592</v>
      </c>
      <c r="G1799" s="77">
        <v>1</v>
      </c>
      <c r="H1799" s="36">
        <v>19160.580000000002</v>
      </c>
      <c r="I1799" s="36">
        <v>19160.580000000002</v>
      </c>
      <c r="J1799" s="36">
        <v>0</v>
      </c>
      <c r="K1799" s="36">
        <v>17244.52</v>
      </c>
      <c r="L1799" s="36">
        <v>1437.05</v>
      </c>
      <c r="M1799" s="36">
        <v>0.01</v>
      </c>
    </row>
    <row r="1800" spans="1:13" x14ac:dyDescent="0.25">
      <c r="A1800" t="s">
        <v>6969</v>
      </c>
      <c r="B1800" t="s">
        <v>107</v>
      </c>
      <c r="C1800" t="s">
        <v>25</v>
      </c>
      <c r="D1800" t="s">
        <v>917</v>
      </c>
      <c r="E1800" t="s">
        <v>2489</v>
      </c>
      <c r="F1800" s="1">
        <v>43588</v>
      </c>
      <c r="G1800" s="77">
        <v>1</v>
      </c>
      <c r="H1800" s="36">
        <v>59303.13</v>
      </c>
      <c r="I1800" s="36">
        <v>59303.13</v>
      </c>
      <c r="J1800" s="36">
        <v>0</v>
      </c>
      <c r="K1800" s="36">
        <v>53372.82</v>
      </c>
      <c r="L1800" s="36">
        <v>4447.7299999999996</v>
      </c>
      <c r="M1800" s="36">
        <v>-0.01</v>
      </c>
    </row>
    <row r="1801" spans="1:13" x14ac:dyDescent="0.25">
      <c r="A1801" t="s">
        <v>6969</v>
      </c>
      <c r="B1801" t="s">
        <v>107</v>
      </c>
      <c r="C1801" t="s">
        <v>25</v>
      </c>
      <c r="D1801" t="s">
        <v>917</v>
      </c>
      <c r="E1801" t="s">
        <v>2275</v>
      </c>
      <c r="F1801" s="1">
        <v>43503</v>
      </c>
      <c r="G1801" s="77">
        <v>1</v>
      </c>
      <c r="H1801" s="36">
        <v>11322.29</v>
      </c>
      <c r="I1801" s="36">
        <v>11322.29</v>
      </c>
      <c r="J1801" s="36">
        <v>0</v>
      </c>
      <c r="K1801" s="36">
        <v>10190.06</v>
      </c>
      <c r="L1801" s="36">
        <v>849.17</v>
      </c>
      <c r="M1801" s="36">
        <v>0</v>
      </c>
    </row>
    <row r="1802" spans="1:13" x14ac:dyDescent="0.25">
      <c r="A1802" t="s">
        <v>6969</v>
      </c>
      <c r="B1802" t="s">
        <v>107</v>
      </c>
      <c r="C1802" t="s">
        <v>25</v>
      </c>
      <c r="D1802" t="s">
        <v>917</v>
      </c>
      <c r="E1802" t="s">
        <v>1219</v>
      </c>
      <c r="F1802" s="1">
        <v>43360</v>
      </c>
      <c r="G1802" s="77">
        <v>1</v>
      </c>
      <c r="H1802" s="36">
        <v>9258.36</v>
      </c>
      <c r="I1802" s="36">
        <v>9258.36</v>
      </c>
      <c r="J1802" s="36">
        <v>0</v>
      </c>
      <c r="K1802" s="36">
        <v>8332.52</v>
      </c>
      <c r="L1802" s="36">
        <v>694.38</v>
      </c>
      <c r="M1802" s="36">
        <v>0</v>
      </c>
    </row>
    <row r="1803" spans="1:13" x14ac:dyDescent="0.25">
      <c r="A1803" t="s">
        <v>6969</v>
      </c>
      <c r="B1803" t="s">
        <v>107</v>
      </c>
      <c r="C1803" t="s">
        <v>25</v>
      </c>
      <c r="D1803" t="s">
        <v>917</v>
      </c>
      <c r="E1803" t="s">
        <v>2641</v>
      </c>
      <c r="F1803" s="1">
        <v>43592</v>
      </c>
      <c r="G1803" s="77">
        <v>1</v>
      </c>
      <c r="H1803" s="36">
        <v>32933.9</v>
      </c>
      <c r="I1803" s="36">
        <v>32933.9</v>
      </c>
      <c r="J1803" s="36">
        <v>0</v>
      </c>
      <c r="K1803" s="36">
        <v>29640.51</v>
      </c>
      <c r="L1803" s="36">
        <v>2470.04</v>
      </c>
      <c r="M1803" s="36">
        <v>0</v>
      </c>
    </row>
    <row r="1804" spans="1:13" x14ac:dyDescent="0.25">
      <c r="A1804" t="s">
        <v>6969</v>
      </c>
      <c r="B1804" t="s">
        <v>107</v>
      </c>
      <c r="C1804" t="s">
        <v>25</v>
      </c>
      <c r="D1804" t="s">
        <v>917</v>
      </c>
      <c r="E1804" t="s">
        <v>2437</v>
      </c>
      <c r="F1804" s="1">
        <v>43588</v>
      </c>
      <c r="G1804" s="77">
        <v>1</v>
      </c>
      <c r="H1804" s="36">
        <v>22257.57</v>
      </c>
      <c r="I1804" s="36">
        <v>22257.57</v>
      </c>
      <c r="J1804" s="36">
        <v>0</v>
      </c>
      <c r="K1804" s="36">
        <v>20031.810000000001</v>
      </c>
      <c r="L1804" s="36">
        <v>1669.32</v>
      </c>
      <c r="M1804" s="36">
        <v>0</v>
      </c>
    </row>
    <row r="1805" spans="1:13" x14ac:dyDescent="0.25">
      <c r="A1805" t="s">
        <v>6969</v>
      </c>
      <c r="B1805" t="s">
        <v>107</v>
      </c>
      <c r="C1805" t="s">
        <v>25</v>
      </c>
      <c r="D1805" t="s">
        <v>917</v>
      </c>
      <c r="E1805" t="s">
        <v>2664</v>
      </c>
      <c r="F1805" s="1">
        <v>43592</v>
      </c>
      <c r="G1805" s="77">
        <v>1</v>
      </c>
      <c r="H1805" s="36">
        <v>9338.89</v>
      </c>
      <c r="I1805" s="36">
        <v>9338.89</v>
      </c>
      <c r="J1805" s="36">
        <v>0</v>
      </c>
      <c r="K1805" s="36">
        <v>8405</v>
      </c>
      <c r="L1805" s="36">
        <v>700.42</v>
      </c>
      <c r="M1805" s="36">
        <v>0</v>
      </c>
    </row>
    <row r="1806" spans="1:13" x14ac:dyDescent="0.25">
      <c r="A1806" t="s">
        <v>6969</v>
      </c>
      <c r="B1806" t="s">
        <v>107</v>
      </c>
      <c r="C1806" t="s">
        <v>25</v>
      </c>
      <c r="D1806" t="s">
        <v>917</v>
      </c>
      <c r="E1806" t="s">
        <v>2502</v>
      </c>
      <c r="F1806" s="1">
        <v>43591</v>
      </c>
      <c r="G1806" s="77">
        <v>1</v>
      </c>
      <c r="H1806" s="36">
        <v>36939.79</v>
      </c>
      <c r="I1806" s="36">
        <v>36939.79</v>
      </c>
      <c r="J1806" s="36">
        <v>0</v>
      </c>
      <c r="K1806" s="36">
        <v>33245.81</v>
      </c>
      <c r="L1806" s="36">
        <v>1004.14</v>
      </c>
      <c r="M1806" s="36">
        <v>0</v>
      </c>
    </row>
    <row r="1807" spans="1:13" x14ac:dyDescent="0.25">
      <c r="A1807" t="s">
        <v>6969</v>
      </c>
      <c r="B1807" t="s">
        <v>107</v>
      </c>
      <c r="C1807" t="s">
        <v>25</v>
      </c>
      <c r="D1807" t="s">
        <v>917</v>
      </c>
      <c r="E1807" t="s">
        <v>2871</v>
      </c>
      <c r="F1807" s="1">
        <v>43781</v>
      </c>
      <c r="G1807" s="77">
        <v>1</v>
      </c>
      <c r="H1807" s="36">
        <v>90784.2</v>
      </c>
      <c r="I1807" s="36">
        <v>90784.2</v>
      </c>
      <c r="J1807" s="36">
        <v>0</v>
      </c>
      <c r="K1807" s="36">
        <v>81705.78</v>
      </c>
      <c r="L1807" s="36">
        <v>6808.82</v>
      </c>
      <c r="M1807" s="36">
        <v>0</v>
      </c>
    </row>
    <row r="1808" spans="1:13" x14ac:dyDescent="0.25">
      <c r="A1808" t="s">
        <v>6969</v>
      </c>
      <c r="B1808" t="s">
        <v>107</v>
      </c>
      <c r="C1808" t="s">
        <v>25</v>
      </c>
      <c r="D1808" t="s">
        <v>3133</v>
      </c>
      <c r="E1808" t="s">
        <v>8883</v>
      </c>
      <c r="F1808" s="1">
        <v>48092</v>
      </c>
      <c r="G1808" s="77">
        <v>0</v>
      </c>
      <c r="H1808" s="36">
        <v>3664.89</v>
      </c>
      <c r="I1808" s="36">
        <v>3664.89</v>
      </c>
      <c r="J1808" s="36">
        <v>0</v>
      </c>
      <c r="K1808" s="36">
        <v>3298.4</v>
      </c>
      <c r="L1808" s="36">
        <v>274.87</v>
      </c>
      <c r="M1808" s="36">
        <v>274.87</v>
      </c>
    </row>
    <row r="1809" spans="1:13" x14ac:dyDescent="0.25">
      <c r="A1809" t="s">
        <v>6969</v>
      </c>
      <c r="B1809" t="s">
        <v>107</v>
      </c>
      <c r="C1809" t="s">
        <v>25</v>
      </c>
      <c r="D1809" t="s">
        <v>3133</v>
      </c>
      <c r="E1809" t="s">
        <v>8054</v>
      </c>
      <c r="F1809" s="1">
        <v>48092</v>
      </c>
      <c r="G1809" s="77">
        <v>0</v>
      </c>
      <c r="H1809" s="36">
        <v>28013.47</v>
      </c>
      <c r="I1809" s="36">
        <v>28013.47</v>
      </c>
      <c r="J1809" s="36">
        <v>0</v>
      </c>
      <c r="K1809" s="36">
        <v>25212.12</v>
      </c>
      <c r="L1809" s="36">
        <v>2101.0100000000002</v>
      </c>
      <c r="M1809" s="36">
        <v>0</v>
      </c>
    </row>
    <row r="1810" spans="1:13" x14ac:dyDescent="0.25">
      <c r="A1810" t="s">
        <v>6969</v>
      </c>
      <c r="B1810" t="s">
        <v>107</v>
      </c>
      <c r="C1810" t="s">
        <v>25</v>
      </c>
      <c r="D1810" t="s">
        <v>847</v>
      </c>
      <c r="E1810" t="s">
        <v>1218</v>
      </c>
      <c r="F1810" s="1">
        <v>43360</v>
      </c>
      <c r="G1810" s="77">
        <v>1</v>
      </c>
      <c r="H1810" s="36">
        <v>122354.5</v>
      </c>
      <c r="I1810" s="36">
        <v>122354.5</v>
      </c>
      <c r="J1810" s="36">
        <v>0</v>
      </c>
      <c r="K1810" s="36">
        <v>110119.05</v>
      </c>
      <c r="L1810" s="36">
        <v>9176.59</v>
      </c>
      <c r="M1810" s="36">
        <v>0</v>
      </c>
    </row>
    <row r="1811" spans="1:13" x14ac:dyDescent="0.25">
      <c r="A1811" t="s">
        <v>6969</v>
      </c>
      <c r="B1811" t="s">
        <v>107</v>
      </c>
      <c r="C1811" t="s">
        <v>25</v>
      </c>
      <c r="D1811" t="s">
        <v>847</v>
      </c>
      <c r="E1811" t="s">
        <v>3232</v>
      </c>
      <c r="F1811" s="1">
        <v>43851</v>
      </c>
      <c r="G1811" s="77">
        <v>1</v>
      </c>
      <c r="H1811" s="36">
        <v>25821.94</v>
      </c>
      <c r="I1811" s="36">
        <v>25821.94</v>
      </c>
      <c r="J1811" s="36">
        <v>0</v>
      </c>
      <c r="K1811" s="36">
        <v>23239.75</v>
      </c>
      <c r="L1811" s="36">
        <v>1936.65</v>
      </c>
      <c r="M1811" s="36">
        <v>0</v>
      </c>
    </row>
    <row r="1812" spans="1:13" x14ac:dyDescent="0.25">
      <c r="A1812" t="s">
        <v>6969</v>
      </c>
      <c r="B1812" t="s">
        <v>107</v>
      </c>
      <c r="C1812" t="s">
        <v>25</v>
      </c>
      <c r="D1812" t="s">
        <v>847</v>
      </c>
      <c r="E1812" t="s">
        <v>1157</v>
      </c>
      <c r="F1812" s="1">
        <v>43591</v>
      </c>
      <c r="G1812" s="77">
        <v>1</v>
      </c>
      <c r="H1812" s="36">
        <v>159070</v>
      </c>
      <c r="I1812" s="36">
        <v>159070</v>
      </c>
      <c r="J1812" s="36">
        <v>0</v>
      </c>
      <c r="K1812" s="36">
        <v>143163</v>
      </c>
      <c r="L1812" s="36">
        <v>11930.25</v>
      </c>
      <c r="M1812" s="36">
        <v>0</v>
      </c>
    </row>
    <row r="1813" spans="1:13" x14ac:dyDescent="0.25">
      <c r="A1813" t="s">
        <v>6969</v>
      </c>
      <c r="B1813" t="s">
        <v>107</v>
      </c>
      <c r="C1813" t="s">
        <v>25</v>
      </c>
      <c r="D1813" t="s">
        <v>847</v>
      </c>
      <c r="E1813" t="s">
        <v>848</v>
      </c>
      <c r="F1813" s="1">
        <v>43335</v>
      </c>
      <c r="G1813" s="77">
        <v>1</v>
      </c>
      <c r="H1813" s="36">
        <v>6200</v>
      </c>
      <c r="I1813" s="36">
        <v>6200</v>
      </c>
      <c r="J1813" s="36">
        <v>0</v>
      </c>
      <c r="K1813" s="36">
        <v>5580</v>
      </c>
      <c r="L1813" s="36">
        <v>465</v>
      </c>
      <c r="M1813" s="36">
        <v>0</v>
      </c>
    </row>
    <row r="1814" spans="1:13" x14ac:dyDescent="0.25">
      <c r="A1814" t="s">
        <v>6969</v>
      </c>
      <c r="B1814" t="s">
        <v>107</v>
      </c>
      <c r="C1814" t="s">
        <v>25</v>
      </c>
      <c r="D1814" t="s">
        <v>1098</v>
      </c>
      <c r="E1814" t="s">
        <v>1099</v>
      </c>
      <c r="F1814" s="1">
        <v>43335</v>
      </c>
      <c r="G1814" s="77">
        <v>1</v>
      </c>
      <c r="H1814" s="36">
        <v>4337.1000000000004</v>
      </c>
      <c r="I1814" s="36">
        <v>4337.1000000000004</v>
      </c>
      <c r="J1814" s="36">
        <v>0</v>
      </c>
      <c r="K1814" s="36">
        <v>3903.39</v>
      </c>
      <c r="L1814" s="36">
        <v>325.27999999999997</v>
      </c>
      <c r="M1814" s="36">
        <v>0</v>
      </c>
    </row>
    <row r="1815" spans="1:13" x14ac:dyDescent="0.25">
      <c r="A1815" t="s">
        <v>6969</v>
      </c>
      <c r="B1815" t="s">
        <v>107</v>
      </c>
      <c r="C1815" t="s">
        <v>25</v>
      </c>
      <c r="D1815" t="s">
        <v>744</v>
      </c>
      <c r="E1815" t="s">
        <v>745</v>
      </c>
      <c r="F1815" s="1">
        <v>43336</v>
      </c>
      <c r="G1815" s="77">
        <v>0.2</v>
      </c>
      <c r="H1815" s="36">
        <v>5066.45</v>
      </c>
      <c r="I1815" s="36">
        <v>5066.45</v>
      </c>
      <c r="J1815" s="36">
        <v>0</v>
      </c>
      <c r="K1815" s="36">
        <v>4559.8100000000004</v>
      </c>
      <c r="L1815" s="36">
        <v>379.98</v>
      </c>
      <c r="M1815" s="36">
        <v>0</v>
      </c>
    </row>
    <row r="1816" spans="1:13" x14ac:dyDescent="0.25">
      <c r="A1816" t="s">
        <v>6969</v>
      </c>
      <c r="B1816" t="s">
        <v>107</v>
      </c>
      <c r="C1816" t="s">
        <v>25</v>
      </c>
      <c r="D1816" t="s">
        <v>744</v>
      </c>
      <c r="E1816" t="s">
        <v>1668</v>
      </c>
      <c r="F1816" s="1">
        <v>43412</v>
      </c>
      <c r="G1816" s="77">
        <v>0.2</v>
      </c>
      <c r="H1816" s="36">
        <v>5723.16</v>
      </c>
      <c r="I1816" s="36">
        <v>5723.16</v>
      </c>
      <c r="J1816" s="36">
        <v>0</v>
      </c>
      <c r="K1816" s="36">
        <v>5150.84</v>
      </c>
      <c r="L1816" s="36">
        <v>429.24</v>
      </c>
      <c r="M1816" s="36">
        <v>0</v>
      </c>
    </row>
    <row r="1817" spans="1:13" x14ac:dyDescent="0.25">
      <c r="A1817" t="s">
        <v>6969</v>
      </c>
      <c r="B1817" t="s">
        <v>107</v>
      </c>
      <c r="C1817" t="s">
        <v>25</v>
      </c>
      <c r="D1817" t="s">
        <v>744</v>
      </c>
      <c r="E1817" t="s">
        <v>2742</v>
      </c>
      <c r="F1817" s="1">
        <v>44155</v>
      </c>
      <c r="G1817" s="77">
        <v>0</v>
      </c>
      <c r="H1817" s="36">
        <v>15288.68</v>
      </c>
      <c r="I1817" s="36">
        <v>15288.68</v>
      </c>
      <c r="J1817" s="36">
        <v>0</v>
      </c>
      <c r="K1817" s="36">
        <v>13759.81</v>
      </c>
      <c r="L1817" s="36">
        <v>1146.6500000000001</v>
      </c>
      <c r="M1817" s="36">
        <v>0</v>
      </c>
    </row>
    <row r="1818" spans="1:13" x14ac:dyDescent="0.25">
      <c r="A1818" t="s">
        <v>6969</v>
      </c>
      <c r="B1818" t="s">
        <v>107</v>
      </c>
      <c r="C1818" t="s">
        <v>25</v>
      </c>
      <c r="D1818" t="s">
        <v>744</v>
      </c>
      <c r="E1818" t="s">
        <v>2725</v>
      </c>
      <c r="F1818" s="1">
        <v>43678</v>
      </c>
      <c r="G1818" s="77">
        <v>0.25</v>
      </c>
      <c r="H1818" s="36">
        <v>21845.14</v>
      </c>
      <c r="I1818" s="36">
        <v>21845.14</v>
      </c>
      <c r="J1818" s="36">
        <v>0</v>
      </c>
      <c r="K1818" s="36">
        <v>19660.63</v>
      </c>
      <c r="L1818" s="36">
        <v>1638.39</v>
      </c>
      <c r="M1818" s="36">
        <v>0</v>
      </c>
    </row>
    <row r="1819" spans="1:13" x14ac:dyDescent="0.25">
      <c r="A1819" t="s">
        <v>6969</v>
      </c>
      <c r="B1819" t="s">
        <v>107</v>
      </c>
      <c r="C1819" t="s">
        <v>25</v>
      </c>
      <c r="D1819" t="s">
        <v>744</v>
      </c>
      <c r="E1819" t="s">
        <v>1291</v>
      </c>
      <c r="F1819" s="1">
        <v>43360</v>
      </c>
      <c r="G1819" s="77">
        <v>1</v>
      </c>
      <c r="H1819" s="36">
        <v>3547.15</v>
      </c>
      <c r="I1819" s="36">
        <v>3547.15</v>
      </c>
      <c r="J1819" s="36">
        <v>0</v>
      </c>
      <c r="K1819" s="36">
        <v>3192.44</v>
      </c>
      <c r="L1819" s="36">
        <v>266.04000000000002</v>
      </c>
      <c r="M1819" s="36">
        <v>0</v>
      </c>
    </row>
    <row r="1820" spans="1:13" x14ac:dyDescent="0.25">
      <c r="A1820" t="s">
        <v>6969</v>
      </c>
      <c r="B1820" t="s">
        <v>107</v>
      </c>
      <c r="C1820" t="s">
        <v>25</v>
      </c>
      <c r="D1820" t="s">
        <v>744</v>
      </c>
      <c r="E1820" t="s">
        <v>1669</v>
      </c>
      <c r="F1820" s="1">
        <v>43412</v>
      </c>
      <c r="G1820" s="77">
        <v>1</v>
      </c>
      <c r="H1820" s="36">
        <v>11806.67</v>
      </c>
      <c r="I1820" s="36">
        <v>11806.67</v>
      </c>
      <c r="J1820" s="36">
        <v>0</v>
      </c>
      <c r="K1820" s="36">
        <v>10626</v>
      </c>
      <c r="L1820" s="36">
        <v>885.5</v>
      </c>
      <c r="M1820" s="36">
        <v>0</v>
      </c>
    </row>
    <row r="1821" spans="1:13" x14ac:dyDescent="0.25">
      <c r="A1821" t="s">
        <v>6969</v>
      </c>
      <c r="B1821" t="s">
        <v>107</v>
      </c>
      <c r="C1821" t="s">
        <v>25</v>
      </c>
      <c r="D1821" t="s">
        <v>744</v>
      </c>
      <c r="E1821" t="s">
        <v>1149</v>
      </c>
      <c r="F1821" s="1">
        <v>43336</v>
      </c>
      <c r="G1821" s="77">
        <v>1</v>
      </c>
      <c r="H1821" s="36">
        <v>14762.09</v>
      </c>
      <c r="I1821" s="36">
        <v>14762.09</v>
      </c>
      <c r="J1821" s="36">
        <v>0</v>
      </c>
      <c r="K1821" s="36">
        <v>13285.88</v>
      </c>
      <c r="L1821" s="36">
        <v>1107.1600000000001</v>
      </c>
      <c r="M1821" s="36">
        <v>0</v>
      </c>
    </row>
    <row r="1822" spans="1:13" x14ac:dyDescent="0.25">
      <c r="A1822" t="s">
        <v>6969</v>
      </c>
      <c r="B1822" t="s">
        <v>107</v>
      </c>
      <c r="C1822" t="s">
        <v>25</v>
      </c>
      <c r="D1822" t="s">
        <v>879</v>
      </c>
      <c r="E1822" t="s">
        <v>1504</v>
      </c>
      <c r="F1822" s="1">
        <v>43760</v>
      </c>
      <c r="G1822" s="77">
        <v>0</v>
      </c>
      <c r="H1822" s="36">
        <v>39980.199999999997</v>
      </c>
      <c r="I1822" s="36">
        <v>39980.199999999997</v>
      </c>
      <c r="J1822" s="36">
        <v>0</v>
      </c>
      <c r="K1822" s="36">
        <v>35982.18</v>
      </c>
      <c r="L1822" s="36">
        <v>2998.52</v>
      </c>
      <c r="M1822" s="36">
        <v>0</v>
      </c>
    </row>
    <row r="1823" spans="1:13" x14ac:dyDescent="0.25">
      <c r="A1823" t="s">
        <v>6969</v>
      </c>
      <c r="B1823" t="s">
        <v>107</v>
      </c>
      <c r="C1823" t="s">
        <v>25</v>
      </c>
      <c r="D1823" t="s">
        <v>1108</v>
      </c>
      <c r="E1823" t="s">
        <v>1316</v>
      </c>
      <c r="F1823" s="1">
        <v>43360</v>
      </c>
      <c r="G1823" s="77">
        <v>1</v>
      </c>
      <c r="H1823" s="36">
        <v>4589.6499999999996</v>
      </c>
      <c r="I1823" s="36">
        <v>4589.6499999999996</v>
      </c>
      <c r="J1823" s="36">
        <v>0</v>
      </c>
      <c r="K1823" s="36">
        <v>4130.6899999999996</v>
      </c>
      <c r="L1823" s="36">
        <v>344.22</v>
      </c>
      <c r="M1823" s="36">
        <v>0</v>
      </c>
    </row>
    <row r="1824" spans="1:13" x14ac:dyDescent="0.25">
      <c r="A1824" t="s">
        <v>6969</v>
      </c>
      <c r="B1824" t="s">
        <v>107</v>
      </c>
      <c r="C1824" t="s">
        <v>25</v>
      </c>
      <c r="D1824" t="s">
        <v>1748</v>
      </c>
      <c r="E1824" t="s">
        <v>1779</v>
      </c>
      <c r="F1824" s="1">
        <v>43410</v>
      </c>
      <c r="G1824" s="77">
        <v>1</v>
      </c>
      <c r="H1824" s="36">
        <v>5630.23</v>
      </c>
      <c r="I1824" s="36">
        <v>5630.23</v>
      </c>
      <c r="J1824" s="36">
        <v>0</v>
      </c>
      <c r="K1824" s="36">
        <v>5067.21</v>
      </c>
      <c r="L1824" s="36">
        <v>422.27</v>
      </c>
      <c r="M1824" s="36">
        <v>0</v>
      </c>
    </row>
    <row r="1825" spans="1:13" x14ac:dyDescent="0.25">
      <c r="A1825" t="s">
        <v>6969</v>
      </c>
      <c r="B1825" t="s">
        <v>107</v>
      </c>
      <c r="C1825" t="s">
        <v>25</v>
      </c>
      <c r="D1825" t="s">
        <v>24</v>
      </c>
      <c r="E1825" t="s">
        <v>806</v>
      </c>
      <c r="F1825" s="1">
        <v>44007</v>
      </c>
      <c r="G1825" s="77">
        <v>1</v>
      </c>
      <c r="H1825" s="36">
        <v>11972</v>
      </c>
      <c r="I1825" s="36">
        <v>11972</v>
      </c>
      <c r="J1825" s="36">
        <v>0</v>
      </c>
      <c r="K1825" s="36">
        <v>10774.8</v>
      </c>
      <c r="L1825" s="36">
        <v>897.9</v>
      </c>
      <c r="M1825" s="36">
        <v>0.01</v>
      </c>
    </row>
    <row r="1826" spans="1:13" x14ac:dyDescent="0.25">
      <c r="A1826" t="s">
        <v>6969</v>
      </c>
      <c r="B1826" t="s">
        <v>107</v>
      </c>
      <c r="C1826" t="s">
        <v>25</v>
      </c>
      <c r="D1826" t="s">
        <v>24</v>
      </c>
      <c r="E1826" t="s">
        <v>3621</v>
      </c>
      <c r="F1826" s="1">
        <v>44007</v>
      </c>
      <c r="G1826" s="77">
        <v>0</v>
      </c>
      <c r="H1826" s="36">
        <v>11257</v>
      </c>
      <c r="I1826" s="36">
        <v>11257</v>
      </c>
      <c r="J1826" s="36">
        <v>0</v>
      </c>
      <c r="K1826" s="36">
        <v>10131.299999999999</v>
      </c>
      <c r="L1826" s="36">
        <v>844.28</v>
      </c>
      <c r="M1826" s="36">
        <v>0.01</v>
      </c>
    </row>
    <row r="1827" spans="1:13" x14ac:dyDescent="0.25">
      <c r="A1827" t="s">
        <v>6969</v>
      </c>
      <c r="B1827" t="s">
        <v>107</v>
      </c>
      <c r="C1827" t="s">
        <v>25</v>
      </c>
      <c r="D1827" t="s">
        <v>24</v>
      </c>
      <c r="E1827" t="s">
        <v>303</v>
      </c>
      <c r="F1827" s="1">
        <v>44057</v>
      </c>
      <c r="G1827" s="77">
        <v>0</v>
      </c>
      <c r="H1827" s="36">
        <v>18930</v>
      </c>
      <c r="I1827" s="36">
        <v>18930</v>
      </c>
      <c r="J1827" s="36">
        <v>0</v>
      </c>
      <c r="K1827" s="36">
        <v>17037</v>
      </c>
      <c r="L1827" s="36">
        <v>1419.75</v>
      </c>
      <c r="M1827" s="36">
        <v>0</v>
      </c>
    </row>
    <row r="1828" spans="1:13" x14ac:dyDescent="0.25">
      <c r="A1828" t="s">
        <v>6969</v>
      </c>
      <c r="B1828" t="s">
        <v>107</v>
      </c>
      <c r="C1828" t="s">
        <v>25</v>
      </c>
      <c r="D1828" t="s">
        <v>24</v>
      </c>
      <c r="E1828" t="s">
        <v>1668</v>
      </c>
      <c r="F1828" s="1">
        <v>44057</v>
      </c>
      <c r="G1828" s="77">
        <v>0</v>
      </c>
      <c r="H1828" s="36">
        <v>11871</v>
      </c>
      <c r="I1828" s="36">
        <v>11871</v>
      </c>
      <c r="J1828" s="36">
        <v>0</v>
      </c>
      <c r="K1828" s="36">
        <v>10683.9</v>
      </c>
      <c r="L1828" s="36">
        <v>890.33</v>
      </c>
      <c r="M1828" s="36">
        <v>0.01</v>
      </c>
    </row>
    <row r="1829" spans="1:13" x14ac:dyDescent="0.25">
      <c r="A1829" t="s">
        <v>6969</v>
      </c>
      <c r="B1829" t="s">
        <v>107</v>
      </c>
      <c r="C1829" t="s">
        <v>25</v>
      </c>
      <c r="D1829" t="s">
        <v>24</v>
      </c>
      <c r="E1829" t="s">
        <v>8621</v>
      </c>
      <c r="F1829" s="1">
        <v>44138</v>
      </c>
      <c r="G1829" s="77">
        <v>0</v>
      </c>
      <c r="H1829" s="36">
        <v>14454</v>
      </c>
      <c r="I1829" s="36">
        <v>14454</v>
      </c>
      <c r="J1829" s="36">
        <v>0</v>
      </c>
      <c r="K1829" s="36">
        <v>13008.6</v>
      </c>
      <c r="L1829" s="36">
        <v>1084.05</v>
      </c>
      <c r="M1829" s="36">
        <v>0</v>
      </c>
    </row>
    <row r="1830" spans="1:13" x14ac:dyDescent="0.25">
      <c r="A1830" t="s">
        <v>6969</v>
      </c>
      <c r="B1830" t="s">
        <v>107</v>
      </c>
      <c r="C1830" t="s">
        <v>25</v>
      </c>
      <c r="D1830" t="s">
        <v>24</v>
      </c>
      <c r="E1830" t="s">
        <v>2869</v>
      </c>
      <c r="F1830" s="1">
        <v>43781</v>
      </c>
      <c r="G1830" s="77">
        <v>0.25</v>
      </c>
      <c r="H1830" s="36">
        <v>4259.01</v>
      </c>
      <c r="I1830" s="36">
        <v>4259.01</v>
      </c>
      <c r="J1830" s="36">
        <v>0</v>
      </c>
      <c r="K1830" s="36">
        <v>3833.11</v>
      </c>
      <c r="L1830" s="36">
        <v>319.43</v>
      </c>
      <c r="M1830" s="36">
        <v>0</v>
      </c>
    </row>
    <row r="1831" spans="1:13" x14ac:dyDescent="0.25">
      <c r="A1831" t="s">
        <v>6969</v>
      </c>
      <c r="B1831" t="s">
        <v>107</v>
      </c>
      <c r="C1831" t="s">
        <v>25</v>
      </c>
      <c r="D1831" t="s">
        <v>24</v>
      </c>
      <c r="E1831" t="s">
        <v>3620</v>
      </c>
      <c r="F1831" s="1">
        <v>44007</v>
      </c>
      <c r="G1831" s="77">
        <v>0</v>
      </c>
      <c r="H1831" s="36">
        <v>15495</v>
      </c>
      <c r="I1831" s="36">
        <v>15495</v>
      </c>
      <c r="J1831" s="36">
        <v>0</v>
      </c>
      <c r="K1831" s="36">
        <v>13945.5</v>
      </c>
      <c r="L1831" s="36">
        <v>1162.1299999999999</v>
      </c>
      <c r="M1831" s="36">
        <v>0.01</v>
      </c>
    </row>
    <row r="1832" spans="1:13" x14ac:dyDescent="0.25">
      <c r="A1832" t="s">
        <v>6969</v>
      </c>
      <c r="B1832" t="s">
        <v>107</v>
      </c>
      <c r="C1832" t="s">
        <v>25</v>
      </c>
      <c r="D1832" t="s">
        <v>24</v>
      </c>
      <c r="E1832" t="s">
        <v>3342</v>
      </c>
      <c r="F1832" s="1">
        <v>43992</v>
      </c>
      <c r="G1832" s="77">
        <v>1</v>
      </c>
      <c r="H1832" s="36">
        <v>12196</v>
      </c>
      <c r="I1832" s="36">
        <v>12196</v>
      </c>
      <c r="J1832" s="36">
        <v>0</v>
      </c>
      <c r="K1832" s="36">
        <v>10976.4</v>
      </c>
      <c r="L1832" s="36">
        <v>914.7</v>
      </c>
      <c r="M1832" s="36">
        <v>0</v>
      </c>
    </row>
    <row r="1833" spans="1:13" x14ac:dyDescent="0.25">
      <c r="A1833" t="s">
        <v>6969</v>
      </c>
      <c r="B1833" t="s">
        <v>107</v>
      </c>
      <c r="C1833" t="s">
        <v>25</v>
      </c>
      <c r="D1833" t="s">
        <v>24</v>
      </c>
      <c r="E1833" t="s">
        <v>8348</v>
      </c>
      <c r="F1833" s="1">
        <v>44057</v>
      </c>
      <c r="G1833" s="77">
        <v>0</v>
      </c>
      <c r="H1833" s="36">
        <v>31828</v>
      </c>
      <c r="I1833" s="36">
        <v>31828</v>
      </c>
      <c r="J1833" s="36">
        <v>0</v>
      </c>
      <c r="K1833" s="36">
        <v>28645.200000000001</v>
      </c>
      <c r="L1833" s="36">
        <v>2387.1</v>
      </c>
      <c r="M1833" s="36">
        <v>0</v>
      </c>
    </row>
    <row r="1834" spans="1:13" x14ac:dyDescent="0.25">
      <c r="A1834" t="s">
        <v>6969</v>
      </c>
      <c r="B1834" t="s">
        <v>107</v>
      </c>
      <c r="C1834" t="s">
        <v>25</v>
      </c>
      <c r="D1834" t="s">
        <v>442</v>
      </c>
      <c r="E1834" t="s">
        <v>443</v>
      </c>
      <c r="F1834" s="1">
        <v>43294</v>
      </c>
      <c r="G1834" s="77">
        <v>1</v>
      </c>
      <c r="H1834" s="36">
        <v>7107.03</v>
      </c>
      <c r="I1834" s="36">
        <v>7107.03</v>
      </c>
      <c r="J1834" s="36">
        <v>0</v>
      </c>
      <c r="K1834" s="36">
        <v>6396.33</v>
      </c>
      <c r="L1834" s="36">
        <v>533.03</v>
      </c>
      <c r="M1834" s="36">
        <v>0</v>
      </c>
    </row>
    <row r="1835" spans="1:13" x14ac:dyDescent="0.25">
      <c r="A1835" t="s">
        <v>6969</v>
      </c>
      <c r="B1835" t="s">
        <v>107</v>
      </c>
      <c r="C1835" t="s">
        <v>48</v>
      </c>
      <c r="D1835" t="s">
        <v>3271</v>
      </c>
      <c r="E1835" t="s">
        <v>3435</v>
      </c>
      <c r="F1835" s="1">
        <v>43864</v>
      </c>
      <c r="G1835" s="77">
        <v>1</v>
      </c>
      <c r="H1835" s="36">
        <v>43068.94</v>
      </c>
      <c r="I1835" s="36">
        <v>43068.94</v>
      </c>
      <c r="J1835" s="36">
        <v>0</v>
      </c>
      <c r="K1835" s="36">
        <v>38762.050000000003</v>
      </c>
      <c r="L1835" s="36">
        <v>0</v>
      </c>
      <c r="M1835" s="36">
        <v>0</v>
      </c>
    </row>
    <row r="1836" spans="1:13" x14ac:dyDescent="0.25">
      <c r="A1836" t="s">
        <v>6969</v>
      </c>
      <c r="B1836" t="s">
        <v>107</v>
      </c>
      <c r="C1836" t="s">
        <v>48</v>
      </c>
      <c r="D1836" t="s">
        <v>2210</v>
      </c>
      <c r="E1836" t="s">
        <v>3057</v>
      </c>
      <c r="F1836" s="1">
        <v>43882</v>
      </c>
      <c r="G1836" s="77">
        <v>0</v>
      </c>
      <c r="H1836" s="36">
        <v>3983.53</v>
      </c>
      <c r="I1836" s="36">
        <v>3983.53</v>
      </c>
      <c r="J1836" s="36">
        <v>0</v>
      </c>
      <c r="K1836" s="36">
        <v>3585.18</v>
      </c>
      <c r="L1836" s="36">
        <v>298.76</v>
      </c>
      <c r="M1836" s="36">
        <v>-0.01</v>
      </c>
    </row>
    <row r="1837" spans="1:13" x14ac:dyDescent="0.25">
      <c r="A1837" t="s">
        <v>6969</v>
      </c>
      <c r="B1837" t="s">
        <v>107</v>
      </c>
      <c r="C1837" t="s">
        <v>48</v>
      </c>
      <c r="D1837" t="s">
        <v>2210</v>
      </c>
      <c r="E1837" t="s">
        <v>3556</v>
      </c>
      <c r="F1837" s="1">
        <v>48092</v>
      </c>
      <c r="G1837" s="77">
        <v>1</v>
      </c>
      <c r="H1837" s="36">
        <v>222760</v>
      </c>
      <c r="I1837" s="36">
        <v>222760</v>
      </c>
      <c r="J1837" s="36">
        <v>0</v>
      </c>
      <c r="K1837" s="36">
        <v>200484</v>
      </c>
      <c r="L1837" s="36">
        <v>15932.25</v>
      </c>
      <c r="M1837" s="36">
        <v>15932.25</v>
      </c>
    </row>
    <row r="1838" spans="1:13" x14ac:dyDescent="0.25">
      <c r="A1838" t="s">
        <v>6969</v>
      </c>
      <c r="B1838" t="s">
        <v>107</v>
      </c>
      <c r="C1838" t="s">
        <v>48</v>
      </c>
      <c r="D1838" t="s">
        <v>2210</v>
      </c>
      <c r="E1838" t="s">
        <v>3149</v>
      </c>
      <c r="F1838" s="1">
        <v>43851</v>
      </c>
      <c r="G1838" s="77">
        <v>1</v>
      </c>
      <c r="H1838" s="36">
        <v>45207</v>
      </c>
      <c r="I1838" s="36">
        <v>45207</v>
      </c>
      <c r="J1838" s="36">
        <v>0</v>
      </c>
      <c r="K1838" s="36">
        <v>40686.300000000003</v>
      </c>
      <c r="L1838" s="36">
        <v>3390.53</v>
      </c>
      <c r="M1838" s="36">
        <v>0</v>
      </c>
    </row>
    <row r="1839" spans="1:13" x14ac:dyDescent="0.25">
      <c r="A1839" t="s">
        <v>6969</v>
      </c>
      <c r="B1839" t="s">
        <v>107</v>
      </c>
      <c r="C1839" t="s">
        <v>48</v>
      </c>
      <c r="D1839" t="s">
        <v>2210</v>
      </c>
      <c r="E1839" t="s">
        <v>3354</v>
      </c>
      <c r="F1839" s="1">
        <v>43864</v>
      </c>
      <c r="G1839" s="77">
        <v>1</v>
      </c>
      <c r="H1839" s="36">
        <v>23789.07</v>
      </c>
      <c r="I1839" s="36">
        <v>23789.07</v>
      </c>
      <c r="J1839" s="36">
        <v>0</v>
      </c>
      <c r="K1839" s="36">
        <v>21410.16</v>
      </c>
      <c r="L1839" s="36">
        <v>1784.18</v>
      </c>
      <c r="M1839" s="36">
        <v>0</v>
      </c>
    </row>
    <row r="1840" spans="1:13" x14ac:dyDescent="0.25">
      <c r="A1840" t="s">
        <v>6969</v>
      </c>
      <c r="B1840" t="s">
        <v>107</v>
      </c>
      <c r="C1840" t="s">
        <v>48</v>
      </c>
      <c r="D1840" t="s">
        <v>2210</v>
      </c>
      <c r="E1840" t="s">
        <v>8897</v>
      </c>
      <c r="F1840" s="1">
        <v>48092</v>
      </c>
      <c r="G1840" s="77">
        <v>1</v>
      </c>
      <c r="H1840" s="36">
        <v>58894.73</v>
      </c>
      <c r="I1840" s="36">
        <v>58894.73</v>
      </c>
      <c r="J1840" s="36">
        <v>0</v>
      </c>
      <c r="K1840" s="36">
        <v>53005.26</v>
      </c>
      <c r="L1840" s="36">
        <v>4417.1000000000004</v>
      </c>
      <c r="M1840" s="36">
        <v>4417.1000000000004</v>
      </c>
    </row>
    <row r="1841" spans="1:13" x14ac:dyDescent="0.25">
      <c r="A1841" t="s">
        <v>6969</v>
      </c>
      <c r="B1841" t="s">
        <v>107</v>
      </c>
      <c r="C1841" t="s">
        <v>48</v>
      </c>
      <c r="D1841" t="s">
        <v>2210</v>
      </c>
      <c r="E1841" t="s">
        <v>8183</v>
      </c>
      <c r="F1841" s="1">
        <v>48092</v>
      </c>
      <c r="G1841" s="77">
        <v>0.5</v>
      </c>
      <c r="H1841" s="36">
        <v>138719.15</v>
      </c>
      <c r="I1841" s="36">
        <v>138719.15</v>
      </c>
      <c r="J1841" s="36">
        <v>0</v>
      </c>
      <c r="K1841" s="36">
        <v>124847.24</v>
      </c>
      <c r="L1841" s="36">
        <v>0</v>
      </c>
      <c r="M1841" s="36">
        <v>0</v>
      </c>
    </row>
    <row r="1842" spans="1:13" x14ac:dyDescent="0.25">
      <c r="A1842" t="s">
        <v>6969</v>
      </c>
      <c r="B1842" t="s">
        <v>107</v>
      </c>
      <c r="C1842" t="s">
        <v>48</v>
      </c>
      <c r="D1842" t="s">
        <v>2210</v>
      </c>
      <c r="E1842" t="s">
        <v>3082</v>
      </c>
      <c r="F1842" s="1">
        <v>43864</v>
      </c>
      <c r="G1842" s="77">
        <v>0</v>
      </c>
      <c r="H1842" s="36">
        <v>9760.77</v>
      </c>
      <c r="I1842" s="36">
        <v>9760.77</v>
      </c>
      <c r="J1842" s="36">
        <v>0</v>
      </c>
      <c r="K1842" s="36">
        <v>8784.69</v>
      </c>
      <c r="L1842" s="36">
        <v>732.06</v>
      </c>
      <c r="M1842" s="36">
        <v>0</v>
      </c>
    </row>
    <row r="1843" spans="1:13" x14ac:dyDescent="0.25">
      <c r="A1843" t="s">
        <v>6969</v>
      </c>
      <c r="B1843" t="s">
        <v>107</v>
      </c>
      <c r="C1843" t="s">
        <v>48</v>
      </c>
      <c r="D1843" t="s">
        <v>2210</v>
      </c>
      <c r="E1843" t="s">
        <v>8265</v>
      </c>
      <c r="F1843" s="1">
        <v>48092</v>
      </c>
      <c r="G1843" s="77">
        <v>0</v>
      </c>
      <c r="H1843" s="36">
        <v>20715.060000000001</v>
      </c>
      <c r="I1843" s="36">
        <v>20715.060000000001</v>
      </c>
      <c r="J1843" s="36">
        <v>0</v>
      </c>
      <c r="K1843" s="36">
        <v>18643.55</v>
      </c>
      <c r="L1843" s="36">
        <v>1553.6299999999999</v>
      </c>
      <c r="M1843" s="36">
        <v>0.01</v>
      </c>
    </row>
    <row r="1844" spans="1:13" x14ac:dyDescent="0.25">
      <c r="A1844" t="s">
        <v>6969</v>
      </c>
      <c r="B1844" t="s">
        <v>107</v>
      </c>
      <c r="C1844" t="s">
        <v>48</v>
      </c>
      <c r="D1844" t="s">
        <v>2210</v>
      </c>
      <c r="E1844" t="s">
        <v>8043</v>
      </c>
      <c r="F1844" s="1">
        <v>48092</v>
      </c>
      <c r="G1844" s="77">
        <v>0</v>
      </c>
      <c r="H1844" s="36">
        <v>3603</v>
      </c>
      <c r="I1844" s="36">
        <v>3603</v>
      </c>
      <c r="J1844" s="36">
        <v>0</v>
      </c>
      <c r="K1844" s="36">
        <v>3242.7</v>
      </c>
      <c r="L1844" s="36">
        <v>270.23</v>
      </c>
      <c r="M1844" s="36">
        <v>0</v>
      </c>
    </row>
    <row r="1845" spans="1:13" x14ac:dyDescent="0.25">
      <c r="A1845" t="s">
        <v>6969</v>
      </c>
      <c r="B1845" t="s">
        <v>107</v>
      </c>
      <c r="C1845" t="s">
        <v>48</v>
      </c>
      <c r="D1845" t="s">
        <v>2210</v>
      </c>
      <c r="E1845" t="s">
        <v>8147</v>
      </c>
      <c r="F1845" s="1">
        <v>48092</v>
      </c>
      <c r="G1845" s="77">
        <v>1</v>
      </c>
      <c r="H1845" s="36">
        <v>41613.800000000003</v>
      </c>
      <c r="I1845" s="36">
        <v>41613.800000000003</v>
      </c>
      <c r="J1845" s="36">
        <v>0</v>
      </c>
      <c r="K1845" s="36">
        <v>37452.42</v>
      </c>
      <c r="L1845" s="36">
        <v>3121.04</v>
      </c>
      <c r="M1845" s="36">
        <v>0</v>
      </c>
    </row>
    <row r="1846" spans="1:13" x14ac:dyDescent="0.25">
      <c r="A1846" t="s">
        <v>6969</v>
      </c>
      <c r="B1846" t="s">
        <v>107</v>
      </c>
      <c r="C1846" t="s">
        <v>48</v>
      </c>
      <c r="D1846" t="s">
        <v>2210</v>
      </c>
      <c r="E1846" t="s">
        <v>3180</v>
      </c>
      <c r="F1846" s="1">
        <v>43760</v>
      </c>
      <c r="G1846" s="77">
        <v>0</v>
      </c>
      <c r="H1846" s="36">
        <v>57827.65</v>
      </c>
      <c r="I1846" s="36">
        <v>57827.65</v>
      </c>
      <c r="J1846" s="36">
        <v>0</v>
      </c>
      <c r="K1846" s="36">
        <v>52044.89</v>
      </c>
      <c r="L1846" s="36">
        <v>4337.07</v>
      </c>
      <c r="M1846" s="36">
        <v>0</v>
      </c>
    </row>
    <row r="1847" spans="1:13" x14ac:dyDescent="0.25">
      <c r="A1847" t="s">
        <v>6969</v>
      </c>
      <c r="B1847" t="s">
        <v>107</v>
      </c>
      <c r="C1847" t="s">
        <v>48</v>
      </c>
      <c r="D1847" t="s">
        <v>2210</v>
      </c>
      <c r="E1847" t="s">
        <v>3263</v>
      </c>
      <c r="F1847" s="1">
        <v>48092</v>
      </c>
      <c r="G1847" s="77">
        <v>0</v>
      </c>
      <c r="H1847" s="36">
        <v>67758.92</v>
      </c>
      <c r="I1847" s="36">
        <v>67758.92</v>
      </c>
      <c r="J1847" s="36">
        <v>0</v>
      </c>
      <c r="K1847" s="36">
        <v>60983.03</v>
      </c>
      <c r="L1847" s="36">
        <v>5081.92</v>
      </c>
      <c r="M1847" s="36">
        <v>0</v>
      </c>
    </row>
    <row r="1848" spans="1:13" x14ac:dyDescent="0.25">
      <c r="A1848" t="s">
        <v>6969</v>
      </c>
      <c r="B1848" t="s">
        <v>107</v>
      </c>
      <c r="C1848" t="s">
        <v>48</v>
      </c>
      <c r="D1848" t="s">
        <v>2210</v>
      </c>
      <c r="E1848" t="s">
        <v>8022</v>
      </c>
      <c r="F1848" s="1">
        <v>43952</v>
      </c>
      <c r="G1848" s="77">
        <v>0.67</v>
      </c>
      <c r="H1848" s="36">
        <v>7137</v>
      </c>
      <c r="I1848" s="36">
        <v>7137</v>
      </c>
      <c r="J1848" s="36">
        <v>0</v>
      </c>
      <c r="K1848" s="36">
        <v>6423.3</v>
      </c>
      <c r="L1848" s="36">
        <v>535.28</v>
      </c>
      <c r="M1848" s="36">
        <v>0</v>
      </c>
    </row>
    <row r="1849" spans="1:13" x14ac:dyDescent="0.25">
      <c r="A1849" t="s">
        <v>6969</v>
      </c>
      <c r="B1849" t="s">
        <v>107</v>
      </c>
      <c r="C1849" t="s">
        <v>48</v>
      </c>
      <c r="D1849" t="s">
        <v>2210</v>
      </c>
      <c r="E1849" t="s">
        <v>3203</v>
      </c>
      <c r="F1849" s="1">
        <v>43882</v>
      </c>
      <c r="G1849" s="77">
        <v>0</v>
      </c>
      <c r="H1849" s="36">
        <v>71742.070000000007</v>
      </c>
      <c r="I1849" s="36">
        <v>71742.070000000007</v>
      </c>
      <c r="J1849" s="36">
        <v>0</v>
      </c>
      <c r="K1849" s="36">
        <v>64567.86</v>
      </c>
      <c r="L1849" s="36">
        <v>5380.66</v>
      </c>
      <c r="M1849" s="36">
        <v>0</v>
      </c>
    </row>
    <row r="1850" spans="1:13" x14ac:dyDescent="0.25">
      <c r="A1850" t="s">
        <v>6969</v>
      </c>
      <c r="B1850" t="s">
        <v>107</v>
      </c>
      <c r="C1850" t="s">
        <v>48</v>
      </c>
      <c r="D1850" t="s">
        <v>2210</v>
      </c>
      <c r="E1850" t="s">
        <v>8864</v>
      </c>
      <c r="F1850" s="1">
        <v>48092</v>
      </c>
      <c r="G1850" s="77">
        <v>1</v>
      </c>
      <c r="H1850" s="36">
        <v>102852.75</v>
      </c>
      <c r="I1850" s="36">
        <v>102852.75</v>
      </c>
      <c r="J1850" s="36">
        <v>0</v>
      </c>
      <c r="K1850" s="36">
        <v>92567.48</v>
      </c>
      <c r="L1850" s="36">
        <v>7713.95</v>
      </c>
      <c r="M1850" s="36">
        <v>7713.95</v>
      </c>
    </row>
    <row r="1851" spans="1:13" x14ac:dyDescent="0.25">
      <c r="A1851" t="s">
        <v>6969</v>
      </c>
      <c r="B1851" t="s">
        <v>107</v>
      </c>
      <c r="C1851" t="s">
        <v>48</v>
      </c>
      <c r="D1851" t="s">
        <v>2210</v>
      </c>
      <c r="E1851" t="s">
        <v>3311</v>
      </c>
      <c r="F1851" s="1">
        <v>43816</v>
      </c>
      <c r="G1851" s="77">
        <v>1</v>
      </c>
      <c r="H1851" s="36">
        <v>88845.28</v>
      </c>
      <c r="I1851" s="36">
        <v>88845.28</v>
      </c>
      <c r="J1851" s="36">
        <v>0</v>
      </c>
      <c r="K1851" s="36">
        <v>79960.75</v>
      </c>
      <c r="L1851" s="36">
        <v>6663.4</v>
      </c>
      <c r="M1851" s="36">
        <v>0</v>
      </c>
    </row>
    <row r="1852" spans="1:13" x14ac:dyDescent="0.25">
      <c r="A1852" t="s">
        <v>6969</v>
      </c>
      <c r="B1852" t="s">
        <v>107</v>
      </c>
      <c r="C1852" t="s">
        <v>48</v>
      </c>
      <c r="D1852" t="s">
        <v>2210</v>
      </c>
      <c r="E1852" t="s">
        <v>8081</v>
      </c>
      <c r="F1852" s="1">
        <v>43987</v>
      </c>
      <c r="G1852" s="77">
        <v>1</v>
      </c>
      <c r="H1852" s="36">
        <v>10462.81</v>
      </c>
      <c r="I1852" s="36">
        <v>10462.81</v>
      </c>
      <c r="J1852" s="36">
        <v>0</v>
      </c>
      <c r="K1852" s="36">
        <v>9416.5300000000007</v>
      </c>
      <c r="L1852" s="36">
        <v>784.71</v>
      </c>
      <c r="M1852" s="36">
        <v>0</v>
      </c>
    </row>
    <row r="1853" spans="1:13" x14ac:dyDescent="0.25">
      <c r="A1853" t="s">
        <v>6969</v>
      </c>
      <c r="B1853" t="s">
        <v>107</v>
      </c>
      <c r="C1853" t="s">
        <v>48</v>
      </c>
      <c r="D1853" t="s">
        <v>2210</v>
      </c>
      <c r="E1853" t="s">
        <v>3052</v>
      </c>
      <c r="F1853" s="1">
        <v>43864</v>
      </c>
      <c r="G1853" s="77">
        <v>1</v>
      </c>
      <c r="H1853" s="36">
        <v>7284</v>
      </c>
      <c r="I1853" s="36">
        <v>7284</v>
      </c>
      <c r="J1853" s="36">
        <v>0</v>
      </c>
      <c r="K1853" s="36">
        <v>6555.6</v>
      </c>
      <c r="L1853" s="36">
        <v>546.29999999999995</v>
      </c>
      <c r="M1853" s="36">
        <v>0</v>
      </c>
    </row>
    <row r="1854" spans="1:13" x14ac:dyDescent="0.25">
      <c r="A1854" t="s">
        <v>6969</v>
      </c>
      <c r="B1854" t="s">
        <v>107</v>
      </c>
      <c r="C1854" t="s">
        <v>48</v>
      </c>
      <c r="D1854" t="s">
        <v>2210</v>
      </c>
      <c r="E1854" t="s">
        <v>3624</v>
      </c>
      <c r="F1854" s="1">
        <v>48092</v>
      </c>
      <c r="G1854" s="77">
        <v>0</v>
      </c>
      <c r="H1854" s="36">
        <v>67136</v>
      </c>
      <c r="I1854" s="36">
        <v>67136</v>
      </c>
      <c r="J1854" s="36">
        <v>0</v>
      </c>
      <c r="K1854" s="36">
        <v>60422.400000000001</v>
      </c>
      <c r="L1854" s="36">
        <v>5035.2</v>
      </c>
      <c r="M1854" s="36">
        <v>0</v>
      </c>
    </row>
    <row r="1855" spans="1:13" x14ac:dyDescent="0.25">
      <c r="A1855" t="s">
        <v>6969</v>
      </c>
      <c r="B1855" t="s">
        <v>107</v>
      </c>
      <c r="C1855" t="s">
        <v>48</v>
      </c>
      <c r="D1855" t="s">
        <v>2210</v>
      </c>
      <c r="E1855" t="s">
        <v>3371</v>
      </c>
      <c r="F1855" s="1">
        <v>43851</v>
      </c>
      <c r="G1855" s="77">
        <v>1</v>
      </c>
      <c r="H1855" s="36">
        <v>7112.75</v>
      </c>
      <c r="I1855" s="36">
        <v>7112.75</v>
      </c>
      <c r="J1855" s="36">
        <v>0</v>
      </c>
      <c r="K1855" s="36">
        <v>6401.48</v>
      </c>
      <c r="L1855" s="36">
        <v>533.46</v>
      </c>
      <c r="M1855" s="36">
        <v>0</v>
      </c>
    </row>
    <row r="1856" spans="1:13" x14ac:dyDescent="0.25">
      <c r="A1856" t="s">
        <v>6969</v>
      </c>
      <c r="B1856" t="s">
        <v>107</v>
      </c>
      <c r="C1856" t="s">
        <v>48</v>
      </c>
      <c r="D1856" t="s">
        <v>2210</v>
      </c>
      <c r="E1856" t="s">
        <v>3219</v>
      </c>
      <c r="F1856" s="1">
        <v>43851</v>
      </c>
      <c r="G1856" s="77">
        <v>1</v>
      </c>
      <c r="H1856" s="36">
        <v>20971.150000000001</v>
      </c>
      <c r="I1856" s="36">
        <v>20971.150000000001</v>
      </c>
      <c r="J1856" s="36">
        <v>0</v>
      </c>
      <c r="K1856" s="36">
        <v>18874.04</v>
      </c>
      <c r="L1856" s="36">
        <v>1572.84</v>
      </c>
      <c r="M1856" s="36">
        <v>0</v>
      </c>
    </row>
    <row r="1857" spans="1:13" x14ac:dyDescent="0.25">
      <c r="A1857" t="s">
        <v>6969</v>
      </c>
      <c r="B1857" t="s">
        <v>107</v>
      </c>
      <c r="C1857" t="s">
        <v>48</v>
      </c>
      <c r="D1857" t="s">
        <v>2210</v>
      </c>
      <c r="E1857" t="s">
        <v>8850</v>
      </c>
      <c r="F1857" s="1">
        <v>48092</v>
      </c>
      <c r="G1857" s="77">
        <v>0</v>
      </c>
      <c r="H1857" s="36">
        <v>22632.83</v>
      </c>
      <c r="I1857" s="36">
        <v>22632.83</v>
      </c>
      <c r="J1857" s="36">
        <v>0</v>
      </c>
      <c r="K1857" s="36">
        <v>20369.55</v>
      </c>
      <c r="L1857" s="36">
        <v>1697.46</v>
      </c>
      <c r="M1857" s="36">
        <v>1697.46</v>
      </c>
    </row>
    <row r="1858" spans="1:13" x14ac:dyDescent="0.25">
      <c r="A1858" t="s">
        <v>6969</v>
      </c>
      <c r="B1858" t="s">
        <v>107</v>
      </c>
      <c r="C1858" t="s">
        <v>48</v>
      </c>
      <c r="D1858" t="s">
        <v>2210</v>
      </c>
      <c r="E1858" t="s">
        <v>3357</v>
      </c>
      <c r="F1858" s="1">
        <v>43851</v>
      </c>
      <c r="G1858" s="77">
        <v>1</v>
      </c>
      <c r="H1858" s="36">
        <v>25204.27</v>
      </c>
      <c r="I1858" s="36">
        <v>25204.27</v>
      </c>
      <c r="J1858" s="36">
        <v>0</v>
      </c>
      <c r="K1858" s="36">
        <v>22683.84</v>
      </c>
      <c r="L1858" s="36">
        <v>1890.32</v>
      </c>
      <c r="M1858" s="36">
        <v>0</v>
      </c>
    </row>
    <row r="1859" spans="1:13" x14ac:dyDescent="0.25">
      <c r="A1859" t="s">
        <v>6969</v>
      </c>
      <c r="B1859" t="s">
        <v>107</v>
      </c>
      <c r="C1859" t="s">
        <v>48</v>
      </c>
      <c r="D1859" t="s">
        <v>2210</v>
      </c>
      <c r="E1859" t="s">
        <v>3396</v>
      </c>
      <c r="F1859" s="1">
        <v>43851</v>
      </c>
      <c r="G1859" s="77">
        <v>1</v>
      </c>
      <c r="H1859" s="36">
        <v>35378.22</v>
      </c>
      <c r="I1859" s="36">
        <v>35378.22</v>
      </c>
      <c r="J1859" s="36">
        <v>0</v>
      </c>
      <c r="K1859" s="36">
        <v>31840.400000000001</v>
      </c>
      <c r="L1859" s="36">
        <v>2653.37</v>
      </c>
      <c r="M1859" s="36">
        <v>0</v>
      </c>
    </row>
    <row r="1860" spans="1:13" x14ac:dyDescent="0.25">
      <c r="A1860" t="s">
        <v>6969</v>
      </c>
      <c r="B1860" t="s">
        <v>107</v>
      </c>
      <c r="C1860" t="s">
        <v>48</v>
      </c>
      <c r="D1860" t="s">
        <v>2210</v>
      </c>
      <c r="E1860" t="s">
        <v>3260</v>
      </c>
      <c r="F1860" s="1">
        <v>43851</v>
      </c>
      <c r="G1860" s="77">
        <v>0</v>
      </c>
      <c r="H1860" s="36">
        <v>17400</v>
      </c>
      <c r="I1860" s="36">
        <v>17400</v>
      </c>
      <c r="J1860" s="36">
        <v>0</v>
      </c>
      <c r="K1860" s="36">
        <v>15660</v>
      </c>
      <c r="L1860" s="36">
        <v>1305</v>
      </c>
      <c r="M1860" s="36">
        <v>0</v>
      </c>
    </row>
    <row r="1861" spans="1:13" x14ac:dyDescent="0.25">
      <c r="A1861" t="s">
        <v>6969</v>
      </c>
      <c r="B1861" t="s">
        <v>107</v>
      </c>
      <c r="C1861" t="s">
        <v>48</v>
      </c>
      <c r="D1861" t="s">
        <v>2210</v>
      </c>
      <c r="E1861" t="s">
        <v>8073</v>
      </c>
      <c r="F1861" s="1">
        <v>44033</v>
      </c>
      <c r="G1861" s="77">
        <v>1</v>
      </c>
      <c r="H1861" s="36">
        <v>13115.36</v>
      </c>
      <c r="I1861" s="36">
        <v>13115.36</v>
      </c>
      <c r="J1861" s="36">
        <v>0</v>
      </c>
      <c r="K1861" s="36">
        <v>11803.82</v>
      </c>
      <c r="L1861" s="36">
        <v>983.66</v>
      </c>
      <c r="M1861" s="36">
        <v>0.01</v>
      </c>
    </row>
    <row r="1862" spans="1:13" x14ac:dyDescent="0.25">
      <c r="A1862" t="s">
        <v>6969</v>
      </c>
      <c r="B1862" t="s">
        <v>107</v>
      </c>
      <c r="C1862" t="s">
        <v>48</v>
      </c>
      <c r="D1862" t="s">
        <v>2210</v>
      </c>
      <c r="E1862" t="s">
        <v>3250</v>
      </c>
      <c r="F1862" s="1">
        <v>43851</v>
      </c>
      <c r="G1862" s="77">
        <v>1</v>
      </c>
      <c r="H1862" s="36">
        <v>21413.48</v>
      </c>
      <c r="I1862" s="36">
        <v>21413.48</v>
      </c>
      <c r="J1862" s="36">
        <v>0</v>
      </c>
      <c r="K1862" s="36">
        <v>19272.13</v>
      </c>
      <c r="L1862" s="36">
        <v>1606.01</v>
      </c>
      <c r="M1862" s="36">
        <v>0</v>
      </c>
    </row>
    <row r="1863" spans="1:13" x14ac:dyDescent="0.25">
      <c r="A1863" t="s">
        <v>6969</v>
      </c>
      <c r="B1863" t="s">
        <v>107</v>
      </c>
      <c r="C1863" t="s">
        <v>48</v>
      </c>
      <c r="D1863" t="s">
        <v>248</v>
      </c>
      <c r="E1863" t="s">
        <v>249</v>
      </c>
      <c r="F1863" s="1">
        <v>43265</v>
      </c>
      <c r="G1863" s="77">
        <v>0</v>
      </c>
      <c r="H1863" s="36">
        <v>3295.89</v>
      </c>
      <c r="I1863" s="36">
        <v>3295.89</v>
      </c>
      <c r="J1863" s="36">
        <v>0</v>
      </c>
      <c r="K1863" s="36">
        <v>2966.3</v>
      </c>
      <c r="L1863" s="36">
        <v>247.19</v>
      </c>
      <c r="M1863" s="36">
        <v>0</v>
      </c>
    </row>
    <row r="1864" spans="1:13" x14ac:dyDescent="0.25">
      <c r="A1864" t="s">
        <v>6969</v>
      </c>
      <c r="B1864" t="s">
        <v>107</v>
      </c>
      <c r="C1864" t="s">
        <v>48</v>
      </c>
      <c r="D1864" t="s">
        <v>248</v>
      </c>
      <c r="E1864" t="s">
        <v>388</v>
      </c>
      <c r="F1864" s="1">
        <v>43598</v>
      </c>
      <c r="G1864" s="77">
        <v>0</v>
      </c>
      <c r="H1864" s="36">
        <v>33726.06</v>
      </c>
      <c r="I1864" s="36">
        <v>33726.06</v>
      </c>
      <c r="J1864" s="36">
        <v>0</v>
      </c>
      <c r="K1864" s="36">
        <v>30353.45</v>
      </c>
      <c r="L1864" s="36">
        <v>2529.46</v>
      </c>
      <c r="M1864" s="36">
        <v>0.01</v>
      </c>
    </row>
    <row r="1865" spans="1:13" x14ac:dyDescent="0.25">
      <c r="A1865" t="s">
        <v>6969</v>
      </c>
      <c r="B1865" t="s">
        <v>107</v>
      </c>
      <c r="C1865" t="s">
        <v>48</v>
      </c>
      <c r="D1865" t="s">
        <v>248</v>
      </c>
      <c r="E1865" t="s">
        <v>290</v>
      </c>
      <c r="F1865" s="1">
        <v>43265</v>
      </c>
      <c r="G1865" s="77">
        <v>0</v>
      </c>
      <c r="H1865" s="36">
        <v>3238.74</v>
      </c>
      <c r="I1865" s="36">
        <v>3238.74</v>
      </c>
      <c r="J1865" s="36">
        <v>0</v>
      </c>
      <c r="K1865" s="36">
        <v>2914.87</v>
      </c>
      <c r="L1865" s="36">
        <v>242.91</v>
      </c>
      <c r="M1865" s="36">
        <v>0</v>
      </c>
    </row>
    <row r="1866" spans="1:13" x14ac:dyDescent="0.25">
      <c r="A1866" t="s">
        <v>6969</v>
      </c>
      <c r="B1866" t="s">
        <v>107</v>
      </c>
      <c r="C1866" t="s">
        <v>48</v>
      </c>
      <c r="D1866" t="s">
        <v>248</v>
      </c>
      <c r="E1866" t="s">
        <v>445</v>
      </c>
      <c r="F1866" s="1">
        <v>43294</v>
      </c>
      <c r="G1866" s="77">
        <v>1</v>
      </c>
      <c r="H1866" s="36">
        <v>16752</v>
      </c>
      <c r="I1866" s="36">
        <v>16752</v>
      </c>
      <c r="J1866" s="36">
        <v>0</v>
      </c>
      <c r="K1866" s="36">
        <v>15076.8</v>
      </c>
      <c r="L1866" s="36">
        <v>1256.4000000000001</v>
      </c>
      <c r="M1866" s="36">
        <v>0</v>
      </c>
    </row>
    <row r="1867" spans="1:13" x14ac:dyDescent="0.25">
      <c r="A1867" t="s">
        <v>6969</v>
      </c>
      <c r="B1867" t="s">
        <v>107</v>
      </c>
      <c r="C1867" t="s">
        <v>48</v>
      </c>
      <c r="D1867" t="s">
        <v>248</v>
      </c>
      <c r="E1867" t="s">
        <v>546</v>
      </c>
      <c r="F1867" s="1">
        <v>43333</v>
      </c>
      <c r="G1867" s="77">
        <v>1</v>
      </c>
      <c r="H1867" s="36">
        <v>8936.16</v>
      </c>
      <c r="I1867" s="36">
        <v>8936.16</v>
      </c>
      <c r="J1867" s="36">
        <v>0</v>
      </c>
      <c r="K1867" s="36">
        <v>8042.54</v>
      </c>
      <c r="L1867" s="36">
        <v>670.22</v>
      </c>
      <c r="M1867" s="36">
        <v>0.01</v>
      </c>
    </row>
    <row r="1868" spans="1:13" x14ac:dyDescent="0.25">
      <c r="A1868" t="s">
        <v>6969</v>
      </c>
      <c r="B1868" t="s">
        <v>107</v>
      </c>
      <c r="C1868" t="s">
        <v>48</v>
      </c>
      <c r="D1868" t="s">
        <v>747</v>
      </c>
      <c r="E1868" t="s">
        <v>2745</v>
      </c>
      <c r="F1868" s="1">
        <v>43676</v>
      </c>
      <c r="G1868" s="77">
        <v>0</v>
      </c>
      <c r="H1868" s="36">
        <v>4385.25</v>
      </c>
      <c r="I1868" s="36">
        <v>4385.25</v>
      </c>
      <c r="J1868" s="36">
        <v>0</v>
      </c>
      <c r="K1868" s="36">
        <v>3946.73</v>
      </c>
      <c r="L1868" s="36">
        <v>328.89</v>
      </c>
      <c r="M1868" s="36">
        <v>0</v>
      </c>
    </row>
    <row r="1869" spans="1:13" x14ac:dyDescent="0.25">
      <c r="A1869" t="s">
        <v>6969</v>
      </c>
      <c r="B1869" t="s">
        <v>107</v>
      </c>
      <c r="C1869" t="s">
        <v>48</v>
      </c>
      <c r="D1869" t="s">
        <v>747</v>
      </c>
      <c r="E1869" t="s">
        <v>2295</v>
      </c>
      <c r="F1869" s="1">
        <v>43503</v>
      </c>
      <c r="G1869" s="77">
        <v>1</v>
      </c>
      <c r="H1869" s="36">
        <v>25206.7</v>
      </c>
      <c r="I1869" s="36">
        <v>25206.7</v>
      </c>
      <c r="J1869" s="36">
        <v>0</v>
      </c>
      <c r="K1869" s="36">
        <v>22686.03</v>
      </c>
      <c r="L1869" s="36">
        <v>1890.5</v>
      </c>
      <c r="M1869" s="36">
        <v>0</v>
      </c>
    </row>
    <row r="1870" spans="1:13" x14ac:dyDescent="0.25">
      <c r="A1870" t="s">
        <v>6969</v>
      </c>
      <c r="B1870" t="s">
        <v>107</v>
      </c>
      <c r="C1870" t="s">
        <v>48</v>
      </c>
      <c r="D1870" t="s">
        <v>747</v>
      </c>
      <c r="E1870" t="s">
        <v>3211</v>
      </c>
      <c r="F1870" s="1">
        <v>43816</v>
      </c>
      <c r="G1870" s="77">
        <v>0.15</v>
      </c>
      <c r="H1870" s="36">
        <v>17920</v>
      </c>
      <c r="I1870" s="36">
        <v>17920</v>
      </c>
      <c r="J1870" s="36">
        <v>0</v>
      </c>
      <c r="K1870" s="36">
        <v>16128</v>
      </c>
      <c r="L1870" s="36">
        <v>1344</v>
      </c>
      <c r="M1870" s="36">
        <v>0</v>
      </c>
    </row>
    <row r="1871" spans="1:13" x14ac:dyDescent="0.25">
      <c r="A1871" t="s">
        <v>6969</v>
      </c>
      <c r="B1871" t="s">
        <v>107</v>
      </c>
      <c r="C1871" t="s">
        <v>48</v>
      </c>
      <c r="D1871" t="s">
        <v>747</v>
      </c>
      <c r="E1871" t="s">
        <v>1927</v>
      </c>
      <c r="F1871" s="1">
        <v>43507</v>
      </c>
      <c r="G1871" s="77">
        <v>0.1</v>
      </c>
      <c r="H1871" s="36">
        <v>3320.89</v>
      </c>
      <c r="I1871" s="36">
        <v>3320.89</v>
      </c>
      <c r="J1871" s="36">
        <v>0</v>
      </c>
      <c r="K1871" s="36">
        <v>2988.8</v>
      </c>
      <c r="L1871" s="36">
        <v>249.07</v>
      </c>
      <c r="M1871" s="36">
        <v>0</v>
      </c>
    </row>
    <row r="1872" spans="1:13" x14ac:dyDescent="0.25">
      <c r="A1872" t="s">
        <v>6969</v>
      </c>
      <c r="B1872" t="s">
        <v>107</v>
      </c>
      <c r="C1872" t="s">
        <v>48</v>
      </c>
      <c r="D1872" t="s">
        <v>747</v>
      </c>
      <c r="E1872" t="s">
        <v>748</v>
      </c>
      <c r="F1872" s="1">
        <v>43334</v>
      </c>
      <c r="G1872" s="77">
        <v>0</v>
      </c>
      <c r="H1872" s="36">
        <v>25000</v>
      </c>
      <c r="I1872" s="36">
        <v>25000</v>
      </c>
      <c r="J1872" s="36">
        <v>0</v>
      </c>
      <c r="K1872" s="36">
        <v>22500</v>
      </c>
      <c r="L1872" s="36">
        <v>1875</v>
      </c>
      <c r="M1872" s="36">
        <v>0</v>
      </c>
    </row>
    <row r="1873" spans="1:13" x14ac:dyDescent="0.25">
      <c r="A1873" t="s">
        <v>6969</v>
      </c>
      <c r="B1873" t="s">
        <v>107</v>
      </c>
      <c r="C1873" t="s">
        <v>48</v>
      </c>
      <c r="D1873" t="s">
        <v>747</v>
      </c>
      <c r="E1873" t="s">
        <v>1833</v>
      </c>
      <c r="F1873" s="1">
        <v>44357</v>
      </c>
      <c r="G1873" s="77">
        <v>0</v>
      </c>
      <c r="H1873" s="36">
        <v>3130.5</v>
      </c>
      <c r="I1873" s="36">
        <v>0</v>
      </c>
      <c r="J1873" s="36">
        <v>-3130.5</v>
      </c>
      <c r="K1873" s="36">
        <v>0</v>
      </c>
      <c r="L1873" s="36">
        <v>234.79</v>
      </c>
      <c r="M1873" s="36">
        <v>0</v>
      </c>
    </row>
    <row r="1874" spans="1:13" x14ac:dyDescent="0.25">
      <c r="A1874" t="s">
        <v>6969</v>
      </c>
      <c r="B1874" t="s">
        <v>107</v>
      </c>
      <c r="C1874" t="s">
        <v>48</v>
      </c>
      <c r="D1874" t="s">
        <v>747</v>
      </c>
      <c r="E1874" t="s">
        <v>573</v>
      </c>
      <c r="F1874" s="1">
        <v>43952</v>
      </c>
      <c r="G1874" s="77">
        <v>1</v>
      </c>
      <c r="H1874" s="36">
        <v>3192.65</v>
      </c>
      <c r="I1874" s="36">
        <v>3192.65</v>
      </c>
      <c r="J1874" s="36">
        <v>0</v>
      </c>
      <c r="K1874" s="36">
        <v>2873.39</v>
      </c>
      <c r="L1874" s="36">
        <v>239.45</v>
      </c>
      <c r="M1874" s="36">
        <v>0</v>
      </c>
    </row>
    <row r="1875" spans="1:13" x14ac:dyDescent="0.25">
      <c r="A1875" t="s">
        <v>6969</v>
      </c>
      <c r="B1875" t="s">
        <v>107</v>
      </c>
      <c r="C1875" t="s">
        <v>48</v>
      </c>
      <c r="D1875" t="s">
        <v>747</v>
      </c>
      <c r="E1875" t="s">
        <v>2553</v>
      </c>
      <c r="F1875" s="1">
        <v>43591</v>
      </c>
      <c r="G1875" s="77">
        <v>1</v>
      </c>
      <c r="H1875" s="36">
        <v>11400</v>
      </c>
      <c r="I1875" s="36">
        <v>11400</v>
      </c>
      <c r="J1875" s="36">
        <v>0</v>
      </c>
      <c r="K1875" s="36">
        <v>10260</v>
      </c>
      <c r="L1875" s="36">
        <v>855</v>
      </c>
      <c r="M1875" s="36">
        <v>0</v>
      </c>
    </row>
    <row r="1876" spans="1:13" x14ac:dyDescent="0.25">
      <c r="A1876" t="s">
        <v>6969</v>
      </c>
      <c r="B1876" t="s">
        <v>107</v>
      </c>
      <c r="C1876" t="s">
        <v>48</v>
      </c>
      <c r="D1876" t="s">
        <v>747</v>
      </c>
      <c r="E1876" t="s">
        <v>1449</v>
      </c>
      <c r="F1876" s="1">
        <v>43852</v>
      </c>
      <c r="G1876" s="77">
        <v>0</v>
      </c>
      <c r="H1876" s="36">
        <v>13615.55</v>
      </c>
      <c r="I1876" s="36">
        <v>13615.55</v>
      </c>
      <c r="J1876" s="36">
        <v>0</v>
      </c>
      <c r="K1876" s="36">
        <v>12254</v>
      </c>
      <c r="L1876" s="36">
        <v>0</v>
      </c>
      <c r="M1876" s="36">
        <v>0</v>
      </c>
    </row>
    <row r="1877" spans="1:13" x14ac:dyDescent="0.25">
      <c r="A1877" t="s">
        <v>6969</v>
      </c>
      <c r="B1877" t="s">
        <v>107</v>
      </c>
      <c r="C1877" t="s">
        <v>48</v>
      </c>
      <c r="D1877" t="s">
        <v>1955</v>
      </c>
      <c r="E1877" t="s">
        <v>1956</v>
      </c>
      <c r="F1877" s="1">
        <v>43507</v>
      </c>
      <c r="G1877" s="77">
        <v>1</v>
      </c>
      <c r="H1877" s="36">
        <v>33079.160000000003</v>
      </c>
      <c r="I1877" s="36">
        <v>33079.160000000003</v>
      </c>
      <c r="J1877" s="36">
        <v>0</v>
      </c>
      <c r="K1877" s="36">
        <v>29771.24</v>
      </c>
      <c r="L1877" s="36">
        <v>2480.94</v>
      </c>
      <c r="M1877" s="36">
        <v>0</v>
      </c>
    </row>
    <row r="1878" spans="1:13" x14ac:dyDescent="0.25">
      <c r="A1878" t="s">
        <v>6969</v>
      </c>
      <c r="B1878" t="s">
        <v>107</v>
      </c>
      <c r="C1878" t="s">
        <v>48</v>
      </c>
      <c r="D1878" t="s">
        <v>1955</v>
      </c>
      <c r="E1878" t="s">
        <v>2198</v>
      </c>
      <c r="F1878" s="1">
        <v>44077</v>
      </c>
      <c r="G1878" s="77">
        <v>1</v>
      </c>
      <c r="H1878" s="36">
        <v>125618.41</v>
      </c>
      <c r="I1878" s="36">
        <v>125417.47</v>
      </c>
      <c r="J1878" s="36">
        <v>-200.94</v>
      </c>
      <c r="K1878" s="36">
        <v>112875.72</v>
      </c>
      <c r="L1878" s="36">
        <v>9421.3799999999992</v>
      </c>
      <c r="M1878" s="36">
        <v>0</v>
      </c>
    </row>
    <row r="1879" spans="1:13" x14ac:dyDescent="0.25">
      <c r="A1879" t="s">
        <v>6969</v>
      </c>
      <c r="B1879" t="s">
        <v>107</v>
      </c>
      <c r="C1879" t="s">
        <v>48</v>
      </c>
      <c r="D1879" t="s">
        <v>1955</v>
      </c>
      <c r="E1879" t="s">
        <v>3216</v>
      </c>
      <c r="F1879" s="1">
        <v>43781</v>
      </c>
      <c r="G1879" s="77">
        <v>1</v>
      </c>
      <c r="H1879" s="36">
        <v>6933.34</v>
      </c>
      <c r="I1879" s="36">
        <v>6933.34</v>
      </c>
      <c r="J1879" s="36">
        <v>0</v>
      </c>
      <c r="K1879" s="36">
        <v>6240.01</v>
      </c>
      <c r="L1879" s="36">
        <v>520</v>
      </c>
      <c r="M1879" s="36">
        <v>0</v>
      </c>
    </row>
    <row r="1880" spans="1:13" x14ac:dyDescent="0.25">
      <c r="A1880" t="s">
        <v>6969</v>
      </c>
      <c r="B1880" t="s">
        <v>107</v>
      </c>
      <c r="C1880" t="s">
        <v>48</v>
      </c>
      <c r="D1880" t="s">
        <v>1955</v>
      </c>
      <c r="E1880" t="s">
        <v>2135</v>
      </c>
      <c r="F1880" s="1">
        <v>43503</v>
      </c>
      <c r="G1880" s="77">
        <v>1</v>
      </c>
      <c r="H1880" s="36">
        <v>3603.32</v>
      </c>
      <c r="I1880" s="36">
        <v>3603.32</v>
      </c>
      <c r="J1880" s="36">
        <v>0</v>
      </c>
      <c r="K1880" s="36">
        <v>3242.99</v>
      </c>
      <c r="L1880" s="36">
        <v>270.25</v>
      </c>
      <c r="M1880" s="36">
        <v>0</v>
      </c>
    </row>
    <row r="1881" spans="1:13" x14ac:dyDescent="0.25">
      <c r="A1881" t="s">
        <v>6969</v>
      </c>
      <c r="B1881" t="s">
        <v>107</v>
      </c>
      <c r="C1881" t="s">
        <v>48</v>
      </c>
      <c r="D1881" t="s">
        <v>1955</v>
      </c>
      <c r="E1881" t="s">
        <v>3213</v>
      </c>
      <c r="F1881" s="1">
        <v>43781</v>
      </c>
      <c r="G1881" s="77">
        <v>1</v>
      </c>
      <c r="H1881" s="36">
        <v>13342.51</v>
      </c>
      <c r="I1881" s="36">
        <v>13342.51</v>
      </c>
      <c r="J1881" s="36">
        <v>0</v>
      </c>
      <c r="K1881" s="36">
        <v>12008.26</v>
      </c>
      <c r="L1881" s="36">
        <v>1000.69</v>
      </c>
      <c r="M1881" s="36">
        <v>0</v>
      </c>
    </row>
    <row r="1882" spans="1:13" x14ac:dyDescent="0.25">
      <c r="A1882" t="s">
        <v>6969</v>
      </c>
      <c r="B1882" t="s">
        <v>107</v>
      </c>
      <c r="C1882" t="s">
        <v>48</v>
      </c>
      <c r="D1882" t="s">
        <v>1955</v>
      </c>
      <c r="E1882" t="s">
        <v>2086</v>
      </c>
      <c r="F1882" s="1">
        <v>43504</v>
      </c>
      <c r="G1882" s="77">
        <v>1</v>
      </c>
      <c r="H1882" s="36">
        <v>5940.49</v>
      </c>
      <c r="I1882" s="36">
        <v>5940.49</v>
      </c>
      <c r="J1882" s="36">
        <v>0</v>
      </c>
      <c r="K1882" s="36">
        <v>5346.44</v>
      </c>
      <c r="L1882" s="36">
        <v>445.54</v>
      </c>
      <c r="M1882" s="36">
        <v>0</v>
      </c>
    </row>
    <row r="1883" spans="1:13" x14ac:dyDescent="0.25">
      <c r="A1883" t="s">
        <v>6969</v>
      </c>
      <c r="B1883" t="s">
        <v>107</v>
      </c>
      <c r="C1883" t="s">
        <v>48</v>
      </c>
      <c r="D1883" t="s">
        <v>47</v>
      </c>
      <c r="E1883" t="s">
        <v>1481</v>
      </c>
      <c r="F1883" s="1">
        <v>44183</v>
      </c>
      <c r="G1883" s="77">
        <v>0</v>
      </c>
      <c r="H1883" s="36">
        <v>30096.48</v>
      </c>
      <c r="I1883" s="36">
        <v>30096.48</v>
      </c>
      <c r="J1883" s="36">
        <v>0</v>
      </c>
      <c r="K1883" s="36">
        <v>27086.83</v>
      </c>
      <c r="L1883" s="36">
        <v>2257.2399999999998</v>
      </c>
      <c r="M1883" s="36">
        <v>0</v>
      </c>
    </row>
    <row r="1884" spans="1:13" x14ac:dyDescent="0.25">
      <c r="A1884" t="s">
        <v>6969</v>
      </c>
      <c r="B1884" t="s">
        <v>107</v>
      </c>
      <c r="C1884" t="s">
        <v>48</v>
      </c>
      <c r="D1884" t="s">
        <v>47</v>
      </c>
      <c r="E1884" t="s">
        <v>643</v>
      </c>
      <c r="F1884" s="1">
        <v>48092</v>
      </c>
      <c r="G1884" s="77">
        <v>0</v>
      </c>
      <c r="H1884" s="36">
        <v>59158.71</v>
      </c>
      <c r="I1884" s="36">
        <v>59158.71</v>
      </c>
      <c r="J1884" s="36">
        <v>0</v>
      </c>
      <c r="K1884" s="36">
        <v>53242.84</v>
      </c>
      <c r="L1884" s="36">
        <v>4436.8999999999996</v>
      </c>
      <c r="M1884" s="36">
        <v>0</v>
      </c>
    </row>
    <row r="1885" spans="1:13" x14ac:dyDescent="0.25">
      <c r="A1885" t="s">
        <v>6969</v>
      </c>
      <c r="B1885" t="s">
        <v>107</v>
      </c>
      <c r="C1885" t="s">
        <v>48</v>
      </c>
      <c r="D1885" t="s">
        <v>47</v>
      </c>
      <c r="E1885" t="s">
        <v>3595</v>
      </c>
      <c r="F1885" s="1">
        <v>43971</v>
      </c>
      <c r="G1885" s="77">
        <v>0</v>
      </c>
      <c r="H1885" s="36">
        <v>21000</v>
      </c>
      <c r="I1885" s="36">
        <v>21000</v>
      </c>
      <c r="J1885" s="36">
        <v>0</v>
      </c>
      <c r="K1885" s="36">
        <v>18900</v>
      </c>
      <c r="L1885" s="36">
        <v>1575</v>
      </c>
      <c r="M1885" s="36">
        <v>0</v>
      </c>
    </row>
    <row r="1886" spans="1:13" x14ac:dyDescent="0.25">
      <c r="A1886" t="s">
        <v>6969</v>
      </c>
      <c r="B1886" t="s">
        <v>107</v>
      </c>
      <c r="C1886" t="s">
        <v>48</v>
      </c>
      <c r="D1886" t="s">
        <v>47</v>
      </c>
      <c r="E1886" t="s">
        <v>3176</v>
      </c>
      <c r="F1886" s="1">
        <v>48092</v>
      </c>
      <c r="G1886" s="77">
        <v>0.25</v>
      </c>
      <c r="H1886" s="36">
        <v>129877.42</v>
      </c>
      <c r="I1886" s="36">
        <v>0</v>
      </c>
      <c r="J1886" s="36">
        <v>-129877.42</v>
      </c>
      <c r="K1886" s="36">
        <v>0</v>
      </c>
      <c r="L1886" s="36">
        <v>0</v>
      </c>
      <c r="M1886" s="36">
        <v>0</v>
      </c>
    </row>
    <row r="1887" spans="1:13" x14ac:dyDescent="0.25">
      <c r="A1887" t="s">
        <v>6969</v>
      </c>
      <c r="B1887" t="s">
        <v>107</v>
      </c>
      <c r="C1887" t="s">
        <v>48</v>
      </c>
      <c r="D1887" t="s">
        <v>47</v>
      </c>
      <c r="E1887" t="s">
        <v>9137</v>
      </c>
      <c r="F1887" s="1">
        <v>48092</v>
      </c>
      <c r="G1887" s="77">
        <v>0</v>
      </c>
      <c r="H1887" s="36">
        <v>1114392</v>
      </c>
      <c r="I1887" s="36">
        <v>2159314.6</v>
      </c>
      <c r="J1887" s="36">
        <v>1044922.6</v>
      </c>
      <c r="K1887" s="36">
        <v>1943383.14</v>
      </c>
      <c r="L1887" s="36">
        <v>161948.6</v>
      </c>
      <c r="M1887" s="36">
        <v>161948.6</v>
      </c>
    </row>
    <row r="1888" spans="1:13" x14ac:dyDescent="0.25">
      <c r="A1888" t="s">
        <v>6969</v>
      </c>
      <c r="B1888" t="s">
        <v>107</v>
      </c>
      <c r="C1888" t="s">
        <v>48</v>
      </c>
      <c r="D1888" t="s">
        <v>47</v>
      </c>
      <c r="E1888" t="s">
        <v>2656</v>
      </c>
      <c r="F1888" s="1">
        <v>48092</v>
      </c>
      <c r="G1888" s="77">
        <v>0</v>
      </c>
      <c r="H1888" s="36">
        <v>320325.15000000002</v>
      </c>
      <c r="I1888" s="36">
        <v>0</v>
      </c>
      <c r="J1888" s="36">
        <v>-320325.15000000002</v>
      </c>
      <c r="K1888" s="36">
        <v>0</v>
      </c>
      <c r="L1888" s="36">
        <v>0</v>
      </c>
      <c r="M1888" s="36">
        <v>0</v>
      </c>
    </row>
    <row r="1889" spans="1:13" x14ac:dyDescent="0.25">
      <c r="A1889" t="s">
        <v>6969</v>
      </c>
      <c r="B1889" t="s">
        <v>107</v>
      </c>
      <c r="C1889" t="s">
        <v>48</v>
      </c>
      <c r="D1889" t="s">
        <v>47</v>
      </c>
      <c r="E1889" t="s">
        <v>2657</v>
      </c>
      <c r="F1889" s="1">
        <v>48092</v>
      </c>
      <c r="G1889" s="77">
        <v>0</v>
      </c>
      <c r="H1889" s="36">
        <v>294521</v>
      </c>
      <c r="I1889" s="36">
        <v>0</v>
      </c>
      <c r="J1889" s="36">
        <v>-294521</v>
      </c>
      <c r="K1889" s="36">
        <v>0</v>
      </c>
      <c r="L1889" s="36">
        <v>0</v>
      </c>
      <c r="M1889" s="36">
        <v>0</v>
      </c>
    </row>
    <row r="1890" spans="1:13" x14ac:dyDescent="0.25">
      <c r="A1890" t="s">
        <v>6969</v>
      </c>
      <c r="B1890" t="s">
        <v>107</v>
      </c>
      <c r="C1890" t="s">
        <v>48</v>
      </c>
      <c r="D1890" t="s">
        <v>47</v>
      </c>
      <c r="E1890" t="s">
        <v>7690</v>
      </c>
      <c r="F1890" s="1">
        <v>48092</v>
      </c>
      <c r="G1890" s="77">
        <v>0</v>
      </c>
      <c r="H1890" s="36">
        <v>35166.21</v>
      </c>
      <c r="I1890" s="36">
        <v>35166.21</v>
      </c>
      <c r="J1890" s="36">
        <v>0</v>
      </c>
      <c r="K1890" s="36">
        <v>31649.59</v>
      </c>
      <c r="L1890" s="36">
        <v>2637.47</v>
      </c>
      <c r="M1890" s="36">
        <v>0</v>
      </c>
    </row>
    <row r="1891" spans="1:13" x14ac:dyDescent="0.25">
      <c r="A1891" t="s">
        <v>6969</v>
      </c>
      <c r="B1891" t="s">
        <v>107</v>
      </c>
      <c r="C1891" t="s">
        <v>48</v>
      </c>
      <c r="D1891" t="s">
        <v>602</v>
      </c>
      <c r="E1891" t="s">
        <v>878</v>
      </c>
      <c r="F1891" s="1">
        <v>43334</v>
      </c>
      <c r="G1891" s="77">
        <v>1</v>
      </c>
      <c r="H1891" s="36">
        <v>5901.12</v>
      </c>
      <c r="I1891" s="36">
        <v>5901.12</v>
      </c>
      <c r="J1891" s="36">
        <v>0</v>
      </c>
      <c r="K1891" s="36">
        <v>5311.01</v>
      </c>
      <c r="L1891" s="36">
        <v>442.58</v>
      </c>
      <c r="M1891" s="36">
        <v>0</v>
      </c>
    </row>
    <row r="1892" spans="1:13" x14ac:dyDescent="0.25">
      <c r="A1892" t="s">
        <v>6969</v>
      </c>
      <c r="B1892" t="s">
        <v>107</v>
      </c>
      <c r="C1892" t="s">
        <v>48</v>
      </c>
      <c r="D1892" t="s">
        <v>602</v>
      </c>
      <c r="E1892" t="s">
        <v>1526</v>
      </c>
      <c r="F1892" s="1">
        <v>43412</v>
      </c>
      <c r="G1892" s="77">
        <v>1</v>
      </c>
      <c r="H1892" s="36">
        <v>6183.72</v>
      </c>
      <c r="I1892" s="36">
        <v>6183.72</v>
      </c>
      <c r="J1892" s="36">
        <v>0</v>
      </c>
      <c r="K1892" s="36">
        <v>5565.35</v>
      </c>
      <c r="L1892" s="36">
        <v>463.78</v>
      </c>
      <c r="M1892" s="36">
        <v>0</v>
      </c>
    </row>
    <row r="1893" spans="1:13" x14ac:dyDescent="0.25">
      <c r="A1893" t="s">
        <v>6969</v>
      </c>
      <c r="B1893" t="s">
        <v>107</v>
      </c>
      <c r="C1893" t="s">
        <v>48</v>
      </c>
      <c r="D1893" t="s">
        <v>602</v>
      </c>
      <c r="E1893" t="s">
        <v>603</v>
      </c>
      <c r="F1893" s="1">
        <v>43334</v>
      </c>
      <c r="G1893" s="77">
        <v>1</v>
      </c>
      <c r="H1893" s="36">
        <v>7738.69</v>
      </c>
      <c r="I1893" s="36">
        <v>7738.69</v>
      </c>
      <c r="J1893" s="36">
        <v>0</v>
      </c>
      <c r="K1893" s="36">
        <v>6964.82</v>
      </c>
      <c r="L1893" s="36">
        <v>580.4</v>
      </c>
      <c r="M1893" s="36">
        <v>0</v>
      </c>
    </row>
    <row r="1894" spans="1:13" x14ac:dyDescent="0.25">
      <c r="A1894" t="s">
        <v>6969</v>
      </c>
      <c r="B1894" t="s">
        <v>107</v>
      </c>
      <c r="C1894" t="s">
        <v>48</v>
      </c>
      <c r="D1894" t="s">
        <v>602</v>
      </c>
      <c r="E1894" t="s">
        <v>826</v>
      </c>
      <c r="F1894" s="1">
        <v>43334</v>
      </c>
      <c r="G1894" s="77">
        <v>1</v>
      </c>
      <c r="H1894" s="36">
        <v>3853.24</v>
      </c>
      <c r="I1894" s="36">
        <v>3853.24</v>
      </c>
      <c r="J1894" s="36">
        <v>0</v>
      </c>
      <c r="K1894" s="36">
        <v>3467.92</v>
      </c>
      <c r="L1894" s="36">
        <v>288.99</v>
      </c>
      <c r="M1894" s="36">
        <v>0</v>
      </c>
    </row>
    <row r="1895" spans="1:13" x14ac:dyDescent="0.25">
      <c r="A1895" t="s">
        <v>6969</v>
      </c>
      <c r="B1895" t="s">
        <v>107</v>
      </c>
      <c r="C1895" t="s">
        <v>48</v>
      </c>
      <c r="D1895" t="s">
        <v>48</v>
      </c>
      <c r="E1895" t="s">
        <v>672</v>
      </c>
      <c r="F1895" s="1">
        <v>43787</v>
      </c>
      <c r="G1895" s="77">
        <v>0.2</v>
      </c>
      <c r="H1895" s="36">
        <v>4482.0200000000004</v>
      </c>
      <c r="I1895" s="36">
        <v>4482.0200000000004</v>
      </c>
      <c r="J1895" s="36">
        <v>0</v>
      </c>
      <c r="K1895" s="36">
        <v>4033.82</v>
      </c>
      <c r="L1895" s="36">
        <v>336.15</v>
      </c>
      <c r="M1895" s="36">
        <v>0</v>
      </c>
    </row>
    <row r="1896" spans="1:13" x14ac:dyDescent="0.25">
      <c r="A1896" t="s">
        <v>6969</v>
      </c>
      <c r="B1896" t="s">
        <v>107</v>
      </c>
      <c r="C1896" t="s">
        <v>48</v>
      </c>
      <c r="D1896" t="s">
        <v>48</v>
      </c>
      <c r="E1896" t="s">
        <v>2823</v>
      </c>
      <c r="F1896" s="1">
        <v>43852</v>
      </c>
      <c r="G1896" s="77">
        <v>1</v>
      </c>
      <c r="H1896" s="36">
        <v>19843.349999999999</v>
      </c>
      <c r="I1896" s="36">
        <v>19843.349999999999</v>
      </c>
      <c r="J1896" s="36">
        <v>0</v>
      </c>
      <c r="K1896" s="36">
        <v>17859.02</v>
      </c>
      <c r="L1896" s="36">
        <v>1488.25</v>
      </c>
      <c r="M1896" s="36">
        <v>0</v>
      </c>
    </row>
    <row r="1897" spans="1:13" x14ac:dyDescent="0.25">
      <c r="A1897" t="s">
        <v>6969</v>
      </c>
      <c r="B1897" t="s">
        <v>107</v>
      </c>
      <c r="C1897" t="s">
        <v>48</v>
      </c>
      <c r="D1897" t="s">
        <v>48</v>
      </c>
      <c r="E1897" t="s">
        <v>8020</v>
      </c>
      <c r="F1897" s="1">
        <v>48092</v>
      </c>
      <c r="G1897" s="77">
        <v>0.15</v>
      </c>
      <c r="H1897" s="36">
        <v>57605.279999999999</v>
      </c>
      <c r="I1897" s="36">
        <v>57605.279999999999</v>
      </c>
      <c r="J1897" s="36">
        <v>0</v>
      </c>
      <c r="K1897" s="36">
        <v>51844.75</v>
      </c>
      <c r="L1897" s="36">
        <v>4320.4000000000005</v>
      </c>
      <c r="M1897" s="36">
        <v>0.01</v>
      </c>
    </row>
    <row r="1898" spans="1:13" x14ac:dyDescent="0.25">
      <c r="A1898" t="s">
        <v>6969</v>
      </c>
      <c r="B1898" t="s">
        <v>107</v>
      </c>
      <c r="C1898" t="s">
        <v>48</v>
      </c>
      <c r="D1898" t="s">
        <v>48</v>
      </c>
      <c r="E1898" t="s">
        <v>1426</v>
      </c>
      <c r="F1898" s="1">
        <v>43787</v>
      </c>
      <c r="G1898" s="77">
        <v>0</v>
      </c>
      <c r="H1898" s="36">
        <v>5970</v>
      </c>
      <c r="I1898" s="36">
        <v>5970</v>
      </c>
      <c r="J1898" s="36">
        <v>0</v>
      </c>
      <c r="K1898" s="36">
        <v>5373</v>
      </c>
      <c r="L1898" s="36">
        <v>447.75</v>
      </c>
      <c r="M1898" s="36">
        <v>0</v>
      </c>
    </row>
    <row r="1899" spans="1:13" x14ac:dyDescent="0.25">
      <c r="A1899" t="s">
        <v>6969</v>
      </c>
      <c r="B1899" t="s">
        <v>107</v>
      </c>
      <c r="C1899" t="s">
        <v>48</v>
      </c>
      <c r="D1899" t="s">
        <v>48</v>
      </c>
      <c r="E1899" t="s">
        <v>541</v>
      </c>
      <c r="F1899" s="1">
        <v>43334</v>
      </c>
      <c r="G1899" s="77">
        <v>1</v>
      </c>
      <c r="H1899" s="36">
        <v>10000</v>
      </c>
      <c r="I1899" s="36">
        <v>10000</v>
      </c>
      <c r="J1899" s="36">
        <v>0</v>
      </c>
      <c r="K1899" s="36">
        <v>9000</v>
      </c>
      <c r="L1899" s="36">
        <v>750</v>
      </c>
      <c r="M1899" s="36">
        <v>0</v>
      </c>
    </row>
    <row r="1900" spans="1:13" x14ac:dyDescent="0.25">
      <c r="A1900" t="s">
        <v>6969</v>
      </c>
      <c r="B1900" t="s">
        <v>107</v>
      </c>
      <c r="C1900" t="s">
        <v>48</v>
      </c>
      <c r="D1900" t="s">
        <v>48</v>
      </c>
      <c r="E1900" t="s">
        <v>2586</v>
      </c>
      <c r="F1900" s="1">
        <v>44013</v>
      </c>
      <c r="G1900" s="77">
        <v>0</v>
      </c>
      <c r="H1900" s="36">
        <v>5736.78</v>
      </c>
      <c r="I1900" s="36">
        <v>0</v>
      </c>
      <c r="J1900" s="36">
        <v>-5736.78</v>
      </c>
      <c r="K1900" s="36">
        <v>0</v>
      </c>
      <c r="L1900" s="36">
        <v>430.26</v>
      </c>
      <c r="M1900" s="36">
        <v>0</v>
      </c>
    </row>
    <row r="1901" spans="1:13" x14ac:dyDescent="0.25">
      <c r="A1901" t="s">
        <v>6969</v>
      </c>
      <c r="B1901" t="s">
        <v>107</v>
      </c>
      <c r="C1901" t="s">
        <v>48</v>
      </c>
      <c r="D1901" t="s">
        <v>48</v>
      </c>
      <c r="E1901" t="s">
        <v>7839</v>
      </c>
      <c r="F1901" s="1">
        <v>48092</v>
      </c>
      <c r="G1901" s="77">
        <v>0.2</v>
      </c>
      <c r="H1901" s="36">
        <v>239260</v>
      </c>
      <c r="I1901" s="36">
        <v>239260</v>
      </c>
      <c r="J1901" s="36">
        <v>0</v>
      </c>
      <c r="K1901" s="36">
        <v>215334</v>
      </c>
      <c r="L1901" s="36">
        <v>0</v>
      </c>
      <c r="M1901" s="36">
        <v>0</v>
      </c>
    </row>
    <row r="1902" spans="1:13" x14ac:dyDescent="0.25">
      <c r="A1902" t="s">
        <v>6969</v>
      </c>
      <c r="B1902" t="s">
        <v>107</v>
      </c>
      <c r="C1902" t="s">
        <v>48</v>
      </c>
      <c r="D1902" t="s">
        <v>48</v>
      </c>
      <c r="E1902" t="s">
        <v>1084</v>
      </c>
      <c r="F1902" s="1">
        <v>43787</v>
      </c>
      <c r="G1902" s="77">
        <v>0</v>
      </c>
      <c r="H1902" s="36">
        <v>36202</v>
      </c>
      <c r="I1902" s="36">
        <v>36202</v>
      </c>
      <c r="J1902" s="36">
        <v>0</v>
      </c>
      <c r="K1902" s="36">
        <v>32581.8</v>
      </c>
      <c r="L1902" s="36">
        <v>2715.15</v>
      </c>
      <c r="M1902" s="36">
        <v>0</v>
      </c>
    </row>
    <row r="1903" spans="1:13" x14ac:dyDescent="0.25">
      <c r="A1903" t="s">
        <v>6969</v>
      </c>
      <c r="B1903" t="s">
        <v>107</v>
      </c>
      <c r="C1903" t="s">
        <v>48</v>
      </c>
      <c r="D1903" t="s">
        <v>48</v>
      </c>
      <c r="E1903" t="s">
        <v>1427</v>
      </c>
      <c r="F1903" s="1">
        <v>43357</v>
      </c>
      <c r="G1903" s="77">
        <v>0</v>
      </c>
      <c r="H1903" s="36">
        <v>9673.76</v>
      </c>
      <c r="I1903" s="36">
        <v>9673.76</v>
      </c>
      <c r="J1903" s="36">
        <v>0</v>
      </c>
      <c r="K1903" s="36">
        <v>8706.3799999999992</v>
      </c>
      <c r="L1903" s="36">
        <v>725.54</v>
      </c>
      <c r="M1903" s="36">
        <v>0.01</v>
      </c>
    </row>
    <row r="1904" spans="1:13" x14ac:dyDescent="0.25">
      <c r="A1904" t="s">
        <v>6969</v>
      </c>
      <c r="B1904" t="s">
        <v>107</v>
      </c>
      <c r="C1904" t="s">
        <v>48</v>
      </c>
      <c r="D1904" t="s">
        <v>48</v>
      </c>
      <c r="E1904" t="s">
        <v>933</v>
      </c>
      <c r="F1904" s="1">
        <v>43334</v>
      </c>
      <c r="G1904" s="77">
        <v>0</v>
      </c>
      <c r="H1904" s="36">
        <v>8871</v>
      </c>
      <c r="I1904" s="36">
        <v>8871</v>
      </c>
      <c r="J1904" s="36">
        <v>0</v>
      </c>
      <c r="K1904" s="36">
        <v>7983.9</v>
      </c>
      <c r="L1904" s="36">
        <v>665.33</v>
      </c>
      <c r="M1904" s="36">
        <v>0</v>
      </c>
    </row>
    <row r="1905" spans="1:13" x14ac:dyDescent="0.25">
      <c r="A1905" t="s">
        <v>6969</v>
      </c>
      <c r="B1905" t="s">
        <v>107</v>
      </c>
      <c r="C1905" t="s">
        <v>48</v>
      </c>
      <c r="D1905" t="s">
        <v>48</v>
      </c>
      <c r="E1905" t="s">
        <v>637</v>
      </c>
      <c r="F1905" s="1">
        <v>43608</v>
      </c>
      <c r="G1905" s="77">
        <v>0.05</v>
      </c>
      <c r="H1905" s="36">
        <v>16050</v>
      </c>
      <c r="I1905" s="36">
        <v>16050</v>
      </c>
      <c r="J1905" s="36">
        <v>0</v>
      </c>
      <c r="K1905" s="36">
        <v>14445</v>
      </c>
      <c r="L1905" s="36">
        <v>1203.75</v>
      </c>
      <c r="M1905" s="36">
        <v>0</v>
      </c>
    </row>
    <row r="1906" spans="1:13" x14ac:dyDescent="0.25">
      <c r="A1906" t="s">
        <v>6969</v>
      </c>
      <c r="B1906" t="s">
        <v>107</v>
      </c>
      <c r="C1906" t="s">
        <v>48</v>
      </c>
      <c r="D1906" t="s">
        <v>1610</v>
      </c>
      <c r="E1906" t="s">
        <v>1611</v>
      </c>
      <c r="F1906" s="1">
        <v>43412</v>
      </c>
      <c r="G1906" s="77">
        <v>1</v>
      </c>
      <c r="H1906" s="36">
        <v>4832.29</v>
      </c>
      <c r="I1906" s="36">
        <v>4832.29</v>
      </c>
      <c r="J1906" s="36">
        <v>0</v>
      </c>
      <c r="K1906" s="36">
        <v>4349.0600000000004</v>
      </c>
      <c r="L1906" s="36">
        <v>362.42</v>
      </c>
      <c r="M1906" s="36">
        <v>0</v>
      </c>
    </row>
    <row r="1907" spans="1:13" x14ac:dyDescent="0.25">
      <c r="A1907" t="s">
        <v>6969</v>
      </c>
      <c r="B1907" t="s">
        <v>107</v>
      </c>
      <c r="C1907" t="s">
        <v>48</v>
      </c>
      <c r="D1907" t="s">
        <v>1592</v>
      </c>
      <c r="E1907" t="s">
        <v>8622</v>
      </c>
      <c r="F1907" s="1">
        <v>48092</v>
      </c>
      <c r="G1907" s="77">
        <v>1</v>
      </c>
      <c r="H1907" s="36">
        <v>16264.2</v>
      </c>
      <c r="I1907" s="36">
        <v>16264.2</v>
      </c>
      <c r="J1907" s="36">
        <v>0</v>
      </c>
      <c r="K1907" s="36">
        <v>14637.78</v>
      </c>
      <c r="L1907" s="36">
        <v>1219.82</v>
      </c>
      <c r="M1907" s="36">
        <v>0</v>
      </c>
    </row>
    <row r="1908" spans="1:13" x14ac:dyDescent="0.25">
      <c r="A1908" t="s">
        <v>6969</v>
      </c>
      <c r="B1908" t="s">
        <v>107</v>
      </c>
      <c r="C1908" t="s">
        <v>48</v>
      </c>
      <c r="D1908" t="s">
        <v>1592</v>
      </c>
      <c r="E1908" t="s">
        <v>8245</v>
      </c>
      <c r="F1908" s="1">
        <v>44319</v>
      </c>
      <c r="G1908" s="77">
        <v>0.5</v>
      </c>
      <c r="H1908" s="36">
        <v>61335.76</v>
      </c>
      <c r="I1908" s="36">
        <v>45545.03</v>
      </c>
      <c r="J1908" s="36">
        <v>-15790.73</v>
      </c>
      <c r="K1908" s="36">
        <v>40990.519999999997</v>
      </c>
      <c r="L1908" s="36">
        <v>4600.18</v>
      </c>
      <c r="M1908" s="36">
        <v>0</v>
      </c>
    </row>
    <row r="1909" spans="1:13" x14ac:dyDescent="0.25">
      <c r="A1909" t="s">
        <v>6969</v>
      </c>
      <c r="B1909" t="s">
        <v>107</v>
      </c>
      <c r="C1909" t="s">
        <v>48</v>
      </c>
      <c r="D1909" t="s">
        <v>1592</v>
      </c>
      <c r="E1909" t="s">
        <v>8920</v>
      </c>
      <c r="F1909" s="1">
        <v>48092</v>
      </c>
      <c r="G1909" s="77">
        <v>0.75</v>
      </c>
      <c r="H1909" s="36">
        <v>26285.38</v>
      </c>
      <c r="I1909" s="36">
        <v>26285.38</v>
      </c>
      <c r="J1909" s="36">
        <v>0</v>
      </c>
      <c r="K1909" s="36">
        <v>23656.84</v>
      </c>
      <c r="L1909" s="36">
        <v>1971.41</v>
      </c>
      <c r="M1909" s="36">
        <v>1971.41</v>
      </c>
    </row>
    <row r="1910" spans="1:13" x14ac:dyDescent="0.25">
      <c r="A1910" t="s">
        <v>6969</v>
      </c>
      <c r="B1910" t="s">
        <v>107</v>
      </c>
      <c r="C1910" t="s">
        <v>48</v>
      </c>
      <c r="D1910" t="s">
        <v>1592</v>
      </c>
      <c r="E1910" t="s">
        <v>8413</v>
      </c>
      <c r="F1910" s="1">
        <v>44033</v>
      </c>
      <c r="G1910" s="77">
        <v>1</v>
      </c>
      <c r="H1910" s="36">
        <v>95309.84</v>
      </c>
      <c r="I1910" s="36">
        <v>95309.84</v>
      </c>
      <c r="J1910" s="36">
        <v>0</v>
      </c>
      <c r="K1910" s="36">
        <v>85778.86</v>
      </c>
      <c r="L1910" s="36">
        <v>7148.24</v>
      </c>
      <c r="M1910" s="36">
        <v>0</v>
      </c>
    </row>
    <row r="1911" spans="1:13" x14ac:dyDescent="0.25">
      <c r="A1911" t="s">
        <v>6969</v>
      </c>
      <c r="B1911" t="s">
        <v>107</v>
      </c>
      <c r="C1911" t="s">
        <v>48</v>
      </c>
      <c r="D1911" t="s">
        <v>1592</v>
      </c>
      <c r="E1911" t="s">
        <v>2414</v>
      </c>
      <c r="F1911" s="1">
        <v>43507</v>
      </c>
      <c r="G1911" s="77">
        <v>0.55000000000000004</v>
      </c>
      <c r="H1911" s="36">
        <v>60718.5</v>
      </c>
      <c r="I1911" s="36">
        <v>60718.5</v>
      </c>
      <c r="J1911" s="36">
        <v>0</v>
      </c>
      <c r="K1911" s="36">
        <v>54646.65</v>
      </c>
      <c r="L1911" s="36">
        <v>4553.8900000000003</v>
      </c>
      <c r="M1911" s="36">
        <v>0</v>
      </c>
    </row>
    <row r="1912" spans="1:13" x14ac:dyDescent="0.25">
      <c r="A1912" t="s">
        <v>6969</v>
      </c>
      <c r="B1912" t="s">
        <v>107</v>
      </c>
      <c r="C1912" t="s">
        <v>48</v>
      </c>
      <c r="D1912" t="s">
        <v>1592</v>
      </c>
      <c r="E1912" t="s">
        <v>7807</v>
      </c>
      <c r="F1912" s="1">
        <v>48092</v>
      </c>
      <c r="G1912" s="77">
        <v>0.55000000000000004</v>
      </c>
      <c r="H1912" s="36">
        <v>19004.07</v>
      </c>
      <c r="I1912" s="36">
        <v>19004.07</v>
      </c>
      <c r="J1912" s="36">
        <v>0</v>
      </c>
      <c r="K1912" s="36">
        <v>17103.66</v>
      </c>
      <c r="L1912" s="36">
        <v>1425.31</v>
      </c>
      <c r="M1912" s="36">
        <v>0</v>
      </c>
    </row>
    <row r="1913" spans="1:13" x14ac:dyDescent="0.25">
      <c r="A1913" t="s">
        <v>6969</v>
      </c>
      <c r="B1913" t="s">
        <v>107</v>
      </c>
      <c r="C1913" t="s">
        <v>48</v>
      </c>
      <c r="D1913" t="s">
        <v>1592</v>
      </c>
      <c r="E1913" t="s">
        <v>8411</v>
      </c>
      <c r="F1913" s="1">
        <v>48092</v>
      </c>
      <c r="G1913" s="77">
        <v>0.3</v>
      </c>
      <c r="H1913" s="36">
        <v>14418.04</v>
      </c>
      <c r="I1913" s="36">
        <v>14418.04</v>
      </c>
      <c r="J1913" s="36">
        <v>0</v>
      </c>
      <c r="K1913" s="36">
        <v>12976.24</v>
      </c>
      <c r="L1913" s="36">
        <v>1081.3499999999999</v>
      </c>
      <c r="M1913" s="36">
        <v>0</v>
      </c>
    </row>
    <row r="1914" spans="1:13" x14ac:dyDescent="0.25">
      <c r="A1914" t="s">
        <v>6969</v>
      </c>
      <c r="B1914" t="s">
        <v>107</v>
      </c>
      <c r="C1914" t="s">
        <v>48</v>
      </c>
      <c r="D1914" t="s">
        <v>1592</v>
      </c>
      <c r="E1914" t="s">
        <v>8302</v>
      </c>
      <c r="F1914" s="1">
        <v>48092</v>
      </c>
      <c r="G1914" s="77">
        <v>0.6</v>
      </c>
      <c r="H1914" s="36">
        <v>154070.03</v>
      </c>
      <c r="I1914" s="36">
        <v>154070.03</v>
      </c>
      <c r="J1914" s="36">
        <v>0</v>
      </c>
      <c r="K1914" s="36">
        <v>138663.03</v>
      </c>
      <c r="L1914" s="36">
        <v>0</v>
      </c>
      <c r="M1914" s="36">
        <v>0</v>
      </c>
    </row>
    <row r="1915" spans="1:13" x14ac:dyDescent="0.25">
      <c r="A1915" t="s">
        <v>6969</v>
      </c>
      <c r="B1915" t="s">
        <v>107</v>
      </c>
      <c r="C1915" t="s">
        <v>48</v>
      </c>
      <c r="D1915" t="s">
        <v>1592</v>
      </c>
      <c r="E1915" t="s">
        <v>8940</v>
      </c>
      <c r="F1915" s="1">
        <v>48092</v>
      </c>
      <c r="G1915" s="77">
        <v>1</v>
      </c>
      <c r="H1915" s="36">
        <v>19414.77</v>
      </c>
      <c r="I1915" s="36">
        <v>19414.77</v>
      </c>
      <c r="J1915" s="36">
        <v>0</v>
      </c>
      <c r="K1915" s="36">
        <v>17473.29</v>
      </c>
      <c r="L1915" s="36">
        <v>1456.11</v>
      </c>
      <c r="M1915" s="36">
        <v>1456.11</v>
      </c>
    </row>
    <row r="1916" spans="1:13" x14ac:dyDescent="0.25">
      <c r="A1916" t="s">
        <v>6969</v>
      </c>
      <c r="B1916" t="s">
        <v>107</v>
      </c>
      <c r="C1916" t="s">
        <v>48</v>
      </c>
      <c r="D1916" t="s">
        <v>1592</v>
      </c>
      <c r="E1916" t="s">
        <v>7790</v>
      </c>
      <c r="F1916" s="1">
        <v>44319</v>
      </c>
      <c r="G1916" s="77">
        <v>0.5</v>
      </c>
      <c r="H1916" s="36">
        <v>29755.49</v>
      </c>
      <c r="I1916" s="36">
        <v>21583.39</v>
      </c>
      <c r="J1916" s="36">
        <v>-8172.1</v>
      </c>
      <c r="K1916" s="36">
        <v>19425.05</v>
      </c>
      <c r="L1916" s="36">
        <v>2231.66</v>
      </c>
      <c r="M1916" s="36">
        <v>0</v>
      </c>
    </row>
    <row r="1917" spans="1:13" x14ac:dyDescent="0.25">
      <c r="A1917" t="s">
        <v>6969</v>
      </c>
      <c r="B1917" t="s">
        <v>107</v>
      </c>
      <c r="C1917" t="s">
        <v>48</v>
      </c>
      <c r="D1917" t="s">
        <v>1592</v>
      </c>
      <c r="E1917" t="s">
        <v>3193</v>
      </c>
      <c r="F1917" s="1">
        <v>43781</v>
      </c>
      <c r="G1917" s="77">
        <v>1</v>
      </c>
      <c r="H1917" s="36">
        <v>38834.54</v>
      </c>
      <c r="I1917" s="36">
        <v>38834.54</v>
      </c>
      <c r="J1917" s="36">
        <v>0</v>
      </c>
      <c r="K1917" s="36">
        <v>34951.089999999997</v>
      </c>
      <c r="L1917" s="36">
        <v>2912.59</v>
      </c>
      <c r="M1917" s="36">
        <v>0</v>
      </c>
    </row>
    <row r="1918" spans="1:13" x14ac:dyDescent="0.25">
      <c r="A1918" t="s">
        <v>6969</v>
      </c>
      <c r="B1918" t="s">
        <v>107</v>
      </c>
      <c r="C1918" t="s">
        <v>48</v>
      </c>
      <c r="D1918" t="s">
        <v>1592</v>
      </c>
      <c r="E1918" t="s">
        <v>8203</v>
      </c>
      <c r="F1918" s="1">
        <v>43971</v>
      </c>
      <c r="G1918" s="77">
        <v>0</v>
      </c>
      <c r="H1918" s="36">
        <v>39319.11</v>
      </c>
      <c r="I1918" s="36">
        <v>39319.11</v>
      </c>
      <c r="J1918" s="36">
        <v>0</v>
      </c>
      <c r="K1918" s="36">
        <v>35387.199999999997</v>
      </c>
      <c r="L1918" s="36">
        <v>2948.93</v>
      </c>
      <c r="M1918" s="36">
        <v>0</v>
      </c>
    </row>
    <row r="1919" spans="1:13" x14ac:dyDescent="0.25">
      <c r="A1919" t="s">
        <v>6969</v>
      </c>
      <c r="B1919" t="s">
        <v>107</v>
      </c>
      <c r="C1919" t="s">
        <v>48</v>
      </c>
      <c r="D1919" t="s">
        <v>1592</v>
      </c>
      <c r="E1919" t="s">
        <v>8910</v>
      </c>
      <c r="F1919" s="1">
        <v>48092</v>
      </c>
      <c r="G1919" s="77">
        <v>1</v>
      </c>
      <c r="H1919" s="36">
        <v>12193.65</v>
      </c>
      <c r="I1919" s="36">
        <v>12193.65</v>
      </c>
      <c r="J1919" s="36">
        <v>0</v>
      </c>
      <c r="K1919" s="36">
        <v>10974.29</v>
      </c>
      <c r="L1919" s="36">
        <v>914.52</v>
      </c>
      <c r="M1919" s="36">
        <v>914.52</v>
      </c>
    </row>
    <row r="1920" spans="1:13" x14ac:dyDescent="0.25">
      <c r="A1920" t="s">
        <v>6969</v>
      </c>
      <c r="B1920" t="s">
        <v>107</v>
      </c>
      <c r="C1920" t="s">
        <v>48</v>
      </c>
      <c r="D1920" t="s">
        <v>1592</v>
      </c>
      <c r="E1920" t="s">
        <v>183</v>
      </c>
      <c r="F1920" s="1">
        <v>43588</v>
      </c>
      <c r="G1920" s="77">
        <v>0.9</v>
      </c>
      <c r="H1920" s="36">
        <v>54148.38</v>
      </c>
      <c r="I1920" s="36">
        <v>54148.38</v>
      </c>
      <c r="J1920" s="36">
        <v>0</v>
      </c>
      <c r="K1920" s="36">
        <v>48733.54</v>
      </c>
      <c r="L1920" s="36">
        <v>4061.13</v>
      </c>
      <c r="M1920" s="36">
        <v>0</v>
      </c>
    </row>
    <row r="1921" spans="1:13" x14ac:dyDescent="0.25">
      <c r="A1921" t="s">
        <v>6969</v>
      </c>
      <c r="B1921" t="s">
        <v>107</v>
      </c>
      <c r="C1921" t="s">
        <v>48</v>
      </c>
      <c r="D1921" t="s">
        <v>1592</v>
      </c>
      <c r="E1921" t="s">
        <v>7688</v>
      </c>
      <c r="F1921" s="1">
        <v>48092</v>
      </c>
      <c r="G1921" s="77">
        <v>0.25</v>
      </c>
      <c r="H1921" s="36">
        <v>800459.15</v>
      </c>
      <c r="I1921" s="36">
        <v>800459.15</v>
      </c>
      <c r="J1921" s="36">
        <v>0</v>
      </c>
      <c r="K1921" s="36">
        <v>720413.24</v>
      </c>
      <c r="L1921" s="36">
        <v>0</v>
      </c>
      <c r="M1921" s="36">
        <v>0</v>
      </c>
    </row>
    <row r="1922" spans="1:13" x14ac:dyDescent="0.25">
      <c r="A1922" t="s">
        <v>6969</v>
      </c>
      <c r="B1922" t="s">
        <v>107</v>
      </c>
      <c r="C1922" t="s">
        <v>48</v>
      </c>
      <c r="D1922" t="s">
        <v>1592</v>
      </c>
      <c r="E1922" t="s">
        <v>1987</v>
      </c>
      <c r="F1922" s="1">
        <v>43507</v>
      </c>
      <c r="G1922" s="77">
        <v>0.27</v>
      </c>
      <c r="H1922" s="36">
        <v>5625</v>
      </c>
      <c r="I1922" s="36">
        <v>5625</v>
      </c>
      <c r="J1922" s="36">
        <v>0</v>
      </c>
      <c r="K1922" s="36">
        <v>5062.5</v>
      </c>
      <c r="L1922" s="36">
        <v>421.88</v>
      </c>
      <c r="M1922" s="36">
        <v>0</v>
      </c>
    </row>
    <row r="1923" spans="1:13" x14ac:dyDescent="0.25">
      <c r="A1923" t="s">
        <v>6969</v>
      </c>
      <c r="B1923" t="s">
        <v>107</v>
      </c>
      <c r="C1923" t="s">
        <v>48</v>
      </c>
      <c r="D1923" t="s">
        <v>2550</v>
      </c>
      <c r="E1923" t="s">
        <v>2551</v>
      </c>
      <c r="F1923" s="1">
        <v>43591</v>
      </c>
      <c r="G1923" s="77">
        <v>1</v>
      </c>
      <c r="H1923" s="36">
        <v>25000</v>
      </c>
      <c r="I1923" s="36">
        <v>25000</v>
      </c>
      <c r="J1923" s="36">
        <v>0</v>
      </c>
      <c r="K1923" s="36">
        <v>22500</v>
      </c>
      <c r="L1923" s="36">
        <v>1875</v>
      </c>
      <c r="M1923" s="36">
        <v>0</v>
      </c>
    </row>
    <row r="1924" spans="1:13" x14ac:dyDescent="0.25">
      <c r="A1924" t="s">
        <v>6969</v>
      </c>
      <c r="B1924" t="s">
        <v>107</v>
      </c>
      <c r="C1924" t="s">
        <v>48</v>
      </c>
      <c r="D1924" t="s">
        <v>2035</v>
      </c>
      <c r="E1924" t="s">
        <v>3153</v>
      </c>
      <c r="F1924" s="1">
        <v>43864</v>
      </c>
      <c r="G1924" s="77">
        <v>1</v>
      </c>
      <c r="H1924" s="36">
        <v>10000</v>
      </c>
      <c r="I1924" s="36">
        <v>10000</v>
      </c>
      <c r="J1924" s="36">
        <v>0</v>
      </c>
      <c r="K1924" s="36">
        <v>9000</v>
      </c>
      <c r="L1924" s="36">
        <v>750</v>
      </c>
      <c r="M1924" s="36">
        <v>0</v>
      </c>
    </row>
    <row r="1925" spans="1:13" x14ac:dyDescent="0.25">
      <c r="A1925" t="s">
        <v>6969</v>
      </c>
      <c r="B1925" t="s">
        <v>107</v>
      </c>
      <c r="C1925" t="s">
        <v>48</v>
      </c>
      <c r="D1925" t="s">
        <v>2035</v>
      </c>
      <c r="E1925" t="s">
        <v>2841</v>
      </c>
      <c r="F1925" s="1">
        <v>43593</v>
      </c>
      <c r="G1925" s="77">
        <v>1</v>
      </c>
      <c r="H1925" s="36">
        <v>8670.3700000000008</v>
      </c>
      <c r="I1925" s="36">
        <v>8670.3700000000008</v>
      </c>
      <c r="J1925" s="36">
        <v>0</v>
      </c>
      <c r="K1925" s="36">
        <v>7803.33</v>
      </c>
      <c r="L1925" s="36">
        <v>650.28</v>
      </c>
      <c r="M1925" s="36">
        <v>0</v>
      </c>
    </row>
    <row r="1926" spans="1:13" x14ac:dyDescent="0.25">
      <c r="A1926" t="s">
        <v>6969</v>
      </c>
      <c r="B1926" t="s">
        <v>107</v>
      </c>
      <c r="C1926" t="s">
        <v>48</v>
      </c>
      <c r="D1926" t="s">
        <v>2035</v>
      </c>
      <c r="E1926" t="s">
        <v>3343</v>
      </c>
      <c r="F1926" s="1">
        <v>48092</v>
      </c>
      <c r="G1926" s="77">
        <v>0.23</v>
      </c>
      <c r="H1926" s="36">
        <v>17329.29</v>
      </c>
      <c r="I1926" s="36">
        <v>17329.29</v>
      </c>
      <c r="J1926" s="36">
        <v>0</v>
      </c>
      <c r="K1926" s="36">
        <v>15596.36</v>
      </c>
      <c r="L1926" s="36">
        <v>1299.7</v>
      </c>
      <c r="M1926" s="36">
        <v>0</v>
      </c>
    </row>
    <row r="1927" spans="1:13" x14ac:dyDescent="0.25">
      <c r="A1927" t="s">
        <v>6969</v>
      </c>
      <c r="B1927" t="s">
        <v>107</v>
      </c>
      <c r="C1927" t="s">
        <v>48</v>
      </c>
      <c r="D1927" t="s">
        <v>2649</v>
      </c>
      <c r="E1927" t="s">
        <v>2736</v>
      </c>
      <c r="F1927" s="1">
        <v>43676</v>
      </c>
      <c r="G1927" s="77">
        <v>0.5</v>
      </c>
      <c r="H1927" s="36">
        <v>26255.84</v>
      </c>
      <c r="I1927" s="36">
        <v>26255.84</v>
      </c>
      <c r="J1927" s="36">
        <v>0</v>
      </c>
      <c r="K1927" s="36">
        <v>23630.26</v>
      </c>
      <c r="L1927" s="36">
        <v>1969.19</v>
      </c>
      <c r="M1927" s="36">
        <v>0</v>
      </c>
    </row>
    <row r="1928" spans="1:13" x14ac:dyDescent="0.25">
      <c r="A1928" t="s">
        <v>6969</v>
      </c>
      <c r="B1928" t="s">
        <v>107</v>
      </c>
      <c r="C1928" t="s">
        <v>48</v>
      </c>
      <c r="D1928" t="s">
        <v>2649</v>
      </c>
      <c r="E1928" t="s">
        <v>2890</v>
      </c>
      <c r="F1928" s="1">
        <v>43864</v>
      </c>
      <c r="G1928" s="77">
        <v>0.8</v>
      </c>
      <c r="H1928" s="36">
        <v>20855.509999999998</v>
      </c>
      <c r="I1928" s="36">
        <v>20855.509999999998</v>
      </c>
      <c r="J1928" s="36">
        <v>0</v>
      </c>
      <c r="K1928" s="36">
        <v>18769.96</v>
      </c>
      <c r="L1928" s="36">
        <v>1564.16</v>
      </c>
      <c r="M1928" s="36">
        <v>0</v>
      </c>
    </row>
    <row r="1929" spans="1:13" x14ac:dyDescent="0.25">
      <c r="A1929" t="s">
        <v>6969</v>
      </c>
      <c r="B1929" t="s">
        <v>107</v>
      </c>
      <c r="C1929" t="s">
        <v>48</v>
      </c>
      <c r="D1929" t="s">
        <v>2649</v>
      </c>
      <c r="E1929" t="s">
        <v>2702</v>
      </c>
      <c r="F1929" s="1">
        <v>43676</v>
      </c>
      <c r="G1929" s="77">
        <v>0.3</v>
      </c>
      <c r="H1929" s="36">
        <v>26461.200000000001</v>
      </c>
      <c r="I1929" s="36">
        <v>26461.200000000001</v>
      </c>
      <c r="J1929" s="36">
        <v>0</v>
      </c>
      <c r="K1929" s="36">
        <v>23815.08</v>
      </c>
      <c r="L1929" s="36">
        <v>1984.59</v>
      </c>
      <c r="M1929" s="36">
        <v>0</v>
      </c>
    </row>
    <row r="1930" spans="1:13" x14ac:dyDescent="0.25">
      <c r="A1930" t="s">
        <v>6969</v>
      </c>
      <c r="B1930" t="s">
        <v>107</v>
      </c>
      <c r="C1930" t="s">
        <v>48</v>
      </c>
      <c r="D1930" t="s">
        <v>2649</v>
      </c>
      <c r="E1930" t="s">
        <v>2678</v>
      </c>
      <c r="F1930" s="1">
        <v>43676</v>
      </c>
      <c r="G1930" s="77">
        <v>0.1</v>
      </c>
      <c r="H1930" s="36">
        <v>44240</v>
      </c>
      <c r="I1930" s="36">
        <v>44240</v>
      </c>
      <c r="J1930" s="36">
        <v>0</v>
      </c>
      <c r="K1930" s="36">
        <v>39816</v>
      </c>
      <c r="L1930" s="36">
        <v>3318</v>
      </c>
      <c r="M1930" s="36">
        <v>0</v>
      </c>
    </row>
    <row r="1931" spans="1:13" x14ac:dyDescent="0.25">
      <c r="A1931" t="s">
        <v>6969</v>
      </c>
      <c r="B1931" t="s">
        <v>107</v>
      </c>
      <c r="C1931" t="s">
        <v>48</v>
      </c>
      <c r="D1931" t="s">
        <v>2649</v>
      </c>
      <c r="E1931" t="s">
        <v>2650</v>
      </c>
      <c r="F1931" s="1">
        <v>43676</v>
      </c>
      <c r="G1931" s="77">
        <v>1</v>
      </c>
      <c r="H1931" s="36">
        <v>5560</v>
      </c>
      <c r="I1931" s="36">
        <v>5560</v>
      </c>
      <c r="J1931" s="36">
        <v>0</v>
      </c>
      <c r="K1931" s="36">
        <v>5004</v>
      </c>
      <c r="L1931" s="36">
        <v>417</v>
      </c>
      <c r="M1931" s="36">
        <v>0</v>
      </c>
    </row>
    <row r="1932" spans="1:13" x14ac:dyDescent="0.25">
      <c r="A1932" t="s">
        <v>6969</v>
      </c>
      <c r="B1932" t="s">
        <v>107</v>
      </c>
      <c r="C1932" t="s">
        <v>48</v>
      </c>
      <c r="D1932" t="s">
        <v>2649</v>
      </c>
      <c r="E1932" t="s">
        <v>2703</v>
      </c>
      <c r="F1932" s="1">
        <v>43676</v>
      </c>
      <c r="G1932" s="77">
        <v>0.1</v>
      </c>
      <c r="H1932" s="36">
        <v>13911.52</v>
      </c>
      <c r="I1932" s="36">
        <v>13911.52</v>
      </c>
      <c r="J1932" s="36">
        <v>0</v>
      </c>
      <c r="K1932" s="36">
        <v>12520.37</v>
      </c>
      <c r="L1932" s="36">
        <v>1043.3599999999999</v>
      </c>
      <c r="M1932" s="36">
        <v>0</v>
      </c>
    </row>
    <row r="1933" spans="1:13" x14ac:dyDescent="0.25">
      <c r="A1933" t="s">
        <v>6969</v>
      </c>
      <c r="B1933" t="s">
        <v>107</v>
      </c>
      <c r="C1933" t="s">
        <v>48</v>
      </c>
      <c r="D1933" t="s">
        <v>2649</v>
      </c>
      <c r="E1933" t="s">
        <v>2679</v>
      </c>
      <c r="F1933" s="1">
        <v>43588</v>
      </c>
      <c r="G1933" s="77">
        <v>0.5</v>
      </c>
      <c r="H1933" s="36">
        <v>3480</v>
      </c>
      <c r="I1933" s="36">
        <v>3480</v>
      </c>
      <c r="J1933" s="36">
        <v>0</v>
      </c>
      <c r="K1933" s="36">
        <v>3132</v>
      </c>
      <c r="L1933" s="36">
        <v>261</v>
      </c>
      <c r="M1933" s="36">
        <v>0</v>
      </c>
    </row>
    <row r="1934" spans="1:13" x14ac:dyDescent="0.25">
      <c r="A1934" t="s">
        <v>6969</v>
      </c>
      <c r="B1934" t="s">
        <v>107</v>
      </c>
      <c r="C1934" t="s">
        <v>48</v>
      </c>
      <c r="D1934" t="s">
        <v>1077</v>
      </c>
      <c r="E1934" t="s">
        <v>1078</v>
      </c>
      <c r="F1934" s="1">
        <v>48092</v>
      </c>
      <c r="G1934" s="77">
        <v>0.01</v>
      </c>
      <c r="H1934" s="36">
        <v>200797.5</v>
      </c>
      <c r="I1934" s="36">
        <v>200797.5</v>
      </c>
      <c r="J1934" s="36">
        <v>0</v>
      </c>
      <c r="K1934" s="36">
        <v>180717.75</v>
      </c>
      <c r="L1934" s="36">
        <v>5872.4</v>
      </c>
      <c r="M1934" s="36">
        <v>0</v>
      </c>
    </row>
    <row r="1935" spans="1:13" x14ac:dyDescent="0.25">
      <c r="A1935" t="s">
        <v>6969</v>
      </c>
      <c r="B1935" t="s">
        <v>107</v>
      </c>
      <c r="C1935" t="s">
        <v>48</v>
      </c>
      <c r="D1935" t="s">
        <v>1077</v>
      </c>
      <c r="E1935" t="s">
        <v>1128</v>
      </c>
      <c r="F1935" s="1">
        <v>43335</v>
      </c>
      <c r="G1935" s="77">
        <v>0</v>
      </c>
      <c r="H1935" s="36">
        <v>36251.19</v>
      </c>
      <c r="I1935" s="36">
        <v>36251.19</v>
      </c>
      <c r="J1935" s="36">
        <v>0</v>
      </c>
      <c r="K1935" s="36">
        <v>32626.07</v>
      </c>
      <c r="L1935" s="36">
        <v>2718.84</v>
      </c>
      <c r="M1935" s="36">
        <v>0</v>
      </c>
    </row>
    <row r="1936" spans="1:13" x14ac:dyDescent="0.25">
      <c r="A1936" t="s">
        <v>6969</v>
      </c>
      <c r="B1936" t="s">
        <v>107</v>
      </c>
      <c r="C1936" t="s">
        <v>48</v>
      </c>
      <c r="D1936" t="s">
        <v>1483</v>
      </c>
      <c r="E1936" t="s">
        <v>8223</v>
      </c>
      <c r="F1936" s="1">
        <v>43990</v>
      </c>
      <c r="G1936" s="77">
        <v>0</v>
      </c>
      <c r="H1936" s="36">
        <v>28837.93</v>
      </c>
      <c r="I1936" s="36">
        <v>28837.93</v>
      </c>
      <c r="J1936" s="36">
        <v>0</v>
      </c>
      <c r="K1936" s="36">
        <v>25954.14</v>
      </c>
      <c r="L1936" s="36">
        <v>2162.8399999999997</v>
      </c>
      <c r="M1936" s="36">
        <v>-0.01</v>
      </c>
    </row>
    <row r="1937" spans="1:13" x14ac:dyDescent="0.25">
      <c r="A1937" t="s">
        <v>6969</v>
      </c>
      <c r="B1937" t="s">
        <v>107</v>
      </c>
      <c r="C1937" t="s">
        <v>48</v>
      </c>
      <c r="D1937" t="s">
        <v>1483</v>
      </c>
      <c r="E1937" t="s">
        <v>1751</v>
      </c>
      <c r="F1937" s="1">
        <v>43410</v>
      </c>
      <c r="G1937" s="77">
        <v>0.1</v>
      </c>
      <c r="H1937" s="36">
        <v>12863.33</v>
      </c>
      <c r="I1937" s="36">
        <v>12863.33</v>
      </c>
      <c r="J1937" s="36">
        <v>0</v>
      </c>
      <c r="K1937" s="36">
        <v>11577</v>
      </c>
      <c r="L1937" s="36">
        <v>964.75</v>
      </c>
      <c r="M1937" s="36">
        <v>0</v>
      </c>
    </row>
    <row r="1938" spans="1:13" x14ac:dyDescent="0.25">
      <c r="A1938" t="s">
        <v>6969</v>
      </c>
      <c r="B1938" t="s">
        <v>107</v>
      </c>
      <c r="C1938" t="s">
        <v>48</v>
      </c>
      <c r="D1938" t="s">
        <v>297</v>
      </c>
      <c r="E1938" t="s">
        <v>1262</v>
      </c>
      <c r="F1938" s="1">
        <v>43357</v>
      </c>
      <c r="G1938" s="77">
        <v>1</v>
      </c>
      <c r="H1938" s="36">
        <v>15305.8</v>
      </c>
      <c r="I1938" s="36">
        <v>15305.8</v>
      </c>
      <c r="J1938" s="36">
        <v>0</v>
      </c>
      <c r="K1938" s="36">
        <v>13775.22</v>
      </c>
      <c r="L1938" s="36">
        <v>1147.94</v>
      </c>
      <c r="M1938" s="36">
        <v>0</v>
      </c>
    </row>
    <row r="1939" spans="1:13" x14ac:dyDescent="0.25">
      <c r="A1939" t="s">
        <v>6969</v>
      </c>
      <c r="B1939" t="s">
        <v>107</v>
      </c>
      <c r="C1939" t="s">
        <v>48</v>
      </c>
      <c r="D1939" t="s">
        <v>297</v>
      </c>
      <c r="E1939" t="s">
        <v>632</v>
      </c>
      <c r="F1939" s="1">
        <v>43335</v>
      </c>
      <c r="G1939" s="77">
        <v>1</v>
      </c>
      <c r="H1939" s="36">
        <v>7987.45</v>
      </c>
      <c r="I1939" s="36">
        <v>7987.45</v>
      </c>
      <c r="J1939" s="36">
        <v>0</v>
      </c>
      <c r="K1939" s="36">
        <v>7188.71</v>
      </c>
      <c r="L1939" s="36">
        <v>599.05999999999995</v>
      </c>
      <c r="M1939" s="36">
        <v>0</v>
      </c>
    </row>
    <row r="1940" spans="1:13" x14ac:dyDescent="0.25">
      <c r="A1940" t="s">
        <v>6969</v>
      </c>
      <c r="B1940" t="s">
        <v>107</v>
      </c>
      <c r="C1940" t="s">
        <v>48</v>
      </c>
      <c r="D1940" t="s">
        <v>297</v>
      </c>
      <c r="E1940" t="s">
        <v>741</v>
      </c>
      <c r="F1940" s="1">
        <v>43335</v>
      </c>
      <c r="G1940" s="77">
        <v>1</v>
      </c>
      <c r="H1940" s="36">
        <v>10038.23</v>
      </c>
      <c r="I1940" s="36">
        <v>10038.23</v>
      </c>
      <c r="J1940" s="36">
        <v>0</v>
      </c>
      <c r="K1940" s="36">
        <v>9034.41</v>
      </c>
      <c r="L1940" s="36">
        <v>752.87</v>
      </c>
      <c r="M1940" s="36">
        <v>0</v>
      </c>
    </row>
    <row r="1941" spans="1:13" x14ac:dyDescent="0.25">
      <c r="A1941" t="s">
        <v>6969</v>
      </c>
      <c r="B1941" t="s">
        <v>107</v>
      </c>
      <c r="C1941" t="s">
        <v>48</v>
      </c>
      <c r="D1941" t="s">
        <v>297</v>
      </c>
      <c r="E1941" t="s">
        <v>2623</v>
      </c>
      <c r="F1941" s="1">
        <v>43599</v>
      </c>
      <c r="G1941" s="77">
        <v>1</v>
      </c>
      <c r="H1941" s="36">
        <v>59793.440000000002</v>
      </c>
      <c r="I1941" s="36">
        <v>59793.440000000002</v>
      </c>
      <c r="J1941" s="36">
        <v>0</v>
      </c>
      <c r="K1941" s="36">
        <v>53814.1</v>
      </c>
      <c r="L1941" s="36">
        <v>4484.51</v>
      </c>
      <c r="M1941" s="36">
        <v>0</v>
      </c>
    </row>
    <row r="1942" spans="1:13" x14ac:dyDescent="0.25">
      <c r="A1942" t="s">
        <v>6969</v>
      </c>
      <c r="B1942" t="s">
        <v>107</v>
      </c>
      <c r="C1942" t="s">
        <v>48</v>
      </c>
      <c r="D1942" t="s">
        <v>497</v>
      </c>
      <c r="E1942" t="s">
        <v>498</v>
      </c>
      <c r="F1942" s="1">
        <v>43294</v>
      </c>
      <c r="G1942" s="77">
        <v>1</v>
      </c>
      <c r="H1942" s="36">
        <v>5000</v>
      </c>
      <c r="I1942" s="36">
        <v>5000</v>
      </c>
      <c r="J1942" s="36">
        <v>0</v>
      </c>
      <c r="K1942" s="36">
        <v>4500</v>
      </c>
      <c r="L1942" s="36">
        <v>375</v>
      </c>
      <c r="M1942" s="36">
        <v>0</v>
      </c>
    </row>
    <row r="1943" spans="1:13" x14ac:dyDescent="0.25">
      <c r="A1943" t="s">
        <v>6969</v>
      </c>
      <c r="B1943" t="s">
        <v>107</v>
      </c>
      <c r="C1943" t="s">
        <v>48</v>
      </c>
      <c r="D1943" t="s">
        <v>497</v>
      </c>
      <c r="E1943" t="s">
        <v>2857</v>
      </c>
      <c r="F1943" s="1">
        <v>43990</v>
      </c>
      <c r="G1943" s="77">
        <v>0</v>
      </c>
      <c r="H1943" s="36">
        <v>11505.65</v>
      </c>
      <c r="I1943" s="36">
        <v>11505.65</v>
      </c>
      <c r="J1943" s="36">
        <v>0</v>
      </c>
      <c r="K1943" s="36">
        <v>10355.09</v>
      </c>
      <c r="L1943" s="36">
        <v>862.92</v>
      </c>
      <c r="M1943" s="36">
        <v>0</v>
      </c>
    </row>
    <row r="1944" spans="1:13" x14ac:dyDescent="0.25">
      <c r="A1944" t="s">
        <v>6969</v>
      </c>
      <c r="B1944" t="s">
        <v>107</v>
      </c>
      <c r="C1944" t="s">
        <v>48</v>
      </c>
      <c r="D1944" t="s">
        <v>65</v>
      </c>
      <c r="E1944" t="s">
        <v>8383</v>
      </c>
      <c r="F1944" s="1">
        <v>48092</v>
      </c>
      <c r="G1944" s="77">
        <v>1</v>
      </c>
      <c r="H1944" s="36">
        <v>289130.38</v>
      </c>
      <c r="I1944" s="36">
        <v>289130.38</v>
      </c>
      <c r="J1944" s="36">
        <v>0</v>
      </c>
      <c r="K1944" s="36">
        <v>260217.34</v>
      </c>
      <c r="L1944" s="36">
        <v>0</v>
      </c>
      <c r="M1944" s="36">
        <v>0</v>
      </c>
    </row>
    <row r="1945" spans="1:13" x14ac:dyDescent="0.25">
      <c r="A1945" t="s">
        <v>6969</v>
      </c>
      <c r="B1945" t="s">
        <v>107</v>
      </c>
      <c r="C1945" t="s">
        <v>48</v>
      </c>
      <c r="D1945" t="s">
        <v>65</v>
      </c>
      <c r="E1945" t="s">
        <v>2562</v>
      </c>
      <c r="F1945" s="1">
        <v>43592</v>
      </c>
      <c r="G1945" s="77">
        <v>1</v>
      </c>
      <c r="H1945" s="36">
        <v>34000</v>
      </c>
      <c r="I1945" s="36">
        <v>34000</v>
      </c>
      <c r="J1945" s="36">
        <v>0</v>
      </c>
      <c r="K1945" s="36">
        <v>30600</v>
      </c>
      <c r="L1945" s="36">
        <v>2550</v>
      </c>
      <c r="M1945" s="36">
        <v>0</v>
      </c>
    </row>
    <row r="1946" spans="1:13" x14ac:dyDescent="0.25">
      <c r="A1946" t="s">
        <v>6969</v>
      </c>
      <c r="B1946" t="s">
        <v>107</v>
      </c>
      <c r="C1946" t="s">
        <v>48</v>
      </c>
      <c r="D1946" t="s">
        <v>65</v>
      </c>
      <c r="E1946" t="s">
        <v>2676</v>
      </c>
      <c r="F1946" s="1">
        <v>43592</v>
      </c>
      <c r="G1946" s="77">
        <v>1</v>
      </c>
      <c r="H1946" s="36">
        <v>10000</v>
      </c>
      <c r="I1946" s="36">
        <v>10000</v>
      </c>
      <c r="J1946" s="36">
        <v>0</v>
      </c>
      <c r="K1946" s="36">
        <v>9000</v>
      </c>
      <c r="L1946" s="36">
        <v>750</v>
      </c>
      <c r="M1946" s="36">
        <v>0</v>
      </c>
    </row>
    <row r="1947" spans="1:13" x14ac:dyDescent="0.25">
      <c r="A1947" t="s">
        <v>6969</v>
      </c>
      <c r="B1947" t="s">
        <v>107</v>
      </c>
      <c r="C1947" t="s">
        <v>48</v>
      </c>
      <c r="D1947" t="s">
        <v>65</v>
      </c>
      <c r="E1947" t="s">
        <v>8292</v>
      </c>
      <c r="F1947" s="1">
        <v>48092</v>
      </c>
      <c r="G1947" s="77">
        <v>0.03</v>
      </c>
      <c r="H1947" s="36">
        <v>331925.15000000002</v>
      </c>
      <c r="I1947" s="36">
        <v>331925.15000000002</v>
      </c>
      <c r="J1947" s="36">
        <v>0</v>
      </c>
      <c r="K1947" s="36">
        <v>298732.64</v>
      </c>
      <c r="L1947" s="36">
        <v>9656.5</v>
      </c>
      <c r="M1947" s="36">
        <v>9656.5</v>
      </c>
    </row>
    <row r="1948" spans="1:13" x14ac:dyDescent="0.25">
      <c r="A1948" t="s">
        <v>6969</v>
      </c>
      <c r="B1948" t="s">
        <v>107</v>
      </c>
      <c r="C1948" t="s">
        <v>48</v>
      </c>
      <c r="D1948" t="s">
        <v>65</v>
      </c>
      <c r="E1948" t="s">
        <v>835</v>
      </c>
      <c r="F1948" s="1">
        <v>43335</v>
      </c>
      <c r="G1948" s="77">
        <v>1</v>
      </c>
      <c r="H1948" s="36">
        <v>4223.2299999999996</v>
      </c>
      <c r="I1948" s="36">
        <v>4223.2299999999996</v>
      </c>
      <c r="J1948" s="36">
        <v>0</v>
      </c>
      <c r="K1948" s="36">
        <v>3800.91</v>
      </c>
      <c r="L1948" s="36">
        <v>316.74</v>
      </c>
      <c r="M1948" s="36">
        <v>0</v>
      </c>
    </row>
    <row r="1949" spans="1:13" x14ac:dyDescent="0.25">
      <c r="A1949" t="s">
        <v>6969</v>
      </c>
      <c r="B1949" t="s">
        <v>107</v>
      </c>
      <c r="C1949" t="s">
        <v>48</v>
      </c>
      <c r="D1949" t="s">
        <v>65</v>
      </c>
      <c r="E1949" t="s">
        <v>9005</v>
      </c>
      <c r="F1949" s="1">
        <v>44169</v>
      </c>
      <c r="G1949" s="77">
        <v>1</v>
      </c>
      <c r="H1949" s="36">
        <v>10284</v>
      </c>
      <c r="I1949" s="36">
        <v>10284</v>
      </c>
      <c r="J1949" s="36">
        <v>0</v>
      </c>
      <c r="K1949" s="36">
        <v>9255.6</v>
      </c>
      <c r="L1949" s="36">
        <v>771.3</v>
      </c>
      <c r="M1949" s="36">
        <v>771.3</v>
      </c>
    </row>
    <row r="1950" spans="1:13" x14ac:dyDescent="0.25">
      <c r="A1950" t="s">
        <v>6969</v>
      </c>
      <c r="B1950" t="s">
        <v>107</v>
      </c>
      <c r="C1950" t="s">
        <v>48</v>
      </c>
      <c r="D1950" t="s">
        <v>65</v>
      </c>
      <c r="E1950" t="s">
        <v>8257</v>
      </c>
      <c r="F1950" s="1">
        <v>48092</v>
      </c>
      <c r="G1950" s="77">
        <v>0.2</v>
      </c>
      <c r="H1950" s="36">
        <v>9763.93</v>
      </c>
      <c r="I1950" s="36">
        <v>9763.93</v>
      </c>
      <c r="J1950" s="36">
        <v>0</v>
      </c>
      <c r="K1950" s="36">
        <v>8787.5400000000009</v>
      </c>
      <c r="L1950" s="36">
        <v>732.29</v>
      </c>
      <c r="M1950" s="36">
        <v>0</v>
      </c>
    </row>
    <row r="1951" spans="1:13" x14ac:dyDescent="0.25">
      <c r="A1951" t="s">
        <v>6969</v>
      </c>
      <c r="B1951" t="s">
        <v>107</v>
      </c>
      <c r="C1951" t="s">
        <v>48</v>
      </c>
      <c r="D1951" t="s">
        <v>65</v>
      </c>
      <c r="E1951" t="s">
        <v>3430</v>
      </c>
      <c r="F1951" s="1">
        <v>43851</v>
      </c>
      <c r="G1951" s="77">
        <v>1</v>
      </c>
      <c r="H1951" s="36">
        <v>6104.57</v>
      </c>
      <c r="I1951" s="36">
        <v>6104.57</v>
      </c>
      <c r="J1951" s="36">
        <v>0</v>
      </c>
      <c r="K1951" s="36">
        <v>5494.11</v>
      </c>
      <c r="L1951" s="36">
        <v>457.84999999999997</v>
      </c>
      <c r="M1951" s="36">
        <v>0.01</v>
      </c>
    </row>
    <row r="1952" spans="1:13" x14ac:dyDescent="0.25">
      <c r="A1952" t="s">
        <v>6969</v>
      </c>
      <c r="B1952" t="s">
        <v>107</v>
      </c>
      <c r="C1952" t="s">
        <v>48</v>
      </c>
      <c r="D1952" t="s">
        <v>1022</v>
      </c>
      <c r="E1952" t="s">
        <v>2139</v>
      </c>
      <c r="F1952" s="1">
        <v>43507</v>
      </c>
      <c r="G1952" s="77">
        <v>1</v>
      </c>
      <c r="H1952" s="36">
        <v>34535.879999999997</v>
      </c>
      <c r="I1952" s="36">
        <v>34535.879999999997</v>
      </c>
      <c r="J1952" s="36">
        <v>0</v>
      </c>
      <c r="K1952" s="36">
        <v>31082.29</v>
      </c>
      <c r="L1952" s="36">
        <v>2590.19</v>
      </c>
      <c r="M1952" s="36">
        <v>0</v>
      </c>
    </row>
    <row r="1953" spans="1:13" x14ac:dyDescent="0.25">
      <c r="A1953" t="s">
        <v>6969</v>
      </c>
      <c r="B1953" t="s">
        <v>107</v>
      </c>
      <c r="C1953" t="s">
        <v>48</v>
      </c>
      <c r="D1953" t="s">
        <v>1022</v>
      </c>
      <c r="E1953" t="s">
        <v>1023</v>
      </c>
      <c r="F1953" s="1">
        <v>43335</v>
      </c>
      <c r="G1953" s="77">
        <v>1</v>
      </c>
      <c r="H1953" s="36">
        <v>7527.38</v>
      </c>
      <c r="I1953" s="36">
        <v>7527.38</v>
      </c>
      <c r="J1953" s="36">
        <v>0</v>
      </c>
      <c r="K1953" s="36">
        <v>6774.64</v>
      </c>
      <c r="L1953" s="36">
        <v>564.55999999999995</v>
      </c>
      <c r="M1953" s="36">
        <v>0.01</v>
      </c>
    </row>
    <row r="1954" spans="1:13" x14ac:dyDescent="0.25">
      <c r="A1954" t="s">
        <v>6969</v>
      </c>
      <c r="B1954" t="s">
        <v>107</v>
      </c>
      <c r="C1954" t="s">
        <v>48</v>
      </c>
      <c r="D1954" t="s">
        <v>561</v>
      </c>
      <c r="E1954" t="s">
        <v>562</v>
      </c>
      <c r="F1954" s="1">
        <v>43335</v>
      </c>
      <c r="G1954" s="77">
        <v>1</v>
      </c>
      <c r="H1954" s="36">
        <v>3710.11</v>
      </c>
      <c r="I1954" s="36">
        <v>3710.11</v>
      </c>
      <c r="J1954" s="36">
        <v>0</v>
      </c>
      <c r="K1954" s="36">
        <v>3339.1</v>
      </c>
      <c r="L1954" s="36">
        <v>278.26</v>
      </c>
      <c r="M1954" s="36">
        <v>0</v>
      </c>
    </row>
    <row r="1955" spans="1:13" x14ac:dyDescent="0.25">
      <c r="A1955" t="s">
        <v>6969</v>
      </c>
      <c r="B1955" t="s">
        <v>107</v>
      </c>
      <c r="C1955" t="s">
        <v>48</v>
      </c>
      <c r="D1955" t="s">
        <v>790</v>
      </c>
      <c r="E1955" t="s">
        <v>3291</v>
      </c>
      <c r="F1955" s="1">
        <v>43781</v>
      </c>
      <c r="G1955" s="77">
        <v>1</v>
      </c>
      <c r="H1955" s="36">
        <v>21515.46</v>
      </c>
      <c r="I1955" s="36">
        <v>21515.46</v>
      </c>
      <c r="J1955" s="36">
        <v>0</v>
      </c>
      <c r="K1955" s="36">
        <v>19363.91</v>
      </c>
      <c r="L1955" s="36">
        <v>1613.66</v>
      </c>
      <c r="M1955" s="36">
        <v>0</v>
      </c>
    </row>
    <row r="1956" spans="1:13" x14ac:dyDescent="0.25">
      <c r="A1956" t="s">
        <v>6969</v>
      </c>
      <c r="B1956" t="s">
        <v>107</v>
      </c>
      <c r="C1956" t="s">
        <v>48</v>
      </c>
      <c r="D1956" t="s">
        <v>790</v>
      </c>
      <c r="E1956" t="s">
        <v>3285</v>
      </c>
      <c r="F1956" s="1">
        <v>43781</v>
      </c>
      <c r="G1956" s="77">
        <v>1</v>
      </c>
      <c r="H1956" s="36">
        <v>100182.7</v>
      </c>
      <c r="I1956" s="36">
        <v>100182.7</v>
      </c>
      <c r="J1956" s="36">
        <v>0</v>
      </c>
      <c r="K1956" s="36">
        <v>90164.43</v>
      </c>
      <c r="L1956" s="36">
        <v>7513.7</v>
      </c>
      <c r="M1956" s="36">
        <v>0</v>
      </c>
    </row>
    <row r="1957" spans="1:13" x14ac:dyDescent="0.25">
      <c r="A1957" t="s">
        <v>6969</v>
      </c>
      <c r="B1957" t="s">
        <v>107</v>
      </c>
      <c r="C1957" t="s">
        <v>48</v>
      </c>
      <c r="D1957" t="s">
        <v>1703</v>
      </c>
      <c r="E1957" t="s">
        <v>2533</v>
      </c>
      <c r="F1957" s="1">
        <v>43588</v>
      </c>
      <c r="G1957" s="77">
        <v>1</v>
      </c>
      <c r="H1957" s="36">
        <v>86596.68</v>
      </c>
      <c r="I1957" s="36">
        <v>86596.68</v>
      </c>
      <c r="J1957" s="36">
        <v>0</v>
      </c>
      <c r="K1957" s="36">
        <v>77937.009999999995</v>
      </c>
      <c r="L1957" s="36">
        <v>6494.75</v>
      </c>
      <c r="M1957" s="36">
        <v>0</v>
      </c>
    </row>
    <row r="1958" spans="1:13" x14ac:dyDescent="0.25">
      <c r="A1958" t="s">
        <v>6969</v>
      </c>
      <c r="B1958" t="s">
        <v>107</v>
      </c>
      <c r="C1958" t="s">
        <v>48</v>
      </c>
      <c r="D1958" t="s">
        <v>1703</v>
      </c>
      <c r="E1958" t="s">
        <v>3315</v>
      </c>
      <c r="F1958" s="1">
        <v>43917</v>
      </c>
      <c r="G1958" s="77">
        <v>0</v>
      </c>
      <c r="H1958" s="36">
        <v>36492</v>
      </c>
      <c r="I1958" s="36">
        <v>36492</v>
      </c>
      <c r="J1958" s="36">
        <v>0</v>
      </c>
      <c r="K1958" s="36">
        <v>32842.800000000003</v>
      </c>
      <c r="L1958" s="36">
        <v>2736.9</v>
      </c>
      <c r="M1958" s="36">
        <v>0</v>
      </c>
    </row>
    <row r="1959" spans="1:13" x14ac:dyDescent="0.25">
      <c r="A1959" t="s">
        <v>6969</v>
      </c>
      <c r="B1959" t="s">
        <v>107</v>
      </c>
      <c r="C1959" t="s">
        <v>48</v>
      </c>
      <c r="D1959" t="s">
        <v>1703</v>
      </c>
      <c r="E1959" t="s">
        <v>8294</v>
      </c>
      <c r="F1959" s="1">
        <v>48092</v>
      </c>
      <c r="G1959" s="77">
        <v>0</v>
      </c>
      <c r="H1959" s="36">
        <v>129972.64</v>
      </c>
      <c r="I1959" s="36">
        <v>129972.64</v>
      </c>
      <c r="J1959" s="36">
        <v>0</v>
      </c>
      <c r="K1959" s="36">
        <v>116975.38</v>
      </c>
      <c r="L1959" s="36">
        <v>0</v>
      </c>
      <c r="M1959" s="36">
        <v>0</v>
      </c>
    </row>
    <row r="1960" spans="1:13" x14ac:dyDescent="0.25">
      <c r="A1960" t="s">
        <v>6969</v>
      </c>
      <c r="B1960" t="s">
        <v>107</v>
      </c>
      <c r="C1960" t="s">
        <v>48</v>
      </c>
      <c r="D1960" t="s">
        <v>1703</v>
      </c>
      <c r="E1960" t="s">
        <v>3313</v>
      </c>
      <c r="F1960" s="1">
        <v>48092</v>
      </c>
      <c r="G1960" s="77">
        <v>0</v>
      </c>
      <c r="H1960" s="36">
        <v>148300.79</v>
      </c>
      <c r="I1960" s="36">
        <v>148300.79</v>
      </c>
      <c r="J1960" s="36">
        <v>0</v>
      </c>
      <c r="K1960" s="36">
        <v>133470.71</v>
      </c>
      <c r="L1960" s="36">
        <v>0</v>
      </c>
      <c r="M1960" s="36">
        <v>0</v>
      </c>
    </row>
    <row r="1961" spans="1:13" x14ac:dyDescent="0.25">
      <c r="A1961" t="s">
        <v>6969</v>
      </c>
      <c r="B1961" t="s">
        <v>107</v>
      </c>
      <c r="C1961" t="s">
        <v>48</v>
      </c>
      <c r="D1961" t="s">
        <v>1703</v>
      </c>
      <c r="E1961" t="s">
        <v>8263</v>
      </c>
      <c r="F1961" s="1">
        <v>48092</v>
      </c>
      <c r="G1961" s="77">
        <v>0.5</v>
      </c>
      <c r="H1961" s="36">
        <v>675081.42</v>
      </c>
      <c r="I1961" s="36">
        <v>675081.42</v>
      </c>
      <c r="J1961" s="36">
        <v>0</v>
      </c>
      <c r="K1961" s="36">
        <v>607573.28</v>
      </c>
      <c r="L1961" s="36">
        <v>0</v>
      </c>
      <c r="M1961" s="36">
        <v>0</v>
      </c>
    </row>
    <row r="1962" spans="1:13" x14ac:dyDescent="0.25">
      <c r="A1962" t="s">
        <v>6969</v>
      </c>
      <c r="B1962" t="s">
        <v>107</v>
      </c>
      <c r="C1962" t="s">
        <v>48</v>
      </c>
      <c r="D1962" t="s">
        <v>1703</v>
      </c>
      <c r="E1962" t="s">
        <v>3323</v>
      </c>
      <c r="F1962" s="1">
        <v>43917</v>
      </c>
      <c r="G1962" s="77">
        <v>0</v>
      </c>
      <c r="H1962" s="36">
        <v>46466.42</v>
      </c>
      <c r="I1962" s="36">
        <v>46466.42</v>
      </c>
      <c r="J1962" s="36">
        <v>0</v>
      </c>
      <c r="K1962" s="36">
        <v>41819.78</v>
      </c>
      <c r="L1962" s="36">
        <v>3484.98</v>
      </c>
      <c r="M1962" s="36">
        <v>0</v>
      </c>
    </row>
    <row r="1963" spans="1:13" x14ac:dyDescent="0.25">
      <c r="A1963" t="s">
        <v>6969</v>
      </c>
      <c r="B1963" t="s">
        <v>107</v>
      </c>
      <c r="C1963" t="s">
        <v>48</v>
      </c>
      <c r="D1963" t="s">
        <v>1703</v>
      </c>
      <c r="E1963" t="s">
        <v>8249</v>
      </c>
      <c r="F1963" s="1">
        <v>48092</v>
      </c>
      <c r="G1963" s="77">
        <v>0</v>
      </c>
      <c r="H1963" s="36">
        <v>15757.22</v>
      </c>
      <c r="I1963" s="36">
        <v>15757.22</v>
      </c>
      <c r="J1963" s="36">
        <v>0</v>
      </c>
      <c r="K1963" s="36">
        <v>14181.5</v>
      </c>
      <c r="L1963" s="36">
        <v>1181.79</v>
      </c>
      <c r="M1963" s="36">
        <v>0</v>
      </c>
    </row>
    <row r="1964" spans="1:13" x14ac:dyDescent="0.25">
      <c r="A1964" t="s">
        <v>6969</v>
      </c>
      <c r="B1964" t="s">
        <v>107</v>
      </c>
      <c r="C1964" t="s">
        <v>260</v>
      </c>
      <c r="D1964" t="s">
        <v>1463</v>
      </c>
      <c r="E1964" t="s">
        <v>1464</v>
      </c>
      <c r="F1964" s="1">
        <v>43917</v>
      </c>
      <c r="G1964" s="77">
        <v>0</v>
      </c>
      <c r="H1964" s="36">
        <v>10163.59</v>
      </c>
      <c r="I1964" s="36">
        <v>10163.59</v>
      </c>
      <c r="J1964" s="36">
        <v>0</v>
      </c>
      <c r="K1964" s="36">
        <v>9147.23</v>
      </c>
      <c r="L1964" s="36">
        <v>762.27</v>
      </c>
      <c r="M1964" s="36">
        <v>0</v>
      </c>
    </row>
    <row r="1965" spans="1:13" x14ac:dyDescent="0.25">
      <c r="A1965" t="s">
        <v>6969</v>
      </c>
      <c r="B1965" t="s">
        <v>107</v>
      </c>
      <c r="C1965" t="s">
        <v>260</v>
      </c>
      <c r="D1965" t="s">
        <v>259</v>
      </c>
      <c r="E1965" t="s">
        <v>261</v>
      </c>
      <c r="F1965" s="1">
        <v>43265</v>
      </c>
      <c r="G1965" s="77">
        <v>0.1</v>
      </c>
      <c r="H1965" s="36">
        <v>6626.47</v>
      </c>
      <c r="I1965" s="36">
        <v>6626.47</v>
      </c>
      <c r="J1965" s="36">
        <v>0</v>
      </c>
      <c r="K1965" s="36">
        <v>5963.82</v>
      </c>
      <c r="L1965" s="36">
        <v>496.99</v>
      </c>
      <c r="M1965" s="36">
        <v>0</v>
      </c>
    </row>
    <row r="1966" spans="1:13" x14ac:dyDescent="0.25">
      <c r="A1966" t="s">
        <v>6969</v>
      </c>
      <c r="B1966" t="s">
        <v>107</v>
      </c>
      <c r="C1966" t="s">
        <v>260</v>
      </c>
      <c r="D1966" t="s">
        <v>259</v>
      </c>
      <c r="E1966" t="s">
        <v>289</v>
      </c>
      <c r="F1966" s="1">
        <v>43265</v>
      </c>
      <c r="G1966" s="77">
        <v>1</v>
      </c>
      <c r="H1966" s="36">
        <v>3940.12</v>
      </c>
      <c r="I1966" s="36">
        <v>3940.12</v>
      </c>
      <c r="J1966" s="36">
        <v>0</v>
      </c>
      <c r="K1966" s="36">
        <v>3546.11</v>
      </c>
      <c r="L1966" s="36">
        <v>295.51</v>
      </c>
      <c r="M1966" s="36">
        <v>0</v>
      </c>
    </row>
    <row r="1967" spans="1:13" x14ac:dyDescent="0.25">
      <c r="A1967" t="s">
        <v>6969</v>
      </c>
      <c r="B1967" t="s">
        <v>107</v>
      </c>
      <c r="C1967" t="s">
        <v>260</v>
      </c>
      <c r="D1967" t="s">
        <v>259</v>
      </c>
      <c r="E1967" t="s">
        <v>471</v>
      </c>
      <c r="F1967" s="1">
        <v>43294</v>
      </c>
      <c r="G1967" s="77">
        <v>0.1</v>
      </c>
      <c r="H1967" s="36">
        <v>7676.84</v>
      </c>
      <c r="I1967" s="36">
        <v>7676.84</v>
      </c>
      <c r="J1967" s="36">
        <v>0</v>
      </c>
      <c r="K1967" s="36">
        <v>6909.16</v>
      </c>
      <c r="L1967" s="36">
        <v>575.76</v>
      </c>
      <c r="M1967" s="36">
        <v>0</v>
      </c>
    </row>
    <row r="1968" spans="1:13" x14ac:dyDescent="0.25">
      <c r="A1968" t="s">
        <v>6969</v>
      </c>
      <c r="B1968" t="s">
        <v>107</v>
      </c>
      <c r="C1968" t="s">
        <v>260</v>
      </c>
      <c r="D1968" t="s">
        <v>1136</v>
      </c>
      <c r="E1968" t="s">
        <v>1137</v>
      </c>
      <c r="F1968" s="1">
        <v>44246</v>
      </c>
      <c r="G1968" s="77">
        <v>0</v>
      </c>
      <c r="H1968" s="36">
        <v>8404.9</v>
      </c>
      <c r="I1968" s="36">
        <v>8404.9</v>
      </c>
      <c r="J1968" s="36">
        <v>0</v>
      </c>
      <c r="K1968" s="36">
        <v>7564.41</v>
      </c>
      <c r="L1968" s="36">
        <v>630.37</v>
      </c>
      <c r="M1968" s="36">
        <v>0</v>
      </c>
    </row>
    <row r="1969" spans="1:13" x14ac:dyDescent="0.25">
      <c r="A1969" t="s">
        <v>6969</v>
      </c>
      <c r="B1969" t="s">
        <v>107</v>
      </c>
      <c r="C1969" t="s">
        <v>117</v>
      </c>
      <c r="D1969" t="s">
        <v>116</v>
      </c>
      <c r="E1969" t="s">
        <v>118</v>
      </c>
      <c r="F1969" s="1">
        <v>43265</v>
      </c>
      <c r="G1969" s="77">
        <v>0</v>
      </c>
      <c r="H1969" s="36">
        <v>4270</v>
      </c>
      <c r="I1969" s="36">
        <v>4270</v>
      </c>
      <c r="J1969" s="36">
        <v>0</v>
      </c>
      <c r="K1969" s="36">
        <v>3843</v>
      </c>
      <c r="L1969" s="36">
        <v>320.25</v>
      </c>
      <c r="M1969" s="36">
        <v>0</v>
      </c>
    </row>
    <row r="1970" spans="1:13" x14ac:dyDescent="0.25">
      <c r="A1970" t="s">
        <v>6969</v>
      </c>
      <c r="B1970" t="s">
        <v>107</v>
      </c>
      <c r="C1970" t="s">
        <v>131</v>
      </c>
      <c r="D1970" t="s">
        <v>1685</v>
      </c>
      <c r="E1970" t="s">
        <v>3309</v>
      </c>
      <c r="F1970" s="1">
        <v>43864</v>
      </c>
      <c r="G1970" s="77">
        <v>0</v>
      </c>
      <c r="H1970" s="36">
        <v>14825.96</v>
      </c>
      <c r="I1970" s="36">
        <v>14825.96</v>
      </c>
      <c r="J1970" s="36">
        <v>0</v>
      </c>
      <c r="K1970" s="36">
        <v>13343.36</v>
      </c>
      <c r="L1970" s="36">
        <v>1111.95</v>
      </c>
      <c r="M1970" s="36">
        <v>0</v>
      </c>
    </row>
    <row r="1971" spans="1:13" x14ac:dyDescent="0.25">
      <c r="A1971" t="s">
        <v>6969</v>
      </c>
      <c r="B1971" t="s">
        <v>107</v>
      </c>
      <c r="C1971" t="s">
        <v>131</v>
      </c>
      <c r="D1971" t="s">
        <v>1685</v>
      </c>
      <c r="E1971" t="s">
        <v>1686</v>
      </c>
      <c r="F1971" s="1">
        <v>43598</v>
      </c>
      <c r="G1971" s="77">
        <v>0</v>
      </c>
      <c r="H1971" s="36">
        <v>10174.040000000001</v>
      </c>
      <c r="I1971" s="36">
        <v>10174.040000000001</v>
      </c>
      <c r="J1971" s="36">
        <v>0</v>
      </c>
      <c r="K1971" s="36">
        <v>9156.64</v>
      </c>
      <c r="L1971" s="36">
        <v>763.05</v>
      </c>
      <c r="M1971" s="36">
        <v>0</v>
      </c>
    </row>
    <row r="1972" spans="1:13" x14ac:dyDescent="0.25">
      <c r="A1972" t="s">
        <v>6969</v>
      </c>
      <c r="B1972" t="s">
        <v>107</v>
      </c>
      <c r="C1972" t="s">
        <v>131</v>
      </c>
      <c r="D1972" t="s">
        <v>1685</v>
      </c>
      <c r="E1972" t="s">
        <v>3265</v>
      </c>
      <c r="F1972" s="1">
        <v>48092</v>
      </c>
      <c r="G1972" s="77">
        <v>1</v>
      </c>
      <c r="H1972" s="36">
        <v>279979</v>
      </c>
      <c r="I1972" s="36">
        <v>279979</v>
      </c>
      <c r="J1972" s="36">
        <v>0</v>
      </c>
      <c r="K1972" s="36">
        <v>251981.1</v>
      </c>
      <c r="L1972" s="36">
        <v>0</v>
      </c>
      <c r="M1972" s="36">
        <v>0</v>
      </c>
    </row>
    <row r="1973" spans="1:13" x14ac:dyDescent="0.25">
      <c r="A1973" t="s">
        <v>6969</v>
      </c>
      <c r="B1973" t="s">
        <v>107</v>
      </c>
      <c r="C1973" t="s">
        <v>131</v>
      </c>
      <c r="D1973" t="s">
        <v>1685</v>
      </c>
      <c r="E1973" t="s">
        <v>1791</v>
      </c>
      <c r="F1973" s="1">
        <v>43410</v>
      </c>
      <c r="G1973" s="77">
        <v>1</v>
      </c>
      <c r="H1973" s="36">
        <v>4258.6000000000004</v>
      </c>
      <c r="I1973" s="36">
        <v>4258.6000000000004</v>
      </c>
      <c r="J1973" s="36">
        <v>0</v>
      </c>
      <c r="K1973" s="36">
        <v>3832.74</v>
      </c>
      <c r="L1973" s="36">
        <v>319.39999999999998</v>
      </c>
      <c r="M1973" s="36">
        <v>0</v>
      </c>
    </row>
    <row r="1974" spans="1:13" x14ac:dyDescent="0.25">
      <c r="A1974" t="s">
        <v>6969</v>
      </c>
      <c r="B1974" t="s">
        <v>107</v>
      </c>
      <c r="C1974" t="s">
        <v>131</v>
      </c>
      <c r="D1974" t="s">
        <v>1508</v>
      </c>
      <c r="E1974" t="s">
        <v>3220</v>
      </c>
      <c r="F1974" s="1">
        <v>48092</v>
      </c>
      <c r="G1974" s="77">
        <v>0</v>
      </c>
      <c r="H1974" s="36">
        <v>185151</v>
      </c>
      <c r="I1974" s="36">
        <v>38962.400000000001</v>
      </c>
      <c r="J1974" s="36">
        <v>-146188.6</v>
      </c>
      <c r="K1974" s="36">
        <v>35066.160000000003</v>
      </c>
      <c r="L1974" s="36">
        <v>0</v>
      </c>
      <c r="M1974" s="36">
        <v>0</v>
      </c>
    </row>
    <row r="1975" spans="1:13" x14ac:dyDescent="0.25">
      <c r="A1975" t="s">
        <v>6969</v>
      </c>
      <c r="B1975" t="s">
        <v>107</v>
      </c>
      <c r="C1975" t="s">
        <v>131</v>
      </c>
      <c r="D1975" t="s">
        <v>1508</v>
      </c>
      <c r="E1975" t="s">
        <v>3205</v>
      </c>
      <c r="F1975" s="1">
        <v>48092</v>
      </c>
      <c r="G1975" s="77">
        <v>0</v>
      </c>
      <c r="H1975" s="36">
        <v>271397.27</v>
      </c>
      <c r="I1975" s="36">
        <v>0</v>
      </c>
      <c r="J1975" s="36">
        <v>-271397.27</v>
      </c>
      <c r="K1975" s="36">
        <v>0</v>
      </c>
      <c r="L1975" s="36">
        <v>0</v>
      </c>
      <c r="M1975" s="36">
        <v>0</v>
      </c>
    </row>
    <row r="1976" spans="1:13" x14ac:dyDescent="0.25">
      <c r="A1976" t="s">
        <v>6969</v>
      </c>
      <c r="B1976" t="s">
        <v>107</v>
      </c>
      <c r="C1976" t="s">
        <v>131</v>
      </c>
      <c r="D1976" t="s">
        <v>1508</v>
      </c>
      <c r="E1976" t="s">
        <v>3463</v>
      </c>
      <c r="F1976" s="1">
        <v>48092</v>
      </c>
      <c r="G1976" s="77">
        <v>0</v>
      </c>
      <c r="H1976" s="36">
        <v>478958</v>
      </c>
      <c r="I1976" s="36">
        <v>0</v>
      </c>
      <c r="J1976" s="36">
        <v>-478958</v>
      </c>
      <c r="K1976" s="36">
        <v>0</v>
      </c>
      <c r="L1976" s="36">
        <v>0</v>
      </c>
      <c r="M1976" s="36">
        <v>0</v>
      </c>
    </row>
    <row r="1977" spans="1:13" x14ac:dyDescent="0.25">
      <c r="A1977" t="s">
        <v>6969</v>
      </c>
      <c r="B1977" t="s">
        <v>107</v>
      </c>
      <c r="C1977" t="s">
        <v>131</v>
      </c>
      <c r="D1977" t="s">
        <v>1508</v>
      </c>
      <c r="E1977" t="s">
        <v>3208</v>
      </c>
      <c r="F1977" s="1">
        <v>48092</v>
      </c>
      <c r="G1977" s="77">
        <v>0</v>
      </c>
      <c r="H1977" s="36">
        <v>324451.56</v>
      </c>
      <c r="I1977" s="36">
        <v>0</v>
      </c>
      <c r="J1977" s="36">
        <v>-324451.56</v>
      </c>
      <c r="K1977" s="36">
        <v>0</v>
      </c>
      <c r="L1977" s="36">
        <v>0</v>
      </c>
      <c r="M1977" s="36">
        <v>0</v>
      </c>
    </row>
    <row r="1978" spans="1:13" x14ac:dyDescent="0.25">
      <c r="A1978" t="s">
        <v>6969</v>
      </c>
      <c r="B1978" t="s">
        <v>107</v>
      </c>
      <c r="C1978" t="s">
        <v>131</v>
      </c>
      <c r="D1978" t="s">
        <v>1508</v>
      </c>
      <c r="E1978" t="s">
        <v>3223</v>
      </c>
      <c r="F1978" s="1">
        <v>48092</v>
      </c>
      <c r="G1978" s="77">
        <v>0</v>
      </c>
      <c r="H1978" s="36">
        <v>281604.12</v>
      </c>
      <c r="I1978" s="36">
        <v>0</v>
      </c>
      <c r="J1978" s="36">
        <v>-281604.12</v>
      </c>
      <c r="K1978" s="36">
        <v>0</v>
      </c>
      <c r="L1978" s="36">
        <v>0</v>
      </c>
      <c r="M1978" s="36">
        <v>0</v>
      </c>
    </row>
    <row r="1979" spans="1:13" x14ac:dyDescent="0.25">
      <c r="A1979" t="s">
        <v>6969</v>
      </c>
      <c r="B1979" t="s">
        <v>107</v>
      </c>
      <c r="C1979" t="s">
        <v>131</v>
      </c>
      <c r="D1979" t="s">
        <v>1508</v>
      </c>
      <c r="E1979" t="s">
        <v>8449</v>
      </c>
      <c r="F1979" s="1">
        <v>48092</v>
      </c>
      <c r="G1979" s="77">
        <v>0</v>
      </c>
      <c r="H1979" s="36">
        <v>108390.21</v>
      </c>
      <c r="I1979" s="36">
        <v>108390.21</v>
      </c>
      <c r="J1979" s="36">
        <v>0</v>
      </c>
      <c r="K1979" s="36">
        <v>97551.19</v>
      </c>
      <c r="L1979" s="36">
        <v>8129.27</v>
      </c>
      <c r="M1979" s="36">
        <v>0</v>
      </c>
    </row>
    <row r="1980" spans="1:13" x14ac:dyDescent="0.25">
      <c r="A1980" t="s">
        <v>6969</v>
      </c>
      <c r="B1980" t="s">
        <v>107</v>
      </c>
      <c r="C1980" t="s">
        <v>131</v>
      </c>
      <c r="D1980" t="s">
        <v>1508</v>
      </c>
      <c r="E1980" t="s">
        <v>8160</v>
      </c>
      <c r="F1980" s="1">
        <v>48092</v>
      </c>
      <c r="G1980" s="77">
        <v>0</v>
      </c>
      <c r="H1980" s="36">
        <v>2086937.91</v>
      </c>
      <c r="I1980" s="36">
        <v>0</v>
      </c>
      <c r="J1980" s="36">
        <v>-2086937.91</v>
      </c>
      <c r="K1980" s="36">
        <v>0</v>
      </c>
      <c r="L1980" s="36">
        <v>0</v>
      </c>
      <c r="M1980" s="36">
        <v>0</v>
      </c>
    </row>
    <row r="1981" spans="1:13" x14ac:dyDescent="0.25">
      <c r="A1981" t="s">
        <v>6969</v>
      </c>
      <c r="B1981" t="s">
        <v>107</v>
      </c>
      <c r="C1981" t="s">
        <v>131</v>
      </c>
      <c r="D1981" t="s">
        <v>1508</v>
      </c>
      <c r="E1981" t="s">
        <v>3490</v>
      </c>
      <c r="F1981" s="1">
        <v>48092</v>
      </c>
      <c r="G1981" s="77">
        <v>0.6</v>
      </c>
      <c r="H1981" s="36">
        <v>1708742.51</v>
      </c>
      <c r="I1981" s="36">
        <v>0</v>
      </c>
      <c r="J1981" s="36">
        <v>-1708742.51</v>
      </c>
      <c r="K1981" s="36">
        <v>0</v>
      </c>
      <c r="L1981" s="36">
        <v>0</v>
      </c>
      <c r="M1981" s="36">
        <v>0</v>
      </c>
    </row>
    <row r="1982" spans="1:13" x14ac:dyDescent="0.25">
      <c r="A1982" t="s">
        <v>6969</v>
      </c>
      <c r="B1982" t="s">
        <v>107</v>
      </c>
      <c r="C1982" t="s">
        <v>131</v>
      </c>
      <c r="D1982" t="s">
        <v>1508</v>
      </c>
      <c r="E1982" t="s">
        <v>8130</v>
      </c>
      <c r="F1982" s="1">
        <v>48092</v>
      </c>
      <c r="G1982" s="77">
        <v>0</v>
      </c>
      <c r="H1982" s="36">
        <v>30909862.5</v>
      </c>
      <c r="I1982" s="36">
        <v>42304875.030000001</v>
      </c>
      <c r="J1982" s="36">
        <v>11395012.529999999</v>
      </c>
      <c r="K1982" s="36">
        <v>38074387.530000001</v>
      </c>
      <c r="L1982" s="36">
        <v>0</v>
      </c>
      <c r="M1982" s="36">
        <v>0</v>
      </c>
    </row>
    <row r="1983" spans="1:13" x14ac:dyDescent="0.25">
      <c r="A1983" t="s">
        <v>6969</v>
      </c>
      <c r="B1983" t="s">
        <v>107</v>
      </c>
      <c r="C1983" t="s">
        <v>131</v>
      </c>
      <c r="D1983" t="s">
        <v>1508</v>
      </c>
      <c r="E1983" t="s">
        <v>3215</v>
      </c>
      <c r="F1983" s="1">
        <v>48092</v>
      </c>
      <c r="G1983" s="77">
        <v>0</v>
      </c>
      <c r="H1983" s="36">
        <v>268263</v>
      </c>
      <c r="I1983" s="36">
        <v>0</v>
      </c>
      <c r="J1983" s="36">
        <v>-268263</v>
      </c>
      <c r="K1983" s="36">
        <v>0</v>
      </c>
      <c r="L1983" s="36">
        <v>0</v>
      </c>
      <c r="M1983" s="36">
        <v>0</v>
      </c>
    </row>
    <row r="1984" spans="1:13" x14ac:dyDescent="0.25">
      <c r="A1984" t="s">
        <v>6969</v>
      </c>
      <c r="B1984" t="s">
        <v>107</v>
      </c>
      <c r="C1984" t="s">
        <v>131</v>
      </c>
      <c r="D1984" t="s">
        <v>1508</v>
      </c>
      <c r="E1984" t="s">
        <v>8169</v>
      </c>
      <c r="F1984" s="1">
        <v>48092</v>
      </c>
      <c r="G1984" s="77">
        <v>0</v>
      </c>
      <c r="H1984" s="36">
        <v>3443659.44</v>
      </c>
      <c r="I1984" s="36">
        <v>0</v>
      </c>
      <c r="J1984" s="36">
        <v>-3443659.44</v>
      </c>
      <c r="K1984" s="36">
        <v>0</v>
      </c>
      <c r="L1984" s="36">
        <v>0</v>
      </c>
      <c r="M1984" s="36">
        <v>0</v>
      </c>
    </row>
    <row r="1985" spans="1:13" x14ac:dyDescent="0.25">
      <c r="A1985" t="s">
        <v>6969</v>
      </c>
      <c r="B1985" t="s">
        <v>107</v>
      </c>
      <c r="C1985" t="s">
        <v>131</v>
      </c>
      <c r="D1985" t="s">
        <v>1508</v>
      </c>
      <c r="E1985" t="s">
        <v>8154</v>
      </c>
      <c r="F1985" s="1">
        <v>48092</v>
      </c>
      <c r="G1985" s="77">
        <v>0</v>
      </c>
      <c r="H1985" s="36">
        <v>1812654.09</v>
      </c>
      <c r="I1985" s="36">
        <v>0</v>
      </c>
      <c r="J1985" s="36">
        <v>-1812654.09</v>
      </c>
      <c r="K1985" s="36">
        <v>0</v>
      </c>
      <c r="L1985" s="36">
        <v>0</v>
      </c>
      <c r="M1985" s="36">
        <v>0</v>
      </c>
    </row>
    <row r="1986" spans="1:13" x14ac:dyDescent="0.25">
      <c r="A1986" t="s">
        <v>6969</v>
      </c>
      <c r="B1986" t="s">
        <v>107</v>
      </c>
      <c r="C1986" t="s">
        <v>131</v>
      </c>
      <c r="D1986" t="s">
        <v>1508</v>
      </c>
      <c r="E1986" t="s">
        <v>3214</v>
      </c>
      <c r="F1986" s="1">
        <v>48092</v>
      </c>
      <c r="G1986" s="77">
        <v>0</v>
      </c>
      <c r="H1986" s="36">
        <v>313207.78000000003</v>
      </c>
      <c r="I1986" s="36">
        <v>0</v>
      </c>
      <c r="J1986" s="36">
        <v>-313207.78000000003</v>
      </c>
      <c r="K1986" s="36">
        <v>0</v>
      </c>
      <c r="L1986" s="36">
        <v>0</v>
      </c>
      <c r="M1986" s="36">
        <v>0</v>
      </c>
    </row>
    <row r="1987" spans="1:13" x14ac:dyDescent="0.25">
      <c r="A1987" t="s">
        <v>6969</v>
      </c>
      <c r="B1987" t="s">
        <v>107</v>
      </c>
      <c r="C1987" t="s">
        <v>131</v>
      </c>
      <c r="D1987" t="s">
        <v>608</v>
      </c>
      <c r="E1987" t="s">
        <v>609</v>
      </c>
      <c r="F1987" s="1">
        <v>43599</v>
      </c>
      <c r="G1987" s="77">
        <v>0.3</v>
      </c>
      <c r="H1987" s="36">
        <v>24656.39</v>
      </c>
      <c r="I1987" s="36">
        <v>24656.39</v>
      </c>
      <c r="J1987" s="36">
        <v>0</v>
      </c>
      <c r="K1987" s="36">
        <v>22190.75</v>
      </c>
      <c r="L1987" s="36">
        <v>1849.23</v>
      </c>
      <c r="M1987" s="36">
        <v>0</v>
      </c>
    </row>
    <row r="1988" spans="1:13" x14ac:dyDescent="0.25">
      <c r="A1988" t="s">
        <v>6969</v>
      </c>
      <c r="B1988" t="s">
        <v>107</v>
      </c>
      <c r="C1988" t="s">
        <v>131</v>
      </c>
      <c r="D1988" t="s">
        <v>608</v>
      </c>
      <c r="E1988" t="s">
        <v>620</v>
      </c>
      <c r="F1988" s="1">
        <v>44089</v>
      </c>
      <c r="G1988" s="77">
        <v>0</v>
      </c>
      <c r="H1988" s="36">
        <v>3406.33</v>
      </c>
      <c r="I1988" s="36">
        <v>0</v>
      </c>
      <c r="J1988" s="36">
        <v>-3406.33</v>
      </c>
      <c r="K1988" s="36">
        <v>0</v>
      </c>
      <c r="L1988" s="36">
        <v>255.48</v>
      </c>
      <c r="M1988" s="36">
        <v>0</v>
      </c>
    </row>
    <row r="1989" spans="1:13" x14ac:dyDescent="0.25">
      <c r="A1989" t="s">
        <v>6969</v>
      </c>
      <c r="B1989" t="s">
        <v>107</v>
      </c>
      <c r="C1989" t="s">
        <v>131</v>
      </c>
      <c r="D1989" t="s">
        <v>464</v>
      </c>
      <c r="E1989" t="s">
        <v>698</v>
      </c>
      <c r="F1989" s="1">
        <v>43678</v>
      </c>
      <c r="G1989" s="77">
        <v>1</v>
      </c>
      <c r="H1989" s="36">
        <v>0</v>
      </c>
      <c r="I1989" s="36">
        <v>0</v>
      </c>
      <c r="J1989" s="36">
        <v>0</v>
      </c>
      <c r="K1989" s="36">
        <v>0</v>
      </c>
      <c r="L1989" s="36">
        <v>0</v>
      </c>
      <c r="M1989" s="36">
        <v>0</v>
      </c>
    </row>
    <row r="1990" spans="1:13" x14ac:dyDescent="0.25">
      <c r="A1990" t="s">
        <v>6969</v>
      </c>
      <c r="B1990" t="s">
        <v>107</v>
      </c>
      <c r="C1990" t="s">
        <v>131</v>
      </c>
      <c r="D1990" t="s">
        <v>464</v>
      </c>
      <c r="E1990" t="s">
        <v>465</v>
      </c>
      <c r="F1990" s="1">
        <v>43598</v>
      </c>
      <c r="G1990" s="77">
        <v>1</v>
      </c>
      <c r="H1990" s="36">
        <v>28268.59</v>
      </c>
      <c r="I1990" s="36">
        <v>28268.59</v>
      </c>
      <c r="J1990" s="36">
        <v>0</v>
      </c>
      <c r="K1990" s="36">
        <v>25441.73</v>
      </c>
      <c r="L1990" s="36">
        <v>2120.15</v>
      </c>
      <c r="M1990" s="36">
        <v>0.01</v>
      </c>
    </row>
    <row r="1991" spans="1:13" x14ac:dyDescent="0.25">
      <c r="A1991" t="s">
        <v>6969</v>
      </c>
      <c r="B1991" t="s">
        <v>107</v>
      </c>
      <c r="C1991" t="s">
        <v>131</v>
      </c>
      <c r="D1991" t="s">
        <v>464</v>
      </c>
      <c r="E1991" t="s">
        <v>476</v>
      </c>
      <c r="F1991" s="1">
        <v>43294</v>
      </c>
      <c r="G1991" s="77">
        <v>1</v>
      </c>
      <c r="H1991" s="36">
        <v>9017.86</v>
      </c>
      <c r="I1991" s="36">
        <v>9017.86</v>
      </c>
      <c r="J1991" s="36">
        <v>0</v>
      </c>
      <c r="K1991" s="36">
        <v>8116.07</v>
      </c>
      <c r="L1991" s="36">
        <v>676.34</v>
      </c>
      <c r="M1991" s="36">
        <v>0</v>
      </c>
    </row>
    <row r="1992" spans="1:13" x14ac:dyDescent="0.25">
      <c r="A1992" t="s">
        <v>6969</v>
      </c>
      <c r="B1992" t="s">
        <v>107</v>
      </c>
      <c r="C1992" t="s">
        <v>131</v>
      </c>
      <c r="D1992" t="s">
        <v>464</v>
      </c>
      <c r="E1992" t="s">
        <v>1419</v>
      </c>
      <c r="F1992" s="1">
        <v>43357</v>
      </c>
      <c r="G1992" s="77">
        <v>1</v>
      </c>
      <c r="H1992" s="36">
        <v>8479.2199999999993</v>
      </c>
      <c r="I1992" s="36">
        <v>8479.2199999999993</v>
      </c>
      <c r="J1992" s="36">
        <v>0</v>
      </c>
      <c r="K1992" s="36">
        <v>7631.3</v>
      </c>
      <c r="L1992" s="36">
        <v>635.94000000000005</v>
      </c>
      <c r="M1992" s="36">
        <v>0</v>
      </c>
    </row>
    <row r="1993" spans="1:13" x14ac:dyDescent="0.25">
      <c r="A1993" t="s">
        <v>6969</v>
      </c>
      <c r="B1993" t="s">
        <v>107</v>
      </c>
      <c r="C1993" t="s">
        <v>131</v>
      </c>
      <c r="D1993" t="s">
        <v>613</v>
      </c>
      <c r="E1993" t="s">
        <v>1506</v>
      </c>
      <c r="F1993" s="1">
        <v>43654</v>
      </c>
      <c r="G1993" s="77">
        <v>0.33</v>
      </c>
      <c r="H1993" s="36">
        <v>106573.45</v>
      </c>
      <c r="I1993" s="36">
        <v>106573.45</v>
      </c>
      <c r="J1993" s="36">
        <v>0</v>
      </c>
      <c r="K1993" s="36">
        <v>95916.11</v>
      </c>
      <c r="L1993" s="36">
        <v>7993.01</v>
      </c>
      <c r="M1993" s="36">
        <v>0</v>
      </c>
    </row>
    <row r="1994" spans="1:13" x14ac:dyDescent="0.25">
      <c r="A1994" t="s">
        <v>6969</v>
      </c>
      <c r="B1994" t="s">
        <v>107</v>
      </c>
      <c r="C1994" t="s">
        <v>131</v>
      </c>
      <c r="D1994" t="s">
        <v>613</v>
      </c>
      <c r="E1994" t="s">
        <v>1645</v>
      </c>
      <c r="F1994" s="1">
        <v>43917</v>
      </c>
      <c r="G1994" s="77">
        <v>0</v>
      </c>
      <c r="H1994" s="36">
        <v>79420.12</v>
      </c>
      <c r="I1994" s="36">
        <v>79420.12</v>
      </c>
      <c r="J1994" s="36">
        <v>0</v>
      </c>
      <c r="K1994" s="36">
        <v>71478.11</v>
      </c>
      <c r="L1994" s="36">
        <v>5956.51</v>
      </c>
      <c r="M1994" s="36">
        <v>0</v>
      </c>
    </row>
    <row r="1995" spans="1:13" x14ac:dyDescent="0.25">
      <c r="A1995" t="s">
        <v>6969</v>
      </c>
      <c r="B1995" t="s">
        <v>107</v>
      </c>
      <c r="C1995" t="s">
        <v>131</v>
      </c>
      <c r="D1995" t="s">
        <v>1473</v>
      </c>
      <c r="E1995" t="s">
        <v>1474</v>
      </c>
      <c r="F1995" s="1">
        <v>43917</v>
      </c>
      <c r="G1995" s="77">
        <v>1</v>
      </c>
      <c r="H1995" s="36">
        <v>9644.25</v>
      </c>
      <c r="I1995" s="36">
        <v>9644.25</v>
      </c>
      <c r="J1995" s="36">
        <v>0</v>
      </c>
      <c r="K1995" s="36">
        <v>8679.83</v>
      </c>
      <c r="L1995" s="36">
        <v>723.32</v>
      </c>
      <c r="M1995" s="36">
        <v>0</v>
      </c>
    </row>
    <row r="1996" spans="1:13" x14ac:dyDescent="0.25">
      <c r="A1996" t="s">
        <v>6969</v>
      </c>
      <c r="B1996" t="s">
        <v>107</v>
      </c>
      <c r="C1996" t="s">
        <v>131</v>
      </c>
      <c r="D1996" t="s">
        <v>1654</v>
      </c>
      <c r="E1996" t="s">
        <v>183</v>
      </c>
      <c r="F1996" s="1">
        <v>43412</v>
      </c>
      <c r="G1996" s="77">
        <v>1</v>
      </c>
      <c r="H1996" s="36">
        <v>10500</v>
      </c>
      <c r="I1996" s="36">
        <v>10500</v>
      </c>
      <c r="J1996" s="36">
        <v>0</v>
      </c>
      <c r="K1996" s="36">
        <v>9450</v>
      </c>
      <c r="L1996" s="36">
        <v>787.5</v>
      </c>
      <c r="M1996" s="36">
        <v>0</v>
      </c>
    </row>
    <row r="1997" spans="1:13" x14ac:dyDescent="0.25">
      <c r="A1997" t="s">
        <v>6969</v>
      </c>
      <c r="B1997" t="s">
        <v>107</v>
      </c>
      <c r="C1997" t="s">
        <v>131</v>
      </c>
      <c r="D1997" t="s">
        <v>519</v>
      </c>
      <c r="E1997" t="s">
        <v>520</v>
      </c>
      <c r="F1997" s="1">
        <v>43294</v>
      </c>
      <c r="G1997" s="77">
        <v>0.25</v>
      </c>
      <c r="H1997" s="36">
        <v>6297.94</v>
      </c>
      <c r="I1997" s="36">
        <v>6297.94</v>
      </c>
      <c r="J1997" s="36">
        <v>0</v>
      </c>
      <c r="K1997" s="36">
        <v>5668.15</v>
      </c>
      <c r="L1997" s="36">
        <v>472.35</v>
      </c>
      <c r="M1997" s="36">
        <v>0</v>
      </c>
    </row>
    <row r="1998" spans="1:13" x14ac:dyDescent="0.25">
      <c r="A1998" t="s">
        <v>6969</v>
      </c>
      <c r="B1998" t="s">
        <v>107</v>
      </c>
      <c r="C1998" t="s">
        <v>131</v>
      </c>
      <c r="D1998" t="s">
        <v>519</v>
      </c>
      <c r="E1998" t="s">
        <v>631</v>
      </c>
      <c r="F1998" s="1">
        <v>43335</v>
      </c>
      <c r="G1998" s="77">
        <v>0</v>
      </c>
      <c r="H1998" s="36">
        <v>6130.04</v>
      </c>
      <c r="I1998" s="36">
        <v>6130.04</v>
      </c>
      <c r="J1998" s="36">
        <v>0</v>
      </c>
      <c r="K1998" s="36">
        <v>5517.04</v>
      </c>
      <c r="L1998" s="36">
        <v>459.75</v>
      </c>
      <c r="M1998" s="36">
        <v>0</v>
      </c>
    </row>
    <row r="1999" spans="1:13" x14ac:dyDescent="0.25">
      <c r="A1999" t="s">
        <v>6969</v>
      </c>
      <c r="B1999" t="s">
        <v>107</v>
      </c>
      <c r="C1999" t="s">
        <v>131</v>
      </c>
      <c r="D1999" t="s">
        <v>519</v>
      </c>
      <c r="E1999" t="s">
        <v>615</v>
      </c>
      <c r="F1999" s="1">
        <v>43335</v>
      </c>
      <c r="G1999" s="77">
        <v>0</v>
      </c>
      <c r="H1999" s="36">
        <v>3858.95</v>
      </c>
      <c r="I1999" s="36">
        <v>3858.95</v>
      </c>
      <c r="J1999" s="36">
        <v>0</v>
      </c>
      <c r="K1999" s="36">
        <v>3473.06</v>
      </c>
      <c r="L1999" s="36">
        <v>289.42</v>
      </c>
      <c r="M1999" s="36">
        <v>0</v>
      </c>
    </row>
    <row r="2000" spans="1:13" x14ac:dyDescent="0.25">
      <c r="A2000" t="s">
        <v>6969</v>
      </c>
      <c r="B2000" t="s">
        <v>107</v>
      </c>
      <c r="C2000" t="s">
        <v>131</v>
      </c>
      <c r="D2000" t="s">
        <v>519</v>
      </c>
      <c r="E2000" t="s">
        <v>1369</v>
      </c>
      <c r="F2000" s="1">
        <v>43360</v>
      </c>
      <c r="G2000" s="77">
        <v>0</v>
      </c>
      <c r="H2000" s="36">
        <v>3870.3</v>
      </c>
      <c r="I2000" s="36">
        <v>3870.3</v>
      </c>
      <c r="J2000" s="36">
        <v>0</v>
      </c>
      <c r="K2000" s="36">
        <v>3483.27</v>
      </c>
      <c r="L2000" s="36">
        <v>290.27</v>
      </c>
      <c r="M2000" s="36">
        <v>0</v>
      </c>
    </row>
    <row r="2001" spans="1:13" x14ac:dyDescent="0.25">
      <c r="A2001" t="s">
        <v>6969</v>
      </c>
      <c r="B2001" t="s">
        <v>107</v>
      </c>
      <c r="C2001" t="s">
        <v>131</v>
      </c>
      <c r="D2001" t="s">
        <v>273</v>
      </c>
      <c r="E2001" t="s">
        <v>274</v>
      </c>
      <c r="F2001" s="1">
        <v>43265</v>
      </c>
      <c r="G2001" s="77">
        <v>0</v>
      </c>
      <c r="H2001" s="36">
        <v>25825.71</v>
      </c>
      <c r="I2001" s="36">
        <v>25825.71</v>
      </c>
      <c r="J2001" s="36">
        <v>0</v>
      </c>
      <c r="K2001" s="36">
        <v>23243.14</v>
      </c>
      <c r="L2001" s="36">
        <v>1936.93</v>
      </c>
      <c r="M2001" s="36">
        <v>0</v>
      </c>
    </row>
    <row r="2002" spans="1:13" x14ac:dyDescent="0.25">
      <c r="A2002" t="s">
        <v>6969</v>
      </c>
      <c r="B2002" t="s">
        <v>107</v>
      </c>
      <c r="C2002" t="s">
        <v>131</v>
      </c>
      <c r="D2002" t="s">
        <v>787</v>
      </c>
      <c r="E2002" t="s">
        <v>3162</v>
      </c>
      <c r="F2002" s="1">
        <v>48092</v>
      </c>
      <c r="G2002" s="77">
        <v>0</v>
      </c>
      <c r="H2002" s="36">
        <v>12221.32</v>
      </c>
      <c r="I2002" s="36">
        <v>12280.22</v>
      </c>
      <c r="J2002" s="36">
        <v>58.9</v>
      </c>
      <c r="K2002" s="36">
        <v>11052.2</v>
      </c>
      <c r="L2002" s="36">
        <v>921.01</v>
      </c>
      <c r="M2002" s="36">
        <v>4.41</v>
      </c>
    </row>
    <row r="2003" spans="1:13" x14ac:dyDescent="0.25">
      <c r="A2003" t="s">
        <v>6969</v>
      </c>
      <c r="B2003" t="s">
        <v>107</v>
      </c>
      <c r="C2003" t="s">
        <v>131</v>
      </c>
      <c r="D2003" t="s">
        <v>787</v>
      </c>
      <c r="E2003" t="s">
        <v>2875</v>
      </c>
      <c r="F2003" s="1">
        <v>48092</v>
      </c>
      <c r="G2003" s="77">
        <v>1</v>
      </c>
      <c r="H2003" s="36">
        <v>283585.33</v>
      </c>
      <c r="I2003" s="36">
        <v>283585.33</v>
      </c>
      <c r="J2003" s="36">
        <v>0</v>
      </c>
      <c r="K2003" s="36">
        <v>255226.8</v>
      </c>
      <c r="L2003" s="36">
        <v>0</v>
      </c>
      <c r="M2003" s="36">
        <v>0</v>
      </c>
    </row>
    <row r="2004" spans="1:13" x14ac:dyDescent="0.25">
      <c r="A2004" t="s">
        <v>6969</v>
      </c>
      <c r="B2004" t="s">
        <v>107</v>
      </c>
      <c r="C2004" t="s">
        <v>131</v>
      </c>
      <c r="D2004" t="s">
        <v>787</v>
      </c>
      <c r="E2004" t="s">
        <v>183</v>
      </c>
      <c r="F2004" s="1">
        <v>43333</v>
      </c>
      <c r="G2004" s="77">
        <v>1</v>
      </c>
      <c r="H2004" s="36">
        <v>5000</v>
      </c>
      <c r="I2004" s="36">
        <v>5000</v>
      </c>
      <c r="J2004" s="36">
        <v>0</v>
      </c>
      <c r="K2004" s="36">
        <v>4500</v>
      </c>
      <c r="L2004" s="36">
        <v>375</v>
      </c>
      <c r="M2004" s="36">
        <v>0</v>
      </c>
    </row>
    <row r="2005" spans="1:13" x14ac:dyDescent="0.25">
      <c r="A2005" t="s">
        <v>6969</v>
      </c>
      <c r="B2005" t="s">
        <v>107</v>
      </c>
      <c r="C2005" t="s">
        <v>9</v>
      </c>
      <c r="D2005" t="s">
        <v>129</v>
      </c>
      <c r="E2005" t="s">
        <v>9021</v>
      </c>
      <c r="F2005" s="1">
        <v>44239</v>
      </c>
      <c r="G2005" s="77">
        <v>1</v>
      </c>
      <c r="H2005" s="36">
        <v>82237.91</v>
      </c>
      <c r="I2005" s="36">
        <v>82237.91</v>
      </c>
      <c r="J2005" s="36">
        <v>0</v>
      </c>
      <c r="K2005" s="36">
        <v>74014.12</v>
      </c>
      <c r="L2005" s="36">
        <v>6167.84</v>
      </c>
      <c r="M2005" s="36">
        <v>6167.84</v>
      </c>
    </row>
    <row r="2006" spans="1:13" x14ac:dyDescent="0.25">
      <c r="A2006" t="s">
        <v>6969</v>
      </c>
      <c r="B2006" t="s">
        <v>107</v>
      </c>
      <c r="C2006" t="s">
        <v>9</v>
      </c>
      <c r="D2006" t="s">
        <v>129</v>
      </c>
      <c r="E2006" t="s">
        <v>9075</v>
      </c>
      <c r="F2006" s="1">
        <v>44239</v>
      </c>
      <c r="G2006" s="77">
        <v>1</v>
      </c>
      <c r="H2006" s="36">
        <v>98730.89</v>
      </c>
      <c r="I2006" s="36">
        <v>98730.89</v>
      </c>
      <c r="J2006" s="36">
        <v>0</v>
      </c>
      <c r="K2006" s="36">
        <v>88857.8</v>
      </c>
      <c r="L2006" s="36">
        <v>7404.82</v>
      </c>
      <c r="M2006" s="36">
        <v>7404.82</v>
      </c>
    </row>
    <row r="2007" spans="1:13" x14ac:dyDescent="0.25">
      <c r="A2007" t="s">
        <v>6969</v>
      </c>
      <c r="B2007" t="s">
        <v>107</v>
      </c>
      <c r="C2007" t="s">
        <v>9</v>
      </c>
      <c r="D2007" t="s">
        <v>129</v>
      </c>
      <c r="E2007" t="s">
        <v>3445</v>
      </c>
      <c r="F2007" s="1">
        <v>43851</v>
      </c>
      <c r="G2007" s="77">
        <v>1</v>
      </c>
      <c r="H2007" s="36">
        <v>116806.65</v>
      </c>
      <c r="I2007" s="36">
        <v>116806.65</v>
      </c>
      <c r="J2007" s="36">
        <v>0</v>
      </c>
      <c r="K2007" s="36">
        <v>105125.99</v>
      </c>
      <c r="L2007" s="36">
        <v>8760.5</v>
      </c>
      <c r="M2007" s="36">
        <v>0</v>
      </c>
    </row>
    <row r="2008" spans="1:13" x14ac:dyDescent="0.25">
      <c r="A2008" t="s">
        <v>6969</v>
      </c>
      <c r="B2008" t="s">
        <v>107</v>
      </c>
      <c r="C2008" t="s">
        <v>9</v>
      </c>
      <c r="D2008" t="s">
        <v>129</v>
      </c>
      <c r="E2008" t="s">
        <v>130</v>
      </c>
      <c r="F2008" s="1">
        <v>43292</v>
      </c>
      <c r="G2008" s="77">
        <v>1</v>
      </c>
      <c r="H2008" s="36">
        <v>15000</v>
      </c>
      <c r="I2008" s="36">
        <v>15000</v>
      </c>
      <c r="J2008" s="36">
        <v>0</v>
      </c>
      <c r="K2008" s="36">
        <v>13500</v>
      </c>
      <c r="L2008" s="36">
        <v>1125</v>
      </c>
      <c r="M2008" s="36">
        <v>0</v>
      </c>
    </row>
    <row r="2009" spans="1:13" x14ac:dyDescent="0.25">
      <c r="A2009" t="s">
        <v>6969</v>
      </c>
      <c r="B2009" t="s">
        <v>107</v>
      </c>
      <c r="C2009" t="s">
        <v>9</v>
      </c>
      <c r="D2009" t="s">
        <v>1244</v>
      </c>
      <c r="E2009" t="s">
        <v>2148</v>
      </c>
      <c r="F2009" s="1">
        <v>43504</v>
      </c>
      <c r="G2009" s="77">
        <v>1</v>
      </c>
      <c r="H2009" s="36">
        <v>3236.75</v>
      </c>
      <c r="I2009" s="36">
        <v>3236.75</v>
      </c>
      <c r="J2009" s="36">
        <v>0</v>
      </c>
      <c r="K2009" s="36">
        <v>2913.08</v>
      </c>
      <c r="L2009" s="36">
        <v>242.76</v>
      </c>
      <c r="M2009" s="36">
        <v>0</v>
      </c>
    </row>
    <row r="2010" spans="1:13" x14ac:dyDescent="0.25">
      <c r="A2010" t="s">
        <v>6969</v>
      </c>
      <c r="B2010" t="s">
        <v>107</v>
      </c>
      <c r="C2010" t="s">
        <v>9</v>
      </c>
      <c r="D2010" t="s">
        <v>1244</v>
      </c>
      <c r="E2010" t="s">
        <v>1343</v>
      </c>
      <c r="F2010" s="1">
        <v>43360</v>
      </c>
      <c r="G2010" s="77">
        <v>1</v>
      </c>
      <c r="H2010" s="36">
        <v>6100.89</v>
      </c>
      <c r="I2010" s="36">
        <v>6100.89</v>
      </c>
      <c r="J2010" s="36">
        <v>0</v>
      </c>
      <c r="K2010" s="36">
        <v>5490.8</v>
      </c>
      <c r="L2010" s="36">
        <v>457.57</v>
      </c>
      <c r="M2010" s="36">
        <v>457.57</v>
      </c>
    </row>
    <row r="2011" spans="1:13" x14ac:dyDescent="0.25">
      <c r="A2011" t="s">
        <v>6969</v>
      </c>
      <c r="B2011" t="s">
        <v>107</v>
      </c>
      <c r="C2011" t="s">
        <v>9</v>
      </c>
      <c r="D2011" t="s">
        <v>1244</v>
      </c>
      <c r="E2011" t="s">
        <v>1245</v>
      </c>
      <c r="F2011" s="1">
        <v>43360</v>
      </c>
      <c r="G2011" s="77">
        <v>1</v>
      </c>
      <c r="H2011" s="36">
        <v>8285.14</v>
      </c>
      <c r="I2011" s="36">
        <v>8285.14</v>
      </c>
      <c r="J2011" s="36">
        <v>0</v>
      </c>
      <c r="K2011" s="36">
        <v>7456.63</v>
      </c>
      <c r="L2011" s="36">
        <v>621.38</v>
      </c>
      <c r="M2011" s="36">
        <v>621.38</v>
      </c>
    </row>
    <row r="2012" spans="1:13" x14ac:dyDescent="0.25">
      <c r="A2012" t="s">
        <v>6969</v>
      </c>
      <c r="B2012" t="s">
        <v>107</v>
      </c>
      <c r="C2012" t="s">
        <v>9</v>
      </c>
      <c r="D2012" t="s">
        <v>1244</v>
      </c>
      <c r="E2012" t="s">
        <v>1246</v>
      </c>
      <c r="F2012" s="1">
        <v>43360</v>
      </c>
      <c r="G2012" s="77">
        <v>1</v>
      </c>
      <c r="H2012" s="36">
        <v>6828.39</v>
      </c>
      <c r="I2012" s="36">
        <v>6828.39</v>
      </c>
      <c r="J2012" s="36">
        <v>0</v>
      </c>
      <c r="K2012" s="36">
        <v>6145.55</v>
      </c>
      <c r="L2012" s="36">
        <v>512.13</v>
      </c>
      <c r="M2012" s="36">
        <v>512.13</v>
      </c>
    </row>
    <row r="2013" spans="1:13" x14ac:dyDescent="0.25">
      <c r="A2013" t="s">
        <v>6969</v>
      </c>
      <c r="B2013" t="s">
        <v>107</v>
      </c>
      <c r="C2013" t="s">
        <v>9</v>
      </c>
      <c r="D2013" t="s">
        <v>1244</v>
      </c>
      <c r="E2013" t="s">
        <v>1772</v>
      </c>
      <c r="F2013" s="1">
        <v>43410</v>
      </c>
      <c r="G2013" s="77">
        <v>1</v>
      </c>
      <c r="H2013" s="36">
        <v>3521.39</v>
      </c>
      <c r="I2013" s="36">
        <v>3521.39</v>
      </c>
      <c r="J2013" s="36">
        <v>0</v>
      </c>
      <c r="K2013" s="36">
        <v>3169.25</v>
      </c>
      <c r="L2013" s="36">
        <v>264.11</v>
      </c>
      <c r="M2013" s="36">
        <v>0.01</v>
      </c>
    </row>
    <row r="2014" spans="1:13" x14ac:dyDescent="0.25">
      <c r="A2014" t="s">
        <v>6969</v>
      </c>
      <c r="B2014" t="s">
        <v>107</v>
      </c>
      <c r="C2014" t="s">
        <v>9</v>
      </c>
      <c r="D2014" t="s">
        <v>1244</v>
      </c>
      <c r="E2014" t="s">
        <v>2447</v>
      </c>
      <c r="F2014" s="1">
        <v>43587</v>
      </c>
      <c r="G2014" s="77">
        <v>1</v>
      </c>
      <c r="H2014" s="36">
        <v>44767.01</v>
      </c>
      <c r="I2014" s="36">
        <v>44767.01</v>
      </c>
      <c r="J2014" s="36">
        <v>0</v>
      </c>
      <c r="K2014" s="36">
        <v>40290.31</v>
      </c>
      <c r="L2014" s="36">
        <v>3357.53</v>
      </c>
      <c r="M2014" s="36">
        <v>3357.53</v>
      </c>
    </row>
    <row r="2015" spans="1:13" x14ac:dyDescent="0.25">
      <c r="A2015" t="s">
        <v>6969</v>
      </c>
      <c r="B2015" t="s">
        <v>107</v>
      </c>
      <c r="C2015" t="s">
        <v>9</v>
      </c>
      <c r="D2015" t="s">
        <v>1244</v>
      </c>
      <c r="E2015" t="s">
        <v>2078</v>
      </c>
      <c r="F2015" s="1">
        <v>43507</v>
      </c>
      <c r="G2015" s="77">
        <v>1</v>
      </c>
      <c r="H2015" s="36">
        <v>94091.88</v>
      </c>
      <c r="I2015" s="36">
        <v>94091.88</v>
      </c>
      <c r="J2015" s="36">
        <v>0</v>
      </c>
      <c r="K2015" s="36">
        <v>84682.69</v>
      </c>
      <c r="L2015" s="36">
        <v>7056.89</v>
      </c>
      <c r="M2015" s="36">
        <v>7056.89</v>
      </c>
    </row>
    <row r="2016" spans="1:13" x14ac:dyDescent="0.25">
      <c r="A2016" t="s">
        <v>6969</v>
      </c>
      <c r="B2016" t="s">
        <v>107</v>
      </c>
      <c r="C2016" t="s">
        <v>9</v>
      </c>
      <c r="D2016" t="s">
        <v>1244</v>
      </c>
      <c r="E2016" t="s">
        <v>1743</v>
      </c>
      <c r="F2016" s="1">
        <v>43410</v>
      </c>
      <c r="G2016" s="77">
        <v>1</v>
      </c>
      <c r="H2016" s="36">
        <v>4414.67</v>
      </c>
      <c r="I2016" s="36">
        <v>4414.67</v>
      </c>
      <c r="J2016" s="36">
        <v>0</v>
      </c>
      <c r="K2016" s="36">
        <v>3973.2</v>
      </c>
      <c r="L2016" s="36">
        <v>331.1</v>
      </c>
      <c r="M2016" s="36">
        <v>331.1</v>
      </c>
    </row>
    <row r="2017" spans="1:13" x14ac:dyDescent="0.25">
      <c r="A2017" t="s">
        <v>6969</v>
      </c>
      <c r="B2017" t="s">
        <v>107</v>
      </c>
      <c r="C2017" t="s">
        <v>9</v>
      </c>
      <c r="D2017" t="s">
        <v>174</v>
      </c>
      <c r="E2017" t="s">
        <v>215</v>
      </c>
      <c r="F2017" s="1">
        <v>43333</v>
      </c>
      <c r="G2017" s="77">
        <v>0</v>
      </c>
      <c r="H2017" s="36">
        <v>30000</v>
      </c>
      <c r="I2017" s="36">
        <v>30000</v>
      </c>
      <c r="J2017" s="36">
        <v>0</v>
      </c>
      <c r="K2017" s="36">
        <v>27000</v>
      </c>
      <c r="L2017" s="36">
        <v>2250</v>
      </c>
      <c r="M2017" s="36">
        <v>0</v>
      </c>
    </row>
    <row r="2018" spans="1:13" x14ac:dyDescent="0.25">
      <c r="A2018" t="s">
        <v>6969</v>
      </c>
      <c r="B2018" t="s">
        <v>107</v>
      </c>
      <c r="C2018" t="s">
        <v>9</v>
      </c>
      <c r="D2018" t="s">
        <v>174</v>
      </c>
      <c r="E2018" t="s">
        <v>2015</v>
      </c>
      <c r="F2018" s="1">
        <v>43507</v>
      </c>
      <c r="G2018" s="77">
        <v>0.25</v>
      </c>
      <c r="H2018" s="36">
        <v>6860.49</v>
      </c>
      <c r="I2018" s="36">
        <v>6860.49</v>
      </c>
      <c r="J2018" s="36">
        <v>0</v>
      </c>
      <c r="K2018" s="36">
        <v>6174.44</v>
      </c>
      <c r="L2018" s="36">
        <v>514.54</v>
      </c>
      <c r="M2018" s="36">
        <v>0</v>
      </c>
    </row>
    <row r="2019" spans="1:13" x14ac:dyDescent="0.25">
      <c r="A2019" t="s">
        <v>6969</v>
      </c>
      <c r="B2019" t="s">
        <v>107</v>
      </c>
      <c r="C2019" t="s">
        <v>9</v>
      </c>
      <c r="D2019" t="s">
        <v>174</v>
      </c>
      <c r="E2019" t="s">
        <v>2824</v>
      </c>
      <c r="F2019" s="1">
        <v>43682</v>
      </c>
      <c r="G2019" s="77">
        <v>0.4</v>
      </c>
      <c r="H2019" s="36">
        <v>4000</v>
      </c>
      <c r="I2019" s="36">
        <v>4000</v>
      </c>
      <c r="J2019" s="36">
        <v>0</v>
      </c>
      <c r="K2019" s="36">
        <v>3600</v>
      </c>
      <c r="L2019" s="36">
        <v>300</v>
      </c>
      <c r="M2019" s="36">
        <v>0</v>
      </c>
    </row>
    <row r="2020" spans="1:13" x14ac:dyDescent="0.25">
      <c r="A2020" t="s">
        <v>6969</v>
      </c>
      <c r="B2020" t="s">
        <v>107</v>
      </c>
      <c r="C2020" t="s">
        <v>9</v>
      </c>
      <c r="D2020" t="s">
        <v>174</v>
      </c>
      <c r="E2020" t="s">
        <v>1848</v>
      </c>
      <c r="F2020" s="1">
        <v>43411</v>
      </c>
      <c r="G2020" s="77">
        <v>0.25</v>
      </c>
      <c r="H2020" s="36">
        <v>6690.17</v>
      </c>
      <c r="I2020" s="36">
        <v>6690.17</v>
      </c>
      <c r="J2020" s="36">
        <v>0</v>
      </c>
      <c r="K2020" s="36">
        <v>6021.15</v>
      </c>
      <c r="L2020" s="36">
        <v>501.77</v>
      </c>
      <c r="M2020" s="36">
        <v>0.01</v>
      </c>
    </row>
    <row r="2021" spans="1:13" x14ac:dyDescent="0.25">
      <c r="A2021" t="s">
        <v>6969</v>
      </c>
      <c r="B2021" t="s">
        <v>107</v>
      </c>
      <c r="C2021" t="s">
        <v>9</v>
      </c>
      <c r="D2021" t="s">
        <v>174</v>
      </c>
      <c r="E2021" t="s">
        <v>1761</v>
      </c>
      <c r="F2021" s="1">
        <v>43410</v>
      </c>
      <c r="G2021" s="77">
        <v>1</v>
      </c>
      <c r="H2021" s="36">
        <v>15405</v>
      </c>
      <c r="I2021" s="36">
        <v>15405</v>
      </c>
      <c r="J2021" s="36">
        <v>0</v>
      </c>
      <c r="K2021" s="36">
        <v>13864.5</v>
      </c>
      <c r="L2021" s="36">
        <v>1155.3800000000001</v>
      </c>
      <c r="M2021" s="36">
        <v>0</v>
      </c>
    </row>
    <row r="2022" spans="1:13" x14ac:dyDescent="0.25">
      <c r="A2022" t="s">
        <v>6969</v>
      </c>
      <c r="B2022" t="s">
        <v>107</v>
      </c>
      <c r="C2022" t="s">
        <v>9</v>
      </c>
      <c r="D2022" t="s">
        <v>174</v>
      </c>
      <c r="E2022" t="s">
        <v>175</v>
      </c>
      <c r="F2022" s="1">
        <v>43228</v>
      </c>
      <c r="G2022" s="77">
        <v>1</v>
      </c>
      <c r="H2022" s="36">
        <v>25000</v>
      </c>
      <c r="I2022" s="36">
        <v>25000</v>
      </c>
      <c r="J2022" s="36">
        <v>0</v>
      </c>
      <c r="K2022" s="36">
        <v>22500</v>
      </c>
      <c r="L2022" s="36">
        <v>1875</v>
      </c>
      <c r="M2022" s="36">
        <v>0</v>
      </c>
    </row>
    <row r="2023" spans="1:13" x14ac:dyDescent="0.25">
      <c r="A2023" t="s">
        <v>6969</v>
      </c>
      <c r="B2023" t="s">
        <v>107</v>
      </c>
      <c r="C2023" t="s">
        <v>9</v>
      </c>
      <c r="D2023" t="s">
        <v>174</v>
      </c>
      <c r="E2023" t="s">
        <v>3004</v>
      </c>
      <c r="F2023" s="1">
        <v>43781</v>
      </c>
      <c r="G2023" s="77">
        <v>1</v>
      </c>
      <c r="H2023" s="36">
        <v>5794.8</v>
      </c>
      <c r="I2023" s="36">
        <v>5794.8</v>
      </c>
      <c r="J2023" s="36">
        <v>0</v>
      </c>
      <c r="K2023" s="36">
        <v>5215.32</v>
      </c>
      <c r="L2023" s="36">
        <v>434.61</v>
      </c>
      <c r="M2023" s="36">
        <v>0</v>
      </c>
    </row>
    <row r="2024" spans="1:13" x14ac:dyDescent="0.25">
      <c r="A2024" t="s">
        <v>6969</v>
      </c>
      <c r="B2024" t="s">
        <v>107</v>
      </c>
      <c r="C2024" t="s">
        <v>9</v>
      </c>
      <c r="D2024" t="s">
        <v>174</v>
      </c>
      <c r="E2024" t="s">
        <v>1865</v>
      </c>
      <c r="F2024" s="1">
        <v>43411</v>
      </c>
      <c r="G2024" s="77">
        <v>0</v>
      </c>
      <c r="H2024" s="36">
        <v>3732.47</v>
      </c>
      <c r="I2024" s="36">
        <v>3732.47</v>
      </c>
      <c r="J2024" s="36">
        <v>0</v>
      </c>
      <c r="K2024" s="36">
        <v>3359.22</v>
      </c>
      <c r="L2024" s="36">
        <v>279.94</v>
      </c>
      <c r="M2024" s="36">
        <v>0</v>
      </c>
    </row>
    <row r="2025" spans="1:13" x14ac:dyDescent="0.25">
      <c r="A2025" t="s">
        <v>6969</v>
      </c>
      <c r="B2025" t="s">
        <v>107</v>
      </c>
      <c r="C2025" t="s">
        <v>9</v>
      </c>
      <c r="D2025" t="s">
        <v>174</v>
      </c>
      <c r="E2025" t="s">
        <v>2801</v>
      </c>
      <c r="F2025" s="1">
        <v>43592</v>
      </c>
      <c r="G2025" s="77">
        <v>1</v>
      </c>
      <c r="H2025" s="36">
        <v>50431.54</v>
      </c>
      <c r="I2025" s="36">
        <v>50431.54</v>
      </c>
      <c r="J2025" s="36">
        <v>0</v>
      </c>
      <c r="K2025" s="36">
        <v>45388.39</v>
      </c>
      <c r="L2025" s="36">
        <v>3782.37</v>
      </c>
      <c r="M2025" s="36">
        <v>0</v>
      </c>
    </row>
    <row r="2026" spans="1:13" x14ac:dyDescent="0.25">
      <c r="A2026" t="s">
        <v>6969</v>
      </c>
      <c r="B2026" t="s">
        <v>107</v>
      </c>
      <c r="C2026" t="s">
        <v>9</v>
      </c>
      <c r="D2026" t="s">
        <v>174</v>
      </c>
      <c r="E2026" t="s">
        <v>2300</v>
      </c>
      <c r="F2026" s="1">
        <v>43504</v>
      </c>
      <c r="G2026" s="77">
        <v>1</v>
      </c>
      <c r="H2026" s="36">
        <v>10000</v>
      </c>
      <c r="I2026" s="36">
        <v>10000</v>
      </c>
      <c r="J2026" s="36">
        <v>0</v>
      </c>
      <c r="K2026" s="36">
        <v>9000</v>
      </c>
      <c r="L2026" s="36">
        <v>750</v>
      </c>
      <c r="M2026" s="36">
        <v>0</v>
      </c>
    </row>
    <row r="2027" spans="1:13" x14ac:dyDescent="0.25">
      <c r="A2027" t="s">
        <v>6969</v>
      </c>
      <c r="B2027" t="s">
        <v>107</v>
      </c>
      <c r="C2027" t="s">
        <v>9</v>
      </c>
      <c r="D2027" t="s">
        <v>174</v>
      </c>
      <c r="E2027" t="s">
        <v>788</v>
      </c>
      <c r="F2027" s="1">
        <v>43333</v>
      </c>
      <c r="G2027" s="77">
        <v>0</v>
      </c>
      <c r="H2027" s="36">
        <v>8297.23</v>
      </c>
      <c r="I2027" s="36">
        <v>8297.23</v>
      </c>
      <c r="J2027" s="36">
        <v>0</v>
      </c>
      <c r="K2027" s="36">
        <v>7467.51</v>
      </c>
      <c r="L2027" s="36">
        <v>622.29</v>
      </c>
      <c r="M2027" s="36">
        <v>0</v>
      </c>
    </row>
    <row r="2028" spans="1:13" x14ac:dyDescent="0.25">
      <c r="A2028" t="s">
        <v>6969</v>
      </c>
      <c r="B2028" t="s">
        <v>107</v>
      </c>
      <c r="C2028" t="s">
        <v>9</v>
      </c>
      <c r="D2028" t="s">
        <v>174</v>
      </c>
      <c r="E2028" t="s">
        <v>638</v>
      </c>
      <c r="F2028" s="1">
        <v>43333</v>
      </c>
      <c r="G2028" s="77">
        <v>0</v>
      </c>
      <c r="H2028" s="36">
        <v>4230.49</v>
      </c>
      <c r="I2028" s="36">
        <v>4230.49</v>
      </c>
      <c r="J2028" s="36">
        <v>0</v>
      </c>
      <c r="K2028" s="36">
        <v>3807.44</v>
      </c>
      <c r="L2028" s="36">
        <v>317.29000000000002</v>
      </c>
      <c r="M2028" s="36">
        <v>0</v>
      </c>
    </row>
    <row r="2029" spans="1:13" x14ac:dyDescent="0.25">
      <c r="A2029" t="s">
        <v>6969</v>
      </c>
      <c r="B2029" t="s">
        <v>107</v>
      </c>
      <c r="C2029" t="s">
        <v>9</v>
      </c>
      <c r="D2029" t="s">
        <v>174</v>
      </c>
      <c r="E2029" t="s">
        <v>2292</v>
      </c>
      <c r="F2029" s="1">
        <v>43503</v>
      </c>
      <c r="G2029" s="77">
        <v>1</v>
      </c>
      <c r="H2029" s="36">
        <v>3414.8</v>
      </c>
      <c r="I2029" s="36">
        <v>3414.8</v>
      </c>
      <c r="J2029" s="36">
        <v>0</v>
      </c>
      <c r="K2029" s="36">
        <v>3073.32</v>
      </c>
      <c r="L2029" s="36">
        <v>256.11</v>
      </c>
      <c r="M2029" s="36">
        <v>0</v>
      </c>
    </row>
    <row r="2030" spans="1:13" x14ac:dyDescent="0.25">
      <c r="A2030" t="s">
        <v>6969</v>
      </c>
      <c r="B2030" t="s">
        <v>107</v>
      </c>
      <c r="C2030" t="s">
        <v>9</v>
      </c>
      <c r="D2030" t="s">
        <v>1467</v>
      </c>
      <c r="E2030" t="s">
        <v>1468</v>
      </c>
      <c r="F2030" s="1">
        <v>43360</v>
      </c>
      <c r="G2030" s="77">
        <v>1</v>
      </c>
      <c r="H2030" s="36">
        <v>7470.31</v>
      </c>
      <c r="I2030" s="36">
        <v>7470.31</v>
      </c>
      <c r="J2030" s="36">
        <v>0</v>
      </c>
      <c r="K2030" s="36">
        <v>6723.28</v>
      </c>
      <c r="L2030" s="36">
        <v>560.27</v>
      </c>
      <c r="M2030" s="36">
        <v>0</v>
      </c>
    </row>
    <row r="2031" spans="1:13" x14ac:dyDescent="0.25">
      <c r="A2031" t="s">
        <v>6969</v>
      </c>
      <c r="B2031" t="s">
        <v>107</v>
      </c>
      <c r="C2031" t="s">
        <v>9</v>
      </c>
      <c r="D2031" t="s">
        <v>767</v>
      </c>
      <c r="E2031" t="s">
        <v>1152</v>
      </c>
      <c r="F2031" s="1">
        <v>43333</v>
      </c>
      <c r="G2031" s="77">
        <v>1</v>
      </c>
      <c r="H2031" s="36">
        <v>11526.8</v>
      </c>
      <c r="I2031" s="36">
        <v>11526.8</v>
      </c>
      <c r="J2031" s="36">
        <v>0</v>
      </c>
      <c r="K2031" s="36">
        <v>10374.120000000001</v>
      </c>
      <c r="L2031" s="36">
        <v>864.51</v>
      </c>
      <c r="M2031" s="36">
        <v>0</v>
      </c>
    </row>
    <row r="2032" spans="1:13" x14ac:dyDescent="0.25">
      <c r="A2032" t="s">
        <v>6969</v>
      </c>
      <c r="B2032" t="s">
        <v>107</v>
      </c>
      <c r="C2032" t="s">
        <v>9</v>
      </c>
      <c r="D2032" t="s">
        <v>767</v>
      </c>
      <c r="E2032" t="s">
        <v>768</v>
      </c>
      <c r="F2032" s="1">
        <v>43333</v>
      </c>
      <c r="G2032" s="77">
        <v>1</v>
      </c>
      <c r="H2032" s="36">
        <v>9891.57</v>
      </c>
      <c r="I2032" s="36">
        <v>9891.57</v>
      </c>
      <c r="J2032" s="36">
        <v>0</v>
      </c>
      <c r="K2032" s="36">
        <v>8902.41</v>
      </c>
      <c r="L2032" s="36">
        <v>741.87</v>
      </c>
      <c r="M2032" s="36">
        <v>0</v>
      </c>
    </row>
    <row r="2033" spans="1:13" x14ac:dyDescent="0.25">
      <c r="A2033" t="s">
        <v>6969</v>
      </c>
      <c r="B2033" t="s">
        <v>107</v>
      </c>
      <c r="C2033" t="s">
        <v>9</v>
      </c>
      <c r="D2033" t="s">
        <v>767</v>
      </c>
      <c r="E2033" t="s">
        <v>957</v>
      </c>
      <c r="F2033" s="1">
        <v>43333</v>
      </c>
      <c r="G2033" s="77">
        <v>1</v>
      </c>
      <c r="H2033" s="36">
        <v>4117.2</v>
      </c>
      <c r="I2033" s="36">
        <v>4117.2</v>
      </c>
      <c r="J2033" s="36">
        <v>0</v>
      </c>
      <c r="K2033" s="36">
        <v>3705.48</v>
      </c>
      <c r="L2033" s="36">
        <v>308.79000000000002</v>
      </c>
      <c r="M2033" s="36">
        <v>0</v>
      </c>
    </row>
    <row r="2034" spans="1:13" x14ac:dyDescent="0.25">
      <c r="A2034" t="s">
        <v>6969</v>
      </c>
      <c r="B2034" t="s">
        <v>107</v>
      </c>
      <c r="C2034" t="s">
        <v>9</v>
      </c>
      <c r="D2034" t="s">
        <v>767</v>
      </c>
      <c r="E2034" t="s">
        <v>3067</v>
      </c>
      <c r="F2034" s="1">
        <v>43760</v>
      </c>
      <c r="G2034" s="77">
        <v>0.6</v>
      </c>
      <c r="H2034" s="36">
        <v>12438.97</v>
      </c>
      <c r="I2034" s="36">
        <v>12438.97</v>
      </c>
      <c r="J2034" s="36">
        <v>0</v>
      </c>
      <c r="K2034" s="36">
        <v>11195.07</v>
      </c>
      <c r="L2034" s="36">
        <v>932.93</v>
      </c>
      <c r="M2034" s="36">
        <v>0.01</v>
      </c>
    </row>
    <row r="2035" spans="1:13" x14ac:dyDescent="0.25">
      <c r="A2035" t="s">
        <v>6969</v>
      </c>
      <c r="B2035" t="s">
        <v>107</v>
      </c>
      <c r="C2035" t="s">
        <v>9</v>
      </c>
      <c r="D2035" t="s">
        <v>767</v>
      </c>
      <c r="E2035" t="s">
        <v>1214</v>
      </c>
      <c r="F2035" s="1">
        <v>43357</v>
      </c>
      <c r="G2035" s="77">
        <v>1</v>
      </c>
      <c r="H2035" s="36">
        <v>16574.990000000002</v>
      </c>
      <c r="I2035" s="36">
        <v>16574.990000000002</v>
      </c>
      <c r="J2035" s="36">
        <v>0</v>
      </c>
      <c r="K2035" s="36">
        <v>14917.49</v>
      </c>
      <c r="L2035" s="36">
        <v>1243.1299999999999</v>
      </c>
      <c r="M2035" s="36">
        <v>0.01</v>
      </c>
    </row>
    <row r="2036" spans="1:13" x14ac:dyDescent="0.25">
      <c r="A2036" t="s">
        <v>6969</v>
      </c>
      <c r="B2036" t="s">
        <v>107</v>
      </c>
      <c r="C2036" t="s">
        <v>9</v>
      </c>
      <c r="D2036" t="s">
        <v>767</v>
      </c>
      <c r="E2036" t="s">
        <v>861</v>
      </c>
      <c r="F2036" s="1">
        <v>43333</v>
      </c>
      <c r="G2036" s="77">
        <v>1</v>
      </c>
      <c r="H2036" s="36">
        <v>4500</v>
      </c>
      <c r="I2036" s="36">
        <v>4500</v>
      </c>
      <c r="J2036" s="36">
        <v>0</v>
      </c>
      <c r="K2036" s="36">
        <v>4050</v>
      </c>
      <c r="L2036" s="36">
        <v>337.5</v>
      </c>
      <c r="M2036" s="36">
        <v>0</v>
      </c>
    </row>
    <row r="2037" spans="1:13" x14ac:dyDescent="0.25">
      <c r="A2037" t="s">
        <v>6969</v>
      </c>
      <c r="B2037" t="s">
        <v>107</v>
      </c>
      <c r="C2037" t="s">
        <v>9</v>
      </c>
      <c r="D2037" t="s">
        <v>767</v>
      </c>
      <c r="E2037" t="s">
        <v>183</v>
      </c>
      <c r="F2037" s="1">
        <v>43333</v>
      </c>
      <c r="G2037" s="77">
        <v>1</v>
      </c>
      <c r="H2037" s="36">
        <v>10000</v>
      </c>
      <c r="I2037" s="36">
        <v>10000</v>
      </c>
      <c r="J2037" s="36">
        <v>0</v>
      </c>
      <c r="K2037" s="36">
        <v>9000</v>
      </c>
      <c r="L2037" s="36">
        <v>750</v>
      </c>
      <c r="M2037" s="36">
        <v>0</v>
      </c>
    </row>
    <row r="2038" spans="1:13" x14ac:dyDescent="0.25">
      <c r="A2038" t="s">
        <v>6969</v>
      </c>
      <c r="B2038" t="s">
        <v>107</v>
      </c>
      <c r="C2038" t="s">
        <v>9</v>
      </c>
      <c r="D2038" t="s">
        <v>767</v>
      </c>
      <c r="E2038" t="s">
        <v>2138</v>
      </c>
      <c r="F2038" s="1">
        <v>43504</v>
      </c>
      <c r="G2038" s="77">
        <v>1</v>
      </c>
      <c r="H2038" s="36">
        <v>7947.23</v>
      </c>
      <c r="I2038" s="36">
        <v>7947.23</v>
      </c>
      <c r="J2038" s="36">
        <v>0</v>
      </c>
      <c r="K2038" s="36">
        <v>7152.51</v>
      </c>
      <c r="L2038" s="36">
        <v>596.04</v>
      </c>
      <c r="M2038" s="36">
        <v>0</v>
      </c>
    </row>
    <row r="2039" spans="1:13" x14ac:dyDescent="0.25">
      <c r="A2039" t="s">
        <v>6969</v>
      </c>
      <c r="B2039" t="s">
        <v>107</v>
      </c>
      <c r="C2039" t="s">
        <v>9</v>
      </c>
      <c r="D2039" t="s">
        <v>767</v>
      </c>
      <c r="E2039" t="s">
        <v>1726</v>
      </c>
      <c r="F2039" s="1">
        <v>43410</v>
      </c>
      <c r="G2039" s="77">
        <v>1</v>
      </c>
      <c r="H2039" s="36">
        <v>5300</v>
      </c>
      <c r="I2039" s="36">
        <v>5300</v>
      </c>
      <c r="J2039" s="36">
        <v>0</v>
      </c>
      <c r="K2039" s="36">
        <v>4770</v>
      </c>
      <c r="L2039" s="36">
        <v>397.5</v>
      </c>
      <c r="M2039" s="36">
        <v>0</v>
      </c>
    </row>
    <row r="2040" spans="1:13" x14ac:dyDescent="0.25">
      <c r="A2040" t="s">
        <v>6969</v>
      </c>
      <c r="B2040" t="s">
        <v>107</v>
      </c>
      <c r="C2040" t="s">
        <v>9</v>
      </c>
      <c r="D2040" t="s">
        <v>715</v>
      </c>
      <c r="E2040" t="s">
        <v>823</v>
      </c>
      <c r="F2040" s="1">
        <v>43598</v>
      </c>
      <c r="G2040" s="77">
        <v>0</v>
      </c>
      <c r="H2040" s="36">
        <v>18787.3</v>
      </c>
      <c r="I2040" s="36">
        <v>18787.3</v>
      </c>
      <c r="J2040" s="36">
        <v>0</v>
      </c>
      <c r="K2040" s="36">
        <v>16908.57</v>
      </c>
      <c r="L2040" s="36">
        <v>1409.05</v>
      </c>
      <c r="M2040" s="36">
        <v>0</v>
      </c>
    </row>
    <row r="2041" spans="1:13" x14ac:dyDescent="0.25">
      <c r="A2041" t="s">
        <v>6969</v>
      </c>
      <c r="B2041" t="s">
        <v>107</v>
      </c>
      <c r="C2041" t="s">
        <v>9</v>
      </c>
      <c r="D2041" t="s">
        <v>1058</v>
      </c>
      <c r="E2041" t="s">
        <v>1059</v>
      </c>
      <c r="F2041" s="1">
        <v>43333</v>
      </c>
      <c r="G2041" s="77">
        <v>1</v>
      </c>
      <c r="H2041" s="36">
        <v>5073.54</v>
      </c>
      <c r="I2041" s="36">
        <v>5073.54</v>
      </c>
      <c r="J2041" s="36">
        <v>0</v>
      </c>
      <c r="K2041" s="36">
        <v>4566.1899999999996</v>
      </c>
      <c r="L2041" s="36">
        <v>380.52</v>
      </c>
      <c r="M2041" s="36">
        <v>0</v>
      </c>
    </row>
    <row r="2042" spans="1:13" x14ac:dyDescent="0.25">
      <c r="A2042" t="s">
        <v>6969</v>
      </c>
      <c r="B2042" t="s">
        <v>107</v>
      </c>
      <c r="C2042" t="s">
        <v>9</v>
      </c>
      <c r="D2042" t="s">
        <v>203</v>
      </c>
      <c r="E2042" t="s">
        <v>204</v>
      </c>
      <c r="F2042" s="1">
        <v>43265</v>
      </c>
      <c r="G2042" s="77">
        <v>1</v>
      </c>
      <c r="H2042" s="36">
        <v>24580</v>
      </c>
      <c r="I2042" s="36">
        <v>24580</v>
      </c>
      <c r="J2042" s="36">
        <v>0</v>
      </c>
      <c r="K2042" s="36">
        <v>22122</v>
      </c>
      <c r="L2042" s="36">
        <v>1843.5</v>
      </c>
      <c r="M2042" s="36">
        <v>0</v>
      </c>
    </row>
    <row r="2043" spans="1:13" x14ac:dyDescent="0.25">
      <c r="A2043" t="s">
        <v>6969</v>
      </c>
      <c r="B2043" t="s">
        <v>107</v>
      </c>
      <c r="C2043" t="s">
        <v>9</v>
      </c>
      <c r="D2043" t="s">
        <v>1282</v>
      </c>
      <c r="E2043" t="s">
        <v>1564</v>
      </c>
      <c r="F2043" s="1">
        <v>43412</v>
      </c>
      <c r="G2043" s="77">
        <v>1</v>
      </c>
      <c r="H2043" s="36">
        <v>3578.48</v>
      </c>
      <c r="I2043" s="36">
        <v>3578.48</v>
      </c>
      <c r="J2043" s="36">
        <v>0</v>
      </c>
      <c r="K2043" s="36">
        <v>3220.63</v>
      </c>
      <c r="L2043" s="36">
        <v>268.39</v>
      </c>
      <c r="M2043" s="36">
        <v>0</v>
      </c>
    </row>
    <row r="2044" spans="1:13" x14ac:dyDescent="0.25">
      <c r="A2044" t="s">
        <v>6969</v>
      </c>
      <c r="B2044" t="s">
        <v>107</v>
      </c>
      <c r="C2044" t="s">
        <v>9</v>
      </c>
      <c r="D2044" t="s">
        <v>1012</v>
      </c>
      <c r="E2044" t="s">
        <v>1737</v>
      </c>
      <c r="F2044" s="1">
        <v>44116</v>
      </c>
      <c r="G2044" s="77">
        <v>0</v>
      </c>
      <c r="H2044" s="36">
        <v>13016.55</v>
      </c>
      <c r="I2044" s="36">
        <v>10931.2</v>
      </c>
      <c r="J2044" s="36">
        <v>-2085.35</v>
      </c>
      <c r="K2044" s="36">
        <v>9838.08</v>
      </c>
      <c r="L2044" s="36">
        <v>976.24</v>
      </c>
      <c r="M2044" s="36">
        <v>0</v>
      </c>
    </row>
    <row r="2045" spans="1:13" x14ac:dyDescent="0.25">
      <c r="A2045" t="s">
        <v>6969</v>
      </c>
      <c r="B2045" t="s">
        <v>107</v>
      </c>
      <c r="C2045" t="s">
        <v>9</v>
      </c>
      <c r="D2045" t="s">
        <v>1012</v>
      </c>
      <c r="E2045" t="s">
        <v>2448</v>
      </c>
      <c r="F2045" s="1">
        <v>43588</v>
      </c>
      <c r="G2045" s="77">
        <v>1</v>
      </c>
      <c r="H2045" s="36">
        <v>57827.88</v>
      </c>
      <c r="I2045" s="36">
        <v>57827.88</v>
      </c>
      <c r="J2045" s="36">
        <v>0</v>
      </c>
      <c r="K2045" s="36">
        <v>52045.09</v>
      </c>
      <c r="L2045" s="36">
        <v>4337.09</v>
      </c>
      <c r="M2045" s="36">
        <v>0</v>
      </c>
    </row>
    <row r="2046" spans="1:13" x14ac:dyDescent="0.25">
      <c r="A2046" t="s">
        <v>6969</v>
      </c>
      <c r="B2046" t="s">
        <v>107</v>
      </c>
      <c r="C2046" t="s">
        <v>9</v>
      </c>
      <c r="D2046" t="s">
        <v>1012</v>
      </c>
      <c r="E2046" t="s">
        <v>1013</v>
      </c>
      <c r="F2046" s="1">
        <v>43334</v>
      </c>
      <c r="G2046" s="77">
        <v>1</v>
      </c>
      <c r="H2046" s="36">
        <v>3338.53</v>
      </c>
      <c r="I2046" s="36">
        <v>3338.53</v>
      </c>
      <c r="J2046" s="36">
        <v>0</v>
      </c>
      <c r="K2046" s="36">
        <v>3004.68</v>
      </c>
      <c r="L2046" s="36">
        <v>250.39</v>
      </c>
      <c r="M2046" s="36">
        <v>0</v>
      </c>
    </row>
    <row r="2047" spans="1:13" x14ac:dyDescent="0.25">
      <c r="A2047" t="s">
        <v>6969</v>
      </c>
      <c r="B2047" t="s">
        <v>107</v>
      </c>
      <c r="C2047" t="s">
        <v>9</v>
      </c>
      <c r="D2047" t="s">
        <v>1012</v>
      </c>
      <c r="E2047" t="s">
        <v>1744</v>
      </c>
      <c r="F2047" s="1">
        <v>43410</v>
      </c>
      <c r="G2047" s="77">
        <v>1</v>
      </c>
      <c r="H2047" s="36">
        <v>16343.69</v>
      </c>
      <c r="I2047" s="36">
        <v>16343.69</v>
      </c>
      <c r="J2047" s="36">
        <v>0</v>
      </c>
      <c r="K2047" s="36">
        <v>14709.32</v>
      </c>
      <c r="L2047" s="36">
        <v>1225.78</v>
      </c>
      <c r="M2047" s="36">
        <v>0</v>
      </c>
    </row>
    <row r="2048" spans="1:13" x14ac:dyDescent="0.25">
      <c r="A2048" t="s">
        <v>6969</v>
      </c>
      <c r="B2048" t="s">
        <v>107</v>
      </c>
      <c r="C2048" t="s">
        <v>9</v>
      </c>
      <c r="D2048" t="s">
        <v>1012</v>
      </c>
      <c r="E2048" t="s">
        <v>1765</v>
      </c>
      <c r="F2048" s="1">
        <v>43410</v>
      </c>
      <c r="G2048" s="77">
        <v>1</v>
      </c>
      <c r="H2048" s="36">
        <v>4587.54</v>
      </c>
      <c r="I2048" s="36">
        <v>4587.54</v>
      </c>
      <c r="J2048" s="36">
        <v>0</v>
      </c>
      <c r="K2048" s="36">
        <v>4128.79</v>
      </c>
      <c r="L2048" s="36">
        <v>344.07</v>
      </c>
      <c r="M2048" s="36">
        <v>0</v>
      </c>
    </row>
    <row r="2049" spans="1:13" x14ac:dyDescent="0.25">
      <c r="A2049" t="s">
        <v>6969</v>
      </c>
      <c r="B2049" t="s">
        <v>107</v>
      </c>
      <c r="C2049" t="s">
        <v>9</v>
      </c>
      <c r="D2049" t="s">
        <v>1012</v>
      </c>
      <c r="E2049" t="s">
        <v>1946</v>
      </c>
      <c r="F2049" s="1">
        <v>43507</v>
      </c>
      <c r="G2049" s="77">
        <v>1</v>
      </c>
      <c r="H2049" s="36">
        <v>36860.720000000001</v>
      </c>
      <c r="I2049" s="36">
        <v>36860.720000000001</v>
      </c>
      <c r="J2049" s="36">
        <v>0</v>
      </c>
      <c r="K2049" s="36">
        <v>33174.65</v>
      </c>
      <c r="L2049" s="36">
        <v>2764.55</v>
      </c>
      <c r="M2049" s="36">
        <v>0</v>
      </c>
    </row>
    <row r="2050" spans="1:13" x14ac:dyDescent="0.25">
      <c r="A2050" t="s">
        <v>6969</v>
      </c>
      <c r="B2050" t="s">
        <v>107</v>
      </c>
      <c r="C2050" t="s">
        <v>9</v>
      </c>
      <c r="D2050" t="s">
        <v>1012</v>
      </c>
      <c r="E2050" t="s">
        <v>1866</v>
      </c>
      <c r="F2050" s="1">
        <v>43411</v>
      </c>
      <c r="G2050" s="77">
        <v>1</v>
      </c>
      <c r="H2050" s="36">
        <v>17120.38</v>
      </c>
      <c r="I2050" s="36">
        <v>17120.38</v>
      </c>
      <c r="J2050" s="36">
        <v>0</v>
      </c>
      <c r="K2050" s="36">
        <v>15408.34</v>
      </c>
      <c r="L2050" s="36">
        <v>1284.03</v>
      </c>
      <c r="M2050" s="36">
        <v>0</v>
      </c>
    </row>
    <row r="2051" spans="1:13" x14ac:dyDescent="0.25">
      <c r="A2051" t="s">
        <v>6969</v>
      </c>
      <c r="B2051" t="s">
        <v>107</v>
      </c>
      <c r="C2051" t="s">
        <v>9</v>
      </c>
      <c r="D2051" t="s">
        <v>1012</v>
      </c>
      <c r="E2051" t="s">
        <v>1715</v>
      </c>
      <c r="F2051" s="1">
        <v>43410</v>
      </c>
      <c r="G2051" s="77">
        <v>1</v>
      </c>
      <c r="H2051" s="36">
        <v>9904.48</v>
      </c>
      <c r="I2051" s="36">
        <v>9904.48</v>
      </c>
      <c r="J2051" s="36">
        <v>0</v>
      </c>
      <c r="K2051" s="36">
        <v>8914.0300000000007</v>
      </c>
      <c r="L2051" s="36">
        <v>742.84</v>
      </c>
      <c r="M2051" s="36">
        <v>0</v>
      </c>
    </row>
    <row r="2052" spans="1:13" x14ac:dyDescent="0.25">
      <c r="A2052" t="s">
        <v>6969</v>
      </c>
      <c r="B2052" t="s">
        <v>107</v>
      </c>
      <c r="C2052" t="s">
        <v>9</v>
      </c>
      <c r="D2052" t="s">
        <v>929</v>
      </c>
      <c r="E2052" t="s">
        <v>2876</v>
      </c>
      <c r="F2052" s="1">
        <v>43781</v>
      </c>
      <c r="G2052" s="77">
        <v>1</v>
      </c>
      <c r="H2052" s="36">
        <v>14154.59</v>
      </c>
      <c r="I2052" s="36">
        <v>14154.59</v>
      </c>
      <c r="J2052" s="36">
        <v>0</v>
      </c>
      <c r="K2052" s="36">
        <v>12739.13</v>
      </c>
      <c r="L2052" s="36">
        <v>1061.5999999999999</v>
      </c>
      <c r="M2052" s="36">
        <v>0.01</v>
      </c>
    </row>
    <row r="2053" spans="1:13" x14ac:dyDescent="0.25">
      <c r="A2053" t="s">
        <v>6969</v>
      </c>
      <c r="B2053" t="s">
        <v>107</v>
      </c>
      <c r="C2053" t="s">
        <v>9</v>
      </c>
      <c r="D2053" t="s">
        <v>1978</v>
      </c>
      <c r="E2053" t="s">
        <v>1982</v>
      </c>
      <c r="F2053" s="1">
        <v>43507</v>
      </c>
      <c r="G2053" s="77">
        <v>1</v>
      </c>
      <c r="H2053" s="36">
        <v>3274.56</v>
      </c>
      <c r="I2053" s="36">
        <v>3274.56</v>
      </c>
      <c r="J2053" s="36">
        <v>0</v>
      </c>
      <c r="K2053" s="36">
        <v>2947.1</v>
      </c>
      <c r="L2053" s="36">
        <v>245.6</v>
      </c>
      <c r="M2053" s="36">
        <v>0.01</v>
      </c>
    </row>
    <row r="2054" spans="1:13" x14ac:dyDescent="0.25">
      <c r="A2054" t="s">
        <v>6969</v>
      </c>
      <c r="B2054" t="s">
        <v>107</v>
      </c>
      <c r="C2054" t="s">
        <v>9</v>
      </c>
      <c r="D2054" t="s">
        <v>1978</v>
      </c>
      <c r="E2054" t="s">
        <v>2263</v>
      </c>
      <c r="F2054" s="1">
        <v>43503</v>
      </c>
      <c r="G2054" s="77">
        <v>1</v>
      </c>
      <c r="H2054" s="36">
        <v>5981.95</v>
      </c>
      <c r="I2054" s="36">
        <v>5981.95</v>
      </c>
      <c r="J2054" s="36">
        <v>0</v>
      </c>
      <c r="K2054" s="36">
        <v>5383.76</v>
      </c>
      <c r="L2054" s="36">
        <v>448.65</v>
      </c>
      <c r="M2054" s="36">
        <v>0</v>
      </c>
    </row>
    <row r="2055" spans="1:13" x14ac:dyDescent="0.25">
      <c r="A2055" t="s">
        <v>6969</v>
      </c>
      <c r="B2055" t="s">
        <v>107</v>
      </c>
      <c r="C2055" t="s">
        <v>9</v>
      </c>
      <c r="D2055" t="s">
        <v>1978</v>
      </c>
      <c r="E2055" t="s">
        <v>2483</v>
      </c>
      <c r="F2055" s="1">
        <v>43588</v>
      </c>
      <c r="G2055" s="77">
        <v>1</v>
      </c>
      <c r="H2055" s="36">
        <v>49487.6</v>
      </c>
      <c r="I2055" s="36">
        <v>49487.6</v>
      </c>
      <c r="J2055" s="36">
        <v>0</v>
      </c>
      <c r="K2055" s="36">
        <v>44538.84</v>
      </c>
      <c r="L2055" s="36">
        <v>3711.57</v>
      </c>
      <c r="M2055" s="36">
        <v>0</v>
      </c>
    </row>
    <row r="2056" spans="1:13" x14ac:dyDescent="0.25">
      <c r="A2056" t="s">
        <v>6969</v>
      </c>
      <c r="B2056" t="s">
        <v>107</v>
      </c>
      <c r="C2056" t="s">
        <v>9</v>
      </c>
      <c r="D2056" t="s">
        <v>1978</v>
      </c>
      <c r="E2056" t="s">
        <v>2183</v>
      </c>
      <c r="F2056" s="1">
        <v>43504</v>
      </c>
      <c r="G2056" s="77">
        <v>1</v>
      </c>
      <c r="H2056" s="36">
        <v>3707.84</v>
      </c>
      <c r="I2056" s="36">
        <v>3707.84</v>
      </c>
      <c r="J2056" s="36">
        <v>0</v>
      </c>
      <c r="K2056" s="36">
        <v>3337.06</v>
      </c>
      <c r="L2056" s="36">
        <v>278.08999999999997</v>
      </c>
      <c r="M2056" s="36">
        <v>0</v>
      </c>
    </row>
    <row r="2057" spans="1:13" x14ac:dyDescent="0.25">
      <c r="A2057" t="s">
        <v>6969</v>
      </c>
      <c r="B2057" t="s">
        <v>107</v>
      </c>
      <c r="C2057" t="s">
        <v>9</v>
      </c>
      <c r="D2057" t="s">
        <v>1978</v>
      </c>
      <c r="E2057" t="s">
        <v>1991</v>
      </c>
      <c r="F2057" s="1">
        <v>43507</v>
      </c>
      <c r="G2057" s="77">
        <v>1</v>
      </c>
      <c r="H2057" s="36">
        <v>4123.7</v>
      </c>
      <c r="I2057" s="36">
        <v>4123.7</v>
      </c>
      <c r="J2057" s="36">
        <v>0</v>
      </c>
      <c r="K2057" s="36">
        <v>3711.33</v>
      </c>
      <c r="L2057" s="36">
        <v>309.27999999999997</v>
      </c>
      <c r="M2057" s="36">
        <v>0</v>
      </c>
    </row>
    <row r="2058" spans="1:13" x14ac:dyDescent="0.25">
      <c r="A2058" t="s">
        <v>6969</v>
      </c>
      <c r="B2058" t="s">
        <v>107</v>
      </c>
      <c r="C2058" t="s">
        <v>9</v>
      </c>
      <c r="D2058" t="s">
        <v>1978</v>
      </c>
      <c r="E2058" t="s">
        <v>1979</v>
      </c>
      <c r="F2058" s="1">
        <v>43507</v>
      </c>
      <c r="G2058" s="77">
        <v>1</v>
      </c>
      <c r="H2058" s="36">
        <v>13942.26</v>
      </c>
      <c r="I2058" s="36">
        <v>13942.26</v>
      </c>
      <c r="J2058" s="36">
        <v>0</v>
      </c>
      <c r="K2058" s="36">
        <v>12548.03</v>
      </c>
      <c r="L2058" s="36">
        <v>1045.67</v>
      </c>
      <c r="M2058" s="36">
        <v>0</v>
      </c>
    </row>
    <row r="2059" spans="1:13" x14ac:dyDescent="0.25">
      <c r="A2059" t="s">
        <v>6969</v>
      </c>
      <c r="B2059" t="s">
        <v>107</v>
      </c>
      <c r="C2059" t="s">
        <v>9</v>
      </c>
      <c r="D2059" t="s">
        <v>1978</v>
      </c>
      <c r="E2059" t="s">
        <v>2205</v>
      </c>
      <c r="F2059" s="1">
        <v>43504</v>
      </c>
      <c r="G2059" s="77">
        <v>1</v>
      </c>
      <c r="H2059" s="36">
        <v>9181.5</v>
      </c>
      <c r="I2059" s="36">
        <v>9181.5</v>
      </c>
      <c r="J2059" s="36">
        <v>0</v>
      </c>
      <c r="K2059" s="36">
        <v>8263.35</v>
      </c>
      <c r="L2059" s="36">
        <v>688.61</v>
      </c>
      <c r="M2059" s="36">
        <v>0</v>
      </c>
    </row>
    <row r="2060" spans="1:13" x14ac:dyDescent="0.25">
      <c r="A2060" t="s">
        <v>6969</v>
      </c>
      <c r="B2060" t="s">
        <v>107</v>
      </c>
      <c r="C2060" t="s">
        <v>9</v>
      </c>
      <c r="D2060" t="s">
        <v>1978</v>
      </c>
      <c r="E2060" t="s">
        <v>2776</v>
      </c>
      <c r="F2060" s="1">
        <v>43588</v>
      </c>
      <c r="G2060" s="77">
        <v>1</v>
      </c>
      <c r="H2060" s="36">
        <v>11440.72</v>
      </c>
      <c r="I2060" s="36">
        <v>11440.72</v>
      </c>
      <c r="J2060" s="36">
        <v>0</v>
      </c>
      <c r="K2060" s="36">
        <v>10296.65</v>
      </c>
      <c r="L2060" s="36">
        <v>858.05</v>
      </c>
      <c r="M2060" s="36">
        <v>0</v>
      </c>
    </row>
    <row r="2061" spans="1:13" x14ac:dyDescent="0.25">
      <c r="A2061" t="s">
        <v>6969</v>
      </c>
      <c r="B2061" t="s">
        <v>107</v>
      </c>
      <c r="C2061" t="s">
        <v>9</v>
      </c>
      <c r="D2061" t="s">
        <v>2705</v>
      </c>
      <c r="E2061" t="s">
        <v>2706</v>
      </c>
      <c r="F2061" s="1">
        <v>43592</v>
      </c>
      <c r="G2061" s="77">
        <v>1</v>
      </c>
      <c r="H2061" s="36">
        <v>4203.78</v>
      </c>
      <c r="I2061" s="36">
        <v>4203.78</v>
      </c>
      <c r="J2061" s="36">
        <v>0</v>
      </c>
      <c r="K2061" s="36">
        <v>3783.4</v>
      </c>
      <c r="L2061" s="36">
        <v>315.28999999999996</v>
      </c>
      <c r="M2061" s="36">
        <v>0.01</v>
      </c>
    </row>
    <row r="2062" spans="1:13" x14ac:dyDescent="0.25">
      <c r="A2062" t="s">
        <v>6969</v>
      </c>
      <c r="B2062" t="s">
        <v>107</v>
      </c>
      <c r="C2062" t="s">
        <v>9</v>
      </c>
      <c r="D2062" t="s">
        <v>2705</v>
      </c>
      <c r="E2062" t="s">
        <v>2740</v>
      </c>
      <c r="F2062" s="1">
        <v>43592</v>
      </c>
      <c r="G2062" s="77">
        <v>1</v>
      </c>
      <c r="H2062" s="36">
        <v>7486.93</v>
      </c>
      <c r="I2062" s="36">
        <v>7486.93</v>
      </c>
      <c r="J2062" s="36">
        <v>0</v>
      </c>
      <c r="K2062" s="36">
        <v>6738.24</v>
      </c>
      <c r="L2062" s="36">
        <v>561.52</v>
      </c>
      <c r="M2062" s="36">
        <v>0</v>
      </c>
    </row>
    <row r="2063" spans="1:13" x14ac:dyDescent="0.25">
      <c r="A2063" t="s">
        <v>6969</v>
      </c>
      <c r="B2063" t="s">
        <v>107</v>
      </c>
      <c r="C2063" t="s">
        <v>9</v>
      </c>
      <c r="D2063" t="s">
        <v>759</v>
      </c>
      <c r="E2063" t="s">
        <v>1390</v>
      </c>
      <c r="F2063" s="1">
        <v>48092</v>
      </c>
      <c r="G2063" s="77">
        <v>1</v>
      </c>
      <c r="H2063" s="36">
        <v>140870.21</v>
      </c>
      <c r="I2063" s="36">
        <v>140870.21</v>
      </c>
      <c r="J2063" s="36">
        <v>0</v>
      </c>
      <c r="K2063" s="36">
        <v>126783.19</v>
      </c>
      <c r="L2063" s="36">
        <v>5601.63</v>
      </c>
      <c r="M2063" s="36">
        <v>0</v>
      </c>
    </row>
    <row r="2064" spans="1:13" x14ac:dyDescent="0.25">
      <c r="A2064" t="s">
        <v>6969</v>
      </c>
      <c r="B2064" t="s">
        <v>107</v>
      </c>
      <c r="C2064" t="s">
        <v>9</v>
      </c>
      <c r="D2064" t="s">
        <v>759</v>
      </c>
      <c r="E2064" t="s">
        <v>1887</v>
      </c>
      <c r="F2064" s="1">
        <v>43411</v>
      </c>
      <c r="G2064" s="77">
        <v>0</v>
      </c>
      <c r="H2064" s="36">
        <v>7175.76</v>
      </c>
      <c r="I2064" s="36">
        <v>7175.76</v>
      </c>
      <c r="J2064" s="36">
        <v>0</v>
      </c>
      <c r="K2064" s="36">
        <v>6458.18</v>
      </c>
      <c r="L2064" s="36">
        <v>538.18999999999994</v>
      </c>
      <c r="M2064" s="36">
        <v>0.01</v>
      </c>
    </row>
    <row r="2065" spans="1:13" x14ac:dyDescent="0.25">
      <c r="A2065" t="s">
        <v>6969</v>
      </c>
      <c r="B2065" t="s">
        <v>107</v>
      </c>
      <c r="C2065" t="s">
        <v>9</v>
      </c>
      <c r="D2065" t="s">
        <v>759</v>
      </c>
      <c r="E2065" t="s">
        <v>3493</v>
      </c>
      <c r="F2065" s="1">
        <v>48092</v>
      </c>
      <c r="G2065" s="77">
        <v>1</v>
      </c>
      <c r="H2065" s="36">
        <v>238309.26</v>
      </c>
      <c r="I2065" s="36">
        <v>238309.26</v>
      </c>
      <c r="J2065" s="36">
        <v>0</v>
      </c>
      <c r="K2065" s="36">
        <v>214478.33</v>
      </c>
      <c r="L2065" s="36">
        <v>12785.12</v>
      </c>
      <c r="M2065" s="36">
        <v>12785.12</v>
      </c>
    </row>
    <row r="2066" spans="1:13" x14ac:dyDescent="0.25">
      <c r="A2066" t="s">
        <v>6969</v>
      </c>
      <c r="B2066" t="s">
        <v>107</v>
      </c>
      <c r="C2066" t="s">
        <v>9</v>
      </c>
      <c r="D2066" t="s">
        <v>759</v>
      </c>
      <c r="E2066" t="s">
        <v>7508</v>
      </c>
      <c r="F2066" s="1">
        <v>43971</v>
      </c>
      <c r="G2066" s="77">
        <v>0.1</v>
      </c>
      <c r="H2066" s="36">
        <v>113454.55</v>
      </c>
      <c r="I2066" s="36">
        <v>113454.55</v>
      </c>
      <c r="J2066" s="36">
        <v>0</v>
      </c>
      <c r="K2066" s="36">
        <v>102109.1</v>
      </c>
      <c r="L2066" s="36">
        <v>8509.09</v>
      </c>
      <c r="M2066" s="36">
        <v>0</v>
      </c>
    </row>
    <row r="2067" spans="1:13" x14ac:dyDescent="0.25">
      <c r="A2067" t="s">
        <v>6969</v>
      </c>
      <c r="B2067" t="s">
        <v>107</v>
      </c>
      <c r="C2067" t="s">
        <v>9</v>
      </c>
      <c r="D2067" t="s">
        <v>759</v>
      </c>
      <c r="E2067" t="s">
        <v>2416</v>
      </c>
      <c r="F2067" s="1">
        <v>43598</v>
      </c>
      <c r="G2067" s="77">
        <v>0</v>
      </c>
      <c r="H2067" s="36">
        <v>10761.23</v>
      </c>
      <c r="I2067" s="36">
        <v>10761.23</v>
      </c>
      <c r="J2067" s="36">
        <v>0</v>
      </c>
      <c r="K2067" s="36">
        <v>9685.11</v>
      </c>
      <c r="L2067" s="36">
        <v>807.09</v>
      </c>
      <c r="M2067" s="36">
        <v>0</v>
      </c>
    </row>
    <row r="2068" spans="1:13" x14ac:dyDescent="0.25">
      <c r="A2068" t="s">
        <v>6969</v>
      </c>
      <c r="B2068" t="s">
        <v>107</v>
      </c>
      <c r="C2068" t="s">
        <v>9</v>
      </c>
      <c r="D2068" t="s">
        <v>759</v>
      </c>
      <c r="E2068" t="s">
        <v>7195</v>
      </c>
      <c r="F2068" s="1">
        <v>44096</v>
      </c>
      <c r="G2068" s="77">
        <v>0</v>
      </c>
      <c r="H2068" s="36">
        <v>58595.7</v>
      </c>
      <c r="I2068" s="36">
        <v>58595.7</v>
      </c>
      <c r="J2068" s="36">
        <v>0</v>
      </c>
      <c r="K2068" s="36">
        <v>52736.13</v>
      </c>
      <c r="L2068" s="36">
        <v>4394.68</v>
      </c>
      <c r="M2068" s="36">
        <v>0.01</v>
      </c>
    </row>
    <row r="2069" spans="1:13" x14ac:dyDescent="0.25">
      <c r="A2069" t="s">
        <v>6969</v>
      </c>
      <c r="B2069" t="s">
        <v>107</v>
      </c>
      <c r="C2069" t="s">
        <v>9</v>
      </c>
      <c r="D2069" t="s">
        <v>759</v>
      </c>
      <c r="E2069" t="s">
        <v>760</v>
      </c>
      <c r="F2069" s="1">
        <v>43334</v>
      </c>
      <c r="G2069" s="77">
        <v>1</v>
      </c>
      <c r="H2069" s="36">
        <v>73024.88</v>
      </c>
      <c r="I2069" s="36">
        <v>73024.88</v>
      </c>
      <c r="J2069" s="36">
        <v>0</v>
      </c>
      <c r="K2069" s="36">
        <v>65722.39</v>
      </c>
      <c r="L2069" s="36">
        <v>5476.87</v>
      </c>
      <c r="M2069" s="36">
        <v>0</v>
      </c>
    </row>
    <row r="2070" spans="1:13" x14ac:dyDescent="0.25">
      <c r="A2070" t="s">
        <v>6969</v>
      </c>
      <c r="B2070" t="s">
        <v>107</v>
      </c>
      <c r="C2070" t="s">
        <v>9</v>
      </c>
      <c r="D2070" t="s">
        <v>8609</v>
      </c>
      <c r="E2070" t="s">
        <v>156</v>
      </c>
      <c r="F2070" s="1">
        <v>43228</v>
      </c>
      <c r="G2070" s="77">
        <v>1</v>
      </c>
      <c r="H2070" s="36">
        <v>7814.32</v>
      </c>
      <c r="I2070" s="36">
        <v>7814.32</v>
      </c>
      <c r="J2070" s="36">
        <v>0</v>
      </c>
      <c r="K2070" s="36">
        <v>7032.89</v>
      </c>
      <c r="L2070" s="36">
        <v>586.07000000000005</v>
      </c>
      <c r="M2070" s="36">
        <v>0</v>
      </c>
    </row>
    <row r="2071" spans="1:13" x14ac:dyDescent="0.25">
      <c r="A2071" t="s">
        <v>6969</v>
      </c>
      <c r="B2071" t="s">
        <v>107</v>
      </c>
      <c r="C2071" t="s">
        <v>9</v>
      </c>
      <c r="D2071" t="s">
        <v>8609</v>
      </c>
      <c r="E2071" t="s">
        <v>504</v>
      </c>
      <c r="F2071" s="1">
        <v>43294</v>
      </c>
      <c r="G2071" s="77">
        <v>1</v>
      </c>
      <c r="H2071" s="36">
        <v>17590</v>
      </c>
      <c r="I2071" s="36">
        <v>17590</v>
      </c>
      <c r="J2071" s="36">
        <v>0</v>
      </c>
      <c r="K2071" s="36">
        <v>15831</v>
      </c>
      <c r="L2071" s="36">
        <v>1319.25</v>
      </c>
      <c r="M2071" s="36">
        <v>0</v>
      </c>
    </row>
    <row r="2072" spans="1:13" x14ac:dyDescent="0.25">
      <c r="A2072" t="s">
        <v>6969</v>
      </c>
      <c r="B2072" t="s">
        <v>107</v>
      </c>
      <c r="C2072" t="s">
        <v>9</v>
      </c>
      <c r="D2072" t="s">
        <v>8609</v>
      </c>
      <c r="E2072" t="s">
        <v>1771</v>
      </c>
      <c r="F2072" s="1">
        <v>43410</v>
      </c>
      <c r="G2072" s="77">
        <v>1</v>
      </c>
      <c r="H2072" s="36">
        <v>3494.1</v>
      </c>
      <c r="I2072" s="36">
        <v>3494.1</v>
      </c>
      <c r="J2072" s="36">
        <v>0</v>
      </c>
      <c r="K2072" s="36">
        <v>3144.69</v>
      </c>
      <c r="L2072" s="36">
        <v>262.06</v>
      </c>
      <c r="M2072" s="36">
        <v>0</v>
      </c>
    </row>
    <row r="2073" spans="1:13" x14ac:dyDescent="0.25">
      <c r="A2073" t="s">
        <v>6969</v>
      </c>
      <c r="B2073" t="s">
        <v>107</v>
      </c>
      <c r="C2073" t="s">
        <v>9</v>
      </c>
      <c r="D2073" t="s">
        <v>8609</v>
      </c>
      <c r="E2073" t="s">
        <v>1391</v>
      </c>
      <c r="F2073" s="1">
        <v>43357</v>
      </c>
      <c r="G2073" s="77">
        <v>1</v>
      </c>
      <c r="H2073" s="36">
        <v>6690</v>
      </c>
      <c r="I2073" s="36">
        <v>6690</v>
      </c>
      <c r="J2073" s="36">
        <v>0</v>
      </c>
      <c r="K2073" s="36">
        <v>6021</v>
      </c>
      <c r="L2073" s="36">
        <v>501.75</v>
      </c>
      <c r="M2073" s="36">
        <v>501.75</v>
      </c>
    </row>
    <row r="2074" spans="1:13" x14ac:dyDescent="0.25">
      <c r="A2074" t="s">
        <v>6969</v>
      </c>
      <c r="B2074" t="s">
        <v>107</v>
      </c>
      <c r="C2074" t="s">
        <v>9</v>
      </c>
      <c r="D2074" t="s">
        <v>8609</v>
      </c>
      <c r="E2074" t="s">
        <v>3341</v>
      </c>
      <c r="F2074" s="1">
        <v>48092</v>
      </c>
      <c r="G2074" s="77">
        <v>1</v>
      </c>
      <c r="H2074" s="36">
        <v>160968.29</v>
      </c>
      <c r="I2074" s="36">
        <v>160968.29</v>
      </c>
      <c r="J2074" s="36">
        <v>0</v>
      </c>
      <c r="K2074" s="36">
        <v>144871.46</v>
      </c>
      <c r="L2074" s="36">
        <v>6635.33</v>
      </c>
      <c r="M2074" s="36">
        <v>6635.33</v>
      </c>
    </row>
    <row r="2075" spans="1:13" x14ac:dyDescent="0.25">
      <c r="A2075" t="s">
        <v>6969</v>
      </c>
      <c r="B2075" t="s">
        <v>107</v>
      </c>
      <c r="C2075" t="s">
        <v>9</v>
      </c>
      <c r="D2075" t="s">
        <v>8609</v>
      </c>
      <c r="E2075" t="s">
        <v>3270</v>
      </c>
      <c r="F2075" s="1">
        <v>43952</v>
      </c>
      <c r="G2075" s="77">
        <v>1</v>
      </c>
      <c r="H2075" s="36">
        <v>37880.93</v>
      </c>
      <c r="I2075" s="36">
        <v>37880.93</v>
      </c>
      <c r="J2075" s="36">
        <v>0</v>
      </c>
      <c r="K2075" s="36">
        <v>34092.839999999997</v>
      </c>
      <c r="L2075" s="36">
        <v>2841.07</v>
      </c>
      <c r="M2075" s="36">
        <v>2841.07</v>
      </c>
    </row>
    <row r="2076" spans="1:13" x14ac:dyDescent="0.25">
      <c r="A2076" t="s">
        <v>6969</v>
      </c>
      <c r="B2076" t="s">
        <v>107</v>
      </c>
      <c r="C2076" t="s">
        <v>9</v>
      </c>
      <c r="D2076" t="s">
        <v>8609</v>
      </c>
      <c r="E2076" t="s">
        <v>1770</v>
      </c>
      <c r="F2076" s="1">
        <v>43410</v>
      </c>
      <c r="G2076" s="77">
        <v>1</v>
      </c>
      <c r="H2076" s="36">
        <v>3646.65</v>
      </c>
      <c r="I2076" s="36">
        <v>3646.65</v>
      </c>
      <c r="J2076" s="36">
        <v>0</v>
      </c>
      <c r="K2076" s="36">
        <v>3281.99</v>
      </c>
      <c r="L2076" s="36">
        <v>273.5</v>
      </c>
      <c r="M2076" s="36">
        <v>0</v>
      </c>
    </row>
    <row r="2077" spans="1:13" x14ac:dyDescent="0.25">
      <c r="A2077" t="s">
        <v>6969</v>
      </c>
      <c r="B2077" t="s">
        <v>107</v>
      </c>
      <c r="C2077" t="s">
        <v>9</v>
      </c>
      <c r="D2077" t="s">
        <v>8609</v>
      </c>
      <c r="E2077" t="s">
        <v>1954</v>
      </c>
      <c r="F2077" s="1">
        <v>43507</v>
      </c>
      <c r="G2077" s="77">
        <v>0</v>
      </c>
      <c r="H2077" s="36">
        <v>41072.79</v>
      </c>
      <c r="I2077" s="36">
        <v>41072.79</v>
      </c>
      <c r="J2077" s="36">
        <v>0</v>
      </c>
      <c r="K2077" s="36">
        <v>36965.51</v>
      </c>
      <c r="L2077" s="36">
        <v>3080.46</v>
      </c>
      <c r="M2077" s="36">
        <v>3080.46</v>
      </c>
    </row>
    <row r="2078" spans="1:13" x14ac:dyDescent="0.25">
      <c r="A2078" t="s">
        <v>6969</v>
      </c>
      <c r="B2078" t="s">
        <v>107</v>
      </c>
      <c r="C2078" t="s">
        <v>9</v>
      </c>
      <c r="D2078" t="s">
        <v>8609</v>
      </c>
      <c r="E2078" t="s">
        <v>2836</v>
      </c>
      <c r="F2078" s="1">
        <v>48092</v>
      </c>
      <c r="G2078" s="77">
        <v>1</v>
      </c>
      <c r="H2078" s="36">
        <v>339195</v>
      </c>
      <c r="I2078" s="36">
        <v>339195</v>
      </c>
      <c r="J2078" s="36">
        <v>0</v>
      </c>
      <c r="K2078" s="36">
        <v>305275.5</v>
      </c>
      <c r="L2078" s="36">
        <v>25439.63</v>
      </c>
      <c r="M2078" s="36">
        <v>25439.63</v>
      </c>
    </row>
    <row r="2079" spans="1:13" x14ac:dyDescent="0.25">
      <c r="A2079" t="s">
        <v>6969</v>
      </c>
      <c r="B2079" t="s">
        <v>107</v>
      </c>
      <c r="C2079" t="s">
        <v>9</v>
      </c>
      <c r="D2079" t="s">
        <v>589</v>
      </c>
      <c r="E2079" t="s">
        <v>590</v>
      </c>
      <c r="F2079" s="1">
        <v>43796</v>
      </c>
      <c r="G2079" s="77">
        <v>1</v>
      </c>
      <c r="H2079" s="36">
        <v>0</v>
      </c>
      <c r="I2079" s="36">
        <v>0</v>
      </c>
      <c r="J2079" s="36">
        <v>0</v>
      </c>
      <c r="K2079" s="36">
        <v>0</v>
      </c>
      <c r="L2079" s="36">
        <v>0</v>
      </c>
      <c r="M2079" s="36">
        <v>0</v>
      </c>
    </row>
    <row r="2080" spans="1:13" x14ac:dyDescent="0.25">
      <c r="A2080" t="s">
        <v>6969</v>
      </c>
      <c r="B2080" t="s">
        <v>107</v>
      </c>
      <c r="C2080" t="s">
        <v>9</v>
      </c>
      <c r="D2080" t="s">
        <v>1144</v>
      </c>
      <c r="E2080" t="s">
        <v>522</v>
      </c>
      <c r="F2080" s="1">
        <v>43360</v>
      </c>
      <c r="G2080" s="77">
        <v>1</v>
      </c>
      <c r="H2080" s="36">
        <v>25114.79</v>
      </c>
      <c r="I2080" s="36">
        <v>25114.79</v>
      </c>
      <c r="J2080" s="36">
        <v>0</v>
      </c>
      <c r="K2080" s="36">
        <v>22603.31</v>
      </c>
      <c r="L2080" s="36">
        <v>1883.61</v>
      </c>
      <c r="M2080" s="36">
        <v>0</v>
      </c>
    </row>
    <row r="2081" spans="1:13" x14ac:dyDescent="0.25">
      <c r="A2081" t="s">
        <v>6969</v>
      </c>
      <c r="B2081" t="s">
        <v>107</v>
      </c>
      <c r="C2081" t="s">
        <v>9</v>
      </c>
      <c r="D2081" t="s">
        <v>1144</v>
      </c>
      <c r="E2081" t="s">
        <v>1195</v>
      </c>
      <c r="F2081" s="1">
        <v>43357</v>
      </c>
      <c r="G2081" s="77">
        <v>1</v>
      </c>
      <c r="H2081" s="36">
        <v>3270.5</v>
      </c>
      <c r="I2081" s="36">
        <v>3270.5</v>
      </c>
      <c r="J2081" s="36">
        <v>0</v>
      </c>
      <c r="K2081" s="36">
        <v>2943.45</v>
      </c>
      <c r="L2081" s="36">
        <v>245.29</v>
      </c>
      <c r="M2081" s="36">
        <v>0</v>
      </c>
    </row>
    <row r="2082" spans="1:13" x14ac:dyDescent="0.25">
      <c r="A2082" t="s">
        <v>6969</v>
      </c>
      <c r="B2082" t="s">
        <v>107</v>
      </c>
      <c r="C2082" t="s">
        <v>9</v>
      </c>
      <c r="D2082" t="s">
        <v>1144</v>
      </c>
      <c r="E2082" t="s">
        <v>1145</v>
      </c>
      <c r="F2082" s="1">
        <v>43334</v>
      </c>
      <c r="G2082" s="77">
        <v>1</v>
      </c>
      <c r="H2082" s="36">
        <v>4908.93</v>
      </c>
      <c r="I2082" s="36">
        <v>4908.93</v>
      </c>
      <c r="J2082" s="36">
        <v>0</v>
      </c>
      <c r="K2082" s="36">
        <v>4418.04</v>
      </c>
      <c r="L2082" s="36">
        <v>368.17</v>
      </c>
      <c r="M2082" s="36">
        <v>0</v>
      </c>
    </row>
    <row r="2083" spans="1:13" x14ac:dyDescent="0.25">
      <c r="A2083" t="s">
        <v>6969</v>
      </c>
      <c r="B2083" t="s">
        <v>107</v>
      </c>
      <c r="C2083" t="s">
        <v>9</v>
      </c>
      <c r="D2083" t="s">
        <v>1096</v>
      </c>
      <c r="E2083" t="s">
        <v>1719</v>
      </c>
      <c r="F2083" s="1">
        <v>43410</v>
      </c>
      <c r="G2083" s="77">
        <v>1</v>
      </c>
      <c r="H2083" s="36">
        <v>7321.87</v>
      </c>
      <c r="I2083" s="36">
        <v>7321.87</v>
      </c>
      <c r="J2083" s="36">
        <v>0</v>
      </c>
      <c r="K2083" s="36">
        <v>6589.68</v>
      </c>
      <c r="L2083" s="36">
        <v>549.14</v>
      </c>
      <c r="M2083" s="36">
        <v>0</v>
      </c>
    </row>
    <row r="2084" spans="1:13" x14ac:dyDescent="0.25">
      <c r="A2084" t="s">
        <v>6969</v>
      </c>
      <c r="B2084" t="s">
        <v>107</v>
      </c>
      <c r="C2084" t="s">
        <v>9</v>
      </c>
      <c r="D2084" t="s">
        <v>1096</v>
      </c>
      <c r="E2084" t="s">
        <v>1415</v>
      </c>
      <c r="F2084" s="1">
        <v>43357</v>
      </c>
      <c r="G2084" s="77">
        <v>1</v>
      </c>
      <c r="H2084" s="36">
        <v>31243.8</v>
      </c>
      <c r="I2084" s="36">
        <v>31243.8</v>
      </c>
      <c r="J2084" s="36">
        <v>0</v>
      </c>
      <c r="K2084" s="36">
        <v>28119.42</v>
      </c>
      <c r="L2084" s="36">
        <v>2343.29</v>
      </c>
      <c r="M2084" s="36">
        <v>0</v>
      </c>
    </row>
    <row r="2085" spans="1:13" x14ac:dyDescent="0.25">
      <c r="A2085" t="s">
        <v>6969</v>
      </c>
      <c r="B2085" t="s">
        <v>107</v>
      </c>
      <c r="C2085" t="s">
        <v>9</v>
      </c>
      <c r="D2085" t="s">
        <v>1096</v>
      </c>
      <c r="E2085" t="s">
        <v>3095</v>
      </c>
      <c r="F2085" s="1">
        <v>43781</v>
      </c>
      <c r="G2085" s="77">
        <v>0.1</v>
      </c>
      <c r="H2085" s="36">
        <v>79480.570000000007</v>
      </c>
      <c r="I2085" s="36">
        <v>79480.570000000007</v>
      </c>
      <c r="J2085" s="36">
        <v>0</v>
      </c>
      <c r="K2085" s="36">
        <v>71532.509999999995</v>
      </c>
      <c r="L2085" s="36">
        <v>5961.05</v>
      </c>
      <c r="M2085" s="36">
        <v>0.01</v>
      </c>
    </row>
    <row r="2086" spans="1:13" x14ac:dyDescent="0.25">
      <c r="A2086" t="s">
        <v>6969</v>
      </c>
      <c r="B2086" t="s">
        <v>107</v>
      </c>
      <c r="C2086" t="s">
        <v>9</v>
      </c>
      <c r="D2086" t="s">
        <v>90</v>
      </c>
      <c r="E2086" t="s">
        <v>2642</v>
      </c>
      <c r="F2086" s="1">
        <v>43592</v>
      </c>
      <c r="G2086" s="77">
        <v>1</v>
      </c>
      <c r="H2086" s="36">
        <v>16780</v>
      </c>
      <c r="I2086" s="36">
        <v>16780</v>
      </c>
      <c r="J2086" s="36">
        <v>0</v>
      </c>
      <c r="K2086" s="36">
        <v>15102</v>
      </c>
      <c r="L2086" s="36">
        <v>1258.5</v>
      </c>
      <c r="M2086" s="36">
        <v>0</v>
      </c>
    </row>
    <row r="2087" spans="1:13" x14ac:dyDescent="0.25">
      <c r="A2087" t="s">
        <v>6969</v>
      </c>
      <c r="B2087" t="s">
        <v>107</v>
      </c>
      <c r="C2087" t="s">
        <v>9</v>
      </c>
      <c r="D2087" t="s">
        <v>90</v>
      </c>
      <c r="E2087" t="s">
        <v>2597</v>
      </c>
      <c r="F2087" s="1">
        <v>43591</v>
      </c>
      <c r="G2087" s="77">
        <v>1</v>
      </c>
      <c r="H2087" s="36">
        <v>14196.09</v>
      </c>
      <c r="I2087" s="36">
        <v>14196.09</v>
      </c>
      <c r="J2087" s="36">
        <v>0</v>
      </c>
      <c r="K2087" s="36">
        <v>12776.48</v>
      </c>
      <c r="L2087" s="36">
        <v>1064.71</v>
      </c>
      <c r="M2087" s="36">
        <v>0</v>
      </c>
    </row>
    <row r="2088" spans="1:13" x14ac:dyDescent="0.25">
      <c r="A2088" t="s">
        <v>6969</v>
      </c>
      <c r="B2088" t="s">
        <v>107</v>
      </c>
      <c r="C2088" t="s">
        <v>9</v>
      </c>
      <c r="D2088" t="s">
        <v>90</v>
      </c>
      <c r="E2088" t="s">
        <v>2530</v>
      </c>
      <c r="F2088" s="1">
        <v>43591</v>
      </c>
      <c r="G2088" s="77">
        <v>1</v>
      </c>
      <c r="H2088" s="36">
        <v>4114.1000000000004</v>
      </c>
      <c r="I2088" s="36">
        <v>4114.1000000000004</v>
      </c>
      <c r="J2088" s="36">
        <v>0</v>
      </c>
      <c r="K2088" s="36">
        <v>3702.69</v>
      </c>
      <c r="L2088" s="36">
        <v>308.56</v>
      </c>
      <c r="M2088" s="36">
        <v>0</v>
      </c>
    </row>
    <row r="2089" spans="1:13" x14ac:dyDescent="0.25">
      <c r="A2089" t="s">
        <v>6969</v>
      </c>
      <c r="B2089" t="s">
        <v>107</v>
      </c>
      <c r="C2089" t="s">
        <v>9</v>
      </c>
      <c r="D2089" t="s">
        <v>90</v>
      </c>
      <c r="E2089" t="s">
        <v>8951</v>
      </c>
      <c r="F2089" s="1">
        <v>48092</v>
      </c>
      <c r="G2089" s="77">
        <v>1</v>
      </c>
      <c r="H2089" s="36">
        <v>2575151</v>
      </c>
      <c r="I2089" s="36">
        <v>2575151</v>
      </c>
      <c r="J2089" s="36">
        <v>0</v>
      </c>
      <c r="K2089" s="36">
        <v>2317635.9</v>
      </c>
      <c r="L2089" s="36">
        <v>0</v>
      </c>
      <c r="M2089" s="36">
        <v>0</v>
      </c>
    </row>
    <row r="2090" spans="1:13" x14ac:dyDescent="0.25">
      <c r="A2090" t="s">
        <v>6969</v>
      </c>
      <c r="B2090" t="s">
        <v>107</v>
      </c>
      <c r="C2090" t="s">
        <v>9</v>
      </c>
      <c r="D2090" t="s">
        <v>90</v>
      </c>
      <c r="E2090" t="s">
        <v>1547</v>
      </c>
      <c r="F2090" s="1">
        <v>48092</v>
      </c>
      <c r="G2090" s="77">
        <v>0.45</v>
      </c>
      <c r="H2090" s="36">
        <v>399805.01</v>
      </c>
      <c r="I2090" s="36">
        <v>0</v>
      </c>
      <c r="J2090" s="36">
        <v>-399805.01</v>
      </c>
      <c r="K2090" s="36">
        <v>0</v>
      </c>
      <c r="L2090" s="36">
        <v>0</v>
      </c>
      <c r="M2090" s="36">
        <v>0</v>
      </c>
    </row>
    <row r="2091" spans="1:13" x14ac:dyDescent="0.25">
      <c r="A2091" t="s">
        <v>6969</v>
      </c>
      <c r="B2091" t="s">
        <v>107</v>
      </c>
      <c r="C2091" t="s">
        <v>9</v>
      </c>
      <c r="D2091" t="s">
        <v>90</v>
      </c>
      <c r="E2091" t="s">
        <v>1923</v>
      </c>
      <c r="F2091" s="1">
        <v>43507</v>
      </c>
      <c r="G2091" s="77">
        <v>0.75</v>
      </c>
      <c r="H2091" s="36">
        <v>90492</v>
      </c>
      <c r="I2091" s="36">
        <v>90492</v>
      </c>
      <c r="J2091" s="36">
        <v>0</v>
      </c>
      <c r="K2091" s="36">
        <v>81442.8</v>
      </c>
      <c r="L2091" s="36">
        <v>6786.9</v>
      </c>
      <c r="M2091" s="36">
        <v>0</v>
      </c>
    </row>
    <row r="2092" spans="1:13" x14ac:dyDescent="0.25">
      <c r="A2092" t="s">
        <v>6969</v>
      </c>
      <c r="B2092" t="s">
        <v>107</v>
      </c>
      <c r="C2092" t="s">
        <v>9</v>
      </c>
      <c r="D2092" t="s">
        <v>90</v>
      </c>
      <c r="E2092" t="s">
        <v>3069</v>
      </c>
      <c r="F2092" s="1">
        <v>48092</v>
      </c>
      <c r="G2092" s="77">
        <v>0</v>
      </c>
      <c r="H2092" s="36">
        <v>91886.399999999994</v>
      </c>
      <c r="I2092" s="36">
        <v>91886.399999999994</v>
      </c>
      <c r="J2092" s="36">
        <v>0</v>
      </c>
      <c r="K2092" s="36">
        <v>82697.759999999995</v>
      </c>
      <c r="L2092" s="36">
        <v>6891.48</v>
      </c>
      <c r="M2092" s="36">
        <v>6891.48</v>
      </c>
    </row>
    <row r="2093" spans="1:13" x14ac:dyDescent="0.25">
      <c r="A2093" t="s">
        <v>6969</v>
      </c>
      <c r="B2093" t="s">
        <v>107</v>
      </c>
      <c r="C2093" t="s">
        <v>9</v>
      </c>
      <c r="D2093" t="s">
        <v>90</v>
      </c>
      <c r="E2093" t="s">
        <v>3065</v>
      </c>
      <c r="F2093" s="1">
        <v>48092</v>
      </c>
      <c r="G2093" s="77">
        <v>0.99</v>
      </c>
      <c r="H2093" s="36">
        <v>389031</v>
      </c>
      <c r="I2093" s="36">
        <v>389031</v>
      </c>
      <c r="J2093" s="36">
        <v>0</v>
      </c>
      <c r="K2093" s="36">
        <v>350127.9</v>
      </c>
      <c r="L2093" s="36">
        <v>29177.33</v>
      </c>
      <c r="M2093" s="36">
        <v>29177.33</v>
      </c>
    </row>
    <row r="2094" spans="1:13" x14ac:dyDescent="0.25">
      <c r="A2094" t="s">
        <v>6969</v>
      </c>
      <c r="B2094" t="s">
        <v>107</v>
      </c>
      <c r="C2094" t="s">
        <v>9</v>
      </c>
      <c r="D2094" t="s">
        <v>90</v>
      </c>
      <c r="E2094" t="s">
        <v>7549</v>
      </c>
      <c r="F2094" s="1">
        <v>48092</v>
      </c>
      <c r="G2094" s="77">
        <v>0.4</v>
      </c>
      <c r="H2094" s="36">
        <v>253327</v>
      </c>
      <c r="I2094" s="36">
        <v>253327</v>
      </c>
      <c r="J2094" s="36">
        <v>0</v>
      </c>
      <c r="K2094" s="36">
        <v>227994.3</v>
      </c>
      <c r="L2094" s="36">
        <v>0</v>
      </c>
      <c r="M2094" s="36">
        <v>0</v>
      </c>
    </row>
    <row r="2095" spans="1:13" x14ac:dyDescent="0.25">
      <c r="A2095" t="s">
        <v>6969</v>
      </c>
      <c r="B2095" t="s">
        <v>107</v>
      </c>
      <c r="C2095" t="s">
        <v>9</v>
      </c>
      <c r="D2095" t="s">
        <v>90</v>
      </c>
      <c r="E2095" t="s">
        <v>1551</v>
      </c>
      <c r="F2095" s="1">
        <v>43412</v>
      </c>
      <c r="G2095" s="77">
        <v>0</v>
      </c>
      <c r="H2095" s="36">
        <v>84830</v>
      </c>
      <c r="I2095" s="36">
        <v>84830</v>
      </c>
      <c r="J2095" s="36">
        <v>0</v>
      </c>
      <c r="K2095" s="36">
        <v>76347</v>
      </c>
      <c r="L2095" s="36">
        <v>6362.25</v>
      </c>
      <c r="M2095" s="36">
        <v>0</v>
      </c>
    </row>
    <row r="2096" spans="1:13" x14ac:dyDescent="0.25">
      <c r="A2096" t="s">
        <v>6969</v>
      </c>
      <c r="B2096" t="s">
        <v>107</v>
      </c>
      <c r="C2096" t="s">
        <v>9</v>
      </c>
      <c r="D2096" t="s">
        <v>90</v>
      </c>
      <c r="E2096" t="s">
        <v>3155</v>
      </c>
      <c r="F2096" s="1">
        <v>43864</v>
      </c>
      <c r="G2096" s="77">
        <v>1</v>
      </c>
      <c r="H2096" s="36">
        <v>4404.37</v>
      </c>
      <c r="I2096" s="36">
        <v>4404.37</v>
      </c>
      <c r="J2096" s="36">
        <v>0</v>
      </c>
      <c r="K2096" s="36">
        <v>3963.93</v>
      </c>
      <c r="L2096" s="36">
        <v>330.33</v>
      </c>
      <c r="M2096" s="36">
        <v>0</v>
      </c>
    </row>
    <row r="2097" spans="1:13" x14ac:dyDescent="0.25">
      <c r="A2097" t="s">
        <v>6969</v>
      </c>
      <c r="B2097" t="s">
        <v>107</v>
      </c>
      <c r="C2097" t="s">
        <v>9</v>
      </c>
      <c r="D2097" t="s">
        <v>90</v>
      </c>
      <c r="E2097" t="s">
        <v>9111</v>
      </c>
      <c r="F2097" s="1">
        <v>48092</v>
      </c>
      <c r="G2097" s="77">
        <v>1</v>
      </c>
      <c r="H2097" s="36">
        <v>381934.54</v>
      </c>
      <c r="I2097" s="36">
        <v>381934.54</v>
      </c>
      <c r="J2097" s="36">
        <v>0</v>
      </c>
      <c r="K2097" s="36">
        <v>343741.09</v>
      </c>
      <c r="L2097" s="36">
        <v>28644.74</v>
      </c>
      <c r="M2097" s="36">
        <v>28644.74</v>
      </c>
    </row>
    <row r="2098" spans="1:13" x14ac:dyDescent="0.25">
      <c r="A2098" t="s">
        <v>6969</v>
      </c>
      <c r="B2098" t="s">
        <v>107</v>
      </c>
      <c r="C2098" t="s">
        <v>9</v>
      </c>
      <c r="D2098" t="s">
        <v>90</v>
      </c>
      <c r="E2098" t="s">
        <v>3645</v>
      </c>
      <c r="F2098" s="1">
        <v>43973</v>
      </c>
      <c r="G2098" s="77">
        <v>1</v>
      </c>
      <c r="H2098" s="36">
        <v>30305.200000000001</v>
      </c>
      <c r="I2098" s="36">
        <v>30305.200000000001</v>
      </c>
      <c r="J2098" s="36">
        <v>0</v>
      </c>
      <c r="K2098" s="36">
        <v>27274.68</v>
      </c>
      <c r="L2098" s="36">
        <v>2272.89</v>
      </c>
      <c r="M2098" s="36">
        <v>0</v>
      </c>
    </row>
    <row r="2099" spans="1:13" x14ac:dyDescent="0.25">
      <c r="A2099" t="s">
        <v>6969</v>
      </c>
      <c r="B2099" t="s">
        <v>107</v>
      </c>
      <c r="C2099" t="s">
        <v>9</v>
      </c>
      <c r="D2099" t="s">
        <v>90</v>
      </c>
      <c r="E2099" t="s">
        <v>8977</v>
      </c>
      <c r="F2099" s="1">
        <v>44183</v>
      </c>
      <c r="G2099" s="77">
        <v>1</v>
      </c>
      <c r="H2099" s="36">
        <v>35850</v>
      </c>
      <c r="I2099" s="36">
        <v>35850</v>
      </c>
      <c r="J2099" s="36">
        <v>0</v>
      </c>
      <c r="K2099" s="36">
        <v>32265</v>
      </c>
      <c r="L2099" s="36">
        <v>2688.75</v>
      </c>
      <c r="M2099" s="36">
        <v>2688.75</v>
      </c>
    </row>
    <row r="2100" spans="1:13" x14ac:dyDescent="0.25">
      <c r="A2100" t="s">
        <v>6969</v>
      </c>
      <c r="B2100" t="s">
        <v>107</v>
      </c>
      <c r="C2100" t="s">
        <v>9</v>
      </c>
      <c r="D2100" t="s">
        <v>90</v>
      </c>
      <c r="E2100" t="s">
        <v>2708</v>
      </c>
      <c r="F2100" s="1">
        <v>43677</v>
      </c>
      <c r="G2100" s="77">
        <v>0.75</v>
      </c>
      <c r="H2100" s="36">
        <v>68470.399999999994</v>
      </c>
      <c r="I2100" s="36">
        <v>68470.399999999994</v>
      </c>
      <c r="J2100" s="36">
        <v>0</v>
      </c>
      <c r="K2100" s="36">
        <v>61623.360000000001</v>
      </c>
      <c r="L2100" s="36">
        <v>5135.28</v>
      </c>
      <c r="M2100" s="36">
        <v>0</v>
      </c>
    </row>
    <row r="2101" spans="1:13" x14ac:dyDescent="0.25">
      <c r="A2101" t="s">
        <v>6969</v>
      </c>
      <c r="B2101" t="s">
        <v>107</v>
      </c>
      <c r="C2101" t="s">
        <v>9</v>
      </c>
      <c r="D2101" t="s">
        <v>90</v>
      </c>
      <c r="E2101" t="s">
        <v>9057</v>
      </c>
      <c r="F2101" s="1">
        <v>48092</v>
      </c>
      <c r="G2101" s="77">
        <v>1</v>
      </c>
      <c r="H2101" s="36">
        <v>21862</v>
      </c>
      <c r="I2101" s="36">
        <v>21862</v>
      </c>
      <c r="J2101" s="36">
        <v>0</v>
      </c>
      <c r="K2101" s="36">
        <v>19675.8</v>
      </c>
      <c r="L2101" s="36">
        <v>1639.65</v>
      </c>
      <c r="M2101" s="36">
        <v>1639.65</v>
      </c>
    </row>
    <row r="2102" spans="1:13" x14ac:dyDescent="0.25">
      <c r="A2102" t="s">
        <v>6969</v>
      </c>
      <c r="B2102" t="s">
        <v>107</v>
      </c>
      <c r="C2102" t="s">
        <v>9</v>
      </c>
      <c r="D2102" t="s">
        <v>90</v>
      </c>
      <c r="E2102" t="s">
        <v>8903</v>
      </c>
      <c r="F2102" s="1">
        <v>48092</v>
      </c>
      <c r="G2102" s="77">
        <v>0.1</v>
      </c>
      <c r="H2102" s="36">
        <v>460459.6</v>
      </c>
      <c r="I2102" s="36">
        <v>460459.6</v>
      </c>
      <c r="J2102" s="36">
        <v>0</v>
      </c>
      <c r="K2102" s="36">
        <v>414413.64</v>
      </c>
      <c r="L2102" s="36">
        <v>0</v>
      </c>
      <c r="M2102" s="36">
        <v>0</v>
      </c>
    </row>
    <row r="2103" spans="1:13" x14ac:dyDescent="0.25">
      <c r="A2103" t="s">
        <v>6969</v>
      </c>
      <c r="B2103" t="s">
        <v>107</v>
      </c>
      <c r="C2103" t="s">
        <v>9</v>
      </c>
      <c r="D2103" t="s">
        <v>90</v>
      </c>
      <c r="E2103" t="s">
        <v>8623</v>
      </c>
      <c r="F2103" s="1">
        <v>48092</v>
      </c>
      <c r="G2103" s="77">
        <v>0</v>
      </c>
      <c r="H2103" s="36">
        <v>1430208.28</v>
      </c>
      <c r="I2103" s="36">
        <v>1271511.42</v>
      </c>
      <c r="J2103" s="36">
        <v>-158696.85999999999</v>
      </c>
      <c r="K2103" s="36">
        <v>1144360.28</v>
      </c>
      <c r="L2103" s="36">
        <v>0</v>
      </c>
      <c r="M2103" s="36">
        <v>0</v>
      </c>
    </row>
    <row r="2104" spans="1:13" x14ac:dyDescent="0.25">
      <c r="A2104" t="s">
        <v>6969</v>
      </c>
      <c r="B2104" t="s">
        <v>107</v>
      </c>
      <c r="C2104" t="s">
        <v>9</v>
      </c>
      <c r="D2104" t="s">
        <v>90</v>
      </c>
      <c r="E2104" t="s">
        <v>7479</v>
      </c>
      <c r="F2104" s="1">
        <v>48092</v>
      </c>
      <c r="G2104" s="77">
        <v>0.6</v>
      </c>
      <c r="H2104" s="36">
        <v>8879080.1199999992</v>
      </c>
      <c r="I2104" s="36">
        <v>13580826.800000001</v>
      </c>
      <c r="J2104" s="36">
        <v>4701746.68</v>
      </c>
      <c r="K2104" s="36">
        <v>12222744.119999999</v>
      </c>
      <c r="L2104" s="36">
        <v>1018562.01</v>
      </c>
      <c r="M2104" s="36">
        <v>1018562.01</v>
      </c>
    </row>
    <row r="2105" spans="1:13" x14ac:dyDescent="0.25">
      <c r="A2105" t="s">
        <v>6969</v>
      </c>
      <c r="B2105" t="s">
        <v>107</v>
      </c>
      <c r="C2105" t="s">
        <v>9</v>
      </c>
      <c r="D2105" t="s">
        <v>90</v>
      </c>
      <c r="E2105" t="s">
        <v>8369</v>
      </c>
      <c r="F2105" s="1">
        <v>48092</v>
      </c>
      <c r="G2105" s="77">
        <v>1</v>
      </c>
      <c r="H2105" s="36">
        <v>345799</v>
      </c>
      <c r="I2105" s="36">
        <v>345799</v>
      </c>
      <c r="J2105" s="36">
        <v>0</v>
      </c>
      <c r="K2105" s="36">
        <v>311219.09999999998</v>
      </c>
      <c r="L2105" s="36">
        <v>7437.85</v>
      </c>
      <c r="M2105" s="36">
        <v>7437.85</v>
      </c>
    </row>
    <row r="2106" spans="1:13" x14ac:dyDescent="0.25">
      <c r="A2106" t="s">
        <v>6969</v>
      </c>
      <c r="B2106" t="s">
        <v>107</v>
      </c>
      <c r="C2106" t="s">
        <v>9</v>
      </c>
      <c r="D2106" t="s">
        <v>90</v>
      </c>
      <c r="E2106" t="s">
        <v>3626</v>
      </c>
      <c r="F2106" s="1">
        <v>44183</v>
      </c>
      <c r="G2106" s="77">
        <v>1</v>
      </c>
      <c r="H2106" s="36">
        <v>42497.5</v>
      </c>
      <c r="I2106" s="36">
        <v>42497.5</v>
      </c>
      <c r="J2106" s="36">
        <v>0</v>
      </c>
      <c r="K2106" s="36">
        <v>38247.75</v>
      </c>
      <c r="L2106" s="36">
        <v>3187.31</v>
      </c>
      <c r="M2106" s="36">
        <v>0</v>
      </c>
    </row>
    <row r="2107" spans="1:13" x14ac:dyDescent="0.25">
      <c r="A2107" t="s">
        <v>6969</v>
      </c>
      <c r="B2107" t="s">
        <v>107</v>
      </c>
      <c r="C2107" t="s">
        <v>9</v>
      </c>
      <c r="D2107" t="s">
        <v>90</v>
      </c>
      <c r="E2107" t="s">
        <v>3566</v>
      </c>
      <c r="F2107" s="1">
        <v>48092</v>
      </c>
      <c r="G2107" s="77">
        <v>0.25</v>
      </c>
      <c r="H2107" s="36">
        <v>4247166.6399999997</v>
      </c>
      <c r="I2107" s="36">
        <v>4247166.6399999997</v>
      </c>
      <c r="J2107" s="36">
        <v>0</v>
      </c>
      <c r="K2107" s="36">
        <v>3822449.98</v>
      </c>
      <c r="L2107" s="36">
        <v>314725.32</v>
      </c>
      <c r="M2107" s="36">
        <v>314725.32</v>
      </c>
    </row>
    <row r="2108" spans="1:13" x14ac:dyDescent="0.25">
      <c r="A2108" t="s">
        <v>6969</v>
      </c>
      <c r="B2108" t="s">
        <v>107</v>
      </c>
      <c r="C2108" t="s">
        <v>9</v>
      </c>
      <c r="D2108" t="s">
        <v>90</v>
      </c>
      <c r="E2108" t="s">
        <v>8989</v>
      </c>
      <c r="F2108" s="1">
        <v>48092</v>
      </c>
      <c r="G2108" s="77">
        <v>1</v>
      </c>
      <c r="H2108" s="36">
        <v>797286.1</v>
      </c>
      <c r="I2108" s="36">
        <v>797286.1</v>
      </c>
      <c r="J2108" s="36">
        <v>0</v>
      </c>
      <c r="K2108" s="36">
        <v>717557.49</v>
      </c>
      <c r="L2108" s="36">
        <v>59796.46</v>
      </c>
      <c r="M2108" s="36">
        <v>59796.46</v>
      </c>
    </row>
    <row r="2109" spans="1:13" x14ac:dyDescent="0.25">
      <c r="A2109" t="s">
        <v>6969</v>
      </c>
      <c r="B2109" t="s">
        <v>107</v>
      </c>
      <c r="C2109" t="s">
        <v>9</v>
      </c>
      <c r="D2109" t="s">
        <v>90</v>
      </c>
      <c r="E2109" t="s">
        <v>9085</v>
      </c>
      <c r="F2109" s="1">
        <v>48092</v>
      </c>
      <c r="G2109" s="77">
        <v>1</v>
      </c>
      <c r="H2109" s="36">
        <v>152758.85</v>
      </c>
      <c r="I2109" s="36">
        <v>152758.85</v>
      </c>
      <c r="J2109" s="36">
        <v>0</v>
      </c>
      <c r="K2109" s="36">
        <v>137482.97</v>
      </c>
      <c r="L2109" s="36">
        <v>11456.91</v>
      </c>
      <c r="M2109" s="36">
        <v>11456.91</v>
      </c>
    </row>
    <row r="2110" spans="1:13" x14ac:dyDescent="0.25">
      <c r="A2110" t="s">
        <v>6969</v>
      </c>
      <c r="B2110" t="s">
        <v>107</v>
      </c>
      <c r="C2110" t="s">
        <v>9</v>
      </c>
      <c r="D2110" t="s">
        <v>90</v>
      </c>
      <c r="E2110" t="s">
        <v>2547</v>
      </c>
      <c r="F2110" s="1">
        <v>43591</v>
      </c>
      <c r="G2110" s="77">
        <v>1</v>
      </c>
      <c r="H2110" s="36">
        <v>25442.97</v>
      </c>
      <c r="I2110" s="36">
        <v>25442.97</v>
      </c>
      <c r="J2110" s="36">
        <v>0</v>
      </c>
      <c r="K2110" s="36">
        <v>22898.67</v>
      </c>
      <c r="L2110" s="36">
        <v>1908.23</v>
      </c>
      <c r="M2110" s="36">
        <v>0.01</v>
      </c>
    </row>
    <row r="2111" spans="1:13" x14ac:dyDescent="0.25">
      <c r="A2111" t="s">
        <v>6969</v>
      </c>
      <c r="B2111" t="s">
        <v>107</v>
      </c>
      <c r="C2111" t="s">
        <v>9</v>
      </c>
      <c r="D2111" t="s">
        <v>90</v>
      </c>
      <c r="E2111" t="s">
        <v>8185</v>
      </c>
      <c r="F2111" s="1">
        <v>43951</v>
      </c>
      <c r="G2111" s="77">
        <v>1</v>
      </c>
      <c r="H2111" s="36">
        <v>13230.53</v>
      </c>
      <c r="I2111" s="36">
        <v>13230.53</v>
      </c>
      <c r="J2111" s="36">
        <v>0</v>
      </c>
      <c r="K2111" s="36">
        <v>11907.48</v>
      </c>
      <c r="L2111" s="36">
        <v>992.29</v>
      </c>
      <c r="M2111" s="36">
        <v>0</v>
      </c>
    </row>
    <row r="2112" spans="1:13" x14ac:dyDescent="0.25">
      <c r="A2112" t="s">
        <v>6969</v>
      </c>
      <c r="B2112" t="s">
        <v>107</v>
      </c>
      <c r="C2112" t="s">
        <v>9</v>
      </c>
      <c r="D2112" t="s">
        <v>90</v>
      </c>
      <c r="E2112" t="s">
        <v>2195</v>
      </c>
      <c r="F2112" s="1">
        <v>48092</v>
      </c>
      <c r="G2112" s="77">
        <v>0</v>
      </c>
      <c r="H2112" s="36">
        <v>13062.6</v>
      </c>
      <c r="I2112" s="36">
        <v>13062.6</v>
      </c>
      <c r="J2112" s="36">
        <v>0</v>
      </c>
      <c r="K2112" s="36">
        <v>11756.34</v>
      </c>
      <c r="L2112" s="36">
        <v>979.7</v>
      </c>
      <c r="M2112" s="36">
        <v>0</v>
      </c>
    </row>
    <row r="2113" spans="1:13" x14ac:dyDescent="0.25">
      <c r="A2113" t="s">
        <v>6969</v>
      </c>
      <c r="B2113" t="s">
        <v>107</v>
      </c>
      <c r="C2113" t="s">
        <v>9</v>
      </c>
      <c r="D2113" t="s">
        <v>90</v>
      </c>
      <c r="E2113" t="s">
        <v>3055</v>
      </c>
      <c r="F2113" s="1">
        <v>43864</v>
      </c>
      <c r="G2113" s="77">
        <v>1</v>
      </c>
      <c r="H2113" s="36">
        <v>10065.39</v>
      </c>
      <c r="I2113" s="36">
        <v>10065.39</v>
      </c>
      <c r="J2113" s="36">
        <v>0</v>
      </c>
      <c r="K2113" s="36">
        <v>9058.85</v>
      </c>
      <c r="L2113" s="36">
        <v>754.9</v>
      </c>
      <c r="M2113" s="36">
        <v>0</v>
      </c>
    </row>
    <row r="2114" spans="1:13" x14ac:dyDescent="0.25">
      <c r="A2114" t="s">
        <v>6969</v>
      </c>
      <c r="B2114" t="s">
        <v>107</v>
      </c>
      <c r="C2114" t="s">
        <v>9</v>
      </c>
      <c r="D2114" t="s">
        <v>90</v>
      </c>
      <c r="E2114" t="s">
        <v>2978</v>
      </c>
      <c r="F2114" s="1">
        <v>43864</v>
      </c>
      <c r="G2114" s="77">
        <v>1</v>
      </c>
      <c r="H2114" s="36">
        <v>3127.52</v>
      </c>
      <c r="I2114" s="36">
        <v>3127.52</v>
      </c>
      <c r="J2114" s="36">
        <v>0</v>
      </c>
      <c r="K2114" s="36">
        <v>2814.77</v>
      </c>
      <c r="L2114" s="36">
        <v>234.56</v>
      </c>
      <c r="M2114" s="36">
        <v>0</v>
      </c>
    </row>
    <row r="2115" spans="1:13" x14ac:dyDescent="0.25">
      <c r="A2115" t="s">
        <v>6969</v>
      </c>
      <c r="B2115" t="s">
        <v>107</v>
      </c>
      <c r="C2115" t="s">
        <v>9</v>
      </c>
      <c r="D2115" t="s">
        <v>90</v>
      </c>
      <c r="E2115" t="s">
        <v>3319</v>
      </c>
      <c r="F2115" s="1">
        <v>43864</v>
      </c>
      <c r="G2115" s="77">
        <v>1</v>
      </c>
      <c r="H2115" s="36">
        <v>4035.81</v>
      </c>
      <c r="I2115" s="36">
        <v>4035.81</v>
      </c>
      <c r="J2115" s="36">
        <v>0</v>
      </c>
      <c r="K2115" s="36">
        <v>3632.23</v>
      </c>
      <c r="L2115" s="36">
        <v>302.69</v>
      </c>
      <c r="M2115" s="36">
        <v>0</v>
      </c>
    </row>
    <row r="2116" spans="1:13" x14ac:dyDescent="0.25">
      <c r="A2116" t="s">
        <v>6969</v>
      </c>
      <c r="B2116" t="s">
        <v>107</v>
      </c>
      <c r="C2116" t="s">
        <v>9</v>
      </c>
      <c r="D2116" t="s">
        <v>90</v>
      </c>
      <c r="E2116" t="s">
        <v>8947</v>
      </c>
      <c r="F2116" s="1">
        <v>48092</v>
      </c>
      <c r="G2116" s="77">
        <v>1</v>
      </c>
      <c r="H2116" s="36">
        <v>10850</v>
      </c>
      <c r="I2116" s="36">
        <v>10850</v>
      </c>
      <c r="J2116" s="36">
        <v>0</v>
      </c>
      <c r="K2116" s="36">
        <v>9765</v>
      </c>
      <c r="L2116" s="36">
        <v>813.75</v>
      </c>
      <c r="M2116" s="36">
        <v>813.75</v>
      </c>
    </row>
    <row r="2117" spans="1:13" x14ac:dyDescent="0.25">
      <c r="A2117" t="s">
        <v>6969</v>
      </c>
      <c r="B2117" t="s">
        <v>107</v>
      </c>
      <c r="C2117" t="s">
        <v>9</v>
      </c>
      <c r="D2117" t="s">
        <v>90</v>
      </c>
      <c r="E2117" t="s">
        <v>3601</v>
      </c>
      <c r="F2117" s="1">
        <v>48092</v>
      </c>
      <c r="G2117" s="77">
        <v>1</v>
      </c>
      <c r="H2117" s="36">
        <v>51558.25</v>
      </c>
      <c r="I2117" s="36">
        <v>51558.25</v>
      </c>
      <c r="J2117" s="36">
        <v>0</v>
      </c>
      <c r="K2117" s="36">
        <v>46402.43</v>
      </c>
      <c r="L2117" s="36">
        <v>3866.8700000000003</v>
      </c>
      <c r="M2117" s="36">
        <v>0.01</v>
      </c>
    </row>
    <row r="2118" spans="1:13" x14ac:dyDescent="0.25">
      <c r="A2118" t="s">
        <v>6969</v>
      </c>
      <c r="B2118" t="s">
        <v>107</v>
      </c>
      <c r="C2118" t="s">
        <v>9</v>
      </c>
      <c r="D2118" t="s">
        <v>90</v>
      </c>
      <c r="E2118" t="s">
        <v>3641</v>
      </c>
      <c r="F2118" s="1">
        <v>44097</v>
      </c>
      <c r="G2118" s="77">
        <v>1</v>
      </c>
      <c r="H2118" s="36">
        <v>48991.3</v>
      </c>
      <c r="I2118" s="36">
        <v>48991.3</v>
      </c>
      <c r="J2118" s="36">
        <v>0</v>
      </c>
      <c r="K2118" s="36">
        <v>44092.17</v>
      </c>
      <c r="L2118" s="36">
        <v>3674.3500000000004</v>
      </c>
      <c r="M2118" s="36">
        <v>0.01</v>
      </c>
    </row>
    <row r="2119" spans="1:13" x14ac:dyDescent="0.25">
      <c r="A2119" t="s">
        <v>6969</v>
      </c>
      <c r="B2119" t="s">
        <v>107</v>
      </c>
      <c r="C2119" t="s">
        <v>9</v>
      </c>
      <c r="D2119" t="s">
        <v>90</v>
      </c>
      <c r="E2119" t="s">
        <v>3002</v>
      </c>
      <c r="F2119" s="1">
        <v>43864</v>
      </c>
      <c r="G2119" s="77">
        <v>1</v>
      </c>
      <c r="H2119" s="36">
        <v>5625.79</v>
      </c>
      <c r="I2119" s="36">
        <v>5625.79</v>
      </c>
      <c r="J2119" s="36">
        <v>0</v>
      </c>
      <c r="K2119" s="36">
        <v>5063.21</v>
      </c>
      <c r="L2119" s="36">
        <v>421.94</v>
      </c>
      <c r="M2119" s="36">
        <v>0.01</v>
      </c>
    </row>
    <row r="2120" spans="1:13" x14ac:dyDescent="0.25">
      <c r="A2120" t="s">
        <v>6969</v>
      </c>
      <c r="B2120" t="s">
        <v>107</v>
      </c>
      <c r="C2120" t="s">
        <v>9</v>
      </c>
      <c r="D2120" t="s">
        <v>90</v>
      </c>
      <c r="E2120" t="s">
        <v>2900</v>
      </c>
      <c r="F2120" s="1">
        <v>43781</v>
      </c>
      <c r="G2120" s="77">
        <v>1</v>
      </c>
      <c r="H2120" s="36">
        <v>13083.51</v>
      </c>
      <c r="I2120" s="36">
        <v>13083.51</v>
      </c>
      <c r="J2120" s="36">
        <v>0</v>
      </c>
      <c r="K2120" s="36">
        <v>11775.16</v>
      </c>
      <c r="L2120" s="36">
        <v>981.26</v>
      </c>
      <c r="M2120" s="36">
        <v>0</v>
      </c>
    </row>
    <row r="2121" spans="1:13" x14ac:dyDescent="0.25">
      <c r="A2121" t="s">
        <v>6969</v>
      </c>
      <c r="B2121" t="s">
        <v>107</v>
      </c>
      <c r="C2121" t="s">
        <v>9</v>
      </c>
      <c r="D2121" t="s">
        <v>90</v>
      </c>
      <c r="E2121" t="s">
        <v>2792</v>
      </c>
      <c r="F2121" s="1">
        <v>43587</v>
      </c>
      <c r="G2121" s="77">
        <v>1</v>
      </c>
      <c r="H2121" s="36">
        <v>17982.14</v>
      </c>
      <c r="I2121" s="36">
        <v>17982.14</v>
      </c>
      <c r="J2121" s="36">
        <v>0</v>
      </c>
      <c r="K2121" s="36">
        <v>16183.93</v>
      </c>
      <c r="L2121" s="36">
        <v>1348.66</v>
      </c>
      <c r="M2121" s="36">
        <v>0</v>
      </c>
    </row>
    <row r="2122" spans="1:13" x14ac:dyDescent="0.25">
      <c r="A2122" t="s">
        <v>6969</v>
      </c>
      <c r="B2122" t="s">
        <v>107</v>
      </c>
      <c r="C2122" t="s">
        <v>9</v>
      </c>
      <c r="D2122" t="s">
        <v>90</v>
      </c>
      <c r="E2122" t="s">
        <v>2594</v>
      </c>
      <c r="F2122" s="1">
        <v>43592</v>
      </c>
      <c r="G2122" s="77">
        <v>1</v>
      </c>
      <c r="H2122" s="36">
        <v>5344.28</v>
      </c>
      <c r="I2122" s="36">
        <v>5344.28</v>
      </c>
      <c r="J2122" s="36">
        <v>0</v>
      </c>
      <c r="K2122" s="36">
        <v>4809.8500000000004</v>
      </c>
      <c r="L2122" s="36">
        <v>400.82</v>
      </c>
      <c r="M2122" s="36">
        <v>0</v>
      </c>
    </row>
    <row r="2123" spans="1:13" x14ac:dyDescent="0.25">
      <c r="A2123" t="s">
        <v>6969</v>
      </c>
      <c r="B2123" t="s">
        <v>107</v>
      </c>
      <c r="C2123" t="s">
        <v>9</v>
      </c>
      <c r="D2123" t="s">
        <v>90</v>
      </c>
      <c r="E2123" t="s">
        <v>8313</v>
      </c>
      <c r="F2123" s="1">
        <v>44057</v>
      </c>
      <c r="G2123" s="77">
        <v>1</v>
      </c>
      <c r="H2123" s="36">
        <v>7121.7</v>
      </c>
      <c r="I2123" s="36">
        <v>7121.7</v>
      </c>
      <c r="J2123" s="36">
        <v>0</v>
      </c>
      <c r="K2123" s="36">
        <v>6409.53</v>
      </c>
      <c r="L2123" s="36">
        <v>534.13</v>
      </c>
      <c r="M2123" s="36">
        <v>0.01</v>
      </c>
    </row>
    <row r="2124" spans="1:13" x14ac:dyDescent="0.25">
      <c r="A2124" t="s">
        <v>6969</v>
      </c>
      <c r="B2124" t="s">
        <v>107</v>
      </c>
      <c r="C2124" t="s">
        <v>9</v>
      </c>
      <c r="D2124" t="s">
        <v>90</v>
      </c>
      <c r="E2124" t="s">
        <v>2722</v>
      </c>
      <c r="F2124" s="1">
        <v>43592</v>
      </c>
      <c r="G2124" s="77">
        <v>1</v>
      </c>
      <c r="H2124" s="36">
        <v>17818.62</v>
      </c>
      <c r="I2124" s="36">
        <v>17818.62</v>
      </c>
      <c r="J2124" s="36">
        <v>0</v>
      </c>
      <c r="K2124" s="36">
        <v>16036.76</v>
      </c>
      <c r="L2124" s="36">
        <v>1336.4</v>
      </c>
      <c r="M2124" s="36">
        <v>0</v>
      </c>
    </row>
    <row r="2125" spans="1:13" x14ac:dyDescent="0.25">
      <c r="A2125" t="s">
        <v>6969</v>
      </c>
      <c r="B2125" t="s">
        <v>107</v>
      </c>
      <c r="C2125" t="s">
        <v>9</v>
      </c>
      <c r="D2125" t="s">
        <v>90</v>
      </c>
      <c r="E2125" t="s">
        <v>3638</v>
      </c>
      <c r="F2125" s="1">
        <v>44033</v>
      </c>
      <c r="G2125" s="77">
        <v>1</v>
      </c>
      <c r="H2125" s="36">
        <v>12469.66</v>
      </c>
      <c r="I2125" s="36">
        <v>12469.66</v>
      </c>
      <c r="J2125" s="36">
        <v>0</v>
      </c>
      <c r="K2125" s="36">
        <v>11222.69</v>
      </c>
      <c r="L2125" s="36">
        <v>935.23</v>
      </c>
      <c r="M2125" s="36">
        <v>0.01</v>
      </c>
    </row>
    <row r="2126" spans="1:13" x14ac:dyDescent="0.25">
      <c r="A2126" t="s">
        <v>6969</v>
      </c>
      <c r="B2126" t="s">
        <v>107</v>
      </c>
      <c r="C2126" t="s">
        <v>9</v>
      </c>
      <c r="D2126" t="s">
        <v>90</v>
      </c>
      <c r="E2126" t="s">
        <v>8961</v>
      </c>
      <c r="F2126" s="1">
        <v>44183</v>
      </c>
      <c r="G2126" s="77">
        <v>1</v>
      </c>
      <c r="H2126" s="36">
        <v>40384.01</v>
      </c>
      <c r="I2126" s="36">
        <v>40384.01</v>
      </c>
      <c r="J2126" s="36">
        <v>0</v>
      </c>
      <c r="K2126" s="36">
        <v>36345.61</v>
      </c>
      <c r="L2126" s="36">
        <v>3028.8</v>
      </c>
      <c r="M2126" s="36">
        <v>3028.8</v>
      </c>
    </row>
    <row r="2127" spans="1:13" x14ac:dyDescent="0.25">
      <c r="A2127" t="s">
        <v>6969</v>
      </c>
      <c r="B2127" t="s">
        <v>107</v>
      </c>
      <c r="C2127" t="s">
        <v>9</v>
      </c>
      <c r="D2127" t="s">
        <v>90</v>
      </c>
      <c r="E2127" t="s">
        <v>2699</v>
      </c>
      <c r="F2127" s="1">
        <v>43592</v>
      </c>
      <c r="G2127" s="77">
        <v>1</v>
      </c>
      <c r="H2127" s="36">
        <v>63685.3</v>
      </c>
      <c r="I2127" s="36">
        <v>63685.3</v>
      </c>
      <c r="J2127" s="36">
        <v>0</v>
      </c>
      <c r="K2127" s="36">
        <v>57316.77</v>
      </c>
      <c r="L2127" s="36">
        <v>4776.3999999999996</v>
      </c>
      <c r="M2127" s="36">
        <v>0</v>
      </c>
    </row>
    <row r="2128" spans="1:13" x14ac:dyDescent="0.25">
      <c r="A2128" t="s">
        <v>6969</v>
      </c>
      <c r="B2128" t="s">
        <v>107</v>
      </c>
      <c r="C2128" t="s">
        <v>9</v>
      </c>
      <c r="D2128" t="s">
        <v>90</v>
      </c>
      <c r="E2128" t="s">
        <v>2930</v>
      </c>
      <c r="F2128" s="1">
        <v>43864</v>
      </c>
      <c r="G2128" s="77">
        <v>1</v>
      </c>
      <c r="H2128" s="36">
        <v>39170.6</v>
      </c>
      <c r="I2128" s="36">
        <v>39170.6</v>
      </c>
      <c r="J2128" s="36">
        <v>0</v>
      </c>
      <c r="K2128" s="36">
        <v>35253.54</v>
      </c>
      <c r="L2128" s="36">
        <v>2937.8</v>
      </c>
      <c r="M2128" s="36">
        <v>0</v>
      </c>
    </row>
    <row r="2129" spans="1:13" x14ac:dyDescent="0.25">
      <c r="A2129" t="s">
        <v>6969</v>
      </c>
      <c r="B2129" t="s">
        <v>107</v>
      </c>
      <c r="C2129" t="s">
        <v>9</v>
      </c>
      <c r="D2129" t="s">
        <v>90</v>
      </c>
      <c r="E2129" t="s">
        <v>2968</v>
      </c>
      <c r="F2129" s="1">
        <v>43864</v>
      </c>
      <c r="G2129" s="77">
        <v>1</v>
      </c>
      <c r="H2129" s="36">
        <v>16333.78</v>
      </c>
      <c r="I2129" s="36">
        <v>16333.78</v>
      </c>
      <c r="J2129" s="36">
        <v>0</v>
      </c>
      <c r="K2129" s="36">
        <v>14700.4</v>
      </c>
      <c r="L2129" s="36">
        <v>1225.04</v>
      </c>
      <c r="M2129" s="36">
        <v>0.01</v>
      </c>
    </row>
    <row r="2130" spans="1:13" x14ac:dyDescent="0.25">
      <c r="A2130" t="s">
        <v>6969</v>
      </c>
      <c r="B2130" t="s">
        <v>107</v>
      </c>
      <c r="C2130" t="s">
        <v>9</v>
      </c>
      <c r="D2130" t="s">
        <v>90</v>
      </c>
      <c r="E2130" t="s">
        <v>2622</v>
      </c>
      <c r="F2130" s="1">
        <v>43592</v>
      </c>
      <c r="G2130" s="77">
        <v>1</v>
      </c>
      <c r="H2130" s="36">
        <v>55556.800000000003</v>
      </c>
      <c r="I2130" s="36">
        <v>55556.800000000003</v>
      </c>
      <c r="J2130" s="36">
        <v>0</v>
      </c>
      <c r="K2130" s="36">
        <v>50001.120000000003</v>
      </c>
      <c r="L2130" s="36">
        <v>4166.76</v>
      </c>
      <c r="M2130" s="36">
        <v>0</v>
      </c>
    </row>
    <row r="2131" spans="1:13" x14ac:dyDescent="0.25">
      <c r="A2131" t="s">
        <v>6969</v>
      </c>
      <c r="B2131" t="s">
        <v>107</v>
      </c>
      <c r="C2131" t="s">
        <v>9</v>
      </c>
      <c r="D2131" t="s">
        <v>90</v>
      </c>
      <c r="E2131" t="s">
        <v>2511</v>
      </c>
      <c r="F2131" s="1">
        <v>43591</v>
      </c>
      <c r="G2131" s="77">
        <v>1</v>
      </c>
      <c r="H2131" s="36">
        <v>5318.29</v>
      </c>
      <c r="I2131" s="36">
        <v>5318.29</v>
      </c>
      <c r="J2131" s="36">
        <v>0</v>
      </c>
      <c r="K2131" s="36">
        <v>4786.46</v>
      </c>
      <c r="L2131" s="36">
        <v>398.87</v>
      </c>
      <c r="M2131" s="36">
        <v>0</v>
      </c>
    </row>
    <row r="2132" spans="1:13" x14ac:dyDescent="0.25">
      <c r="A2132" t="s">
        <v>6969</v>
      </c>
      <c r="B2132" t="s">
        <v>107</v>
      </c>
      <c r="C2132" t="s">
        <v>9</v>
      </c>
      <c r="D2132" t="s">
        <v>90</v>
      </c>
      <c r="E2132" t="s">
        <v>2643</v>
      </c>
      <c r="F2132" s="1">
        <v>43592</v>
      </c>
      <c r="G2132" s="77">
        <v>1</v>
      </c>
      <c r="H2132" s="36">
        <v>49439</v>
      </c>
      <c r="I2132" s="36">
        <v>49439</v>
      </c>
      <c r="J2132" s="36">
        <v>0</v>
      </c>
      <c r="K2132" s="36">
        <v>44495.1</v>
      </c>
      <c r="L2132" s="36">
        <v>3707.93</v>
      </c>
      <c r="M2132" s="36">
        <v>0</v>
      </c>
    </row>
    <row r="2133" spans="1:13" x14ac:dyDescent="0.25">
      <c r="A2133" t="s">
        <v>6969</v>
      </c>
      <c r="B2133" t="s">
        <v>107</v>
      </c>
      <c r="C2133" t="s">
        <v>9</v>
      </c>
      <c r="D2133" t="s">
        <v>90</v>
      </c>
      <c r="E2133" t="s">
        <v>2408</v>
      </c>
      <c r="F2133" s="1">
        <v>43503</v>
      </c>
      <c r="G2133" s="77">
        <v>1</v>
      </c>
      <c r="H2133" s="36">
        <v>10338.91</v>
      </c>
      <c r="I2133" s="36">
        <v>10338.91</v>
      </c>
      <c r="J2133" s="36">
        <v>0</v>
      </c>
      <c r="K2133" s="36">
        <v>9305.02</v>
      </c>
      <c r="L2133" s="36">
        <v>775.42</v>
      </c>
      <c r="M2133" s="36">
        <v>0</v>
      </c>
    </row>
    <row r="2134" spans="1:13" x14ac:dyDescent="0.25">
      <c r="A2134" t="s">
        <v>6969</v>
      </c>
      <c r="B2134" t="s">
        <v>107</v>
      </c>
      <c r="C2134" t="s">
        <v>9</v>
      </c>
      <c r="D2134" t="s">
        <v>90</v>
      </c>
      <c r="E2134" t="s">
        <v>2289</v>
      </c>
      <c r="F2134" s="1">
        <v>43503</v>
      </c>
      <c r="G2134" s="77">
        <v>1</v>
      </c>
      <c r="H2134" s="36">
        <v>51181</v>
      </c>
      <c r="I2134" s="36">
        <v>51181</v>
      </c>
      <c r="J2134" s="36">
        <v>0</v>
      </c>
      <c r="K2134" s="36">
        <v>46062.9</v>
      </c>
      <c r="L2134" s="36">
        <v>3838.58</v>
      </c>
      <c r="M2134" s="36">
        <v>0</v>
      </c>
    </row>
    <row r="2135" spans="1:13" x14ac:dyDescent="0.25">
      <c r="A2135" t="s">
        <v>6969</v>
      </c>
      <c r="B2135" t="s">
        <v>107</v>
      </c>
      <c r="C2135" t="s">
        <v>9</v>
      </c>
      <c r="D2135" t="s">
        <v>90</v>
      </c>
      <c r="E2135" t="s">
        <v>1212</v>
      </c>
      <c r="F2135" s="1">
        <v>43360</v>
      </c>
      <c r="G2135" s="77">
        <v>1</v>
      </c>
      <c r="H2135" s="36">
        <v>4976.2</v>
      </c>
      <c r="I2135" s="36">
        <v>4976.2</v>
      </c>
      <c r="J2135" s="36">
        <v>0</v>
      </c>
      <c r="K2135" s="36">
        <v>4478.58</v>
      </c>
      <c r="L2135" s="36">
        <v>373.22</v>
      </c>
      <c r="M2135" s="36">
        <v>0</v>
      </c>
    </row>
    <row r="2136" spans="1:13" x14ac:dyDescent="0.25">
      <c r="A2136" t="s">
        <v>6969</v>
      </c>
      <c r="B2136" t="s">
        <v>107</v>
      </c>
      <c r="C2136" t="s">
        <v>9</v>
      </c>
      <c r="D2136" t="s">
        <v>90</v>
      </c>
      <c r="E2136" t="s">
        <v>2805</v>
      </c>
      <c r="F2136" s="1">
        <v>43593</v>
      </c>
      <c r="G2136" s="77">
        <v>1</v>
      </c>
      <c r="H2136" s="36">
        <v>43633.97</v>
      </c>
      <c r="I2136" s="36">
        <v>43633.97</v>
      </c>
      <c r="J2136" s="36">
        <v>0</v>
      </c>
      <c r="K2136" s="36">
        <v>39270.57</v>
      </c>
      <c r="L2136" s="36">
        <v>3272.55</v>
      </c>
      <c r="M2136" s="36">
        <v>0</v>
      </c>
    </row>
    <row r="2137" spans="1:13" x14ac:dyDescent="0.25">
      <c r="A2137" t="s">
        <v>6969</v>
      </c>
      <c r="B2137" t="s">
        <v>107</v>
      </c>
      <c r="C2137" t="s">
        <v>9</v>
      </c>
      <c r="D2137" t="s">
        <v>90</v>
      </c>
      <c r="E2137" t="s">
        <v>3437</v>
      </c>
      <c r="F2137" s="1">
        <v>48092</v>
      </c>
      <c r="G2137" s="77">
        <v>1</v>
      </c>
      <c r="H2137" s="36">
        <v>623951.32999999996</v>
      </c>
      <c r="I2137" s="36">
        <v>623951.32999999996</v>
      </c>
      <c r="J2137" s="36">
        <v>0</v>
      </c>
      <c r="K2137" s="36">
        <v>561556.19999999995</v>
      </c>
      <c r="L2137" s="36">
        <v>11844.27</v>
      </c>
      <c r="M2137" s="36">
        <v>11844.27</v>
      </c>
    </row>
    <row r="2138" spans="1:13" x14ac:dyDescent="0.25">
      <c r="A2138" t="s">
        <v>6969</v>
      </c>
      <c r="B2138" t="s">
        <v>107</v>
      </c>
      <c r="C2138" t="s">
        <v>9</v>
      </c>
      <c r="D2138" t="s">
        <v>90</v>
      </c>
      <c r="E2138" t="s">
        <v>9117</v>
      </c>
      <c r="F2138" s="1">
        <v>48092</v>
      </c>
      <c r="G2138" s="77">
        <v>1</v>
      </c>
      <c r="H2138" s="36">
        <v>41495.26</v>
      </c>
      <c r="I2138" s="36">
        <v>41495.26</v>
      </c>
      <c r="J2138" s="36">
        <v>0</v>
      </c>
      <c r="K2138" s="36">
        <v>37345.730000000003</v>
      </c>
      <c r="L2138" s="36">
        <v>0</v>
      </c>
      <c r="M2138" s="36">
        <v>0</v>
      </c>
    </row>
    <row r="2139" spans="1:13" x14ac:dyDescent="0.25">
      <c r="A2139" t="s">
        <v>6969</v>
      </c>
      <c r="B2139" t="s">
        <v>107</v>
      </c>
      <c r="C2139" t="s">
        <v>9</v>
      </c>
      <c r="D2139" t="s">
        <v>90</v>
      </c>
      <c r="E2139" t="s">
        <v>3604</v>
      </c>
      <c r="F2139" s="1">
        <v>43990</v>
      </c>
      <c r="G2139" s="77">
        <v>1</v>
      </c>
      <c r="H2139" s="36">
        <v>26628</v>
      </c>
      <c r="I2139" s="36">
        <v>26628</v>
      </c>
      <c r="J2139" s="36">
        <v>0</v>
      </c>
      <c r="K2139" s="36">
        <v>23965.200000000001</v>
      </c>
      <c r="L2139" s="36">
        <v>1997.1</v>
      </c>
      <c r="M2139" s="36">
        <v>0</v>
      </c>
    </row>
    <row r="2140" spans="1:13" x14ac:dyDescent="0.25">
      <c r="A2140" t="s">
        <v>6969</v>
      </c>
      <c r="B2140" t="s">
        <v>107</v>
      </c>
      <c r="C2140" t="s">
        <v>9</v>
      </c>
      <c r="D2140" t="s">
        <v>90</v>
      </c>
      <c r="E2140" t="s">
        <v>3327</v>
      </c>
      <c r="F2140" s="1">
        <v>48092</v>
      </c>
      <c r="G2140" s="77">
        <v>1</v>
      </c>
      <c r="H2140" s="36">
        <v>25681.8</v>
      </c>
      <c r="I2140" s="36">
        <v>25681.8</v>
      </c>
      <c r="J2140" s="36">
        <v>0</v>
      </c>
      <c r="K2140" s="36">
        <v>23113.62</v>
      </c>
      <c r="L2140" s="36">
        <v>1926.14</v>
      </c>
      <c r="M2140" s="36">
        <v>0</v>
      </c>
    </row>
    <row r="2141" spans="1:13" x14ac:dyDescent="0.25">
      <c r="A2141" t="s">
        <v>6969</v>
      </c>
      <c r="B2141" t="s">
        <v>107</v>
      </c>
      <c r="C2141" t="s">
        <v>9</v>
      </c>
      <c r="D2141" t="s">
        <v>90</v>
      </c>
      <c r="E2141" t="s">
        <v>8329</v>
      </c>
      <c r="F2141" s="1">
        <v>48092</v>
      </c>
      <c r="G2141" s="77">
        <v>0</v>
      </c>
      <c r="H2141" s="36">
        <v>821347</v>
      </c>
      <c r="I2141" s="36">
        <v>1104588.3500000001</v>
      </c>
      <c r="J2141" s="36">
        <v>283241.34999999998</v>
      </c>
      <c r="K2141" s="36">
        <v>994129.52</v>
      </c>
      <c r="L2141" s="36">
        <v>0</v>
      </c>
      <c r="M2141" s="36">
        <v>0</v>
      </c>
    </row>
    <row r="2142" spans="1:13" x14ac:dyDescent="0.25">
      <c r="A2142" t="s">
        <v>6969</v>
      </c>
      <c r="B2142" t="s">
        <v>107</v>
      </c>
      <c r="C2142" t="s">
        <v>9</v>
      </c>
      <c r="D2142" t="s">
        <v>90</v>
      </c>
      <c r="E2142" t="s">
        <v>8938</v>
      </c>
      <c r="F2142" s="1">
        <v>48092</v>
      </c>
      <c r="G2142" s="77">
        <v>0.46</v>
      </c>
      <c r="H2142" s="36">
        <v>12000</v>
      </c>
      <c r="I2142" s="36">
        <v>12000</v>
      </c>
      <c r="J2142" s="36">
        <v>0</v>
      </c>
      <c r="K2142" s="36">
        <v>10800</v>
      </c>
      <c r="L2142" s="36">
        <v>900</v>
      </c>
      <c r="M2142" s="36">
        <v>900</v>
      </c>
    </row>
    <row r="2143" spans="1:13" x14ac:dyDescent="0.25">
      <c r="A2143" t="s">
        <v>6969</v>
      </c>
      <c r="B2143" t="s">
        <v>107</v>
      </c>
      <c r="C2143" t="s">
        <v>9</v>
      </c>
      <c r="D2143" t="s">
        <v>90</v>
      </c>
      <c r="E2143" t="s">
        <v>8439</v>
      </c>
      <c r="F2143" s="1">
        <v>48092</v>
      </c>
      <c r="G2143" s="77">
        <v>1</v>
      </c>
      <c r="H2143" s="36">
        <v>254213.64</v>
      </c>
      <c r="I2143" s="36">
        <v>254213.64</v>
      </c>
      <c r="J2143" s="36">
        <v>0</v>
      </c>
      <c r="K2143" s="36">
        <v>228792.28</v>
      </c>
      <c r="L2143" s="36">
        <v>19066.02</v>
      </c>
      <c r="M2143" s="36">
        <v>7351.72</v>
      </c>
    </row>
    <row r="2144" spans="1:13" x14ac:dyDescent="0.25">
      <c r="A2144" t="s">
        <v>6969</v>
      </c>
      <c r="B2144" t="s">
        <v>107</v>
      </c>
      <c r="C2144" t="s">
        <v>9</v>
      </c>
      <c r="D2144" t="s">
        <v>90</v>
      </c>
      <c r="E2144" t="s">
        <v>8777</v>
      </c>
      <c r="F2144" s="1">
        <v>48092</v>
      </c>
      <c r="G2144" s="77">
        <v>0.1</v>
      </c>
      <c r="H2144" s="36">
        <v>127099.7</v>
      </c>
      <c r="I2144" s="36">
        <v>127099.7</v>
      </c>
      <c r="J2144" s="36">
        <v>0</v>
      </c>
      <c r="K2144" s="36">
        <v>114389.73</v>
      </c>
      <c r="L2144" s="36">
        <v>0</v>
      </c>
      <c r="M2144" s="36">
        <v>0</v>
      </c>
    </row>
    <row r="2145" spans="1:13" x14ac:dyDescent="0.25">
      <c r="A2145" t="s">
        <v>6969</v>
      </c>
      <c r="B2145" t="s">
        <v>107</v>
      </c>
      <c r="C2145" t="s">
        <v>9</v>
      </c>
      <c r="D2145" t="s">
        <v>90</v>
      </c>
      <c r="E2145" t="s">
        <v>8783</v>
      </c>
      <c r="F2145" s="1">
        <v>48092</v>
      </c>
      <c r="G2145" s="77">
        <v>0.1</v>
      </c>
      <c r="H2145" s="36">
        <v>134675.48000000001</v>
      </c>
      <c r="I2145" s="36">
        <v>134675.48000000001</v>
      </c>
      <c r="J2145" s="36">
        <v>0</v>
      </c>
      <c r="K2145" s="36">
        <v>121207.93</v>
      </c>
      <c r="L2145" s="36">
        <v>0</v>
      </c>
      <c r="M2145" s="36">
        <v>0</v>
      </c>
    </row>
    <row r="2146" spans="1:13" x14ac:dyDescent="0.25">
      <c r="A2146" t="s">
        <v>6969</v>
      </c>
      <c r="B2146" t="s">
        <v>107</v>
      </c>
      <c r="C2146" t="s">
        <v>9</v>
      </c>
      <c r="D2146" t="s">
        <v>90</v>
      </c>
      <c r="E2146" t="s">
        <v>3289</v>
      </c>
      <c r="F2146" s="1">
        <v>48092</v>
      </c>
      <c r="G2146" s="77">
        <v>0.1</v>
      </c>
      <c r="H2146" s="36">
        <v>74035.3</v>
      </c>
      <c r="I2146" s="36">
        <v>103786.78</v>
      </c>
      <c r="J2146" s="36">
        <v>29751.48</v>
      </c>
      <c r="K2146" s="36">
        <v>93408.1</v>
      </c>
      <c r="L2146" s="36">
        <v>7784.01</v>
      </c>
      <c r="M2146" s="36">
        <v>2231.36</v>
      </c>
    </row>
    <row r="2147" spans="1:13" x14ac:dyDescent="0.25">
      <c r="A2147" t="s">
        <v>6969</v>
      </c>
      <c r="B2147" t="s">
        <v>107</v>
      </c>
      <c r="C2147" t="s">
        <v>9</v>
      </c>
      <c r="D2147" t="s">
        <v>90</v>
      </c>
      <c r="E2147" t="s">
        <v>8881</v>
      </c>
      <c r="F2147" s="1">
        <v>48092</v>
      </c>
      <c r="G2147" s="77">
        <v>0</v>
      </c>
      <c r="H2147" s="36">
        <v>17180.66</v>
      </c>
      <c r="I2147" s="36">
        <v>17180.66</v>
      </c>
      <c r="J2147" s="36">
        <v>0</v>
      </c>
      <c r="K2147" s="36">
        <v>15462.59</v>
      </c>
      <c r="L2147" s="36">
        <v>1288.55</v>
      </c>
      <c r="M2147" s="36">
        <v>1288.55</v>
      </c>
    </row>
    <row r="2148" spans="1:13" x14ac:dyDescent="0.25">
      <c r="A2148" t="s">
        <v>6969</v>
      </c>
      <c r="B2148" t="s">
        <v>107</v>
      </c>
      <c r="C2148" t="s">
        <v>9</v>
      </c>
      <c r="D2148" t="s">
        <v>90</v>
      </c>
      <c r="E2148" t="s">
        <v>1895</v>
      </c>
      <c r="F2148" s="1">
        <v>43507</v>
      </c>
      <c r="G2148" s="77">
        <v>0</v>
      </c>
      <c r="H2148" s="36">
        <v>8013.15</v>
      </c>
      <c r="I2148" s="36">
        <v>8013.15</v>
      </c>
      <c r="J2148" s="36">
        <v>0</v>
      </c>
      <c r="K2148" s="36">
        <v>7211.84</v>
      </c>
      <c r="L2148" s="36">
        <v>600.99</v>
      </c>
      <c r="M2148" s="36">
        <v>0</v>
      </c>
    </row>
    <row r="2149" spans="1:13" x14ac:dyDescent="0.25">
      <c r="A2149" t="s">
        <v>6969</v>
      </c>
      <c r="B2149" t="s">
        <v>107</v>
      </c>
      <c r="C2149" t="s">
        <v>9</v>
      </c>
      <c r="D2149" t="s">
        <v>90</v>
      </c>
      <c r="E2149" t="s">
        <v>8836</v>
      </c>
      <c r="F2149" s="1">
        <v>48092</v>
      </c>
      <c r="G2149" s="77">
        <v>0.2</v>
      </c>
      <c r="H2149" s="36">
        <v>229823.05</v>
      </c>
      <c r="I2149" s="36">
        <v>229823.05</v>
      </c>
      <c r="J2149" s="36">
        <v>0</v>
      </c>
      <c r="K2149" s="36">
        <v>206840.75</v>
      </c>
      <c r="L2149" s="36">
        <v>0</v>
      </c>
      <c r="M2149" s="36">
        <v>0</v>
      </c>
    </row>
    <row r="2150" spans="1:13" x14ac:dyDescent="0.25">
      <c r="A2150" t="s">
        <v>6969</v>
      </c>
      <c r="B2150" t="s">
        <v>107</v>
      </c>
      <c r="C2150" t="s">
        <v>9</v>
      </c>
      <c r="D2150" t="s">
        <v>90</v>
      </c>
      <c r="E2150" t="s">
        <v>3159</v>
      </c>
      <c r="F2150" s="1">
        <v>43864</v>
      </c>
      <c r="G2150" s="77">
        <v>0.2</v>
      </c>
      <c r="H2150" s="36">
        <v>4746.8999999999996</v>
      </c>
      <c r="I2150" s="36">
        <v>4746.8999999999996</v>
      </c>
      <c r="J2150" s="36">
        <v>0</v>
      </c>
      <c r="K2150" s="36">
        <v>4272.21</v>
      </c>
      <c r="L2150" s="36">
        <v>356.02</v>
      </c>
      <c r="M2150" s="36">
        <v>0</v>
      </c>
    </row>
    <row r="2151" spans="1:13" x14ac:dyDescent="0.25">
      <c r="A2151" t="s">
        <v>6969</v>
      </c>
      <c r="B2151" t="s">
        <v>107</v>
      </c>
      <c r="C2151" t="s">
        <v>9</v>
      </c>
      <c r="D2151" t="s">
        <v>90</v>
      </c>
      <c r="E2151" t="s">
        <v>2964</v>
      </c>
      <c r="F2151" s="1">
        <v>43864</v>
      </c>
      <c r="G2151" s="77">
        <v>0.75</v>
      </c>
      <c r="H2151" s="36">
        <v>21968.240000000002</v>
      </c>
      <c r="I2151" s="36">
        <v>21968.240000000002</v>
      </c>
      <c r="J2151" s="36">
        <v>0</v>
      </c>
      <c r="K2151" s="36">
        <v>19771.419999999998</v>
      </c>
      <c r="L2151" s="36">
        <v>1647.62</v>
      </c>
      <c r="M2151" s="36">
        <v>0</v>
      </c>
    </row>
    <row r="2152" spans="1:13" x14ac:dyDescent="0.25">
      <c r="A2152" t="s">
        <v>6969</v>
      </c>
      <c r="B2152" t="s">
        <v>107</v>
      </c>
      <c r="C2152" t="s">
        <v>9</v>
      </c>
      <c r="D2152" t="s">
        <v>90</v>
      </c>
      <c r="E2152" t="s">
        <v>8872</v>
      </c>
      <c r="F2152" s="1">
        <v>48092</v>
      </c>
      <c r="G2152" s="77">
        <v>0.1</v>
      </c>
      <c r="H2152" s="36">
        <v>8175.35</v>
      </c>
      <c r="I2152" s="36">
        <v>8175.35</v>
      </c>
      <c r="J2152" s="36">
        <v>0</v>
      </c>
      <c r="K2152" s="36">
        <v>7357.82</v>
      </c>
      <c r="L2152" s="36">
        <v>613.15</v>
      </c>
      <c r="M2152" s="36">
        <v>613.15</v>
      </c>
    </row>
    <row r="2153" spans="1:13" x14ac:dyDescent="0.25">
      <c r="A2153" t="s">
        <v>6969</v>
      </c>
      <c r="B2153" t="s">
        <v>107</v>
      </c>
      <c r="C2153" t="s">
        <v>9</v>
      </c>
      <c r="D2153" t="s">
        <v>90</v>
      </c>
      <c r="E2153" t="s">
        <v>8953</v>
      </c>
      <c r="F2153" s="1">
        <v>48092</v>
      </c>
      <c r="G2153" s="77">
        <v>0.25</v>
      </c>
      <c r="H2153" s="36">
        <v>11291.29</v>
      </c>
      <c r="I2153" s="36">
        <v>11291.29</v>
      </c>
      <c r="J2153" s="36">
        <v>0</v>
      </c>
      <c r="K2153" s="36">
        <v>10162.16</v>
      </c>
      <c r="L2153" s="36">
        <v>846.85</v>
      </c>
      <c r="M2153" s="36">
        <v>846.85</v>
      </c>
    </row>
    <row r="2154" spans="1:13" x14ac:dyDescent="0.25">
      <c r="A2154" t="s">
        <v>6969</v>
      </c>
      <c r="B2154" t="s">
        <v>107</v>
      </c>
      <c r="C2154" t="s">
        <v>9</v>
      </c>
      <c r="D2154" t="s">
        <v>90</v>
      </c>
      <c r="E2154" t="s">
        <v>9031</v>
      </c>
      <c r="F2154" s="1">
        <v>48092</v>
      </c>
      <c r="G2154" s="77">
        <v>1</v>
      </c>
      <c r="H2154" s="36">
        <v>30275.1</v>
      </c>
      <c r="I2154" s="36">
        <v>30275.1</v>
      </c>
      <c r="J2154" s="36">
        <v>0</v>
      </c>
      <c r="K2154" s="36">
        <v>27247.59</v>
      </c>
      <c r="L2154" s="36">
        <v>2270.63</v>
      </c>
      <c r="M2154" s="36">
        <v>2270.63</v>
      </c>
    </row>
    <row r="2155" spans="1:13" x14ac:dyDescent="0.25">
      <c r="A2155" t="s">
        <v>6969</v>
      </c>
      <c r="B2155" t="s">
        <v>107</v>
      </c>
      <c r="C2155" t="s">
        <v>9</v>
      </c>
      <c r="D2155" t="s">
        <v>1368</v>
      </c>
      <c r="E2155" t="s">
        <v>612</v>
      </c>
      <c r="F2155" s="1">
        <v>43360</v>
      </c>
      <c r="G2155" s="77">
        <v>1</v>
      </c>
      <c r="H2155" s="36">
        <v>37785.160000000003</v>
      </c>
      <c r="I2155" s="36">
        <v>37785.160000000003</v>
      </c>
      <c r="J2155" s="36">
        <v>0</v>
      </c>
      <c r="K2155" s="36">
        <v>34006.639999999999</v>
      </c>
      <c r="L2155" s="36">
        <v>2833.89</v>
      </c>
      <c r="M2155" s="36">
        <v>0</v>
      </c>
    </row>
    <row r="2156" spans="1:13" x14ac:dyDescent="0.25">
      <c r="A2156" t="s">
        <v>6969</v>
      </c>
      <c r="B2156" t="s">
        <v>107</v>
      </c>
      <c r="C2156" t="s">
        <v>9</v>
      </c>
      <c r="D2156" t="s">
        <v>954</v>
      </c>
      <c r="E2156" t="s">
        <v>2221</v>
      </c>
      <c r="F2156" s="1">
        <v>43507</v>
      </c>
      <c r="G2156" s="77">
        <v>1</v>
      </c>
      <c r="H2156" s="36">
        <v>42271.31</v>
      </c>
      <c r="I2156" s="36">
        <v>42271.31</v>
      </c>
      <c r="J2156" s="36">
        <v>0</v>
      </c>
      <c r="K2156" s="36">
        <v>38044.18</v>
      </c>
      <c r="L2156" s="36">
        <v>3170.35</v>
      </c>
      <c r="M2156" s="36">
        <v>0</v>
      </c>
    </row>
    <row r="2157" spans="1:13" x14ac:dyDescent="0.25">
      <c r="A2157" t="s">
        <v>6969</v>
      </c>
      <c r="B2157" t="s">
        <v>107</v>
      </c>
      <c r="C2157" t="s">
        <v>9</v>
      </c>
      <c r="D2157" t="s">
        <v>954</v>
      </c>
      <c r="E2157" t="s">
        <v>1750</v>
      </c>
      <c r="F2157" s="1">
        <v>44014</v>
      </c>
      <c r="G2157" s="77">
        <v>1</v>
      </c>
      <c r="H2157" s="36">
        <v>151915</v>
      </c>
      <c r="I2157" s="36">
        <v>148209.72</v>
      </c>
      <c r="J2157" s="36">
        <v>-3705.28</v>
      </c>
      <c r="K2157" s="36">
        <v>133388.75</v>
      </c>
      <c r="L2157" s="36">
        <v>11115.73</v>
      </c>
      <c r="M2157" s="36">
        <v>0</v>
      </c>
    </row>
    <row r="2158" spans="1:13" x14ac:dyDescent="0.25">
      <c r="A2158" t="s">
        <v>6969</v>
      </c>
      <c r="B2158" t="s">
        <v>107</v>
      </c>
      <c r="C2158" t="s">
        <v>9</v>
      </c>
      <c r="D2158" t="s">
        <v>954</v>
      </c>
      <c r="E2158" t="s">
        <v>955</v>
      </c>
      <c r="F2158" s="1">
        <v>43334</v>
      </c>
      <c r="G2158" s="77">
        <v>1</v>
      </c>
      <c r="H2158" s="36">
        <v>16384.349999999999</v>
      </c>
      <c r="I2158" s="36">
        <v>16384.349999999999</v>
      </c>
      <c r="J2158" s="36">
        <v>0</v>
      </c>
      <c r="K2158" s="36">
        <v>14745.92</v>
      </c>
      <c r="L2158" s="36">
        <v>1228.83</v>
      </c>
      <c r="M2158" s="36">
        <v>0</v>
      </c>
    </row>
    <row r="2159" spans="1:13" x14ac:dyDescent="0.25">
      <c r="A2159" t="s">
        <v>6969</v>
      </c>
      <c r="B2159" t="s">
        <v>107</v>
      </c>
      <c r="C2159" t="s">
        <v>9</v>
      </c>
      <c r="D2159" t="s">
        <v>354</v>
      </c>
      <c r="E2159" t="s">
        <v>355</v>
      </c>
      <c r="F2159" s="1">
        <v>43265</v>
      </c>
      <c r="G2159" s="77">
        <v>1</v>
      </c>
      <c r="H2159" s="36">
        <v>4972.09</v>
      </c>
      <c r="I2159" s="36">
        <v>4972.09</v>
      </c>
      <c r="J2159" s="36">
        <v>0</v>
      </c>
      <c r="K2159" s="36">
        <v>4474.88</v>
      </c>
      <c r="L2159" s="36">
        <v>372.91</v>
      </c>
      <c r="M2159" s="36">
        <v>0</v>
      </c>
    </row>
    <row r="2160" spans="1:13" x14ac:dyDescent="0.25">
      <c r="A2160" t="s">
        <v>6969</v>
      </c>
      <c r="B2160" t="s">
        <v>107</v>
      </c>
      <c r="C2160" t="s">
        <v>9</v>
      </c>
      <c r="D2160" t="s">
        <v>354</v>
      </c>
      <c r="E2160" t="s">
        <v>355</v>
      </c>
      <c r="F2160" s="1">
        <v>43360</v>
      </c>
      <c r="G2160" s="77">
        <v>0</v>
      </c>
      <c r="H2160" s="36">
        <v>3142.8</v>
      </c>
      <c r="I2160" s="36">
        <v>3142.8</v>
      </c>
      <c r="J2160" s="36">
        <v>0</v>
      </c>
      <c r="K2160" s="36">
        <v>2828.52</v>
      </c>
      <c r="L2160" s="36">
        <v>235.71</v>
      </c>
      <c r="M2160" s="36">
        <v>0</v>
      </c>
    </row>
    <row r="2161" spans="1:13" x14ac:dyDescent="0.25">
      <c r="A2161" t="s">
        <v>6969</v>
      </c>
      <c r="B2161" t="s">
        <v>107</v>
      </c>
      <c r="C2161" t="s">
        <v>9</v>
      </c>
      <c r="D2161" t="s">
        <v>2955</v>
      </c>
      <c r="E2161" t="s">
        <v>2956</v>
      </c>
      <c r="F2161" s="1">
        <v>43781</v>
      </c>
      <c r="G2161" s="77">
        <v>1</v>
      </c>
      <c r="H2161" s="36">
        <v>33192.879999999997</v>
      </c>
      <c r="I2161" s="36">
        <v>33192.879999999997</v>
      </c>
      <c r="J2161" s="36">
        <v>0</v>
      </c>
      <c r="K2161" s="36">
        <v>29873.59</v>
      </c>
      <c r="L2161" s="36">
        <v>2489.4699999999998</v>
      </c>
      <c r="M2161" s="36">
        <v>0</v>
      </c>
    </row>
    <row r="2162" spans="1:13" x14ac:dyDescent="0.25">
      <c r="A2162" t="s">
        <v>6969</v>
      </c>
      <c r="B2162" t="s">
        <v>107</v>
      </c>
      <c r="C2162" t="s">
        <v>9</v>
      </c>
      <c r="D2162" t="s">
        <v>2110</v>
      </c>
      <c r="E2162" t="s">
        <v>2111</v>
      </c>
      <c r="F2162" s="1">
        <v>48092</v>
      </c>
      <c r="G2162" s="77">
        <v>1</v>
      </c>
      <c r="H2162" s="36">
        <v>132018.17000000001</v>
      </c>
      <c r="I2162" s="36">
        <v>132018.17000000001</v>
      </c>
      <c r="J2162" s="36">
        <v>0</v>
      </c>
      <c r="K2162" s="36">
        <v>118816.35</v>
      </c>
      <c r="L2162" s="36">
        <v>393.54</v>
      </c>
      <c r="M2162" s="36">
        <v>393.54</v>
      </c>
    </row>
    <row r="2163" spans="1:13" x14ac:dyDescent="0.25">
      <c r="A2163" t="s">
        <v>6969</v>
      </c>
      <c r="B2163" t="s">
        <v>107</v>
      </c>
      <c r="C2163" t="s">
        <v>9</v>
      </c>
      <c r="D2163" t="s">
        <v>1373</v>
      </c>
      <c r="E2163" t="s">
        <v>2239</v>
      </c>
      <c r="F2163" s="1">
        <v>43676</v>
      </c>
      <c r="G2163" s="77">
        <v>0</v>
      </c>
      <c r="H2163" s="36">
        <v>5000</v>
      </c>
      <c r="I2163" s="36">
        <v>5000</v>
      </c>
      <c r="J2163" s="36">
        <v>0</v>
      </c>
      <c r="K2163" s="36">
        <v>4500</v>
      </c>
      <c r="L2163" s="36">
        <v>375</v>
      </c>
      <c r="M2163" s="36">
        <v>0</v>
      </c>
    </row>
    <row r="2164" spans="1:13" x14ac:dyDescent="0.25">
      <c r="A2164" t="s">
        <v>6969</v>
      </c>
      <c r="B2164" t="s">
        <v>107</v>
      </c>
      <c r="C2164" t="s">
        <v>9</v>
      </c>
      <c r="D2164" t="s">
        <v>8</v>
      </c>
      <c r="E2164" t="s">
        <v>1501</v>
      </c>
      <c r="F2164" s="1">
        <v>43412</v>
      </c>
      <c r="G2164" s="77">
        <v>1</v>
      </c>
      <c r="H2164" s="36">
        <v>106096.15</v>
      </c>
      <c r="I2164" s="36">
        <v>106096.15</v>
      </c>
      <c r="J2164" s="36">
        <v>0</v>
      </c>
      <c r="K2164" s="36">
        <v>95486.54</v>
      </c>
      <c r="L2164" s="36">
        <v>7957.21</v>
      </c>
      <c r="M2164" s="36">
        <v>0</v>
      </c>
    </row>
    <row r="2165" spans="1:13" x14ac:dyDescent="0.25">
      <c r="A2165" t="s">
        <v>6969</v>
      </c>
      <c r="B2165" t="s">
        <v>107</v>
      </c>
      <c r="C2165" t="s">
        <v>9</v>
      </c>
      <c r="D2165" t="s">
        <v>2815</v>
      </c>
      <c r="E2165" t="s">
        <v>2816</v>
      </c>
      <c r="F2165" s="1">
        <v>43588</v>
      </c>
      <c r="G2165" s="77">
        <v>1</v>
      </c>
      <c r="H2165" s="36">
        <v>15403.3</v>
      </c>
      <c r="I2165" s="36">
        <v>15403.3</v>
      </c>
      <c r="J2165" s="36">
        <v>0</v>
      </c>
      <c r="K2165" s="36">
        <v>13862.97</v>
      </c>
      <c r="L2165" s="36">
        <v>1155.25</v>
      </c>
      <c r="M2165" s="36">
        <v>0</v>
      </c>
    </row>
    <row r="2166" spans="1:13" x14ac:dyDescent="0.25">
      <c r="A2166" t="s">
        <v>6969</v>
      </c>
      <c r="B2166" t="s">
        <v>107</v>
      </c>
      <c r="C2166" t="s">
        <v>9</v>
      </c>
      <c r="D2166" t="s">
        <v>595</v>
      </c>
      <c r="E2166" t="s">
        <v>596</v>
      </c>
      <c r="F2166" s="1">
        <v>43334</v>
      </c>
      <c r="G2166" s="77">
        <v>1</v>
      </c>
      <c r="H2166" s="36">
        <v>3821.89</v>
      </c>
      <c r="I2166" s="36">
        <v>3821.89</v>
      </c>
      <c r="J2166" s="36">
        <v>0</v>
      </c>
      <c r="K2166" s="36">
        <v>3439.7</v>
      </c>
      <c r="L2166" s="36">
        <v>286.64</v>
      </c>
      <c r="M2166" s="36">
        <v>0</v>
      </c>
    </row>
    <row r="2167" spans="1:13" x14ac:dyDescent="0.25">
      <c r="A2167" t="s">
        <v>6969</v>
      </c>
      <c r="B2167" t="s">
        <v>107</v>
      </c>
      <c r="C2167" t="s">
        <v>9</v>
      </c>
      <c r="D2167" t="s">
        <v>839</v>
      </c>
      <c r="E2167" t="s">
        <v>840</v>
      </c>
      <c r="F2167" s="1">
        <v>43334</v>
      </c>
      <c r="G2167" s="77">
        <v>1</v>
      </c>
      <c r="H2167" s="36">
        <v>30093</v>
      </c>
      <c r="I2167" s="36">
        <v>30093</v>
      </c>
      <c r="J2167" s="36">
        <v>0</v>
      </c>
      <c r="K2167" s="36">
        <v>27083.7</v>
      </c>
      <c r="L2167" s="36">
        <v>2256.98</v>
      </c>
      <c r="M2167" s="36">
        <v>0</v>
      </c>
    </row>
    <row r="2168" spans="1:13" x14ac:dyDescent="0.25">
      <c r="A2168" t="s">
        <v>6969</v>
      </c>
      <c r="B2168" t="s">
        <v>107</v>
      </c>
      <c r="C2168" t="s">
        <v>9</v>
      </c>
      <c r="D2168" t="s">
        <v>1408</v>
      </c>
      <c r="E2168" t="s">
        <v>1409</v>
      </c>
      <c r="F2168" s="1">
        <v>43357</v>
      </c>
      <c r="G2168" s="77">
        <v>1</v>
      </c>
      <c r="H2168" s="36">
        <v>11776.48</v>
      </c>
      <c r="I2168" s="36">
        <v>11776.48</v>
      </c>
      <c r="J2168" s="36">
        <v>0</v>
      </c>
      <c r="K2168" s="36">
        <v>10598.83</v>
      </c>
      <c r="L2168" s="36">
        <v>883.24</v>
      </c>
      <c r="M2168" s="36">
        <v>0</v>
      </c>
    </row>
    <row r="2169" spans="1:13" x14ac:dyDescent="0.25">
      <c r="A2169" t="s">
        <v>6969</v>
      </c>
      <c r="B2169" t="s">
        <v>107</v>
      </c>
      <c r="C2169" t="s">
        <v>9</v>
      </c>
      <c r="D2169" t="s">
        <v>1189</v>
      </c>
      <c r="E2169" t="s">
        <v>1191</v>
      </c>
      <c r="F2169" s="1">
        <v>43360</v>
      </c>
      <c r="G2169" s="77">
        <v>1</v>
      </c>
      <c r="H2169" s="36">
        <v>5150.92</v>
      </c>
      <c r="I2169" s="36">
        <v>5150.92</v>
      </c>
      <c r="J2169" s="36">
        <v>0</v>
      </c>
      <c r="K2169" s="36">
        <v>4635.83</v>
      </c>
      <c r="L2169" s="36">
        <v>386.32</v>
      </c>
      <c r="M2169" s="36">
        <v>0</v>
      </c>
    </row>
    <row r="2170" spans="1:13" x14ac:dyDescent="0.25">
      <c r="A2170" t="s">
        <v>6969</v>
      </c>
      <c r="B2170" t="s">
        <v>107</v>
      </c>
      <c r="C2170" t="s">
        <v>9</v>
      </c>
      <c r="D2170" t="s">
        <v>1527</v>
      </c>
      <c r="E2170" t="s">
        <v>2385</v>
      </c>
      <c r="F2170" s="1">
        <v>44172</v>
      </c>
      <c r="G2170" s="77">
        <v>1</v>
      </c>
      <c r="H2170" s="36">
        <v>284702</v>
      </c>
      <c r="I2170" s="36">
        <v>258609.4</v>
      </c>
      <c r="J2170" s="36">
        <v>-26092.6</v>
      </c>
      <c r="K2170" s="36">
        <v>232748.46</v>
      </c>
      <c r="L2170" s="36">
        <v>21352.65</v>
      </c>
      <c r="M2170" s="36">
        <v>0</v>
      </c>
    </row>
    <row r="2171" spans="1:13" x14ac:dyDescent="0.25">
      <c r="A2171" t="s">
        <v>6969</v>
      </c>
      <c r="B2171" t="s">
        <v>107</v>
      </c>
      <c r="C2171" t="s">
        <v>9</v>
      </c>
      <c r="D2171" t="s">
        <v>13</v>
      </c>
      <c r="E2171" t="s">
        <v>9003</v>
      </c>
      <c r="F2171" s="1">
        <v>44138</v>
      </c>
      <c r="G2171" s="77">
        <v>1</v>
      </c>
      <c r="H2171" s="36">
        <v>44909.8</v>
      </c>
      <c r="I2171" s="36">
        <v>44909.8</v>
      </c>
      <c r="J2171" s="36">
        <v>0</v>
      </c>
      <c r="K2171" s="36">
        <v>40418.82</v>
      </c>
      <c r="L2171" s="36">
        <v>3368.24</v>
      </c>
      <c r="M2171" s="36">
        <v>3368.24</v>
      </c>
    </row>
    <row r="2172" spans="1:13" x14ac:dyDescent="0.25">
      <c r="A2172" t="s">
        <v>6969</v>
      </c>
      <c r="B2172" t="s">
        <v>107</v>
      </c>
      <c r="C2172" t="s">
        <v>9</v>
      </c>
      <c r="D2172" t="s">
        <v>13</v>
      </c>
      <c r="E2172" t="s">
        <v>9097</v>
      </c>
      <c r="F2172" s="1">
        <v>44271</v>
      </c>
      <c r="G2172" s="77">
        <v>1</v>
      </c>
      <c r="H2172" s="36">
        <v>63443.58</v>
      </c>
      <c r="I2172" s="36">
        <v>63443.58</v>
      </c>
      <c r="J2172" s="36">
        <v>0</v>
      </c>
      <c r="K2172" s="36">
        <v>57099.22</v>
      </c>
      <c r="L2172" s="36">
        <v>4758.2700000000004</v>
      </c>
      <c r="M2172" s="36">
        <v>4758.2700000000004</v>
      </c>
    </row>
    <row r="2173" spans="1:13" x14ac:dyDescent="0.25">
      <c r="A2173" t="s">
        <v>6969</v>
      </c>
      <c r="B2173" t="s">
        <v>107</v>
      </c>
      <c r="C2173" t="s">
        <v>9</v>
      </c>
      <c r="D2173" t="s">
        <v>13</v>
      </c>
      <c r="E2173" t="s">
        <v>9015</v>
      </c>
      <c r="F2173" s="1">
        <v>44138</v>
      </c>
      <c r="G2173" s="77">
        <v>1</v>
      </c>
      <c r="H2173" s="36">
        <v>70333.75</v>
      </c>
      <c r="I2173" s="36">
        <v>70333.75</v>
      </c>
      <c r="J2173" s="36">
        <v>0</v>
      </c>
      <c r="K2173" s="36">
        <v>63300.38</v>
      </c>
      <c r="L2173" s="36">
        <v>5275.03</v>
      </c>
      <c r="M2173" s="36">
        <v>5275.03</v>
      </c>
    </row>
    <row r="2174" spans="1:13" x14ac:dyDescent="0.25">
      <c r="A2174" t="s">
        <v>6969</v>
      </c>
      <c r="B2174" t="s">
        <v>107</v>
      </c>
      <c r="C2174" t="s">
        <v>9</v>
      </c>
      <c r="D2174" t="s">
        <v>13</v>
      </c>
      <c r="E2174" t="s">
        <v>2564</v>
      </c>
      <c r="F2174" s="1">
        <v>48092</v>
      </c>
      <c r="G2174" s="77">
        <v>0.49</v>
      </c>
      <c r="H2174" s="36">
        <v>3603068.28</v>
      </c>
      <c r="I2174" s="36">
        <v>3603068.28</v>
      </c>
      <c r="J2174" s="36">
        <v>0</v>
      </c>
      <c r="K2174" s="36">
        <v>3242761.45</v>
      </c>
      <c r="L2174" s="36">
        <v>86157.6</v>
      </c>
      <c r="M2174" s="36">
        <v>86157.6</v>
      </c>
    </row>
    <row r="2175" spans="1:13" x14ac:dyDescent="0.25">
      <c r="A2175" t="s">
        <v>6969</v>
      </c>
      <c r="B2175" t="s">
        <v>107</v>
      </c>
      <c r="C2175" t="s">
        <v>9</v>
      </c>
      <c r="D2175" t="s">
        <v>13</v>
      </c>
      <c r="E2175" t="s">
        <v>9001</v>
      </c>
      <c r="F2175" s="1">
        <v>44263</v>
      </c>
      <c r="G2175" s="77">
        <v>1</v>
      </c>
      <c r="H2175" s="36">
        <v>80651.070000000007</v>
      </c>
      <c r="I2175" s="36">
        <v>80651.070000000007</v>
      </c>
      <c r="J2175" s="36">
        <v>0</v>
      </c>
      <c r="K2175" s="36">
        <v>72585.960000000006</v>
      </c>
      <c r="L2175" s="36">
        <v>6048.83</v>
      </c>
      <c r="M2175" s="36">
        <v>6048.83</v>
      </c>
    </row>
    <row r="2176" spans="1:13" x14ac:dyDescent="0.25">
      <c r="A2176" t="s">
        <v>6969</v>
      </c>
      <c r="B2176" t="s">
        <v>107</v>
      </c>
      <c r="C2176" t="s">
        <v>9</v>
      </c>
      <c r="D2176" t="s">
        <v>13</v>
      </c>
      <c r="E2176" t="s">
        <v>8918</v>
      </c>
      <c r="F2176" s="1">
        <v>48092</v>
      </c>
      <c r="G2176" s="77">
        <v>0</v>
      </c>
      <c r="H2176" s="36">
        <v>333819.81</v>
      </c>
      <c r="I2176" s="36">
        <v>333819.81</v>
      </c>
      <c r="J2176" s="36">
        <v>0</v>
      </c>
      <c r="K2176" s="36">
        <v>300437.83</v>
      </c>
      <c r="L2176" s="36">
        <v>0</v>
      </c>
      <c r="M2176" s="36">
        <v>0</v>
      </c>
    </row>
    <row r="2177" spans="1:13" x14ac:dyDescent="0.25">
      <c r="A2177" t="s">
        <v>6969</v>
      </c>
      <c r="B2177" t="s">
        <v>107</v>
      </c>
      <c r="C2177" t="s">
        <v>9</v>
      </c>
      <c r="D2177" t="s">
        <v>13</v>
      </c>
      <c r="E2177" t="s">
        <v>8885</v>
      </c>
      <c r="F2177" s="1">
        <v>48092</v>
      </c>
      <c r="G2177" s="77">
        <v>0</v>
      </c>
      <c r="H2177" s="36">
        <v>441607.4</v>
      </c>
      <c r="I2177" s="36">
        <v>441607.4</v>
      </c>
      <c r="J2177" s="36">
        <v>0</v>
      </c>
      <c r="K2177" s="36">
        <v>397446.66</v>
      </c>
      <c r="L2177" s="36">
        <v>0</v>
      </c>
      <c r="M2177" s="36">
        <v>0</v>
      </c>
    </row>
    <row r="2178" spans="1:13" x14ac:dyDescent="0.25">
      <c r="A2178" t="s">
        <v>6969</v>
      </c>
      <c r="B2178" t="s">
        <v>107</v>
      </c>
      <c r="C2178" t="s">
        <v>9</v>
      </c>
      <c r="D2178" t="s">
        <v>13</v>
      </c>
      <c r="E2178" t="s">
        <v>3424</v>
      </c>
      <c r="F2178" s="1">
        <v>43787</v>
      </c>
      <c r="G2178" s="77">
        <v>0</v>
      </c>
      <c r="H2178" s="36">
        <v>15667.77</v>
      </c>
      <c r="I2178" s="36">
        <v>15667.77</v>
      </c>
      <c r="J2178" s="36">
        <v>0</v>
      </c>
      <c r="K2178" s="36">
        <v>14100.99</v>
      </c>
      <c r="L2178" s="36">
        <v>1175.0899999999999</v>
      </c>
      <c r="M2178" s="36">
        <v>0.01</v>
      </c>
    </row>
    <row r="2179" spans="1:13" x14ac:dyDescent="0.25">
      <c r="A2179" t="s">
        <v>6969</v>
      </c>
      <c r="B2179" t="s">
        <v>107</v>
      </c>
      <c r="C2179" t="s">
        <v>9</v>
      </c>
      <c r="D2179" t="s">
        <v>13</v>
      </c>
      <c r="E2179" t="s">
        <v>8451</v>
      </c>
      <c r="F2179" s="1">
        <v>48092</v>
      </c>
      <c r="G2179" s="77">
        <v>0</v>
      </c>
      <c r="H2179" s="36">
        <v>359913.07</v>
      </c>
      <c r="I2179" s="36">
        <v>359913.07</v>
      </c>
      <c r="J2179" s="36">
        <v>0</v>
      </c>
      <c r="K2179" s="36">
        <v>323921.76</v>
      </c>
      <c r="L2179" s="36">
        <v>0</v>
      </c>
      <c r="M2179" s="36">
        <v>0</v>
      </c>
    </row>
    <row r="2180" spans="1:13" x14ac:dyDescent="0.25">
      <c r="A2180" t="s">
        <v>6969</v>
      </c>
      <c r="B2180" t="s">
        <v>107</v>
      </c>
      <c r="C2180" t="s">
        <v>9</v>
      </c>
      <c r="D2180" t="s">
        <v>13</v>
      </c>
      <c r="E2180" t="s">
        <v>8267</v>
      </c>
      <c r="F2180" s="1">
        <v>43962</v>
      </c>
      <c r="G2180" s="77">
        <v>0</v>
      </c>
      <c r="H2180" s="36">
        <v>34570.720000000001</v>
      </c>
      <c r="I2180" s="36">
        <v>34570.720000000001</v>
      </c>
      <c r="J2180" s="36">
        <v>0</v>
      </c>
      <c r="K2180" s="36">
        <v>31113.65</v>
      </c>
      <c r="L2180" s="36">
        <v>2592.8000000000002</v>
      </c>
      <c r="M2180" s="36">
        <v>0</v>
      </c>
    </row>
    <row r="2181" spans="1:13" x14ac:dyDescent="0.25">
      <c r="A2181" t="s">
        <v>6969</v>
      </c>
      <c r="B2181" t="s">
        <v>107</v>
      </c>
      <c r="C2181" t="s">
        <v>9</v>
      </c>
      <c r="D2181" t="s">
        <v>13</v>
      </c>
      <c r="E2181" t="s">
        <v>8037</v>
      </c>
      <c r="F2181" s="1">
        <v>43972</v>
      </c>
      <c r="G2181" s="77">
        <v>0</v>
      </c>
      <c r="H2181" s="36">
        <v>3387.77</v>
      </c>
      <c r="I2181" s="36">
        <v>3387.77</v>
      </c>
      <c r="J2181" s="36">
        <v>0</v>
      </c>
      <c r="K2181" s="36">
        <v>3048.99</v>
      </c>
      <c r="L2181" s="36">
        <v>254.09</v>
      </c>
      <c r="M2181" s="36">
        <v>0.01</v>
      </c>
    </row>
    <row r="2182" spans="1:13" x14ac:dyDescent="0.25">
      <c r="A2182" t="s">
        <v>6969</v>
      </c>
      <c r="B2182" t="s">
        <v>107</v>
      </c>
      <c r="C2182" t="s">
        <v>9</v>
      </c>
      <c r="D2182" t="s">
        <v>13</v>
      </c>
      <c r="E2182" t="s">
        <v>8094</v>
      </c>
      <c r="F2182" s="1">
        <v>44005</v>
      </c>
      <c r="G2182" s="77">
        <v>0</v>
      </c>
      <c r="H2182" s="36">
        <v>13499.4</v>
      </c>
      <c r="I2182" s="36">
        <v>13499.4</v>
      </c>
      <c r="J2182" s="36">
        <v>0</v>
      </c>
      <c r="K2182" s="36">
        <v>12149.46</v>
      </c>
      <c r="L2182" s="36">
        <v>1012.46</v>
      </c>
      <c r="M2182" s="36">
        <v>0</v>
      </c>
    </row>
    <row r="2183" spans="1:13" x14ac:dyDescent="0.25">
      <c r="A2183" t="s">
        <v>6969</v>
      </c>
      <c r="B2183" t="s">
        <v>107</v>
      </c>
      <c r="C2183" t="s">
        <v>9</v>
      </c>
      <c r="D2183" t="s">
        <v>13</v>
      </c>
      <c r="E2183" t="s">
        <v>2763</v>
      </c>
      <c r="F2183" s="1">
        <v>43588</v>
      </c>
      <c r="G2183" s="77">
        <v>1</v>
      </c>
      <c r="H2183" s="36">
        <v>120750.92</v>
      </c>
      <c r="I2183" s="36">
        <v>120750.92</v>
      </c>
      <c r="J2183" s="36">
        <v>0</v>
      </c>
      <c r="K2183" s="36">
        <v>108675.83</v>
      </c>
      <c r="L2183" s="36">
        <v>9056.32</v>
      </c>
      <c r="M2183" s="36">
        <v>0</v>
      </c>
    </row>
    <row r="2184" spans="1:13" x14ac:dyDescent="0.25">
      <c r="A2184" t="s">
        <v>6969</v>
      </c>
      <c r="B2184" t="s">
        <v>107</v>
      </c>
      <c r="C2184" t="s">
        <v>9</v>
      </c>
      <c r="D2184" t="s">
        <v>13</v>
      </c>
      <c r="E2184" t="s">
        <v>3419</v>
      </c>
      <c r="F2184" s="1">
        <v>43864</v>
      </c>
      <c r="G2184" s="77">
        <v>0</v>
      </c>
      <c r="H2184" s="36">
        <v>20101.330000000002</v>
      </c>
      <c r="I2184" s="36">
        <v>20101.330000000002</v>
      </c>
      <c r="J2184" s="36">
        <v>0</v>
      </c>
      <c r="K2184" s="36">
        <v>18091.2</v>
      </c>
      <c r="L2184" s="36">
        <v>1507.6</v>
      </c>
      <c r="M2184" s="36">
        <v>0</v>
      </c>
    </row>
    <row r="2185" spans="1:13" x14ac:dyDescent="0.25">
      <c r="A2185" t="s">
        <v>6969</v>
      </c>
      <c r="B2185" t="s">
        <v>107</v>
      </c>
      <c r="C2185" t="s">
        <v>9</v>
      </c>
      <c r="D2185" t="s">
        <v>13</v>
      </c>
      <c r="E2185" t="s">
        <v>7893</v>
      </c>
      <c r="F2185" s="1">
        <v>43951</v>
      </c>
      <c r="G2185" s="77">
        <v>1</v>
      </c>
      <c r="H2185" s="36">
        <v>5041.74</v>
      </c>
      <c r="I2185" s="36">
        <v>5041.74</v>
      </c>
      <c r="J2185" s="36">
        <v>0</v>
      </c>
      <c r="K2185" s="36">
        <v>4537.57</v>
      </c>
      <c r="L2185" s="36">
        <v>378.13</v>
      </c>
      <c r="M2185" s="36">
        <v>0</v>
      </c>
    </row>
    <row r="2186" spans="1:13" x14ac:dyDescent="0.25">
      <c r="A2186" t="s">
        <v>6969</v>
      </c>
      <c r="B2186" t="s">
        <v>107</v>
      </c>
      <c r="C2186" t="s">
        <v>9</v>
      </c>
      <c r="D2186" t="s">
        <v>13</v>
      </c>
      <c r="E2186" t="s">
        <v>8018</v>
      </c>
      <c r="F2186" s="1">
        <v>48092</v>
      </c>
      <c r="G2186" s="77">
        <v>0.5</v>
      </c>
      <c r="H2186" s="36">
        <v>49859.64</v>
      </c>
      <c r="I2186" s="36">
        <v>49859.64</v>
      </c>
      <c r="J2186" s="36">
        <v>0</v>
      </c>
      <c r="K2186" s="36">
        <v>44873.68</v>
      </c>
      <c r="L2186" s="36">
        <v>3739.47</v>
      </c>
      <c r="M2186" s="36">
        <v>0</v>
      </c>
    </row>
    <row r="2187" spans="1:13" x14ac:dyDescent="0.25">
      <c r="A2187" t="s">
        <v>6969</v>
      </c>
      <c r="B2187" t="s">
        <v>107</v>
      </c>
      <c r="C2187" t="s">
        <v>9</v>
      </c>
      <c r="D2187" t="s">
        <v>13</v>
      </c>
      <c r="E2187" t="s">
        <v>8259</v>
      </c>
      <c r="F2187" s="1">
        <v>44302</v>
      </c>
      <c r="G2187" s="77">
        <v>1</v>
      </c>
      <c r="H2187" s="36">
        <v>38686.21</v>
      </c>
      <c r="I2187" s="36">
        <v>38686.21</v>
      </c>
      <c r="J2187" s="36">
        <v>0</v>
      </c>
      <c r="K2187" s="36">
        <v>34817.589999999997</v>
      </c>
      <c r="L2187" s="36">
        <v>2901.4700000000003</v>
      </c>
      <c r="M2187" s="36">
        <v>0.01</v>
      </c>
    </row>
    <row r="2188" spans="1:13" x14ac:dyDescent="0.25">
      <c r="A2188" t="s">
        <v>6969</v>
      </c>
      <c r="B2188" t="s">
        <v>107</v>
      </c>
      <c r="C2188" t="s">
        <v>9</v>
      </c>
      <c r="D2188" t="s">
        <v>13</v>
      </c>
      <c r="E2188" t="s">
        <v>8083</v>
      </c>
      <c r="F2188" s="1">
        <v>48092</v>
      </c>
      <c r="G2188" s="77">
        <v>0</v>
      </c>
      <c r="H2188" s="36">
        <v>7891.72</v>
      </c>
      <c r="I2188" s="36">
        <v>7891.72</v>
      </c>
      <c r="J2188" s="36">
        <v>0</v>
      </c>
      <c r="K2188" s="36">
        <v>7102.55</v>
      </c>
      <c r="L2188" s="36">
        <v>591.88</v>
      </c>
      <c r="M2188" s="36">
        <v>0.01</v>
      </c>
    </row>
    <row r="2189" spans="1:13" x14ac:dyDescent="0.25">
      <c r="A2189" t="s">
        <v>6969</v>
      </c>
      <c r="B2189" t="s">
        <v>107</v>
      </c>
      <c r="C2189" t="s">
        <v>9</v>
      </c>
      <c r="D2189" t="s">
        <v>13</v>
      </c>
      <c r="E2189" t="s">
        <v>8852</v>
      </c>
      <c r="F2189" s="1">
        <v>48092</v>
      </c>
      <c r="G2189" s="77">
        <v>0</v>
      </c>
      <c r="H2189" s="36">
        <v>70419.19</v>
      </c>
      <c r="I2189" s="36">
        <v>70419.19</v>
      </c>
      <c r="J2189" s="36">
        <v>0</v>
      </c>
      <c r="K2189" s="36">
        <v>63377.27</v>
      </c>
      <c r="L2189" s="36">
        <v>5281.44</v>
      </c>
      <c r="M2189" s="36">
        <v>5281.44</v>
      </c>
    </row>
    <row r="2190" spans="1:13" x14ac:dyDescent="0.25">
      <c r="A2190" t="s">
        <v>6969</v>
      </c>
      <c r="B2190" t="s">
        <v>107</v>
      </c>
      <c r="C2190" t="s">
        <v>9</v>
      </c>
      <c r="D2190" t="s">
        <v>13</v>
      </c>
      <c r="E2190" t="s">
        <v>8239</v>
      </c>
      <c r="F2190" s="1">
        <v>48092</v>
      </c>
      <c r="G2190" s="77">
        <v>0</v>
      </c>
      <c r="H2190" s="36">
        <v>24197.25</v>
      </c>
      <c r="I2190" s="36">
        <v>24197.25</v>
      </c>
      <c r="J2190" s="36">
        <v>0</v>
      </c>
      <c r="K2190" s="36">
        <v>21777.53</v>
      </c>
      <c r="L2190" s="36">
        <v>1814.79</v>
      </c>
      <c r="M2190" s="36">
        <v>0</v>
      </c>
    </row>
    <row r="2191" spans="1:13" x14ac:dyDescent="0.25">
      <c r="A2191" t="s">
        <v>6969</v>
      </c>
      <c r="B2191" t="s">
        <v>107</v>
      </c>
      <c r="C2191" t="s">
        <v>9</v>
      </c>
      <c r="D2191" t="s">
        <v>13</v>
      </c>
      <c r="E2191" t="s">
        <v>9105</v>
      </c>
      <c r="F2191" s="1">
        <v>48092</v>
      </c>
      <c r="G2191" s="77">
        <v>0</v>
      </c>
      <c r="H2191" s="36">
        <v>1840944.36</v>
      </c>
      <c r="I2191" s="36">
        <v>1840944.36</v>
      </c>
      <c r="J2191" s="36">
        <v>0</v>
      </c>
      <c r="K2191" s="36">
        <v>1656849.92</v>
      </c>
      <c r="L2191" s="36">
        <v>0</v>
      </c>
      <c r="M2191" s="36">
        <v>0</v>
      </c>
    </row>
    <row r="2192" spans="1:13" x14ac:dyDescent="0.25">
      <c r="A2192" t="s">
        <v>6969</v>
      </c>
      <c r="B2192" t="s">
        <v>107</v>
      </c>
      <c r="C2192" t="s">
        <v>9</v>
      </c>
      <c r="D2192" t="s">
        <v>13</v>
      </c>
      <c r="E2192" t="s">
        <v>7994</v>
      </c>
      <c r="F2192" s="1">
        <v>48092</v>
      </c>
      <c r="G2192" s="77">
        <v>0</v>
      </c>
      <c r="H2192" s="36">
        <v>99276.77</v>
      </c>
      <c r="I2192" s="36">
        <v>99276.77</v>
      </c>
      <c r="J2192" s="36">
        <v>0</v>
      </c>
      <c r="K2192" s="36">
        <v>89349.09</v>
      </c>
      <c r="L2192" s="36">
        <v>7445.76</v>
      </c>
      <c r="M2192" s="36">
        <v>0.01</v>
      </c>
    </row>
    <row r="2193" spans="1:13" x14ac:dyDescent="0.25">
      <c r="A2193" t="s">
        <v>6969</v>
      </c>
      <c r="B2193" t="s">
        <v>107</v>
      </c>
      <c r="C2193" t="s">
        <v>9</v>
      </c>
      <c r="D2193" t="s">
        <v>13</v>
      </c>
      <c r="E2193" t="s">
        <v>8060</v>
      </c>
      <c r="F2193" s="1">
        <v>48092</v>
      </c>
      <c r="G2193" s="77">
        <v>0</v>
      </c>
      <c r="H2193" s="36">
        <v>12839.02</v>
      </c>
      <c r="I2193" s="36">
        <v>12839.02</v>
      </c>
      <c r="J2193" s="36">
        <v>0</v>
      </c>
      <c r="K2193" s="36">
        <v>11555.12</v>
      </c>
      <c r="L2193" s="36">
        <v>962.93</v>
      </c>
      <c r="M2193" s="36">
        <v>0.01</v>
      </c>
    </row>
    <row r="2194" spans="1:13" x14ac:dyDescent="0.25">
      <c r="A2194" t="s">
        <v>6969</v>
      </c>
      <c r="B2194" t="s">
        <v>107</v>
      </c>
      <c r="C2194" t="s">
        <v>9</v>
      </c>
      <c r="D2194" t="s">
        <v>13</v>
      </c>
      <c r="E2194" t="s">
        <v>8879</v>
      </c>
      <c r="F2194" s="1">
        <v>48092</v>
      </c>
      <c r="G2194" s="77">
        <v>0</v>
      </c>
      <c r="H2194" s="36">
        <v>48048.87</v>
      </c>
      <c r="I2194" s="36">
        <v>48048.87</v>
      </c>
      <c r="J2194" s="36">
        <v>0</v>
      </c>
      <c r="K2194" s="36">
        <v>43243.98</v>
      </c>
      <c r="L2194" s="36">
        <v>3603.67</v>
      </c>
      <c r="M2194" s="36">
        <v>3603.67</v>
      </c>
    </row>
    <row r="2195" spans="1:13" x14ac:dyDescent="0.25">
      <c r="A2195" t="s">
        <v>6969</v>
      </c>
      <c r="B2195" t="s">
        <v>107</v>
      </c>
      <c r="C2195" t="s">
        <v>9</v>
      </c>
      <c r="D2195" t="s">
        <v>13</v>
      </c>
      <c r="E2195" t="s">
        <v>8039</v>
      </c>
      <c r="F2195" s="1">
        <v>48092</v>
      </c>
      <c r="G2195" s="77">
        <v>0.32</v>
      </c>
      <c r="H2195" s="36">
        <v>159344.76999999999</v>
      </c>
      <c r="I2195" s="36">
        <v>159344.76999999999</v>
      </c>
      <c r="J2195" s="36">
        <v>0</v>
      </c>
      <c r="K2195" s="36">
        <v>143410.29</v>
      </c>
      <c r="L2195" s="36">
        <v>0</v>
      </c>
      <c r="M2195" s="36">
        <v>0</v>
      </c>
    </row>
    <row r="2196" spans="1:13" x14ac:dyDescent="0.25">
      <c r="A2196" t="s">
        <v>6969</v>
      </c>
      <c r="B2196" t="s">
        <v>107</v>
      </c>
      <c r="C2196" t="s">
        <v>9</v>
      </c>
      <c r="D2196" t="s">
        <v>13</v>
      </c>
      <c r="E2196" t="s">
        <v>8866</v>
      </c>
      <c r="F2196" s="1">
        <v>48092</v>
      </c>
      <c r="G2196" s="77">
        <v>0.99</v>
      </c>
      <c r="H2196" s="36">
        <v>154812.96</v>
      </c>
      <c r="I2196" s="36">
        <v>154812.96</v>
      </c>
      <c r="J2196" s="36">
        <v>0</v>
      </c>
      <c r="K2196" s="36">
        <v>139331.66</v>
      </c>
      <c r="L2196" s="36">
        <v>0</v>
      </c>
      <c r="M2196" s="36">
        <v>0</v>
      </c>
    </row>
    <row r="2197" spans="1:13" x14ac:dyDescent="0.25">
      <c r="A2197" t="s">
        <v>6969</v>
      </c>
      <c r="B2197" t="s">
        <v>107</v>
      </c>
      <c r="C2197" t="s">
        <v>9</v>
      </c>
      <c r="D2197" t="s">
        <v>13</v>
      </c>
      <c r="E2197" t="s">
        <v>8229</v>
      </c>
      <c r="F2197" s="1">
        <v>48092</v>
      </c>
      <c r="G2197" s="77">
        <v>0</v>
      </c>
      <c r="H2197" s="36">
        <v>34738.57</v>
      </c>
      <c r="I2197" s="36">
        <v>34738.57</v>
      </c>
      <c r="J2197" s="36">
        <v>0</v>
      </c>
      <c r="K2197" s="36">
        <v>31264.71</v>
      </c>
      <c r="L2197" s="36">
        <v>2605.4</v>
      </c>
      <c r="M2197" s="36">
        <v>0.01</v>
      </c>
    </row>
    <row r="2198" spans="1:13" x14ac:dyDescent="0.25">
      <c r="A2198" t="s">
        <v>6969</v>
      </c>
      <c r="B2198" t="s">
        <v>107</v>
      </c>
      <c r="C2198" t="s">
        <v>9</v>
      </c>
      <c r="D2198" t="s">
        <v>13</v>
      </c>
      <c r="E2198" t="s">
        <v>9013</v>
      </c>
      <c r="F2198" s="1">
        <v>48092</v>
      </c>
      <c r="G2198" s="77">
        <v>0</v>
      </c>
      <c r="H2198" s="36">
        <v>6817.25</v>
      </c>
      <c r="I2198" s="36">
        <v>6817.25</v>
      </c>
      <c r="J2198" s="36">
        <v>0</v>
      </c>
      <c r="K2198" s="36">
        <v>6135.53</v>
      </c>
      <c r="L2198" s="36">
        <v>511.29</v>
      </c>
      <c r="M2198" s="36">
        <v>511.29</v>
      </c>
    </row>
    <row r="2199" spans="1:13" x14ac:dyDescent="0.25">
      <c r="A2199" t="s">
        <v>6969</v>
      </c>
      <c r="B2199" t="s">
        <v>107</v>
      </c>
      <c r="C2199" t="s">
        <v>9</v>
      </c>
      <c r="D2199" t="s">
        <v>13</v>
      </c>
      <c r="E2199" t="s">
        <v>8195</v>
      </c>
      <c r="F2199" s="1">
        <v>43990</v>
      </c>
      <c r="G2199" s="77">
        <v>0.2</v>
      </c>
      <c r="H2199" s="36">
        <v>19619.5</v>
      </c>
      <c r="I2199" s="36">
        <v>19619.5</v>
      </c>
      <c r="J2199" s="36">
        <v>0</v>
      </c>
      <c r="K2199" s="36">
        <v>17657.55</v>
      </c>
      <c r="L2199" s="36">
        <v>1471.46</v>
      </c>
      <c r="M2199" s="36">
        <v>0</v>
      </c>
    </row>
    <row r="2200" spans="1:13" x14ac:dyDescent="0.25">
      <c r="A2200" t="s">
        <v>6969</v>
      </c>
      <c r="B2200" t="s">
        <v>107</v>
      </c>
      <c r="C2200" t="s">
        <v>9</v>
      </c>
      <c r="D2200" t="s">
        <v>13</v>
      </c>
      <c r="E2200" t="s">
        <v>8167</v>
      </c>
      <c r="F2200" s="1">
        <v>48092</v>
      </c>
      <c r="G2200" s="77">
        <v>0</v>
      </c>
      <c r="H2200" s="36">
        <v>7983.68</v>
      </c>
      <c r="I2200" s="36">
        <v>7983.68</v>
      </c>
      <c r="J2200" s="36">
        <v>0</v>
      </c>
      <c r="K2200" s="36">
        <v>7185.31</v>
      </c>
      <c r="L2200" s="36">
        <v>598.78</v>
      </c>
      <c r="M2200" s="36">
        <v>0.01</v>
      </c>
    </row>
    <row r="2201" spans="1:13" x14ac:dyDescent="0.25">
      <c r="A2201" t="s">
        <v>6969</v>
      </c>
      <c r="B2201" t="s">
        <v>107</v>
      </c>
      <c r="C2201" t="s">
        <v>9</v>
      </c>
      <c r="D2201" t="s">
        <v>13</v>
      </c>
      <c r="E2201" t="s">
        <v>8905</v>
      </c>
      <c r="F2201" s="1">
        <v>48092</v>
      </c>
      <c r="G2201" s="77">
        <v>0</v>
      </c>
      <c r="H2201" s="36">
        <v>1504534.22</v>
      </c>
      <c r="I2201" s="36">
        <v>1504534.22</v>
      </c>
      <c r="J2201" s="36">
        <v>0</v>
      </c>
      <c r="K2201" s="36">
        <v>1354080.8</v>
      </c>
      <c r="L2201" s="36">
        <v>0</v>
      </c>
      <c r="M2201" s="36">
        <v>0</v>
      </c>
    </row>
    <row r="2202" spans="1:13" x14ac:dyDescent="0.25">
      <c r="A2202" t="s">
        <v>6969</v>
      </c>
      <c r="B2202" t="s">
        <v>107</v>
      </c>
      <c r="C2202" t="s">
        <v>9</v>
      </c>
      <c r="D2202" t="s">
        <v>13</v>
      </c>
      <c r="E2202" t="s">
        <v>9073</v>
      </c>
      <c r="F2202" s="1">
        <v>48092</v>
      </c>
      <c r="G2202" s="77">
        <v>0</v>
      </c>
      <c r="H2202" s="36">
        <v>305692</v>
      </c>
      <c r="I2202" s="36">
        <v>305692</v>
      </c>
      <c r="J2202" s="36">
        <v>0</v>
      </c>
      <c r="K2202" s="36">
        <v>275122.8</v>
      </c>
      <c r="L2202" s="36">
        <v>0</v>
      </c>
      <c r="M2202" s="36">
        <v>0</v>
      </c>
    </row>
    <row r="2203" spans="1:13" x14ac:dyDescent="0.25">
      <c r="A2203" t="s">
        <v>6969</v>
      </c>
      <c r="B2203" t="s">
        <v>107</v>
      </c>
      <c r="C2203" t="s">
        <v>9</v>
      </c>
      <c r="D2203" t="s">
        <v>13</v>
      </c>
      <c r="E2203" t="s">
        <v>9069</v>
      </c>
      <c r="F2203" s="1">
        <v>48092</v>
      </c>
      <c r="G2203" s="77">
        <v>0.15</v>
      </c>
      <c r="H2203" s="36">
        <v>2110704.5</v>
      </c>
      <c r="I2203" s="36">
        <v>2110704.5</v>
      </c>
      <c r="J2203" s="36">
        <v>0</v>
      </c>
      <c r="K2203" s="36">
        <v>1899634.05</v>
      </c>
      <c r="L2203" s="36">
        <v>0</v>
      </c>
      <c r="M2203" s="36">
        <v>0</v>
      </c>
    </row>
    <row r="2204" spans="1:13" x14ac:dyDescent="0.25">
      <c r="A2204" t="s">
        <v>6969</v>
      </c>
      <c r="B2204" t="s">
        <v>107</v>
      </c>
      <c r="C2204" t="s">
        <v>9</v>
      </c>
      <c r="D2204" t="s">
        <v>13</v>
      </c>
      <c r="E2204" t="s">
        <v>8379</v>
      </c>
      <c r="F2204" s="1">
        <v>48092</v>
      </c>
      <c r="G2204" s="77">
        <v>1</v>
      </c>
      <c r="H2204" s="36">
        <v>260776.91</v>
      </c>
      <c r="I2204" s="36">
        <v>260776.91</v>
      </c>
      <c r="J2204" s="36">
        <v>0</v>
      </c>
      <c r="K2204" s="36">
        <v>234699.22</v>
      </c>
      <c r="L2204" s="36">
        <v>18180.990000000002</v>
      </c>
      <c r="M2204" s="36">
        <v>18180.990000000002</v>
      </c>
    </row>
    <row r="2205" spans="1:13" x14ac:dyDescent="0.25">
      <c r="A2205" t="s">
        <v>6969</v>
      </c>
      <c r="B2205" t="s">
        <v>107</v>
      </c>
      <c r="C2205" t="s">
        <v>9</v>
      </c>
      <c r="D2205" t="s">
        <v>13</v>
      </c>
      <c r="E2205" t="s">
        <v>8121</v>
      </c>
      <c r="F2205" s="1">
        <v>44085</v>
      </c>
      <c r="G2205" s="77">
        <v>1</v>
      </c>
      <c r="H2205" s="36">
        <v>12778.68</v>
      </c>
      <c r="I2205" s="36">
        <v>12778.68</v>
      </c>
      <c r="J2205" s="36">
        <v>0</v>
      </c>
      <c r="K2205" s="36">
        <v>11500.81</v>
      </c>
      <c r="L2205" s="36">
        <v>958.4</v>
      </c>
      <c r="M2205" s="36">
        <v>0</v>
      </c>
    </row>
    <row r="2206" spans="1:13" x14ac:dyDescent="0.25">
      <c r="A2206" t="s">
        <v>6969</v>
      </c>
      <c r="B2206" t="s">
        <v>107</v>
      </c>
      <c r="C2206" t="s">
        <v>9</v>
      </c>
      <c r="D2206" t="s">
        <v>13</v>
      </c>
      <c r="E2206" t="s">
        <v>7984</v>
      </c>
      <c r="F2206" s="1">
        <v>48092</v>
      </c>
      <c r="G2206" s="77">
        <v>1</v>
      </c>
      <c r="H2206" s="36">
        <v>291340</v>
      </c>
      <c r="I2206" s="36">
        <v>291340</v>
      </c>
      <c r="J2206" s="36">
        <v>0</v>
      </c>
      <c r="K2206" s="36">
        <v>262206</v>
      </c>
      <c r="L2206" s="36">
        <v>0</v>
      </c>
      <c r="M2206" s="36">
        <v>0</v>
      </c>
    </row>
    <row r="2207" spans="1:13" x14ac:dyDescent="0.25">
      <c r="A2207" t="s">
        <v>6969</v>
      </c>
      <c r="B2207" t="s">
        <v>107</v>
      </c>
      <c r="C2207" t="s">
        <v>9</v>
      </c>
      <c r="D2207" t="s">
        <v>13</v>
      </c>
      <c r="E2207" t="s">
        <v>3554</v>
      </c>
      <c r="F2207" s="1">
        <v>48092</v>
      </c>
      <c r="G2207" s="77">
        <v>1</v>
      </c>
      <c r="H2207" s="36">
        <v>130467.81</v>
      </c>
      <c r="I2207" s="36">
        <v>130467.81</v>
      </c>
      <c r="J2207" s="36">
        <v>0</v>
      </c>
      <c r="K2207" s="36">
        <v>117421.03</v>
      </c>
      <c r="L2207" s="36">
        <v>2893.61</v>
      </c>
      <c r="M2207" s="36">
        <v>0</v>
      </c>
    </row>
    <row r="2208" spans="1:13" x14ac:dyDescent="0.25">
      <c r="A2208" t="s">
        <v>6969</v>
      </c>
      <c r="B2208" t="s">
        <v>107</v>
      </c>
      <c r="C2208" t="s">
        <v>9</v>
      </c>
      <c r="D2208" t="s">
        <v>13</v>
      </c>
      <c r="E2208" t="s">
        <v>8337</v>
      </c>
      <c r="F2208" s="1">
        <v>48092</v>
      </c>
      <c r="G2208" s="77">
        <v>1</v>
      </c>
      <c r="H2208" s="36">
        <v>259281.87</v>
      </c>
      <c r="I2208" s="36">
        <v>259281.87</v>
      </c>
      <c r="J2208" s="36">
        <v>0</v>
      </c>
      <c r="K2208" s="36">
        <v>233353.68</v>
      </c>
      <c r="L2208" s="36">
        <v>13524.4</v>
      </c>
      <c r="M2208" s="36">
        <v>13524.4</v>
      </c>
    </row>
    <row r="2209" spans="1:13" x14ac:dyDescent="0.25">
      <c r="A2209" t="s">
        <v>6969</v>
      </c>
      <c r="B2209" t="s">
        <v>107</v>
      </c>
      <c r="C2209" t="s">
        <v>9</v>
      </c>
      <c r="D2209" t="s">
        <v>13</v>
      </c>
      <c r="E2209" t="s">
        <v>3470</v>
      </c>
      <c r="F2209" s="1">
        <v>48092</v>
      </c>
      <c r="G2209" s="77">
        <v>0.83</v>
      </c>
      <c r="H2209" s="36">
        <v>41189163.890000001</v>
      </c>
      <c r="I2209" s="36">
        <v>53046531.890000001</v>
      </c>
      <c r="J2209" s="36">
        <v>11857368</v>
      </c>
      <c r="K2209" s="36">
        <v>47741878.700000003</v>
      </c>
      <c r="L2209" s="36">
        <v>2824242.81</v>
      </c>
      <c r="M2209" s="36">
        <v>119920.45</v>
      </c>
    </row>
    <row r="2210" spans="1:13" x14ac:dyDescent="0.25">
      <c r="A2210" t="s">
        <v>6969</v>
      </c>
      <c r="B2210" t="s">
        <v>107</v>
      </c>
      <c r="C2210" t="s">
        <v>9</v>
      </c>
      <c r="D2210" t="s">
        <v>13</v>
      </c>
      <c r="E2210" t="s">
        <v>9033</v>
      </c>
      <c r="F2210" s="1">
        <v>48092</v>
      </c>
      <c r="G2210" s="77">
        <v>0</v>
      </c>
      <c r="H2210" s="36">
        <v>30062</v>
      </c>
      <c r="I2210" s="36">
        <v>30062</v>
      </c>
      <c r="J2210" s="36">
        <v>0</v>
      </c>
      <c r="K2210" s="36">
        <v>27055.8</v>
      </c>
      <c r="L2210" s="36">
        <v>2254.65</v>
      </c>
      <c r="M2210" s="36">
        <v>2254.65</v>
      </c>
    </row>
    <row r="2211" spans="1:13" x14ac:dyDescent="0.25">
      <c r="A2211" t="s">
        <v>6969</v>
      </c>
      <c r="B2211" t="s">
        <v>107</v>
      </c>
      <c r="C2211" t="s">
        <v>9</v>
      </c>
      <c r="D2211" t="s">
        <v>13</v>
      </c>
      <c r="E2211" t="s">
        <v>2554</v>
      </c>
      <c r="F2211" s="1">
        <v>48092</v>
      </c>
      <c r="G2211" s="77">
        <v>0.1</v>
      </c>
      <c r="H2211" s="36">
        <v>3317887.8</v>
      </c>
      <c r="I2211" s="36">
        <v>3317887.8</v>
      </c>
      <c r="J2211" s="36">
        <v>0</v>
      </c>
      <c r="K2211" s="36">
        <v>2986099.02</v>
      </c>
      <c r="L2211" s="36">
        <v>0</v>
      </c>
      <c r="M2211" s="36">
        <v>0</v>
      </c>
    </row>
    <row r="2212" spans="1:13" x14ac:dyDescent="0.25">
      <c r="A2212" t="s">
        <v>6969</v>
      </c>
      <c r="B2212" t="s">
        <v>107</v>
      </c>
      <c r="C2212" t="s">
        <v>9</v>
      </c>
      <c r="D2212" t="s">
        <v>13</v>
      </c>
      <c r="E2212" t="s">
        <v>2979</v>
      </c>
      <c r="F2212" s="1">
        <v>43864</v>
      </c>
      <c r="G2212" s="77">
        <v>0</v>
      </c>
      <c r="H2212" s="36">
        <v>41600</v>
      </c>
      <c r="I2212" s="36">
        <v>41600</v>
      </c>
      <c r="J2212" s="36">
        <v>0</v>
      </c>
      <c r="K2212" s="36">
        <v>37440</v>
      </c>
      <c r="L2212" s="36">
        <v>3120</v>
      </c>
      <c r="M2212" s="36">
        <v>0</v>
      </c>
    </row>
    <row r="2213" spans="1:13" x14ac:dyDescent="0.25">
      <c r="A2213" t="s">
        <v>6969</v>
      </c>
      <c r="B2213" t="s">
        <v>107</v>
      </c>
      <c r="C2213" t="s">
        <v>9</v>
      </c>
      <c r="D2213" t="s">
        <v>13</v>
      </c>
      <c r="E2213" t="s">
        <v>2695</v>
      </c>
      <c r="F2213" s="1">
        <v>43677</v>
      </c>
      <c r="G2213" s="77">
        <v>0</v>
      </c>
      <c r="H2213" s="36">
        <v>5990</v>
      </c>
      <c r="I2213" s="36">
        <v>5990</v>
      </c>
      <c r="J2213" s="36">
        <v>0</v>
      </c>
      <c r="K2213" s="36">
        <v>5391</v>
      </c>
      <c r="L2213" s="36">
        <v>449.25</v>
      </c>
      <c r="M2213" s="36">
        <v>0</v>
      </c>
    </row>
    <row r="2214" spans="1:13" x14ac:dyDescent="0.25">
      <c r="A2214" t="s">
        <v>6969</v>
      </c>
      <c r="B2214" t="s">
        <v>107</v>
      </c>
      <c r="C2214" t="s">
        <v>9</v>
      </c>
      <c r="D2214" t="s">
        <v>13</v>
      </c>
      <c r="E2214" t="s">
        <v>2919</v>
      </c>
      <c r="F2214" s="1">
        <v>43787</v>
      </c>
      <c r="G2214" s="77">
        <v>0</v>
      </c>
      <c r="H2214" s="36">
        <v>83753.95</v>
      </c>
      <c r="I2214" s="36">
        <v>83753.95</v>
      </c>
      <c r="J2214" s="36">
        <v>0</v>
      </c>
      <c r="K2214" s="36">
        <v>75378.559999999998</v>
      </c>
      <c r="L2214" s="36">
        <v>6281.55</v>
      </c>
      <c r="M2214" s="36">
        <v>0</v>
      </c>
    </row>
    <row r="2215" spans="1:13" x14ac:dyDescent="0.25">
      <c r="A2215" t="s">
        <v>6969</v>
      </c>
      <c r="B2215" t="s">
        <v>107</v>
      </c>
      <c r="C2215" t="s">
        <v>9</v>
      </c>
      <c r="D2215" t="s">
        <v>13</v>
      </c>
      <c r="E2215" t="s">
        <v>3634</v>
      </c>
      <c r="F2215" s="1">
        <v>44001</v>
      </c>
      <c r="G2215" s="77">
        <v>1</v>
      </c>
      <c r="H2215" s="36">
        <v>24092.02</v>
      </c>
      <c r="I2215" s="36">
        <v>24092.02</v>
      </c>
      <c r="J2215" s="36">
        <v>0</v>
      </c>
      <c r="K2215" s="36">
        <v>21682.82</v>
      </c>
      <c r="L2215" s="36">
        <v>1806.9</v>
      </c>
      <c r="M2215" s="36">
        <v>0</v>
      </c>
    </row>
    <row r="2216" spans="1:13" x14ac:dyDescent="0.25">
      <c r="A2216" t="s">
        <v>6969</v>
      </c>
      <c r="B2216" t="s">
        <v>107</v>
      </c>
      <c r="C2216" t="s">
        <v>9</v>
      </c>
      <c r="D2216" t="s">
        <v>13</v>
      </c>
      <c r="E2216" t="s">
        <v>2303</v>
      </c>
      <c r="F2216" s="1">
        <v>43503</v>
      </c>
      <c r="G2216" s="77">
        <v>0</v>
      </c>
      <c r="H2216" s="36">
        <v>3575.68</v>
      </c>
      <c r="I2216" s="36">
        <v>3575.68</v>
      </c>
      <c r="J2216" s="36">
        <v>0</v>
      </c>
      <c r="K2216" s="36">
        <v>3218.11</v>
      </c>
      <c r="L2216" s="36">
        <v>268.18</v>
      </c>
      <c r="M2216" s="36">
        <v>0</v>
      </c>
    </row>
    <row r="2217" spans="1:13" x14ac:dyDescent="0.25">
      <c r="A2217" t="s">
        <v>6969</v>
      </c>
      <c r="B2217" t="s">
        <v>107</v>
      </c>
      <c r="C2217" t="s">
        <v>9</v>
      </c>
      <c r="D2217" t="s">
        <v>13</v>
      </c>
      <c r="E2217" t="s">
        <v>2929</v>
      </c>
      <c r="F2217" s="1">
        <v>43864</v>
      </c>
      <c r="G2217" s="77">
        <v>0</v>
      </c>
      <c r="H2217" s="36">
        <v>5088</v>
      </c>
      <c r="I2217" s="36">
        <v>5088</v>
      </c>
      <c r="J2217" s="36">
        <v>0</v>
      </c>
      <c r="K2217" s="36">
        <v>4579.2</v>
      </c>
      <c r="L2217" s="36">
        <v>381.6</v>
      </c>
      <c r="M2217" s="36">
        <v>0</v>
      </c>
    </row>
    <row r="2218" spans="1:13" x14ac:dyDescent="0.25">
      <c r="A2218" t="s">
        <v>6969</v>
      </c>
      <c r="B2218" t="s">
        <v>107</v>
      </c>
      <c r="C2218" t="s">
        <v>9</v>
      </c>
      <c r="D2218" t="s">
        <v>13</v>
      </c>
      <c r="E2218" t="s">
        <v>3023</v>
      </c>
      <c r="F2218" s="1">
        <v>43864</v>
      </c>
      <c r="G2218" s="77">
        <v>0</v>
      </c>
      <c r="H2218" s="36">
        <v>26569.91</v>
      </c>
      <c r="I2218" s="36">
        <v>26569.91</v>
      </c>
      <c r="J2218" s="36">
        <v>0</v>
      </c>
      <c r="K2218" s="36">
        <v>23912.92</v>
      </c>
      <c r="L2218" s="36">
        <v>1992.74</v>
      </c>
      <c r="M2218" s="36">
        <v>0</v>
      </c>
    </row>
    <row r="2219" spans="1:13" x14ac:dyDescent="0.25">
      <c r="A2219" t="s">
        <v>6969</v>
      </c>
      <c r="B2219" t="s">
        <v>107</v>
      </c>
      <c r="C2219" t="s">
        <v>9</v>
      </c>
      <c r="D2219" t="s">
        <v>13</v>
      </c>
      <c r="E2219" t="s">
        <v>2896</v>
      </c>
      <c r="F2219" s="1">
        <v>43864</v>
      </c>
      <c r="G2219" s="77">
        <v>0</v>
      </c>
      <c r="H2219" s="36">
        <v>9583.08</v>
      </c>
      <c r="I2219" s="36">
        <v>9583.08</v>
      </c>
      <c r="J2219" s="36">
        <v>0</v>
      </c>
      <c r="K2219" s="36">
        <v>8624.77</v>
      </c>
      <c r="L2219" s="36">
        <v>718.73</v>
      </c>
      <c r="M2219" s="36">
        <v>0</v>
      </c>
    </row>
    <row r="2220" spans="1:13" x14ac:dyDescent="0.25">
      <c r="A2220" t="s">
        <v>6969</v>
      </c>
      <c r="B2220" t="s">
        <v>107</v>
      </c>
      <c r="C2220" t="s">
        <v>9</v>
      </c>
      <c r="D2220" t="s">
        <v>13</v>
      </c>
      <c r="E2220" t="s">
        <v>3020</v>
      </c>
      <c r="F2220" s="1">
        <v>43864</v>
      </c>
      <c r="G2220" s="77">
        <v>0</v>
      </c>
      <c r="H2220" s="36">
        <v>48593</v>
      </c>
      <c r="I2220" s="36">
        <v>48593</v>
      </c>
      <c r="J2220" s="36">
        <v>0</v>
      </c>
      <c r="K2220" s="36">
        <v>43733.7</v>
      </c>
      <c r="L2220" s="36">
        <v>3644.48</v>
      </c>
      <c r="M2220" s="36">
        <v>0</v>
      </c>
    </row>
    <row r="2221" spans="1:13" x14ac:dyDescent="0.25">
      <c r="A2221" t="s">
        <v>6969</v>
      </c>
      <c r="B2221" t="s">
        <v>107</v>
      </c>
      <c r="C2221" t="s">
        <v>9</v>
      </c>
      <c r="D2221" t="s">
        <v>13</v>
      </c>
      <c r="E2221" t="s">
        <v>9007</v>
      </c>
      <c r="F2221" s="1">
        <v>48092</v>
      </c>
      <c r="G2221" s="77">
        <v>0</v>
      </c>
      <c r="H2221" s="36">
        <v>96424.320000000007</v>
      </c>
      <c r="I2221" s="36">
        <v>96424.320000000007</v>
      </c>
      <c r="J2221" s="36">
        <v>0</v>
      </c>
      <c r="K2221" s="36">
        <v>86781.89</v>
      </c>
      <c r="L2221" s="36">
        <v>7231.82</v>
      </c>
      <c r="M2221" s="36">
        <v>7231.82</v>
      </c>
    </row>
    <row r="2222" spans="1:13" x14ac:dyDescent="0.25">
      <c r="A2222" t="s">
        <v>6969</v>
      </c>
      <c r="B2222" t="s">
        <v>107</v>
      </c>
      <c r="C2222" t="s">
        <v>9</v>
      </c>
      <c r="D2222" t="s">
        <v>13</v>
      </c>
      <c r="E2222" t="s">
        <v>8544</v>
      </c>
      <c r="F2222" s="1">
        <v>48092</v>
      </c>
      <c r="G2222" s="77">
        <v>0.85</v>
      </c>
      <c r="H2222" s="36">
        <v>2293961.9300000002</v>
      </c>
      <c r="I2222" s="36">
        <v>2293961.9300000002</v>
      </c>
      <c r="J2222" s="36">
        <v>0</v>
      </c>
      <c r="K2222" s="36">
        <v>2064565.74</v>
      </c>
      <c r="L2222" s="36">
        <v>0</v>
      </c>
      <c r="M2222" s="36">
        <v>0</v>
      </c>
    </row>
    <row r="2223" spans="1:13" x14ac:dyDescent="0.25">
      <c r="A2223" t="s">
        <v>6969</v>
      </c>
      <c r="B2223" t="s">
        <v>107</v>
      </c>
      <c r="C2223" t="s">
        <v>9</v>
      </c>
      <c r="D2223" t="s">
        <v>13</v>
      </c>
      <c r="E2223" t="s">
        <v>3222</v>
      </c>
      <c r="F2223" s="1">
        <v>43864</v>
      </c>
      <c r="G2223" s="77">
        <v>0</v>
      </c>
      <c r="H2223" s="36">
        <v>122257.74</v>
      </c>
      <c r="I2223" s="36">
        <v>122257.74</v>
      </c>
      <c r="J2223" s="36">
        <v>0</v>
      </c>
      <c r="K2223" s="36">
        <v>110031.97</v>
      </c>
      <c r="L2223" s="36">
        <v>9169.33</v>
      </c>
      <c r="M2223" s="36">
        <v>0</v>
      </c>
    </row>
    <row r="2224" spans="1:13" x14ac:dyDescent="0.25">
      <c r="A2224" t="s">
        <v>6969</v>
      </c>
      <c r="B2224" t="s">
        <v>107</v>
      </c>
      <c r="C2224" t="s">
        <v>9</v>
      </c>
      <c r="D2224" t="s">
        <v>13</v>
      </c>
      <c r="E2224" t="s">
        <v>8839</v>
      </c>
      <c r="F2224" s="1">
        <v>48092</v>
      </c>
      <c r="G2224" s="77">
        <v>0.35</v>
      </c>
      <c r="H2224" s="36">
        <v>1997385.73</v>
      </c>
      <c r="I2224" s="36">
        <v>1997385.29</v>
      </c>
      <c r="J2224" s="36">
        <v>-0.44</v>
      </c>
      <c r="K2224" s="36">
        <v>1797646.76</v>
      </c>
      <c r="L2224" s="36">
        <v>14959.45</v>
      </c>
      <c r="M2224" s="36">
        <v>14959.45</v>
      </c>
    </row>
    <row r="2225" spans="1:13" x14ac:dyDescent="0.25">
      <c r="A2225" t="s">
        <v>6969</v>
      </c>
      <c r="B2225" t="s">
        <v>107</v>
      </c>
      <c r="C2225" t="s">
        <v>9</v>
      </c>
      <c r="D2225" t="s">
        <v>13</v>
      </c>
      <c r="E2225" t="s">
        <v>8470</v>
      </c>
      <c r="F2225" s="1">
        <v>48092</v>
      </c>
      <c r="G2225" s="77">
        <v>0</v>
      </c>
      <c r="H2225" s="36">
        <v>271087.71000000002</v>
      </c>
      <c r="I2225" s="36">
        <v>271087.71000000002</v>
      </c>
      <c r="J2225" s="36">
        <v>0</v>
      </c>
      <c r="K2225" s="36">
        <v>243978.94</v>
      </c>
      <c r="L2225" s="36">
        <v>0</v>
      </c>
      <c r="M2225" s="36">
        <v>0</v>
      </c>
    </row>
    <row r="2226" spans="1:13" x14ac:dyDescent="0.25">
      <c r="A2226" t="s">
        <v>6969</v>
      </c>
      <c r="B2226" t="s">
        <v>107</v>
      </c>
      <c r="C2226" t="s">
        <v>9</v>
      </c>
      <c r="D2226" t="s">
        <v>13</v>
      </c>
      <c r="E2226" t="s">
        <v>8331</v>
      </c>
      <c r="F2226" s="1">
        <v>48092</v>
      </c>
      <c r="G2226" s="77">
        <v>0</v>
      </c>
      <c r="H2226" s="36">
        <v>404549.24</v>
      </c>
      <c r="I2226" s="36">
        <v>404549.24</v>
      </c>
      <c r="J2226" s="36">
        <v>0</v>
      </c>
      <c r="K2226" s="36">
        <v>364094.32</v>
      </c>
      <c r="L2226" s="36">
        <v>0</v>
      </c>
      <c r="M2226" s="36">
        <v>0</v>
      </c>
    </row>
    <row r="2227" spans="1:13" x14ac:dyDescent="0.25">
      <c r="A2227" t="s">
        <v>6969</v>
      </c>
      <c r="B2227" t="s">
        <v>107</v>
      </c>
      <c r="C2227" t="s">
        <v>9</v>
      </c>
      <c r="D2227" t="s">
        <v>13</v>
      </c>
      <c r="E2227" t="s">
        <v>8014</v>
      </c>
      <c r="F2227" s="1">
        <v>48092</v>
      </c>
      <c r="G2227" s="77">
        <v>0</v>
      </c>
      <c r="H2227" s="36">
        <v>76616.679999999993</v>
      </c>
      <c r="I2227" s="36">
        <v>76616.679999999993</v>
      </c>
      <c r="J2227" s="36">
        <v>0</v>
      </c>
      <c r="K2227" s="36">
        <v>68955.009999999995</v>
      </c>
      <c r="L2227" s="36">
        <v>5746.25</v>
      </c>
      <c r="M2227" s="36">
        <v>0</v>
      </c>
    </row>
    <row r="2228" spans="1:13" x14ac:dyDescent="0.25">
      <c r="A2228" t="s">
        <v>6969</v>
      </c>
      <c r="B2228" t="s">
        <v>107</v>
      </c>
      <c r="C2228" t="s">
        <v>9</v>
      </c>
      <c r="D2228" t="s">
        <v>13</v>
      </c>
      <c r="E2228" t="s">
        <v>8075</v>
      </c>
      <c r="F2228" s="1">
        <v>48092</v>
      </c>
      <c r="G2228" s="77">
        <v>0</v>
      </c>
      <c r="H2228" s="36">
        <v>44155.63</v>
      </c>
      <c r="I2228" s="36">
        <v>44155.63</v>
      </c>
      <c r="J2228" s="36">
        <v>0</v>
      </c>
      <c r="K2228" s="36">
        <v>39740.07</v>
      </c>
      <c r="L2228" s="36">
        <v>3311.67</v>
      </c>
      <c r="M2228" s="36">
        <v>0</v>
      </c>
    </row>
    <row r="2229" spans="1:13" x14ac:dyDescent="0.25">
      <c r="A2229" t="s">
        <v>6969</v>
      </c>
      <c r="B2229" t="s">
        <v>107</v>
      </c>
      <c r="C2229" t="s">
        <v>9</v>
      </c>
      <c r="D2229" t="s">
        <v>13</v>
      </c>
      <c r="E2229" t="s">
        <v>3177</v>
      </c>
      <c r="F2229" s="1">
        <v>43882</v>
      </c>
      <c r="G2229" s="77">
        <v>1</v>
      </c>
      <c r="H2229" s="36">
        <v>79582</v>
      </c>
      <c r="I2229" s="36">
        <v>79582</v>
      </c>
      <c r="J2229" s="36">
        <v>0</v>
      </c>
      <c r="K2229" s="36">
        <v>71623.8</v>
      </c>
      <c r="L2229" s="36">
        <v>5968.65</v>
      </c>
      <c r="M2229" s="36">
        <v>0</v>
      </c>
    </row>
    <row r="2230" spans="1:13" x14ac:dyDescent="0.25">
      <c r="A2230" t="s">
        <v>6969</v>
      </c>
      <c r="B2230" t="s">
        <v>107</v>
      </c>
      <c r="C2230" t="s">
        <v>9</v>
      </c>
      <c r="D2230" t="s">
        <v>13</v>
      </c>
      <c r="E2230" t="s">
        <v>8624</v>
      </c>
      <c r="F2230" s="1">
        <v>48092</v>
      </c>
      <c r="G2230" s="77">
        <v>0</v>
      </c>
      <c r="H2230" s="36">
        <v>3143.12</v>
      </c>
      <c r="I2230" s="36">
        <v>3143.12</v>
      </c>
      <c r="J2230" s="36">
        <v>0</v>
      </c>
      <c r="K2230" s="36">
        <v>2828.81</v>
      </c>
      <c r="L2230" s="36">
        <v>235.73</v>
      </c>
      <c r="M2230" s="36">
        <v>235.73</v>
      </c>
    </row>
    <row r="2231" spans="1:13" x14ac:dyDescent="0.25">
      <c r="A2231" t="s">
        <v>6969</v>
      </c>
      <c r="B2231" t="s">
        <v>107</v>
      </c>
      <c r="C2231" t="s">
        <v>9</v>
      </c>
      <c r="D2231" t="s">
        <v>13</v>
      </c>
      <c r="E2231" t="s">
        <v>8419</v>
      </c>
      <c r="F2231" s="1">
        <v>48092</v>
      </c>
      <c r="G2231" s="77">
        <v>0</v>
      </c>
      <c r="H2231" s="36">
        <v>729846.25</v>
      </c>
      <c r="I2231" s="36">
        <v>729846.25</v>
      </c>
      <c r="J2231" s="36">
        <v>0</v>
      </c>
      <c r="K2231" s="36">
        <v>656861.63</v>
      </c>
      <c r="L2231" s="36">
        <v>0</v>
      </c>
      <c r="M2231" s="36">
        <v>0</v>
      </c>
    </row>
    <row r="2232" spans="1:13" x14ac:dyDescent="0.25">
      <c r="A2232" t="s">
        <v>6969</v>
      </c>
      <c r="B2232" t="s">
        <v>107</v>
      </c>
      <c r="C2232" t="s">
        <v>9</v>
      </c>
      <c r="D2232" t="s">
        <v>13</v>
      </c>
      <c r="E2232" t="s">
        <v>3306</v>
      </c>
      <c r="F2232" s="1">
        <v>48092</v>
      </c>
      <c r="G2232" s="77">
        <v>1</v>
      </c>
      <c r="H2232" s="36">
        <v>951700</v>
      </c>
      <c r="I2232" s="36">
        <v>951700</v>
      </c>
      <c r="J2232" s="36">
        <v>0</v>
      </c>
      <c r="K2232" s="36">
        <v>856530</v>
      </c>
      <c r="L2232" s="36">
        <v>71377.5</v>
      </c>
      <c r="M2232" s="36">
        <v>0</v>
      </c>
    </row>
    <row r="2233" spans="1:13" x14ac:dyDescent="0.25">
      <c r="A2233" t="s">
        <v>6969</v>
      </c>
      <c r="B2233" t="s">
        <v>107</v>
      </c>
      <c r="C2233" t="s">
        <v>9</v>
      </c>
      <c r="D2233" t="s">
        <v>13</v>
      </c>
      <c r="E2233" t="s">
        <v>9059</v>
      </c>
      <c r="F2233" s="1">
        <v>48092</v>
      </c>
      <c r="G2233" s="77">
        <v>0.1</v>
      </c>
      <c r="H2233" s="36">
        <v>21858.6</v>
      </c>
      <c r="I2233" s="36">
        <v>21858.6</v>
      </c>
      <c r="J2233" s="36">
        <v>0</v>
      </c>
      <c r="K2233" s="36">
        <v>19672.740000000002</v>
      </c>
      <c r="L2233" s="36">
        <v>1639.4</v>
      </c>
      <c r="M2233" s="36">
        <v>1639.4</v>
      </c>
    </row>
    <row r="2234" spans="1:13" x14ac:dyDescent="0.25">
      <c r="A2234" t="s">
        <v>6969</v>
      </c>
      <c r="B2234" t="s">
        <v>107</v>
      </c>
      <c r="C2234" t="s">
        <v>9</v>
      </c>
      <c r="D2234" t="s">
        <v>13</v>
      </c>
      <c r="E2234" t="s">
        <v>9009</v>
      </c>
      <c r="F2234" s="1">
        <v>48092</v>
      </c>
      <c r="G2234" s="77">
        <v>0</v>
      </c>
      <c r="H2234" s="36">
        <v>13394.88</v>
      </c>
      <c r="I2234" s="36">
        <v>13394.88</v>
      </c>
      <c r="J2234" s="36">
        <v>0</v>
      </c>
      <c r="K2234" s="36">
        <v>12055.39</v>
      </c>
      <c r="L2234" s="36">
        <v>1004.62</v>
      </c>
      <c r="M2234" s="36">
        <v>1004.62</v>
      </c>
    </row>
    <row r="2235" spans="1:13" x14ac:dyDescent="0.25">
      <c r="A2235" t="s">
        <v>6969</v>
      </c>
      <c r="B2235" t="s">
        <v>107</v>
      </c>
      <c r="C2235" t="s">
        <v>9</v>
      </c>
      <c r="D2235" t="s">
        <v>13</v>
      </c>
      <c r="E2235" t="s">
        <v>9019</v>
      </c>
      <c r="F2235" s="1">
        <v>48092</v>
      </c>
      <c r="G2235" s="77">
        <v>0</v>
      </c>
      <c r="H2235" s="36">
        <v>33986.71</v>
      </c>
      <c r="I2235" s="36">
        <v>33986.71</v>
      </c>
      <c r="J2235" s="36">
        <v>0</v>
      </c>
      <c r="K2235" s="36">
        <v>30588.04</v>
      </c>
      <c r="L2235" s="36">
        <v>2549</v>
      </c>
      <c r="M2235" s="36">
        <v>2549</v>
      </c>
    </row>
    <row r="2236" spans="1:13" x14ac:dyDescent="0.25">
      <c r="A2236" t="s">
        <v>6969</v>
      </c>
      <c r="B2236" t="s">
        <v>107</v>
      </c>
      <c r="C2236" t="s">
        <v>9</v>
      </c>
      <c r="D2236" t="s">
        <v>13</v>
      </c>
      <c r="E2236" t="s">
        <v>9067</v>
      </c>
      <c r="F2236" s="1">
        <v>48092</v>
      </c>
      <c r="G2236" s="77">
        <v>0</v>
      </c>
      <c r="H2236" s="36">
        <v>455881.14</v>
      </c>
      <c r="I2236" s="36">
        <v>455881.14</v>
      </c>
      <c r="J2236" s="36">
        <v>0</v>
      </c>
      <c r="K2236" s="36">
        <v>410293.03</v>
      </c>
      <c r="L2236" s="36">
        <v>0</v>
      </c>
      <c r="M2236" s="36">
        <v>0</v>
      </c>
    </row>
    <row r="2237" spans="1:13" x14ac:dyDescent="0.25">
      <c r="A2237" t="s">
        <v>6969</v>
      </c>
      <c r="B2237" t="s">
        <v>107</v>
      </c>
      <c r="C2237" t="s">
        <v>9</v>
      </c>
      <c r="D2237" t="s">
        <v>13</v>
      </c>
      <c r="E2237" t="s">
        <v>8987</v>
      </c>
      <c r="F2237" s="1">
        <v>48092</v>
      </c>
      <c r="G2237" s="77">
        <v>0</v>
      </c>
      <c r="H2237" s="36">
        <v>20708.72</v>
      </c>
      <c r="I2237" s="36">
        <v>20708.72</v>
      </c>
      <c r="J2237" s="36">
        <v>0</v>
      </c>
      <c r="K2237" s="36">
        <v>18637.849999999999</v>
      </c>
      <c r="L2237" s="36">
        <v>1553.15</v>
      </c>
      <c r="M2237" s="36">
        <v>1553.15</v>
      </c>
    </row>
    <row r="2238" spans="1:13" x14ac:dyDescent="0.25">
      <c r="A2238" t="s">
        <v>6969</v>
      </c>
      <c r="B2238" t="s">
        <v>107</v>
      </c>
      <c r="C2238" t="s">
        <v>9</v>
      </c>
      <c r="D2238" t="s">
        <v>13</v>
      </c>
      <c r="E2238" t="s">
        <v>8995</v>
      </c>
      <c r="F2238" s="1">
        <v>48092</v>
      </c>
      <c r="G2238" s="77">
        <v>0</v>
      </c>
      <c r="H2238" s="36">
        <v>6534.52</v>
      </c>
      <c r="I2238" s="36">
        <v>6534.52</v>
      </c>
      <c r="J2238" s="36">
        <v>0</v>
      </c>
      <c r="K2238" s="36">
        <v>5881.07</v>
      </c>
      <c r="L2238" s="36">
        <v>490.09</v>
      </c>
      <c r="M2238" s="36">
        <v>490.09</v>
      </c>
    </row>
    <row r="2239" spans="1:13" x14ac:dyDescent="0.25">
      <c r="A2239" t="s">
        <v>6969</v>
      </c>
      <c r="B2239" t="s">
        <v>107</v>
      </c>
      <c r="C2239" t="s">
        <v>9</v>
      </c>
      <c r="D2239" t="s">
        <v>548</v>
      </c>
      <c r="E2239" t="s">
        <v>1247</v>
      </c>
      <c r="F2239" s="1">
        <v>43361</v>
      </c>
      <c r="G2239" s="77">
        <v>1</v>
      </c>
      <c r="H2239" s="36">
        <v>42868.7</v>
      </c>
      <c r="I2239" s="36">
        <v>42868.7</v>
      </c>
      <c r="J2239" s="36">
        <v>0</v>
      </c>
      <c r="K2239" s="36">
        <v>38581.83</v>
      </c>
      <c r="L2239" s="36">
        <v>3215.15</v>
      </c>
      <c r="M2239" s="36">
        <v>0</v>
      </c>
    </row>
    <row r="2240" spans="1:13" x14ac:dyDescent="0.25">
      <c r="A2240" t="s">
        <v>6969</v>
      </c>
      <c r="B2240" t="s">
        <v>107</v>
      </c>
      <c r="C2240" t="s">
        <v>9</v>
      </c>
      <c r="D2240" t="s">
        <v>548</v>
      </c>
      <c r="E2240" t="s">
        <v>1600</v>
      </c>
      <c r="F2240" s="1">
        <v>43412</v>
      </c>
      <c r="G2240" s="77">
        <v>1</v>
      </c>
      <c r="H2240" s="36">
        <v>80357.3</v>
      </c>
      <c r="I2240" s="36">
        <v>80357.3</v>
      </c>
      <c r="J2240" s="36">
        <v>0</v>
      </c>
      <c r="K2240" s="36">
        <v>72321.570000000007</v>
      </c>
      <c r="L2240" s="36">
        <v>6026.8</v>
      </c>
      <c r="M2240" s="36">
        <v>0</v>
      </c>
    </row>
    <row r="2241" spans="1:13" x14ac:dyDescent="0.25">
      <c r="A2241" t="s">
        <v>6969</v>
      </c>
      <c r="B2241" t="s">
        <v>107</v>
      </c>
      <c r="C2241" t="s">
        <v>9</v>
      </c>
      <c r="D2241" t="s">
        <v>548</v>
      </c>
      <c r="E2241" t="s">
        <v>1441</v>
      </c>
      <c r="F2241" s="1">
        <v>44012</v>
      </c>
      <c r="G2241" s="77">
        <v>1</v>
      </c>
      <c r="H2241" s="36">
        <v>37154.699999999997</v>
      </c>
      <c r="I2241" s="36">
        <v>37154.699999999997</v>
      </c>
      <c r="J2241" s="36">
        <v>0</v>
      </c>
      <c r="K2241" s="36">
        <v>33439.230000000003</v>
      </c>
      <c r="L2241" s="36">
        <v>2786.6</v>
      </c>
      <c r="M2241" s="36">
        <v>0</v>
      </c>
    </row>
    <row r="2242" spans="1:13" x14ac:dyDescent="0.25">
      <c r="A2242" t="s">
        <v>6969</v>
      </c>
      <c r="B2242" t="s">
        <v>107</v>
      </c>
      <c r="C2242" t="s">
        <v>9</v>
      </c>
      <c r="D2242" t="s">
        <v>548</v>
      </c>
      <c r="E2242" t="s">
        <v>1462</v>
      </c>
      <c r="F2242" s="1">
        <v>43357</v>
      </c>
      <c r="G2242" s="77">
        <v>1</v>
      </c>
      <c r="H2242" s="36">
        <v>3251.25</v>
      </c>
      <c r="I2242" s="36">
        <v>3251.25</v>
      </c>
      <c r="J2242" s="36">
        <v>0</v>
      </c>
      <c r="K2242" s="36">
        <v>2926.13</v>
      </c>
      <c r="L2242" s="36">
        <v>243.84</v>
      </c>
      <c r="M2242" s="36">
        <v>0</v>
      </c>
    </row>
    <row r="2243" spans="1:13" x14ac:dyDescent="0.25">
      <c r="A2243" t="s">
        <v>6969</v>
      </c>
      <c r="B2243" t="s">
        <v>107</v>
      </c>
      <c r="C2243" t="s">
        <v>9</v>
      </c>
      <c r="D2243" t="s">
        <v>548</v>
      </c>
      <c r="E2243" t="s">
        <v>1883</v>
      </c>
      <c r="F2243" s="1">
        <v>43411</v>
      </c>
      <c r="G2243" s="77">
        <v>1</v>
      </c>
      <c r="H2243" s="36">
        <v>26020</v>
      </c>
      <c r="I2243" s="36">
        <v>26020</v>
      </c>
      <c r="J2243" s="36">
        <v>0</v>
      </c>
      <c r="K2243" s="36">
        <v>23418</v>
      </c>
      <c r="L2243" s="36">
        <v>1951.5</v>
      </c>
      <c r="M2243" s="36">
        <v>0</v>
      </c>
    </row>
    <row r="2244" spans="1:13" x14ac:dyDescent="0.25">
      <c r="A2244" t="s">
        <v>6969</v>
      </c>
      <c r="B2244" t="s">
        <v>107</v>
      </c>
      <c r="C2244" t="s">
        <v>9</v>
      </c>
      <c r="D2244" t="s">
        <v>548</v>
      </c>
      <c r="E2244" t="s">
        <v>1147</v>
      </c>
      <c r="F2244" s="1">
        <v>43335</v>
      </c>
      <c r="G2244" s="77">
        <v>1</v>
      </c>
      <c r="H2244" s="36">
        <v>16645.099999999999</v>
      </c>
      <c r="I2244" s="36">
        <v>16645.099999999999</v>
      </c>
      <c r="J2244" s="36">
        <v>0</v>
      </c>
      <c r="K2244" s="36">
        <v>14980.59</v>
      </c>
      <c r="L2244" s="36">
        <v>1248.3800000000001</v>
      </c>
      <c r="M2244" s="36">
        <v>0</v>
      </c>
    </row>
    <row r="2245" spans="1:13" x14ac:dyDescent="0.25">
      <c r="A2245" t="s">
        <v>6969</v>
      </c>
      <c r="B2245" t="s">
        <v>107</v>
      </c>
      <c r="C2245" t="s">
        <v>9</v>
      </c>
      <c r="D2245" t="s">
        <v>548</v>
      </c>
      <c r="E2245" t="s">
        <v>1103</v>
      </c>
      <c r="F2245" s="1">
        <v>43335</v>
      </c>
      <c r="G2245" s="77">
        <v>1</v>
      </c>
      <c r="H2245" s="36">
        <v>11735.42</v>
      </c>
      <c r="I2245" s="36">
        <v>11735.42</v>
      </c>
      <c r="J2245" s="36">
        <v>0</v>
      </c>
      <c r="K2245" s="36">
        <v>10561.88</v>
      </c>
      <c r="L2245" s="36">
        <v>880.16</v>
      </c>
      <c r="M2245" s="36">
        <v>0</v>
      </c>
    </row>
    <row r="2246" spans="1:13" x14ac:dyDescent="0.25">
      <c r="A2246" t="s">
        <v>6969</v>
      </c>
      <c r="B2246" t="s">
        <v>107</v>
      </c>
      <c r="C2246" t="s">
        <v>9</v>
      </c>
      <c r="D2246" t="s">
        <v>548</v>
      </c>
      <c r="E2246" t="s">
        <v>1294</v>
      </c>
      <c r="F2246" s="1">
        <v>43360</v>
      </c>
      <c r="G2246" s="77">
        <v>1</v>
      </c>
      <c r="H2246" s="36">
        <v>24479.35</v>
      </c>
      <c r="I2246" s="36">
        <v>24479.35</v>
      </c>
      <c r="J2246" s="36">
        <v>0</v>
      </c>
      <c r="K2246" s="36">
        <v>22031.42</v>
      </c>
      <c r="L2246" s="36">
        <v>1835.95</v>
      </c>
      <c r="M2246" s="36">
        <v>0</v>
      </c>
    </row>
    <row r="2247" spans="1:13" x14ac:dyDescent="0.25">
      <c r="A2247" t="s">
        <v>6969</v>
      </c>
      <c r="B2247" t="s">
        <v>107</v>
      </c>
      <c r="C2247" t="s">
        <v>9</v>
      </c>
      <c r="D2247" t="s">
        <v>548</v>
      </c>
      <c r="E2247" t="s">
        <v>1366</v>
      </c>
      <c r="F2247" s="1">
        <v>43360</v>
      </c>
      <c r="G2247" s="77">
        <v>1</v>
      </c>
      <c r="H2247" s="36">
        <v>14831.26</v>
      </c>
      <c r="I2247" s="36">
        <v>14831.26</v>
      </c>
      <c r="J2247" s="36">
        <v>0</v>
      </c>
      <c r="K2247" s="36">
        <v>13348.13</v>
      </c>
      <c r="L2247" s="36">
        <v>1112.3499999999999</v>
      </c>
      <c r="M2247" s="36">
        <v>0.01</v>
      </c>
    </row>
    <row r="2248" spans="1:13" x14ac:dyDescent="0.25">
      <c r="A2248" t="s">
        <v>6969</v>
      </c>
      <c r="B2248" t="s">
        <v>107</v>
      </c>
      <c r="C2248" t="s">
        <v>9</v>
      </c>
      <c r="D2248" t="s">
        <v>548</v>
      </c>
      <c r="E2248" t="s">
        <v>1234</v>
      </c>
      <c r="F2248" s="1">
        <v>43357</v>
      </c>
      <c r="G2248" s="77">
        <v>1</v>
      </c>
      <c r="H2248" s="36">
        <v>14728.48</v>
      </c>
      <c r="I2248" s="36">
        <v>14728.48</v>
      </c>
      <c r="J2248" s="36">
        <v>0</v>
      </c>
      <c r="K2248" s="36">
        <v>13255.63</v>
      </c>
      <c r="L2248" s="36">
        <v>1104.6400000000001</v>
      </c>
      <c r="M2248" s="36">
        <v>0</v>
      </c>
    </row>
    <row r="2249" spans="1:13" x14ac:dyDescent="0.25">
      <c r="A2249" t="s">
        <v>6969</v>
      </c>
      <c r="B2249" t="s">
        <v>107</v>
      </c>
      <c r="C2249" t="s">
        <v>9</v>
      </c>
      <c r="D2249" t="s">
        <v>548</v>
      </c>
      <c r="E2249" t="s">
        <v>1290</v>
      </c>
      <c r="F2249" s="1">
        <v>43357</v>
      </c>
      <c r="G2249" s="77">
        <v>1</v>
      </c>
      <c r="H2249" s="36">
        <v>27523.84</v>
      </c>
      <c r="I2249" s="36">
        <v>27523.84</v>
      </c>
      <c r="J2249" s="36">
        <v>0</v>
      </c>
      <c r="K2249" s="36">
        <v>24771.46</v>
      </c>
      <c r="L2249" s="36">
        <v>2064.29</v>
      </c>
      <c r="M2249" s="36">
        <v>0</v>
      </c>
    </row>
    <row r="2250" spans="1:13" x14ac:dyDescent="0.25">
      <c r="A2250" t="s">
        <v>6969</v>
      </c>
      <c r="B2250" t="s">
        <v>107</v>
      </c>
      <c r="C2250" t="s">
        <v>9</v>
      </c>
      <c r="D2250" t="s">
        <v>548</v>
      </c>
      <c r="E2250" t="s">
        <v>1235</v>
      </c>
      <c r="F2250" s="1">
        <v>43357</v>
      </c>
      <c r="G2250" s="77">
        <v>1</v>
      </c>
      <c r="H2250" s="36">
        <v>3927.63</v>
      </c>
      <c r="I2250" s="36">
        <v>3927.63</v>
      </c>
      <c r="J2250" s="36">
        <v>0</v>
      </c>
      <c r="K2250" s="36">
        <v>3534.87</v>
      </c>
      <c r="L2250" s="36">
        <v>294.57</v>
      </c>
      <c r="M2250" s="36">
        <v>0</v>
      </c>
    </row>
    <row r="2251" spans="1:13" x14ac:dyDescent="0.25">
      <c r="A2251" t="s">
        <v>6969</v>
      </c>
      <c r="B2251" t="s">
        <v>107</v>
      </c>
      <c r="C2251" t="s">
        <v>9</v>
      </c>
      <c r="D2251" t="s">
        <v>548</v>
      </c>
      <c r="E2251" t="s">
        <v>1221</v>
      </c>
      <c r="F2251" s="1">
        <v>43361</v>
      </c>
      <c r="G2251" s="77">
        <v>1</v>
      </c>
      <c r="H2251" s="36">
        <v>22648.38</v>
      </c>
      <c r="I2251" s="36">
        <v>22648.38</v>
      </c>
      <c r="J2251" s="36">
        <v>0</v>
      </c>
      <c r="K2251" s="36">
        <v>20383.54</v>
      </c>
      <c r="L2251" s="36">
        <v>1698.63</v>
      </c>
      <c r="M2251" s="36">
        <v>0</v>
      </c>
    </row>
    <row r="2252" spans="1:13" x14ac:dyDescent="0.25">
      <c r="A2252" t="s">
        <v>6969</v>
      </c>
      <c r="B2252" t="s">
        <v>107</v>
      </c>
      <c r="C2252" t="s">
        <v>9</v>
      </c>
      <c r="D2252" t="s">
        <v>548</v>
      </c>
      <c r="E2252" t="s">
        <v>1140</v>
      </c>
      <c r="F2252" s="1">
        <v>43335</v>
      </c>
      <c r="G2252" s="77">
        <v>1</v>
      </c>
      <c r="H2252" s="36">
        <v>8372.3799999999992</v>
      </c>
      <c r="I2252" s="36">
        <v>8372.3799999999992</v>
      </c>
      <c r="J2252" s="36">
        <v>0</v>
      </c>
      <c r="K2252" s="36">
        <v>7535.14</v>
      </c>
      <c r="L2252" s="36">
        <v>627.92999999999995</v>
      </c>
      <c r="M2252" s="36">
        <v>0</v>
      </c>
    </row>
    <row r="2253" spans="1:13" x14ac:dyDescent="0.25">
      <c r="A2253" t="s">
        <v>6969</v>
      </c>
      <c r="B2253" t="s">
        <v>107</v>
      </c>
      <c r="C2253" t="s">
        <v>9</v>
      </c>
      <c r="D2253" t="s">
        <v>548</v>
      </c>
      <c r="E2253" t="s">
        <v>549</v>
      </c>
      <c r="F2253" s="1">
        <v>43335</v>
      </c>
      <c r="G2253" s="77">
        <v>1</v>
      </c>
      <c r="H2253" s="36">
        <v>5955</v>
      </c>
      <c r="I2253" s="36">
        <v>5955</v>
      </c>
      <c r="J2253" s="36">
        <v>0</v>
      </c>
      <c r="K2253" s="36">
        <v>5359.5</v>
      </c>
      <c r="L2253" s="36">
        <v>446.63</v>
      </c>
      <c r="M2253" s="36">
        <v>0</v>
      </c>
    </row>
    <row r="2254" spans="1:13" x14ac:dyDescent="0.25">
      <c r="A2254" t="s">
        <v>6969</v>
      </c>
      <c r="B2254" t="s">
        <v>107</v>
      </c>
      <c r="C2254" t="s">
        <v>9</v>
      </c>
      <c r="D2254" t="s">
        <v>548</v>
      </c>
      <c r="E2254" t="s">
        <v>8799</v>
      </c>
      <c r="F2254" s="1">
        <v>48092</v>
      </c>
      <c r="G2254" s="77">
        <v>0.1</v>
      </c>
      <c r="H2254" s="36">
        <v>0</v>
      </c>
      <c r="I2254" s="36">
        <v>0</v>
      </c>
      <c r="J2254" s="36">
        <v>0</v>
      </c>
      <c r="K2254" s="36">
        <v>0</v>
      </c>
      <c r="L2254" s="36">
        <v>0</v>
      </c>
      <c r="M2254" s="36">
        <v>0</v>
      </c>
    </row>
    <row r="2255" spans="1:13" x14ac:dyDescent="0.25">
      <c r="A2255" t="s">
        <v>6969</v>
      </c>
      <c r="B2255" t="s">
        <v>107</v>
      </c>
      <c r="C2255" t="s">
        <v>9</v>
      </c>
      <c r="D2255" t="s">
        <v>548</v>
      </c>
      <c r="E2255" t="s">
        <v>8815</v>
      </c>
      <c r="F2255" s="1">
        <v>48092</v>
      </c>
      <c r="G2255" s="77">
        <v>0</v>
      </c>
      <c r="H2255" s="36">
        <v>0</v>
      </c>
      <c r="I2255" s="36">
        <v>0</v>
      </c>
      <c r="J2255" s="36">
        <v>0</v>
      </c>
      <c r="K2255" s="36">
        <v>0</v>
      </c>
      <c r="L2255" s="36">
        <v>0</v>
      </c>
      <c r="M2255" s="36">
        <v>0</v>
      </c>
    </row>
    <row r="2256" spans="1:13" x14ac:dyDescent="0.25">
      <c r="A2256" t="s">
        <v>6969</v>
      </c>
      <c r="B2256" t="s">
        <v>107</v>
      </c>
      <c r="C2256" t="s">
        <v>9</v>
      </c>
      <c r="D2256" t="s">
        <v>548</v>
      </c>
      <c r="E2256" t="s">
        <v>8786</v>
      </c>
      <c r="F2256" s="1">
        <v>48092</v>
      </c>
      <c r="G2256" s="77">
        <v>7.0000000000000007E-2</v>
      </c>
      <c r="H2256" s="36">
        <v>12202037.67</v>
      </c>
      <c r="I2256" s="36">
        <v>18618964.539999999</v>
      </c>
      <c r="J2256" s="36">
        <v>6416926.8700000001</v>
      </c>
      <c r="K2256" s="36">
        <v>16757068.08</v>
      </c>
      <c r="L2256" s="36">
        <v>0</v>
      </c>
      <c r="M2256" s="36">
        <v>0</v>
      </c>
    </row>
    <row r="2257" spans="1:13" x14ac:dyDescent="0.25">
      <c r="A2257" t="s">
        <v>6969</v>
      </c>
      <c r="B2257" t="s">
        <v>107</v>
      </c>
      <c r="C2257" t="s">
        <v>9</v>
      </c>
      <c r="D2257" t="s">
        <v>548</v>
      </c>
      <c r="E2257" t="s">
        <v>659</v>
      </c>
      <c r="F2257" s="1">
        <v>43335</v>
      </c>
      <c r="G2257" s="77">
        <v>1</v>
      </c>
      <c r="H2257" s="36">
        <v>54750</v>
      </c>
      <c r="I2257" s="36">
        <v>54750</v>
      </c>
      <c r="J2257" s="36">
        <v>0</v>
      </c>
      <c r="K2257" s="36">
        <v>49275</v>
      </c>
      <c r="L2257" s="36">
        <v>4106.25</v>
      </c>
      <c r="M2257" s="36">
        <v>0</v>
      </c>
    </row>
    <row r="2258" spans="1:13" x14ac:dyDescent="0.25">
      <c r="A2258" t="s">
        <v>6969</v>
      </c>
      <c r="B2258" t="s">
        <v>107</v>
      </c>
      <c r="C2258" t="s">
        <v>9</v>
      </c>
      <c r="D2258" t="s">
        <v>548</v>
      </c>
      <c r="E2258" t="s">
        <v>7569</v>
      </c>
      <c r="F2258" s="1">
        <v>48092</v>
      </c>
      <c r="G2258" s="77">
        <v>0.93</v>
      </c>
      <c r="H2258" s="36">
        <v>226235.29</v>
      </c>
      <c r="I2258" s="36">
        <v>226235.29</v>
      </c>
      <c r="J2258" s="36">
        <v>0</v>
      </c>
      <c r="K2258" s="36">
        <v>203611.76</v>
      </c>
      <c r="L2258" s="36">
        <v>4603.8900000000003</v>
      </c>
      <c r="M2258" s="36">
        <v>0</v>
      </c>
    </row>
    <row r="2259" spans="1:13" x14ac:dyDescent="0.25">
      <c r="A2259" t="s">
        <v>6969</v>
      </c>
      <c r="B2259" t="s">
        <v>107</v>
      </c>
      <c r="C2259" t="s">
        <v>9</v>
      </c>
      <c r="D2259" t="s">
        <v>548</v>
      </c>
      <c r="E2259" t="s">
        <v>3516</v>
      </c>
      <c r="F2259" s="1">
        <v>48092</v>
      </c>
      <c r="G2259" s="77">
        <v>0.1</v>
      </c>
      <c r="H2259" s="36">
        <v>1129924.8600000001</v>
      </c>
      <c r="I2259" s="36">
        <v>0</v>
      </c>
      <c r="J2259" s="36">
        <v>-1129924.8600000001</v>
      </c>
      <c r="K2259" s="36">
        <v>0</v>
      </c>
      <c r="L2259" s="36">
        <v>0</v>
      </c>
      <c r="M2259" s="36">
        <v>0</v>
      </c>
    </row>
    <row r="2260" spans="1:13" x14ac:dyDescent="0.25">
      <c r="A2260" t="s">
        <v>6969</v>
      </c>
      <c r="B2260" t="s">
        <v>107</v>
      </c>
      <c r="C2260" t="s">
        <v>9</v>
      </c>
      <c r="D2260" t="s">
        <v>548</v>
      </c>
      <c r="E2260" t="s">
        <v>915</v>
      </c>
      <c r="F2260" s="1">
        <v>43335</v>
      </c>
      <c r="G2260" s="77">
        <v>1</v>
      </c>
      <c r="H2260" s="36">
        <v>10592</v>
      </c>
      <c r="I2260" s="36">
        <v>10592</v>
      </c>
      <c r="J2260" s="36">
        <v>0</v>
      </c>
      <c r="K2260" s="36">
        <v>9532.7999999999993</v>
      </c>
      <c r="L2260" s="36">
        <v>794.4</v>
      </c>
      <c r="M2260" s="36">
        <v>0</v>
      </c>
    </row>
    <row r="2261" spans="1:13" x14ac:dyDescent="0.25">
      <c r="A2261" t="s">
        <v>6969</v>
      </c>
      <c r="B2261" t="s">
        <v>107</v>
      </c>
      <c r="C2261" t="s">
        <v>9</v>
      </c>
      <c r="D2261" t="s">
        <v>548</v>
      </c>
      <c r="E2261" t="s">
        <v>597</v>
      </c>
      <c r="F2261" s="1">
        <v>43335</v>
      </c>
      <c r="G2261" s="77">
        <v>1</v>
      </c>
      <c r="H2261" s="36">
        <v>4780</v>
      </c>
      <c r="I2261" s="36">
        <v>4780</v>
      </c>
      <c r="J2261" s="36">
        <v>0</v>
      </c>
      <c r="K2261" s="36">
        <v>4302</v>
      </c>
      <c r="L2261" s="36">
        <v>358.5</v>
      </c>
      <c r="M2261" s="36">
        <v>0</v>
      </c>
    </row>
    <row r="2262" spans="1:13" x14ac:dyDescent="0.25">
      <c r="A2262" t="s">
        <v>6969</v>
      </c>
      <c r="B2262" t="s">
        <v>107</v>
      </c>
      <c r="C2262" t="s">
        <v>9</v>
      </c>
      <c r="D2262" t="s">
        <v>548</v>
      </c>
      <c r="E2262" t="s">
        <v>8887</v>
      </c>
      <c r="F2262" s="1">
        <v>48092</v>
      </c>
      <c r="G2262" s="77">
        <v>0.6</v>
      </c>
      <c r="H2262" s="36">
        <v>1352676.01</v>
      </c>
      <c r="I2262" s="36">
        <v>1352676.01</v>
      </c>
      <c r="J2262" s="36">
        <v>0</v>
      </c>
      <c r="K2262" s="36">
        <v>1217408.4099999999</v>
      </c>
      <c r="L2262" s="36">
        <v>0</v>
      </c>
      <c r="M2262" s="36">
        <v>0</v>
      </c>
    </row>
    <row r="2263" spans="1:13" x14ac:dyDescent="0.25">
      <c r="A2263" t="s">
        <v>6969</v>
      </c>
      <c r="B2263" t="s">
        <v>107</v>
      </c>
      <c r="C2263" t="s">
        <v>9</v>
      </c>
      <c r="D2263" t="s">
        <v>548</v>
      </c>
      <c r="E2263" t="s">
        <v>3612</v>
      </c>
      <c r="F2263" s="1">
        <v>44060</v>
      </c>
      <c r="G2263" s="77">
        <v>1</v>
      </c>
      <c r="H2263" s="36">
        <v>58613.8</v>
      </c>
      <c r="I2263" s="36">
        <v>58613.8</v>
      </c>
      <c r="J2263" s="36">
        <v>0</v>
      </c>
      <c r="K2263" s="36">
        <v>52752.42</v>
      </c>
      <c r="L2263" s="36">
        <v>4396.04</v>
      </c>
      <c r="M2263" s="36">
        <v>0</v>
      </c>
    </row>
    <row r="2264" spans="1:13" x14ac:dyDescent="0.25">
      <c r="A2264" t="s">
        <v>6969</v>
      </c>
      <c r="B2264" t="s">
        <v>107</v>
      </c>
      <c r="C2264" t="s">
        <v>9</v>
      </c>
      <c r="D2264" t="s">
        <v>548</v>
      </c>
      <c r="E2264" t="s">
        <v>1148</v>
      </c>
      <c r="F2264" s="1">
        <v>43335</v>
      </c>
      <c r="G2264" s="77">
        <v>1</v>
      </c>
      <c r="H2264" s="36">
        <v>10901.14</v>
      </c>
      <c r="I2264" s="36">
        <v>10901.14</v>
      </c>
      <c r="J2264" s="36">
        <v>0</v>
      </c>
      <c r="K2264" s="36">
        <v>9811.0300000000007</v>
      </c>
      <c r="L2264" s="36">
        <v>817.59</v>
      </c>
      <c r="M2264" s="36">
        <v>0</v>
      </c>
    </row>
    <row r="2265" spans="1:13" x14ac:dyDescent="0.25">
      <c r="A2265" t="s">
        <v>6969</v>
      </c>
      <c r="B2265" t="s">
        <v>107</v>
      </c>
      <c r="C2265" t="s">
        <v>9</v>
      </c>
      <c r="D2265" t="s">
        <v>548</v>
      </c>
      <c r="E2265" t="s">
        <v>7973</v>
      </c>
      <c r="F2265" s="1">
        <v>48092</v>
      </c>
      <c r="G2265" s="77">
        <v>1</v>
      </c>
      <c r="H2265" s="36">
        <v>123102.78</v>
      </c>
      <c r="I2265" s="36">
        <v>123102.78</v>
      </c>
      <c r="J2265" s="36">
        <v>0</v>
      </c>
      <c r="K2265" s="36">
        <v>110792.5</v>
      </c>
      <c r="L2265" s="36">
        <v>0</v>
      </c>
      <c r="M2265" s="36">
        <v>0</v>
      </c>
    </row>
    <row r="2266" spans="1:13" x14ac:dyDescent="0.25">
      <c r="A2266" t="s">
        <v>6969</v>
      </c>
      <c r="B2266" t="s">
        <v>107</v>
      </c>
      <c r="C2266" t="s">
        <v>9</v>
      </c>
      <c r="D2266" t="s">
        <v>548</v>
      </c>
      <c r="E2266" t="s">
        <v>722</v>
      </c>
      <c r="F2266" s="1">
        <v>43335</v>
      </c>
      <c r="G2266" s="77">
        <v>1</v>
      </c>
      <c r="H2266" s="36">
        <v>5982</v>
      </c>
      <c r="I2266" s="36">
        <v>5982</v>
      </c>
      <c r="J2266" s="36">
        <v>0</v>
      </c>
      <c r="K2266" s="36">
        <v>5383.8</v>
      </c>
      <c r="L2266" s="36">
        <v>448.65</v>
      </c>
      <c r="M2266" s="36">
        <v>0</v>
      </c>
    </row>
    <row r="2267" spans="1:13" x14ac:dyDescent="0.25">
      <c r="A2267" t="s">
        <v>6969</v>
      </c>
      <c r="B2267" t="s">
        <v>107</v>
      </c>
      <c r="C2267" t="s">
        <v>9</v>
      </c>
      <c r="D2267" t="s">
        <v>548</v>
      </c>
      <c r="E2267" t="s">
        <v>8625</v>
      </c>
      <c r="F2267" s="1">
        <v>48092</v>
      </c>
      <c r="G2267" s="77">
        <v>0.8</v>
      </c>
      <c r="H2267" s="36">
        <v>3941734.57</v>
      </c>
      <c r="I2267" s="36">
        <v>3941734.57</v>
      </c>
      <c r="J2267" s="36">
        <v>0</v>
      </c>
      <c r="K2267" s="36">
        <v>3547561.11</v>
      </c>
      <c r="L2267" s="36">
        <v>0</v>
      </c>
      <c r="M2267" s="36">
        <v>0</v>
      </c>
    </row>
    <row r="2268" spans="1:13" x14ac:dyDescent="0.25">
      <c r="A2268" t="s">
        <v>6969</v>
      </c>
      <c r="B2268" t="s">
        <v>107</v>
      </c>
      <c r="C2268" t="s">
        <v>9</v>
      </c>
      <c r="D2268" t="s">
        <v>548</v>
      </c>
      <c r="E2268" t="s">
        <v>849</v>
      </c>
      <c r="F2268" s="1">
        <v>43335</v>
      </c>
      <c r="G2268" s="77">
        <v>1</v>
      </c>
      <c r="H2268" s="36">
        <v>10884.98</v>
      </c>
      <c r="I2268" s="36">
        <v>10884.98</v>
      </c>
      <c r="J2268" s="36">
        <v>0</v>
      </c>
      <c r="K2268" s="36">
        <v>9796.48</v>
      </c>
      <c r="L2268" s="36">
        <v>816.38</v>
      </c>
      <c r="M2268" s="36">
        <v>0.01</v>
      </c>
    </row>
    <row r="2269" spans="1:13" x14ac:dyDescent="0.25">
      <c r="A2269" t="s">
        <v>6969</v>
      </c>
      <c r="B2269" t="s">
        <v>107</v>
      </c>
      <c r="C2269" t="s">
        <v>9</v>
      </c>
      <c r="D2269" t="s">
        <v>548</v>
      </c>
      <c r="E2269" t="s">
        <v>3085</v>
      </c>
      <c r="F2269" s="1">
        <v>44200</v>
      </c>
      <c r="G2269" s="77">
        <v>1</v>
      </c>
      <c r="H2269" s="36">
        <v>377254.67</v>
      </c>
      <c r="I2269" s="36">
        <v>0</v>
      </c>
      <c r="J2269" s="36">
        <v>-377254.67</v>
      </c>
      <c r="K2269" s="36">
        <v>0</v>
      </c>
      <c r="L2269" s="36">
        <v>0</v>
      </c>
      <c r="M2269" s="36">
        <v>0</v>
      </c>
    </row>
    <row r="2270" spans="1:13" x14ac:dyDescent="0.25">
      <c r="A2270" t="s">
        <v>6969</v>
      </c>
      <c r="B2270" t="s">
        <v>107</v>
      </c>
      <c r="C2270" t="s">
        <v>9</v>
      </c>
      <c r="D2270" t="s">
        <v>2767</v>
      </c>
      <c r="E2270" t="s">
        <v>3629</v>
      </c>
      <c r="F2270" s="1">
        <v>43990</v>
      </c>
      <c r="G2270" s="77">
        <v>1</v>
      </c>
      <c r="H2270" s="36">
        <v>82592.710000000006</v>
      </c>
      <c r="I2270" s="36">
        <v>82592.710000000006</v>
      </c>
      <c r="J2270" s="36">
        <v>0</v>
      </c>
      <c r="K2270" s="36">
        <v>74333.440000000002</v>
      </c>
      <c r="L2270" s="36">
        <v>6194.45</v>
      </c>
      <c r="M2270" s="36">
        <v>0</v>
      </c>
    </row>
    <row r="2271" spans="1:13" x14ac:dyDescent="0.25">
      <c r="A2271" t="s">
        <v>6969</v>
      </c>
      <c r="B2271" t="s">
        <v>107</v>
      </c>
      <c r="C2271" t="s">
        <v>9</v>
      </c>
      <c r="D2271" t="s">
        <v>2767</v>
      </c>
      <c r="E2271" t="s">
        <v>9115</v>
      </c>
      <c r="F2271" s="1">
        <v>48092</v>
      </c>
      <c r="G2271" s="77">
        <v>1</v>
      </c>
      <c r="H2271" s="36">
        <v>646574.36</v>
      </c>
      <c r="I2271" s="36">
        <v>646574.36</v>
      </c>
      <c r="J2271" s="36">
        <v>0</v>
      </c>
      <c r="K2271" s="36">
        <v>581916.92000000004</v>
      </c>
      <c r="L2271" s="36">
        <v>0</v>
      </c>
      <c r="M2271" s="36">
        <v>0</v>
      </c>
    </row>
    <row r="2272" spans="1:13" x14ac:dyDescent="0.25">
      <c r="A2272" t="s">
        <v>6969</v>
      </c>
      <c r="B2272" t="s">
        <v>107</v>
      </c>
      <c r="C2272" t="s">
        <v>9</v>
      </c>
      <c r="D2272" t="s">
        <v>2767</v>
      </c>
      <c r="E2272" t="s">
        <v>2784</v>
      </c>
      <c r="F2272" s="1">
        <v>43588</v>
      </c>
      <c r="G2272" s="77">
        <v>1</v>
      </c>
      <c r="H2272" s="36">
        <v>51310.12</v>
      </c>
      <c r="I2272" s="36">
        <v>51310.12</v>
      </c>
      <c r="J2272" s="36">
        <v>0</v>
      </c>
      <c r="K2272" s="36">
        <v>46179.11</v>
      </c>
      <c r="L2272" s="36">
        <v>3848.26</v>
      </c>
      <c r="M2272" s="36">
        <v>0</v>
      </c>
    </row>
    <row r="2273" spans="1:13" x14ac:dyDescent="0.25">
      <c r="A2273" t="s">
        <v>6969</v>
      </c>
      <c r="B2273" t="s">
        <v>107</v>
      </c>
      <c r="C2273" t="s">
        <v>9</v>
      </c>
      <c r="D2273" t="s">
        <v>327</v>
      </c>
      <c r="E2273" t="s">
        <v>9083</v>
      </c>
      <c r="F2273" s="1">
        <v>48092</v>
      </c>
      <c r="G2273" s="77">
        <v>1</v>
      </c>
      <c r="H2273" s="36">
        <v>18841.55</v>
      </c>
      <c r="I2273" s="36">
        <v>18841.55</v>
      </c>
      <c r="J2273" s="36">
        <v>0</v>
      </c>
      <c r="K2273" s="36">
        <v>16957.400000000001</v>
      </c>
      <c r="L2273" s="36">
        <v>1413.11</v>
      </c>
      <c r="M2273" s="36">
        <v>1413.11</v>
      </c>
    </row>
    <row r="2274" spans="1:13" x14ac:dyDescent="0.25">
      <c r="A2274" t="s">
        <v>6969</v>
      </c>
      <c r="B2274" t="s">
        <v>107</v>
      </c>
      <c r="C2274" t="s">
        <v>9</v>
      </c>
      <c r="D2274" t="s">
        <v>327</v>
      </c>
      <c r="E2274" t="s">
        <v>1675</v>
      </c>
      <c r="F2274" s="1">
        <v>43917</v>
      </c>
      <c r="G2274" s="77">
        <v>0</v>
      </c>
      <c r="H2274" s="36">
        <v>75482.25</v>
      </c>
      <c r="I2274" s="36">
        <v>146964.5</v>
      </c>
      <c r="J2274" s="36">
        <v>71482.25</v>
      </c>
      <c r="K2274" s="36">
        <v>132268.06</v>
      </c>
      <c r="L2274" s="36">
        <v>5661.17</v>
      </c>
      <c r="M2274" s="36">
        <v>0</v>
      </c>
    </row>
    <row r="2275" spans="1:13" x14ac:dyDescent="0.25">
      <c r="A2275" t="s">
        <v>6969</v>
      </c>
      <c r="B2275" t="s">
        <v>107</v>
      </c>
      <c r="C2275" t="s">
        <v>9</v>
      </c>
      <c r="D2275" t="s">
        <v>327</v>
      </c>
      <c r="E2275" t="s">
        <v>7026</v>
      </c>
      <c r="F2275" s="1">
        <v>48092</v>
      </c>
      <c r="G2275" s="77">
        <v>0</v>
      </c>
      <c r="H2275" s="36">
        <v>6793.52</v>
      </c>
      <c r="I2275" s="36">
        <v>11186.45</v>
      </c>
      <c r="J2275" s="36">
        <v>4392.93</v>
      </c>
      <c r="K2275" s="36">
        <v>10067.81</v>
      </c>
      <c r="L2275" s="36">
        <v>838.98</v>
      </c>
      <c r="M2275" s="36">
        <v>329.47</v>
      </c>
    </row>
    <row r="2276" spans="1:13" x14ac:dyDescent="0.25">
      <c r="A2276" t="s">
        <v>6969</v>
      </c>
      <c r="B2276" t="s">
        <v>107</v>
      </c>
      <c r="C2276" t="s">
        <v>9</v>
      </c>
      <c r="D2276" t="s">
        <v>327</v>
      </c>
      <c r="E2276" t="s">
        <v>1142</v>
      </c>
      <c r="F2276" s="1">
        <v>48092</v>
      </c>
      <c r="G2276" s="77">
        <v>0</v>
      </c>
      <c r="H2276" s="36">
        <v>12276.25</v>
      </c>
      <c r="I2276" s="36">
        <v>25690.63</v>
      </c>
      <c r="J2276" s="36">
        <v>13414.38</v>
      </c>
      <c r="K2276" s="36">
        <v>23121.57</v>
      </c>
      <c r="L2276" s="36">
        <v>1926.8</v>
      </c>
      <c r="M2276" s="36">
        <v>0.01</v>
      </c>
    </row>
    <row r="2277" spans="1:13" x14ac:dyDescent="0.25">
      <c r="A2277" t="s">
        <v>6969</v>
      </c>
      <c r="B2277" t="s">
        <v>107</v>
      </c>
      <c r="C2277" t="s">
        <v>9</v>
      </c>
      <c r="D2277" t="s">
        <v>327</v>
      </c>
      <c r="E2277" t="s">
        <v>7012</v>
      </c>
      <c r="F2277" s="1">
        <v>48092</v>
      </c>
      <c r="G2277" s="77">
        <v>0.95</v>
      </c>
      <c r="H2277" s="36">
        <v>2225864.2400000002</v>
      </c>
      <c r="I2277" s="36">
        <v>2225864.2400000002</v>
      </c>
      <c r="J2277" s="36">
        <v>0</v>
      </c>
      <c r="K2277" s="36">
        <v>2003277.82</v>
      </c>
      <c r="L2277" s="36">
        <v>157173.35</v>
      </c>
      <c r="M2277" s="36">
        <v>157173.35</v>
      </c>
    </row>
    <row r="2278" spans="1:13" x14ac:dyDescent="0.25">
      <c r="A2278" t="s">
        <v>6969</v>
      </c>
      <c r="B2278" t="s">
        <v>107</v>
      </c>
      <c r="C2278" t="s">
        <v>9</v>
      </c>
      <c r="D2278" t="s">
        <v>327</v>
      </c>
      <c r="E2278" t="s">
        <v>829</v>
      </c>
      <c r="F2278" s="1">
        <v>48092</v>
      </c>
      <c r="G2278" s="77">
        <v>0</v>
      </c>
      <c r="H2278" s="36">
        <v>16155.77</v>
      </c>
      <c r="I2278" s="36">
        <v>35389.43</v>
      </c>
      <c r="J2278" s="36">
        <v>19233.66</v>
      </c>
      <c r="K2278" s="36">
        <v>31850.48</v>
      </c>
      <c r="L2278" s="36">
        <v>2654.21</v>
      </c>
      <c r="M2278" s="36">
        <v>0.01</v>
      </c>
    </row>
    <row r="2279" spans="1:13" x14ac:dyDescent="0.25">
      <c r="A2279" t="s">
        <v>6969</v>
      </c>
      <c r="B2279" t="s">
        <v>107</v>
      </c>
      <c r="C2279" t="s">
        <v>9</v>
      </c>
      <c r="D2279" t="s">
        <v>327</v>
      </c>
      <c r="E2279" t="s">
        <v>3400</v>
      </c>
      <c r="F2279" s="1">
        <v>48092</v>
      </c>
      <c r="G2279" s="77">
        <v>1</v>
      </c>
      <c r="H2279" s="36">
        <v>372742.67</v>
      </c>
      <c r="I2279" s="36">
        <v>886020.19</v>
      </c>
      <c r="J2279" s="36">
        <v>513277.52</v>
      </c>
      <c r="K2279" s="36">
        <v>797418.17</v>
      </c>
      <c r="L2279" s="36">
        <v>61197.5</v>
      </c>
      <c r="M2279" s="36">
        <v>0</v>
      </c>
    </row>
    <row r="2280" spans="1:13" x14ac:dyDescent="0.25">
      <c r="A2280" t="s">
        <v>6969</v>
      </c>
      <c r="B2280" t="s">
        <v>107</v>
      </c>
      <c r="C2280" t="s">
        <v>9</v>
      </c>
      <c r="D2280" t="s">
        <v>327</v>
      </c>
      <c r="E2280" t="s">
        <v>1618</v>
      </c>
      <c r="F2280" s="1">
        <v>43917</v>
      </c>
      <c r="G2280" s="77">
        <v>0</v>
      </c>
      <c r="H2280" s="36">
        <v>5405.96</v>
      </c>
      <c r="I2280" s="36">
        <v>5405.96</v>
      </c>
      <c r="J2280" s="36">
        <v>0</v>
      </c>
      <c r="K2280" s="36">
        <v>4865.3599999999997</v>
      </c>
      <c r="L2280" s="36">
        <v>405.45</v>
      </c>
      <c r="M2280" s="36">
        <v>0</v>
      </c>
    </row>
    <row r="2281" spans="1:13" x14ac:dyDescent="0.25">
      <c r="A2281" t="s">
        <v>6969</v>
      </c>
      <c r="B2281" t="s">
        <v>107</v>
      </c>
      <c r="C2281" t="s">
        <v>9</v>
      </c>
      <c r="D2281" t="s">
        <v>327</v>
      </c>
      <c r="E2281" t="s">
        <v>830</v>
      </c>
      <c r="F2281" s="1">
        <v>48092</v>
      </c>
      <c r="G2281" s="77">
        <v>0</v>
      </c>
      <c r="H2281" s="36">
        <v>5259.06</v>
      </c>
      <c r="I2281" s="36">
        <v>8147.64</v>
      </c>
      <c r="J2281" s="36">
        <v>2888.58</v>
      </c>
      <c r="K2281" s="36">
        <v>7332.87</v>
      </c>
      <c r="L2281" s="36">
        <v>611.08000000000004</v>
      </c>
      <c r="M2281" s="36">
        <v>0.01</v>
      </c>
    </row>
    <row r="2282" spans="1:13" x14ac:dyDescent="0.25">
      <c r="A2282" t="s">
        <v>6969</v>
      </c>
      <c r="B2282" t="s">
        <v>107</v>
      </c>
      <c r="C2282" t="s">
        <v>9</v>
      </c>
      <c r="D2282" t="s">
        <v>327</v>
      </c>
      <c r="E2282" t="s">
        <v>328</v>
      </c>
      <c r="F2282" s="1">
        <v>48092</v>
      </c>
      <c r="G2282" s="77">
        <v>0</v>
      </c>
      <c r="H2282" s="36">
        <v>7304.41</v>
      </c>
      <c r="I2282" s="36">
        <v>12608.83</v>
      </c>
      <c r="J2282" s="36">
        <v>5304.42</v>
      </c>
      <c r="K2282" s="36">
        <v>11347.95</v>
      </c>
      <c r="L2282" s="36">
        <v>945.66</v>
      </c>
      <c r="M2282" s="36">
        <v>0</v>
      </c>
    </row>
    <row r="2283" spans="1:13" x14ac:dyDescent="0.25">
      <c r="A2283" t="s">
        <v>6969</v>
      </c>
      <c r="B2283" t="s">
        <v>107</v>
      </c>
      <c r="C2283" t="s">
        <v>9</v>
      </c>
      <c r="D2283" t="s">
        <v>327</v>
      </c>
      <c r="E2283" t="s">
        <v>2075</v>
      </c>
      <c r="F2283" s="1">
        <v>43917</v>
      </c>
      <c r="G2283" s="77">
        <v>0</v>
      </c>
      <c r="H2283" s="36">
        <v>90771.61</v>
      </c>
      <c r="I2283" s="36">
        <v>90771.61</v>
      </c>
      <c r="J2283" s="36">
        <v>0</v>
      </c>
      <c r="K2283" s="36">
        <v>81694.45</v>
      </c>
      <c r="L2283" s="36">
        <v>6807.87</v>
      </c>
      <c r="M2283" s="36">
        <v>0</v>
      </c>
    </row>
    <row r="2284" spans="1:13" x14ac:dyDescent="0.25">
      <c r="A2284" t="s">
        <v>6969</v>
      </c>
      <c r="B2284" t="s">
        <v>107</v>
      </c>
      <c r="C2284" t="s">
        <v>9</v>
      </c>
      <c r="D2284" t="s">
        <v>327</v>
      </c>
      <c r="E2284" t="s">
        <v>771</v>
      </c>
      <c r="F2284" s="1">
        <v>48092</v>
      </c>
      <c r="G2284" s="77">
        <v>0</v>
      </c>
      <c r="H2284" s="36">
        <v>36014.74</v>
      </c>
      <c r="I2284" s="36">
        <v>68029.48</v>
      </c>
      <c r="J2284" s="36">
        <v>32014.74</v>
      </c>
      <c r="K2284" s="36">
        <v>61226.54</v>
      </c>
      <c r="L2284" s="36">
        <v>5102.21</v>
      </c>
      <c r="M2284" s="36">
        <v>0</v>
      </c>
    </row>
    <row r="2285" spans="1:13" x14ac:dyDescent="0.25">
      <c r="A2285" t="s">
        <v>6969</v>
      </c>
      <c r="B2285" t="s">
        <v>107</v>
      </c>
      <c r="C2285" t="s">
        <v>9</v>
      </c>
      <c r="D2285" t="s">
        <v>327</v>
      </c>
      <c r="E2285" t="s">
        <v>7021</v>
      </c>
      <c r="F2285" s="1">
        <v>48092</v>
      </c>
      <c r="G2285" s="77">
        <v>0</v>
      </c>
      <c r="H2285" s="36">
        <v>4698.45</v>
      </c>
      <c r="I2285" s="36">
        <v>6746.13</v>
      </c>
      <c r="J2285" s="36">
        <v>2047.68</v>
      </c>
      <c r="K2285" s="36">
        <v>6071.52</v>
      </c>
      <c r="L2285" s="36">
        <v>505.96</v>
      </c>
      <c r="M2285" s="36">
        <v>0</v>
      </c>
    </row>
    <row r="2286" spans="1:13" x14ac:dyDescent="0.25">
      <c r="A2286" t="s">
        <v>6969</v>
      </c>
      <c r="B2286" t="s">
        <v>107</v>
      </c>
      <c r="C2286" t="s">
        <v>9</v>
      </c>
      <c r="D2286" t="s">
        <v>96</v>
      </c>
      <c r="E2286" t="s">
        <v>1411</v>
      </c>
      <c r="F2286" s="1">
        <v>43361</v>
      </c>
      <c r="G2286" s="77">
        <v>1</v>
      </c>
      <c r="H2286" s="36">
        <v>30241.64</v>
      </c>
      <c r="I2286" s="36">
        <v>30241.64</v>
      </c>
      <c r="J2286" s="36">
        <v>0</v>
      </c>
      <c r="K2286" s="36">
        <v>27217.48</v>
      </c>
      <c r="L2286" s="36">
        <v>2268.12</v>
      </c>
      <c r="M2286" s="36">
        <v>0</v>
      </c>
    </row>
    <row r="2287" spans="1:13" x14ac:dyDescent="0.25">
      <c r="A2287" t="s">
        <v>6969</v>
      </c>
      <c r="B2287" t="s">
        <v>107</v>
      </c>
      <c r="C2287" t="s">
        <v>9</v>
      </c>
      <c r="D2287" t="s">
        <v>96</v>
      </c>
      <c r="E2287" t="s">
        <v>7485</v>
      </c>
      <c r="F2287" s="1">
        <v>48092</v>
      </c>
      <c r="G2287" s="77">
        <v>0.8</v>
      </c>
      <c r="H2287" s="36">
        <v>1836603.61</v>
      </c>
      <c r="I2287" s="36">
        <v>1836603.61</v>
      </c>
      <c r="J2287" s="36">
        <v>0</v>
      </c>
      <c r="K2287" s="36">
        <v>1652943.25</v>
      </c>
      <c r="L2287" s="36">
        <v>0</v>
      </c>
      <c r="M2287" s="36">
        <v>0</v>
      </c>
    </row>
    <row r="2288" spans="1:13" x14ac:dyDescent="0.25">
      <c r="A2288" t="s">
        <v>6969</v>
      </c>
      <c r="B2288" t="s">
        <v>107</v>
      </c>
      <c r="C2288" t="s">
        <v>9</v>
      </c>
      <c r="D2288" t="s">
        <v>96</v>
      </c>
      <c r="E2288" t="s">
        <v>8626</v>
      </c>
      <c r="F2288" s="1">
        <v>48092</v>
      </c>
      <c r="G2288" s="77">
        <v>0</v>
      </c>
      <c r="H2288" s="36">
        <v>78650856.060000002</v>
      </c>
      <c r="I2288" s="36">
        <v>78650856.060000002</v>
      </c>
      <c r="J2288" s="36">
        <v>0</v>
      </c>
      <c r="K2288" s="36">
        <v>70785770.450000003</v>
      </c>
      <c r="L2288" s="36">
        <v>3082174.88</v>
      </c>
      <c r="M2288" s="36">
        <v>3082174.88</v>
      </c>
    </row>
    <row r="2289" spans="1:13" x14ac:dyDescent="0.25">
      <c r="A2289" t="s">
        <v>6969</v>
      </c>
      <c r="B2289" t="s">
        <v>107</v>
      </c>
      <c r="C2289" t="s">
        <v>9</v>
      </c>
      <c r="D2289" t="s">
        <v>96</v>
      </c>
      <c r="E2289" t="s">
        <v>8627</v>
      </c>
      <c r="F2289" s="1">
        <v>48092</v>
      </c>
      <c r="G2289" s="77">
        <v>0.1</v>
      </c>
      <c r="H2289" s="36">
        <v>9832672.5</v>
      </c>
      <c r="I2289" s="36">
        <v>9832672.5</v>
      </c>
      <c r="J2289" s="36">
        <v>0</v>
      </c>
      <c r="K2289" s="36">
        <v>8849405.25</v>
      </c>
      <c r="L2289" s="36">
        <v>0</v>
      </c>
      <c r="M2289" s="36">
        <v>0</v>
      </c>
    </row>
    <row r="2290" spans="1:13" x14ac:dyDescent="0.25">
      <c r="A2290" t="s">
        <v>6969</v>
      </c>
      <c r="B2290" t="s">
        <v>107</v>
      </c>
      <c r="C2290" t="s">
        <v>9</v>
      </c>
      <c r="D2290" t="s">
        <v>1336</v>
      </c>
      <c r="E2290" t="s">
        <v>1793</v>
      </c>
      <c r="F2290" s="1">
        <v>43410</v>
      </c>
      <c r="G2290" s="77">
        <v>0.1</v>
      </c>
      <c r="H2290" s="36">
        <v>6769.55</v>
      </c>
      <c r="I2290" s="36">
        <v>6769.55</v>
      </c>
      <c r="J2290" s="36">
        <v>0</v>
      </c>
      <c r="K2290" s="36">
        <v>6092.6</v>
      </c>
      <c r="L2290" s="36">
        <v>507.72</v>
      </c>
      <c r="M2290" s="36">
        <v>0</v>
      </c>
    </row>
    <row r="2291" spans="1:13" x14ac:dyDescent="0.25">
      <c r="A2291" t="s">
        <v>6969</v>
      </c>
      <c r="B2291" t="s">
        <v>107</v>
      </c>
      <c r="C2291" t="s">
        <v>9</v>
      </c>
      <c r="D2291" t="s">
        <v>1786</v>
      </c>
      <c r="E2291" t="s">
        <v>1972</v>
      </c>
      <c r="F2291" s="1">
        <v>43991</v>
      </c>
      <c r="G2291" s="77">
        <v>1</v>
      </c>
      <c r="H2291" s="36">
        <v>7993.86</v>
      </c>
      <c r="I2291" s="36">
        <v>13487.71</v>
      </c>
      <c r="J2291" s="36">
        <v>5493.85</v>
      </c>
      <c r="K2291" s="36">
        <v>12138.94</v>
      </c>
      <c r="L2291" s="36">
        <v>1011.58</v>
      </c>
      <c r="M2291" s="36">
        <v>0.01</v>
      </c>
    </row>
    <row r="2292" spans="1:13" x14ac:dyDescent="0.25">
      <c r="A2292" t="s">
        <v>6969</v>
      </c>
      <c r="B2292" t="s">
        <v>107</v>
      </c>
      <c r="C2292" t="s">
        <v>9</v>
      </c>
      <c r="D2292" t="s">
        <v>1786</v>
      </c>
      <c r="E2292" t="s">
        <v>2061</v>
      </c>
      <c r="F2292" s="1">
        <v>43503</v>
      </c>
      <c r="G2292" s="77">
        <v>1</v>
      </c>
      <c r="H2292" s="36">
        <v>5278.29</v>
      </c>
      <c r="I2292" s="36">
        <v>5278.29</v>
      </c>
      <c r="J2292" s="36">
        <v>0</v>
      </c>
      <c r="K2292" s="36">
        <v>4750.46</v>
      </c>
      <c r="L2292" s="36">
        <v>395.87</v>
      </c>
      <c r="M2292" s="36">
        <v>0</v>
      </c>
    </row>
    <row r="2293" spans="1:13" x14ac:dyDescent="0.25">
      <c r="A2293" t="s">
        <v>6969</v>
      </c>
      <c r="B2293" t="s">
        <v>107</v>
      </c>
      <c r="C2293" t="s">
        <v>9</v>
      </c>
      <c r="D2293" t="s">
        <v>1786</v>
      </c>
      <c r="E2293" t="s">
        <v>2176</v>
      </c>
      <c r="F2293" s="1">
        <v>43503</v>
      </c>
      <c r="G2293" s="77">
        <v>1</v>
      </c>
      <c r="H2293" s="36">
        <v>13282.75</v>
      </c>
      <c r="I2293" s="36">
        <v>13282.75</v>
      </c>
      <c r="J2293" s="36">
        <v>0</v>
      </c>
      <c r="K2293" s="36">
        <v>11954.48</v>
      </c>
      <c r="L2293" s="36">
        <v>996.21</v>
      </c>
      <c r="M2293" s="36">
        <v>0</v>
      </c>
    </row>
    <row r="2294" spans="1:13" x14ac:dyDescent="0.25">
      <c r="A2294" t="s">
        <v>6969</v>
      </c>
      <c r="B2294" t="s">
        <v>107</v>
      </c>
      <c r="C2294" t="s">
        <v>9</v>
      </c>
      <c r="D2294" t="s">
        <v>1786</v>
      </c>
      <c r="E2294" t="s">
        <v>2591</v>
      </c>
      <c r="F2294" s="1">
        <v>43588</v>
      </c>
      <c r="G2294" s="77">
        <v>1</v>
      </c>
      <c r="H2294" s="36">
        <v>111929.56</v>
      </c>
      <c r="I2294" s="36">
        <v>111929.56</v>
      </c>
      <c r="J2294" s="36">
        <v>0</v>
      </c>
      <c r="K2294" s="36">
        <v>100736.6</v>
      </c>
      <c r="L2294" s="36">
        <v>8394.7199999999993</v>
      </c>
      <c r="M2294" s="36">
        <v>0</v>
      </c>
    </row>
    <row r="2295" spans="1:13" x14ac:dyDescent="0.25">
      <c r="A2295" t="s">
        <v>6969</v>
      </c>
      <c r="B2295" t="s">
        <v>107</v>
      </c>
      <c r="C2295" t="s">
        <v>9</v>
      </c>
      <c r="D2295" t="s">
        <v>723</v>
      </c>
      <c r="E2295" t="s">
        <v>2327</v>
      </c>
      <c r="F2295" s="1">
        <v>43927</v>
      </c>
      <c r="G2295" s="77">
        <v>1</v>
      </c>
      <c r="H2295" s="36">
        <v>210294.72</v>
      </c>
      <c r="I2295" s="36">
        <v>0</v>
      </c>
      <c r="J2295" s="36">
        <v>-210294.72</v>
      </c>
      <c r="K2295" s="36">
        <v>0</v>
      </c>
      <c r="L2295" s="36">
        <v>0</v>
      </c>
      <c r="M2295" s="36">
        <v>0</v>
      </c>
    </row>
    <row r="2296" spans="1:13" x14ac:dyDescent="0.25">
      <c r="A2296" t="s">
        <v>6969</v>
      </c>
      <c r="B2296" t="s">
        <v>107</v>
      </c>
      <c r="C2296" t="s">
        <v>9</v>
      </c>
      <c r="D2296" t="s">
        <v>723</v>
      </c>
      <c r="E2296" t="s">
        <v>724</v>
      </c>
      <c r="F2296" s="1">
        <v>43335</v>
      </c>
      <c r="G2296" s="77">
        <v>1</v>
      </c>
      <c r="H2296" s="36">
        <v>39705.279999999999</v>
      </c>
      <c r="I2296" s="36">
        <v>39705.279999999999</v>
      </c>
      <c r="J2296" s="36">
        <v>0</v>
      </c>
      <c r="K2296" s="36">
        <v>35734.75</v>
      </c>
      <c r="L2296" s="36">
        <v>2977.9</v>
      </c>
      <c r="M2296" s="36">
        <v>0</v>
      </c>
    </row>
    <row r="2297" spans="1:13" x14ac:dyDescent="0.25">
      <c r="A2297" t="s">
        <v>6969</v>
      </c>
      <c r="B2297" t="s">
        <v>107</v>
      </c>
      <c r="C2297" t="s">
        <v>9</v>
      </c>
      <c r="D2297" t="s">
        <v>2214</v>
      </c>
      <c r="E2297" t="s">
        <v>2215</v>
      </c>
      <c r="F2297" s="1">
        <v>43503</v>
      </c>
      <c r="G2297" s="77">
        <v>1</v>
      </c>
      <c r="H2297" s="36">
        <v>17582.669999999998</v>
      </c>
      <c r="I2297" s="36">
        <v>17582.669999999998</v>
      </c>
      <c r="J2297" s="36">
        <v>0</v>
      </c>
      <c r="K2297" s="36">
        <v>15824.4</v>
      </c>
      <c r="L2297" s="36">
        <v>1318.7</v>
      </c>
      <c r="M2297" s="36">
        <v>0</v>
      </c>
    </row>
    <row r="2298" spans="1:13" x14ac:dyDescent="0.25">
      <c r="A2298" t="s">
        <v>6969</v>
      </c>
      <c r="B2298" t="s">
        <v>107</v>
      </c>
      <c r="C2298" t="s">
        <v>9</v>
      </c>
      <c r="D2298" t="s">
        <v>2214</v>
      </c>
      <c r="E2298" t="s">
        <v>2735</v>
      </c>
      <c r="F2298" s="1">
        <v>43678</v>
      </c>
      <c r="G2298" s="77">
        <v>0.5</v>
      </c>
      <c r="H2298" s="36">
        <v>15662.05</v>
      </c>
      <c r="I2298" s="36">
        <v>15662.05</v>
      </c>
      <c r="J2298" s="36">
        <v>0</v>
      </c>
      <c r="K2298" s="36">
        <v>14095.85</v>
      </c>
      <c r="L2298" s="36">
        <v>1174.6500000000001</v>
      </c>
      <c r="M2298" s="36">
        <v>0</v>
      </c>
    </row>
    <row r="2299" spans="1:13" x14ac:dyDescent="0.25">
      <c r="A2299" t="s">
        <v>6969</v>
      </c>
      <c r="B2299" t="s">
        <v>107</v>
      </c>
      <c r="C2299" t="s">
        <v>9</v>
      </c>
      <c r="D2299" t="s">
        <v>2214</v>
      </c>
      <c r="E2299" t="s">
        <v>2746</v>
      </c>
      <c r="F2299" s="1">
        <v>43678</v>
      </c>
      <c r="G2299" s="77">
        <v>0.75</v>
      </c>
      <c r="H2299" s="36">
        <v>21419.119999999999</v>
      </c>
      <c r="I2299" s="36">
        <v>21419.119999999999</v>
      </c>
      <c r="J2299" s="36">
        <v>0</v>
      </c>
      <c r="K2299" s="36">
        <v>19277.21</v>
      </c>
      <c r="L2299" s="36">
        <v>1606.43</v>
      </c>
      <c r="M2299" s="36">
        <v>0</v>
      </c>
    </row>
    <row r="2300" spans="1:13" x14ac:dyDescent="0.25">
      <c r="A2300" t="s">
        <v>6969</v>
      </c>
      <c r="B2300" t="s">
        <v>107</v>
      </c>
      <c r="C2300" t="s">
        <v>9</v>
      </c>
      <c r="D2300" t="s">
        <v>2476</v>
      </c>
      <c r="E2300" t="s">
        <v>2774</v>
      </c>
      <c r="F2300" s="1">
        <v>43787</v>
      </c>
      <c r="G2300" s="77">
        <v>0.2</v>
      </c>
      <c r="H2300" s="36">
        <v>25355.06</v>
      </c>
      <c r="I2300" s="36">
        <v>25355.06</v>
      </c>
      <c r="J2300" s="36">
        <v>0</v>
      </c>
      <c r="K2300" s="36">
        <v>22819.55</v>
      </c>
      <c r="L2300" s="36">
        <v>1901.63</v>
      </c>
      <c r="M2300" s="36">
        <v>0</v>
      </c>
    </row>
    <row r="2301" spans="1:13" x14ac:dyDescent="0.25">
      <c r="A2301" t="s">
        <v>6969</v>
      </c>
      <c r="B2301" t="s">
        <v>107</v>
      </c>
      <c r="C2301" t="s">
        <v>9</v>
      </c>
      <c r="D2301" t="s">
        <v>2476</v>
      </c>
      <c r="E2301" t="s">
        <v>3145</v>
      </c>
      <c r="F2301" s="1">
        <v>43781</v>
      </c>
      <c r="G2301" s="77">
        <v>1</v>
      </c>
      <c r="H2301" s="36">
        <v>30613.71</v>
      </c>
      <c r="I2301" s="36">
        <v>30613.71</v>
      </c>
      <c r="J2301" s="36">
        <v>0</v>
      </c>
      <c r="K2301" s="36">
        <v>27552.34</v>
      </c>
      <c r="L2301" s="36">
        <v>2296.0300000000002</v>
      </c>
      <c r="M2301" s="36">
        <v>0</v>
      </c>
    </row>
    <row r="2302" spans="1:13" x14ac:dyDescent="0.25">
      <c r="A2302" t="s">
        <v>6969</v>
      </c>
      <c r="B2302" t="s">
        <v>107</v>
      </c>
      <c r="C2302" t="s">
        <v>9</v>
      </c>
      <c r="D2302" t="s">
        <v>2941</v>
      </c>
      <c r="E2302" t="s">
        <v>8779</v>
      </c>
      <c r="F2302" s="1">
        <v>48092</v>
      </c>
      <c r="G2302" s="77">
        <v>0.8</v>
      </c>
      <c r="H2302" s="36">
        <v>164098.37</v>
      </c>
      <c r="I2302" s="36">
        <v>164098.37</v>
      </c>
      <c r="J2302" s="36">
        <v>0</v>
      </c>
      <c r="K2302" s="36">
        <v>147688.53</v>
      </c>
      <c r="L2302" s="36">
        <v>0</v>
      </c>
      <c r="M2302" s="36">
        <v>0</v>
      </c>
    </row>
    <row r="2303" spans="1:13" x14ac:dyDescent="0.25">
      <c r="A2303" t="s">
        <v>6969</v>
      </c>
      <c r="B2303" t="s">
        <v>107</v>
      </c>
      <c r="C2303" t="s">
        <v>9</v>
      </c>
      <c r="D2303" t="s">
        <v>211</v>
      </c>
      <c r="E2303" t="s">
        <v>212</v>
      </c>
      <c r="F2303" s="1">
        <v>43294</v>
      </c>
      <c r="G2303" s="77">
        <v>0</v>
      </c>
      <c r="H2303" s="36">
        <v>36567.699999999997</v>
      </c>
      <c r="I2303" s="36">
        <v>36567.699999999997</v>
      </c>
      <c r="J2303" s="36">
        <v>0</v>
      </c>
      <c r="K2303" s="36">
        <v>32910.93</v>
      </c>
      <c r="L2303" s="36">
        <v>2742.58</v>
      </c>
      <c r="M2303" s="36">
        <v>0</v>
      </c>
    </row>
    <row r="2304" spans="1:13" x14ac:dyDescent="0.25">
      <c r="A2304" t="s">
        <v>6969</v>
      </c>
      <c r="B2304" t="s">
        <v>107</v>
      </c>
      <c r="C2304" t="s">
        <v>9</v>
      </c>
      <c r="D2304" t="s">
        <v>1196</v>
      </c>
      <c r="E2304" t="s">
        <v>2243</v>
      </c>
      <c r="F2304" s="1">
        <v>43851</v>
      </c>
      <c r="G2304" s="77">
        <v>1</v>
      </c>
      <c r="H2304" s="36">
        <v>19418.5</v>
      </c>
      <c r="I2304" s="36">
        <v>19418.5</v>
      </c>
      <c r="J2304" s="36">
        <v>0</v>
      </c>
      <c r="K2304" s="36">
        <v>17476.650000000001</v>
      </c>
      <c r="L2304" s="36">
        <v>1456.39</v>
      </c>
      <c r="M2304" s="36">
        <v>0</v>
      </c>
    </row>
    <row r="2305" spans="1:13" x14ac:dyDescent="0.25">
      <c r="A2305" t="s">
        <v>6969</v>
      </c>
      <c r="B2305" t="s">
        <v>107</v>
      </c>
      <c r="C2305" t="s">
        <v>9</v>
      </c>
      <c r="D2305" t="s">
        <v>857</v>
      </c>
      <c r="E2305" t="s">
        <v>2583</v>
      </c>
      <c r="F2305" s="1">
        <v>43592</v>
      </c>
      <c r="G2305" s="77">
        <v>1</v>
      </c>
      <c r="H2305" s="36">
        <v>4275.3</v>
      </c>
      <c r="I2305" s="36">
        <v>4275.3</v>
      </c>
      <c r="J2305" s="36">
        <v>0</v>
      </c>
      <c r="K2305" s="36">
        <v>3847.77</v>
      </c>
      <c r="L2305" s="36">
        <v>320.64999999999998</v>
      </c>
      <c r="M2305" s="36">
        <v>0</v>
      </c>
    </row>
    <row r="2306" spans="1:13" x14ac:dyDescent="0.25">
      <c r="A2306" t="s">
        <v>6969</v>
      </c>
      <c r="B2306" t="s">
        <v>107</v>
      </c>
      <c r="C2306" t="s">
        <v>9</v>
      </c>
      <c r="D2306" t="s">
        <v>857</v>
      </c>
      <c r="E2306" t="s">
        <v>1908</v>
      </c>
      <c r="F2306" s="1">
        <v>48092</v>
      </c>
      <c r="G2306" s="77">
        <v>1</v>
      </c>
      <c r="H2306" s="36">
        <v>415415.34</v>
      </c>
      <c r="I2306" s="36">
        <v>415415.34</v>
      </c>
      <c r="J2306" s="36">
        <v>0</v>
      </c>
      <c r="K2306" s="36">
        <v>373873.81</v>
      </c>
      <c r="L2306" s="36">
        <v>21574.45</v>
      </c>
      <c r="M2306" s="36">
        <v>0</v>
      </c>
    </row>
    <row r="2307" spans="1:13" x14ac:dyDescent="0.25">
      <c r="A2307" t="s">
        <v>6969</v>
      </c>
      <c r="B2307" t="s">
        <v>107</v>
      </c>
      <c r="C2307" t="s">
        <v>9</v>
      </c>
      <c r="D2307" t="s">
        <v>857</v>
      </c>
      <c r="E2307" t="s">
        <v>1141</v>
      </c>
      <c r="F2307" s="1">
        <v>43339</v>
      </c>
      <c r="G2307" s="77">
        <v>0</v>
      </c>
      <c r="H2307" s="36">
        <v>6085.54</v>
      </c>
      <c r="I2307" s="36">
        <v>6085.54</v>
      </c>
      <c r="J2307" s="36">
        <v>0</v>
      </c>
      <c r="K2307" s="36">
        <v>5476.99</v>
      </c>
      <c r="L2307" s="36">
        <v>456.42</v>
      </c>
      <c r="M2307" s="36">
        <v>0</v>
      </c>
    </row>
    <row r="2308" spans="1:13" x14ac:dyDescent="0.25">
      <c r="A2308" t="s">
        <v>6969</v>
      </c>
      <c r="B2308" t="s">
        <v>107</v>
      </c>
      <c r="C2308" t="s">
        <v>9</v>
      </c>
      <c r="D2308" t="s">
        <v>857</v>
      </c>
      <c r="E2308" t="s">
        <v>1057</v>
      </c>
      <c r="F2308" s="1">
        <v>43336</v>
      </c>
      <c r="G2308" s="77">
        <v>0.5</v>
      </c>
      <c r="H2308" s="36">
        <v>5764.44</v>
      </c>
      <c r="I2308" s="36">
        <v>5764.44</v>
      </c>
      <c r="J2308" s="36">
        <v>0</v>
      </c>
      <c r="K2308" s="36">
        <v>5188</v>
      </c>
      <c r="L2308" s="36">
        <v>432.33</v>
      </c>
      <c r="M2308" s="36">
        <v>0</v>
      </c>
    </row>
    <row r="2309" spans="1:13" x14ac:dyDescent="0.25">
      <c r="A2309" t="s">
        <v>6969</v>
      </c>
      <c r="B2309" t="s">
        <v>107</v>
      </c>
      <c r="C2309" t="s">
        <v>9</v>
      </c>
      <c r="D2309" t="s">
        <v>506</v>
      </c>
      <c r="E2309" t="s">
        <v>8967</v>
      </c>
      <c r="F2309" s="1">
        <v>48092</v>
      </c>
      <c r="G2309" s="77">
        <v>0</v>
      </c>
      <c r="H2309" s="36">
        <v>449071.97</v>
      </c>
      <c r="I2309" s="36">
        <v>449071.97</v>
      </c>
      <c r="J2309" s="36">
        <v>0</v>
      </c>
      <c r="K2309" s="36">
        <v>404164.77</v>
      </c>
      <c r="L2309" s="36">
        <v>0</v>
      </c>
      <c r="M2309" s="36">
        <v>0</v>
      </c>
    </row>
    <row r="2310" spans="1:13" x14ac:dyDescent="0.25">
      <c r="A2310" t="s">
        <v>6969</v>
      </c>
      <c r="B2310" t="s">
        <v>107</v>
      </c>
      <c r="C2310" t="s">
        <v>9</v>
      </c>
      <c r="D2310" t="s">
        <v>506</v>
      </c>
      <c r="E2310" t="s">
        <v>1389</v>
      </c>
      <c r="F2310" s="1">
        <v>43357</v>
      </c>
      <c r="G2310" s="77">
        <v>0</v>
      </c>
      <c r="H2310" s="36">
        <v>12984.88</v>
      </c>
      <c r="I2310" s="36">
        <v>12984.88</v>
      </c>
      <c r="J2310" s="36">
        <v>0</v>
      </c>
      <c r="K2310" s="36">
        <v>11686.39</v>
      </c>
      <c r="L2310" s="36">
        <v>973.87</v>
      </c>
      <c r="M2310" s="36">
        <v>0</v>
      </c>
    </row>
    <row r="2311" spans="1:13" x14ac:dyDescent="0.25">
      <c r="A2311" t="s">
        <v>6969</v>
      </c>
      <c r="B2311" t="s">
        <v>107</v>
      </c>
      <c r="C2311" t="s">
        <v>9</v>
      </c>
      <c r="D2311" t="s">
        <v>2190</v>
      </c>
      <c r="E2311" t="s">
        <v>2191</v>
      </c>
      <c r="F2311" s="1">
        <v>43503</v>
      </c>
      <c r="G2311" s="77">
        <v>1</v>
      </c>
      <c r="H2311" s="36">
        <v>4230.5</v>
      </c>
      <c r="I2311" s="36">
        <v>4230.5</v>
      </c>
      <c r="J2311" s="36">
        <v>0</v>
      </c>
      <c r="K2311" s="36">
        <v>3807.45</v>
      </c>
      <c r="L2311" s="36">
        <v>317.29000000000002</v>
      </c>
      <c r="M2311" s="36">
        <v>0</v>
      </c>
    </row>
    <row r="2312" spans="1:13" x14ac:dyDescent="0.25">
      <c r="A2312" t="s">
        <v>6969</v>
      </c>
      <c r="B2312" t="s">
        <v>107</v>
      </c>
      <c r="C2312" t="s">
        <v>9</v>
      </c>
      <c r="D2312" t="s">
        <v>2715</v>
      </c>
      <c r="E2312" t="s">
        <v>2716</v>
      </c>
      <c r="F2312" s="1">
        <v>43588</v>
      </c>
      <c r="G2312" s="77">
        <v>1</v>
      </c>
      <c r="H2312" s="36">
        <v>4000</v>
      </c>
      <c r="I2312" s="36">
        <v>4000</v>
      </c>
      <c r="J2312" s="36">
        <v>0</v>
      </c>
      <c r="K2312" s="36">
        <v>3600</v>
      </c>
      <c r="L2312" s="36">
        <v>300</v>
      </c>
      <c r="M2312" s="36">
        <v>0</v>
      </c>
    </row>
    <row r="2313" spans="1:13" x14ac:dyDescent="0.25">
      <c r="A2313" t="s">
        <v>6969</v>
      </c>
      <c r="B2313" t="s">
        <v>107</v>
      </c>
      <c r="C2313" t="s">
        <v>9</v>
      </c>
      <c r="D2313" t="s">
        <v>2715</v>
      </c>
      <c r="E2313" t="s">
        <v>2931</v>
      </c>
      <c r="F2313" s="1">
        <v>43781</v>
      </c>
      <c r="G2313" s="77">
        <v>1</v>
      </c>
      <c r="H2313" s="36">
        <v>5000</v>
      </c>
      <c r="I2313" s="36">
        <v>5000</v>
      </c>
      <c r="J2313" s="36">
        <v>0</v>
      </c>
      <c r="K2313" s="36">
        <v>4500</v>
      </c>
      <c r="L2313" s="36">
        <v>375</v>
      </c>
      <c r="M2313" s="36">
        <v>0</v>
      </c>
    </row>
    <row r="2314" spans="1:13" x14ac:dyDescent="0.25">
      <c r="A2314" t="s">
        <v>6969</v>
      </c>
      <c r="B2314" t="s">
        <v>107</v>
      </c>
      <c r="C2314" t="s">
        <v>9</v>
      </c>
      <c r="D2314" t="s">
        <v>544</v>
      </c>
      <c r="E2314" t="s">
        <v>545</v>
      </c>
      <c r="F2314" s="1">
        <v>43336</v>
      </c>
      <c r="G2314" s="77">
        <v>1</v>
      </c>
      <c r="H2314" s="36">
        <v>25000</v>
      </c>
      <c r="I2314" s="36">
        <v>25000</v>
      </c>
      <c r="J2314" s="36">
        <v>0</v>
      </c>
      <c r="K2314" s="36">
        <v>22500</v>
      </c>
      <c r="L2314" s="36">
        <v>1875</v>
      </c>
      <c r="M2314" s="36">
        <v>0</v>
      </c>
    </row>
    <row r="2315" spans="1:13" x14ac:dyDescent="0.25">
      <c r="A2315" t="s">
        <v>6969</v>
      </c>
      <c r="B2315" t="s">
        <v>107</v>
      </c>
      <c r="C2315" t="s">
        <v>9</v>
      </c>
      <c r="D2315" t="s">
        <v>39</v>
      </c>
      <c r="E2315" t="s">
        <v>2629</v>
      </c>
      <c r="F2315" s="1">
        <v>43592</v>
      </c>
      <c r="G2315" s="77">
        <v>1</v>
      </c>
      <c r="H2315" s="36">
        <v>5215</v>
      </c>
      <c r="I2315" s="36">
        <v>5215</v>
      </c>
      <c r="J2315" s="36">
        <v>0</v>
      </c>
      <c r="K2315" s="36">
        <v>4693.5</v>
      </c>
      <c r="L2315" s="36">
        <v>391.13</v>
      </c>
      <c r="M2315" s="36">
        <v>0</v>
      </c>
    </row>
    <row r="2316" spans="1:13" x14ac:dyDescent="0.25">
      <c r="A2316" t="s">
        <v>6969</v>
      </c>
      <c r="B2316" t="s">
        <v>107</v>
      </c>
      <c r="C2316" t="s">
        <v>9</v>
      </c>
      <c r="D2316" t="s">
        <v>39</v>
      </c>
      <c r="E2316" t="s">
        <v>2637</v>
      </c>
      <c r="F2316" s="1">
        <v>43591</v>
      </c>
      <c r="G2316" s="77">
        <v>1</v>
      </c>
      <c r="H2316" s="36">
        <v>5058.6000000000004</v>
      </c>
      <c r="I2316" s="36">
        <v>5058.6000000000004</v>
      </c>
      <c r="J2316" s="36">
        <v>0</v>
      </c>
      <c r="K2316" s="36">
        <v>4552.74</v>
      </c>
      <c r="L2316" s="36">
        <v>379.4</v>
      </c>
      <c r="M2316" s="36">
        <v>0</v>
      </c>
    </row>
    <row r="2317" spans="1:13" x14ac:dyDescent="0.25">
      <c r="A2317" t="s">
        <v>6969</v>
      </c>
      <c r="B2317" t="s">
        <v>107</v>
      </c>
      <c r="C2317" t="s">
        <v>9</v>
      </c>
      <c r="D2317" t="s">
        <v>39</v>
      </c>
      <c r="E2317" t="s">
        <v>2674</v>
      </c>
      <c r="F2317" s="1">
        <v>43678</v>
      </c>
      <c r="G2317" s="77">
        <v>0.15</v>
      </c>
      <c r="H2317" s="36">
        <v>10000</v>
      </c>
      <c r="I2317" s="36">
        <v>10000</v>
      </c>
      <c r="J2317" s="36">
        <v>0</v>
      </c>
      <c r="K2317" s="36">
        <v>9000</v>
      </c>
      <c r="L2317" s="36">
        <v>750</v>
      </c>
      <c r="M2317" s="36">
        <v>0</v>
      </c>
    </row>
    <row r="2318" spans="1:13" x14ac:dyDescent="0.25">
      <c r="A2318" t="s">
        <v>6969</v>
      </c>
      <c r="B2318" t="s">
        <v>107</v>
      </c>
      <c r="C2318" t="s">
        <v>9</v>
      </c>
      <c r="D2318" t="s">
        <v>1813</v>
      </c>
      <c r="E2318" t="s">
        <v>3228</v>
      </c>
      <c r="F2318" s="1">
        <v>43781</v>
      </c>
      <c r="G2318" s="77">
        <v>1</v>
      </c>
      <c r="H2318" s="36">
        <v>4713</v>
      </c>
      <c r="I2318" s="36">
        <v>4713</v>
      </c>
      <c r="J2318" s="36">
        <v>0</v>
      </c>
      <c r="K2318" s="36">
        <v>4241.7</v>
      </c>
      <c r="L2318" s="36">
        <v>353.48</v>
      </c>
      <c r="M2318" s="36">
        <v>0</v>
      </c>
    </row>
    <row r="2319" spans="1:13" x14ac:dyDescent="0.25">
      <c r="A2319" t="s">
        <v>6969</v>
      </c>
      <c r="B2319" t="s">
        <v>107</v>
      </c>
      <c r="C2319" t="s">
        <v>9</v>
      </c>
      <c r="D2319" t="s">
        <v>1813</v>
      </c>
      <c r="E2319" t="s">
        <v>2116</v>
      </c>
      <c r="F2319" s="1">
        <v>44133</v>
      </c>
      <c r="G2319" s="77">
        <v>1</v>
      </c>
      <c r="H2319" s="36">
        <v>25844.36</v>
      </c>
      <c r="I2319" s="36">
        <v>3500</v>
      </c>
      <c r="J2319" s="36">
        <v>-22344.36</v>
      </c>
      <c r="K2319" s="36">
        <v>3150</v>
      </c>
      <c r="L2319" s="36">
        <v>1938.33</v>
      </c>
      <c r="M2319" s="36">
        <v>0</v>
      </c>
    </row>
    <row r="2320" spans="1:13" x14ac:dyDescent="0.25">
      <c r="A2320" t="s">
        <v>6969</v>
      </c>
      <c r="B2320" t="s">
        <v>107</v>
      </c>
      <c r="C2320" t="s">
        <v>9</v>
      </c>
      <c r="D2320" t="s">
        <v>1813</v>
      </c>
      <c r="E2320" t="s">
        <v>1843</v>
      </c>
      <c r="F2320" s="1">
        <v>43411</v>
      </c>
      <c r="G2320" s="77">
        <v>1</v>
      </c>
      <c r="H2320" s="36">
        <v>59217</v>
      </c>
      <c r="I2320" s="36">
        <v>59217</v>
      </c>
      <c r="J2320" s="36">
        <v>0</v>
      </c>
      <c r="K2320" s="36">
        <v>53295.3</v>
      </c>
      <c r="L2320" s="36">
        <v>4441.28</v>
      </c>
      <c r="M2320" s="36">
        <v>0</v>
      </c>
    </row>
    <row r="2321" spans="1:13" x14ac:dyDescent="0.25">
      <c r="A2321" t="s">
        <v>6969</v>
      </c>
      <c r="B2321" t="s">
        <v>107</v>
      </c>
      <c r="C2321" t="s">
        <v>9</v>
      </c>
      <c r="D2321" t="s">
        <v>1813</v>
      </c>
      <c r="E2321" t="s">
        <v>2068</v>
      </c>
      <c r="F2321" s="1">
        <v>43504</v>
      </c>
      <c r="G2321" s="77">
        <v>1</v>
      </c>
      <c r="H2321" s="36">
        <v>3726.72</v>
      </c>
      <c r="I2321" s="36">
        <v>3726.72</v>
      </c>
      <c r="J2321" s="36">
        <v>0</v>
      </c>
      <c r="K2321" s="36">
        <v>3354.05</v>
      </c>
      <c r="L2321" s="36">
        <v>279.5</v>
      </c>
      <c r="M2321" s="36">
        <v>0</v>
      </c>
    </row>
    <row r="2322" spans="1:13" x14ac:dyDescent="0.25">
      <c r="A2322" t="s">
        <v>6969</v>
      </c>
      <c r="B2322" t="s">
        <v>107</v>
      </c>
      <c r="C2322" t="s">
        <v>9</v>
      </c>
      <c r="D2322" t="s">
        <v>1813</v>
      </c>
      <c r="E2322" t="s">
        <v>2322</v>
      </c>
      <c r="F2322" s="1">
        <v>43503</v>
      </c>
      <c r="G2322" s="77">
        <v>1</v>
      </c>
      <c r="H2322" s="36">
        <v>4969.57</v>
      </c>
      <c r="I2322" s="36">
        <v>4969.57</v>
      </c>
      <c r="J2322" s="36">
        <v>0</v>
      </c>
      <c r="K2322" s="36">
        <v>4472.6099999999997</v>
      </c>
      <c r="L2322" s="36">
        <v>372.72</v>
      </c>
      <c r="M2322" s="36">
        <v>0</v>
      </c>
    </row>
    <row r="2323" spans="1:13" x14ac:dyDescent="0.25">
      <c r="A2323" t="s">
        <v>6969</v>
      </c>
      <c r="B2323" t="s">
        <v>107</v>
      </c>
      <c r="C2323" t="s">
        <v>9</v>
      </c>
      <c r="D2323" t="s">
        <v>1813</v>
      </c>
      <c r="E2323" t="s">
        <v>2141</v>
      </c>
      <c r="F2323" s="1">
        <v>43504</v>
      </c>
      <c r="G2323" s="77">
        <v>1</v>
      </c>
      <c r="H2323" s="36">
        <v>17913.900000000001</v>
      </c>
      <c r="I2323" s="36">
        <v>17913.900000000001</v>
      </c>
      <c r="J2323" s="36">
        <v>0</v>
      </c>
      <c r="K2323" s="36">
        <v>16122.51</v>
      </c>
      <c r="L2323" s="36">
        <v>1343.54</v>
      </c>
      <c r="M2323" s="36">
        <v>0</v>
      </c>
    </row>
    <row r="2324" spans="1:13" x14ac:dyDescent="0.25">
      <c r="A2324" t="s">
        <v>6969</v>
      </c>
      <c r="B2324" t="s">
        <v>107</v>
      </c>
      <c r="C2324" t="s">
        <v>9</v>
      </c>
      <c r="D2324" t="s">
        <v>1813</v>
      </c>
      <c r="E2324" t="s">
        <v>2323</v>
      </c>
      <c r="F2324" s="1">
        <v>43503</v>
      </c>
      <c r="G2324" s="77">
        <v>1</v>
      </c>
      <c r="H2324" s="36">
        <v>9094.75</v>
      </c>
      <c r="I2324" s="36">
        <v>9094.75</v>
      </c>
      <c r="J2324" s="36">
        <v>0</v>
      </c>
      <c r="K2324" s="36">
        <v>8185.28</v>
      </c>
      <c r="L2324" s="36">
        <v>682.11</v>
      </c>
      <c r="M2324" s="36">
        <v>0</v>
      </c>
    </row>
    <row r="2325" spans="1:13" x14ac:dyDescent="0.25">
      <c r="A2325" t="s">
        <v>6969</v>
      </c>
      <c r="B2325" t="s">
        <v>107</v>
      </c>
      <c r="C2325" t="s">
        <v>9</v>
      </c>
      <c r="D2325" t="s">
        <v>1813</v>
      </c>
      <c r="E2325" t="s">
        <v>2324</v>
      </c>
      <c r="F2325" s="1">
        <v>43503</v>
      </c>
      <c r="G2325" s="77">
        <v>1</v>
      </c>
      <c r="H2325" s="36">
        <v>41434.339999999997</v>
      </c>
      <c r="I2325" s="36">
        <v>41434.339999999997</v>
      </c>
      <c r="J2325" s="36">
        <v>0</v>
      </c>
      <c r="K2325" s="36">
        <v>37290.910000000003</v>
      </c>
      <c r="L2325" s="36">
        <v>3107.58</v>
      </c>
      <c r="M2325" s="36">
        <v>0</v>
      </c>
    </row>
    <row r="2326" spans="1:13" x14ac:dyDescent="0.25">
      <c r="A2326" t="s">
        <v>6969</v>
      </c>
      <c r="B2326" t="s">
        <v>107</v>
      </c>
      <c r="C2326" t="s">
        <v>9</v>
      </c>
      <c r="D2326" t="s">
        <v>1813</v>
      </c>
      <c r="E2326" t="s">
        <v>2528</v>
      </c>
      <c r="F2326" s="1">
        <v>43592</v>
      </c>
      <c r="G2326" s="77">
        <v>1</v>
      </c>
      <c r="H2326" s="36">
        <v>30237.09</v>
      </c>
      <c r="I2326" s="36">
        <v>30237.09</v>
      </c>
      <c r="J2326" s="36">
        <v>0</v>
      </c>
      <c r="K2326" s="36">
        <v>27213.38</v>
      </c>
      <c r="L2326" s="36">
        <v>2267.7800000000002</v>
      </c>
      <c r="M2326" s="36">
        <v>0</v>
      </c>
    </row>
    <row r="2327" spans="1:13" x14ac:dyDescent="0.25">
      <c r="A2327" t="s">
        <v>6969</v>
      </c>
      <c r="B2327" t="s">
        <v>107</v>
      </c>
      <c r="C2327" t="s">
        <v>9</v>
      </c>
      <c r="D2327" t="s">
        <v>1813</v>
      </c>
      <c r="E2327" t="s">
        <v>2325</v>
      </c>
      <c r="F2327" s="1">
        <v>43503</v>
      </c>
      <c r="G2327" s="77">
        <v>1</v>
      </c>
      <c r="H2327" s="36">
        <v>27881.3</v>
      </c>
      <c r="I2327" s="36">
        <v>27881.3</v>
      </c>
      <c r="J2327" s="36">
        <v>0</v>
      </c>
      <c r="K2327" s="36">
        <v>25093.17</v>
      </c>
      <c r="L2327" s="36">
        <v>2091.1</v>
      </c>
      <c r="M2327" s="36">
        <v>0</v>
      </c>
    </row>
    <row r="2328" spans="1:13" x14ac:dyDescent="0.25">
      <c r="A2328" t="s">
        <v>6969</v>
      </c>
      <c r="B2328" t="s">
        <v>107</v>
      </c>
      <c r="C2328" t="s">
        <v>9</v>
      </c>
      <c r="D2328" t="s">
        <v>1813</v>
      </c>
      <c r="E2328" t="s">
        <v>1815</v>
      </c>
      <c r="F2328" s="1">
        <v>43411</v>
      </c>
      <c r="G2328" s="77">
        <v>1</v>
      </c>
      <c r="H2328" s="36">
        <v>10512.8</v>
      </c>
      <c r="I2328" s="36">
        <v>10512.8</v>
      </c>
      <c r="J2328" s="36">
        <v>0</v>
      </c>
      <c r="K2328" s="36">
        <v>9461.52</v>
      </c>
      <c r="L2328" s="36">
        <v>788.46</v>
      </c>
      <c r="M2328" s="36">
        <v>0</v>
      </c>
    </row>
    <row r="2329" spans="1:13" x14ac:dyDescent="0.25">
      <c r="A2329" t="s">
        <v>6969</v>
      </c>
      <c r="B2329" t="s">
        <v>107</v>
      </c>
      <c r="C2329" t="s">
        <v>9</v>
      </c>
      <c r="D2329" t="s">
        <v>1813</v>
      </c>
      <c r="E2329" t="s">
        <v>2321</v>
      </c>
      <c r="F2329" s="1">
        <v>43503</v>
      </c>
      <c r="G2329" s="77">
        <v>1</v>
      </c>
      <c r="H2329" s="36">
        <v>46831.31</v>
      </c>
      <c r="I2329" s="36">
        <v>46831.31</v>
      </c>
      <c r="J2329" s="36">
        <v>0</v>
      </c>
      <c r="K2329" s="36">
        <v>42148.18</v>
      </c>
      <c r="L2329" s="36">
        <v>3512.35</v>
      </c>
      <c r="M2329" s="36">
        <v>0</v>
      </c>
    </row>
    <row r="2330" spans="1:13" x14ac:dyDescent="0.25">
      <c r="A2330" t="s">
        <v>6969</v>
      </c>
      <c r="B2330" t="s">
        <v>107</v>
      </c>
      <c r="C2330" t="s">
        <v>9</v>
      </c>
      <c r="D2330" t="s">
        <v>1813</v>
      </c>
      <c r="E2330" t="s">
        <v>1814</v>
      </c>
      <c r="F2330" s="1">
        <v>43411</v>
      </c>
      <c r="G2330" s="77">
        <v>1</v>
      </c>
      <c r="H2330" s="36">
        <v>6828.6</v>
      </c>
      <c r="I2330" s="36">
        <v>6828.6</v>
      </c>
      <c r="J2330" s="36">
        <v>0</v>
      </c>
      <c r="K2330" s="36">
        <v>6145.74</v>
      </c>
      <c r="L2330" s="36">
        <v>512.15</v>
      </c>
      <c r="M2330" s="36">
        <v>0</v>
      </c>
    </row>
    <row r="2331" spans="1:13" x14ac:dyDescent="0.25">
      <c r="A2331" t="s">
        <v>6969</v>
      </c>
      <c r="B2331" t="s">
        <v>107</v>
      </c>
      <c r="C2331" t="s">
        <v>9</v>
      </c>
      <c r="D2331" t="s">
        <v>1813</v>
      </c>
      <c r="E2331" t="s">
        <v>2174</v>
      </c>
      <c r="F2331" s="1">
        <v>43503</v>
      </c>
      <c r="G2331" s="77">
        <v>1</v>
      </c>
      <c r="H2331" s="36">
        <v>83652.179999999993</v>
      </c>
      <c r="I2331" s="36">
        <v>83652.179999999993</v>
      </c>
      <c r="J2331" s="36">
        <v>0</v>
      </c>
      <c r="K2331" s="36">
        <v>75286.960000000006</v>
      </c>
      <c r="L2331" s="36">
        <v>6273.91</v>
      </c>
      <c r="M2331" s="36">
        <v>0</v>
      </c>
    </row>
    <row r="2332" spans="1:13" x14ac:dyDescent="0.25">
      <c r="A2332" t="s">
        <v>6969</v>
      </c>
      <c r="B2332" t="s">
        <v>107</v>
      </c>
      <c r="C2332" t="s">
        <v>9</v>
      </c>
      <c r="D2332" t="s">
        <v>1813</v>
      </c>
      <c r="E2332" t="s">
        <v>3151</v>
      </c>
      <c r="F2332" s="1">
        <v>43978</v>
      </c>
      <c r="G2332" s="77">
        <v>1</v>
      </c>
      <c r="H2332" s="36">
        <v>282686.88</v>
      </c>
      <c r="I2332" s="36">
        <v>282686.88</v>
      </c>
      <c r="J2332" s="36">
        <v>0</v>
      </c>
      <c r="K2332" s="36">
        <v>254418.19</v>
      </c>
      <c r="L2332" s="36">
        <v>21201.52</v>
      </c>
      <c r="M2332" s="36">
        <v>0</v>
      </c>
    </row>
    <row r="2333" spans="1:13" x14ac:dyDescent="0.25">
      <c r="A2333" t="s">
        <v>6969</v>
      </c>
      <c r="B2333" t="s">
        <v>107</v>
      </c>
      <c r="C2333" t="s">
        <v>9</v>
      </c>
      <c r="D2333" t="s">
        <v>1813</v>
      </c>
      <c r="E2333" t="s">
        <v>3310</v>
      </c>
      <c r="F2333" s="1">
        <v>43957</v>
      </c>
      <c r="G2333" s="77">
        <v>1</v>
      </c>
      <c r="H2333" s="36">
        <v>327564.25</v>
      </c>
      <c r="I2333" s="36">
        <v>326371.03999999998</v>
      </c>
      <c r="J2333" s="36">
        <v>-1193.21</v>
      </c>
      <c r="K2333" s="36">
        <v>293733.94</v>
      </c>
      <c r="L2333" s="36">
        <v>24477.83</v>
      </c>
      <c r="M2333" s="36">
        <v>0</v>
      </c>
    </row>
    <row r="2334" spans="1:13" x14ac:dyDescent="0.25">
      <c r="A2334" t="s">
        <v>6969</v>
      </c>
      <c r="B2334" t="s">
        <v>107</v>
      </c>
      <c r="C2334" t="s">
        <v>9</v>
      </c>
      <c r="D2334" t="s">
        <v>1813</v>
      </c>
      <c r="E2334" t="s">
        <v>8427</v>
      </c>
      <c r="F2334" s="1">
        <v>48092</v>
      </c>
      <c r="G2334" s="77">
        <v>1</v>
      </c>
      <c r="H2334" s="36">
        <v>293562.34000000003</v>
      </c>
      <c r="I2334" s="36">
        <v>293562.34000000003</v>
      </c>
      <c r="J2334" s="36">
        <v>0</v>
      </c>
      <c r="K2334" s="36">
        <v>264206.11</v>
      </c>
      <c r="L2334" s="36">
        <v>0</v>
      </c>
      <c r="M2334" s="36">
        <v>0</v>
      </c>
    </row>
    <row r="2335" spans="1:13" x14ac:dyDescent="0.25">
      <c r="A2335" t="s">
        <v>6969</v>
      </c>
      <c r="B2335" t="s">
        <v>107</v>
      </c>
      <c r="C2335" t="s">
        <v>9</v>
      </c>
      <c r="D2335" t="s">
        <v>1813</v>
      </c>
      <c r="E2335" t="s">
        <v>3299</v>
      </c>
      <c r="F2335" s="1">
        <v>48092</v>
      </c>
      <c r="G2335" s="77">
        <v>1</v>
      </c>
      <c r="H2335" s="36">
        <v>1287623.3999999999</v>
      </c>
      <c r="I2335" s="36">
        <v>1287623.3999999999</v>
      </c>
      <c r="J2335" s="36">
        <v>0</v>
      </c>
      <c r="K2335" s="36">
        <v>1158861.06</v>
      </c>
      <c r="L2335" s="36">
        <v>95885.51</v>
      </c>
      <c r="M2335" s="36">
        <v>0</v>
      </c>
    </row>
    <row r="2336" spans="1:13" x14ac:dyDescent="0.25">
      <c r="A2336" t="s">
        <v>6969</v>
      </c>
      <c r="B2336" t="s">
        <v>107</v>
      </c>
      <c r="C2336" t="s">
        <v>9</v>
      </c>
      <c r="D2336" t="s">
        <v>1813</v>
      </c>
      <c r="E2336" t="s">
        <v>3195</v>
      </c>
      <c r="F2336" s="1">
        <v>43781</v>
      </c>
      <c r="G2336" s="77">
        <v>1</v>
      </c>
      <c r="H2336" s="36">
        <v>6000</v>
      </c>
      <c r="I2336" s="36">
        <v>6000</v>
      </c>
      <c r="J2336" s="36">
        <v>0</v>
      </c>
      <c r="K2336" s="36">
        <v>5400</v>
      </c>
      <c r="L2336" s="36">
        <v>450</v>
      </c>
      <c r="M2336" s="36">
        <v>0</v>
      </c>
    </row>
    <row r="2337" spans="1:13" x14ac:dyDescent="0.25">
      <c r="A2337" t="s">
        <v>6969</v>
      </c>
      <c r="B2337" t="s">
        <v>107</v>
      </c>
      <c r="C2337" t="s">
        <v>9</v>
      </c>
      <c r="D2337" t="s">
        <v>1813</v>
      </c>
      <c r="E2337" t="s">
        <v>3338</v>
      </c>
      <c r="F2337" s="1">
        <v>43957</v>
      </c>
      <c r="G2337" s="77">
        <v>1</v>
      </c>
      <c r="H2337" s="36">
        <v>615695.74</v>
      </c>
      <c r="I2337" s="36">
        <v>505119.67</v>
      </c>
      <c r="J2337" s="36">
        <v>-110576.07</v>
      </c>
      <c r="K2337" s="36">
        <v>454607.71</v>
      </c>
      <c r="L2337" s="36">
        <v>37883.980000000003</v>
      </c>
      <c r="M2337" s="36">
        <v>0</v>
      </c>
    </row>
    <row r="2338" spans="1:13" x14ac:dyDescent="0.25">
      <c r="A2338" t="s">
        <v>6969</v>
      </c>
      <c r="B2338" t="s">
        <v>107</v>
      </c>
      <c r="C2338" t="s">
        <v>9</v>
      </c>
      <c r="D2338" t="s">
        <v>655</v>
      </c>
      <c r="E2338" t="s">
        <v>656</v>
      </c>
      <c r="F2338" s="1">
        <v>43336</v>
      </c>
      <c r="G2338" s="77">
        <v>1</v>
      </c>
      <c r="H2338" s="36">
        <v>3114.43</v>
      </c>
      <c r="I2338" s="36">
        <v>3114.43</v>
      </c>
      <c r="J2338" s="36">
        <v>0</v>
      </c>
      <c r="K2338" s="36">
        <v>2802.99</v>
      </c>
      <c r="L2338" s="36">
        <v>233.58</v>
      </c>
      <c r="M2338" s="36">
        <v>0</v>
      </c>
    </row>
    <row r="2339" spans="1:13" x14ac:dyDescent="0.25">
      <c r="A2339" t="s">
        <v>6969</v>
      </c>
      <c r="B2339" t="s">
        <v>107</v>
      </c>
      <c r="C2339" t="s">
        <v>9</v>
      </c>
      <c r="D2339" t="s">
        <v>279</v>
      </c>
      <c r="E2339" t="s">
        <v>2807</v>
      </c>
      <c r="F2339" s="1">
        <v>43593</v>
      </c>
      <c r="G2339" s="77">
        <v>1</v>
      </c>
      <c r="H2339" s="36">
        <v>10256.469999999999</v>
      </c>
      <c r="I2339" s="36">
        <v>10256.469999999999</v>
      </c>
      <c r="J2339" s="36">
        <v>0</v>
      </c>
      <c r="K2339" s="36">
        <v>9230.82</v>
      </c>
      <c r="L2339" s="36">
        <v>769.24</v>
      </c>
      <c r="M2339" s="36">
        <v>0.01</v>
      </c>
    </row>
    <row r="2340" spans="1:13" x14ac:dyDescent="0.25">
      <c r="A2340" t="s">
        <v>6969</v>
      </c>
      <c r="B2340" t="s">
        <v>107</v>
      </c>
      <c r="C2340" t="s">
        <v>9</v>
      </c>
      <c r="D2340" t="s">
        <v>279</v>
      </c>
      <c r="E2340" t="s">
        <v>2802</v>
      </c>
      <c r="F2340" s="1">
        <v>43593</v>
      </c>
      <c r="G2340" s="77">
        <v>1</v>
      </c>
      <c r="H2340" s="36">
        <v>14023.17</v>
      </c>
      <c r="I2340" s="36">
        <v>14023.17</v>
      </c>
      <c r="J2340" s="36">
        <v>0</v>
      </c>
      <c r="K2340" s="36">
        <v>12620.85</v>
      </c>
      <c r="L2340" s="36">
        <v>1051.74</v>
      </c>
      <c r="M2340" s="36">
        <v>0</v>
      </c>
    </row>
    <row r="2341" spans="1:13" x14ac:dyDescent="0.25">
      <c r="A2341" t="s">
        <v>6969</v>
      </c>
      <c r="B2341" t="s">
        <v>107</v>
      </c>
      <c r="C2341" t="s">
        <v>9</v>
      </c>
      <c r="D2341" t="s">
        <v>279</v>
      </c>
      <c r="E2341" t="s">
        <v>2997</v>
      </c>
      <c r="F2341" s="1">
        <v>43851</v>
      </c>
      <c r="G2341" s="77">
        <v>1</v>
      </c>
      <c r="H2341" s="36">
        <v>3685.99</v>
      </c>
      <c r="I2341" s="36">
        <v>3685.99</v>
      </c>
      <c r="J2341" s="36">
        <v>0</v>
      </c>
      <c r="K2341" s="36">
        <v>3317.39</v>
      </c>
      <c r="L2341" s="36">
        <v>276.45</v>
      </c>
      <c r="M2341" s="36">
        <v>0</v>
      </c>
    </row>
    <row r="2342" spans="1:13" x14ac:dyDescent="0.25">
      <c r="A2342" t="s">
        <v>6969</v>
      </c>
      <c r="B2342" t="s">
        <v>107</v>
      </c>
      <c r="C2342" t="s">
        <v>9</v>
      </c>
      <c r="D2342" t="s">
        <v>279</v>
      </c>
      <c r="E2342" t="s">
        <v>2923</v>
      </c>
      <c r="F2342" s="1">
        <v>43851</v>
      </c>
      <c r="G2342" s="77">
        <v>1</v>
      </c>
      <c r="H2342" s="36">
        <v>27513.94</v>
      </c>
      <c r="I2342" s="36">
        <v>27513.94</v>
      </c>
      <c r="J2342" s="36">
        <v>0</v>
      </c>
      <c r="K2342" s="36">
        <v>24762.55</v>
      </c>
      <c r="L2342" s="36">
        <v>2063.5500000000002</v>
      </c>
      <c r="M2342" s="36">
        <v>0</v>
      </c>
    </row>
    <row r="2343" spans="1:13" x14ac:dyDescent="0.25">
      <c r="A2343" t="s">
        <v>6969</v>
      </c>
      <c r="B2343" t="s">
        <v>107</v>
      </c>
      <c r="C2343" t="s">
        <v>9</v>
      </c>
      <c r="D2343" t="s">
        <v>279</v>
      </c>
      <c r="E2343" t="s">
        <v>645</v>
      </c>
      <c r="F2343" s="1">
        <v>43335</v>
      </c>
      <c r="G2343" s="77">
        <v>1</v>
      </c>
      <c r="H2343" s="36">
        <v>10964</v>
      </c>
      <c r="I2343" s="36">
        <v>10964</v>
      </c>
      <c r="J2343" s="36">
        <v>0</v>
      </c>
      <c r="K2343" s="36">
        <v>9867.6</v>
      </c>
      <c r="L2343" s="36">
        <v>822.3</v>
      </c>
      <c r="M2343" s="36">
        <v>0</v>
      </c>
    </row>
    <row r="2344" spans="1:13" x14ac:dyDescent="0.25">
      <c r="A2344" t="s">
        <v>6969</v>
      </c>
      <c r="B2344" t="s">
        <v>107</v>
      </c>
      <c r="C2344" t="s">
        <v>9</v>
      </c>
      <c r="D2344" t="s">
        <v>1385</v>
      </c>
      <c r="E2344" t="s">
        <v>8335</v>
      </c>
      <c r="F2344" s="1">
        <v>48092</v>
      </c>
      <c r="G2344" s="77">
        <v>1</v>
      </c>
      <c r="H2344" s="36">
        <v>538946.98</v>
      </c>
      <c r="I2344" s="36">
        <v>0</v>
      </c>
      <c r="J2344" s="36">
        <v>-538946.98</v>
      </c>
      <c r="K2344" s="36">
        <v>0</v>
      </c>
      <c r="L2344" s="36">
        <v>0</v>
      </c>
      <c r="M2344" s="36">
        <v>0</v>
      </c>
    </row>
    <row r="2345" spans="1:13" x14ac:dyDescent="0.25">
      <c r="A2345" t="s">
        <v>6969</v>
      </c>
      <c r="B2345" t="s">
        <v>107</v>
      </c>
      <c r="C2345" t="s">
        <v>9</v>
      </c>
      <c r="D2345" t="s">
        <v>1385</v>
      </c>
      <c r="E2345" t="s">
        <v>3348</v>
      </c>
      <c r="F2345" s="1">
        <v>48092</v>
      </c>
      <c r="G2345" s="77">
        <v>0.1</v>
      </c>
      <c r="H2345" s="36">
        <v>100000</v>
      </c>
      <c r="I2345" s="36">
        <v>0</v>
      </c>
      <c r="J2345" s="36">
        <v>-100000</v>
      </c>
      <c r="K2345" s="36">
        <v>0</v>
      </c>
      <c r="L2345" s="36">
        <v>7500</v>
      </c>
      <c r="M2345" s="36">
        <v>0</v>
      </c>
    </row>
    <row r="2346" spans="1:13" x14ac:dyDescent="0.25">
      <c r="A2346" t="s">
        <v>6969</v>
      </c>
      <c r="B2346" t="s">
        <v>107</v>
      </c>
      <c r="C2346" t="s">
        <v>9</v>
      </c>
      <c r="D2346" t="s">
        <v>1385</v>
      </c>
      <c r="E2346" t="s">
        <v>8344</v>
      </c>
      <c r="F2346" s="1">
        <v>48092</v>
      </c>
      <c r="G2346" s="77">
        <v>1</v>
      </c>
      <c r="H2346" s="36">
        <v>286980.81</v>
      </c>
      <c r="I2346" s="36">
        <v>0</v>
      </c>
      <c r="J2346" s="36">
        <v>-286980.81</v>
      </c>
      <c r="K2346" s="36">
        <v>0</v>
      </c>
      <c r="L2346" s="36">
        <v>0</v>
      </c>
      <c r="M2346" s="36">
        <v>0</v>
      </c>
    </row>
    <row r="2347" spans="1:13" x14ac:dyDescent="0.25">
      <c r="A2347" t="s">
        <v>6969</v>
      </c>
      <c r="B2347" t="s">
        <v>107</v>
      </c>
      <c r="C2347" t="s">
        <v>9</v>
      </c>
      <c r="D2347" t="s">
        <v>1385</v>
      </c>
      <c r="E2347" t="s">
        <v>3104</v>
      </c>
      <c r="F2347" s="1">
        <v>48092</v>
      </c>
      <c r="G2347" s="77">
        <v>1</v>
      </c>
      <c r="H2347" s="36">
        <v>405284.4</v>
      </c>
      <c r="I2347" s="36">
        <v>405284.4</v>
      </c>
      <c r="J2347" s="36">
        <v>0</v>
      </c>
      <c r="K2347" s="36">
        <v>364755.96</v>
      </c>
      <c r="L2347" s="36">
        <v>4437.79</v>
      </c>
      <c r="M2347" s="36">
        <v>4437.79</v>
      </c>
    </row>
    <row r="2348" spans="1:13" x14ac:dyDescent="0.25">
      <c r="A2348" t="s">
        <v>6969</v>
      </c>
      <c r="B2348" t="s">
        <v>107</v>
      </c>
      <c r="C2348" t="s">
        <v>9</v>
      </c>
      <c r="D2348" t="s">
        <v>1385</v>
      </c>
      <c r="E2348" t="s">
        <v>8926</v>
      </c>
      <c r="F2348" s="1">
        <v>44313</v>
      </c>
      <c r="G2348" s="77">
        <v>1</v>
      </c>
      <c r="H2348" s="36">
        <v>77261.52</v>
      </c>
      <c r="I2348" s="36">
        <v>77261.52</v>
      </c>
      <c r="J2348" s="36">
        <v>0</v>
      </c>
      <c r="K2348" s="36">
        <v>69535.37</v>
      </c>
      <c r="L2348" s="36">
        <v>5794.61</v>
      </c>
      <c r="M2348" s="36">
        <v>5794.61</v>
      </c>
    </row>
    <row r="2349" spans="1:13" x14ac:dyDescent="0.25">
      <c r="A2349" t="s">
        <v>6969</v>
      </c>
      <c r="B2349" t="s">
        <v>107</v>
      </c>
      <c r="C2349" t="s">
        <v>9</v>
      </c>
      <c r="D2349" t="s">
        <v>1385</v>
      </c>
      <c r="E2349" t="s">
        <v>2963</v>
      </c>
      <c r="F2349" s="1">
        <v>48092</v>
      </c>
      <c r="G2349" s="77">
        <v>0.05</v>
      </c>
      <c r="H2349" s="36">
        <v>330156</v>
      </c>
      <c r="I2349" s="36">
        <v>330156</v>
      </c>
      <c r="J2349" s="36">
        <v>0</v>
      </c>
      <c r="K2349" s="36">
        <v>297140.40000000002</v>
      </c>
      <c r="L2349" s="36">
        <v>0</v>
      </c>
      <c r="M2349" s="36">
        <v>0</v>
      </c>
    </row>
    <row r="2350" spans="1:13" x14ac:dyDescent="0.25">
      <c r="A2350" t="s">
        <v>6969</v>
      </c>
      <c r="B2350" t="s">
        <v>107</v>
      </c>
      <c r="C2350" t="s">
        <v>9</v>
      </c>
      <c r="D2350" t="s">
        <v>1385</v>
      </c>
      <c r="E2350" t="s">
        <v>2749</v>
      </c>
      <c r="F2350" s="1">
        <v>48092</v>
      </c>
      <c r="G2350" s="77">
        <v>0</v>
      </c>
      <c r="H2350" s="36">
        <v>120910.85</v>
      </c>
      <c r="I2350" s="36">
        <v>120910.85</v>
      </c>
      <c r="J2350" s="36">
        <v>0</v>
      </c>
      <c r="K2350" s="36">
        <v>108819.77</v>
      </c>
      <c r="L2350" s="36">
        <v>9068.31</v>
      </c>
      <c r="M2350" s="36">
        <v>0</v>
      </c>
    </row>
    <row r="2351" spans="1:13" x14ac:dyDescent="0.25">
      <c r="A2351" t="s">
        <v>6969</v>
      </c>
      <c r="B2351" t="s">
        <v>107</v>
      </c>
      <c r="C2351" t="s">
        <v>9</v>
      </c>
      <c r="D2351" t="s">
        <v>1385</v>
      </c>
      <c r="E2351" t="s">
        <v>8901</v>
      </c>
      <c r="F2351" s="1">
        <v>48092</v>
      </c>
      <c r="G2351" s="77">
        <v>1</v>
      </c>
      <c r="H2351" s="36">
        <v>359906.85</v>
      </c>
      <c r="I2351" s="36">
        <v>359906.85</v>
      </c>
      <c r="J2351" s="36">
        <v>0</v>
      </c>
      <c r="K2351" s="36">
        <v>323916.17</v>
      </c>
      <c r="L2351" s="36">
        <v>0</v>
      </c>
      <c r="M2351" s="36">
        <v>0</v>
      </c>
    </row>
    <row r="2352" spans="1:13" x14ac:dyDescent="0.25">
      <c r="A2352" t="s">
        <v>6969</v>
      </c>
      <c r="B2352" t="s">
        <v>107</v>
      </c>
      <c r="C2352" t="s">
        <v>9</v>
      </c>
      <c r="D2352" t="s">
        <v>1385</v>
      </c>
      <c r="E2352" t="s">
        <v>8916</v>
      </c>
      <c r="F2352" s="1">
        <v>48092</v>
      </c>
      <c r="G2352" s="77">
        <v>1</v>
      </c>
      <c r="H2352" s="36">
        <v>4750.1000000000004</v>
      </c>
      <c r="I2352" s="36">
        <v>4750.1000000000004</v>
      </c>
      <c r="J2352" s="36">
        <v>0</v>
      </c>
      <c r="K2352" s="36">
        <v>4275.09</v>
      </c>
      <c r="L2352" s="36">
        <v>356.26</v>
      </c>
      <c r="M2352" s="36">
        <v>356.26</v>
      </c>
    </row>
    <row r="2353" spans="1:13" x14ac:dyDescent="0.25">
      <c r="A2353" t="s">
        <v>6969</v>
      </c>
      <c r="B2353" t="s">
        <v>107</v>
      </c>
      <c r="C2353" t="s">
        <v>9</v>
      </c>
      <c r="D2353" t="s">
        <v>1385</v>
      </c>
      <c r="E2353" t="s">
        <v>3073</v>
      </c>
      <c r="F2353" s="1">
        <v>43861</v>
      </c>
      <c r="G2353" s="77">
        <v>0</v>
      </c>
      <c r="H2353" s="36">
        <v>83590.070000000007</v>
      </c>
      <c r="I2353" s="36">
        <v>83590.070000000007</v>
      </c>
      <c r="J2353" s="36">
        <v>0</v>
      </c>
      <c r="K2353" s="36">
        <v>75231.06</v>
      </c>
      <c r="L2353" s="36">
        <v>6269.26</v>
      </c>
      <c r="M2353" s="36">
        <v>0</v>
      </c>
    </row>
    <row r="2354" spans="1:13" x14ac:dyDescent="0.25">
      <c r="A2354" t="s">
        <v>6969</v>
      </c>
      <c r="B2354" t="s">
        <v>107</v>
      </c>
      <c r="C2354" t="s">
        <v>9</v>
      </c>
      <c r="D2354" t="s">
        <v>3102</v>
      </c>
      <c r="E2354" t="s">
        <v>8628</v>
      </c>
      <c r="F2354" s="1">
        <v>48092</v>
      </c>
      <c r="G2354" s="77">
        <v>1</v>
      </c>
      <c r="H2354" s="36">
        <v>49335.22</v>
      </c>
      <c r="I2354" s="36">
        <v>49335.22</v>
      </c>
      <c r="J2354" s="36">
        <v>0</v>
      </c>
      <c r="K2354" s="36">
        <v>44401.7</v>
      </c>
      <c r="L2354" s="36">
        <v>3700.14</v>
      </c>
      <c r="M2354" s="36">
        <v>0</v>
      </c>
    </row>
    <row r="2355" spans="1:13" x14ac:dyDescent="0.25">
      <c r="A2355" t="s">
        <v>6969</v>
      </c>
      <c r="B2355" t="s">
        <v>107</v>
      </c>
      <c r="C2355" t="s">
        <v>9</v>
      </c>
      <c r="D2355" t="s">
        <v>452</v>
      </c>
      <c r="E2355" t="s">
        <v>1215</v>
      </c>
      <c r="F2355" s="1">
        <v>43977</v>
      </c>
      <c r="G2355" s="77">
        <v>1</v>
      </c>
      <c r="H2355" s="36">
        <v>125955.08</v>
      </c>
      <c r="I2355" s="36">
        <v>126868.1</v>
      </c>
      <c r="J2355" s="36">
        <v>913.02</v>
      </c>
      <c r="K2355" s="36">
        <v>114181.29</v>
      </c>
      <c r="L2355" s="36">
        <v>9515.11</v>
      </c>
      <c r="M2355" s="36">
        <v>0.01</v>
      </c>
    </row>
    <row r="2356" spans="1:13" x14ac:dyDescent="0.25">
      <c r="A2356" t="s">
        <v>6969</v>
      </c>
      <c r="B2356" t="s">
        <v>107</v>
      </c>
      <c r="C2356" t="s">
        <v>9</v>
      </c>
      <c r="D2356" t="s">
        <v>452</v>
      </c>
      <c r="E2356" t="s">
        <v>2048</v>
      </c>
      <c r="F2356" s="1">
        <v>43504</v>
      </c>
      <c r="G2356" s="77">
        <v>1</v>
      </c>
      <c r="H2356" s="36">
        <v>15186.52</v>
      </c>
      <c r="I2356" s="36">
        <v>15186.52</v>
      </c>
      <c r="J2356" s="36">
        <v>0</v>
      </c>
      <c r="K2356" s="36">
        <v>13667.87</v>
      </c>
      <c r="L2356" s="36">
        <v>1138.99</v>
      </c>
      <c r="M2356" s="36">
        <v>0</v>
      </c>
    </row>
    <row r="2357" spans="1:13" x14ac:dyDescent="0.25">
      <c r="A2357" t="s">
        <v>6969</v>
      </c>
      <c r="B2357" t="s">
        <v>107</v>
      </c>
      <c r="C2357" t="s">
        <v>9</v>
      </c>
      <c r="D2357" t="s">
        <v>452</v>
      </c>
      <c r="E2357" t="s">
        <v>453</v>
      </c>
      <c r="F2357" s="1">
        <v>43294</v>
      </c>
      <c r="G2357" s="77">
        <v>1</v>
      </c>
      <c r="H2357" s="36">
        <v>54966.35</v>
      </c>
      <c r="I2357" s="36">
        <v>54966.35</v>
      </c>
      <c r="J2357" s="36">
        <v>0</v>
      </c>
      <c r="K2357" s="36">
        <v>49469.72</v>
      </c>
      <c r="L2357" s="36">
        <v>4122.4799999999996</v>
      </c>
      <c r="M2357" s="36">
        <v>0</v>
      </c>
    </row>
    <row r="2358" spans="1:13" x14ac:dyDescent="0.25">
      <c r="A2358" t="s">
        <v>6969</v>
      </c>
      <c r="B2358" t="s">
        <v>107</v>
      </c>
      <c r="C2358" t="s">
        <v>9</v>
      </c>
      <c r="D2358" t="s">
        <v>452</v>
      </c>
      <c r="E2358" t="s">
        <v>1270</v>
      </c>
      <c r="F2358" s="1">
        <v>43360</v>
      </c>
      <c r="G2358" s="77">
        <v>1</v>
      </c>
      <c r="H2358" s="36">
        <v>5283.85</v>
      </c>
      <c r="I2358" s="36">
        <v>5283.85</v>
      </c>
      <c r="J2358" s="36">
        <v>0</v>
      </c>
      <c r="K2358" s="36">
        <v>4755.47</v>
      </c>
      <c r="L2358" s="36">
        <v>396.29</v>
      </c>
      <c r="M2358" s="36">
        <v>0</v>
      </c>
    </row>
    <row r="2359" spans="1:13" x14ac:dyDescent="0.25">
      <c r="A2359" t="s">
        <v>6969</v>
      </c>
      <c r="B2359" t="s">
        <v>107</v>
      </c>
      <c r="C2359" t="s">
        <v>9</v>
      </c>
      <c r="D2359" t="s">
        <v>452</v>
      </c>
      <c r="E2359" t="s">
        <v>1216</v>
      </c>
      <c r="F2359" s="1">
        <v>43360</v>
      </c>
      <c r="G2359" s="77">
        <v>1</v>
      </c>
      <c r="H2359" s="36">
        <v>24413.59</v>
      </c>
      <c r="I2359" s="36">
        <v>24413.59</v>
      </c>
      <c r="J2359" s="36">
        <v>0</v>
      </c>
      <c r="K2359" s="36">
        <v>21972.23</v>
      </c>
      <c r="L2359" s="36">
        <v>1831.02</v>
      </c>
      <c r="M2359" s="36">
        <v>0</v>
      </c>
    </row>
    <row r="2360" spans="1:13" x14ac:dyDescent="0.25">
      <c r="A2360" t="s">
        <v>6969</v>
      </c>
      <c r="B2360" t="s">
        <v>107</v>
      </c>
      <c r="C2360" t="s">
        <v>9</v>
      </c>
      <c r="D2360" t="s">
        <v>452</v>
      </c>
      <c r="E2360" t="s">
        <v>1156</v>
      </c>
      <c r="F2360" s="1">
        <v>43334</v>
      </c>
      <c r="G2360" s="77">
        <v>1</v>
      </c>
      <c r="H2360" s="36">
        <v>18982.34</v>
      </c>
      <c r="I2360" s="36">
        <v>18982.34</v>
      </c>
      <c r="J2360" s="36">
        <v>0</v>
      </c>
      <c r="K2360" s="36">
        <v>17084.11</v>
      </c>
      <c r="L2360" s="36">
        <v>1423.68</v>
      </c>
      <c r="M2360" s="36">
        <v>0</v>
      </c>
    </row>
    <row r="2361" spans="1:13" x14ac:dyDescent="0.25">
      <c r="A2361" t="s">
        <v>6969</v>
      </c>
      <c r="B2361" t="s">
        <v>107</v>
      </c>
      <c r="C2361" t="s">
        <v>9</v>
      </c>
      <c r="D2361" t="s">
        <v>452</v>
      </c>
      <c r="E2361" t="s">
        <v>1198</v>
      </c>
      <c r="F2361" s="1">
        <v>43360</v>
      </c>
      <c r="G2361" s="77">
        <v>1</v>
      </c>
      <c r="H2361" s="36">
        <v>15211.05</v>
      </c>
      <c r="I2361" s="36">
        <v>15211.05</v>
      </c>
      <c r="J2361" s="36">
        <v>0</v>
      </c>
      <c r="K2361" s="36">
        <v>13689.95</v>
      </c>
      <c r="L2361" s="36">
        <v>1140.83</v>
      </c>
      <c r="M2361" s="36">
        <v>0</v>
      </c>
    </row>
    <row r="2362" spans="1:13" x14ac:dyDescent="0.25">
      <c r="A2362" t="s">
        <v>6969</v>
      </c>
      <c r="B2362" t="s">
        <v>107</v>
      </c>
      <c r="C2362" t="s">
        <v>9</v>
      </c>
      <c r="D2362" t="s">
        <v>591</v>
      </c>
      <c r="E2362" t="s">
        <v>1916</v>
      </c>
      <c r="F2362" s="1">
        <v>43507</v>
      </c>
      <c r="G2362" s="77">
        <v>0.75</v>
      </c>
      <c r="H2362" s="36">
        <v>59591.05</v>
      </c>
      <c r="I2362" s="36">
        <v>59591.05</v>
      </c>
      <c r="J2362" s="36">
        <v>0</v>
      </c>
      <c r="K2362" s="36">
        <v>53631.95</v>
      </c>
      <c r="L2362" s="36">
        <v>4469.33</v>
      </c>
      <c r="M2362" s="36">
        <v>0</v>
      </c>
    </row>
    <row r="2363" spans="1:13" x14ac:dyDescent="0.25">
      <c r="A2363" t="s">
        <v>6969</v>
      </c>
      <c r="B2363" t="s">
        <v>107</v>
      </c>
      <c r="C2363" t="s">
        <v>9</v>
      </c>
      <c r="D2363" t="s">
        <v>591</v>
      </c>
      <c r="E2363" t="s">
        <v>1663</v>
      </c>
      <c r="F2363" s="1">
        <v>43837</v>
      </c>
      <c r="G2363" s="77">
        <v>1</v>
      </c>
      <c r="H2363" s="36">
        <v>291238.39</v>
      </c>
      <c r="I2363" s="36">
        <v>291238.39</v>
      </c>
      <c r="J2363" s="36">
        <v>0</v>
      </c>
      <c r="K2363" s="36">
        <v>262114.55</v>
      </c>
      <c r="L2363" s="36">
        <v>21842.880000000001</v>
      </c>
      <c r="M2363" s="36">
        <v>0</v>
      </c>
    </row>
    <row r="2364" spans="1:13" x14ac:dyDescent="0.25">
      <c r="A2364" t="s">
        <v>6969</v>
      </c>
      <c r="B2364" t="s">
        <v>107</v>
      </c>
      <c r="C2364" t="s">
        <v>9</v>
      </c>
      <c r="D2364" t="s">
        <v>591</v>
      </c>
      <c r="E2364" t="s">
        <v>592</v>
      </c>
      <c r="F2364" s="1">
        <v>43334</v>
      </c>
      <c r="G2364" s="77">
        <v>1</v>
      </c>
      <c r="H2364" s="36">
        <v>30644.97</v>
      </c>
      <c r="I2364" s="36">
        <v>30644.97</v>
      </c>
      <c r="J2364" s="36">
        <v>0</v>
      </c>
      <c r="K2364" s="36">
        <v>27580.47</v>
      </c>
      <c r="L2364" s="36">
        <v>2298.38</v>
      </c>
      <c r="M2364" s="36">
        <v>0.01</v>
      </c>
    </row>
    <row r="2365" spans="1:13" x14ac:dyDescent="0.25">
      <c r="A2365" t="s">
        <v>6969</v>
      </c>
      <c r="B2365" t="s">
        <v>107</v>
      </c>
      <c r="C2365" t="s">
        <v>9</v>
      </c>
      <c r="D2365" t="s">
        <v>1818</v>
      </c>
      <c r="E2365" t="s">
        <v>3229</v>
      </c>
      <c r="F2365" s="1">
        <v>43788</v>
      </c>
      <c r="G2365" s="77">
        <v>0.05</v>
      </c>
      <c r="H2365" s="36">
        <v>17457.419999999998</v>
      </c>
      <c r="I2365" s="36">
        <v>17457.419999999998</v>
      </c>
      <c r="J2365" s="36">
        <v>0</v>
      </c>
      <c r="K2365" s="36">
        <v>15711.68</v>
      </c>
      <c r="L2365" s="36">
        <v>1309.31</v>
      </c>
      <c r="M2365" s="36">
        <v>0</v>
      </c>
    </row>
    <row r="2366" spans="1:13" x14ac:dyDescent="0.25">
      <c r="A2366" t="s">
        <v>6969</v>
      </c>
      <c r="B2366" t="s">
        <v>107</v>
      </c>
      <c r="C2366" t="s">
        <v>9</v>
      </c>
      <c r="D2366" t="s">
        <v>1818</v>
      </c>
      <c r="E2366" t="s">
        <v>1819</v>
      </c>
      <c r="F2366" s="1">
        <v>43411</v>
      </c>
      <c r="G2366" s="77">
        <v>1</v>
      </c>
      <c r="H2366" s="36">
        <v>7407.95</v>
      </c>
      <c r="I2366" s="36">
        <v>7407.95</v>
      </c>
      <c r="J2366" s="36">
        <v>0</v>
      </c>
      <c r="K2366" s="36">
        <v>6667.16</v>
      </c>
      <c r="L2366" s="36">
        <v>555.6</v>
      </c>
      <c r="M2366" s="36">
        <v>0</v>
      </c>
    </row>
    <row r="2367" spans="1:13" x14ac:dyDescent="0.25">
      <c r="A2367" t="s">
        <v>6969</v>
      </c>
      <c r="B2367" t="s">
        <v>107</v>
      </c>
      <c r="C2367" t="s">
        <v>1571</v>
      </c>
      <c r="D2367" t="s">
        <v>1623</v>
      </c>
      <c r="E2367" t="s">
        <v>1624</v>
      </c>
      <c r="F2367" s="1">
        <v>43412</v>
      </c>
      <c r="G2367" s="77">
        <v>0</v>
      </c>
      <c r="H2367" s="36">
        <v>16099</v>
      </c>
      <c r="I2367" s="36">
        <v>16099</v>
      </c>
      <c r="J2367" s="36">
        <v>0</v>
      </c>
      <c r="K2367" s="36">
        <v>14489.1</v>
      </c>
      <c r="L2367" s="36">
        <v>1207.43</v>
      </c>
      <c r="M2367" s="36">
        <v>0</v>
      </c>
    </row>
    <row r="2368" spans="1:13" x14ac:dyDescent="0.25">
      <c r="A2368" t="s">
        <v>6969</v>
      </c>
      <c r="B2368" t="s">
        <v>107</v>
      </c>
      <c r="C2368" t="s">
        <v>1571</v>
      </c>
      <c r="D2368" t="s">
        <v>1822</v>
      </c>
      <c r="E2368" t="s">
        <v>1823</v>
      </c>
      <c r="F2368" s="1">
        <v>43411</v>
      </c>
      <c r="G2368" s="77">
        <v>0</v>
      </c>
      <c r="H2368" s="36">
        <v>100675</v>
      </c>
      <c r="I2368" s="36">
        <v>100675</v>
      </c>
      <c r="J2368" s="36">
        <v>0</v>
      </c>
      <c r="K2368" s="36">
        <v>90607.5</v>
      </c>
      <c r="L2368" s="36">
        <v>7550.63</v>
      </c>
      <c r="M2368" s="36">
        <v>0</v>
      </c>
    </row>
    <row r="2369" spans="1:13" x14ac:dyDescent="0.25">
      <c r="A2369" t="s">
        <v>6969</v>
      </c>
      <c r="B2369" t="s">
        <v>107</v>
      </c>
      <c r="C2369" t="s">
        <v>243</v>
      </c>
      <c r="D2369" t="s">
        <v>678</v>
      </c>
      <c r="E2369" t="s">
        <v>1361</v>
      </c>
      <c r="F2369" s="1">
        <v>44096</v>
      </c>
      <c r="G2369" s="77">
        <v>1</v>
      </c>
      <c r="H2369" s="36">
        <v>127433.26</v>
      </c>
      <c r="I2369" s="36">
        <v>128113.16</v>
      </c>
      <c r="J2369" s="36">
        <v>679.9</v>
      </c>
      <c r="K2369" s="36">
        <v>115301.84</v>
      </c>
      <c r="L2369" s="36">
        <v>9608.49</v>
      </c>
      <c r="M2369" s="36">
        <v>51</v>
      </c>
    </row>
    <row r="2370" spans="1:13" x14ac:dyDescent="0.25">
      <c r="A2370" t="s">
        <v>6969</v>
      </c>
      <c r="B2370" t="s">
        <v>107</v>
      </c>
      <c r="C2370" t="s">
        <v>243</v>
      </c>
      <c r="D2370" t="s">
        <v>678</v>
      </c>
      <c r="E2370" t="s">
        <v>679</v>
      </c>
      <c r="F2370" s="1">
        <v>43335</v>
      </c>
      <c r="G2370" s="77">
        <v>1</v>
      </c>
      <c r="H2370" s="36">
        <v>9689.2900000000009</v>
      </c>
      <c r="I2370" s="36">
        <v>9689.2900000000009</v>
      </c>
      <c r="J2370" s="36">
        <v>0</v>
      </c>
      <c r="K2370" s="36">
        <v>8720.36</v>
      </c>
      <c r="L2370" s="36">
        <v>726.7</v>
      </c>
      <c r="M2370" s="36">
        <v>0</v>
      </c>
    </row>
    <row r="2371" spans="1:13" x14ac:dyDescent="0.25">
      <c r="A2371" t="s">
        <v>6969</v>
      </c>
      <c r="B2371" t="s">
        <v>107</v>
      </c>
      <c r="C2371" t="s">
        <v>60</v>
      </c>
      <c r="D2371" t="s">
        <v>795</v>
      </c>
      <c r="E2371" t="s">
        <v>1010</v>
      </c>
      <c r="F2371" s="1">
        <v>44221</v>
      </c>
      <c r="G2371" s="77">
        <v>0</v>
      </c>
      <c r="H2371" s="36">
        <v>5024.08</v>
      </c>
      <c r="I2371" s="36">
        <v>0</v>
      </c>
      <c r="J2371" s="36">
        <v>-5024.08</v>
      </c>
      <c r="K2371" s="36">
        <v>0</v>
      </c>
      <c r="L2371" s="36">
        <v>376.81</v>
      </c>
      <c r="M2371" s="36">
        <v>0</v>
      </c>
    </row>
    <row r="2372" spans="1:13" x14ac:dyDescent="0.25">
      <c r="A2372" t="s">
        <v>6969</v>
      </c>
      <c r="B2372" t="s">
        <v>107</v>
      </c>
      <c r="C2372" t="s">
        <v>60</v>
      </c>
      <c r="D2372" t="s">
        <v>795</v>
      </c>
      <c r="E2372" t="s">
        <v>1604</v>
      </c>
      <c r="F2372" s="1">
        <v>43962</v>
      </c>
      <c r="G2372" s="77">
        <v>0</v>
      </c>
      <c r="H2372" s="36">
        <v>23749.15</v>
      </c>
      <c r="I2372" s="36">
        <v>23749.15</v>
      </c>
      <c r="J2372" s="36">
        <v>0</v>
      </c>
      <c r="K2372" s="36">
        <v>21374.240000000002</v>
      </c>
      <c r="L2372" s="36">
        <v>1781.19</v>
      </c>
      <c r="M2372" s="36">
        <v>0</v>
      </c>
    </row>
    <row r="2373" spans="1:13" x14ac:dyDescent="0.25">
      <c r="A2373" t="s">
        <v>6969</v>
      </c>
      <c r="B2373" t="s">
        <v>107</v>
      </c>
      <c r="C2373" t="s">
        <v>60</v>
      </c>
      <c r="D2373" t="s">
        <v>795</v>
      </c>
      <c r="E2373" t="s">
        <v>1143</v>
      </c>
      <c r="F2373" s="1">
        <v>43962</v>
      </c>
      <c r="G2373" s="77">
        <v>0</v>
      </c>
      <c r="H2373" s="36">
        <v>27424.720000000001</v>
      </c>
      <c r="I2373" s="36">
        <v>27424.720000000001</v>
      </c>
      <c r="J2373" s="36">
        <v>0</v>
      </c>
      <c r="K2373" s="36">
        <v>24682.25</v>
      </c>
      <c r="L2373" s="36">
        <v>2056.85</v>
      </c>
      <c r="M2373" s="36">
        <v>0</v>
      </c>
    </row>
    <row r="2374" spans="1:13" x14ac:dyDescent="0.25">
      <c r="A2374" t="s">
        <v>6969</v>
      </c>
      <c r="B2374" t="s">
        <v>107</v>
      </c>
      <c r="C2374" t="s">
        <v>60</v>
      </c>
      <c r="D2374" t="s">
        <v>795</v>
      </c>
      <c r="E2374" t="s">
        <v>1936</v>
      </c>
      <c r="F2374" s="1">
        <v>43507</v>
      </c>
      <c r="G2374" s="77">
        <v>1</v>
      </c>
      <c r="H2374" s="36">
        <v>19608.400000000001</v>
      </c>
      <c r="I2374" s="36">
        <v>19608.400000000001</v>
      </c>
      <c r="J2374" s="36">
        <v>0</v>
      </c>
      <c r="K2374" s="36">
        <v>17647.560000000001</v>
      </c>
      <c r="L2374" s="36">
        <v>1470.63</v>
      </c>
      <c r="M2374" s="36">
        <v>0</v>
      </c>
    </row>
    <row r="2375" spans="1:13" x14ac:dyDescent="0.25">
      <c r="A2375" t="s">
        <v>6969</v>
      </c>
      <c r="B2375" t="s">
        <v>107</v>
      </c>
      <c r="C2375" t="s">
        <v>60</v>
      </c>
      <c r="D2375" t="s">
        <v>795</v>
      </c>
      <c r="E2375" t="s">
        <v>2122</v>
      </c>
      <c r="F2375" s="1">
        <v>43507</v>
      </c>
      <c r="G2375" s="77">
        <v>1</v>
      </c>
      <c r="H2375" s="36">
        <v>118316.89</v>
      </c>
      <c r="I2375" s="36">
        <v>118316.89</v>
      </c>
      <c r="J2375" s="36">
        <v>0</v>
      </c>
      <c r="K2375" s="36">
        <v>106485.2</v>
      </c>
      <c r="L2375" s="36">
        <v>8873.77</v>
      </c>
      <c r="M2375" s="36">
        <v>0</v>
      </c>
    </row>
    <row r="2376" spans="1:13" x14ac:dyDescent="0.25">
      <c r="A2376" t="s">
        <v>6969</v>
      </c>
      <c r="B2376" t="s">
        <v>107</v>
      </c>
      <c r="C2376" t="s">
        <v>60</v>
      </c>
      <c r="D2376" t="s">
        <v>795</v>
      </c>
      <c r="E2376" t="s">
        <v>8123</v>
      </c>
      <c r="F2376" s="1">
        <v>43987</v>
      </c>
      <c r="G2376" s="77">
        <v>1</v>
      </c>
      <c r="H2376" s="36">
        <v>76749.86</v>
      </c>
      <c r="I2376" s="36">
        <v>76749.86</v>
      </c>
      <c r="J2376" s="36">
        <v>0</v>
      </c>
      <c r="K2376" s="36">
        <v>69074.87</v>
      </c>
      <c r="L2376" s="36">
        <v>5756.24</v>
      </c>
      <c r="M2376" s="36">
        <v>0.01</v>
      </c>
    </row>
    <row r="2377" spans="1:13" x14ac:dyDescent="0.25">
      <c r="A2377" t="s">
        <v>6969</v>
      </c>
      <c r="B2377" t="s">
        <v>107</v>
      </c>
      <c r="C2377" t="s">
        <v>60</v>
      </c>
      <c r="D2377" t="s">
        <v>795</v>
      </c>
      <c r="E2377" t="s">
        <v>3066</v>
      </c>
      <c r="F2377" s="1">
        <v>43917</v>
      </c>
      <c r="G2377" s="77">
        <v>0</v>
      </c>
      <c r="H2377" s="36">
        <v>53796</v>
      </c>
      <c r="I2377" s="36">
        <v>53796</v>
      </c>
      <c r="J2377" s="36">
        <v>0</v>
      </c>
      <c r="K2377" s="36">
        <v>48416.4</v>
      </c>
      <c r="L2377" s="36">
        <v>4034.7</v>
      </c>
      <c r="M2377" s="36">
        <v>0</v>
      </c>
    </row>
    <row r="2378" spans="1:13" x14ac:dyDescent="0.25">
      <c r="A2378" t="s">
        <v>6969</v>
      </c>
      <c r="B2378" t="s">
        <v>107</v>
      </c>
      <c r="C2378" t="s">
        <v>60</v>
      </c>
      <c r="D2378" t="s">
        <v>795</v>
      </c>
      <c r="E2378" t="s">
        <v>1009</v>
      </c>
      <c r="F2378" s="1">
        <v>43571</v>
      </c>
      <c r="G2378" s="77">
        <v>0</v>
      </c>
      <c r="H2378" s="36">
        <v>73366.880000000005</v>
      </c>
      <c r="I2378" s="36">
        <v>73366.880000000005</v>
      </c>
      <c r="J2378" s="36">
        <v>0</v>
      </c>
      <c r="K2378" s="36">
        <v>66030.19</v>
      </c>
      <c r="L2378" s="36">
        <v>5502.52</v>
      </c>
      <c r="M2378" s="36">
        <v>0</v>
      </c>
    </row>
    <row r="2379" spans="1:13" x14ac:dyDescent="0.25">
      <c r="A2379" t="s">
        <v>6969</v>
      </c>
      <c r="B2379" t="s">
        <v>107</v>
      </c>
      <c r="C2379" t="s">
        <v>60</v>
      </c>
      <c r="D2379" t="s">
        <v>795</v>
      </c>
      <c r="E2379" t="s">
        <v>1192</v>
      </c>
      <c r="F2379" s="1">
        <v>43962</v>
      </c>
      <c r="G2379" s="77">
        <v>0</v>
      </c>
      <c r="H2379" s="36">
        <v>18351.900000000001</v>
      </c>
      <c r="I2379" s="36">
        <v>18351.900000000001</v>
      </c>
      <c r="J2379" s="36">
        <v>0</v>
      </c>
      <c r="K2379" s="36">
        <v>16516.71</v>
      </c>
      <c r="L2379" s="36">
        <v>1376.39</v>
      </c>
      <c r="M2379" s="36">
        <v>0</v>
      </c>
    </row>
    <row r="2380" spans="1:13" x14ac:dyDescent="0.25">
      <c r="A2380" t="s">
        <v>6969</v>
      </c>
      <c r="B2380" t="s">
        <v>107</v>
      </c>
      <c r="C2380" t="s">
        <v>60</v>
      </c>
      <c r="D2380" t="s">
        <v>795</v>
      </c>
      <c r="E2380" t="s">
        <v>796</v>
      </c>
      <c r="F2380" s="1">
        <v>43962</v>
      </c>
      <c r="G2380" s="77">
        <v>0</v>
      </c>
      <c r="H2380" s="36">
        <v>4398.24</v>
      </c>
      <c r="I2380" s="36">
        <v>4398.24</v>
      </c>
      <c r="J2380" s="36">
        <v>0</v>
      </c>
      <c r="K2380" s="36">
        <v>3958.42</v>
      </c>
      <c r="L2380" s="36">
        <v>329.87</v>
      </c>
      <c r="M2380" s="36">
        <v>0</v>
      </c>
    </row>
    <row r="2381" spans="1:13" x14ac:dyDescent="0.25">
      <c r="A2381" t="s">
        <v>6969</v>
      </c>
      <c r="B2381" t="s">
        <v>107</v>
      </c>
      <c r="C2381" t="s">
        <v>60</v>
      </c>
      <c r="D2381" t="s">
        <v>795</v>
      </c>
      <c r="E2381" t="s">
        <v>3349</v>
      </c>
      <c r="F2381" s="1">
        <v>48092</v>
      </c>
      <c r="G2381" s="77">
        <v>0</v>
      </c>
      <c r="H2381" s="36">
        <v>63098.86</v>
      </c>
      <c r="I2381" s="36">
        <v>63098.86</v>
      </c>
      <c r="J2381" s="36">
        <v>0</v>
      </c>
      <c r="K2381" s="36">
        <v>56788.97</v>
      </c>
      <c r="L2381" s="36">
        <v>4732.42</v>
      </c>
      <c r="M2381" s="36">
        <v>0.01</v>
      </c>
    </row>
    <row r="2382" spans="1:13" x14ac:dyDescent="0.25">
      <c r="A2382" t="s">
        <v>6969</v>
      </c>
      <c r="B2382" t="s">
        <v>107</v>
      </c>
      <c r="C2382" t="s">
        <v>60</v>
      </c>
      <c r="D2382" t="s">
        <v>795</v>
      </c>
      <c r="E2382" t="s">
        <v>2278</v>
      </c>
      <c r="F2382" s="1">
        <v>43503</v>
      </c>
      <c r="G2382" s="77">
        <v>0.5</v>
      </c>
      <c r="H2382" s="36">
        <v>23086.12</v>
      </c>
      <c r="I2382" s="36">
        <v>23086.12</v>
      </c>
      <c r="J2382" s="36">
        <v>0</v>
      </c>
      <c r="K2382" s="36">
        <v>20777.509999999998</v>
      </c>
      <c r="L2382" s="36">
        <v>1731.46</v>
      </c>
      <c r="M2382" s="36">
        <v>0</v>
      </c>
    </row>
    <row r="2383" spans="1:13" x14ac:dyDescent="0.25">
      <c r="A2383" t="s">
        <v>6969</v>
      </c>
      <c r="B2383" t="s">
        <v>107</v>
      </c>
      <c r="C2383" t="s">
        <v>60</v>
      </c>
      <c r="D2383" t="s">
        <v>1670</v>
      </c>
      <c r="E2383" t="s">
        <v>3235</v>
      </c>
      <c r="F2383" s="1">
        <v>43851</v>
      </c>
      <c r="G2383" s="77">
        <v>1</v>
      </c>
      <c r="H2383" s="36">
        <v>54527.49</v>
      </c>
      <c r="I2383" s="36">
        <v>54527.49</v>
      </c>
      <c r="J2383" s="36">
        <v>0</v>
      </c>
      <c r="K2383" s="36">
        <v>49074.74</v>
      </c>
      <c r="L2383" s="36">
        <v>4089.56</v>
      </c>
      <c r="M2383" s="36">
        <v>0</v>
      </c>
    </row>
    <row r="2384" spans="1:13" x14ac:dyDescent="0.25">
      <c r="A2384" t="s">
        <v>6969</v>
      </c>
      <c r="B2384" t="s">
        <v>107</v>
      </c>
      <c r="C2384" t="s">
        <v>60</v>
      </c>
      <c r="D2384" t="s">
        <v>1670</v>
      </c>
      <c r="E2384" t="s">
        <v>1671</v>
      </c>
      <c r="F2384" s="1">
        <v>43558</v>
      </c>
      <c r="G2384" s="77">
        <v>1</v>
      </c>
      <c r="H2384" s="36">
        <v>126844</v>
      </c>
      <c r="I2384" s="36">
        <v>126844</v>
      </c>
      <c r="J2384" s="36">
        <v>0</v>
      </c>
      <c r="K2384" s="36">
        <v>114159.6</v>
      </c>
      <c r="L2384" s="36">
        <v>9513.2999999999993</v>
      </c>
      <c r="M2384" s="36">
        <v>0</v>
      </c>
    </row>
    <row r="2385" spans="1:13" x14ac:dyDescent="0.25">
      <c r="A2385" t="s">
        <v>6969</v>
      </c>
      <c r="B2385" t="s">
        <v>107</v>
      </c>
      <c r="C2385" t="s">
        <v>60</v>
      </c>
      <c r="D2385" t="s">
        <v>1670</v>
      </c>
      <c r="E2385" t="s">
        <v>2766</v>
      </c>
      <c r="F2385" s="1">
        <v>44133</v>
      </c>
      <c r="G2385" s="77">
        <v>1</v>
      </c>
      <c r="H2385" s="36">
        <v>114461.45</v>
      </c>
      <c r="I2385" s="36">
        <v>59698.45</v>
      </c>
      <c r="J2385" s="36">
        <v>-54763</v>
      </c>
      <c r="K2385" s="36">
        <v>53728.61</v>
      </c>
      <c r="L2385" s="36">
        <v>8584.61</v>
      </c>
      <c r="M2385" s="36">
        <v>0</v>
      </c>
    </row>
    <row r="2386" spans="1:13" x14ac:dyDescent="0.25">
      <c r="A2386" t="s">
        <v>6969</v>
      </c>
      <c r="B2386" t="s">
        <v>107</v>
      </c>
      <c r="C2386" t="s">
        <v>60</v>
      </c>
      <c r="D2386" t="s">
        <v>1670</v>
      </c>
      <c r="E2386" t="s">
        <v>3009</v>
      </c>
      <c r="F2386" s="1">
        <v>43851</v>
      </c>
      <c r="G2386" s="77">
        <v>1</v>
      </c>
      <c r="H2386" s="36">
        <v>35400</v>
      </c>
      <c r="I2386" s="36">
        <v>35400</v>
      </c>
      <c r="J2386" s="36">
        <v>0</v>
      </c>
      <c r="K2386" s="36">
        <v>31860</v>
      </c>
      <c r="L2386" s="36">
        <v>2655</v>
      </c>
      <c r="M2386" s="36">
        <v>0</v>
      </c>
    </row>
    <row r="2387" spans="1:13" x14ac:dyDescent="0.25">
      <c r="A2387" t="s">
        <v>6969</v>
      </c>
      <c r="B2387" t="s">
        <v>107</v>
      </c>
      <c r="C2387" t="s">
        <v>60</v>
      </c>
      <c r="D2387" t="s">
        <v>1670</v>
      </c>
      <c r="E2387" t="s">
        <v>2974</v>
      </c>
      <c r="F2387" s="1">
        <v>43851</v>
      </c>
      <c r="G2387" s="77">
        <v>1</v>
      </c>
      <c r="H2387" s="36">
        <v>7735.75</v>
      </c>
      <c r="I2387" s="36">
        <v>7735.75</v>
      </c>
      <c r="J2387" s="36">
        <v>0</v>
      </c>
      <c r="K2387" s="36">
        <v>6962.18</v>
      </c>
      <c r="L2387" s="36">
        <v>580.17999999999995</v>
      </c>
      <c r="M2387" s="36">
        <v>0</v>
      </c>
    </row>
    <row r="2388" spans="1:13" x14ac:dyDescent="0.25">
      <c r="A2388" t="s">
        <v>6969</v>
      </c>
      <c r="B2388" t="s">
        <v>107</v>
      </c>
      <c r="C2388" t="s">
        <v>60</v>
      </c>
      <c r="D2388" t="s">
        <v>1670</v>
      </c>
      <c r="E2388" t="s">
        <v>8841</v>
      </c>
      <c r="F2388" s="1">
        <v>44183</v>
      </c>
      <c r="G2388" s="77">
        <v>1</v>
      </c>
      <c r="H2388" s="36">
        <v>57803.22</v>
      </c>
      <c r="I2388" s="36">
        <v>57803.22</v>
      </c>
      <c r="J2388" s="36">
        <v>0</v>
      </c>
      <c r="K2388" s="36">
        <v>52022.9</v>
      </c>
      <c r="L2388" s="36">
        <v>4335.24</v>
      </c>
      <c r="M2388" s="36">
        <v>4335.24</v>
      </c>
    </row>
    <row r="2389" spans="1:13" x14ac:dyDescent="0.25">
      <c r="A2389" t="s">
        <v>6969</v>
      </c>
      <c r="B2389" t="s">
        <v>107</v>
      </c>
      <c r="C2389" t="s">
        <v>60</v>
      </c>
      <c r="D2389" t="s">
        <v>2033</v>
      </c>
      <c r="E2389" t="s">
        <v>3386</v>
      </c>
      <c r="F2389" s="1">
        <v>48092</v>
      </c>
      <c r="G2389" s="77">
        <v>0</v>
      </c>
      <c r="H2389" s="36">
        <v>773928.38</v>
      </c>
      <c r="I2389" s="36">
        <v>714112.9</v>
      </c>
      <c r="J2389" s="36">
        <v>-59815.48</v>
      </c>
      <c r="K2389" s="36">
        <v>642701.61</v>
      </c>
      <c r="L2389" s="36">
        <v>0</v>
      </c>
      <c r="M2389" s="36">
        <v>0</v>
      </c>
    </row>
    <row r="2390" spans="1:13" x14ac:dyDescent="0.25">
      <c r="A2390" t="s">
        <v>6969</v>
      </c>
      <c r="B2390" t="s">
        <v>107</v>
      </c>
      <c r="C2390" t="s">
        <v>60</v>
      </c>
      <c r="D2390" t="s">
        <v>2033</v>
      </c>
      <c r="E2390" t="s">
        <v>3389</v>
      </c>
      <c r="F2390" s="1">
        <v>48092</v>
      </c>
      <c r="G2390" s="77">
        <v>0</v>
      </c>
      <c r="H2390" s="36">
        <v>1199702.68</v>
      </c>
      <c r="I2390" s="36">
        <v>1209702.68</v>
      </c>
      <c r="J2390" s="36">
        <v>10000</v>
      </c>
      <c r="K2390" s="36">
        <v>1088732.4099999999</v>
      </c>
      <c r="L2390" s="36">
        <v>0</v>
      </c>
      <c r="M2390" s="36">
        <v>0</v>
      </c>
    </row>
    <row r="2391" spans="1:13" x14ac:dyDescent="0.25">
      <c r="A2391" t="s">
        <v>6969</v>
      </c>
      <c r="B2391" t="s">
        <v>107</v>
      </c>
      <c r="C2391" t="s">
        <v>60</v>
      </c>
      <c r="D2391" t="s">
        <v>2033</v>
      </c>
      <c r="E2391" t="s">
        <v>8279</v>
      </c>
      <c r="F2391" s="1">
        <v>43994</v>
      </c>
      <c r="G2391" s="77">
        <v>1</v>
      </c>
      <c r="H2391" s="36">
        <v>83678.44</v>
      </c>
      <c r="I2391" s="36">
        <v>83678.44</v>
      </c>
      <c r="J2391" s="36">
        <v>0</v>
      </c>
      <c r="K2391" s="36">
        <v>75310.600000000006</v>
      </c>
      <c r="L2391" s="36">
        <v>6275.88</v>
      </c>
      <c r="M2391" s="36">
        <v>0</v>
      </c>
    </row>
    <row r="2392" spans="1:13" x14ac:dyDescent="0.25">
      <c r="A2392" t="s">
        <v>6969</v>
      </c>
      <c r="B2392" t="s">
        <v>107</v>
      </c>
      <c r="C2392" t="s">
        <v>60</v>
      </c>
      <c r="D2392" t="s">
        <v>712</v>
      </c>
      <c r="E2392" t="s">
        <v>2610</v>
      </c>
      <c r="F2392" s="1">
        <v>43677</v>
      </c>
      <c r="G2392" s="77">
        <v>0.3</v>
      </c>
      <c r="H2392" s="36">
        <v>17046.740000000002</v>
      </c>
      <c r="I2392" s="36">
        <v>17046.740000000002</v>
      </c>
      <c r="J2392" s="36">
        <v>0</v>
      </c>
      <c r="K2392" s="36">
        <v>15342.07</v>
      </c>
      <c r="L2392" s="36">
        <v>1278.51</v>
      </c>
      <c r="M2392" s="36">
        <v>0</v>
      </c>
    </row>
    <row r="2393" spans="1:13" x14ac:dyDescent="0.25">
      <c r="A2393" t="s">
        <v>6969</v>
      </c>
      <c r="B2393" t="s">
        <v>107</v>
      </c>
      <c r="C2393" t="s">
        <v>60</v>
      </c>
      <c r="D2393" t="s">
        <v>712</v>
      </c>
      <c r="E2393" t="s">
        <v>1435</v>
      </c>
      <c r="F2393" s="1">
        <v>43357</v>
      </c>
      <c r="G2393" s="77">
        <v>1</v>
      </c>
      <c r="H2393" s="36">
        <v>10340.02</v>
      </c>
      <c r="I2393" s="36">
        <v>10340.02</v>
      </c>
      <c r="J2393" s="36">
        <v>0</v>
      </c>
      <c r="K2393" s="36">
        <v>9306.02</v>
      </c>
      <c r="L2393" s="36">
        <v>775.5</v>
      </c>
      <c r="M2393" s="36">
        <v>0</v>
      </c>
    </row>
    <row r="2394" spans="1:13" x14ac:dyDescent="0.25">
      <c r="A2394" t="s">
        <v>6969</v>
      </c>
      <c r="B2394" t="s">
        <v>107</v>
      </c>
      <c r="C2394" t="s">
        <v>60</v>
      </c>
      <c r="D2394" t="s">
        <v>1187</v>
      </c>
      <c r="E2394" t="s">
        <v>1792</v>
      </c>
      <c r="F2394" s="1">
        <v>43410</v>
      </c>
      <c r="G2394" s="77">
        <v>0</v>
      </c>
      <c r="H2394" s="36">
        <v>18740</v>
      </c>
      <c r="I2394" s="36">
        <v>18740</v>
      </c>
      <c r="J2394" s="36">
        <v>0</v>
      </c>
      <c r="K2394" s="36">
        <v>16866</v>
      </c>
      <c r="L2394" s="36">
        <v>1405.5</v>
      </c>
      <c r="M2394" s="36">
        <v>0</v>
      </c>
    </row>
    <row r="2395" spans="1:13" x14ac:dyDescent="0.25">
      <c r="A2395" t="s">
        <v>6969</v>
      </c>
      <c r="B2395" t="s">
        <v>107</v>
      </c>
      <c r="C2395" t="s">
        <v>60</v>
      </c>
      <c r="D2395" t="s">
        <v>1187</v>
      </c>
      <c r="E2395" t="s">
        <v>2372</v>
      </c>
      <c r="F2395" s="1">
        <v>43507</v>
      </c>
      <c r="G2395" s="77">
        <v>0</v>
      </c>
      <c r="H2395" s="36">
        <v>40235.910000000003</v>
      </c>
      <c r="I2395" s="36">
        <v>40235.910000000003</v>
      </c>
      <c r="J2395" s="36">
        <v>0</v>
      </c>
      <c r="K2395" s="36">
        <v>36212.32</v>
      </c>
      <c r="L2395" s="36">
        <v>3017.69</v>
      </c>
      <c r="M2395" s="36">
        <v>0</v>
      </c>
    </row>
    <row r="2396" spans="1:13" x14ac:dyDescent="0.25">
      <c r="A2396" t="s">
        <v>6969</v>
      </c>
      <c r="B2396" t="s">
        <v>107</v>
      </c>
      <c r="C2396" t="s">
        <v>60</v>
      </c>
      <c r="D2396" t="s">
        <v>1187</v>
      </c>
      <c r="E2396" t="s">
        <v>1636</v>
      </c>
      <c r="F2396" s="1">
        <v>43412</v>
      </c>
      <c r="G2396" s="77">
        <v>0</v>
      </c>
      <c r="H2396" s="36">
        <v>22480</v>
      </c>
      <c r="I2396" s="36">
        <v>22480</v>
      </c>
      <c r="J2396" s="36">
        <v>0</v>
      </c>
      <c r="K2396" s="36">
        <v>20232</v>
      </c>
      <c r="L2396" s="36">
        <v>1686</v>
      </c>
      <c r="M2396" s="36">
        <v>0</v>
      </c>
    </row>
    <row r="2397" spans="1:13" x14ac:dyDescent="0.25">
      <c r="A2397" t="s">
        <v>6969</v>
      </c>
      <c r="B2397" t="s">
        <v>107</v>
      </c>
      <c r="C2397" t="s">
        <v>60</v>
      </c>
      <c r="D2397" t="s">
        <v>1187</v>
      </c>
      <c r="E2397" t="s">
        <v>2861</v>
      </c>
      <c r="F2397" s="1">
        <v>48092</v>
      </c>
      <c r="G2397" s="77">
        <v>0.98</v>
      </c>
      <c r="H2397" s="36">
        <v>455709.5</v>
      </c>
      <c r="I2397" s="36">
        <v>455709.5</v>
      </c>
      <c r="J2397" s="36">
        <v>0</v>
      </c>
      <c r="K2397" s="36">
        <v>410138.55</v>
      </c>
      <c r="L2397" s="36">
        <v>0</v>
      </c>
      <c r="M2397" s="36">
        <v>0</v>
      </c>
    </row>
    <row r="2398" spans="1:13" x14ac:dyDescent="0.25">
      <c r="A2398" t="s">
        <v>6969</v>
      </c>
      <c r="B2398" t="s">
        <v>107</v>
      </c>
      <c r="C2398" t="s">
        <v>60</v>
      </c>
      <c r="D2398" t="s">
        <v>1187</v>
      </c>
      <c r="E2398" t="s">
        <v>8629</v>
      </c>
      <c r="F2398" s="1">
        <v>48092</v>
      </c>
      <c r="G2398" s="77">
        <v>0.9</v>
      </c>
      <c r="H2398" s="36">
        <v>331803</v>
      </c>
      <c r="I2398" s="36">
        <v>331803</v>
      </c>
      <c r="J2398" s="36">
        <v>0</v>
      </c>
      <c r="K2398" s="36">
        <v>298622.7</v>
      </c>
      <c r="L2398" s="36">
        <v>0</v>
      </c>
      <c r="M2398" s="36">
        <v>0</v>
      </c>
    </row>
    <row r="2399" spans="1:13" x14ac:dyDescent="0.25">
      <c r="A2399" t="s">
        <v>6969</v>
      </c>
      <c r="B2399" t="s">
        <v>107</v>
      </c>
      <c r="C2399" t="s">
        <v>60</v>
      </c>
      <c r="D2399" t="s">
        <v>1187</v>
      </c>
      <c r="E2399" t="s">
        <v>1421</v>
      </c>
      <c r="F2399" s="1">
        <v>43360</v>
      </c>
      <c r="G2399" s="77">
        <v>0</v>
      </c>
      <c r="H2399" s="36">
        <v>41360</v>
      </c>
      <c r="I2399" s="36">
        <v>41360</v>
      </c>
      <c r="J2399" s="36">
        <v>0</v>
      </c>
      <c r="K2399" s="36">
        <v>37224</v>
      </c>
      <c r="L2399" s="36">
        <v>3102</v>
      </c>
      <c r="M2399" s="36">
        <v>0</v>
      </c>
    </row>
    <row r="2400" spans="1:13" x14ac:dyDescent="0.25">
      <c r="A2400" t="s">
        <v>6969</v>
      </c>
      <c r="B2400" t="s">
        <v>107</v>
      </c>
      <c r="C2400" t="s">
        <v>60</v>
      </c>
      <c r="D2400" t="s">
        <v>1187</v>
      </c>
      <c r="E2400" t="s">
        <v>2698</v>
      </c>
      <c r="F2400" s="1">
        <v>48092</v>
      </c>
      <c r="G2400" s="77">
        <v>0</v>
      </c>
      <c r="H2400" s="36">
        <v>71492.539999999994</v>
      </c>
      <c r="I2400" s="36">
        <v>43235.82</v>
      </c>
      <c r="J2400" s="36">
        <v>-28256.720000000001</v>
      </c>
      <c r="K2400" s="36">
        <v>38912.239999999998</v>
      </c>
      <c r="L2400" s="36">
        <v>5361.94</v>
      </c>
      <c r="M2400" s="36">
        <v>0</v>
      </c>
    </row>
    <row r="2401" spans="1:13" x14ac:dyDescent="0.25">
      <c r="A2401" t="s">
        <v>6969</v>
      </c>
      <c r="B2401" t="s">
        <v>107</v>
      </c>
      <c r="C2401" t="s">
        <v>60</v>
      </c>
      <c r="D2401" t="s">
        <v>1187</v>
      </c>
      <c r="E2401" t="s">
        <v>7801</v>
      </c>
      <c r="F2401" s="1">
        <v>48092</v>
      </c>
      <c r="G2401" s="77">
        <v>0</v>
      </c>
      <c r="H2401" s="36">
        <v>167395.37</v>
      </c>
      <c r="I2401" s="36">
        <v>167395.37</v>
      </c>
      <c r="J2401" s="36">
        <v>0</v>
      </c>
      <c r="K2401" s="36">
        <v>150655.82999999999</v>
      </c>
      <c r="L2401" s="36">
        <v>0</v>
      </c>
      <c r="M2401" s="36">
        <v>0</v>
      </c>
    </row>
    <row r="2402" spans="1:13" x14ac:dyDescent="0.25">
      <c r="A2402" t="s">
        <v>6969</v>
      </c>
      <c r="B2402" t="s">
        <v>107</v>
      </c>
      <c r="C2402" t="s">
        <v>60</v>
      </c>
      <c r="D2402" t="s">
        <v>1187</v>
      </c>
      <c r="E2402" t="s">
        <v>1407</v>
      </c>
      <c r="F2402" s="1">
        <v>43357</v>
      </c>
      <c r="G2402" s="77">
        <v>0</v>
      </c>
      <c r="H2402" s="36">
        <v>4606.1899999999996</v>
      </c>
      <c r="I2402" s="36">
        <v>4606.1899999999996</v>
      </c>
      <c r="J2402" s="36">
        <v>0</v>
      </c>
      <c r="K2402" s="36">
        <v>4145.57</v>
      </c>
      <c r="L2402" s="36">
        <v>345.46999999999997</v>
      </c>
      <c r="M2402" s="36">
        <v>0.01</v>
      </c>
    </row>
    <row r="2403" spans="1:13" x14ac:dyDescent="0.25">
      <c r="A2403" t="s">
        <v>6969</v>
      </c>
      <c r="B2403" t="s">
        <v>107</v>
      </c>
      <c r="C2403" t="s">
        <v>60</v>
      </c>
      <c r="D2403" t="s">
        <v>2181</v>
      </c>
      <c r="E2403" t="s">
        <v>3320</v>
      </c>
      <c r="F2403" s="1">
        <v>44085</v>
      </c>
      <c r="G2403" s="77">
        <v>1</v>
      </c>
      <c r="H2403" s="36">
        <v>22859.87</v>
      </c>
      <c r="I2403" s="36">
        <v>22859.87</v>
      </c>
      <c r="J2403" s="36">
        <v>0</v>
      </c>
      <c r="K2403" s="36">
        <v>20573.88</v>
      </c>
      <c r="L2403" s="36">
        <v>1714.49</v>
      </c>
      <c r="M2403" s="36">
        <v>0</v>
      </c>
    </row>
    <row r="2404" spans="1:13" x14ac:dyDescent="0.25">
      <c r="A2404" t="s">
        <v>6969</v>
      </c>
      <c r="B2404" t="s">
        <v>107</v>
      </c>
      <c r="C2404" t="s">
        <v>60</v>
      </c>
      <c r="D2404" t="s">
        <v>2181</v>
      </c>
      <c r="E2404" t="s">
        <v>3010</v>
      </c>
      <c r="F2404" s="1">
        <v>43781</v>
      </c>
      <c r="G2404" s="77">
        <v>0.1</v>
      </c>
      <c r="H2404" s="36">
        <v>4434.8599999999997</v>
      </c>
      <c r="I2404" s="36">
        <v>4434.8599999999997</v>
      </c>
      <c r="J2404" s="36">
        <v>0</v>
      </c>
      <c r="K2404" s="36">
        <v>3991.37</v>
      </c>
      <c r="L2404" s="36">
        <v>332.62</v>
      </c>
      <c r="M2404" s="36">
        <v>0.01</v>
      </c>
    </row>
    <row r="2405" spans="1:13" x14ac:dyDescent="0.25">
      <c r="A2405" t="s">
        <v>6969</v>
      </c>
      <c r="B2405" t="s">
        <v>107</v>
      </c>
      <c r="C2405" t="s">
        <v>60</v>
      </c>
      <c r="D2405" t="s">
        <v>2181</v>
      </c>
      <c r="E2405" t="s">
        <v>3317</v>
      </c>
      <c r="F2405" s="1">
        <v>43760</v>
      </c>
      <c r="G2405" s="77">
        <v>1</v>
      </c>
      <c r="H2405" s="36">
        <v>24813.35</v>
      </c>
      <c r="I2405" s="36">
        <v>24813.35</v>
      </c>
      <c r="J2405" s="36">
        <v>0</v>
      </c>
      <c r="K2405" s="36">
        <v>22332.02</v>
      </c>
      <c r="L2405" s="36">
        <v>1861</v>
      </c>
      <c r="M2405" s="36">
        <v>0</v>
      </c>
    </row>
    <row r="2406" spans="1:13" x14ac:dyDescent="0.25">
      <c r="A2406" t="s">
        <v>6969</v>
      </c>
      <c r="B2406" t="s">
        <v>107</v>
      </c>
      <c r="C2406" t="s">
        <v>60</v>
      </c>
      <c r="D2406" t="s">
        <v>2181</v>
      </c>
      <c r="E2406" t="s">
        <v>2184</v>
      </c>
      <c r="F2406" s="1">
        <v>43507</v>
      </c>
      <c r="G2406" s="77">
        <v>1</v>
      </c>
      <c r="H2406" s="36">
        <v>46455</v>
      </c>
      <c r="I2406" s="36">
        <v>46455</v>
      </c>
      <c r="J2406" s="36">
        <v>0</v>
      </c>
      <c r="K2406" s="36">
        <v>41809.5</v>
      </c>
      <c r="L2406" s="36">
        <v>3484.13</v>
      </c>
      <c r="M2406" s="36">
        <v>0</v>
      </c>
    </row>
    <row r="2407" spans="1:13" x14ac:dyDescent="0.25">
      <c r="A2407" t="s">
        <v>6969</v>
      </c>
      <c r="B2407" t="s">
        <v>107</v>
      </c>
      <c r="C2407" t="s">
        <v>60</v>
      </c>
      <c r="D2407" t="s">
        <v>2181</v>
      </c>
      <c r="E2407" t="s">
        <v>8290</v>
      </c>
      <c r="F2407" s="1">
        <v>43990</v>
      </c>
      <c r="G2407" s="77">
        <v>1</v>
      </c>
      <c r="H2407" s="36">
        <v>39461</v>
      </c>
      <c r="I2407" s="36">
        <v>39461</v>
      </c>
      <c r="J2407" s="36">
        <v>0</v>
      </c>
      <c r="K2407" s="36">
        <v>35514.9</v>
      </c>
      <c r="L2407" s="36">
        <v>2959.58</v>
      </c>
      <c r="M2407" s="36">
        <v>0</v>
      </c>
    </row>
    <row r="2408" spans="1:13" x14ac:dyDescent="0.25">
      <c r="A2408" t="s">
        <v>6969</v>
      </c>
      <c r="B2408" t="s">
        <v>107</v>
      </c>
      <c r="C2408" t="s">
        <v>60</v>
      </c>
      <c r="D2408" t="s">
        <v>2181</v>
      </c>
      <c r="E2408" t="s">
        <v>8630</v>
      </c>
      <c r="F2408" s="1">
        <v>48092</v>
      </c>
      <c r="G2408" s="77">
        <v>0.5</v>
      </c>
      <c r="H2408" s="36">
        <v>469628.89</v>
      </c>
      <c r="I2408" s="36">
        <v>469628.89</v>
      </c>
      <c r="J2408" s="36">
        <v>0</v>
      </c>
      <c r="K2408" s="36">
        <v>422666</v>
      </c>
      <c r="L2408" s="36">
        <v>0</v>
      </c>
      <c r="M2408" s="36">
        <v>0</v>
      </c>
    </row>
    <row r="2409" spans="1:13" x14ac:dyDescent="0.25">
      <c r="A2409" t="s">
        <v>6969</v>
      </c>
      <c r="B2409" t="s">
        <v>107</v>
      </c>
      <c r="C2409" t="s">
        <v>60</v>
      </c>
      <c r="D2409" t="s">
        <v>426</v>
      </c>
      <c r="E2409" t="s">
        <v>8631</v>
      </c>
      <c r="F2409" s="1">
        <v>43335</v>
      </c>
      <c r="G2409" s="77">
        <v>1</v>
      </c>
      <c r="H2409" s="36">
        <v>15611.73</v>
      </c>
      <c r="I2409" s="36">
        <v>15611.73</v>
      </c>
      <c r="J2409" s="36">
        <v>0</v>
      </c>
      <c r="K2409" s="36">
        <v>14050.56</v>
      </c>
      <c r="L2409" s="36">
        <v>1170.8800000000001</v>
      </c>
      <c r="M2409" s="36">
        <v>0</v>
      </c>
    </row>
    <row r="2410" spans="1:13" x14ac:dyDescent="0.25">
      <c r="A2410" t="s">
        <v>6969</v>
      </c>
      <c r="B2410" t="s">
        <v>107</v>
      </c>
      <c r="C2410" t="s">
        <v>60</v>
      </c>
      <c r="D2410" t="s">
        <v>426</v>
      </c>
      <c r="E2410" t="s">
        <v>8199</v>
      </c>
      <c r="F2410" s="1">
        <v>48092</v>
      </c>
      <c r="G2410" s="77">
        <v>0</v>
      </c>
      <c r="H2410" s="36">
        <v>6475.69</v>
      </c>
      <c r="I2410" s="36">
        <v>6475.69</v>
      </c>
      <c r="J2410" s="36">
        <v>0</v>
      </c>
      <c r="K2410" s="36">
        <v>5828.12</v>
      </c>
      <c r="L2410" s="36">
        <v>485.68</v>
      </c>
      <c r="M2410" s="36">
        <v>0.01</v>
      </c>
    </row>
    <row r="2411" spans="1:13" x14ac:dyDescent="0.25">
      <c r="A2411" t="s">
        <v>6969</v>
      </c>
      <c r="B2411" t="s">
        <v>107</v>
      </c>
      <c r="C2411" t="s">
        <v>60</v>
      </c>
      <c r="D2411" t="s">
        <v>426</v>
      </c>
      <c r="E2411" t="s">
        <v>8141</v>
      </c>
      <c r="F2411" s="1">
        <v>44001</v>
      </c>
      <c r="G2411" s="77">
        <v>1</v>
      </c>
      <c r="H2411" s="36">
        <v>5200</v>
      </c>
      <c r="I2411" s="36">
        <v>5200</v>
      </c>
      <c r="J2411" s="36">
        <v>0</v>
      </c>
      <c r="K2411" s="36">
        <v>4680</v>
      </c>
      <c r="L2411" s="36">
        <v>390</v>
      </c>
      <c r="M2411" s="36">
        <v>0</v>
      </c>
    </row>
    <row r="2412" spans="1:13" x14ac:dyDescent="0.25">
      <c r="A2412" t="s">
        <v>6969</v>
      </c>
      <c r="B2412" t="s">
        <v>107</v>
      </c>
      <c r="C2412" t="s">
        <v>60</v>
      </c>
      <c r="D2412" t="s">
        <v>426</v>
      </c>
      <c r="E2412" t="s">
        <v>8205</v>
      </c>
      <c r="F2412" s="1">
        <v>44001</v>
      </c>
      <c r="G2412" s="77">
        <v>0</v>
      </c>
      <c r="H2412" s="36">
        <v>51509.7</v>
      </c>
      <c r="I2412" s="36">
        <v>51509.7</v>
      </c>
      <c r="J2412" s="36">
        <v>0</v>
      </c>
      <c r="K2412" s="36">
        <v>46358.73</v>
      </c>
      <c r="L2412" s="36">
        <v>3863.23</v>
      </c>
      <c r="M2412" s="36">
        <v>0.01</v>
      </c>
    </row>
    <row r="2413" spans="1:13" x14ac:dyDescent="0.25">
      <c r="A2413" t="s">
        <v>6969</v>
      </c>
      <c r="B2413" t="s">
        <v>107</v>
      </c>
      <c r="C2413" t="s">
        <v>60</v>
      </c>
      <c r="D2413" t="s">
        <v>426</v>
      </c>
      <c r="E2413" t="s">
        <v>7982</v>
      </c>
      <c r="F2413" s="1">
        <v>43951</v>
      </c>
      <c r="G2413" s="77">
        <v>1</v>
      </c>
      <c r="H2413" s="36">
        <v>97938.36</v>
      </c>
      <c r="I2413" s="36">
        <v>97938.36</v>
      </c>
      <c r="J2413" s="36">
        <v>0</v>
      </c>
      <c r="K2413" s="36">
        <v>88144.52</v>
      </c>
      <c r="L2413" s="36">
        <v>7345.38</v>
      </c>
      <c r="M2413" s="36">
        <v>0.01</v>
      </c>
    </row>
    <row r="2414" spans="1:13" x14ac:dyDescent="0.25">
      <c r="A2414" t="s">
        <v>6969</v>
      </c>
      <c r="B2414" t="s">
        <v>107</v>
      </c>
      <c r="C2414" t="s">
        <v>60</v>
      </c>
      <c r="D2414" t="s">
        <v>426</v>
      </c>
      <c r="E2414" t="s">
        <v>8632</v>
      </c>
      <c r="F2414" s="1">
        <v>48092</v>
      </c>
      <c r="G2414" s="77">
        <v>1</v>
      </c>
      <c r="H2414" s="36">
        <v>11905.57</v>
      </c>
      <c r="I2414" s="36">
        <v>11905.57</v>
      </c>
      <c r="J2414" s="36">
        <v>0</v>
      </c>
      <c r="K2414" s="36">
        <v>10715.01</v>
      </c>
      <c r="L2414" s="36">
        <v>892.92</v>
      </c>
      <c r="M2414" s="36">
        <v>0</v>
      </c>
    </row>
    <row r="2415" spans="1:13" x14ac:dyDescent="0.25">
      <c r="A2415" t="s">
        <v>6969</v>
      </c>
      <c r="B2415" t="s">
        <v>107</v>
      </c>
      <c r="C2415" t="s">
        <v>60</v>
      </c>
      <c r="D2415" t="s">
        <v>426</v>
      </c>
      <c r="E2415" t="s">
        <v>8912</v>
      </c>
      <c r="F2415" s="1">
        <v>48092</v>
      </c>
      <c r="G2415" s="77">
        <v>0</v>
      </c>
      <c r="H2415" s="36">
        <v>72416</v>
      </c>
      <c r="I2415" s="36">
        <v>72416</v>
      </c>
      <c r="J2415" s="36">
        <v>0</v>
      </c>
      <c r="K2415" s="36">
        <v>65174.400000000001</v>
      </c>
      <c r="L2415" s="36">
        <v>5431.2</v>
      </c>
      <c r="M2415" s="36">
        <v>5431.2</v>
      </c>
    </row>
    <row r="2416" spans="1:13" x14ac:dyDescent="0.25">
      <c r="A2416" t="s">
        <v>6969</v>
      </c>
      <c r="B2416" t="s">
        <v>107</v>
      </c>
      <c r="C2416" t="s">
        <v>60</v>
      </c>
      <c r="D2416" t="s">
        <v>426</v>
      </c>
      <c r="E2416" t="s">
        <v>3607</v>
      </c>
      <c r="F2416" s="1">
        <v>44001</v>
      </c>
      <c r="G2416" s="77">
        <v>0</v>
      </c>
      <c r="H2416" s="36">
        <v>13605.27</v>
      </c>
      <c r="I2416" s="36">
        <v>13605.27</v>
      </c>
      <c r="J2416" s="36">
        <v>0</v>
      </c>
      <c r="K2416" s="36">
        <v>12244.74</v>
      </c>
      <c r="L2416" s="36">
        <v>1020.4</v>
      </c>
      <c r="M2416" s="36">
        <v>0</v>
      </c>
    </row>
    <row r="2417" spans="1:13" x14ac:dyDescent="0.25">
      <c r="A2417" t="s">
        <v>6969</v>
      </c>
      <c r="B2417" t="s">
        <v>107</v>
      </c>
      <c r="C2417" t="s">
        <v>60</v>
      </c>
      <c r="D2417" t="s">
        <v>426</v>
      </c>
      <c r="E2417" t="s">
        <v>1971</v>
      </c>
      <c r="F2417" s="1">
        <v>43507</v>
      </c>
      <c r="G2417" s="77">
        <v>1</v>
      </c>
      <c r="H2417" s="36">
        <v>5396</v>
      </c>
      <c r="I2417" s="36">
        <v>5396</v>
      </c>
      <c r="J2417" s="36">
        <v>0</v>
      </c>
      <c r="K2417" s="36">
        <v>4856.3999999999996</v>
      </c>
      <c r="L2417" s="36">
        <v>404.7</v>
      </c>
      <c r="M2417" s="36">
        <v>0</v>
      </c>
    </row>
    <row r="2418" spans="1:13" x14ac:dyDescent="0.25">
      <c r="A2418" t="s">
        <v>6969</v>
      </c>
      <c r="B2418" t="s">
        <v>107</v>
      </c>
      <c r="C2418" t="s">
        <v>60</v>
      </c>
      <c r="D2418" t="s">
        <v>426</v>
      </c>
      <c r="E2418" t="s">
        <v>2335</v>
      </c>
      <c r="F2418" s="1">
        <v>43503</v>
      </c>
      <c r="G2418" s="77">
        <v>1</v>
      </c>
      <c r="H2418" s="36">
        <v>45700</v>
      </c>
      <c r="I2418" s="36">
        <v>45700</v>
      </c>
      <c r="J2418" s="36">
        <v>0</v>
      </c>
      <c r="K2418" s="36">
        <v>41130</v>
      </c>
      <c r="L2418" s="36">
        <v>3427.5</v>
      </c>
      <c r="M2418" s="36">
        <v>0</v>
      </c>
    </row>
    <row r="2419" spans="1:13" x14ac:dyDescent="0.25">
      <c r="A2419" t="s">
        <v>6969</v>
      </c>
      <c r="B2419" t="s">
        <v>107</v>
      </c>
      <c r="C2419" t="s">
        <v>60</v>
      </c>
      <c r="D2419" t="s">
        <v>426</v>
      </c>
      <c r="E2419" t="s">
        <v>2475</v>
      </c>
      <c r="F2419" s="1">
        <v>43591</v>
      </c>
      <c r="G2419" s="77">
        <v>1</v>
      </c>
      <c r="H2419" s="36">
        <v>25387.5</v>
      </c>
      <c r="I2419" s="36">
        <v>25387.5</v>
      </c>
      <c r="J2419" s="36">
        <v>0</v>
      </c>
      <c r="K2419" s="36">
        <v>22848.75</v>
      </c>
      <c r="L2419" s="36">
        <v>1904.06</v>
      </c>
      <c r="M2419" s="36">
        <v>0</v>
      </c>
    </row>
    <row r="2420" spans="1:13" x14ac:dyDescent="0.25">
      <c r="A2420" t="s">
        <v>6969</v>
      </c>
      <c r="B2420" t="s">
        <v>107</v>
      </c>
      <c r="C2420" t="s">
        <v>60</v>
      </c>
      <c r="D2420" t="s">
        <v>426</v>
      </c>
      <c r="E2420" t="s">
        <v>2027</v>
      </c>
      <c r="F2420" s="1">
        <v>43507</v>
      </c>
      <c r="G2420" s="77">
        <v>1</v>
      </c>
      <c r="H2420" s="36">
        <v>31333.33</v>
      </c>
      <c r="I2420" s="36">
        <v>31333.33</v>
      </c>
      <c r="J2420" s="36">
        <v>0</v>
      </c>
      <c r="K2420" s="36">
        <v>28200</v>
      </c>
      <c r="L2420" s="36">
        <v>2350</v>
      </c>
      <c r="M2420" s="36">
        <v>0</v>
      </c>
    </row>
    <row r="2421" spans="1:13" x14ac:dyDescent="0.25">
      <c r="A2421" t="s">
        <v>6969</v>
      </c>
      <c r="B2421" t="s">
        <v>107</v>
      </c>
      <c r="C2421" t="s">
        <v>60</v>
      </c>
      <c r="D2421" t="s">
        <v>426</v>
      </c>
      <c r="E2421" t="s">
        <v>2336</v>
      </c>
      <c r="F2421" s="1">
        <v>43503</v>
      </c>
      <c r="G2421" s="77">
        <v>1</v>
      </c>
      <c r="H2421" s="36">
        <v>17000</v>
      </c>
      <c r="I2421" s="36">
        <v>17000</v>
      </c>
      <c r="J2421" s="36">
        <v>0</v>
      </c>
      <c r="K2421" s="36">
        <v>15300</v>
      </c>
      <c r="L2421" s="36">
        <v>1275</v>
      </c>
      <c r="M2421" s="36">
        <v>0</v>
      </c>
    </row>
    <row r="2422" spans="1:13" x14ac:dyDescent="0.25">
      <c r="A2422" t="s">
        <v>6969</v>
      </c>
      <c r="B2422" t="s">
        <v>107</v>
      </c>
      <c r="C2422" t="s">
        <v>60</v>
      </c>
      <c r="D2422" t="s">
        <v>426</v>
      </c>
      <c r="E2422" t="s">
        <v>2337</v>
      </c>
      <c r="F2422" s="1">
        <v>43503</v>
      </c>
      <c r="G2422" s="77">
        <v>1</v>
      </c>
      <c r="H2422" s="36">
        <v>37500</v>
      </c>
      <c r="I2422" s="36">
        <v>37500</v>
      </c>
      <c r="J2422" s="36">
        <v>0</v>
      </c>
      <c r="K2422" s="36">
        <v>33750</v>
      </c>
      <c r="L2422" s="36">
        <v>2812.5</v>
      </c>
      <c r="M2422" s="36">
        <v>0</v>
      </c>
    </row>
    <row r="2423" spans="1:13" x14ac:dyDescent="0.25">
      <c r="A2423" t="s">
        <v>6969</v>
      </c>
      <c r="B2423" t="s">
        <v>107</v>
      </c>
      <c r="C2423" t="s">
        <v>60</v>
      </c>
      <c r="D2423" t="s">
        <v>426</v>
      </c>
      <c r="E2423" t="s">
        <v>8177</v>
      </c>
      <c r="F2423" s="1">
        <v>43991</v>
      </c>
      <c r="G2423" s="77">
        <v>0</v>
      </c>
      <c r="H2423" s="36">
        <v>19660.73</v>
      </c>
      <c r="I2423" s="36">
        <v>19660.73</v>
      </c>
      <c r="J2423" s="36">
        <v>0</v>
      </c>
      <c r="K2423" s="36">
        <v>17694.66</v>
      </c>
      <c r="L2423" s="36">
        <v>1474.55</v>
      </c>
      <c r="M2423" s="36">
        <v>0</v>
      </c>
    </row>
    <row r="2424" spans="1:13" x14ac:dyDescent="0.25">
      <c r="A2424" t="s">
        <v>6969</v>
      </c>
      <c r="B2424" t="s">
        <v>107</v>
      </c>
      <c r="C2424" t="s">
        <v>60</v>
      </c>
      <c r="D2424" t="s">
        <v>426</v>
      </c>
      <c r="E2424" t="s">
        <v>8633</v>
      </c>
      <c r="F2424" s="1">
        <v>48092</v>
      </c>
      <c r="G2424" s="77">
        <v>0</v>
      </c>
      <c r="H2424" s="36">
        <v>36638.639999999999</v>
      </c>
      <c r="I2424" s="36">
        <v>36638.639999999999</v>
      </c>
      <c r="J2424" s="36">
        <v>0</v>
      </c>
      <c r="K2424" s="36">
        <v>32974.78</v>
      </c>
      <c r="L2424" s="36">
        <v>2747.9</v>
      </c>
      <c r="M2424" s="36">
        <v>0</v>
      </c>
    </row>
    <row r="2425" spans="1:13" x14ac:dyDescent="0.25">
      <c r="A2425" t="s">
        <v>6969</v>
      </c>
      <c r="B2425" t="s">
        <v>107</v>
      </c>
      <c r="C2425" t="s">
        <v>60</v>
      </c>
      <c r="D2425" t="s">
        <v>426</v>
      </c>
      <c r="E2425" t="s">
        <v>9011</v>
      </c>
      <c r="F2425" s="1">
        <v>48092</v>
      </c>
      <c r="G2425" s="77">
        <v>1</v>
      </c>
      <c r="H2425" s="36">
        <v>54321.48</v>
      </c>
      <c r="I2425" s="36">
        <v>54321.48</v>
      </c>
      <c r="J2425" s="36">
        <v>0</v>
      </c>
      <c r="K2425" s="36">
        <v>48889.33</v>
      </c>
      <c r="L2425" s="36">
        <v>4074.11</v>
      </c>
      <c r="M2425" s="36">
        <v>4074.11</v>
      </c>
    </row>
    <row r="2426" spans="1:13" x14ac:dyDescent="0.25">
      <c r="A2426" t="s">
        <v>6969</v>
      </c>
      <c r="B2426" t="s">
        <v>107</v>
      </c>
      <c r="C2426" t="s">
        <v>60</v>
      </c>
      <c r="D2426" t="s">
        <v>426</v>
      </c>
      <c r="E2426" t="s">
        <v>2991</v>
      </c>
      <c r="F2426" s="1">
        <v>43917</v>
      </c>
      <c r="G2426" s="77">
        <v>0</v>
      </c>
      <c r="H2426" s="36">
        <v>79029.33</v>
      </c>
      <c r="I2426" s="36">
        <v>79029.33</v>
      </c>
      <c r="J2426" s="36">
        <v>0</v>
      </c>
      <c r="K2426" s="36">
        <v>71126.399999999994</v>
      </c>
      <c r="L2426" s="36">
        <v>5927.2</v>
      </c>
      <c r="M2426" s="36">
        <v>0</v>
      </c>
    </row>
    <row r="2427" spans="1:13" x14ac:dyDescent="0.25">
      <c r="A2427" t="s">
        <v>6969</v>
      </c>
      <c r="B2427" t="s">
        <v>107</v>
      </c>
      <c r="C2427" t="s">
        <v>60</v>
      </c>
      <c r="D2427" t="s">
        <v>426</v>
      </c>
      <c r="E2427" t="s">
        <v>427</v>
      </c>
      <c r="F2427" s="1">
        <v>43867</v>
      </c>
      <c r="G2427" s="77">
        <v>1</v>
      </c>
      <c r="H2427" s="36">
        <v>30031</v>
      </c>
      <c r="I2427" s="36">
        <v>30031</v>
      </c>
      <c r="J2427" s="36">
        <v>0</v>
      </c>
      <c r="K2427" s="36">
        <v>27027.9</v>
      </c>
      <c r="L2427" s="36">
        <v>2252.33</v>
      </c>
      <c r="M2427" s="36">
        <v>0</v>
      </c>
    </row>
    <row r="2428" spans="1:13" x14ac:dyDescent="0.25">
      <c r="A2428" t="s">
        <v>6969</v>
      </c>
      <c r="B2428" t="s">
        <v>107</v>
      </c>
      <c r="C2428" t="s">
        <v>60</v>
      </c>
      <c r="D2428" t="s">
        <v>426</v>
      </c>
      <c r="E2428" t="s">
        <v>1879</v>
      </c>
      <c r="F2428" s="1">
        <v>43411</v>
      </c>
      <c r="G2428" s="77">
        <v>1</v>
      </c>
      <c r="H2428" s="36">
        <v>3487.33</v>
      </c>
      <c r="I2428" s="36">
        <v>3487.33</v>
      </c>
      <c r="J2428" s="36">
        <v>0</v>
      </c>
      <c r="K2428" s="36">
        <v>3138.6</v>
      </c>
      <c r="L2428" s="36">
        <v>261.55</v>
      </c>
      <c r="M2428" s="36">
        <v>0</v>
      </c>
    </row>
    <row r="2429" spans="1:13" x14ac:dyDescent="0.25">
      <c r="A2429" t="s">
        <v>6969</v>
      </c>
      <c r="B2429" t="s">
        <v>107</v>
      </c>
      <c r="C2429" t="s">
        <v>60</v>
      </c>
      <c r="D2429" t="s">
        <v>426</v>
      </c>
      <c r="E2429" t="s">
        <v>2617</v>
      </c>
      <c r="F2429" s="1">
        <v>43592</v>
      </c>
      <c r="G2429" s="77">
        <v>1</v>
      </c>
      <c r="H2429" s="36">
        <v>21837</v>
      </c>
      <c r="I2429" s="36">
        <v>21837</v>
      </c>
      <c r="J2429" s="36">
        <v>0</v>
      </c>
      <c r="K2429" s="36">
        <v>19653.3</v>
      </c>
      <c r="L2429" s="36">
        <v>1637.78</v>
      </c>
      <c r="M2429" s="36">
        <v>0</v>
      </c>
    </row>
    <row r="2430" spans="1:13" x14ac:dyDescent="0.25">
      <c r="A2430" t="s">
        <v>6969</v>
      </c>
      <c r="B2430" t="s">
        <v>107</v>
      </c>
      <c r="C2430" t="s">
        <v>60</v>
      </c>
      <c r="D2430" t="s">
        <v>426</v>
      </c>
      <c r="E2430" t="s">
        <v>2460</v>
      </c>
      <c r="F2430" s="1">
        <v>43781</v>
      </c>
      <c r="G2430" s="77">
        <v>1</v>
      </c>
      <c r="H2430" s="36">
        <v>62800</v>
      </c>
      <c r="I2430" s="36">
        <v>62800</v>
      </c>
      <c r="J2430" s="36">
        <v>0</v>
      </c>
      <c r="K2430" s="36">
        <v>56520</v>
      </c>
      <c r="L2430" s="36">
        <v>4710</v>
      </c>
      <c r="M2430" s="36">
        <v>0</v>
      </c>
    </row>
    <row r="2431" spans="1:13" x14ac:dyDescent="0.25">
      <c r="A2431" t="s">
        <v>6969</v>
      </c>
      <c r="B2431" t="s">
        <v>107</v>
      </c>
      <c r="C2431" t="s">
        <v>60</v>
      </c>
      <c r="D2431" t="s">
        <v>426</v>
      </c>
      <c r="E2431" t="s">
        <v>998</v>
      </c>
      <c r="F2431" s="1">
        <v>43335</v>
      </c>
      <c r="G2431" s="77">
        <v>1</v>
      </c>
      <c r="H2431" s="36">
        <v>7461.25</v>
      </c>
      <c r="I2431" s="36">
        <v>7461.25</v>
      </c>
      <c r="J2431" s="36">
        <v>0</v>
      </c>
      <c r="K2431" s="36">
        <v>6715.13</v>
      </c>
      <c r="L2431" s="36">
        <v>559.59</v>
      </c>
      <c r="M2431" s="36">
        <v>0</v>
      </c>
    </row>
    <row r="2432" spans="1:13" x14ac:dyDescent="0.25">
      <c r="A2432" t="s">
        <v>6969</v>
      </c>
      <c r="B2432" t="s">
        <v>107</v>
      </c>
      <c r="C2432" t="s">
        <v>60</v>
      </c>
      <c r="D2432" t="s">
        <v>426</v>
      </c>
      <c r="E2432" t="s">
        <v>2614</v>
      </c>
      <c r="F2432" s="1">
        <v>43592</v>
      </c>
      <c r="G2432" s="77">
        <v>1</v>
      </c>
      <c r="H2432" s="36">
        <v>29136.25</v>
      </c>
      <c r="I2432" s="36">
        <v>29136.25</v>
      </c>
      <c r="J2432" s="36">
        <v>0</v>
      </c>
      <c r="K2432" s="36">
        <v>26222.63</v>
      </c>
      <c r="L2432" s="36">
        <v>2185.2199999999998</v>
      </c>
      <c r="M2432" s="36">
        <v>0</v>
      </c>
    </row>
    <row r="2433" spans="1:13" x14ac:dyDescent="0.25">
      <c r="A2433" t="s">
        <v>6969</v>
      </c>
      <c r="B2433" t="s">
        <v>107</v>
      </c>
      <c r="C2433" t="s">
        <v>60</v>
      </c>
      <c r="D2433" t="s">
        <v>426</v>
      </c>
      <c r="E2433" t="s">
        <v>2382</v>
      </c>
      <c r="F2433" s="1">
        <v>43503</v>
      </c>
      <c r="G2433" s="77">
        <v>1</v>
      </c>
      <c r="H2433" s="36">
        <v>5600</v>
      </c>
      <c r="I2433" s="36">
        <v>5600</v>
      </c>
      <c r="J2433" s="36">
        <v>0</v>
      </c>
      <c r="K2433" s="36">
        <v>5040</v>
      </c>
      <c r="L2433" s="36">
        <v>420</v>
      </c>
      <c r="M2433" s="36">
        <v>0</v>
      </c>
    </row>
    <row r="2434" spans="1:13" x14ac:dyDescent="0.25">
      <c r="A2434" t="s">
        <v>6969</v>
      </c>
      <c r="B2434" t="s">
        <v>107</v>
      </c>
      <c r="C2434" t="s">
        <v>60</v>
      </c>
      <c r="D2434" t="s">
        <v>426</v>
      </c>
      <c r="E2434" t="s">
        <v>1851</v>
      </c>
      <c r="F2434" s="1">
        <v>43411</v>
      </c>
      <c r="G2434" s="77">
        <v>1</v>
      </c>
      <c r="H2434" s="36">
        <v>28500</v>
      </c>
      <c r="I2434" s="36">
        <v>28500</v>
      </c>
      <c r="J2434" s="36">
        <v>0</v>
      </c>
      <c r="K2434" s="36">
        <v>25650</v>
      </c>
      <c r="L2434" s="36">
        <v>2137.5</v>
      </c>
      <c r="M2434" s="36">
        <v>0</v>
      </c>
    </row>
    <row r="2435" spans="1:13" x14ac:dyDescent="0.25">
      <c r="A2435" t="s">
        <v>6969</v>
      </c>
      <c r="B2435" t="s">
        <v>107</v>
      </c>
      <c r="C2435" t="s">
        <v>60</v>
      </c>
      <c r="D2435" t="s">
        <v>426</v>
      </c>
      <c r="E2435" t="s">
        <v>1986</v>
      </c>
      <c r="F2435" s="1">
        <v>43507</v>
      </c>
      <c r="G2435" s="77">
        <v>1</v>
      </c>
      <c r="H2435" s="36">
        <v>13250</v>
      </c>
      <c r="I2435" s="36">
        <v>13250</v>
      </c>
      <c r="J2435" s="36">
        <v>0</v>
      </c>
      <c r="K2435" s="36">
        <v>11925</v>
      </c>
      <c r="L2435" s="36">
        <v>993.75</v>
      </c>
      <c r="M2435" s="36">
        <v>0</v>
      </c>
    </row>
    <row r="2436" spans="1:13" x14ac:dyDescent="0.25">
      <c r="A2436" t="s">
        <v>6969</v>
      </c>
      <c r="B2436" t="s">
        <v>107</v>
      </c>
      <c r="C2436" t="s">
        <v>60</v>
      </c>
      <c r="D2436" t="s">
        <v>426</v>
      </c>
      <c r="E2436" t="s">
        <v>963</v>
      </c>
      <c r="F2436" s="1">
        <v>43335</v>
      </c>
      <c r="G2436" s="77">
        <v>1</v>
      </c>
      <c r="H2436" s="36">
        <v>4688</v>
      </c>
      <c r="I2436" s="36">
        <v>4688</v>
      </c>
      <c r="J2436" s="36">
        <v>0</v>
      </c>
      <c r="K2436" s="36">
        <v>4219.2</v>
      </c>
      <c r="L2436" s="36">
        <v>351.6</v>
      </c>
      <c r="M2436" s="36">
        <v>0</v>
      </c>
    </row>
    <row r="2437" spans="1:13" x14ac:dyDescent="0.25">
      <c r="A2437" t="s">
        <v>6969</v>
      </c>
      <c r="B2437" t="s">
        <v>107</v>
      </c>
      <c r="C2437" t="s">
        <v>60</v>
      </c>
      <c r="D2437" t="s">
        <v>426</v>
      </c>
      <c r="E2437" t="s">
        <v>881</v>
      </c>
      <c r="F2437" s="1">
        <v>43335</v>
      </c>
      <c r="G2437" s="77">
        <v>1</v>
      </c>
      <c r="H2437" s="36">
        <v>15492</v>
      </c>
      <c r="I2437" s="36">
        <v>15492</v>
      </c>
      <c r="J2437" s="36">
        <v>0</v>
      </c>
      <c r="K2437" s="36">
        <v>13942.8</v>
      </c>
      <c r="L2437" s="36">
        <v>1161.9000000000001</v>
      </c>
      <c r="M2437" s="36">
        <v>0</v>
      </c>
    </row>
    <row r="2438" spans="1:13" x14ac:dyDescent="0.25">
      <c r="A2438" t="s">
        <v>6969</v>
      </c>
      <c r="B2438" t="s">
        <v>107</v>
      </c>
      <c r="C2438" t="s">
        <v>60</v>
      </c>
      <c r="D2438" t="s">
        <v>426</v>
      </c>
      <c r="E2438" t="s">
        <v>2517</v>
      </c>
      <c r="F2438" s="1">
        <v>43592</v>
      </c>
      <c r="G2438" s="77">
        <v>1</v>
      </c>
      <c r="H2438" s="36">
        <v>6175</v>
      </c>
      <c r="I2438" s="36">
        <v>6175</v>
      </c>
      <c r="J2438" s="36">
        <v>0</v>
      </c>
      <c r="K2438" s="36">
        <v>5557.5</v>
      </c>
      <c r="L2438" s="36">
        <v>463.13</v>
      </c>
      <c r="M2438" s="36">
        <v>0</v>
      </c>
    </row>
    <row r="2439" spans="1:13" x14ac:dyDescent="0.25">
      <c r="A2439" t="s">
        <v>6969</v>
      </c>
      <c r="B2439" t="s">
        <v>107</v>
      </c>
      <c r="C2439" t="s">
        <v>60</v>
      </c>
      <c r="D2439" t="s">
        <v>426</v>
      </c>
      <c r="E2439" t="s">
        <v>1072</v>
      </c>
      <c r="F2439" s="1">
        <v>43335</v>
      </c>
      <c r="G2439" s="77">
        <v>1</v>
      </c>
      <c r="H2439" s="36">
        <v>8269</v>
      </c>
      <c r="I2439" s="36">
        <v>8269</v>
      </c>
      <c r="J2439" s="36">
        <v>0</v>
      </c>
      <c r="K2439" s="36">
        <v>7442.1</v>
      </c>
      <c r="L2439" s="36">
        <v>620.17999999999995</v>
      </c>
      <c r="M2439" s="36">
        <v>0</v>
      </c>
    </row>
    <row r="2440" spans="1:13" x14ac:dyDescent="0.25">
      <c r="A2440" t="s">
        <v>6969</v>
      </c>
      <c r="B2440" t="s">
        <v>107</v>
      </c>
      <c r="C2440" t="s">
        <v>60</v>
      </c>
      <c r="D2440" t="s">
        <v>426</v>
      </c>
      <c r="E2440" t="s">
        <v>965</v>
      </c>
      <c r="F2440" s="1">
        <v>43335</v>
      </c>
      <c r="G2440" s="77">
        <v>1</v>
      </c>
      <c r="H2440" s="36">
        <v>12475</v>
      </c>
      <c r="I2440" s="36">
        <v>12475</v>
      </c>
      <c r="J2440" s="36">
        <v>0</v>
      </c>
      <c r="K2440" s="36">
        <v>11227.5</v>
      </c>
      <c r="L2440" s="36">
        <v>935.63</v>
      </c>
      <c r="M2440" s="36">
        <v>0</v>
      </c>
    </row>
    <row r="2441" spans="1:13" x14ac:dyDescent="0.25">
      <c r="A2441" t="s">
        <v>6969</v>
      </c>
      <c r="B2441" t="s">
        <v>107</v>
      </c>
      <c r="C2441" t="s">
        <v>60</v>
      </c>
      <c r="D2441" t="s">
        <v>426</v>
      </c>
      <c r="E2441" t="s">
        <v>1033</v>
      </c>
      <c r="F2441" s="1">
        <v>43335</v>
      </c>
      <c r="G2441" s="77">
        <v>1</v>
      </c>
      <c r="H2441" s="36">
        <v>20119.330000000002</v>
      </c>
      <c r="I2441" s="36">
        <v>20119.330000000002</v>
      </c>
      <c r="J2441" s="36">
        <v>0</v>
      </c>
      <c r="K2441" s="36">
        <v>18107.400000000001</v>
      </c>
      <c r="L2441" s="36">
        <v>1508.95</v>
      </c>
      <c r="M2441" s="36">
        <v>0</v>
      </c>
    </row>
    <row r="2442" spans="1:13" x14ac:dyDescent="0.25">
      <c r="A2442" t="s">
        <v>6969</v>
      </c>
      <c r="B2442" t="s">
        <v>107</v>
      </c>
      <c r="C2442" t="s">
        <v>60</v>
      </c>
      <c r="D2442" t="s">
        <v>426</v>
      </c>
      <c r="E2442" t="s">
        <v>1035</v>
      </c>
      <c r="F2442" s="1">
        <v>43335</v>
      </c>
      <c r="G2442" s="77">
        <v>1</v>
      </c>
      <c r="H2442" s="36">
        <v>24000</v>
      </c>
      <c r="I2442" s="36">
        <v>24000</v>
      </c>
      <c r="J2442" s="36">
        <v>0</v>
      </c>
      <c r="K2442" s="36">
        <v>21600</v>
      </c>
      <c r="L2442" s="36">
        <v>1800</v>
      </c>
      <c r="M2442" s="36">
        <v>0</v>
      </c>
    </row>
    <row r="2443" spans="1:13" x14ac:dyDescent="0.25">
      <c r="A2443" t="s">
        <v>6969</v>
      </c>
      <c r="B2443" t="s">
        <v>107</v>
      </c>
      <c r="C2443" t="s">
        <v>60</v>
      </c>
      <c r="D2443" t="s">
        <v>426</v>
      </c>
      <c r="E2443" t="s">
        <v>1075</v>
      </c>
      <c r="F2443" s="1">
        <v>43335</v>
      </c>
      <c r="G2443" s="77">
        <v>1</v>
      </c>
      <c r="H2443" s="36">
        <v>15492</v>
      </c>
      <c r="I2443" s="36">
        <v>15492</v>
      </c>
      <c r="J2443" s="36">
        <v>0</v>
      </c>
      <c r="K2443" s="36">
        <v>13942.8</v>
      </c>
      <c r="L2443" s="36">
        <v>1161.9000000000001</v>
      </c>
      <c r="M2443" s="36">
        <v>0</v>
      </c>
    </row>
    <row r="2444" spans="1:13" x14ac:dyDescent="0.25">
      <c r="A2444" t="s">
        <v>6969</v>
      </c>
      <c r="B2444" t="s">
        <v>107</v>
      </c>
      <c r="C2444" t="s">
        <v>60</v>
      </c>
      <c r="D2444" t="s">
        <v>426</v>
      </c>
      <c r="E2444" t="s">
        <v>2334</v>
      </c>
      <c r="F2444" s="1">
        <v>43503</v>
      </c>
      <c r="G2444" s="77">
        <v>1</v>
      </c>
      <c r="H2444" s="36">
        <v>25225</v>
      </c>
      <c r="I2444" s="36">
        <v>25225</v>
      </c>
      <c r="J2444" s="36">
        <v>0</v>
      </c>
      <c r="K2444" s="36">
        <v>22702.5</v>
      </c>
      <c r="L2444" s="36">
        <v>1891.88</v>
      </c>
      <c r="M2444" s="36">
        <v>0</v>
      </c>
    </row>
    <row r="2445" spans="1:13" x14ac:dyDescent="0.25">
      <c r="A2445" t="s">
        <v>6969</v>
      </c>
      <c r="B2445" t="s">
        <v>107</v>
      </c>
      <c r="C2445" t="s">
        <v>60</v>
      </c>
      <c r="D2445" t="s">
        <v>426</v>
      </c>
      <c r="E2445" t="s">
        <v>1032</v>
      </c>
      <c r="F2445" s="1">
        <v>43335</v>
      </c>
      <c r="G2445" s="77">
        <v>1</v>
      </c>
      <c r="H2445" s="36">
        <v>12499</v>
      </c>
      <c r="I2445" s="36">
        <v>12499</v>
      </c>
      <c r="J2445" s="36">
        <v>0</v>
      </c>
      <c r="K2445" s="36">
        <v>11249.1</v>
      </c>
      <c r="L2445" s="36">
        <v>937.43</v>
      </c>
      <c r="M2445" s="36">
        <v>0</v>
      </c>
    </row>
    <row r="2446" spans="1:13" x14ac:dyDescent="0.25">
      <c r="A2446" t="s">
        <v>6969</v>
      </c>
      <c r="B2446" t="s">
        <v>107</v>
      </c>
      <c r="C2446" t="s">
        <v>60</v>
      </c>
      <c r="D2446" t="s">
        <v>426</v>
      </c>
      <c r="E2446" t="s">
        <v>1414</v>
      </c>
      <c r="F2446" s="1">
        <v>43360</v>
      </c>
      <c r="G2446" s="77">
        <v>1</v>
      </c>
      <c r="H2446" s="36">
        <v>21569.97</v>
      </c>
      <c r="I2446" s="36">
        <v>21569.97</v>
      </c>
      <c r="J2446" s="36">
        <v>0</v>
      </c>
      <c r="K2446" s="36">
        <v>19412.97</v>
      </c>
      <c r="L2446" s="36">
        <v>1617.75</v>
      </c>
      <c r="M2446" s="36">
        <v>0</v>
      </c>
    </row>
    <row r="2447" spans="1:13" x14ac:dyDescent="0.25">
      <c r="A2447" t="s">
        <v>6969</v>
      </c>
      <c r="B2447" t="s">
        <v>107</v>
      </c>
      <c r="C2447" t="s">
        <v>60</v>
      </c>
      <c r="D2447" t="s">
        <v>426</v>
      </c>
      <c r="E2447" t="s">
        <v>1036</v>
      </c>
      <c r="F2447" s="1">
        <v>43335</v>
      </c>
      <c r="G2447" s="77">
        <v>1</v>
      </c>
      <c r="H2447" s="36">
        <v>34500</v>
      </c>
      <c r="I2447" s="36">
        <v>34500</v>
      </c>
      <c r="J2447" s="36">
        <v>0</v>
      </c>
      <c r="K2447" s="36">
        <v>31050</v>
      </c>
      <c r="L2447" s="36">
        <v>2587.5</v>
      </c>
      <c r="M2447" s="36">
        <v>0</v>
      </c>
    </row>
    <row r="2448" spans="1:13" x14ac:dyDescent="0.25">
      <c r="A2448" t="s">
        <v>6969</v>
      </c>
      <c r="B2448" t="s">
        <v>107</v>
      </c>
      <c r="C2448" t="s">
        <v>60</v>
      </c>
      <c r="D2448" t="s">
        <v>426</v>
      </c>
      <c r="E2448" t="s">
        <v>967</v>
      </c>
      <c r="F2448" s="1">
        <v>43335</v>
      </c>
      <c r="G2448" s="77">
        <v>1</v>
      </c>
      <c r="H2448" s="36">
        <v>15492</v>
      </c>
      <c r="I2448" s="36">
        <v>15492</v>
      </c>
      <c r="J2448" s="36">
        <v>0</v>
      </c>
      <c r="K2448" s="36">
        <v>13942.8</v>
      </c>
      <c r="L2448" s="36">
        <v>1161.9000000000001</v>
      </c>
      <c r="M2448" s="36">
        <v>0</v>
      </c>
    </row>
    <row r="2449" spans="1:13" x14ac:dyDescent="0.25">
      <c r="A2449" t="s">
        <v>6969</v>
      </c>
      <c r="B2449" t="s">
        <v>107</v>
      </c>
      <c r="C2449" t="s">
        <v>60</v>
      </c>
      <c r="D2449" t="s">
        <v>426</v>
      </c>
      <c r="E2449" t="s">
        <v>966</v>
      </c>
      <c r="F2449" s="1">
        <v>43335</v>
      </c>
      <c r="G2449" s="77">
        <v>1</v>
      </c>
      <c r="H2449" s="36">
        <v>26400</v>
      </c>
      <c r="I2449" s="36">
        <v>26400</v>
      </c>
      <c r="J2449" s="36">
        <v>0</v>
      </c>
      <c r="K2449" s="36">
        <v>23760</v>
      </c>
      <c r="L2449" s="36">
        <v>1980</v>
      </c>
      <c r="M2449" s="36">
        <v>0</v>
      </c>
    </row>
    <row r="2450" spans="1:13" x14ac:dyDescent="0.25">
      <c r="A2450" t="s">
        <v>6969</v>
      </c>
      <c r="B2450" t="s">
        <v>107</v>
      </c>
      <c r="C2450" t="s">
        <v>60</v>
      </c>
      <c r="D2450" t="s">
        <v>426</v>
      </c>
      <c r="E2450" t="s">
        <v>1074</v>
      </c>
      <c r="F2450" s="1">
        <v>43335</v>
      </c>
      <c r="G2450" s="77">
        <v>1</v>
      </c>
      <c r="H2450" s="36">
        <v>36096.44</v>
      </c>
      <c r="I2450" s="36">
        <v>36096.44</v>
      </c>
      <c r="J2450" s="36">
        <v>0</v>
      </c>
      <c r="K2450" s="36">
        <v>32486.799999999999</v>
      </c>
      <c r="L2450" s="36">
        <v>2707.23</v>
      </c>
      <c r="M2450" s="36">
        <v>0</v>
      </c>
    </row>
    <row r="2451" spans="1:13" x14ac:dyDescent="0.25">
      <c r="A2451" t="s">
        <v>6969</v>
      </c>
      <c r="B2451" t="s">
        <v>107</v>
      </c>
      <c r="C2451" t="s">
        <v>60</v>
      </c>
      <c r="D2451" t="s">
        <v>426</v>
      </c>
      <c r="E2451" t="s">
        <v>1034</v>
      </c>
      <c r="F2451" s="1">
        <v>43335</v>
      </c>
      <c r="G2451" s="77">
        <v>1</v>
      </c>
      <c r="H2451" s="36">
        <v>36096.44</v>
      </c>
      <c r="I2451" s="36">
        <v>36096.44</v>
      </c>
      <c r="J2451" s="36">
        <v>0</v>
      </c>
      <c r="K2451" s="36">
        <v>32486.799999999999</v>
      </c>
      <c r="L2451" s="36">
        <v>2707.23</v>
      </c>
      <c r="M2451" s="36">
        <v>0</v>
      </c>
    </row>
    <row r="2452" spans="1:13" x14ac:dyDescent="0.25">
      <c r="A2452" t="s">
        <v>6969</v>
      </c>
      <c r="B2452" t="s">
        <v>107</v>
      </c>
      <c r="C2452" t="s">
        <v>60</v>
      </c>
      <c r="D2452" t="s">
        <v>426</v>
      </c>
      <c r="E2452" t="s">
        <v>837</v>
      </c>
      <c r="F2452" s="1">
        <v>43335</v>
      </c>
      <c r="G2452" s="77">
        <v>1</v>
      </c>
      <c r="H2452" s="36">
        <v>4283</v>
      </c>
      <c r="I2452" s="36">
        <v>4283</v>
      </c>
      <c r="J2452" s="36">
        <v>0</v>
      </c>
      <c r="K2452" s="36">
        <v>3854.7</v>
      </c>
      <c r="L2452" s="36">
        <v>321.23</v>
      </c>
      <c r="M2452" s="36">
        <v>0</v>
      </c>
    </row>
    <row r="2453" spans="1:13" x14ac:dyDescent="0.25">
      <c r="A2453" t="s">
        <v>6969</v>
      </c>
      <c r="B2453" t="s">
        <v>107</v>
      </c>
      <c r="C2453" t="s">
        <v>60</v>
      </c>
      <c r="D2453" t="s">
        <v>426</v>
      </c>
      <c r="E2453" t="s">
        <v>964</v>
      </c>
      <c r="F2453" s="1">
        <v>43335</v>
      </c>
      <c r="G2453" s="77">
        <v>1</v>
      </c>
      <c r="H2453" s="36">
        <v>15492</v>
      </c>
      <c r="I2453" s="36">
        <v>15492</v>
      </c>
      <c r="J2453" s="36">
        <v>0</v>
      </c>
      <c r="K2453" s="36">
        <v>13942.8</v>
      </c>
      <c r="L2453" s="36">
        <v>1161.9000000000001</v>
      </c>
      <c r="M2453" s="36">
        <v>0</v>
      </c>
    </row>
    <row r="2454" spans="1:13" x14ac:dyDescent="0.25">
      <c r="A2454" t="s">
        <v>6969</v>
      </c>
      <c r="B2454" t="s">
        <v>107</v>
      </c>
      <c r="C2454" t="s">
        <v>60</v>
      </c>
      <c r="D2454" t="s">
        <v>426</v>
      </c>
      <c r="E2454" t="s">
        <v>1073</v>
      </c>
      <c r="F2454" s="1">
        <v>43335</v>
      </c>
      <c r="G2454" s="77">
        <v>1</v>
      </c>
      <c r="H2454" s="36">
        <v>15492</v>
      </c>
      <c r="I2454" s="36">
        <v>15492</v>
      </c>
      <c r="J2454" s="36">
        <v>0</v>
      </c>
      <c r="K2454" s="36">
        <v>13942.8</v>
      </c>
      <c r="L2454" s="36">
        <v>1161.9000000000001</v>
      </c>
      <c r="M2454" s="36">
        <v>0</v>
      </c>
    </row>
    <row r="2455" spans="1:13" x14ac:dyDescent="0.25">
      <c r="A2455" t="s">
        <v>6969</v>
      </c>
      <c r="B2455" t="s">
        <v>107</v>
      </c>
      <c r="C2455" t="s">
        <v>60</v>
      </c>
      <c r="D2455" t="s">
        <v>426</v>
      </c>
      <c r="E2455" t="s">
        <v>962</v>
      </c>
      <c r="F2455" s="1">
        <v>43335</v>
      </c>
      <c r="G2455" s="77">
        <v>1</v>
      </c>
      <c r="H2455" s="36">
        <v>31097.8</v>
      </c>
      <c r="I2455" s="36">
        <v>31097.8</v>
      </c>
      <c r="J2455" s="36">
        <v>0</v>
      </c>
      <c r="K2455" s="36">
        <v>27988.02</v>
      </c>
      <c r="L2455" s="36">
        <v>2332.34</v>
      </c>
      <c r="M2455" s="36">
        <v>0</v>
      </c>
    </row>
    <row r="2456" spans="1:13" x14ac:dyDescent="0.25">
      <c r="A2456" t="s">
        <v>6969</v>
      </c>
      <c r="B2456" t="s">
        <v>107</v>
      </c>
      <c r="C2456" t="s">
        <v>60</v>
      </c>
      <c r="D2456" t="s">
        <v>426</v>
      </c>
      <c r="E2456" t="s">
        <v>1031</v>
      </c>
      <c r="F2456" s="1">
        <v>43335</v>
      </c>
      <c r="G2456" s="77">
        <v>1</v>
      </c>
      <c r="H2456" s="36">
        <v>15333.33</v>
      </c>
      <c r="I2456" s="36">
        <v>15333.33</v>
      </c>
      <c r="J2456" s="36">
        <v>0</v>
      </c>
      <c r="K2456" s="36">
        <v>13800</v>
      </c>
      <c r="L2456" s="36">
        <v>1150</v>
      </c>
      <c r="M2456" s="36">
        <v>0</v>
      </c>
    </row>
    <row r="2457" spans="1:13" x14ac:dyDescent="0.25">
      <c r="A2457" t="s">
        <v>6969</v>
      </c>
      <c r="B2457" t="s">
        <v>107</v>
      </c>
      <c r="C2457" t="s">
        <v>60</v>
      </c>
      <c r="D2457" t="s">
        <v>426</v>
      </c>
      <c r="E2457" t="s">
        <v>836</v>
      </c>
      <c r="F2457" s="1">
        <v>43335</v>
      </c>
      <c r="G2457" s="77">
        <v>1</v>
      </c>
      <c r="H2457" s="36">
        <v>4728.3900000000003</v>
      </c>
      <c r="I2457" s="36">
        <v>4728.3900000000003</v>
      </c>
      <c r="J2457" s="36">
        <v>0</v>
      </c>
      <c r="K2457" s="36">
        <v>4255.55</v>
      </c>
      <c r="L2457" s="36">
        <v>354.63</v>
      </c>
      <c r="M2457" s="36">
        <v>0</v>
      </c>
    </row>
    <row r="2458" spans="1:13" x14ac:dyDescent="0.25">
      <c r="A2458" t="s">
        <v>6969</v>
      </c>
      <c r="B2458" t="s">
        <v>107</v>
      </c>
      <c r="C2458" t="s">
        <v>60</v>
      </c>
      <c r="D2458" t="s">
        <v>426</v>
      </c>
      <c r="E2458" t="s">
        <v>8949</v>
      </c>
      <c r="F2458" s="1">
        <v>48092</v>
      </c>
      <c r="G2458" s="77">
        <v>1</v>
      </c>
      <c r="H2458" s="36">
        <v>65417.63</v>
      </c>
      <c r="I2458" s="36">
        <v>65417.63</v>
      </c>
      <c r="J2458" s="36">
        <v>0</v>
      </c>
      <c r="K2458" s="36">
        <v>58875.87</v>
      </c>
      <c r="L2458" s="36">
        <v>4906.32</v>
      </c>
      <c r="M2458" s="36">
        <v>4906.32</v>
      </c>
    </row>
    <row r="2459" spans="1:13" x14ac:dyDescent="0.25">
      <c r="A2459" t="s">
        <v>6969</v>
      </c>
      <c r="B2459" t="s">
        <v>107</v>
      </c>
      <c r="C2459" t="s">
        <v>60</v>
      </c>
      <c r="D2459" t="s">
        <v>1438</v>
      </c>
      <c r="E2459" t="s">
        <v>2611</v>
      </c>
      <c r="F2459" s="1">
        <v>43678</v>
      </c>
      <c r="G2459" s="77">
        <v>0</v>
      </c>
      <c r="H2459" s="36">
        <v>9644.82</v>
      </c>
      <c r="I2459" s="36">
        <v>9644.82</v>
      </c>
      <c r="J2459" s="36">
        <v>0</v>
      </c>
      <c r="K2459" s="36">
        <v>8680.34</v>
      </c>
      <c r="L2459" s="36">
        <v>723.36</v>
      </c>
      <c r="M2459" s="36">
        <v>0</v>
      </c>
    </row>
    <row r="2460" spans="1:13" x14ac:dyDescent="0.25">
      <c r="A2460" t="s">
        <v>6969</v>
      </c>
      <c r="B2460" t="s">
        <v>107</v>
      </c>
      <c r="C2460" t="s">
        <v>60</v>
      </c>
      <c r="D2460" t="s">
        <v>1438</v>
      </c>
      <c r="E2460" t="s">
        <v>2540</v>
      </c>
      <c r="F2460" s="1">
        <v>43588</v>
      </c>
      <c r="G2460" s="77">
        <v>1</v>
      </c>
      <c r="H2460" s="36">
        <v>33014.85</v>
      </c>
      <c r="I2460" s="36">
        <v>33014.85</v>
      </c>
      <c r="J2460" s="36">
        <v>0</v>
      </c>
      <c r="K2460" s="36">
        <v>29713.37</v>
      </c>
      <c r="L2460" s="36">
        <v>2476.11</v>
      </c>
      <c r="M2460" s="36">
        <v>0</v>
      </c>
    </row>
    <row r="2461" spans="1:13" x14ac:dyDescent="0.25">
      <c r="A2461" t="s">
        <v>6969</v>
      </c>
      <c r="B2461" t="s">
        <v>107</v>
      </c>
      <c r="C2461" t="s">
        <v>60</v>
      </c>
      <c r="D2461" t="s">
        <v>300</v>
      </c>
      <c r="E2461" t="s">
        <v>531</v>
      </c>
      <c r="F2461" s="1">
        <v>44201</v>
      </c>
      <c r="G2461" s="77">
        <v>0</v>
      </c>
      <c r="H2461" s="36">
        <v>5000</v>
      </c>
      <c r="I2461" s="36">
        <v>0</v>
      </c>
      <c r="J2461" s="36">
        <v>-5000</v>
      </c>
      <c r="K2461" s="36">
        <v>0</v>
      </c>
      <c r="L2461" s="36">
        <v>0</v>
      </c>
      <c r="M2461" s="36">
        <v>0</v>
      </c>
    </row>
    <row r="2462" spans="1:13" x14ac:dyDescent="0.25">
      <c r="A2462" t="s">
        <v>6969</v>
      </c>
      <c r="B2462" t="s">
        <v>107</v>
      </c>
      <c r="C2462" t="s">
        <v>60</v>
      </c>
      <c r="D2462" t="s">
        <v>674</v>
      </c>
      <c r="E2462" t="s">
        <v>1632</v>
      </c>
      <c r="F2462" s="1">
        <v>43412</v>
      </c>
      <c r="G2462" s="77">
        <v>1</v>
      </c>
      <c r="H2462" s="36">
        <v>31713.200000000001</v>
      </c>
      <c r="I2462" s="36">
        <v>31713.200000000001</v>
      </c>
      <c r="J2462" s="36">
        <v>0</v>
      </c>
      <c r="K2462" s="36">
        <v>28541.88</v>
      </c>
      <c r="L2462" s="36">
        <v>2378.4899999999998</v>
      </c>
      <c r="M2462" s="36">
        <v>0</v>
      </c>
    </row>
    <row r="2463" spans="1:13" x14ac:dyDescent="0.25">
      <c r="A2463" t="s">
        <v>6969</v>
      </c>
      <c r="B2463" t="s">
        <v>107</v>
      </c>
      <c r="C2463" t="s">
        <v>60</v>
      </c>
      <c r="D2463" t="s">
        <v>674</v>
      </c>
      <c r="E2463" t="s">
        <v>1713</v>
      </c>
      <c r="F2463" s="1">
        <v>43410</v>
      </c>
      <c r="G2463" s="77">
        <v>1</v>
      </c>
      <c r="H2463" s="36">
        <v>33364.199999999997</v>
      </c>
      <c r="I2463" s="36">
        <v>33364.199999999997</v>
      </c>
      <c r="J2463" s="36">
        <v>0</v>
      </c>
      <c r="K2463" s="36">
        <v>30027.78</v>
      </c>
      <c r="L2463" s="36">
        <v>2502.3200000000002</v>
      </c>
      <c r="M2463" s="36">
        <v>0</v>
      </c>
    </row>
    <row r="2464" spans="1:13" x14ac:dyDescent="0.25">
      <c r="A2464" t="s">
        <v>6969</v>
      </c>
      <c r="B2464" t="s">
        <v>107</v>
      </c>
      <c r="C2464" t="s">
        <v>60</v>
      </c>
      <c r="D2464" t="s">
        <v>674</v>
      </c>
      <c r="E2464" t="s">
        <v>1712</v>
      </c>
      <c r="F2464" s="1">
        <v>43410</v>
      </c>
      <c r="G2464" s="77">
        <v>1</v>
      </c>
      <c r="H2464" s="36">
        <v>16964.759999999998</v>
      </c>
      <c r="I2464" s="36">
        <v>16964.759999999998</v>
      </c>
      <c r="J2464" s="36">
        <v>0</v>
      </c>
      <c r="K2464" s="36">
        <v>15268.28</v>
      </c>
      <c r="L2464" s="36">
        <v>1272.3599999999999</v>
      </c>
      <c r="M2464" s="36">
        <v>0</v>
      </c>
    </row>
    <row r="2465" spans="1:13" x14ac:dyDescent="0.25">
      <c r="A2465" t="s">
        <v>6969</v>
      </c>
      <c r="B2465" t="s">
        <v>107</v>
      </c>
      <c r="C2465" t="s">
        <v>60</v>
      </c>
      <c r="D2465" t="s">
        <v>674</v>
      </c>
      <c r="E2465" t="s">
        <v>1326</v>
      </c>
      <c r="F2465" s="1">
        <v>43990</v>
      </c>
      <c r="G2465" s="77">
        <v>1</v>
      </c>
      <c r="H2465" s="36">
        <v>8349.1200000000008</v>
      </c>
      <c r="I2465" s="36">
        <v>8349.1200000000008</v>
      </c>
      <c r="J2465" s="36">
        <v>0</v>
      </c>
      <c r="K2465" s="36">
        <v>7514.2</v>
      </c>
      <c r="L2465" s="36">
        <v>626.18999999999994</v>
      </c>
      <c r="M2465" s="36">
        <v>0.01</v>
      </c>
    </row>
    <row r="2466" spans="1:13" x14ac:dyDescent="0.25">
      <c r="A2466" t="s">
        <v>6969</v>
      </c>
      <c r="B2466" t="s">
        <v>107</v>
      </c>
      <c r="C2466" t="s">
        <v>60</v>
      </c>
      <c r="D2466" t="s">
        <v>674</v>
      </c>
      <c r="E2466" t="s">
        <v>1356</v>
      </c>
      <c r="F2466" s="1">
        <v>43360</v>
      </c>
      <c r="G2466" s="77">
        <v>1</v>
      </c>
      <c r="H2466" s="36">
        <v>19184.88</v>
      </c>
      <c r="I2466" s="36">
        <v>19184.88</v>
      </c>
      <c r="J2466" s="36">
        <v>0</v>
      </c>
      <c r="K2466" s="36">
        <v>17266.39</v>
      </c>
      <c r="L2466" s="36">
        <v>1438.87</v>
      </c>
      <c r="M2466" s="36">
        <v>0</v>
      </c>
    </row>
    <row r="2467" spans="1:13" x14ac:dyDescent="0.25">
      <c r="A2467" t="s">
        <v>6969</v>
      </c>
      <c r="B2467" t="s">
        <v>107</v>
      </c>
      <c r="C2467" t="s">
        <v>60</v>
      </c>
      <c r="D2467" t="s">
        <v>59</v>
      </c>
      <c r="E2467" t="s">
        <v>1477</v>
      </c>
      <c r="F2467" s="1">
        <v>43360</v>
      </c>
      <c r="G2467" s="77">
        <v>1</v>
      </c>
      <c r="H2467" s="36">
        <v>22450.52</v>
      </c>
      <c r="I2467" s="36">
        <v>22450.52</v>
      </c>
      <c r="J2467" s="36">
        <v>0</v>
      </c>
      <c r="K2467" s="36">
        <v>20205.47</v>
      </c>
      <c r="L2467" s="36">
        <v>1683.79</v>
      </c>
      <c r="M2467" s="36">
        <v>0</v>
      </c>
    </row>
    <row r="2468" spans="1:13" x14ac:dyDescent="0.25">
      <c r="A2468" t="s">
        <v>6969</v>
      </c>
      <c r="B2468" t="s">
        <v>107</v>
      </c>
      <c r="C2468" t="s">
        <v>60</v>
      </c>
      <c r="D2468" t="s">
        <v>170</v>
      </c>
      <c r="E2468" t="s">
        <v>254</v>
      </c>
      <c r="F2468" s="1">
        <v>43598</v>
      </c>
      <c r="G2468" s="77">
        <v>0.05</v>
      </c>
      <c r="H2468" s="36">
        <v>24410.83</v>
      </c>
      <c r="I2468" s="36">
        <v>24410.83</v>
      </c>
      <c r="J2468" s="36">
        <v>0</v>
      </c>
      <c r="K2468" s="36">
        <v>21969.75</v>
      </c>
      <c r="L2468" s="36">
        <v>1830.81</v>
      </c>
      <c r="M2468" s="36">
        <v>0</v>
      </c>
    </row>
    <row r="2469" spans="1:13" x14ac:dyDescent="0.25">
      <c r="A2469" t="s">
        <v>6969</v>
      </c>
      <c r="B2469" t="s">
        <v>107</v>
      </c>
      <c r="C2469" t="s">
        <v>60</v>
      </c>
      <c r="D2469" t="s">
        <v>62</v>
      </c>
      <c r="E2469" t="s">
        <v>8801</v>
      </c>
      <c r="F2469" s="1">
        <v>44253</v>
      </c>
      <c r="G2469" s="77">
        <v>1</v>
      </c>
      <c r="H2469" s="36">
        <v>17176.77</v>
      </c>
      <c r="I2469" s="36">
        <v>17176.77</v>
      </c>
      <c r="J2469" s="36">
        <v>0</v>
      </c>
      <c r="K2469" s="36">
        <v>15459.09</v>
      </c>
      <c r="L2469" s="36">
        <v>1288.26</v>
      </c>
      <c r="M2469" s="36">
        <v>1288.26</v>
      </c>
    </row>
    <row r="2470" spans="1:13" x14ac:dyDescent="0.25">
      <c r="A2470" t="s">
        <v>6969</v>
      </c>
      <c r="B2470" t="s">
        <v>107</v>
      </c>
      <c r="C2470" t="s">
        <v>60</v>
      </c>
      <c r="D2470" t="s">
        <v>62</v>
      </c>
      <c r="E2470" t="s">
        <v>1481</v>
      </c>
      <c r="F2470" s="1">
        <v>44253</v>
      </c>
      <c r="G2470" s="77">
        <v>1</v>
      </c>
      <c r="H2470" s="36">
        <v>70398.03</v>
      </c>
      <c r="I2470" s="36">
        <v>70398.03</v>
      </c>
      <c r="J2470" s="36">
        <v>0</v>
      </c>
      <c r="K2470" s="36">
        <v>63358.23</v>
      </c>
      <c r="L2470" s="36">
        <v>5279.85</v>
      </c>
      <c r="M2470" s="36">
        <v>0</v>
      </c>
    </row>
    <row r="2471" spans="1:13" x14ac:dyDescent="0.25">
      <c r="A2471" t="s">
        <v>6969</v>
      </c>
      <c r="B2471" t="s">
        <v>107</v>
      </c>
      <c r="C2471" t="s">
        <v>60</v>
      </c>
      <c r="D2471" t="s">
        <v>62</v>
      </c>
      <c r="E2471" t="s">
        <v>8191</v>
      </c>
      <c r="F2471" s="1">
        <v>43991</v>
      </c>
      <c r="G2471" s="77">
        <v>1</v>
      </c>
      <c r="H2471" s="36">
        <v>23000</v>
      </c>
      <c r="I2471" s="36">
        <v>23000</v>
      </c>
      <c r="J2471" s="36">
        <v>0</v>
      </c>
      <c r="K2471" s="36">
        <v>20700</v>
      </c>
      <c r="L2471" s="36">
        <v>1725</v>
      </c>
      <c r="M2471" s="36">
        <v>0</v>
      </c>
    </row>
    <row r="2472" spans="1:13" x14ac:dyDescent="0.25">
      <c r="A2472" t="s">
        <v>6969</v>
      </c>
      <c r="B2472" t="s">
        <v>107</v>
      </c>
      <c r="C2472" t="s">
        <v>60</v>
      </c>
      <c r="D2472" t="s">
        <v>62</v>
      </c>
      <c r="E2472" t="s">
        <v>2658</v>
      </c>
      <c r="F2472" s="1">
        <v>43917</v>
      </c>
      <c r="G2472" s="77">
        <v>0</v>
      </c>
      <c r="H2472" s="36">
        <v>7698.89</v>
      </c>
      <c r="I2472" s="36">
        <v>7698.89</v>
      </c>
      <c r="J2472" s="36">
        <v>0</v>
      </c>
      <c r="K2472" s="36">
        <v>6929</v>
      </c>
      <c r="L2472" s="36">
        <v>577.41999999999996</v>
      </c>
      <c r="M2472" s="36">
        <v>0</v>
      </c>
    </row>
    <row r="2473" spans="1:13" x14ac:dyDescent="0.25">
      <c r="A2473" t="s">
        <v>6969</v>
      </c>
      <c r="B2473" t="s">
        <v>107</v>
      </c>
      <c r="C2473" t="s">
        <v>60</v>
      </c>
      <c r="D2473" t="s">
        <v>62</v>
      </c>
      <c r="E2473" t="s">
        <v>183</v>
      </c>
      <c r="F2473" s="1">
        <v>48092</v>
      </c>
      <c r="G2473" s="77">
        <v>1</v>
      </c>
      <c r="H2473" s="36">
        <v>52500</v>
      </c>
      <c r="I2473" s="36">
        <v>52500</v>
      </c>
      <c r="J2473" s="36">
        <v>0</v>
      </c>
      <c r="K2473" s="36">
        <v>47250</v>
      </c>
      <c r="L2473" s="36">
        <v>3937.5</v>
      </c>
      <c r="M2473" s="36">
        <v>0</v>
      </c>
    </row>
    <row r="2474" spans="1:13" x14ac:dyDescent="0.25">
      <c r="A2474" t="s">
        <v>6969</v>
      </c>
      <c r="B2474" t="s">
        <v>107</v>
      </c>
      <c r="C2474" t="s">
        <v>60</v>
      </c>
      <c r="D2474" t="s">
        <v>62</v>
      </c>
      <c r="E2474" t="s">
        <v>8634</v>
      </c>
      <c r="F2474" s="1">
        <v>48092</v>
      </c>
      <c r="G2474" s="77">
        <v>0.93</v>
      </c>
      <c r="H2474" s="36">
        <v>11719.12</v>
      </c>
      <c r="I2474" s="36">
        <v>11719.12</v>
      </c>
      <c r="J2474" s="36">
        <v>0</v>
      </c>
      <c r="K2474" s="36">
        <v>10547.21</v>
      </c>
      <c r="L2474" s="36">
        <v>878.93</v>
      </c>
      <c r="M2474" s="36">
        <v>0</v>
      </c>
    </row>
    <row r="2475" spans="1:13" x14ac:dyDescent="0.25">
      <c r="A2475" t="s">
        <v>6969</v>
      </c>
      <c r="B2475" t="s">
        <v>107</v>
      </c>
      <c r="C2475" t="s">
        <v>60</v>
      </c>
      <c r="D2475" t="s">
        <v>1334</v>
      </c>
      <c r="E2475" t="s">
        <v>3355</v>
      </c>
      <c r="F2475" s="1">
        <v>48092</v>
      </c>
      <c r="G2475" s="77">
        <v>0.17</v>
      </c>
      <c r="H2475" s="36">
        <v>224537</v>
      </c>
      <c r="I2475" s="36">
        <v>224537</v>
      </c>
      <c r="J2475" s="36">
        <v>0</v>
      </c>
      <c r="K2475" s="36">
        <v>202083.3</v>
      </c>
      <c r="L2475" s="36">
        <v>0</v>
      </c>
      <c r="M2475" s="36">
        <v>0</v>
      </c>
    </row>
    <row r="2476" spans="1:13" x14ac:dyDescent="0.25">
      <c r="A2476" t="s">
        <v>6969</v>
      </c>
      <c r="B2476" t="s">
        <v>107</v>
      </c>
      <c r="C2476" t="s">
        <v>60</v>
      </c>
      <c r="D2476" t="s">
        <v>1334</v>
      </c>
      <c r="E2476" t="s">
        <v>3361</v>
      </c>
      <c r="F2476" s="1">
        <v>48092</v>
      </c>
      <c r="G2476" s="77">
        <v>1</v>
      </c>
      <c r="H2476" s="36">
        <v>216680.12</v>
      </c>
      <c r="I2476" s="36">
        <v>216680.12</v>
      </c>
      <c r="J2476" s="36">
        <v>0</v>
      </c>
      <c r="K2476" s="36">
        <v>195012.11</v>
      </c>
      <c r="L2476" s="36">
        <v>0</v>
      </c>
      <c r="M2476" s="36">
        <v>0</v>
      </c>
    </row>
    <row r="2477" spans="1:13" x14ac:dyDescent="0.25">
      <c r="A2477" t="s">
        <v>6969</v>
      </c>
      <c r="B2477" t="s">
        <v>107</v>
      </c>
      <c r="C2477" t="s">
        <v>60</v>
      </c>
      <c r="D2477" t="s">
        <v>1334</v>
      </c>
      <c r="E2477" t="s">
        <v>7369</v>
      </c>
      <c r="F2477" s="1">
        <v>48092</v>
      </c>
      <c r="G2477" s="77">
        <v>0</v>
      </c>
      <c r="H2477" s="36">
        <v>95342.27</v>
      </c>
      <c r="I2477" s="36">
        <v>95342.27</v>
      </c>
      <c r="J2477" s="36">
        <v>0</v>
      </c>
      <c r="K2477" s="36">
        <v>85808.04</v>
      </c>
      <c r="L2477" s="36">
        <v>7150.67</v>
      </c>
      <c r="M2477" s="36">
        <v>0</v>
      </c>
    </row>
    <row r="2478" spans="1:13" x14ac:dyDescent="0.25">
      <c r="A2478" t="s">
        <v>6969</v>
      </c>
      <c r="B2478" t="s">
        <v>107</v>
      </c>
      <c r="C2478" t="s">
        <v>60</v>
      </c>
      <c r="D2478" t="s">
        <v>1334</v>
      </c>
      <c r="E2478" t="s">
        <v>7748</v>
      </c>
      <c r="F2478" s="1">
        <v>48092</v>
      </c>
      <c r="G2478" s="77">
        <v>0.5</v>
      </c>
      <c r="H2478" s="36">
        <v>321902.31</v>
      </c>
      <c r="I2478" s="36">
        <v>321902.31</v>
      </c>
      <c r="J2478" s="36">
        <v>0</v>
      </c>
      <c r="K2478" s="36">
        <v>289712.08</v>
      </c>
      <c r="L2478" s="36">
        <v>0</v>
      </c>
      <c r="M2478" s="36">
        <v>0</v>
      </c>
    </row>
    <row r="2479" spans="1:13" x14ac:dyDescent="0.25">
      <c r="A2479" t="s">
        <v>6969</v>
      </c>
      <c r="B2479" t="s">
        <v>107</v>
      </c>
      <c r="C2479" t="s">
        <v>60</v>
      </c>
      <c r="D2479" t="s">
        <v>1334</v>
      </c>
      <c r="E2479" t="s">
        <v>3197</v>
      </c>
      <c r="F2479" s="1">
        <v>48092</v>
      </c>
      <c r="G2479" s="77">
        <v>0.9</v>
      </c>
      <c r="H2479" s="36">
        <v>132578.76</v>
      </c>
      <c r="I2479" s="36">
        <v>132578.76</v>
      </c>
      <c r="J2479" s="36">
        <v>0</v>
      </c>
      <c r="K2479" s="36">
        <v>119320.88</v>
      </c>
      <c r="L2479" s="36">
        <v>0</v>
      </c>
      <c r="M2479" s="36">
        <v>0</v>
      </c>
    </row>
    <row r="2480" spans="1:13" x14ac:dyDescent="0.25">
      <c r="A2480" t="s">
        <v>6969</v>
      </c>
      <c r="B2480" t="s">
        <v>107</v>
      </c>
      <c r="C2480" t="s">
        <v>60</v>
      </c>
      <c r="D2480" t="s">
        <v>1334</v>
      </c>
      <c r="E2480" t="s">
        <v>7743</v>
      </c>
      <c r="F2480" s="1">
        <v>44097</v>
      </c>
      <c r="G2480" s="77">
        <v>0.05</v>
      </c>
      <c r="H2480" s="36">
        <v>3300.54</v>
      </c>
      <c r="I2480" s="36">
        <v>3300.54</v>
      </c>
      <c r="J2480" s="36">
        <v>0</v>
      </c>
      <c r="K2480" s="36">
        <v>2970.49</v>
      </c>
      <c r="L2480" s="36">
        <v>247.54</v>
      </c>
      <c r="M2480" s="36">
        <v>0</v>
      </c>
    </row>
    <row r="2481" spans="1:13" x14ac:dyDescent="0.25">
      <c r="A2481" t="s">
        <v>6969</v>
      </c>
      <c r="B2481" t="s">
        <v>107</v>
      </c>
      <c r="C2481" t="s">
        <v>60</v>
      </c>
      <c r="D2481" t="s">
        <v>1334</v>
      </c>
      <c r="E2481" t="s">
        <v>3358</v>
      </c>
      <c r="F2481" s="1">
        <v>43861</v>
      </c>
      <c r="G2481" s="77">
        <v>0</v>
      </c>
      <c r="H2481" s="36">
        <v>6845.94</v>
      </c>
      <c r="I2481" s="36">
        <v>6845.94</v>
      </c>
      <c r="J2481" s="36">
        <v>0</v>
      </c>
      <c r="K2481" s="36">
        <v>6161.35</v>
      </c>
      <c r="L2481" s="36">
        <v>513.45000000000005</v>
      </c>
      <c r="M2481" s="36">
        <v>0</v>
      </c>
    </row>
    <row r="2482" spans="1:13" x14ac:dyDescent="0.25">
      <c r="A2482" t="s">
        <v>6969</v>
      </c>
      <c r="B2482" t="s">
        <v>107</v>
      </c>
      <c r="C2482" t="s">
        <v>60</v>
      </c>
      <c r="D2482" t="s">
        <v>1334</v>
      </c>
      <c r="E2482" t="s">
        <v>2515</v>
      </c>
      <c r="F2482" s="1">
        <v>48092</v>
      </c>
      <c r="G2482" s="77">
        <v>0.3</v>
      </c>
      <c r="H2482" s="36">
        <v>223202.85</v>
      </c>
      <c r="I2482" s="36">
        <v>223202.85</v>
      </c>
      <c r="J2482" s="36">
        <v>0</v>
      </c>
      <c r="K2482" s="36">
        <v>200882.57</v>
      </c>
      <c r="L2482" s="36">
        <v>0</v>
      </c>
      <c r="M2482" s="36">
        <v>0</v>
      </c>
    </row>
    <row r="2483" spans="1:13" x14ac:dyDescent="0.25">
      <c r="A2483" t="s">
        <v>6969</v>
      </c>
      <c r="B2483" t="s">
        <v>107</v>
      </c>
      <c r="C2483" t="s">
        <v>60</v>
      </c>
      <c r="D2483" t="s">
        <v>1334</v>
      </c>
      <c r="E2483" t="s">
        <v>2665</v>
      </c>
      <c r="F2483" s="1">
        <v>48092</v>
      </c>
      <c r="G2483" s="77">
        <v>0.25</v>
      </c>
      <c r="H2483" s="36">
        <v>6806655.2599999998</v>
      </c>
      <c r="I2483" s="36">
        <v>6806655.2599999998</v>
      </c>
      <c r="J2483" s="36">
        <v>0</v>
      </c>
      <c r="K2483" s="36">
        <v>6125989.7400000002</v>
      </c>
      <c r="L2483" s="36">
        <v>0</v>
      </c>
      <c r="M2483" s="36">
        <v>0</v>
      </c>
    </row>
    <row r="2484" spans="1:13" x14ac:dyDescent="0.25">
      <c r="A2484" t="s">
        <v>6969</v>
      </c>
      <c r="B2484" t="s">
        <v>107</v>
      </c>
      <c r="C2484" t="s">
        <v>60</v>
      </c>
      <c r="D2484" t="s">
        <v>1334</v>
      </c>
      <c r="E2484" t="s">
        <v>8811</v>
      </c>
      <c r="F2484" s="1">
        <v>48092</v>
      </c>
      <c r="G2484" s="77">
        <v>0.02</v>
      </c>
      <c r="H2484" s="36">
        <v>4203544.55</v>
      </c>
      <c r="I2484" s="36">
        <v>4203544.55</v>
      </c>
      <c r="J2484" s="36">
        <v>0</v>
      </c>
      <c r="K2484" s="36">
        <v>3783190.1</v>
      </c>
      <c r="L2484" s="36">
        <v>0</v>
      </c>
      <c r="M2484" s="36">
        <v>0</v>
      </c>
    </row>
    <row r="2485" spans="1:13" x14ac:dyDescent="0.25">
      <c r="A2485" t="s">
        <v>6969</v>
      </c>
      <c r="B2485" t="s">
        <v>107</v>
      </c>
      <c r="C2485" t="s">
        <v>60</v>
      </c>
      <c r="D2485" t="s">
        <v>2316</v>
      </c>
      <c r="E2485" t="s">
        <v>522</v>
      </c>
      <c r="F2485" s="1">
        <v>48092</v>
      </c>
      <c r="G2485" s="77">
        <v>1</v>
      </c>
      <c r="H2485" s="36">
        <v>297286.14</v>
      </c>
      <c r="I2485" s="36">
        <v>297286.14</v>
      </c>
      <c r="J2485" s="36">
        <v>0</v>
      </c>
      <c r="K2485" s="36">
        <v>267557.53000000003</v>
      </c>
      <c r="L2485" s="36">
        <v>22296.46</v>
      </c>
      <c r="M2485" s="36">
        <v>22296.46</v>
      </c>
    </row>
    <row r="2486" spans="1:13" x14ac:dyDescent="0.25">
      <c r="A2486" t="s">
        <v>6969</v>
      </c>
      <c r="B2486" t="s">
        <v>107</v>
      </c>
      <c r="C2486" t="s">
        <v>60</v>
      </c>
      <c r="D2486" t="s">
        <v>2316</v>
      </c>
      <c r="E2486" t="s">
        <v>8136</v>
      </c>
      <c r="F2486" s="1">
        <v>43991</v>
      </c>
      <c r="G2486" s="77">
        <v>1</v>
      </c>
      <c r="H2486" s="36">
        <v>83515.070000000007</v>
      </c>
      <c r="I2486" s="36">
        <v>83515.070000000007</v>
      </c>
      <c r="J2486" s="36">
        <v>0</v>
      </c>
      <c r="K2486" s="36">
        <v>75163.56</v>
      </c>
      <c r="L2486" s="36">
        <v>6263.63</v>
      </c>
      <c r="M2486" s="36">
        <v>0</v>
      </c>
    </row>
    <row r="2487" spans="1:13" x14ac:dyDescent="0.25">
      <c r="A2487" t="s">
        <v>6969</v>
      </c>
      <c r="B2487" t="s">
        <v>107</v>
      </c>
      <c r="C2487" t="s">
        <v>60</v>
      </c>
      <c r="D2487" t="s">
        <v>2316</v>
      </c>
      <c r="E2487" t="s">
        <v>2928</v>
      </c>
      <c r="F2487" s="1">
        <v>43851</v>
      </c>
      <c r="G2487" s="77">
        <v>0.4</v>
      </c>
      <c r="H2487" s="36">
        <v>11007.42</v>
      </c>
      <c r="I2487" s="36">
        <v>11007.42</v>
      </c>
      <c r="J2487" s="36">
        <v>0</v>
      </c>
      <c r="K2487" s="36">
        <v>9906.68</v>
      </c>
      <c r="L2487" s="36">
        <v>825.56</v>
      </c>
      <c r="M2487" s="36">
        <v>0</v>
      </c>
    </row>
    <row r="2488" spans="1:13" x14ac:dyDescent="0.25">
      <c r="A2488" t="s">
        <v>6969</v>
      </c>
      <c r="B2488" t="s">
        <v>107</v>
      </c>
      <c r="C2488" t="s">
        <v>60</v>
      </c>
      <c r="D2488" t="s">
        <v>2316</v>
      </c>
      <c r="E2488" t="s">
        <v>3603</v>
      </c>
      <c r="F2488" s="1">
        <v>44060</v>
      </c>
      <c r="G2488" s="77">
        <v>1</v>
      </c>
      <c r="H2488" s="36">
        <v>81143</v>
      </c>
      <c r="I2488" s="36">
        <v>81143</v>
      </c>
      <c r="J2488" s="36">
        <v>0</v>
      </c>
      <c r="K2488" s="36">
        <v>73028.7</v>
      </c>
      <c r="L2488" s="36">
        <v>6085.7300000000005</v>
      </c>
      <c r="M2488" s="36">
        <v>0.01</v>
      </c>
    </row>
    <row r="2489" spans="1:13" x14ac:dyDescent="0.25">
      <c r="A2489" t="s">
        <v>6969</v>
      </c>
      <c r="B2489" t="s">
        <v>107</v>
      </c>
      <c r="C2489" t="s">
        <v>60</v>
      </c>
      <c r="D2489" t="s">
        <v>2316</v>
      </c>
      <c r="E2489" t="s">
        <v>3367</v>
      </c>
      <c r="F2489" s="1">
        <v>43781</v>
      </c>
      <c r="G2489" s="77">
        <v>1</v>
      </c>
      <c r="H2489" s="36">
        <v>22435.41</v>
      </c>
      <c r="I2489" s="36">
        <v>22435.41</v>
      </c>
      <c r="J2489" s="36">
        <v>0</v>
      </c>
      <c r="K2489" s="36">
        <v>20191.87</v>
      </c>
      <c r="L2489" s="36">
        <v>1682.66</v>
      </c>
      <c r="M2489" s="36">
        <v>0</v>
      </c>
    </row>
    <row r="2490" spans="1:13" x14ac:dyDescent="0.25">
      <c r="A2490" t="s">
        <v>6969</v>
      </c>
      <c r="B2490" t="s">
        <v>107</v>
      </c>
      <c r="C2490" t="s">
        <v>60</v>
      </c>
      <c r="D2490" t="s">
        <v>2316</v>
      </c>
      <c r="E2490" t="s">
        <v>3029</v>
      </c>
      <c r="F2490" s="1">
        <v>43851</v>
      </c>
      <c r="G2490" s="77">
        <v>0</v>
      </c>
      <c r="H2490" s="36">
        <v>11255.11</v>
      </c>
      <c r="I2490" s="36">
        <v>11255.11</v>
      </c>
      <c r="J2490" s="36">
        <v>0</v>
      </c>
      <c r="K2490" s="36">
        <v>10129.6</v>
      </c>
      <c r="L2490" s="36">
        <v>844.13</v>
      </c>
      <c r="M2490" s="36">
        <v>0</v>
      </c>
    </row>
    <row r="2491" spans="1:13" x14ac:dyDescent="0.25">
      <c r="A2491" t="s">
        <v>6969</v>
      </c>
      <c r="B2491" t="s">
        <v>107</v>
      </c>
      <c r="C2491" t="s">
        <v>60</v>
      </c>
      <c r="D2491" t="s">
        <v>1306</v>
      </c>
      <c r="E2491" t="s">
        <v>1307</v>
      </c>
      <c r="F2491" s="1">
        <v>43360</v>
      </c>
      <c r="G2491" s="77">
        <v>1</v>
      </c>
      <c r="H2491" s="36">
        <v>4126.91</v>
      </c>
      <c r="I2491" s="36">
        <v>4126.91</v>
      </c>
      <c r="J2491" s="36">
        <v>0</v>
      </c>
      <c r="K2491" s="36">
        <v>3714.22</v>
      </c>
      <c r="L2491" s="36">
        <v>309.52</v>
      </c>
      <c r="M2491" s="36">
        <v>0</v>
      </c>
    </row>
    <row r="2492" spans="1:13" x14ac:dyDescent="0.25">
      <c r="A2492" t="s">
        <v>6969</v>
      </c>
      <c r="B2492" t="s">
        <v>107</v>
      </c>
      <c r="C2492" t="s">
        <v>60</v>
      </c>
      <c r="D2492" t="s">
        <v>2952</v>
      </c>
      <c r="E2492" t="s">
        <v>2953</v>
      </c>
      <c r="F2492" s="1">
        <v>43781</v>
      </c>
      <c r="G2492" s="77">
        <v>1</v>
      </c>
      <c r="H2492" s="36">
        <v>8255.86</v>
      </c>
      <c r="I2492" s="36">
        <v>8255.86</v>
      </c>
      <c r="J2492" s="36">
        <v>0</v>
      </c>
      <c r="K2492" s="36">
        <v>7430.27</v>
      </c>
      <c r="L2492" s="36">
        <v>619.19000000000005</v>
      </c>
      <c r="M2492" s="36">
        <v>0</v>
      </c>
    </row>
    <row r="2493" spans="1:13" x14ac:dyDescent="0.25">
      <c r="A2493" t="s">
        <v>6969</v>
      </c>
      <c r="B2493" t="s">
        <v>107</v>
      </c>
      <c r="C2493" t="s">
        <v>60</v>
      </c>
      <c r="D2493" t="s">
        <v>2254</v>
      </c>
      <c r="E2493" t="s">
        <v>2255</v>
      </c>
      <c r="F2493" s="1">
        <v>43900</v>
      </c>
      <c r="G2493" s="77">
        <v>1</v>
      </c>
      <c r="H2493" s="36">
        <v>189720.25</v>
      </c>
      <c r="I2493" s="36">
        <v>189720.25</v>
      </c>
      <c r="J2493" s="36">
        <v>0</v>
      </c>
      <c r="K2493" s="36">
        <v>170748.23</v>
      </c>
      <c r="L2493" s="36">
        <v>14229.02</v>
      </c>
      <c r="M2493" s="36">
        <v>0</v>
      </c>
    </row>
    <row r="2494" spans="1:13" x14ac:dyDescent="0.25">
      <c r="A2494" t="s">
        <v>6969</v>
      </c>
      <c r="B2494" t="s">
        <v>107</v>
      </c>
      <c r="C2494" t="s">
        <v>60</v>
      </c>
      <c r="D2494" t="s">
        <v>127</v>
      </c>
      <c r="E2494" t="s">
        <v>128</v>
      </c>
      <c r="F2494" s="1">
        <v>43265</v>
      </c>
      <c r="G2494" s="77">
        <v>0</v>
      </c>
      <c r="H2494" s="36">
        <v>10187.93</v>
      </c>
      <c r="I2494" s="36">
        <v>10187.93</v>
      </c>
      <c r="J2494" s="36">
        <v>0</v>
      </c>
      <c r="K2494" s="36">
        <v>9169.14</v>
      </c>
      <c r="L2494" s="36">
        <v>764.09</v>
      </c>
      <c r="M2494" s="36">
        <v>-0.01</v>
      </c>
    </row>
    <row r="2495" spans="1:13" x14ac:dyDescent="0.25">
      <c r="A2495" t="s">
        <v>6969</v>
      </c>
      <c r="B2495" t="s">
        <v>107</v>
      </c>
      <c r="C2495" t="s">
        <v>60</v>
      </c>
      <c r="D2495" t="s">
        <v>604</v>
      </c>
      <c r="E2495" t="s">
        <v>8635</v>
      </c>
      <c r="F2495" s="1">
        <v>44057</v>
      </c>
      <c r="G2495" s="77">
        <v>1</v>
      </c>
      <c r="H2495" s="36">
        <v>3772.01</v>
      </c>
      <c r="I2495" s="36">
        <v>3772.01</v>
      </c>
      <c r="J2495" s="36">
        <v>0</v>
      </c>
      <c r="K2495" s="36">
        <v>3394.81</v>
      </c>
      <c r="L2495" s="36">
        <v>282.89999999999998</v>
      </c>
      <c r="M2495" s="36">
        <v>0</v>
      </c>
    </row>
    <row r="2496" spans="1:13" x14ac:dyDescent="0.25">
      <c r="A2496" t="s">
        <v>6969</v>
      </c>
      <c r="B2496" t="s">
        <v>107</v>
      </c>
      <c r="C2496" t="s">
        <v>60</v>
      </c>
      <c r="D2496" t="s">
        <v>2441</v>
      </c>
      <c r="E2496" t="s">
        <v>8756</v>
      </c>
      <c r="F2496" s="1">
        <v>48092</v>
      </c>
      <c r="G2496" s="77">
        <v>0.1</v>
      </c>
      <c r="H2496" s="36">
        <v>660895</v>
      </c>
      <c r="I2496" s="36">
        <v>660895</v>
      </c>
      <c r="J2496" s="36">
        <v>0</v>
      </c>
      <c r="K2496" s="36">
        <v>594805.5</v>
      </c>
      <c r="L2496" s="36">
        <v>0</v>
      </c>
      <c r="M2496" s="36">
        <v>0</v>
      </c>
    </row>
    <row r="2497" spans="1:13" x14ac:dyDescent="0.25">
      <c r="A2497" t="s">
        <v>6969</v>
      </c>
      <c r="B2497" t="s">
        <v>107</v>
      </c>
      <c r="C2497" t="s">
        <v>60</v>
      </c>
      <c r="D2497" t="s">
        <v>2441</v>
      </c>
      <c r="E2497" t="s">
        <v>9081</v>
      </c>
      <c r="F2497" s="1">
        <v>48092</v>
      </c>
      <c r="G2497" s="77">
        <v>0.1</v>
      </c>
      <c r="H2497" s="36">
        <v>919561</v>
      </c>
      <c r="I2497" s="36">
        <v>919561</v>
      </c>
      <c r="J2497" s="36">
        <v>0</v>
      </c>
      <c r="K2497" s="36">
        <v>827604.9</v>
      </c>
      <c r="L2497" s="36">
        <v>0</v>
      </c>
      <c r="M2497" s="36">
        <v>0</v>
      </c>
    </row>
    <row r="2498" spans="1:13" x14ac:dyDescent="0.25">
      <c r="A2498" t="s">
        <v>6969</v>
      </c>
      <c r="B2498" t="s">
        <v>107</v>
      </c>
      <c r="C2498" t="s">
        <v>60</v>
      </c>
      <c r="D2498" t="s">
        <v>2441</v>
      </c>
      <c r="E2498" t="s">
        <v>8769</v>
      </c>
      <c r="F2498" s="1">
        <v>48092</v>
      </c>
      <c r="G2498" s="77">
        <v>0.95</v>
      </c>
      <c r="H2498" s="36">
        <v>175990</v>
      </c>
      <c r="I2498" s="36">
        <v>175990</v>
      </c>
      <c r="J2498" s="36">
        <v>0</v>
      </c>
      <c r="K2498" s="36">
        <v>158391</v>
      </c>
      <c r="L2498" s="36">
        <v>9468.7900000000009</v>
      </c>
      <c r="M2498" s="36">
        <v>9468.7900000000009</v>
      </c>
    </row>
    <row r="2499" spans="1:13" x14ac:dyDescent="0.25">
      <c r="A2499" t="s">
        <v>6969</v>
      </c>
      <c r="B2499" t="s">
        <v>107</v>
      </c>
      <c r="C2499" t="s">
        <v>60</v>
      </c>
      <c r="D2499" t="s">
        <v>2441</v>
      </c>
      <c r="E2499" t="s">
        <v>3598</v>
      </c>
      <c r="F2499" s="1">
        <v>44057</v>
      </c>
      <c r="G2499" s="77">
        <v>0</v>
      </c>
      <c r="H2499" s="36">
        <v>75310</v>
      </c>
      <c r="I2499" s="36">
        <v>75310</v>
      </c>
      <c r="J2499" s="36">
        <v>0</v>
      </c>
      <c r="K2499" s="36">
        <v>67779</v>
      </c>
      <c r="L2499" s="36">
        <v>5648.25</v>
      </c>
      <c r="M2499" s="36">
        <v>0</v>
      </c>
    </row>
    <row r="2500" spans="1:13" x14ac:dyDescent="0.25">
      <c r="A2500" t="s">
        <v>6969</v>
      </c>
      <c r="B2500" t="s">
        <v>107</v>
      </c>
      <c r="C2500" t="s">
        <v>60</v>
      </c>
      <c r="D2500" t="s">
        <v>2441</v>
      </c>
      <c r="E2500" t="s">
        <v>2681</v>
      </c>
      <c r="F2500" s="1">
        <v>48092</v>
      </c>
      <c r="G2500" s="77">
        <v>0.95</v>
      </c>
      <c r="H2500" s="36">
        <v>228111</v>
      </c>
      <c r="I2500" s="36">
        <v>228111</v>
      </c>
      <c r="J2500" s="36">
        <v>0</v>
      </c>
      <c r="K2500" s="36">
        <v>205299.9</v>
      </c>
      <c r="L2500" s="36">
        <v>15104.11</v>
      </c>
      <c r="M2500" s="36">
        <v>0</v>
      </c>
    </row>
    <row r="2501" spans="1:13" x14ac:dyDescent="0.25">
      <c r="A2501" t="s">
        <v>6969</v>
      </c>
      <c r="B2501" t="s">
        <v>107</v>
      </c>
      <c r="C2501" t="s">
        <v>60</v>
      </c>
      <c r="D2501" t="s">
        <v>2441</v>
      </c>
      <c r="E2501" t="s">
        <v>2442</v>
      </c>
      <c r="F2501" s="1">
        <v>48092</v>
      </c>
      <c r="G2501" s="77">
        <v>0.95</v>
      </c>
      <c r="H2501" s="36">
        <v>281808</v>
      </c>
      <c r="I2501" s="36">
        <v>281808</v>
      </c>
      <c r="J2501" s="36">
        <v>0</v>
      </c>
      <c r="K2501" s="36">
        <v>253627.2</v>
      </c>
      <c r="L2501" s="36">
        <v>13284.27</v>
      </c>
      <c r="M2501" s="36">
        <v>13284.27</v>
      </c>
    </row>
    <row r="2502" spans="1:13" x14ac:dyDescent="0.25">
      <c r="A2502" t="s">
        <v>6969</v>
      </c>
      <c r="B2502" t="s">
        <v>107</v>
      </c>
      <c r="C2502" t="s">
        <v>60</v>
      </c>
      <c r="D2502" t="s">
        <v>821</v>
      </c>
      <c r="E2502" t="s">
        <v>822</v>
      </c>
      <c r="F2502" s="1">
        <v>43917</v>
      </c>
      <c r="G2502" s="77">
        <v>0</v>
      </c>
      <c r="H2502" s="36">
        <v>4010.9</v>
      </c>
      <c r="I2502" s="36">
        <v>4010.9</v>
      </c>
      <c r="J2502" s="36">
        <v>0</v>
      </c>
      <c r="K2502" s="36">
        <v>3609.81</v>
      </c>
      <c r="L2502" s="36">
        <v>300.82</v>
      </c>
      <c r="M2502" s="36">
        <v>0</v>
      </c>
    </row>
    <row r="2503" spans="1:13" x14ac:dyDescent="0.25">
      <c r="A2503" t="s">
        <v>6969</v>
      </c>
      <c r="B2503" t="s">
        <v>107</v>
      </c>
      <c r="C2503" t="s">
        <v>60</v>
      </c>
      <c r="D2503" t="s">
        <v>821</v>
      </c>
      <c r="E2503" t="s">
        <v>1839</v>
      </c>
      <c r="F2503" s="1">
        <v>43992</v>
      </c>
      <c r="G2503" s="77">
        <v>0</v>
      </c>
      <c r="H2503" s="36">
        <v>34894.44</v>
      </c>
      <c r="I2503" s="36">
        <v>34894.44</v>
      </c>
      <c r="J2503" s="36">
        <v>0</v>
      </c>
      <c r="K2503" s="36">
        <v>31405</v>
      </c>
      <c r="L2503" s="36">
        <v>2617.08</v>
      </c>
      <c r="M2503" s="36">
        <v>0</v>
      </c>
    </row>
    <row r="2504" spans="1:13" x14ac:dyDescent="0.25">
      <c r="A2504" t="s">
        <v>6969</v>
      </c>
      <c r="B2504" t="s">
        <v>107</v>
      </c>
      <c r="C2504" t="s">
        <v>217</v>
      </c>
      <c r="D2504" t="s">
        <v>304</v>
      </c>
      <c r="E2504" t="s">
        <v>1210</v>
      </c>
      <c r="F2504" s="1">
        <v>44095</v>
      </c>
      <c r="G2504" s="77">
        <v>0</v>
      </c>
      <c r="H2504" s="36">
        <v>12049.36</v>
      </c>
      <c r="I2504" s="36">
        <v>12049.36</v>
      </c>
      <c r="J2504" s="36">
        <v>0</v>
      </c>
      <c r="K2504" s="36">
        <v>10844.42</v>
      </c>
      <c r="L2504" s="36">
        <v>903.71</v>
      </c>
      <c r="M2504" s="36">
        <v>0.01</v>
      </c>
    </row>
    <row r="2505" spans="1:13" x14ac:dyDescent="0.25">
      <c r="A2505" t="s">
        <v>6969</v>
      </c>
      <c r="B2505" t="s">
        <v>107</v>
      </c>
      <c r="C2505" t="s">
        <v>109</v>
      </c>
      <c r="D2505" t="s">
        <v>108</v>
      </c>
      <c r="E2505" t="s">
        <v>556</v>
      </c>
      <c r="F2505" s="1">
        <v>43990</v>
      </c>
      <c r="G2505" s="77">
        <v>0</v>
      </c>
      <c r="H2505" s="36">
        <v>3881.07</v>
      </c>
      <c r="I2505" s="36">
        <v>3881.07</v>
      </c>
      <c r="J2505" s="36">
        <v>0</v>
      </c>
      <c r="K2505" s="36">
        <v>3492.96</v>
      </c>
      <c r="L2505" s="36">
        <v>291.08</v>
      </c>
      <c r="M2505" s="36">
        <v>0</v>
      </c>
    </row>
    <row r="2506" spans="1:13" x14ac:dyDescent="0.25">
      <c r="A2506" t="s">
        <v>6969</v>
      </c>
      <c r="B2506" t="s">
        <v>107</v>
      </c>
      <c r="C2506" t="s">
        <v>109</v>
      </c>
      <c r="D2506" t="s">
        <v>108</v>
      </c>
      <c r="E2506" t="s">
        <v>110</v>
      </c>
      <c r="F2506" s="1">
        <v>43265</v>
      </c>
      <c r="G2506" s="77">
        <v>0</v>
      </c>
      <c r="H2506" s="36">
        <v>3599.91</v>
      </c>
      <c r="I2506" s="36">
        <v>3599.91</v>
      </c>
      <c r="J2506" s="36">
        <v>0</v>
      </c>
      <c r="K2506" s="36">
        <v>3239.92</v>
      </c>
      <c r="L2506" s="36">
        <v>269.99</v>
      </c>
      <c r="M2506" s="36">
        <v>0</v>
      </c>
    </row>
    <row r="2507" spans="1:13" x14ac:dyDescent="0.25">
      <c r="A2507" t="s">
        <v>6969</v>
      </c>
      <c r="B2507" t="s">
        <v>107</v>
      </c>
      <c r="C2507" t="s">
        <v>27</v>
      </c>
      <c r="D2507" t="s">
        <v>1934</v>
      </c>
      <c r="E2507" t="s">
        <v>1935</v>
      </c>
      <c r="F2507" s="1">
        <v>43598</v>
      </c>
      <c r="G2507" s="77">
        <v>0</v>
      </c>
      <c r="H2507" s="36">
        <v>17797.830000000002</v>
      </c>
      <c r="I2507" s="36">
        <v>17797.830000000002</v>
      </c>
      <c r="J2507" s="36">
        <v>0</v>
      </c>
      <c r="K2507" s="36">
        <v>16018.05</v>
      </c>
      <c r="L2507" s="36">
        <v>1334.84</v>
      </c>
      <c r="M2507" s="36">
        <v>0</v>
      </c>
    </row>
    <row r="2508" spans="1:13" x14ac:dyDescent="0.25">
      <c r="A2508" t="s">
        <v>6969</v>
      </c>
      <c r="B2508" t="s">
        <v>107</v>
      </c>
      <c r="C2508" t="s">
        <v>27</v>
      </c>
      <c r="D2508" t="s">
        <v>277</v>
      </c>
      <c r="E2508" t="s">
        <v>278</v>
      </c>
      <c r="F2508" s="1">
        <v>43265</v>
      </c>
      <c r="G2508" s="77">
        <v>0.1</v>
      </c>
      <c r="H2508" s="36">
        <v>10180.049999999999</v>
      </c>
      <c r="I2508" s="36">
        <v>10180.049999999999</v>
      </c>
      <c r="J2508" s="36">
        <v>0</v>
      </c>
      <c r="K2508" s="36">
        <v>9162.0499999999993</v>
      </c>
      <c r="L2508" s="36">
        <v>763.5</v>
      </c>
      <c r="M2508" s="36">
        <v>0</v>
      </c>
    </row>
    <row r="2509" spans="1:13" x14ac:dyDescent="0.25">
      <c r="A2509" t="s">
        <v>6969</v>
      </c>
      <c r="B2509" t="s">
        <v>107</v>
      </c>
      <c r="C2509" t="s">
        <v>27</v>
      </c>
      <c r="D2509" t="s">
        <v>277</v>
      </c>
      <c r="E2509" t="s">
        <v>997</v>
      </c>
      <c r="F2509" s="1">
        <v>43598</v>
      </c>
      <c r="G2509" s="77">
        <v>0.25</v>
      </c>
      <c r="H2509" s="36">
        <v>21213.69</v>
      </c>
      <c r="I2509" s="36">
        <v>21213.69</v>
      </c>
      <c r="J2509" s="36">
        <v>0</v>
      </c>
      <c r="K2509" s="36">
        <v>19092.32</v>
      </c>
      <c r="L2509" s="36">
        <v>1591.03</v>
      </c>
      <c r="M2509" s="36">
        <v>0</v>
      </c>
    </row>
    <row r="2510" spans="1:13" x14ac:dyDescent="0.25">
      <c r="A2510" t="s">
        <v>6969</v>
      </c>
      <c r="B2510" t="s">
        <v>107</v>
      </c>
      <c r="C2510" t="s">
        <v>27</v>
      </c>
      <c r="D2510" t="s">
        <v>816</v>
      </c>
      <c r="E2510" t="s">
        <v>1315</v>
      </c>
      <c r="F2510" s="1">
        <v>43361</v>
      </c>
      <c r="G2510" s="77">
        <v>0.5</v>
      </c>
      <c r="H2510" s="36">
        <v>6793.83</v>
      </c>
      <c r="I2510" s="36">
        <v>6793.83</v>
      </c>
      <c r="J2510" s="36">
        <v>0</v>
      </c>
      <c r="K2510" s="36">
        <v>6114.45</v>
      </c>
      <c r="L2510" s="36">
        <v>509.54</v>
      </c>
      <c r="M2510" s="36">
        <v>0</v>
      </c>
    </row>
    <row r="2511" spans="1:13" x14ac:dyDescent="0.25">
      <c r="A2511" t="s">
        <v>6969</v>
      </c>
      <c r="B2511" t="s">
        <v>107</v>
      </c>
      <c r="C2511" t="s">
        <v>27</v>
      </c>
      <c r="D2511" t="s">
        <v>816</v>
      </c>
      <c r="E2511" t="s">
        <v>2146</v>
      </c>
      <c r="F2511" s="1">
        <v>44350</v>
      </c>
      <c r="G2511" s="77">
        <v>0</v>
      </c>
      <c r="H2511" s="36">
        <v>9805</v>
      </c>
      <c r="I2511" s="36">
        <v>0</v>
      </c>
      <c r="J2511" s="36">
        <v>-9805</v>
      </c>
      <c r="K2511" s="36">
        <v>0</v>
      </c>
      <c r="L2511" s="36">
        <v>735.38</v>
      </c>
      <c r="M2511" s="36">
        <v>0</v>
      </c>
    </row>
    <row r="2512" spans="1:13" x14ac:dyDescent="0.25">
      <c r="A2512" t="s">
        <v>6969</v>
      </c>
      <c r="B2512" t="s">
        <v>107</v>
      </c>
      <c r="C2512" t="s">
        <v>27</v>
      </c>
      <c r="D2512" t="s">
        <v>160</v>
      </c>
      <c r="E2512" t="s">
        <v>165</v>
      </c>
      <c r="F2512" s="1">
        <v>43228</v>
      </c>
      <c r="G2512" s="77">
        <v>0</v>
      </c>
      <c r="H2512" s="36">
        <v>3529.12</v>
      </c>
      <c r="I2512" s="36">
        <v>3529.12</v>
      </c>
      <c r="J2512" s="36">
        <v>0</v>
      </c>
      <c r="K2512" s="36">
        <v>3176.21</v>
      </c>
      <c r="L2512" s="36">
        <v>264.68</v>
      </c>
      <c r="M2512" s="36">
        <v>0</v>
      </c>
    </row>
    <row r="2513" spans="1:13" x14ac:dyDescent="0.25">
      <c r="A2513" t="s">
        <v>6969</v>
      </c>
      <c r="B2513" t="s">
        <v>107</v>
      </c>
      <c r="C2513" t="s">
        <v>27</v>
      </c>
      <c r="D2513" t="s">
        <v>527</v>
      </c>
      <c r="E2513" t="s">
        <v>1302</v>
      </c>
      <c r="F2513" s="1">
        <v>43788</v>
      </c>
      <c r="G2513" s="77">
        <v>0</v>
      </c>
      <c r="H2513" s="36">
        <v>8450.33</v>
      </c>
      <c r="I2513" s="36">
        <v>8450.33</v>
      </c>
      <c r="J2513" s="36">
        <v>0</v>
      </c>
      <c r="K2513" s="36">
        <v>7605.3</v>
      </c>
      <c r="L2513" s="36">
        <v>633.78</v>
      </c>
      <c r="M2513" s="36">
        <v>0</v>
      </c>
    </row>
    <row r="2514" spans="1:13" x14ac:dyDescent="0.25">
      <c r="A2514" t="s">
        <v>6969</v>
      </c>
      <c r="B2514" t="s">
        <v>107</v>
      </c>
      <c r="C2514" t="s">
        <v>27</v>
      </c>
      <c r="D2514" t="s">
        <v>527</v>
      </c>
      <c r="E2514" t="s">
        <v>1980</v>
      </c>
      <c r="F2514" s="1">
        <v>43816</v>
      </c>
      <c r="G2514" s="77">
        <v>0</v>
      </c>
      <c r="H2514" s="36">
        <v>49296.86</v>
      </c>
      <c r="I2514" s="36">
        <v>49296.86</v>
      </c>
      <c r="J2514" s="36">
        <v>0</v>
      </c>
      <c r="K2514" s="36">
        <v>44367.17</v>
      </c>
      <c r="L2514" s="36">
        <v>3697.2700000000004</v>
      </c>
      <c r="M2514" s="36">
        <v>0.01</v>
      </c>
    </row>
    <row r="2515" spans="1:13" x14ac:dyDescent="0.25">
      <c r="A2515" t="s">
        <v>6969</v>
      </c>
      <c r="B2515" t="s">
        <v>107</v>
      </c>
      <c r="C2515" t="s">
        <v>27</v>
      </c>
      <c r="D2515" t="s">
        <v>527</v>
      </c>
      <c r="E2515" t="s">
        <v>1309</v>
      </c>
      <c r="F2515" s="1">
        <v>43816</v>
      </c>
      <c r="G2515" s="77">
        <v>0</v>
      </c>
      <c r="H2515" s="36">
        <v>23207.45</v>
      </c>
      <c r="I2515" s="36">
        <v>23207.45</v>
      </c>
      <c r="J2515" s="36">
        <v>0</v>
      </c>
      <c r="K2515" s="36">
        <v>20886.71</v>
      </c>
      <c r="L2515" s="36">
        <v>1740.56</v>
      </c>
      <c r="M2515" s="36">
        <v>0</v>
      </c>
    </row>
    <row r="2516" spans="1:13" x14ac:dyDescent="0.25">
      <c r="A2516" t="s">
        <v>6969</v>
      </c>
      <c r="B2516" t="s">
        <v>107</v>
      </c>
      <c r="C2516" t="s">
        <v>27</v>
      </c>
      <c r="D2516" t="s">
        <v>527</v>
      </c>
      <c r="E2516" t="s">
        <v>1827</v>
      </c>
      <c r="F2516" s="1">
        <v>43816</v>
      </c>
      <c r="G2516" s="77">
        <v>0</v>
      </c>
      <c r="H2516" s="36">
        <v>104060.13</v>
      </c>
      <c r="I2516" s="36">
        <v>104060.13</v>
      </c>
      <c r="J2516" s="36">
        <v>0</v>
      </c>
      <c r="K2516" s="36">
        <v>93654.12</v>
      </c>
      <c r="L2516" s="36">
        <v>7804.51</v>
      </c>
      <c r="M2516" s="36">
        <v>0</v>
      </c>
    </row>
    <row r="2517" spans="1:13" x14ac:dyDescent="0.25">
      <c r="A2517" t="s">
        <v>6969</v>
      </c>
      <c r="B2517" t="s">
        <v>107</v>
      </c>
      <c r="C2517" t="s">
        <v>27</v>
      </c>
      <c r="D2517" t="s">
        <v>527</v>
      </c>
      <c r="E2517" t="s">
        <v>1665</v>
      </c>
      <c r="F2517" s="1">
        <v>43788</v>
      </c>
      <c r="G2517" s="77">
        <v>0</v>
      </c>
      <c r="H2517" s="36">
        <v>51503.61</v>
      </c>
      <c r="I2517" s="36">
        <v>51503.61</v>
      </c>
      <c r="J2517" s="36">
        <v>0</v>
      </c>
      <c r="K2517" s="36">
        <v>46353.25</v>
      </c>
      <c r="L2517" s="36">
        <v>3862.77</v>
      </c>
      <c r="M2517" s="36">
        <v>0</v>
      </c>
    </row>
    <row r="2518" spans="1:13" x14ac:dyDescent="0.25">
      <c r="A2518" t="s">
        <v>6969</v>
      </c>
      <c r="B2518" t="s">
        <v>107</v>
      </c>
      <c r="C2518" t="s">
        <v>27</v>
      </c>
      <c r="D2518" t="s">
        <v>527</v>
      </c>
      <c r="E2518" t="s">
        <v>528</v>
      </c>
      <c r="F2518" s="1">
        <v>43410</v>
      </c>
      <c r="G2518" s="77">
        <v>0</v>
      </c>
      <c r="H2518" s="36">
        <v>5037.26</v>
      </c>
      <c r="I2518" s="36">
        <v>5037.26</v>
      </c>
      <c r="J2518" s="36">
        <v>0</v>
      </c>
      <c r="K2518" s="36">
        <v>4533.53</v>
      </c>
      <c r="L2518" s="36">
        <v>377.8</v>
      </c>
      <c r="M2518" s="36">
        <v>0.01</v>
      </c>
    </row>
    <row r="2519" spans="1:13" x14ac:dyDescent="0.25">
      <c r="A2519" t="s">
        <v>6969</v>
      </c>
      <c r="B2519" t="s">
        <v>107</v>
      </c>
      <c r="C2519" t="s">
        <v>27</v>
      </c>
      <c r="D2519" t="s">
        <v>527</v>
      </c>
      <c r="E2519" t="s">
        <v>940</v>
      </c>
      <c r="F2519" s="1">
        <v>43788</v>
      </c>
      <c r="G2519" s="77">
        <v>0</v>
      </c>
      <c r="H2519" s="36">
        <v>13198.04</v>
      </c>
      <c r="I2519" s="36">
        <v>13198.04</v>
      </c>
      <c r="J2519" s="36">
        <v>0</v>
      </c>
      <c r="K2519" s="36">
        <v>11878.24</v>
      </c>
      <c r="L2519" s="36">
        <v>989.85</v>
      </c>
      <c r="M2519" s="36">
        <v>0</v>
      </c>
    </row>
    <row r="2520" spans="1:13" x14ac:dyDescent="0.25">
      <c r="A2520" t="s">
        <v>6969</v>
      </c>
      <c r="B2520" t="s">
        <v>107</v>
      </c>
      <c r="C2520" t="s">
        <v>27</v>
      </c>
      <c r="D2520" t="s">
        <v>27</v>
      </c>
      <c r="E2520" t="s">
        <v>1068</v>
      </c>
      <c r="F2520" s="1">
        <v>43788</v>
      </c>
      <c r="G2520" s="77">
        <v>0</v>
      </c>
      <c r="H2520" s="36">
        <v>7780.81</v>
      </c>
      <c r="I2520" s="36">
        <v>7780.81</v>
      </c>
      <c r="J2520" s="36">
        <v>0</v>
      </c>
      <c r="K2520" s="36">
        <v>7002.73</v>
      </c>
      <c r="L2520" s="36">
        <v>583.55999999999995</v>
      </c>
      <c r="M2520" s="36">
        <v>0</v>
      </c>
    </row>
    <row r="2521" spans="1:13" x14ac:dyDescent="0.25">
      <c r="A2521" t="s">
        <v>6969</v>
      </c>
      <c r="B2521" t="s">
        <v>107</v>
      </c>
      <c r="C2521" t="s">
        <v>27</v>
      </c>
      <c r="D2521" t="s">
        <v>1757</v>
      </c>
      <c r="E2521" t="s">
        <v>8803</v>
      </c>
      <c r="F2521" s="1">
        <v>48092</v>
      </c>
      <c r="G2521" s="77">
        <v>0</v>
      </c>
      <c r="H2521" s="36">
        <v>187876.63</v>
      </c>
      <c r="I2521" s="36">
        <v>187876.63</v>
      </c>
      <c r="J2521" s="36">
        <v>0</v>
      </c>
      <c r="K2521" s="36">
        <v>169088.97</v>
      </c>
      <c r="L2521" s="36">
        <v>0</v>
      </c>
      <c r="M2521" s="36">
        <v>0</v>
      </c>
    </row>
    <row r="2522" spans="1:13" x14ac:dyDescent="0.25">
      <c r="A2522" t="s">
        <v>6969</v>
      </c>
      <c r="B2522" t="s">
        <v>107</v>
      </c>
      <c r="C2522" t="s">
        <v>27</v>
      </c>
      <c r="D2522" t="s">
        <v>154</v>
      </c>
      <c r="E2522" t="s">
        <v>191</v>
      </c>
      <c r="F2522" s="1">
        <v>43228</v>
      </c>
      <c r="G2522" s="77">
        <v>1</v>
      </c>
      <c r="H2522" s="36">
        <v>22430</v>
      </c>
      <c r="I2522" s="36">
        <v>22430</v>
      </c>
      <c r="J2522" s="36">
        <v>0</v>
      </c>
      <c r="K2522" s="36">
        <v>20187</v>
      </c>
      <c r="L2522" s="36">
        <v>1682.25</v>
      </c>
      <c r="M2522" s="36">
        <v>0</v>
      </c>
    </row>
    <row r="2523" spans="1:13" x14ac:dyDescent="0.25">
      <c r="A2523" t="s">
        <v>6969</v>
      </c>
      <c r="B2523" t="s">
        <v>107</v>
      </c>
      <c r="C2523" t="s">
        <v>27</v>
      </c>
      <c r="D2523" t="s">
        <v>559</v>
      </c>
      <c r="E2523" t="s">
        <v>2381</v>
      </c>
      <c r="F2523" s="1">
        <v>48092</v>
      </c>
      <c r="G2523" s="77">
        <v>0.45</v>
      </c>
      <c r="H2523" s="36">
        <v>279371.25</v>
      </c>
      <c r="I2523" s="36">
        <v>279371.25</v>
      </c>
      <c r="J2523" s="36">
        <v>0</v>
      </c>
      <c r="K2523" s="36">
        <v>251434.13</v>
      </c>
      <c r="L2523" s="36">
        <v>6880.5</v>
      </c>
      <c r="M2523" s="36">
        <v>6880.5</v>
      </c>
    </row>
    <row r="2524" spans="1:13" x14ac:dyDescent="0.25">
      <c r="A2524" t="s">
        <v>6969</v>
      </c>
      <c r="B2524" t="s">
        <v>107</v>
      </c>
      <c r="C2524" t="s">
        <v>27</v>
      </c>
      <c r="D2524" t="s">
        <v>559</v>
      </c>
      <c r="E2524" t="s">
        <v>1387</v>
      </c>
      <c r="F2524" s="1">
        <v>43598</v>
      </c>
      <c r="G2524" s="77">
        <v>0</v>
      </c>
      <c r="H2524" s="36">
        <v>12678.87</v>
      </c>
      <c r="I2524" s="36">
        <v>12678.87</v>
      </c>
      <c r="J2524" s="36">
        <v>0</v>
      </c>
      <c r="K2524" s="36">
        <v>11410.98</v>
      </c>
      <c r="L2524" s="36">
        <v>950.92</v>
      </c>
      <c r="M2524" s="36">
        <v>0.01</v>
      </c>
    </row>
    <row r="2525" spans="1:13" x14ac:dyDescent="0.25">
      <c r="A2525" t="s">
        <v>6969</v>
      </c>
      <c r="B2525" t="s">
        <v>107</v>
      </c>
      <c r="C2525" t="s">
        <v>27</v>
      </c>
      <c r="D2525" t="s">
        <v>1869</v>
      </c>
      <c r="E2525" t="s">
        <v>2844</v>
      </c>
      <c r="F2525" s="1">
        <v>48092</v>
      </c>
      <c r="G2525" s="77">
        <v>1</v>
      </c>
      <c r="H2525" s="36">
        <v>147304.97</v>
      </c>
      <c r="I2525" s="36">
        <v>147304.97</v>
      </c>
      <c r="J2525" s="36">
        <v>0</v>
      </c>
      <c r="K2525" s="36">
        <v>132574.47</v>
      </c>
      <c r="L2525" s="36">
        <v>0</v>
      </c>
      <c r="M2525" s="36">
        <v>0</v>
      </c>
    </row>
    <row r="2526" spans="1:13" x14ac:dyDescent="0.25">
      <c r="A2526" t="s">
        <v>6969</v>
      </c>
      <c r="B2526" t="s">
        <v>107</v>
      </c>
      <c r="C2526" t="s">
        <v>15</v>
      </c>
      <c r="D2526" t="s">
        <v>14</v>
      </c>
      <c r="E2526" t="s">
        <v>1166</v>
      </c>
      <c r="F2526" s="1">
        <v>43788</v>
      </c>
      <c r="G2526" s="77">
        <v>0.9</v>
      </c>
      <c r="H2526" s="36">
        <v>56984.57</v>
      </c>
      <c r="I2526" s="36">
        <v>56984.57</v>
      </c>
      <c r="J2526" s="36">
        <v>0</v>
      </c>
      <c r="K2526" s="36">
        <v>51286.11</v>
      </c>
      <c r="L2526" s="36">
        <v>4273.8500000000004</v>
      </c>
      <c r="M2526" s="36">
        <v>0.01</v>
      </c>
    </row>
    <row r="2527" spans="1:13" x14ac:dyDescent="0.25">
      <c r="A2527" t="s">
        <v>6969</v>
      </c>
      <c r="B2527" t="s">
        <v>107</v>
      </c>
      <c r="C2527" t="s">
        <v>15</v>
      </c>
      <c r="D2527" t="s">
        <v>14</v>
      </c>
      <c r="E2527" t="s">
        <v>1228</v>
      </c>
      <c r="F2527" s="1">
        <v>44218</v>
      </c>
      <c r="G2527" s="77">
        <v>0</v>
      </c>
      <c r="H2527" s="36">
        <v>3151.72</v>
      </c>
      <c r="I2527" s="36">
        <v>3151.72</v>
      </c>
      <c r="J2527" s="36">
        <v>0</v>
      </c>
      <c r="K2527" s="36">
        <v>2836.55</v>
      </c>
      <c r="L2527" s="36">
        <v>236.38</v>
      </c>
      <c r="M2527" s="36">
        <v>0</v>
      </c>
    </row>
    <row r="2528" spans="1:13" x14ac:dyDescent="0.25">
      <c r="A2528" t="s">
        <v>6969</v>
      </c>
      <c r="B2528" t="s">
        <v>107</v>
      </c>
      <c r="C2528" t="s">
        <v>15</v>
      </c>
      <c r="D2528" t="s">
        <v>14</v>
      </c>
      <c r="E2528" t="s">
        <v>1227</v>
      </c>
      <c r="F2528" s="1">
        <v>43788</v>
      </c>
      <c r="G2528" s="77">
        <v>0.05</v>
      </c>
      <c r="H2528" s="36">
        <v>5000</v>
      </c>
      <c r="I2528" s="36">
        <v>5000</v>
      </c>
      <c r="J2528" s="36">
        <v>0</v>
      </c>
      <c r="K2528" s="36">
        <v>4500</v>
      </c>
      <c r="L2528" s="36">
        <v>375</v>
      </c>
      <c r="M2528" s="36">
        <v>0</v>
      </c>
    </row>
    <row r="2529" spans="1:13" x14ac:dyDescent="0.25">
      <c r="A2529" t="s">
        <v>6969</v>
      </c>
      <c r="B2529" t="s">
        <v>107</v>
      </c>
      <c r="C2529" t="s">
        <v>15</v>
      </c>
      <c r="D2529" t="s">
        <v>14</v>
      </c>
      <c r="E2529" t="s">
        <v>1203</v>
      </c>
      <c r="F2529" s="1">
        <v>44057</v>
      </c>
      <c r="G2529" s="77">
        <v>0.1</v>
      </c>
      <c r="H2529" s="36">
        <v>5748.56</v>
      </c>
      <c r="I2529" s="36">
        <v>5748.56</v>
      </c>
      <c r="J2529" s="36">
        <v>0</v>
      </c>
      <c r="K2529" s="36">
        <v>5173.7</v>
      </c>
      <c r="L2529" s="36">
        <v>431.15</v>
      </c>
      <c r="M2529" s="36">
        <v>0.01</v>
      </c>
    </row>
    <row r="2530" spans="1:13" x14ac:dyDescent="0.25">
      <c r="A2530" t="s">
        <v>6969</v>
      </c>
      <c r="B2530" t="s">
        <v>107</v>
      </c>
      <c r="C2530" t="s">
        <v>15</v>
      </c>
      <c r="D2530" t="s">
        <v>14</v>
      </c>
      <c r="E2530" t="s">
        <v>382</v>
      </c>
      <c r="F2530" s="1">
        <v>43265</v>
      </c>
      <c r="G2530" s="77">
        <v>1</v>
      </c>
      <c r="H2530" s="36">
        <v>5400</v>
      </c>
      <c r="I2530" s="36">
        <v>5400</v>
      </c>
      <c r="J2530" s="36">
        <v>0</v>
      </c>
      <c r="K2530" s="36">
        <v>4860</v>
      </c>
      <c r="L2530" s="36">
        <v>405</v>
      </c>
      <c r="M2530" s="36">
        <v>0</v>
      </c>
    </row>
    <row r="2531" spans="1:13" x14ac:dyDescent="0.25">
      <c r="A2531" t="s">
        <v>6969</v>
      </c>
      <c r="B2531" t="s">
        <v>107</v>
      </c>
      <c r="C2531" t="s">
        <v>15</v>
      </c>
      <c r="D2531" t="s">
        <v>14</v>
      </c>
      <c r="E2531" t="s">
        <v>1261</v>
      </c>
      <c r="F2531" s="1">
        <v>43987</v>
      </c>
      <c r="G2531" s="77">
        <v>0.15</v>
      </c>
      <c r="H2531" s="36">
        <v>7263.74</v>
      </c>
      <c r="I2531" s="36">
        <v>8057.7</v>
      </c>
      <c r="J2531" s="36">
        <v>793.96</v>
      </c>
      <c r="K2531" s="36">
        <v>7251.93</v>
      </c>
      <c r="L2531" s="36">
        <v>604.33000000000004</v>
      </c>
      <c r="M2531" s="36">
        <v>0.01</v>
      </c>
    </row>
    <row r="2532" spans="1:13" x14ac:dyDescent="0.25">
      <c r="A2532" t="s">
        <v>6969</v>
      </c>
      <c r="B2532" t="s">
        <v>107</v>
      </c>
      <c r="C2532" t="s">
        <v>15</v>
      </c>
      <c r="D2532" t="s">
        <v>14</v>
      </c>
      <c r="E2532" t="s">
        <v>1492</v>
      </c>
      <c r="F2532" s="1">
        <v>43952</v>
      </c>
      <c r="G2532" s="77">
        <v>0.05</v>
      </c>
      <c r="H2532" s="36">
        <v>22744.62</v>
      </c>
      <c r="I2532" s="36">
        <v>22744.62</v>
      </c>
      <c r="J2532" s="36">
        <v>0</v>
      </c>
      <c r="K2532" s="36">
        <v>20470.16</v>
      </c>
      <c r="L2532" s="36">
        <v>1705.85</v>
      </c>
      <c r="M2532" s="36">
        <v>0</v>
      </c>
    </row>
    <row r="2533" spans="1:13" x14ac:dyDescent="0.25">
      <c r="A2533" t="s">
        <v>6969</v>
      </c>
      <c r="B2533" t="s">
        <v>107</v>
      </c>
      <c r="C2533" t="s">
        <v>15</v>
      </c>
      <c r="D2533" t="s">
        <v>14</v>
      </c>
      <c r="E2533" t="s">
        <v>1493</v>
      </c>
      <c r="F2533" s="1">
        <v>43952</v>
      </c>
      <c r="G2533" s="77">
        <v>0.1</v>
      </c>
      <c r="H2533" s="36">
        <v>20442.45</v>
      </c>
      <c r="I2533" s="36">
        <v>20442.45</v>
      </c>
      <c r="J2533" s="36">
        <v>0</v>
      </c>
      <c r="K2533" s="36">
        <v>18398.21</v>
      </c>
      <c r="L2533" s="36">
        <v>1533.18</v>
      </c>
      <c r="M2533" s="36">
        <v>0</v>
      </c>
    </row>
    <row r="2534" spans="1:13" x14ac:dyDescent="0.25">
      <c r="A2534" t="s">
        <v>6969</v>
      </c>
      <c r="B2534" t="s">
        <v>107</v>
      </c>
      <c r="C2534" t="s">
        <v>15</v>
      </c>
      <c r="D2534" t="s">
        <v>14</v>
      </c>
      <c r="E2534" t="s">
        <v>115</v>
      </c>
      <c r="F2534" s="1">
        <v>43294</v>
      </c>
      <c r="G2534" s="77">
        <v>0.05</v>
      </c>
      <c r="H2534" s="36">
        <v>3151.77</v>
      </c>
      <c r="I2534" s="36">
        <v>3151.77</v>
      </c>
      <c r="J2534" s="36">
        <v>0</v>
      </c>
      <c r="K2534" s="36">
        <v>2836.59</v>
      </c>
      <c r="L2534" s="36">
        <v>236.39</v>
      </c>
      <c r="M2534" s="36">
        <v>0.01</v>
      </c>
    </row>
    <row r="2535" spans="1:13" x14ac:dyDescent="0.25">
      <c r="A2535" t="s">
        <v>6969</v>
      </c>
      <c r="B2535" t="s">
        <v>107</v>
      </c>
      <c r="C2535" t="s">
        <v>15</v>
      </c>
      <c r="D2535" t="s">
        <v>236</v>
      </c>
      <c r="E2535" t="s">
        <v>666</v>
      </c>
      <c r="F2535" s="1">
        <v>43917</v>
      </c>
      <c r="G2535" s="77">
        <v>0.25</v>
      </c>
      <c r="H2535" s="36">
        <v>14912.56</v>
      </c>
      <c r="I2535" s="36">
        <v>14912.56</v>
      </c>
      <c r="J2535" s="36">
        <v>0</v>
      </c>
      <c r="K2535" s="36">
        <v>13421.3</v>
      </c>
      <c r="L2535" s="36">
        <v>1118.45</v>
      </c>
      <c r="M2535" s="36">
        <v>0.01</v>
      </c>
    </row>
    <row r="2536" spans="1:13" x14ac:dyDescent="0.25">
      <c r="A2536" t="s">
        <v>6969</v>
      </c>
      <c r="B2536" t="s">
        <v>107</v>
      </c>
      <c r="C2536" t="s">
        <v>15</v>
      </c>
      <c r="D2536" t="s">
        <v>236</v>
      </c>
      <c r="E2536" t="s">
        <v>1039</v>
      </c>
      <c r="F2536" s="1">
        <v>48092</v>
      </c>
      <c r="G2536" s="77">
        <v>0</v>
      </c>
      <c r="H2536" s="36">
        <v>329439.31</v>
      </c>
      <c r="I2536" s="36">
        <v>329439.31</v>
      </c>
      <c r="J2536" s="36">
        <v>0</v>
      </c>
      <c r="K2536" s="36">
        <v>296495.38</v>
      </c>
      <c r="L2536" s="36">
        <v>0</v>
      </c>
      <c r="M2536" s="36">
        <v>0</v>
      </c>
    </row>
    <row r="2537" spans="1:13" x14ac:dyDescent="0.25">
      <c r="A2537" t="s">
        <v>6969</v>
      </c>
      <c r="B2537" t="s">
        <v>107</v>
      </c>
      <c r="C2537" t="s">
        <v>15</v>
      </c>
      <c r="D2537" t="s">
        <v>236</v>
      </c>
      <c r="E2537" t="s">
        <v>708</v>
      </c>
      <c r="F2537" s="1">
        <v>43917</v>
      </c>
      <c r="G2537" s="77">
        <v>0.5</v>
      </c>
      <c r="H2537" s="36">
        <v>29105.24</v>
      </c>
      <c r="I2537" s="36">
        <v>29105.24</v>
      </c>
      <c r="J2537" s="36">
        <v>0</v>
      </c>
      <c r="K2537" s="36">
        <v>26194.720000000001</v>
      </c>
      <c r="L2537" s="36">
        <v>2182.89</v>
      </c>
      <c r="M2537" s="36">
        <v>0</v>
      </c>
    </row>
    <row r="2538" spans="1:13" x14ac:dyDescent="0.25">
      <c r="A2538" t="s">
        <v>6969</v>
      </c>
      <c r="B2538" t="s">
        <v>107</v>
      </c>
      <c r="C2538" t="s">
        <v>15</v>
      </c>
      <c r="D2538" t="s">
        <v>236</v>
      </c>
      <c r="E2538" t="s">
        <v>237</v>
      </c>
      <c r="F2538" s="1">
        <v>43228</v>
      </c>
      <c r="G2538" s="77">
        <v>1</v>
      </c>
      <c r="H2538" s="36">
        <v>4186.6499999999996</v>
      </c>
      <c r="I2538" s="36">
        <v>4186.6499999999996</v>
      </c>
      <c r="J2538" s="36">
        <v>0</v>
      </c>
      <c r="K2538" s="36">
        <v>3767.99</v>
      </c>
      <c r="L2538" s="36">
        <v>314</v>
      </c>
      <c r="M2538" s="36">
        <v>0</v>
      </c>
    </row>
    <row r="2539" spans="1:13" x14ac:dyDescent="0.25">
      <c r="A2539" t="s">
        <v>6969</v>
      </c>
      <c r="B2539" t="s">
        <v>107</v>
      </c>
      <c r="C2539" t="s">
        <v>15</v>
      </c>
      <c r="D2539" t="s">
        <v>236</v>
      </c>
      <c r="E2539" t="s">
        <v>667</v>
      </c>
      <c r="F2539" s="1">
        <v>43917</v>
      </c>
      <c r="G2539" s="77">
        <v>0</v>
      </c>
      <c r="H2539" s="36">
        <v>3743.93</v>
      </c>
      <c r="I2539" s="36">
        <v>3743.93</v>
      </c>
      <c r="J2539" s="36">
        <v>0</v>
      </c>
      <c r="K2539" s="36">
        <v>3369.54</v>
      </c>
      <c r="L2539" s="36">
        <v>280.8</v>
      </c>
      <c r="M2539" s="36">
        <v>0</v>
      </c>
    </row>
    <row r="2540" spans="1:13" x14ac:dyDescent="0.25">
      <c r="A2540" t="s">
        <v>6969</v>
      </c>
      <c r="B2540" t="s">
        <v>107</v>
      </c>
      <c r="C2540" t="s">
        <v>15</v>
      </c>
      <c r="D2540" t="s">
        <v>236</v>
      </c>
      <c r="E2540" t="s">
        <v>3346</v>
      </c>
      <c r="F2540" s="1">
        <v>43917</v>
      </c>
      <c r="G2540" s="77">
        <v>0</v>
      </c>
      <c r="H2540" s="36">
        <v>3374.87</v>
      </c>
      <c r="I2540" s="36">
        <v>3374.87</v>
      </c>
      <c r="J2540" s="36">
        <v>0</v>
      </c>
      <c r="K2540" s="36">
        <v>3037.38</v>
      </c>
      <c r="L2540" s="36">
        <v>253.12</v>
      </c>
      <c r="M2540" s="36">
        <v>0</v>
      </c>
    </row>
    <row r="2541" spans="1:13" x14ac:dyDescent="0.25">
      <c r="A2541" t="s">
        <v>6969</v>
      </c>
      <c r="B2541" t="s">
        <v>107</v>
      </c>
      <c r="C2541" t="s">
        <v>15</v>
      </c>
      <c r="D2541" t="s">
        <v>236</v>
      </c>
      <c r="E2541" t="s">
        <v>7082</v>
      </c>
      <c r="F2541" s="1">
        <v>48092</v>
      </c>
      <c r="G2541" s="77">
        <v>0</v>
      </c>
      <c r="H2541" s="36">
        <v>4620</v>
      </c>
      <c r="I2541" s="36">
        <v>4620</v>
      </c>
      <c r="J2541" s="36">
        <v>0</v>
      </c>
      <c r="K2541" s="36">
        <v>4158</v>
      </c>
      <c r="L2541" s="36">
        <v>346.5</v>
      </c>
      <c r="M2541" s="36">
        <v>0</v>
      </c>
    </row>
    <row r="2542" spans="1:13" x14ac:dyDescent="0.25">
      <c r="A2542" t="s">
        <v>6969</v>
      </c>
      <c r="B2542" t="s">
        <v>107</v>
      </c>
      <c r="C2542" t="s">
        <v>15</v>
      </c>
      <c r="D2542" t="s">
        <v>291</v>
      </c>
      <c r="E2542" t="s">
        <v>292</v>
      </c>
      <c r="F2542" s="1">
        <v>43265</v>
      </c>
      <c r="G2542" s="77">
        <v>1</v>
      </c>
      <c r="H2542" s="36">
        <v>8547</v>
      </c>
      <c r="I2542" s="36">
        <v>8547</v>
      </c>
      <c r="J2542" s="36">
        <v>0</v>
      </c>
      <c r="K2542" s="36">
        <v>7692.3</v>
      </c>
      <c r="L2542" s="36">
        <v>641.03</v>
      </c>
      <c r="M2542" s="36">
        <v>0</v>
      </c>
    </row>
    <row r="2543" spans="1:13" x14ac:dyDescent="0.25">
      <c r="A2543" t="s">
        <v>6969</v>
      </c>
      <c r="B2543" t="s">
        <v>107</v>
      </c>
      <c r="C2543" t="s">
        <v>15</v>
      </c>
      <c r="D2543" t="s">
        <v>291</v>
      </c>
      <c r="E2543" t="s">
        <v>607</v>
      </c>
      <c r="F2543" s="1">
        <v>43335</v>
      </c>
      <c r="G2543" s="77">
        <v>0.5</v>
      </c>
      <c r="H2543" s="36">
        <v>3616.9</v>
      </c>
      <c r="I2543" s="36">
        <v>3616.9</v>
      </c>
      <c r="J2543" s="36">
        <v>0</v>
      </c>
      <c r="K2543" s="36">
        <v>3255.21</v>
      </c>
      <c r="L2543" s="36">
        <v>271.27</v>
      </c>
      <c r="M2543" s="36">
        <v>0</v>
      </c>
    </row>
    <row r="2544" spans="1:13" x14ac:dyDescent="0.25">
      <c r="A2544" t="s">
        <v>6969</v>
      </c>
      <c r="B2544" t="s">
        <v>107</v>
      </c>
      <c r="C2544" t="s">
        <v>15</v>
      </c>
      <c r="D2544" t="s">
        <v>291</v>
      </c>
      <c r="E2544" t="s">
        <v>664</v>
      </c>
      <c r="F2544" s="1">
        <v>43335</v>
      </c>
      <c r="G2544" s="77">
        <v>0</v>
      </c>
      <c r="H2544" s="36">
        <v>6000.95</v>
      </c>
      <c r="I2544" s="36">
        <v>6000.95</v>
      </c>
      <c r="J2544" s="36">
        <v>0</v>
      </c>
      <c r="K2544" s="36">
        <v>5400.86</v>
      </c>
      <c r="L2544" s="36">
        <v>450.07</v>
      </c>
      <c r="M2544" s="36">
        <v>0</v>
      </c>
    </row>
    <row r="2545" spans="1:13" x14ac:dyDescent="0.25">
      <c r="A2545" t="s">
        <v>6969</v>
      </c>
      <c r="B2545" t="s">
        <v>107</v>
      </c>
      <c r="C2545" t="s">
        <v>15</v>
      </c>
      <c r="D2545" t="s">
        <v>34</v>
      </c>
      <c r="E2545" t="s">
        <v>571</v>
      </c>
      <c r="F2545" s="1">
        <v>44085</v>
      </c>
      <c r="G2545" s="77">
        <v>0</v>
      </c>
      <c r="H2545" s="36">
        <v>68320.960000000006</v>
      </c>
      <c r="I2545" s="36">
        <v>68320.960000000006</v>
      </c>
      <c r="J2545" s="36">
        <v>0</v>
      </c>
      <c r="K2545" s="36">
        <v>61488.86</v>
      </c>
      <c r="L2545" s="36">
        <v>5124.08</v>
      </c>
      <c r="M2545" s="36">
        <v>0.01</v>
      </c>
    </row>
    <row r="2546" spans="1:13" x14ac:dyDescent="0.25">
      <c r="A2546" t="s">
        <v>6969</v>
      </c>
      <c r="B2546" t="s">
        <v>107</v>
      </c>
      <c r="C2546" t="s">
        <v>15</v>
      </c>
      <c r="D2546" t="s">
        <v>1521</v>
      </c>
      <c r="E2546" t="s">
        <v>2638</v>
      </c>
      <c r="F2546" s="1">
        <v>43917</v>
      </c>
      <c r="G2546" s="77">
        <v>1</v>
      </c>
      <c r="H2546" s="36">
        <v>10384.31</v>
      </c>
      <c r="I2546" s="36">
        <v>10384.31</v>
      </c>
      <c r="J2546" s="36">
        <v>0</v>
      </c>
      <c r="K2546" s="36">
        <v>9345.8799999999992</v>
      </c>
      <c r="L2546" s="36">
        <v>778.82</v>
      </c>
      <c r="M2546" s="36">
        <v>0</v>
      </c>
    </row>
    <row r="2547" spans="1:13" x14ac:dyDescent="0.25">
      <c r="A2547" t="s">
        <v>6969</v>
      </c>
      <c r="B2547" t="s">
        <v>107</v>
      </c>
      <c r="C2547" t="s">
        <v>15</v>
      </c>
      <c r="D2547" t="s">
        <v>1521</v>
      </c>
      <c r="E2547" t="s">
        <v>3279</v>
      </c>
      <c r="F2547" s="1">
        <v>48092</v>
      </c>
      <c r="G2547" s="77">
        <v>1</v>
      </c>
      <c r="H2547" s="36">
        <v>144294.94</v>
      </c>
      <c r="I2547" s="36">
        <v>144294.94</v>
      </c>
      <c r="J2547" s="36">
        <v>0</v>
      </c>
      <c r="K2547" s="36">
        <v>129865.45</v>
      </c>
      <c r="L2547" s="36">
        <v>0</v>
      </c>
      <c r="M2547" s="36">
        <v>0</v>
      </c>
    </row>
    <row r="2548" spans="1:13" x14ac:dyDescent="0.25">
      <c r="A2548" t="s">
        <v>6969</v>
      </c>
      <c r="B2548" t="s">
        <v>107</v>
      </c>
      <c r="C2548" t="s">
        <v>15</v>
      </c>
      <c r="D2548" t="s">
        <v>1521</v>
      </c>
      <c r="E2548" t="s">
        <v>1680</v>
      </c>
      <c r="F2548" s="1">
        <v>43899</v>
      </c>
      <c r="G2548" s="77">
        <v>0.12</v>
      </c>
      <c r="H2548" s="36">
        <v>33864.86</v>
      </c>
      <c r="I2548" s="36">
        <v>33864.86</v>
      </c>
      <c r="J2548" s="36">
        <v>0</v>
      </c>
      <c r="K2548" s="36">
        <v>30478.37</v>
      </c>
      <c r="L2548" s="36">
        <v>2539.8700000000003</v>
      </c>
      <c r="M2548" s="36">
        <v>0.01</v>
      </c>
    </row>
    <row r="2549" spans="1:13" x14ac:dyDescent="0.25">
      <c r="A2549" t="s">
        <v>6969</v>
      </c>
      <c r="B2549" t="s">
        <v>107</v>
      </c>
      <c r="C2549" t="s">
        <v>15</v>
      </c>
      <c r="D2549" t="s">
        <v>345</v>
      </c>
      <c r="E2549" t="s">
        <v>810</v>
      </c>
      <c r="F2549" s="1">
        <v>43614</v>
      </c>
      <c r="G2549" s="77">
        <v>1</v>
      </c>
      <c r="H2549" s="36">
        <v>0</v>
      </c>
      <c r="I2549" s="36">
        <v>0</v>
      </c>
      <c r="J2549" s="36">
        <v>0</v>
      </c>
      <c r="K2549" s="36">
        <v>0</v>
      </c>
      <c r="L2549" s="36">
        <v>0</v>
      </c>
      <c r="M2549" s="36">
        <v>0</v>
      </c>
    </row>
    <row r="2550" spans="1:13" x14ac:dyDescent="0.25">
      <c r="A2550" t="s">
        <v>6969</v>
      </c>
      <c r="B2550" t="s">
        <v>107</v>
      </c>
      <c r="C2550" t="s">
        <v>15</v>
      </c>
      <c r="D2550" t="s">
        <v>989</v>
      </c>
      <c r="E2550" t="s">
        <v>1888</v>
      </c>
      <c r="F2550" s="1">
        <v>43411</v>
      </c>
      <c r="G2550" s="77">
        <v>0.5</v>
      </c>
      <c r="H2550" s="36">
        <v>16424.66</v>
      </c>
      <c r="I2550" s="36">
        <v>16424.66</v>
      </c>
      <c r="J2550" s="36">
        <v>0</v>
      </c>
      <c r="K2550" s="36">
        <v>14782.19</v>
      </c>
      <c r="L2550" s="36">
        <v>1231.8499999999999</v>
      </c>
      <c r="M2550" s="36">
        <v>0</v>
      </c>
    </row>
    <row r="2551" spans="1:13" x14ac:dyDescent="0.25">
      <c r="A2551" t="s">
        <v>6969</v>
      </c>
      <c r="B2551" t="s">
        <v>107</v>
      </c>
      <c r="C2551" t="s">
        <v>15</v>
      </c>
      <c r="D2551" t="s">
        <v>989</v>
      </c>
      <c r="E2551" t="s">
        <v>1862</v>
      </c>
      <c r="F2551" s="1">
        <v>43411</v>
      </c>
      <c r="G2551" s="77">
        <v>0.5</v>
      </c>
      <c r="H2551" s="36">
        <v>17043.87</v>
      </c>
      <c r="I2551" s="36">
        <v>17043.87</v>
      </c>
      <c r="J2551" s="36">
        <v>0</v>
      </c>
      <c r="K2551" s="36">
        <v>15339.48</v>
      </c>
      <c r="L2551" s="36">
        <v>1278.29</v>
      </c>
      <c r="M2551" s="36">
        <v>0</v>
      </c>
    </row>
    <row r="2552" spans="1:13" x14ac:dyDescent="0.25">
      <c r="A2552" t="s">
        <v>6969</v>
      </c>
      <c r="B2552" t="s">
        <v>107</v>
      </c>
      <c r="C2552" t="s">
        <v>15</v>
      </c>
      <c r="D2552" t="s">
        <v>989</v>
      </c>
      <c r="E2552" t="s">
        <v>1892</v>
      </c>
      <c r="F2552" s="1">
        <v>43411</v>
      </c>
      <c r="G2552" s="77">
        <v>0.5</v>
      </c>
      <c r="H2552" s="36">
        <v>13312</v>
      </c>
      <c r="I2552" s="36">
        <v>13312</v>
      </c>
      <c r="J2552" s="36">
        <v>0</v>
      </c>
      <c r="K2552" s="36">
        <v>11980.8</v>
      </c>
      <c r="L2552" s="36">
        <v>998.4</v>
      </c>
      <c r="M2552" s="36">
        <v>0</v>
      </c>
    </row>
    <row r="2553" spans="1:13" x14ac:dyDescent="0.25">
      <c r="A2553" t="s">
        <v>6969</v>
      </c>
      <c r="B2553" t="s">
        <v>107</v>
      </c>
      <c r="C2553" t="s">
        <v>15</v>
      </c>
      <c r="D2553" t="s">
        <v>989</v>
      </c>
      <c r="E2553" t="s">
        <v>990</v>
      </c>
      <c r="F2553" s="1">
        <v>43334</v>
      </c>
      <c r="G2553" s="77">
        <v>0.75</v>
      </c>
      <c r="H2553" s="36">
        <v>5342.57</v>
      </c>
      <c r="I2553" s="36">
        <v>5342.57</v>
      </c>
      <c r="J2553" s="36">
        <v>0</v>
      </c>
      <c r="K2553" s="36">
        <v>4808.3100000000004</v>
      </c>
      <c r="L2553" s="36">
        <v>400.69</v>
      </c>
      <c r="M2553" s="36">
        <v>0</v>
      </c>
    </row>
    <row r="2554" spans="1:13" x14ac:dyDescent="0.25">
      <c r="A2554" t="s">
        <v>6969</v>
      </c>
      <c r="B2554" t="s">
        <v>107</v>
      </c>
      <c r="C2554" t="s">
        <v>152</v>
      </c>
      <c r="D2554" t="s">
        <v>1639</v>
      </c>
      <c r="E2554" t="s">
        <v>3559</v>
      </c>
      <c r="F2554" s="1">
        <v>48092</v>
      </c>
      <c r="G2554" s="77">
        <v>0.1</v>
      </c>
      <c r="H2554" s="36">
        <v>198461.05</v>
      </c>
      <c r="I2554" s="36">
        <v>198461.05</v>
      </c>
      <c r="J2554" s="36">
        <v>0</v>
      </c>
      <c r="K2554" s="36">
        <v>178614.95</v>
      </c>
      <c r="L2554" s="36">
        <v>0</v>
      </c>
      <c r="M2554" s="36">
        <v>0</v>
      </c>
    </row>
    <row r="2555" spans="1:13" x14ac:dyDescent="0.25">
      <c r="A2555" t="s">
        <v>6969</v>
      </c>
      <c r="B2555" t="s">
        <v>107</v>
      </c>
      <c r="C2555" t="s">
        <v>152</v>
      </c>
      <c r="D2555" t="s">
        <v>1639</v>
      </c>
      <c r="E2555" t="s">
        <v>2258</v>
      </c>
      <c r="F2555" s="1">
        <v>43503</v>
      </c>
      <c r="G2555" s="77">
        <v>0</v>
      </c>
      <c r="H2555" s="36">
        <v>14300</v>
      </c>
      <c r="I2555" s="36">
        <v>14300</v>
      </c>
      <c r="J2555" s="36">
        <v>0</v>
      </c>
      <c r="K2555" s="36">
        <v>12870</v>
      </c>
      <c r="L2555" s="36">
        <v>1072.5</v>
      </c>
      <c r="M2555" s="36">
        <v>0</v>
      </c>
    </row>
    <row r="2556" spans="1:13" x14ac:dyDescent="0.25">
      <c r="A2556" t="s">
        <v>6969</v>
      </c>
      <c r="B2556" t="s">
        <v>107</v>
      </c>
      <c r="C2556" t="s">
        <v>152</v>
      </c>
      <c r="D2556" t="s">
        <v>1313</v>
      </c>
      <c r="E2556" t="s">
        <v>1314</v>
      </c>
      <c r="F2556" s="1">
        <v>44014</v>
      </c>
      <c r="G2556" s="77">
        <v>1</v>
      </c>
      <c r="H2556" s="36">
        <v>156527.95000000001</v>
      </c>
      <c r="I2556" s="36">
        <v>133500</v>
      </c>
      <c r="J2556" s="36">
        <v>-23027.95</v>
      </c>
      <c r="K2556" s="36">
        <v>120150</v>
      </c>
      <c r="L2556" s="36">
        <v>10012.5</v>
      </c>
      <c r="M2556" s="36">
        <v>0</v>
      </c>
    </row>
    <row r="2557" spans="1:13" x14ac:dyDescent="0.25">
      <c r="A2557" t="s">
        <v>6969</v>
      </c>
      <c r="B2557" t="s">
        <v>107</v>
      </c>
      <c r="C2557" t="s">
        <v>152</v>
      </c>
      <c r="D2557" t="s">
        <v>1755</v>
      </c>
      <c r="E2557" t="s">
        <v>1756</v>
      </c>
      <c r="F2557" s="1">
        <v>43410</v>
      </c>
      <c r="G2557" s="77">
        <v>1</v>
      </c>
      <c r="H2557" s="36">
        <v>6643.54</v>
      </c>
      <c r="I2557" s="36">
        <v>6643.54</v>
      </c>
      <c r="J2557" s="36">
        <v>0</v>
      </c>
      <c r="K2557" s="36">
        <v>5979.19</v>
      </c>
      <c r="L2557" s="36">
        <v>498.27</v>
      </c>
      <c r="M2557" s="36">
        <v>0</v>
      </c>
    </row>
    <row r="2558" spans="1:13" x14ac:dyDescent="0.25">
      <c r="A2558" t="s">
        <v>6969</v>
      </c>
      <c r="B2558" t="s">
        <v>107</v>
      </c>
      <c r="C2558" t="s">
        <v>152</v>
      </c>
      <c r="D2558" t="s">
        <v>563</v>
      </c>
      <c r="E2558" t="s">
        <v>1616</v>
      </c>
      <c r="F2558" s="1">
        <v>43412</v>
      </c>
      <c r="G2558" s="77">
        <v>1</v>
      </c>
      <c r="H2558" s="36">
        <v>6125</v>
      </c>
      <c r="I2558" s="36">
        <v>6125</v>
      </c>
      <c r="J2558" s="36">
        <v>0</v>
      </c>
      <c r="K2558" s="36">
        <v>5512.5</v>
      </c>
      <c r="L2558" s="36">
        <v>459.38</v>
      </c>
      <c r="M2558" s="36">
        <v>0</v>
      </c>
    </row>
    <row r="2559" spans="1:13" x14ac:dyDescent="0.25">
      <c r="A2559" t="s">
        <v>6969</v>
      </c>
      <c r="B2559" t="s">
        <v>107</v>
      </c>
      <c r="C2559" t="s">
        <v>152</v>
      </c>
      <c r="D2559" t="s">
        <v>563</v>
      </c>
      <c r="E2559" t="s">
        <v>1300</v>
      </c>
      <c r="F2559" s="1">
        <v>43507</v>
      </c>
      <c r="G2559" s="77">
        <v>0.47</v>
      </c>
      <c r="H2559" s="36">
        <v>10790</v>
      </c>
      <c r="I2559" s="36">
        <v>10790</v>
      </c>
      <c r="J2559" s="36">
        <v>0</v>
      </c>
      <c r="K2559" s="36">
        <v>9711</v>
      </c>
      <c r="L2559" s="36">
        <v>809.25</v>
      </c>
      <c r="M2559" s="36">
        <v>0</v>
      </c>
    </row>
    <row r="2560" spans="1:13" x14ac:dyDescent="0.25">
      <c r="A2560" t="s">
        <v>6969</v>
      </c>
      <c r="B2560" t="s">
        <v>107</v>
      </c>
      <c r="C2560" t="s">
        <v>152</v>
      </c>
      <c r="D2560" t="s">
        <v>696</v>
      </c>
      <c r="E2560" t="s">
        <v>697</v>
      </c>
      <c r="F2560" s="1">
        <v>43335</v>
      </c>
      <c r="G2560" s="77">
        <v>1</v>
      </c>
      <c r="H2560" s="36">
        <v>25000</v>
      </c>
      <c r="I2560" s="36">
        <v>25000</v>
      </c>
      <c r="J2560" s="36">
        <v>0</v>
      </c>
      <c r="K2560" s="36">
        <v>22500</v>
      </c>
      <c r="L2560" s="36">
        <v>1875</v>
      </c>
      <c r="M2560" s="36">
        <v>0</v>
      </c>
    </row>
    <row r="2561" spans="1:13" x14ac:dyDescent="0.25">
      <c r="A2561" t="s">
        <v>6969</v>
      </c>
      <c r="B2561" t="s">
        <v>107</v>
      </c>
      <c r="C2561" t="s">
        <v>152</v>
      </c>
      <c r="D2561" t="s">
        <v>1643</v>
      </c>
      <c r="E2561" t="s">
        <v>8762</v>
      </c>
      <c r="F2561" s="1">
        <v>48092</v>
      </c>
      <c r="G2561" s="77">
        <v>0.02</v>
      </c>
      <c r="H2561" s="36">
        <v>46976.97</v>
      </c>
      <c r="I2561" s="36">
        <v>46976.97</v>
      </c>
      <c r="J2561" s="36">
        <v>0</v>
      </c>
      <c r="K2561" s="36">
        <v>42279.27</v>
      </c>
      <c r="L2561" s="36">
        <v>3523.28</v>
      </c>
      <c r="M2561" s="36">
        <v>3523.28</v>
      </c>
    </row>
    <row r="2562" spans="1:13" x14ac:dyDescent="0.25">
      <c r="A2562" t="s">
        <v>6969</v>
      </c>
      <c r="B2562" t="s">
        <v>107</v>
      </c>
      <c r="C2562" t="s">
        <v>152</v>
      </c>
      <c r="D2562" t="s">
        <v>1643</v>
      </c>
      <c r="E2562" t="s">
        <v>1644</v>
      </c>
      <c r="F2562" s="1">
        <v>43816</v>
      </c>
      <c r="G2562" s="77">
        <v>0</v>
      </c>
      <c r="H2562" s="36">
        <v>12432.76</v>
      </c>
      <c r="I2562" s="36">
        <v>12432.76</v>
      </c>
      <c r="J2562" s="36">
        <v>0</v>
      </c>
      <c r="K2562" s="36">
        <v>11189.48</v>
      </c>
      <c r="L2562" s="36">
        <v>932.46</v>
      </c>
      <c r="M2562" s="36">
        <v>0</v>
      </c>
    </row>
    <row r="2563" spans="1:13" x14ac:dyDescent="0.25">
      <c r="A2563" t="s">
        <v>6969</v>
      </c>
      <c r="B2563" t="s">
        <v>107</v>
      </c>
      <c r="C2563" t="s">
        <v>152</v>
      </c>
      <c r="D2563" t="s">
        <v>2831</v>
      </c>
      <c r="E2563" t="s">
        <v>3336</v>
      </c>
      <c r="F2563" s="1">
        <v>48092</v>
      </c>
      <c r="G2563" s="77">
        <v>0.5</v>
      </c>
      <c r="H2563" s="36">
        <v>81862.740000000005</v>
      </c>
      <c r="I2563" s="36">
        <v>81862.740000000005</v>
      </c>
      <c r="J2563" s="36">
        <v>0</v>
      </c>
      <c r="K2563" s="36">
        <v>73676.47</v>
      </c>
      <c r="L2563" s="36">
        <v>6139.71</v>
      </c>
      <c r="M2563" s="36">
        <v>0</v>
      </c>
    </row>
    <row r="2564" spans="1:13" x14ac:dyDescent="0.25">
      <c r="A2564" t="s">
        <v>6969</v>
      </c>
      <c r="B2564" t="s">
        <v>107</v>
      </c>
      <c r="C2564" t="s">
        <v>152</v>
      </c>
      <c r="D2564" t="s">
        <v>925</v>
      </c>
      <c r="E2564" t="s">
        <v>926</v>
      </c>
      <c r="F2564" s="1">
        <v>43335</v>
      </c>
      <c r="G2564" s="77">
        <v>1</v>
      </c>
      <c r="H2564" s="36">
        <v>7578.87</v>
      </c>
      <c r="I2564" s="36">
        <v>7578.87</v>
      </c>
      <c r="J2564" s="36">
        <v>0</v>
      </c>
      <c r="K2564" s="36">
        <v>6820.98</v>
      </c>
      <c r="L2564" s="36">
        <v>568.41999999999996</v>
      </c>
      <c r="M2564" s="36">
        <v>0</v>
      </c>
    </row>
    <row r="2565" spans="1:13" x14ac:dyDescent="0.25">
      <c r="A2565" t="s">
        <v>6969</v>
      </c>
      <c r="B2565" t="s">
        <v>107</v>
      </c>
      <c r="C2565" t="s">
        <v>152</v>
      </c>
      <c r="D2565" t="s">
        <v>307</v>
      </c>
      <c r="E2565" t="s">
        <v>308</v>
      </c>
      <c r="F2565" s="1">
        <v>43266</v>
      </c>
      <c r="G2565" s="77">
        <v>1</v>
      </c>
      <c r="H2565" s="36">
        <v>4083.12</v>
      </c>
      <c r="I2565" s="36">
        <v>4083.12</v>
      </c>
      <c r="J2565" s="36">
        <v>0</v>
      </c>
      <c r="K2565" s="36">
        <v>3674.81</v>
      </c>
      <c r="L2565" s="36">
        <v>306.23</v>
      </c>
      <c r="M2565" s="36">
        <v>0</v>
      </c>
    </row>
    <row r="2566" spans="1:13" x14ac:dyDescent="0.25">
      <c r="A2566" t="s">
        <v>6969</v>
      </c>
      <c r="B2566" t="s">
        <v>107</v>
      </c>
      <c r="C2566" t="s">
        <v>948</v>
      </c>
      <c r="D2566" t="s">
        <v>947</v>
      </c>
      <c r="E2566" t="s">
        <v>949</v>
      </c>
      <c r="F2566" s="1">
        <v>43336</v>
      </c>
      <c r="G2566" s="77">
        <v>1</v>
      </c>
      <c r="H2566" s="36">
        <v>11225.29</v>
      </c>
      <c r="I2566" s="36">
        <v>11225.29</v>
      </c>
      <c r="J2566" s="36">
        <v>0</v>
      </c>
      <c r="K2566" s="36">
        <v>10102.76</v>
      </c>
      <c r="L2566" s="36">
        <v>841.9</v>
      </c>
      <c r="M2566" s="36">
        <v>0</v>
      </c>
    </row>
    <row r="2567" spans="1:13" x14ac:dyDescent="0.25">
      <c r="A2567" t="s">
        <v>6969</v>
      </c>
      <c r="B2567" t="s">
        <v>107</v>
      </c>
      <c r="C2567" t="s">
        <v>93</v>
      </c>
      <c r="D2567" t="s">
        <v>95</v>
      </c>
      <c r="E2567" t="s">
        <v>1664</v>
      </c>
      <c r="F2567" s="1">
        <v>43598</v>
      </c>
      <c r="G2567" s="77">
        <v>0.1</v>
      </c>
      <c r="H2567" s="36">
        <v>18708.98</v>
      </c>
      <c r="I2567" s="36">
        <v>18708.98</v>
      </c>
      <c r="J2567" s="36">
        <v>0</v>
      </c>
      <c r="K2567" s="36">
        <v>16838.080000000002</v>
      </c>
      <c r="L2567" s="36">
        <v>1403.18</v>
      </c>
      <c r="M2567" s="36">
        <v>0.01</v>
      </c>
    </row>
    <row r="2568" spans="1:13" x14ac:dyDescent="0.25">
      <c r="A2568" t="s">
        <v>6969</v>
      </c>
      <c r="B2568" t="s">
        <v>107</v>
      </c>
      <c r="C2568" t="s">
        <v>93</v>
      </c>
      <c r="D2568" t="s">
        <v>95</v>
      </c>
      <c r="E2568" t="s">
        <v>1470</v>
      </c>
      <c r="F2568" s="1">
        <v>43360</v>
      </c>
      <c r="G2568" s="77">
        <v>1</v>
      </c>
      <c r="H2568" s="36">
        <v>3288.15</v>
      </c>
      <c r="I2568" s="36">
        <v>3288.15</v>
      </c>
      <c r="J2568" s="36">
        <v>0</v>
      </c>
      <c r="K2568" s="36">
        <v>2959.34</v>
      </c>
      <c r="L2568" s="36">
        <v>246.61</v>
      </c>
      <c r="M2568" s="36">
        <v>0</v>
      </c>
    </row>
    <row r="2569" spans="1:13" x14ac:dyDescent="0.25">
      <c r="A2569" t="s">
        <v>6969</v>
      </c>
      <c r="B2569" t="s">
        <v>107</v>
      </c>
      <c r="C2569" t="s">
        <v>93</v>
      </c>
      <c r="D2569" t="s">
        <v>95</v>
      </c>
      <c r="E2569" t="s">
        <v>1093</v>
      </c>
      <c r="F2569" s="1">
        <v>43334</v>
      </c>
      <c r="G2569" s="77">
        <v>0.1</v>
      </c>
      <c r="H2569" s="36">
        <v>3725.85</v>
      </c>
      <c r="I2569" s="36">
        <v>3725.85</v>
      </c>
      <c r="J2569" s="36">
        <v>0</v>
      </c>
      <c r="K2569" s="36">
        <v>3353.27</v>
      </c>
      <c r="L2569" s="36">
        <v>279.44</v>
      </c>
      <c r="M2569" s="36">
        <v>0</v>
      </c>
    </row>
    <row r="2570" spans="1:13" x14ac:dyDescent="0.25">
      <c r="A2570" t="s">
        <v>6969</v>
      </c>
      <c r="B2570" t="s">
        <v>107</v>
      </c>
      <c r="C2570" t="s">
        <v>93</v>
      </c>
      <c r="D2570" t="s">
        <v>95</v>
      </c>
      <c r="E2570" t="s">
        <v>2156</v>
      </c>
      <c r="F2570" s="1">
        <v>43760</v>
      </c>
      <c r="G2570" s="77">
        <v>0.1</v>
      </c>
      <c r="H2570" s="36">
        <v>106936.87</v>
      </c>
      <c r="I2570" s="36">
        <v>106936.87</v>
      </c>
      <c r="J2570" s="36">
        <v>0</v>
      </c>
      <c r="K2570" s="36">
        <v>96243.18</v>
      </c>
      <c r="L2570" s="36">
        <v>8020.27</v>
      </c>
      <c r="M2570" s="36">
        <v>0</v>
      </c>
    </row>
    <row r="2571" spans="1:13" x14ac:dyDescent="0.25">
      <c r="A2571" t="s">
        <v>6969</v>
      </c>
      <c r="B2571" t="s">
        <v>107</v>
      </c>
      <c r="C2571" t="s">
        <v>93</v>
      </c>
      <c r="D2571" t="s">
        <v>95</v>
      </c>
      <c r="E2571" t="s">
        <v>1486</v>
      </c>
      <c r="F2571" s="1">
        <v>43598</v>
      </c>
      <c r="G2571" s="77">
        <v>0.1</v>
      </c>
      <c r="H2571" s="36">
        <v>3298.34</v>
      </c>
      <c r="I2571" s="36">
        <v>3298.34</v>
      </c>
      <c r="J2571" s="36">
        <v>0</v>
      </c>
      <c r="K2571" s="36">
        <v>2968.51</v>
      </c>
      <c r="L2571" s="36">
        <v>247.38</v>
      </c>
      <c r="M2571" s="36">
        <v>0</v>
      </c>
    </row>
    <row r="2572" spans="1:13" x14ac:dyDescent="0.25">
      <c r="A2572" t="s">
        <v>6969</v>
      </c>
      <c r="B2572" t="s">
        <v>107</v>
      </c>
      <c r="C2572" t="s">
        <v>93</v>
      </c>
      <c r="D2572" t="s">
        <v>95</v>
      </c>
      <c r="E2572" t="s">
        <v>1647</v>
      </c>
      <c r="F2572" s="1">
        <v>43412</v>
      </c>
      <c r="G2572" s="77">
        <v>0.1</v>
      </c>
      <c r="H2572" s="36">
        <v>17434</v>
      </c>
      <c r="I2572" s="36">
        <v>17434</v>
      </c>
      <c r="J2572" s="36">
        <v>0</v>
      </c>
      <c r="K2572" s="36">
        <v>15690.6</v>
      </c>
      <c r="L2572" s="36">
        <v>1307.55</v>
      </c>
      <c r="M2572" s="36">
        <v>0</v>
      </c>
    </row>
    <row r="2573" spans="1:13" x14ac:dyDescent="0.25">
      <c r="A2573" t="s">
        <v>6969</v>
      </c>
      <c r="B2573" t="s">
        <v>107</v>
      </c>
      <c r="C2573" t="s">
        <v>93</v>
      </c>
      <c r="D2573" t="s">
        <v>95</v>
      </c>
      <c r="E2573" t="s">
        <v>2771</v>
      </c>
      <c r="F2573" s="1">
        <v>43721</v>
      </c>
      <c r="G2573" s="77">
        <v>0</v>
      </c>
      <c r="H2573" s="36">
        <v>18264.23</v>
      </c>
      <c r="I2573" s="36">
        <v>18264.23</v>
      </c>
      <c r="J2573" s="36">
        <v>0</v>
      </c>
      <c r="K2573" s="36">
        <v>16437.810000000001</v>
      </c>
      <c r="L2573" s="36">
        <v>1369.82</v>
      </c>
      <c r="M2573" s="36">
        <v>0</v>
      </c>
    </row>
    <row r="2574" spans="1:13" x14ac:dyDescent="0.25">
      <c r="A2574" t="s">
        <v>6969</v>
      </c>
      <c r="B2574" t="s">
        <v>107</v>
      </c>
      <c r="C2574" t="s">
        <v>93</v>
      </c>
      <c r="D2574" t="s">
        <v>95</v>
      </c>
      <c r="E2574" t="s">
        <v>1988</v>
      </c>
      <c r="F2574" s="1">
        <v>43507</v>
      </c>
      <c r="G2574" s="77">
        <v>0.1</v>
      </c>
      <c r="H2574" s="36">
        <v>7954.65</v>
      </c>
      <c r="I2574" s="36">
        <v>7954.65</v>
      </c>
      <c r="J2574" s="36">
        <v>0</v>
      </c>
      <c r="K2574" s="36">
        <v>7159.19</v>
      </c>
      <c r="L2574" s="36">
        <v>596.6</v>
      </c>
      <c r="M2574" s="36">
        <v>0</v>
      </c>
    </row>
    <row r="2575" spans="1:13" x14ac:dyDescent="0.25">
      <c r="A2575" t="s">
        <v>6969</v>
      </c>
      <c r="B2575" t="s">
        <v>107</v>
      </c>
      <c r="C2575" t="s">
        <v>93</v>
      </c>
      <c r="D2575" t="s">
        <v>95</v>
      </c>
      <c r="E2575" t="s">
        <v>2232</v>
      </c>
      <c r="F2575" s="1">
        <v>43598</v>
      </c>
      <c r="G2575" s="77">
        <v>0.1</v>
      </c>
      <c r="H2575" s="36">
        <v>12387.37</v>
      </c>
      <c r="I2575" s="36">
        <v>12387.37</v>
      </c>
      <c r="J2575" s="36">
        <v>0</v>
      </c>
      <c r="K2575" s="36">
        <v>11148.63</v>
      </c>
      <c r="L2575" s="36">
        <v>929.06</v>
      </c>
      <c r="M2575" s="36">
        <v>0.01</v>
      </c>
    </row>
    <row r="2576" spans="1:13" x14ac:dyDescent="0.25">
      <c r="A2576" t="s">
        <v>6969</v>
      </c>
      <c r="B2576" t="s">
        <v>107</v>
      </c>
      <c r="C2576" t="s">
        <v>93</v>
      </c>
      <c r="D2576" t="s">
        <v>95</v>
      </c>
      <c r="E2576" t="s">
        <v>1846</v>
      </c>
      <c r="F2576" s="1">
        <v>43760</v>
      </c>
      <c r="G2576" s="77">
        <v>0.1</v>
      </c>
      <c r="H2576" s="36">
        <v>44038.9</v>
      </c>
      <c r="I2576" s="36">
        <v>44038.9</v>
      </c>
      <c r="J2576" s="36">
        <v>0</v>
      </c>
      <c r="K2576" s="36">
        <v>39635.01</v>
      </c>
      <c r="L2576" s="36">
        <v>3302.92</v>
      </c>
      <c r="M2576" s="36">
        <v>0</v>
      </c>
    </row>
    <row r="2577" spans="1:13" x14ac:dyDescent="0.25">
      <c r="A2577" t="s">
        <v>6969</v>
      </c>
      <c r="B2577" t="s">
        <v>107</v>
      </c>
      <c r="C2577" t="s">
        <v>93</v>
      </c>
      <c r="D2577" t="s">
        <v>95</v>
      </c>
      <c r="E2577" t="s">
        <v>441</v>
      </c>
      <c r="F2577" s="1">
        <v>43598</v>
      </c>
      <c r="G2577" s="77">
        <v>0.1</v>
      </c>
      <c r="H2577" s="36">
        <v>19459.509999999998</v>
      </c>
      <c r="I2577" s="36">
        <v>19459.509999999998</v>
      </c>
      <c r="J2577" s="36">
        <v>0</v>
      </c>
      <c r="K2577" s="36">
        <v>17513.560000000001</v>
      </c>
      <c r="L2577" s="36">
        <v>1459.46</v>
      </c>
      <c r="M2577" s="36">
        <v>0</v>
      </c>
    </row>
    <row r="2578" spans="1:13" x14ac:dyDescent="0.25">
      <c r="A2578" t="s">
        <v>6969</v>
      </c>
      <c r="B2578" t="s">
        <v>107</v>
      </c>
      <c r="C2578" t="s">
        <v>93</v>
      </c>
      <c r="D2578" t="s">
        <v>95</v>
      </c>
      <c r="E2578" t="s">
        <v>1481</v>
      </c>
      <c r="F2578" s="1">
        <v>43698</v>
      </c>
      <c r="G2578" s="77">
        <v>0.1</v>
      </c>
      <c r="H2578" s="36">
        <v>28873.82</v>
      </c>
      <c r="I2578" s="36">
        <v>28873.82</v>
      </c>
      <c r="J2578" s="36">
        <v>0</v>
      </c>
      <c r="K2578" s="36">
        <v>25986.44</v>
      </c>
      <c r="L2578" s="36">
        <v>2165.54</v>
      </c>
      <c r="M2578" s="36">
        <v>0</v>
      </c>
    </row>
    <row r="2579" spans="1:13" x14ac:dyDescent="0.25">
      <c r="A2579" t="s">
        <v>6969</v>
      </c>
      <c r="B2579" t="s">
        <v>107</v>
      </c>
      <c r="C2579" t="s">
        <v>93</v>
      </c>
      <c r="D2579" t="s">
        <v>95</v>
      </c>
      <c r="E2579" t="s">
        <v>2415</v>
      </c>
      <c r="F2579" s="1">
        <v>43503</v>
      </c>
      <c r="G2579" s="77">
        <v>1</v>
      </c>
      <c r="H2579" s="36">
        <v>8694</v>
      </c>
      <c r="I2579" s="36">
        <v>8694</v>
      </c>
      <c r="J2579" s="36">
        <v>0</v>
      </c>
      <c r="K2579" s="36">
        <v>7824.6</v>
      </c>
      <c r="L2579" s="36">
        <v>652.04999999999995</v>
      </c>
      <c r="M2579" s="36">
        <v>0</v>
      </c>
    </row>
    <row r="2580" spans="1:13" x14ac:dyDescent="0.25">
      <c r="A2580" t="s">
        <v>6969</v>
      </c>
      <c r="B2580" t="s">
        <v>107</v>
      </c>
      <c r="C2580" t="s">
        <v>93</v>
      </c>
      <c r="D2580" t="s">
        <v>95</v>
      </c>
      <c r="E2580" t="s">
        <v>1778</v>
      </c>
      <c r="F2580" s="1">
        <v>43598</v>
      </c>
      <c r="G2580" s="77">
        <v>0.1</v>
      </c>
      <c r="H2580" s="36">
        <v>10653.67</v>
      </c>
      <c r="I2580" s="36">
        <v>10653.67</v>
      </c>
      <c r="J2580" s="36">
        <v>0</v>
      </c>
      <c r="K2580" s="36">
        <v>9588.2999999999993</v>
      </c>
      <c r="L2580" s="36">
        <v>799.03</v>
      </c>
      <c r="M2580" s="36">
        <v>0</v>
      </c>
    </row>
    <row r="2581" spans="1:13" x14ac:dyDescent="0.25">
      <c r="A2581" t="s">
        <v>6969</v>
      </c>
      <c r="B2581" t="s">
        <v>107</v>
      </c>
      <c r="C2581" t="s">
        <v>93</v>
      </c>
      <c r="D2581" t="s">
        <v>95</v>
      </c>
      <c r="E2581" t="s">
        <v>1466</v>
      </c>
      <c r="F2581" s="1">
        <v>43598</v>
      </c>
      <c r="G2581" s="77">
        <v>0.1</v>
      </c>
      <c r="H2581" s="36">
        <v>30000</v>
      </c>
      <c r="I2581" s="36">
        <v>30000</v>
      </c>
      <c r="J2581" s="36">
        <v>0</v>
      </c>
      <c r="K2581" s="36">
        <v>27000</v>
      </c>
      <c r="L2581" s="36">
        <v>2250</v>
      </c>
      <c r="M2581" s="36">
        <v>0</v>
      </c>
    </row>
    <row r="2582" spans="1:13" x14ac:dyDescent="0.25">
      <c r="A2582" t="s">
        <v>6969</v>
      </c>
      <c r="B2582" t="s">
        <v>107</v>
      </c>
      <c r="C2582" t="s">
        <v>93</v>
      </c>
      <c r="D2582" t="s">
        <v>95</v>
      </c>
      <c r="E2582" t="s">
        <v>303</v>
      </c>
      <c r="F2582" s="1">
        <v>43587</v>
      </c>
      <c r="G2582" s="77">
        <v>0.1</v>
      </c>
      <c r="H2582" s="36">
        <v>24012.2</v>
      </c>
      <c r="I2582" s="36">
        <v>24012.2</v>
      </c>
      <c r="J2582" s="36">
        <v>0</v>
      </c>
      <c r="K2582" s="36">
        <v>21610.98</v>
      </c>
      <c r="L2582" s="36">
        <v>1800.92</v>
      </c>
      <c r="M2582" s="36">
        <v>0</v>
      </c>
    </row>
    <row r="2583" spans="1:13" x14ac:dyDescent="0.25">
      <c r="A2583" t="s">
        <v>6969</v>
      </c>
      <c r="B2583" t="s">
        <v>107</v>
      </c>
      <c r="C2583" t="s">
        <v>93</v>
      </c>
      <c r="D2583" t="s">
        <v>95</v>
      </c>
      <c r="E2583" t="s">
        <v>1609</v>
      </c>
      <c r="F2583" s="1">
        <v>43412</v>
      </c>
      <c r="G2583" s="77">
        <v>0.1</v>
      </c>
      <c r="H2583" s="36">
        <v>10669.72</v>
      </c>
      <c r="I2583" s="36">
        <v>10669.72</v>
      </c>
      <c r="J2583" s="36">
        <v>0</v>
      </c>
      <c r="K2583" s="36">
        <v>9602.75</v>
      </c>
      <c r="L2583" s="36">
        <v>800.23</v>
      </c>
      <c r="M2583" s="36">
        <v>0</v>
      </c>
    </row>
    <row r="2584" spans="1:13" x14ac:dyDescent="0.25">
      <c r="A2584" t="s">
        <v>6969</v>
      </c>
      <c r="B2584" t="s">
        <v>107</v>
      </c>
      <c r="C2584" t="s">
        <v>93</v>
      </c>
      <c r="D2584" t="s">
        <v>95</v>
      </c>
      <c r="E2584" t="s">
        <v>1491</v>
      </c>
      <c r="F2584" s="1">
        <v>43412</v>
      </c>
      <c r="G2584" s="77">
        <v>1</v>
      </c>
      <c r="H2584" s="36">
        <v>10823.77</v>
      </c>
      <c r="I2584" s="36">
        <v>10823.77</v>
      </c>
      <c r="J2584" s="36">
        <v>0</v>
      </c>
      <c r="K2584" s="36">
        <v>9741.39</v>
      </c>
      <c r="L2584" s="36">
        <v>811.79</v>
      </c>
      <c r="M2584" s="36">
        <v>0.01</v>
      </c>
    </row>
    <row r="2585" spans="1:13" x14ac:dyDescent="0.25">
      <c r="A2585" t="s">
        <v>6969</v>
      </c>
      <c r="B2585" t="s">
        <v>107</v>
      </c>
      <c r="C2585" t="s">
        <v>93</v>
      </c>
      <c r="D2585" t="s">
        <v>95</v>
      </c>
      <c r="E2585" t="s">
        <v>1874</v>
      </c>
      <c r="F2585" s="1">
        <v>43411</v>
      </c>
      <c r="G2585" s="77">
        <v>0.5</v>
      </c>
      <c r="H2585" s="36">
        <v>19568.77</v>
      </c>
      <c r="I2585" s="36">
        <v>19568.77</v>
      </c>
      <c r="J2585" s="36">
        <v>0</v>
      </c>
      <c r="K2585" s="36">
        <v>17611.89</v>
      </c>
      <c r="L2585" s="36">
        <v>1467.66</v>
      </c>
      <c r="M2585" s="36">
        <v>0</v>
      </c>
    </row>
    <row r="2586" spans="1:13" x14ac:dyDescent="0.25">
      <c r="A2586" t="s">
        <v>6969</v>
      </c>
      <c r="B2586" t="s">
        <v>107</v>
      </c>
      <c r="C2586" t="s">
        <v>93</v>
      </c>
      <c r="D2586" t="s">
        <v>95</v>
      </c>
      <c r="E2586" t="s">
        <v>870</v>
      </c>
      <c r="F2586" s="1">
        <v>43334</v>
      </c>
      <c r="G2586" s="77">
        <v>0.25</v>
      </c>
      <c r="H2586" s="36">
        <v>3181.96</v>
      </c>
      <c r="I2586" s="36">
        <v>3181.96</v>
      </c>
      <c r="J2586" s="36">
        <v>0</v>
      </c>
      <c r="K2586" s="36">
        <v>2863.76</v>
      </c>
      <c r="L2586" s="36">
        <v>238.65</v>
      </c>
      <c r="M2586" s="36">
        <v>0</v>
      </c>
    </row>
    <row r="2587" spans="1:13" x14ac:dyDescent="0.25">
      <c r="A2587" t="s">
        <v>6969</v>
      </c>
      <c r="B2587" t="s">
        <v>107</v>
      </c>
      <c r="C2587" t="s">
        <v>93</v>
      </c>
      <c r="D2587" t="s">
        <v>95</v>
      </c>
      <c r="E2587" t="s">
        <v>871</v>
      </c>
      <c r="F2587" s="1">
        <v>43334</v>
      </c>
      <c r="G2587" s="77">
        <v>0.1</v>
      </c>
      <c r="H2587" s="36">
        <v>3319.77</v>
      </c>
      <c r="I2587" s="36">
        <v>3319.77</v>
      </c>
      <c r="J2587" s="36">
        <v>0</v>
      </c>
      <c r="K2587" s="36">
        <v>2987.79</v>
      </c>
      <c r="L2587" s="36">
        <v>248.98999999999998</v>
      </c>
      <c r="M2587" s="36">
        <v>0.01</v>
      </c>
    </row>
    <row r="2588" spans="1:13" x14ac:dyDescent="0.25">
      <c r="A2588" t="s">
        <v>6969</v>
      </c>
      <c r="B2588" t="s">
        <v>107</v>
      </c>
      <c r="C2588" t="s">
        <v>93</v>
      </c>
      <c r="D2588" t="s">
        <v>95</v>
      </c>
      <c r="E2588" t="s">
        <v>1440</v>
      </c>
      <c r="F2588" s="1">
        <v>43357</v>
      </c>
      <c r="G2588" s="77">
        <v>0.1</v>
      </c>
      <c r="H2588" s="36">
        <v>4880.13</v>
      </c>
      <c r="I2588" s="36">
        <v>4880.13</v>
      </c>
      <c r="J2588" s="36">
        <v>0</v>
      </c>
      <c r="K2588" s="36">
        <v>4392.12</v>
      </c>
      <c r="L2588" s="36">
        <v>366.01</v>
      </c>
      <c r="M2588" s="36">
        <v>0</v>
      </c>
    </row>
    <row r="2589" spans="1:13" x14ac:dyDescent="0.25">
      <c r="A2589" t="s">
        <v>6969</v>
      </c>
      <c r="B2589" t="s">
        <v>107</v>
      </c>
      <c r="C2589" t="s">
        <v>93</v>
      </c>
      <c r="D2589" t="s">
        <v>95</v>
      </c>
      <c r="E2589" t="s">
        <v>1629</v>
      </c>
      <c r="F2589" s="1">
        <v>43412</v>
      </c>
      <c r="G2589" s="77">
        <v>0.1</v>
      </c>
      <c r="H2589" s="36">
        <v>7948.67</v>
      </c>
      <c r="I2589" s="36">
        <v>7948.67</v>
      </c>
      <c r="J2589" s="36">
        <v>0</v>
      </c>
      <c r="K2589" s="36">
        <v>7153.8</v>
      </c>
      <c r="L2589" s="36">
        <v>596.15</v>
      </c>
      <c r="M2589" s="36">
        <v>0</v>
      </c>
    </row>
    <row r="2590" spans="1:13" x14ac:dyDescent="0.25">
      <c r="A2590" t="s">
        <v>6969</v>
      </c>
      <c r="B2590" t="s">
        <v>107</v>
      </c>
      <c r="C2590" t="s">
        <v>93</v>
      </c>
      <c r="D2590" t="s">
        <v>95</v>
      </c>
      <c r="E2590" t="s">
        <v>1573</v>
      </c>
      <c r="F2590" s="1">
        <v>43412</v>
      </c>
      <c r="G2590" s="77">
        <v>0.1</v>
      </c>
      <c r="H2590" s="36">
        <v>16215.55</v>
      </c>
      <c r="I2590" s="36">
        <v>16215.55</v>
      </c>
      <c r="J2590" s="36">
        <v>0</v>
      </c>
      <c r="K2590" s="36">
        <v>14594</v>
      </c>
      <c r="L2590" s="36">
        <v>1216.17</v>
      </c>
      <c r="M2590" s="36">
        <v>0</v>
      </c>
    </row>
    <row r="2591" spans="1:13" x14ac:dyDescent="0.25">
      <c r="A2591" t="s">
        <v>6969</v>
      </c>
      <c r="B2591" t="s">
        <v>107</v>
      </c>
      <c r="C2591" t="s">
        <v>93</v>
      </c>
      <c r="D2591" t="s">
        <v>95</v>
      </c>
      <c r="E2591" t="s">
        <v>891</v>
      </c>
      <c r="F2591" s="1">
        <v>43334</v>
      </c>
      <c r="G2591" s="77">
        <v>0.1</v>
      </c>
      <c r="H2591" s="36">
        <v>4100</v>
      </c>
      <c r="I2591" s="36">
        <v>4100</v>
      </c>
      <c r="J2591" s="36">
        <v>0</v>
      </c>
      <c r="K2591" s="36">
        <v>3690</v>
      </c>
      <c r="L2591" s="36">
        <v>307.5</v>
      </c>
      <c r="M2591" s="36">
        <v>0</v>
      </c>
    </row>
    <row r="2592" spans="1:13" x14ac:dyDescent="0.25">
      <c r="A2592" t="s">
        <v>6969</v>
      </c>
      <c r="B2592" t="s">
        <v>107</v>
      </c>
      <c r="C2592" t="s">
        <v>93</v>
      </c>
      <c r="D2592" t="s">
        <v>95</v>
      </c>
      <c r="E2592" t="s">
        <v>1549</v>
      </c>
      <c r="F2592" s="1">
        <v>43412</v>
      </c>
      <c r="G2592" s="77">
        <v>0.1</v>
      </c>
      <c r="H2592" s="36">
        <v>36818.410000000003</v>
      </c>
      <c r="I2592" s="36">
        <v>36818.410000000003</v>
      </c>
      <c r="J2592" s="36">
        <v>0</v>
      </c>
      <c r="K2592" s="36">
        <v>33136.57</v>
      </c>
      <c r="L2592" s="36">
        <v>2761.38</v>
      </c>
      <c r="M2592" s="36">
        <v>0</v>
      </c>
    </row>
    <row r="2593" spans="1:13" x14ac:dyDescent="0.25">
      <c r="A2593" t="s">
        <v>6969</v>
      </c>
      <c r="B2593" t="s">
        <v>107</v>
      </c>
      <c r="C2593" t="s">
        <v>93</v>
      </c>
      <c r="D2593" t="s">
        <v>95</v>
      </c>
      <c r="E2593" t="s">
        <v>1672</v>
      </c>
      <c r="F2593" s="1">
        <v>43864</v>
      </c>
      <c r="G2593" s="77">
        <v>0.1</v>
      </c>
      <c r="H2593" s="36">
        <v>104407.13</v>
      </c>
      <c r="I2593" s="36">
        <v>104407.13</v>
      </c>
      <c r="J2593" s="36">
        <v>0</v>
      </c>
      <c r="K2593" s="36">
        <v>93966.42</v>
      </c>
      <c r="L2593" s="36">
        <v>7830.54</v>
      </c>
      <c r="M2593" s="36">
        <v>0</v>
      </c>
    </row>
    <row r="2594" spans="1:13" x14ac:dyDescent="0.25">
      <c r="A2594" t="s">
        <v>6969</v>
      </c>
      <c r="B2594" t="s">
        <v>107</v>
      </c>
      <c r="C2594" t="s">
        <v>93</v>
      </c>
      <c r="D2594" t="s">
        <v>95</v>
      </c>
      <c r="E2594" t="s">
        <v>1512</v>
      </c>
      <c r="F2594" s="1">
        <v>43598</v>
      </c>
      <c r="G2594" s="77">
        <v>0.1</v>
      </c>
      <c r="H2594" s="36">
        <v>5601.22</v>
      </c>
      <c r="I2594" s="36">
        <v>5601.22</v>
      </c>
      <c r="J2594" s="36">
        <v>0</v>
      </c>
      <c r="K2594" s="36">
        <v>5041.1000000000004</v>
      </c>
      <c r="L2594" s="36">
        <v>420.09</v>
      </c>
      <c r="M2594" s="36">
        <v>0</v>
      </c>
    </row>
    <row r="2595" spans="1:13" x14ac:dyDescent="0.25">
      <c r="A2595" t="s">
        <v>6969</v>
      </c>
      <c r="B2595" t="s">
        <v>107</v>
      </c>
      <c r="C2595" t="s">
        <v>93</v>
      </c>
      <c r="D2595" t="s">
        <v>95</v>
      </c>
      <c r="E2595" t="s">
        <v>1577</v>
      </c>
      <c r="F2595" s="1">
        <v>43412</v>
      </c>
      <c r="G2595" s="77">
        <v>0.1</v>
      </c>
      <c r="H2595" s="36">
        <v>3762.57</v>
      </c>
      <c r="I2595" s="36">
        <v>3762.57</v>
      </c>
      <c r="J2595" s="36">
        <v>0</v>
      </c>
      <c r="K2595" s="36">
        <v>3386.31</v>
      </c>
      <c r="L2595" s="36">
        <v>282.2</v>
      </c>
      <c r="M2595" s="36">
        <v>0.01</v>
      </c>
    </row>
    <row r="2596" spans="1:13" x14ac:dyDescent="0.25">
      <c r="A2596" t="s">
        <v>6969</v>
      </c>
      <c r="B2596" t="s">
        <v>107</v>
      </c>
      <c r="C2596" t="s">
        <v>93</v>
      </c>
      <c r="D2596" t="s">
        <v>95</v>
      </c>
      <c r="E2596" t="s">
        <v>872</v>
      </c>
      <c r="F2596" s="1">
        <v>43598</v>
      </c>
      <c r="G2596" s="77">
        <v>0.1</v>
      </c>
      <c r="H2596" s="36">
        <v>3740.7</v>
      </c>
      <c r="I2596" s="36">
        <v>3740.7</v>
      </c>
      <c r="J2596" s="36">
        <v>0</v>
      </c>
      <c r="K2596" s="36">
        <v>3366.63</v>
      </c>
      <c r="L2596" s="36">
        <v>280.55</v>
      </c>
      <c r="M2596" s="36">
        <v>0</v>
      </c>
    </row>
    <row r="2597" spans="1:13" x14ac:dyDescent="0.25">
      <c r="A2597" t="s">
        <v>6969</v>
      </c>
      <c r="B2597" t="s">
        <v>107</v>
      </c>
      <c r="C2597" t="s">
        <v>93</v>
      </c>
      <c r="D2597" t="s">
        <v>95</v>
      </c>
      <c r="E2597" t="s">
        <v>1537</v>
      </c>
      <c r="F2597" s="1">
        <v>43412</v>
      </c>
      <c r="G2597" s="77">
        <v>0.1</v>
      </c>
      <c r="H2597" s="36">
        <v>6106.61</v>
      </c>
      <c r="I2597" s="36">
        <v>6106.61</v>
      </c>
      <c r="J2597" s="36">
        <v>0</v>
      </c>
      <c r="K2597" s="36">
        <v>5495.95</v>
      </c>
      <c r="L2597" s="36">
        <v>458</v>
      </c>
      <c r="M2597" s="36">
        <v>0</v>
      </c>
    </row>
    <row r="2598" spans="1:13" x14ac:dyDescent="0.25">
      <c r="A2598" t="s">
        <v>6969</v>
      </c>
      <c r="B2598" t="s">
        <v>107</v>
      </c>
      <c r="C2598" t="s">
        <v>93</v>
      </c>
      <c r="D2598" t="s">
        <v>95</v>
      </c>
      <c r="E2598" t="s">
        <v>1129</v>
      </c>
      <c r="F2598" s="1">
        <v>43334</v>
      </c>
      <c r="G2598" s="77">
        <v>0.25</v>
      </c>
      <c r="H2598" s="36">
        <v>6001.68</v>
      </c>
      <c r="I2598" s="36">
        <v>6001.68</v>
      </c>
      <c r="J2598" s="36">
        <v>0</v>
      </c>
      <c r="K2598" s="36">
        <v>5401.51</v>
      </c>
      <c r="L2598" s="36">
        <v>450.13</v>
      </c>
      <c r="M2598" s="36">
        <v>0</v>
      </c>
    </row>
    <row r="2599" spans="1:13" x14ac:dyDescent="0.25">
      <c r="A2599" t="s">
        <v>6969</v>
      </c>
      <c r="B2599" t="s">
        <v>107</v>
      </c>
      <c r="C2599" t="s">
        <v>93</v>
      </c>
      <c r="D2599" t="s">
        <v>95</v>
      </c>
      <c r="E2599" t="s">
        <v>1613</v>
      </c>
      <c r="F2599" s="1">
        <v>43598</v>
      </c>
      <c r="G2599" s="77">
        <v>0.1</v>
      </c>
      <c r="H2599" s="36">
        <v>41600.97</v>
      </c>
      <c r="I2599" s="36">
        <v>41600.97</v>
      </c>
      <c r="J2599" s="36">
        <v>0</v>
      </c>
      <c r="K2599" s="36">
        <v>37440.870000000003</v>
      </c>
      <c r="L2599" s="36">
        <v>3120.0800000000004</v>
      </c>
      <c r="M2599" s="36">
        <v>0.01</v>
      </c>
    </row>
    <row r="2600" spans="1:13" x14ac:dyDescent="0.25">
      <c r="A2600" t="s">
        <v>6969</v>
      </c>
      <c r="B2600" t="s">
        <v>107</v>
      </c>
      <c r="C2600" t="s">
        <v>93</v>
      </c>
      <c r="D2600" t="s">
        <v>95</v>
      </c>
      <c r="E2600" t="s">
        <v>2398</v>
      </c>
      <c r="F2600" s="1">
        <v>43507</v>
      </c>
      <c r="G2600" s="77">
        <v>0.1</v>
      </c>
      <c r="H2600" s="36">
        <v>22942.400000000001</v>
      </c>
      <c r="I2600" s="36">
        <v>22942.400000000001</v>
      </c>
      <c r="J2600" s="36">
        <v>0</v>
      </c>
      <c r="K2600" s="36">
        <v>20648.16</v>
      </c>
      <c r="L2600" s="36">
        <v>1720.68</v>
      </c>
      <c r="M2600" s="36">
        <v>0</v>
      </c>
    </row>
    <row r="2601" spans="1:13" x14ac:dyDescent="0.25">
      <c r="A2601" t="s">
        <v>6969</v>
      </c>
      <c r="B2601" t="s">
        <v>107</v>
      </c>
      <c r="C2601" t="s">
        <v>93</v>
      </c>
      <c r="D2601" t="s">
        <v>95</v>
      </c>
      <c r="E2601" t="s">
        <v>903</v>
      </c>
      <c r="F2601" s="1">
        <v>43598</v>
      </c>
      <c r="G2601" s="77">
        <v>0.1</v>
      </c>
      <c r="H2601" s="36">
        <v>3188.87</v>
      </c>
      <c r="I2601" s="36">
        <v>3188.87</v>
      </c>
      <c r="J2601" s="36">
        <v>0</v>
      </c>
      <c r="K2601" s="36">
        <v>2869.98</v>
      </c>
      <c r="L2601" s="36">
        <v>239.17</v>
      </c>
      <c r="M2601" s="36">
        <v>0</v>
      </c>
    </row>
    <row r="2602" spans="1:13" x14ac:dyDescent="0.25">
      <c r="A2602" t="s">
        <v>6969</v>
      </c>
      <c r="B2602" t="s">
        <v>107</v>
      </c>
      <c r="C2602" t="s">
        <v>93</v>
      </c>
      <c r="D2602" t="s">
        <v>95</v>
      </c>
      <c r="E2602" t="s">
        <v>1092</v>
      </c>
      <c r="F2602" s="1">
        <v>43334</v>
      </c>
      <c r="G2602" s="77">
        <v>0.1</v>
      </c>
      <c r="H2602" s="36">
        <v>15000</v>
      </c>
      <c r="I2602" s="36">
        <v>15000</v>
      </c>
      <c r="J2602" s="36">
        <v>0</v>
      </c>
      <c r="K2602" s="36">
        <v>13500</v>
      </c>
      <c r="L2602" s="36">
        <v>1125</v>
      </c>
      <c r="M2602" s="36">
        <v>0</v>
      </c>
    </row>
    <row r="2603" spans="1:13" x14ac:dyDescent="0.25">
      <c r="A2603" t="s">
        <v>6969</v>
      </c>
      <c r="B2603" t="s">
        <v>107</v>
      </c>
      <c r="C2603" t="s">
        <v>93</v>
      </c>
      <c r="D2603" t="s">
        <v>95</v>
      </c>
      <c r="E2603" t="s">
        <v>1523</v>
      </c>
      <c r="F2603" s="1">
        <v>43412</v>
      </c>
      <c r="G2603" s="77">
        <v>0.1</v>
      </c>
      <c r="H2603" s="36">
        <v>30485.8</v>
      </c>
      <c r="I2603" s="36">
        <v>30485.8</v>
      </c>
      <c r="J2603" s="36">
        <v>0</v>
      </c>
      <c r="K2603" s="36">
        <v>27437.22</v>
      </c>
      <c r="L2603" s="36">
        <v>2286.44</v>
      </c>
      <c r="M2603" s="36">
        <v>0</v>
      </c>
    </row>
    <row r="2604" spans="1:13" x14ac:dyDescent="0.25">
      <c r="A2604" t="s">
        <v>6969</v>
      </c>
      <c r="B2604" t="s">
        <v>107</v>
      </c>
      <c r="C2604" t="s">
        <v>93</v>
      </c>
      <c r="D2604" t="s">
        <v>95</v>
      </c>
      <c r="E2604" t="s">
        <v>1472</v>
      </c>
      <c r="F2604" s="1">
        <v>43360</v>
      </c>
      <c r="G2604" s="77">
        <v>0.1</v>
      </c>
      <c r="H2604" s="36">
        <v>10836.39</v>
      </c>
      <c r="I2604" s="36">
        <v>10836.39</v>
      </c>
      <c r="J2604" s="36">
        <v>0</v>
      </c>
      <c r="K2604" s="36">
        <v>9752.75</v>
      </c>
      <c r="L2604" s="36">
        <v>812.73</v>
      </c>
      <c r="M2604" s="36">
        <v>0</v>
      </c>
    </row>
    <row r="2605" spans="1:13" x14ac:dyDescent="0.25">
      <c r="A2605" t="s">
        <v>6969</v>
      </c>
      <c r="B2605" t="s">
        <v>107</v>
      </c>
      <c r="C2605" t="s">
        <v>93</v>
      </c>
      <c r="D2605" t="s">
        <v>95</v>
      </c>
      <c r="E2605" t="s">
        <v>799</v>
      </c>
      <c r="F2605" s="1">
        <v>43334</v>
      </c>
      <c r="G2605" s="77">
        <v>0.1</v>
      </c>
      <c r="H2605" s="36">
        <v>30360.98</v>
      </c>
      <c r="I2605" s="36">
        <v>30360.98</v>
      </c>
      <c r="J2605" s="36">
        <v>0</v>
      </c>
      <c r="K2605" s="36">
        <v>27324.880000000001</v>
      </c>
      <c r="L2605" s="36">
        <v>2277.0800000000004</v>
      </c>
      <c r="M2605" s="36">
        <v>0.01</v>
      </c>
    </row>
    <row r="2606" spans="1:13" x14ac:dyDescent="0.25">
      <c r="A2606" t="s">
        <v>6969</v>
      </c>
      <c r="B2606" t="s">
        <v>107</v>
      </c>
      <c r="C2606" t="s">
        <v>93</v>
      </c>
      <c r="D2606" t="s">
        <v>95</v>
      </c>
      <c r="E2606" t="s">
        <v>1396</v>
      </c>
      <c r="F2606" s="1">
        <v>43360</v>
      </c>
      <c r="G2606" s="77">
        <v>0.1</v>
      </c>
      <c r="H2606" s="36">
        <v>73895.48</v>
      </c>
      <c r="I2606" s="36">
        <v>73895.48</v>
      </c>
      <c r="J2606" s="36">
        <v>0</v>
      </c>
      <c r="K2606" s="36">
        <v>66505.929999999993</v>
      </c>
      <c r="L2606" s="36">
        <v>5542.16</v>
      </c>
      <c r="M2606" s="36">
        <v>0</v>
      </c>
    </row>
    <row r="2607" spans="1:13" x14ac:dyDescent="0.25">
      <c r="A2607" t="s">
        <v>6969</v>
      </c>
      <c r="B2607" t="s">
        <v>107</v>
      </c>
      <c r="C2607" t="s">
        <v>93</v>
      </c>
      <c r="D2607" t="s">
        <v>95</v>
      </c>
      <c r="E2607" t="s">
        <v>1052</v>
      </c>
      <c r="F2607" s="1">
        <v>43334</v>
      </c>
      <c r="G2607" s="77">
        <v>0.1</v>
      </c>
      <c r="H2607" s="36">
        <v>6284.34</v>
      </c>
      <c r="I2607" s="36">
        <v>6284.34</v>
      </c>
      <c r="J2607" s="36">
        <v>0</v>
      </c>
      <c r="K2607" s="36">
        <v>5655.91</v>
      </c>
      <c r="L2607" s="36">
        <v>471.33</v>
      </c>
      <c r="M2607" s="36">
        <v>0</v>
      </c>
    </row>
    <row r="2608" spans="1:13" x14ac:dyDescent="0.25">
      <c r="A2608" t="s">
        <v>6969</v>
      </c>
      <c r="B2608" t="s">
        <v>107</v>
      </c>
      <c r="C2608" t="s">
        <v>93</v>
      </c>
      <c r="D2608" t="s">
        <v>95</v>
      </c>
      <c r="E2608" t="s">
        <v>1342</v>
      </c>
      <c r="F2608" s="1">
        <v>43598</v>
      </c>
      <c r="G2608" s="77">
        <v>0.1</v>
      </c>
      <c r="H2608" s="36">
        <v>105226.29</v>
      </c>
      <c r="I2608" s="36">
        <v>105226.29</v>
      </c>
      <c r="J2608" s="36">
        <v>0</v>
      </c>
      <c r="K2608" s="36">
        <v>94703.66</v>
      </c>
      <c r="L2608" s="36">
        <v>7891.97</v>
      </c>
      <c r="M2608" s="36">
        <v>0</v>
      </c>
    </row>
    <row r="2609" spans="1:13" x14ac:dyDescent="0.25">
      <c r="A2609" t="s">
        <v>6969</v>
      </c>
      <c r="B2609" t="s">
        <v>107</v>
      </c>
      <c r="C2609" t="s">
        <v>93</v>
      </c>
      <c r="D2609" t="s">
        <v>95</v>
      </c>
      <c r="E2609" t="s">
        <v>1570</v>
      </c>
      <c r="F2609" s="1">
        <v>43788</v>
      </c>
      <c r="G2609" s="77">
        <v>0.1</v>
      </c>
      <c r="H2609" s="36">
        <v>33104.68</v>
      </c>
      <c r="I2609" s="36">
        <v>33104.68</v>
      </c>
      <c r="J2609" s="36">
        <v>0</v>
      </c>
      <c r="K2609" s="36">
        <v>29794.21</v>
      </c>
      <c r="L2609" s="36">
        <v>2482.85</v>
      </c>
      <c r="M2609" s="36">
        <v>0</v>
      </c>
    </row>
    <row r="2610" spans="1:13" x14ac:dyDescent="0.25">
      <c r="A2610" t="s">
        <v>6969</v>
      </c>
      <c r="B2610" t="s">
        <v>107</v>
      </c>
      <c r="C2610" t="s">
        <v>93</v>
      </c>
      <c r="D2610" t="s">
        <v>95</v>
      </c>
      <c r="E2610" t="s">
        <v>807</v>
      </c>
      <c r="F2610" s="1">
        <v>43334</v>
      </c>
      <c r="G2610" s="77">
        <v>0.1</v>
      </c>
      <c r="H2610" s="36">
        <v>6374.11</v>
      </c>
      <c r="I2610" s="36">
        <v>6374.11</v>
      </c>
      <c r="J2610" s="36">
        <v>0</v>
      </c>
      <c r="K2610" s="36">
        <v>5736.7</v>
      </c>
      <c r="L2610" s="36">
        <v>478.06</v>
      </c>
      <c r="M2610" s="36">
        <v>0</v>
      </c>
    </row>
    <row r="2611" spans="1:13" x14ac:dyDescent="0.25">
      <c r="A2611" t="s">
        <v>6969</v>
      </c>
      <c r="B2611" t="s">
        <v>107</v>
      </c>
      <c r="C2611" t="s">
        <v>93</v>
      </c>
      <c r="D2611" t="s">
        <v>95</v>
      </c>
      <c r="E2611" t="s">
        <v>1479</v>
      </c>
      <c r="F2611" s="1">
        <v>43598</v>
      </c>
      <c r="G2611" s="77">
        <v>0.1</v>
      </c>
      <c r="H2611" s="36">
        <v>3500</v>
      </c>
      <c r="I2611" s="36">
        <v>3500</v>
      </c>
      <c r="J2611" s="36">
        <v>0</v>
      </c>
      <c r="K2611" s="36">
        <v>3150</v>
      </c>
      <c r="L2611" s="36">
        <v>262.5</v>
      </c>
      <c r="M2611" s="36">
        <v>0</v>
      </c>
    </row>
    <row r="2612" spans="1:13" x14ac:dyDescent="0.25">
      <c r="A2612" t="s">
        <v>6969</v>
      </c>
      <c r="B2612" t="s">
        <v>107</v>
      </c>
      <c r="C2612" t="s">
        <v>93</v>
      </c>
      <c r="D2612" t="s">
        <v>95</v>
      </c>
      <c r="E2612" t="s">
        <v>1458</v>
      </c>
      <c r="F2612" s="1">
        <v>43598</v>
      </c>
      <c r="G2612" s="77">
        <v>0.1</v>
      </c>
      <c r="H2612" s="36">
        <v>15555.02</v>
      </c>
      <c r="I2612" s="36">
        <v>15555.02</v>
      </c>
      <c r="J2612" s="36">
        <v>0</v>
      </c>
      <c r="K2612" s="36">
        <v>13999.52</v>
      </c>
      <c r="L2612" s="36">
        <v>1166.6300000000001</v>
      </c>
      <c r="M2612" s="36">
        <v>0</v>
      </c>
    </row>
    <row r="2613" spans="1:13" x14ac:dyDescent="0.25">
      <c r="A2613" t="s">
        <v>6969</v>
      </c>
      <c r="B2613" t="s">
        <v>107</v>
      </c>
      <c r="C2613" t="s">
        <v>93</v>
      </c>
      <c r="D2613" t="s">
        <v>3479</v>
      </c>
      <c r="E2613" t="s">
        <v>8151</v>
      </c>
      <c r="F2613" s="1">
        <v>48092</v>
      </c>
      <c r="G2613" s="77">
        <v>0</v>
      </c>
      <c r="H2613" s="36">
        <v>74197.02</v>
      </c>
      <c r="I2613" s="36">
        <v>74197.02</v>
      </c>
      <c r="J2613" s="36">
        <v>0</v>
      </c>
      <c r="K2613" s="36">
        <v>66777.320000000007</v>
      </c>
      <c r="L2613" s="36">
        <v>5564.7800000000007</v>
      </c>
      <c r="M2613" s="36">
        <v>0.01</v>
      </c>
    </row>
    <row r="2614" spans="1:13" x14ac:dyDescent="0.25">
      <c r="A2614" t="s">
        <v>6969</v>
      </c>
      <c r="B2614" t="s">
        <v>107</v>
      </c>
      <c r="C2614" t="s">
        <v>93</v>
      </c>
      <c r="D2614" t="s">
        <v>3479</v>
      </c>
      <c r="E2614" t="s">
        <v>8636</v>
      </c>
      <c r="F2614" s="1">
        <v>48092</v>
      </c>
      <c r="G2614" s="77">
        <v>0</v>
      </c>
      <c r="H2614" s="36">
        <v>309361</v>
      </c>
      <c r="I2614" s="36">
        <v>309361</v>
      </c>
      <c r="J2614" s="36">
        <v>0</v>
      </c>
      <c r="K2614" s="36">
        <v>278424.90000000002</v>
      </c>
      <c r="L2614" s="36">
        <v>0</v>
      </c>
      <c r="M2614" s="36">
        <v>0</v>
      </c>
    </row>
    <row r="2615" spans="1:13" x14ac:dyDescent="0.25">
      <c r="A2615" t="s">
        <v>6969</v>
      </c>
      <c r="B2615" t="s">
        <v>107</v>
      </c>
      <c r="C2615" t="s">
        <v>93</v>
      </c>
      <c r="D2615" t="s">
        <v>3479</v>
      </c>
      <c r="E2615" t="s">
        <v>3631</v>
      </c>
      <c r="F2615" s="1">
        <v>48092</v>
      </c>
      <c r="G2615" s="77">
        <v>0</v>
      </c>
      <c r="H2615" s="36">
        <v>33247.910000000003</v>
      </c>
      <c r="I2615" s="36">
        <v>33247.910000000003</v>
      </c>
      <c r="J2615" s="36">
        <v>0</v>
      </c>
      <c r="K2615" s="36">
        <v>29923.119999999999</v>
      </c>
      <c r="L2615" s="36">
        <v>2493.59</v>
      </c>
      <c r="M2615" s="36">
        <v>0</v>
      </c>
    </row>
    <row r="2616" spans="1:13" x14ac:dyDescent="0.25">
      <c r="A2616" t="s">
        <v>6969</v>
      </c>
      <c r="B2616" t="s">
        <v>107</v>
      </c>
      <c r="C2616" t="s">
        <v>93</v>
      </c>
      <c r="D2616" t="s">
        <v>3479</v>
      </c>
      <c r="E2616" t="s">
        <v>3606</v>
      </c>
      <c r="F2616" s="1">
        <v>48092</v>
      </c>
      <c r="G2616" s="77">
        <v>0</v>
      </c>
      <c r="H2616" s="36">
        <v>120005.01</v>
      </c>
      <c r="I2616" s="36">
        <v>120005.01</v>
      </c>
      <c r="J2616" s="36">
        <v>0</v>
      </c>
      <c r="K2616" s="36">
        <v>108004.51</v>
      </c>
      <c r="L2616" s="36">
        <v>9000.380000000001</v>
      </c>
      <c r="M2616" s="36">
        <v>0.01</v>
      </c>
    </row>
    <row r="2617" spans="1:13" x14ac:dyDescent="0.25">
      <c r="A2617" t="s">
        <v>6969</v>
      </c>
      <c r="B2617" t="s">
        <v>107</v>
      </c>
      <c r="C2617" t="s">
        <v>93</v>
      </c>
      <c r="D2617" t="s">
        <v>3479</v>
      </c>
      <c r="E2617" t="s">
        <v>3613</v>
      </c>
      <c r="F2617" s="1">
        <v>48092</v>
      </c>
      <c r="G2617" s="77">
        <v>0</v>
      </c>
      <c r="H2617" s="36">
        <v>65879.81</v>
      </c>
      <c r="I2617" s="36">
        <v>65879.81</v>
      </c>
      <c r="J2617" s="36">
        <v>0</v>
      </c>
      <c r="K2617" s="36">
        <v>59291.83</v>
      </c>
      <c r="L2617" s="36">
        <v>4940.99</v>
      </c>
      <c r="M2617" s="36">
        <v>0.01</v>
      </c>
    </row>
    <row r="2618" spans="1:13" x14ac:dyDescent="0.25">
      <c r="A2618" t="s">
        <v>6969</v>
      </c>
      <c r="B2618" t="s">
        <v>107</v>
      </c>
      <c r="C2618" t="s">
        <v>93</v>
      </c>
      <c r="D2618" t="s">
        <v>3479</v>
      </c>
      <c r="E2618" t="s">
        <v>3658</v>
      </c>
      <c r="F2618" s="1">
        <v>48092</v>
      </c>
      <c r="G2618" s="77">
        <v>0</v>
      </c>
      <c r="H2618" s="36">
        <v>47822.559999999998</v>
      </c>
      <c r="I2618" s="36">
        <v>47822.559999999998</v>
      </c>
      <c r="J2618" s="36">
        <v>0</v>
      </c>
      <c r="K2618" s="36">
        <v>43040.3</v>
      </c>
      <c r="L2618" s="36">
        <v>3586.7000000000003</v>
      </c>
      <c r="M2618" s="36">
        <v>0.01</v>
      </c>
    </row>
    <row r="2619" spans="1:13" x14ac:dyDescent="0.25">
      <c r="A2619" t="s">
        <v>6969</v>
      </c>
      <c r="B2619" t="s">
        <v>107</v>
      </c>
      <c r="C2619" t="s">
        <v>93</v>
      </c>
      <c r="D2619" t="s">
        <v>3479</v>
      </c>
      <c r="E2619" t="s">
        <v>7618</v>
      </c>
      <c r="F2619" s="1">
        <v>48092</v>
      </c>
      <c r="G2619" s="77">
        <v>0</v>
      </c>
      <c r="H2619" s="36">
        <v>37266</v>
      </c>
      <c r="I2619" s="36">
        <v>37266</v>
      </c>
      <c r="J2619" s="36">
        <v>0</v>
      </c>
      <c r="K2619" s="36">
        <v>33539.4</v>
      </c>
      <c r="L2619" s="36">
        <v>2794.95</v>
      </c>
      <c r="M2619" s="36">
        <v>0</v>
      </c>
    </row>
    <row r="2620" spans="1:13" x14ac:dyDescent="0.25">
      <c r="A2620" t="s">
        <v>6969</v>
      </c>
      <c r="B2620" t="s">
        <v>107</v>
      </c>
      <c r="C2620" t="s">
        <v>93</v>
      </c>
      <c r="D2620" t="s">
        <v>3479</v>
      </c>
      <c r="E2620" t="s">
        <v>8437</v>
      </c>
      <c r="F2620" s="1">
        <v>48092</v>
      </c>
      <c r="G2620" s="77">
        <v>0</v>
      </c>
      <c r="H2620" s="36">
        <v>139551.73000000001</v>
      </c>
      <c r="I2620" s="36">
        <v>139551.73000000001</v>
      </c>
      <c r="J2620" s="36">
        <v>0</v>
      </c>
      <c r="K2620" s="36">
        <v>125596.56</v>
      </c>
      <c r="L2620" s="36">
        <v>0</v>
      </c>
      <c r="M2620" s="36">
        <v>0</v>
      </c>
    </row>
    <row r="2621" spans="1:13" x14ac:dyDescent="0.25">
      <c r="A2621" t="s">
        <v>6969</v>
      </c>
      <c r="B2621" t="s">
        <v>107</v>
      </c>
      <c r="C2621" t="s">
        <v>93</v>
      </c>
      <c r="D2621" t="s">
        <v>3479</v>
      </c>
      <c r="E2621" t="s">
        <v>3654</v>
      </c>
      <c r="F2621" s="1">
        <v>48092</v>
      </c>
      <c r="G2621" s="77">
        <v>0</v>
      </c>
      <c r="H2621" s="36">
        <v>19301.71</v>
      </c>
      <c r="I2621" s="36">
        <v>19301.71</v>
      </c>
      <c r="J2621" s="36">
        <v>0</v>
      </c>
      <c r="K2621" s="36">
        <v>17371.54</v>
      </c>
      <c r="L2621" s="36">
        <v>1447.6299999999999</v>
      </c>
      <c r="M2621" s="36">
        <v>0.01</v>
      </c>
    </row>
    <row r="2622" spans="1:13" x14ac:dyDescent="0.25">
      <c r="A2622" t="s">
        <v>6969</v>
      </c>
      <c r="B2622" t="s">
        <v>107</v>
      </c>
      <c r="C2622" t="s">
        <v>93</v>
      </c>
      <c r="D2622" t="s">
        <v>3479</v>
      </c>
      <c r="E2622" t="s">
        <v>7723</v>
      </c>
      <c r="F2622" s="1">
        <v>48092</v>
      </c>
      <c r="G2622" s="77">
        <v>0</v>
      </c>
      <c r="H2622" s="36">
        <v>174573.34</v>
      </c>
      <c r="I2622" s="36">
        <v>174573.34</v>
      </c>
      <c r="J2622" s="36">
        <v>0</v>
      </c>
      <c r="K2622" s="36">
        <v>157116.01</v>
      </c>
      <c r="L2622" s="36">
        <v>0</v>
      </c>
      <c r="M2622" s="36">
        <v>0</v>
      </c>
    </row>
    <row r="2623" spans="1:13" x14ac:dyDescent="0.25">
      <c r="A2623" t="s">
        <v>6969</v>
      </c>
      <c r="B2623" t="s">
        <v>107</v>
      </c>
      <c r="C2623" t="s">
        <v>93</v>
      </c>
      <c r="D2623" t="s">
        <v>3479</v>
      </c>
      <c r="E2623" t="s">
        <v>8431</v>
      </c>
      <c r="F2623" s="1">
        <v>48092</v>
      </c>
      <c r="G2623" s="77">
        <v>0</v>
      </c>
      <c r="H2623" s="36">
        <v>141939.65</v>
      </c>
      <c r="I2623" s="36">
        <v>141939.65</v>
      </c>
      <c r="J2623" s="36">
        <v>0</v>
      </c>
      <c r="K2623" s="36">
        <v>127745.69</v>
      </c>
      <c r="L2623" s="36">
        <v>0</v>
      </c>
      <c r="M2623" s="36">
        <v>0</v>
      </c>
    </row>
    <row r="2624" spans="1:13" x14ac:dyDescent="0.25">
      <c r="A2624" t="s">
        <v>6969</v>
      </c>
      <c r="B2624" t="s">
        <v>107</v>
      </c>
      <c r="C2624" t="s">
        <v>93</v>
      </c>
      <c r="D2624" t="s">
        <v>3479</v>
      </c>
      <c r="E2624" t="s">
        <v>8395</v>
      </c>
      <c r="F2624" s="1">
        <v>48092</v>
      </c>
      <c r="G2624" s="77">
        <v>0</v>
      </c>
      <c r="H2624" s="36">
        <v>161352.92000000001</v>
      </c>
      <c r="I2624" s="36">
        <v>161352.92000000001</v>
      </c>
      <c r="J2624" s="36">
        <v>0</v>
      </c>
      <c r="K2624" s="36">
        <v>145217.63</v>
      </c>
      <c r="L2624" s="36">
        <v>0</v>
      </c>
      <c r="M2624" s="36">
        <v>0</v>
      </c>
    </row>
    <row r="2625" spans="1:13" x14ac:dyDescent="0.25">
      <c r="A2625" t="s">
        <v>6969</v>
      </c>
      <c r="B2625" t="s">
        <v>107</v>
      </c>
      <c r="C2625" t="s">
        <v>93</v>
      </c>
      <c r="D2625" t="s">
        <v>3479</v>
      </c>
      <c r="E2625" t="s">
        <v>8637</v>
      </c>
      <c r="F2625" s="1">
        <v>48092</v>
      </c>
      <c r="G2625" s="77">
        <v>0</v>
      </c>
      <c r="H2625" s="36">
        <v>171690.38</v>
      </c>
      <c r="I2625" s="36">
        <v>171690.38</v>
      </c>
      <c r="J2625" s="36">
        <v>0</v>
      </c>
      <c r="K2625" s="36">
        <v>154521.34</v>
      </c>
      <c r="L2625" s="36">
        <v>0</v>
      </c>
      <c r="M2625" s="36">
        <v>0</v>
      </c>
    </row>
    <row r="2626" spans="1:13" x14ac:dyDescent="0.25">
      <c r="A2626" t="s">
        <v>6969</v>
      </c>
      <c r="B2626" t="s">
        <v>107</v>
      </c>
      <c r="C2626" t="s">
        <v>93</v>
      </c>
      <c r="D2626" t="s">
        <v>3479</v>
      </c>
      <c r="E2626" t="s">
        <v>9132</v>
      </c>
      <c r="F2626" s="1">
        <v>48092</v>
      </c>
      <c r="G2626" s="77">
        <v>0</v>
      </c>
      <c r="H2626" s="36">
        <v>69065.91</v>
      </c>
      <c r="I2626" s="36">
        <v>69065.91</v>
      </c>
      <c r="J2626" s="36">
        <v>0</v>
      </c>
      <c r="K2626" s="36">
        <v>62159.32</v>
      </c>
      <c r="L2626" s="36">
        <v>0</v>
      </c>
      <c r="M2626" s="36">
        <v>0</v>
      </c>
    </row>
    <row r="2627" spans="1:13" x14ac:dyDescent="0.25">
      <c r="A2627" t="s">
        <v>6969</v>
      </c>
      <c r="B2627" t="s">
        <v>107</v>
      </c>
      <c r="C2627" t="s">
        <v>93</v>
      </c>
      <c r="D2627" t="s">
        <v>3479</v>
      </c>
      <c r="E2627" t="s">
        <v>3632</v>
      </c>
      <c r="F2627" s="1">
        <v>48092</v>
      </c>
      <c r="G2627" s="77">
        <v>0</v>
      </c>
      <c r="H2627" s="36">
        <v>41389.97</v>
      </c>
      <c r="I2627" s="36">
        <v>41389.97</v>
      </c>
      <c r="J2627" s="36">
        <v>0</v>
      </c>
      <c r="K2627" s="36">
        <v>37250.97</v>
      </c>
      <c r="L2627" s="36">
        <v>3104.25</v>
      </c>
      <c r="M2627" s="36">
        <v>0.01</v>
      </c>
    </row>
    <row r="2628" spans="1:13" x14ac:dyDescent="0.25">
      <c r="A2628" t="s">
        <v>6969</v>
      </c>
      <c r="B2628" t="s">
        <v>107</v>
      </c>
      <c r="C2628" t="s">
        <v>93</v>
      </c>
      <c r="D2628" t="s">
        <v>3479</v>
      </c>
      <c r="E2628" t="s">
        <v>3633</v>
      </c>
      <c r="F2628" s="1">
        <v>48092</v>
      </c>
      <c r="G2628" s="77">
        <v>0</v>
      </c>
      <c r="H2628" s="36">
        <v>52356.3</v>
      </c>
      <c r="I2628" s="36">
        <v>52356.3</v>
      </c>
      <c r="J2628" s="36">
        <v>0</v>
      </c>
      <c r="K2628" s="36">
        <v>47120.67</v>
      </c>
      <c r="L2628" s="36">
        <v>3926.72</v>
      </c>
      <c r="M2628" s="36">
        <v>0</v>
      </c>
    </row>
    <row r="2629" spans="1:13" x14ac:dyDescent="0.25">
      <c r="A2629" t="s">
        <v>6969</v>
      </c>
      <c r="B2629" t="s">
        <v>107</v>
      </c>
      <c r="C2629" t="s">
        <v>93</v>
      </c>
      <c r="D2629" t="s">
        <v>3479</v>
      </c>
      <c r="E2629" t="s">
        <v>8421</v>
      </c>
      <c r="F2629" s="1">
        <v>48092</v>
      </c>
      <c r="G2629" s="77">
        <v>0</v>
      </c>
      <c r="H2629" s="36">
        <v>134718.95000000001</v>
      </c>
      <c r="I2629" s="36">
        <v>134718.95000000001</v>
      </c>
      <c r="J2629" s="36">
        <v>0</v>
      </c>
      <c r="K2629" s="36">
        <v>121247.06</v>
      </c>
      <c r="L2629" s="36">
        <v>0</v>
      </c>
      <c r="M2629" s="36">
        <v>0</v>
      </c>
    </row>
    <row r="2630" spans="1:13" x14ac:dyDescent="0.25">
      <c r="A2630" t="s">
        <v>6969</v>
      </c>
      <c r="B2630" t="s">
        <v>107</v>
      </c>
      <c r="C2630" t="s">
        <v>93</v>
      </c>
      <c r="D2630" t="s">
        <v>3479</v>
      </c>
      <c r="E2630" t="s">
        <v>3622</v>
      </c>
      <c r="F2630" s="1">
        <v>48092</v>
      </c>
      <c r="G2630" s="77">
        <v>0</v>
      </c>
      <c r="H2630" s="36">
        <v>30880.1</v>
      </c>
      <c r="I2630" s="36">
        <v>30880.1</v>
      </c>
      <c r="J2630" s="36">
        <v>0</v>
      </c>
      <c r="K2630" s="36">
        <v>27792.09</v>
      </c>
      <c r="L2630" s="36">
        <v>2316.0100000000002</v>
      </c>
      <c r="M2630" s="36">
        <v>0.01</v>
      </c>
    </row>
    <row r="2631" spans="1:13" x14ac:dyDescent="0.25">
      <c r="A2631" t="s">
        <v>6969</v>
      </c>
      <c r="B2631" t="s">
        <v>107</v>
      </c>
      <c r="C2631" t="s">
        <v>93</v>
      </c>
      <c r="D2631" t="s">
        <v>3479</v>
      </c>
      <c r="E2631" t="s">
        <v>3614</v>
      </c>
      <c r="F2631" s="1">
        <v>48092</v>
      </c>
      <c r="G2631" s="77">
        <v>0</v>
      </c>
      <c r="H2631" s="36">
        <v>66289.33</v>
      </c>
      <c r="I2631" s="36">
        <v>66289.33</v>
      </c>
      <c r="J2631" s="36">
        <v>0</v>
      </c>
      <c r="K2631" s="36">
        <v>59660.4</v>
      </c>
      <c r="L2631" s="36">
        <v>4971.7</v>
      </c>
      <c r="M2631" s="36">
        <v>0</v>
      </c>
    </row>
    <row r="2632" spans="1:13" x14ac:dyDescent="0.25">
      <c r="A2632" t="s">
        <v>6969</v>
      </c>
      <c r="B2632" t="s">
        <v>107</v>
      </c>
      <c r="C2632" t="s">
        <v>93</v>
      </c>
      <c r="D2632" t="s">
        <v>3479</v>
      </c>
      <c r="E2632" t="s">
        <v>3623</v>
      </c>
      <c r="F2632" s="1">
        <v>48092</v>
      </c>
      <c r="G2632" s="77">
        <v>0</v>
      </c>
      <c r="H2632" s="36">
        <v>44836.07</v>
      </c>
      <c r="I2632" s="36">
        <v>44836.07</v>
      </c>
      <c r="J2632" s="36">
        <v>0</v>
      </c>
      <c r="K2632" s="36">
        <v>40352.46</v>
      </c>
      <c r="L2632" s="36">
        <v>3362.71</v>
      </c>
      <c r="M2632" s="36">
        <v>0.01</v>
      </c>
    </row>
    <row r="2633" spans="1:13" x14ac:dyDescent="0.25">
      <c r="A2633" t="s">
        <v>6969</v>
      </c>
      <c r="B2633" t="s">
        <v>107</v>
      </c>
      <c r="C2633" t="s">
        <v>93</v>
      </c>
      <c r="D2633" t="s">
        <v>3479</v>
      </c>
      <c r="E2633" t="s">
        <v>8423</v>
      </c>
      <c r="F2633" s="1">
        <v>48092</v>
      </c>
      <c r="G2633" s="77">
        <v>0</v>
      </c>
      <c r="H2633" s="36">
        <v>401386</v>
      </c>
      <c r="I2633" s="36">
        <v>401386</v>
      </c>
      <c r="J2633" s="36">
        <v>0</v>
      </c>
      <c r="K2633" s="36">
        <v>361247.4</v>
      </c>
      <c r="L2633" s="36">
        <v>0</v>
      </c>
      <c r="M2633" s="36">
        <v>0</v>
      </c>
    </row>
    <row r="2634" spans="1:13" x14ac:dyDescent="0.25">
      <c r="A2634" t="s">
        <v>6969</v>
      </c>
      <c r="B2634" t="s">
        <v>107</v>
      </c>
      <c r="C2634" t="s">
        <v>93</v>
      </c>
      <c r="D2634" t="s">
        <v>3479</v>
      </c>
      <c r="E2634" t="s">
        <v>3653</v>
      </c>
      <c r="F2634" s="1">
        <v>48092</v>
      </c>
      <c r="G2634" s="77">
        <v>0</v>
      </c>
      <c r="H2634" s="36">
        <v>17348.46</v>
      </c>
      <c r="I2634" s="36">
        <v>17348.46</v>
      </c>
      <c r="J2634" s="36">
        <v>0</v>
      </c>
      <c r="K2634" s="36">
        <v>15613.61</v>
      </c>
      <c r="L2634" s="36">
        <v>1301.1400000000001</v>
      </c>
      <c r="M2634" s="36">
        <v>0.01</v>
      </c>
    </row>
    <row r="2635" spans="1:13" x14ac:dyDescent="0.25">
      <c r="A2635" t="s">
        <v>6969</v>
      </c>
      <c r="B2635" t="s">
        <v>107</v>
      </c>
      <c r="C2635" t="s">
        <v>93</v>
      </c>
      <c r="D2635" t="s">
        <v>3479</v>
      </c>
      <c r="E2635" t="s">
        <v>8813</v>
      </c>
      <c r="F2635" s="1">
        <v>48092</v>
      </c>
      <c r="G2635" s="77">
        <v>0</v>
      </c>
      <c r="H2635" s="36">
        <v>116795.88</v>
      </c>
      <c r="I2635" s="36">
        <v>116795.88</v>
      </c>
      <c r="J2635" s="36">
        <v>0</v>
      </c>
      <c r="K2635" s="36">
        <v>105116.29</v>
      </c>
      <c r="L2635" s="36">
        <v>0</v>
      </c>
      <c r="M2635" s="36">
        <v>0</v>
      </c>
    </row>
    <row r="2636" spans="1:13" x14ac:dyDescent="0.25">
      <c r="A2636" t="s">
        <v>6969</v>
      </c>
      <c r="B2636" t="s">
        <v>107</v>
      </c>
      <c r="C2636" t="s">
        <v>93</v>
      </c>
      <c r="D2636" t="s">
        <v>3479</v>
      </c>
      <c r="E2636" t="s">
        <v>3615</v>
      </c>
      <c r="F2636" s="1">
        <v>48092</v>
      </c>
      <c r="G2636" s="77">
        <v>0</v>
      </c>
      <c r="H2636" s="36">
        <v>118945.53</v>
      </c>
      <c r="I2636" s="36">
        <v>118945.53</v>
      </c>
      <c r="J2636" s="36">
        <v>0</v>
      </c>
      <c r="K2636" s="36">
        <v>107050.98</v>
      </c>
      <c r="L2636" s="36">
        <v>8920.91</v>
      </c>
      <c r="M2636" s="36">
        <v>-0.01</v>
      </c>
    </row>
    <row r="2637" spans="1:13" x14ac:dyDescent="0.25">
      <c r="A2637" t="s">
        <v>6969</v>
      </c>
      <c r="B2637" t="s">
        <v>107</v>
      </c>
      <c r="C2637" t="s">
        <v>93</v>
      </c>
      <c r="D2637" t="s">
        <v>3479</v>
      </c>
      <c r="E2637" t="s">
        <v>8638</v>
      </c>
      <c r="F2637" s="1">
        <v>48092</v>
      </c>
      <c r="G2637" s="77">
        <v>0</v>
      </c>
      <c r="H2637" s="36">
        <v>233039</v>
      </c>
      <c r="I2637" s="36">
        <v>233039</v>
      </c>
      <c r="J2637" s="36">
        <v>0</v>
      </c>
      <c r="K2637" s="36">
        <v>209735.1</v>
      </c>
      <c r="L2637" s="36">
        <v>0</v>
      </c>
      <c r="M2637" s="36">
        <v>0</v>
      </c>
    </row>
    <row r="2638" spans="1:13" x14ac:dyDescent="0.25">
      <c r="A2638" t="s">
        <v>6969</v>
      </c>
      <c r="B2638" t="s">
        <v>107</v>
      </c>
      <c r="C2638" t="s">
        <v>93</v>
      </c>
      <c r="D2638" t="s">
        <v>3479</v>
      </c>
      <c r="E2638" t="s">
        <v>9128</v>
      </c>
      <c r="F2638" s="1">
        <v>48092</v>
      </c>
      <c r="G2638" s="77">
        <v>0</v>
      </c>
      <c r="H2638" s="36">
        <v>196550</v>
      </c>
      <c r="I2638" s="36">
        <v>196550</v>
      </c>
      <c r="J2638" s="36">
        <v>0</v>
      </c>
      <c r="K2638" s="36">
        <v>176895</v>
      </c>
      <c r="L2638" s="36">
        <v>0</v>
      </c>
      <c r="M2638" s="36">
        <v>0</v>
      </c>
    </row>
    <row r="2639" spans="1:13" x14ac:dyDescent="0.25">
      <c r="A2639" t="s">
        <v>6969</v>
      </c>
      <c r="B2639" t="s">
        <v>107</v>
      </c>
      <c r="C2639" t="s">
        <v>93</v>
      </c>
      <c r="D2639" t="s">
        <v>3479</v>
      </c>
      <c r="E2639" t="s">
        <v>8639</v>
      </c>
      <c r="F2639" s="1">
        <v>48092</v>
      </c>
      <c r="G2639" s="77">
        <v>0</v>
      </c>
      <c r="H2639" s="36">
        <v>104302.5</v>
      </c>
      <c r="I2639" s="36">
        <v>104302.5</v>
      </c>
      <c r="J2639" s="36">
        <v>0</v>
      </c>
      <c r="K2639" s="36">
        <v>93872.25</v>
      </c>
      <c r="L2639" s="36">
        <v>7822.69</v>
      </c>
      <c r="M2639" s="36">
        <v>0</v>
      </c>
    </row>
    <row r="2640" spans="1:13" x14ac:dyDescent="0.25">
      <c r="A2640" t="s">
        <v>6969</v>
      </c>
      <c r="B2640" t="s">
        <v>107</v>
      </c>
      <c r="C2640" t="s">
        <v>93</v>
      </c>
      <c r="D2640" t="s">
        <v>3479</v>
      </c>
      <c r="E2640" t="s">
        <v>3630</v>
      </c>
      <c r="F2640" s="1">
        <v>48092</v>
      </c>
      <c r="G2640" s="77">
        <v>0</v>
      </c>
      <c r="H2640" s="36">
        <v>122169.26</v>
      </c>
      <c r="I2640" s="36">
        <v>122169.26</v>
      </c>
      <c r="J2640" s="36">
        <v>0</v>
      </c>
      <c r="K2640" s="36">
        <v>109952.33</v>
      </c>
      <c r="L2640" s="36">
        <v>9162.7000000000007</v>
      </c>
      <c r="M2640" s="36">
        <v>0.01</v>
      </c>
    </row>
    <row r="2641" spans="1:13" x14ac:dyDescent="0.25">
      <c r="A2641" t="s">
        <v>6969</v>
      </c>
      <c r="B2641" t="s">
        <v>107</v>
      </c>
      <c r="C2641" t="s">
        <v>93</v>
      </c>
      <c r="D2641" t="s">
        <v>3479</v>
      </c>
      <c r="E2641" t="s">
        <v>3657</v>
      </c>
      <c r="F2641" s="1">
        <v>48092</v>
      </c>
      <c r="G2641" s="77">
        <v>0</v>
      </c>
      <c r="H2641" s="36">
        <v>113048.64</v>
      </c>
      <c r="I2641" s="36">
        <v>113048.64</v>
      </c>
      <c r="J2641" s="36">
        <v>0</v>
      </c>
      <c r="K2641" s="36">
        <v>101743.78</v>
      </c>
      <c r="L2641" s="36">
        <v>8478.65</v>
      </c>
      <c r="M2641" s="36">
        <v>0.01</v>
      </c>
    </row>
    <row r="2642" spans="1:13" x14ac:dyDescent="0.25">
      <c r="A2642" t="s">
        <v>6969</v>
      </c>
      <c r="B2642" t="s">
        <v>107</v>
      </c>
      <c r="C2642" t="s">
        <v>93</v>
      </c>
      <c r="D2642" t="s">
        <v>3479</v>
      </c>
      <c r="E2642" t="s">
        <v>3616</v>
      </c>
      <c r="F2642" s="1">
        <v>48092</v>
      </c>
      <c r="G2642" s="77">
        <v>0</v>
      </c>
      <c r="H2642" s="36">
        <v>73907.83</v>
      </c>
      <c r="I2642" s="36">
        <v>73907.83</v>
      </c>
      <c r="J2642" s="36">
        <v>0</v>
      </c>
      <c r="K2642" s="36">
        <v>66517.05</v>
      </c>
      <c r="L2642" s="36">
        <v>5543.09</v>
      </c>
      <c r="M2642" s="36">
        <v>0.01</v>
      </c>
    </row>
    <row r="2643" spans="1:13" x14ac:dyDescent="0.25">
      <c r="A2643" t="s">
        <v>6969</v>
      </c>
      <c r="B2643" t="s">
        <v>107</v>
      </c>
      <c r="C2643" t="s">
        <v>93</v>
      </c>
      <c r="D2643" t="s">
        <v>3479</v>
      </c>
      <c r="E2643" t="s">
        <v>8433</v>
      </c>
      <c r="F2643" s="1">
        <v>48092</v>
      </c>
      <c r="G2643" s="77">
        <v>0</v>
      </c>
      <c r="H2643" s="36">
        <v>146623.41</v>
      </c>
      <c r="I2643" s="36">
        <v>146623.41</v>
      </c>
      <c r="J2643" s="36">
        <v>0</v>
      </c>
      <c r="K2643" s="36">
        <v>131961.07</v>
      </c>
      <c r="L2643" s="36">
        <v>0</v>
      </c>
      <c r="M2643" s="36">
        <v>0</v>
      </c>
    </row>
    <row r="2644" spans="1:13" x14ac:dyDescent="0.25">
      <c r="A2644" t="s">
        <v>6969</v>
      </c>
      <c r="B2644" t="s">
        <v>107</v>
      </c>
      <c r="C2644" t="s">
        <v>93</v>
      </c>
      <c r="D2644" t="s">
        <v>3479</v>
      </c>
      <c r="E2644" t="s">
        <v>3617</v>
      </c>
      <c r="F2644" s="1">
        <v>48092</v>
      </c>
      <c r="G2644" s="77">
        <v>0</v>
      </c>
      <c r="H2644" s="36">
        <v>33530.44</v>
      </c>
      <c r="I2644" s="36">
        <v>33530.44</v>
      </c>
      <c r="J2644" s="36">
        <v>0</v>
      </c>
      <c r="K2644" s="36">
        <v>30177.4</v>
      </c>
      <c r="L2644" s="36">
        <v>2514.7800000000002</v>
      </c>
      <c r="M2644" s="36">
        <v>0</v>
      </c>
    </row>
    <row r="2645" spans="1:13" x14ac:dyDescent="0.25">
      <c r="A2645" t="s">
        <v>6969</v>
      </c>
      <c r="B2645" t="s">
        <v>107</v>
      </c>
      <c r="C2645" t="s">
        <v>93</v>
      </c>
      <c r="D2645" t="s">
        <v>557</v>
      </c>
      <c r="E2645" t="s">
        <v>558</v>
      </c>
      <c r="F2645" s="1">
        <v>43334</v>
      </c>
      <c r="G2645" s="77">
        <v>1</v>
      </c>
      <c r="H2645" s="36">
        <v>4006.19</v>
      </c>
      <c r="I2645" s="36">
        <v>4006.19</v>
      </c>
      <c r="J2645" s="36">
        <v>0</v>
      </c>
      <c r="K2645" s="36">
        <v>3605.57</v>
      </c>
      <c r="L2645" s="36">
        <v>300.46999999999997</v>
      </c>
      <c r="M2645" s="36">
        <v>0.01</v>
      </c>
    </row>
    <row r="2646" spans="1:13" x14ac:dyDescent="0.25">
      <c r="A2646" t="s">
        <v>6969</v>
      </c>
      <c r="B2646" t="s">
        <v>107</v>
      </c>
      <c r="C2646" t="s">
        <v>93</v>
      </c>
      <c r="D2646" t="s">
        <v>557</v>
      </c>
      <c r="E2646" t="s">
        <v>867</v>
      </c>
      <c r="F2646" s="1">
        <v>43334</v>
      </c>
      <c r="G2646" s="77">
        <v>1</v>
      </c>
      <c r="H2646" s="36">
        <v>5516.25</v>
      </c>
      <c r="I2646" s="36">
        <v>5516.25</v>
      </c>
      <c r="J2646" s="36">
        <v>0</v>
      </c>
      <c r="K2646" s="36">
        <v>4964.63</v>
      </c>
      <c r="L2646" s="36">
        <v>413.72</v>
      </c>
      <c r="M2646" s="36">
        <v>0</v>
      </c>
    </row>
    <row r="2647" spans="1:13" x14ac:dyDescent="0.25">
      <c r="A2647" t="s">
        <v>6969</v>
      </c>
      <c r="B2647" t="s">
        <v>107</v>
      </c>
      <c r="C2647" t="s">
        <v>93</v>
      </c>
      <c r="D2647" t="s">
        <v>557</v>
      </c>
      <c r="E2647" t="s">
        <v>2293</v>
      </c>
      <c r="F2647" s="1">
        <v>43503</v>
      </c>
      <c r="G2647" s="77">
        <v>1</v>
      </c>
      <c r="H2647" s="36">
        <v>5759.85</v>
      </c>
      <c r="I2647" s="36">
        <v>5759.85</v>
      </c>
      <c r="J2647" s="36">
        <v>0</v>
      </c>
      <c r="K2647" s="36">
        <v>5183.87</v>
      </c>
      <c r="L2647" s="36">
        <v>431.99</v>
      </c>
      <c r="M2647" s="36">
        <v>0</v>
      </c>
    </row>
    <row r="2648" spans="1:13" x14ac:dyDescent="0.25">
      <c r="A2648" t="s">
        <v>6969</v>
      </c>
      <c r="B2648" t="s">
        <v>107</v>
      </c>
      <c r="C2648" t="s">
        <v>93</v>
      </c>
      <c r="D2648" t="s">
        <v>557</v>
      </c>
      <c r="E2648" t="s">
        <v>1367</v>
      </c>
      <c r="F2648" s="1">
        <v>43360</v>
      </c>
      <c r="G2648" s="77">
        <v>1</v>
      </c>
      <c r="H2648" s="36">
        <v>7390.61</v>
      </c>
      <c r="I2648" s="36">
        <v>7390.61</v>
      </c>
      <c r="J2648" s="36">
        <v>0</v>
      </c>
      <c r="K2648" s="36">
        <v>6651.55</v>
      </c>
      <c r="L2648" s="36">
        <v>554.29999999999995</v>
      </c>
      <c r="M2648" s="36">
        <v>0</v>
      </c>
    </row>
    <row r="2649" spans="1:13" x14ac:dyDescent="0.25">
      <c r="A2649" t="s">
        <v>6969</v>
      </c>
      <c r="B2649" t="s">
        <v>107</v>
      </c>
      <c r="C2649" t="s">
        <v>93</v>
      </c>
      <c r="D2649" t="s">
        <v>557</v>
      </c>
      <c r="E2649" t="s">
        <v>801</v>
      </c>
      <c r="F2649" s="1">
        <v>43334</v>
      </c>
      <c r="G2649" s="77">
        <v>1</v>
      </c>
      <c r="H2649" s="36">
        <v>23422.1</v>
      </c>
      <c r="I2649" s="36">
        <v>23422.1</v>
      </c>
      <c r="J2649" s="36">
        <v>0</v>
      </c>
      <c r="K2649" s="36">
        <v>21079.89</v>
      </c>
      <c r="L2649" s="36">
        <v>1756.66</v>
      </c>
      <c r="M2649" s="36">
        <v>0</v>
      </c>
    </row>
    <row r="2650" spans="1:13" x14ac:dyDescent="0.25">
      <c r="A2650" t="s">
        <v>6969</v>
      </c>
      <c r="B2650" t="s">
        <v>107</v>
      </c>
      <c r="C2650" t="s">
        <v>93</v>
      </c>
      <c r="D2650" t="s">
        <v>557</v>
      </c>
      <c r="E2650" t="s">
        <v>2390</v>
      </c>
      <c r="F2650" s="1">
        <v>43598</v>
      </c>
      <c r="G2650" s="77">
        <v>0.67</v>
      </c>
      <c r="H2650" s="36">
        <v>30488.03</v>
      </c>
      <c r="I2650" s="36">
        <v>30488.03</v>
      </c>
      <c r="J2650" s="36">
        <v>0</v>
      </c>
      <c r="K2650" s="36">
        <v>27439.23</v>
      </c>
      <c r="L2650" s="36">
        <v>2286.6</v>
      </c>
      <c r="M2650" s="36">
        <v>0</v>
      </c>
    </row>
    <row r="2651" spans="1:13" x14ac:dyDescent="0.25">
      <c r="A2651" t="s">
        <v>6969</v>
      </c>
      <c r="B2651" t="s">
        <v>107</v>
      </c>
      <c r="C2651" t="s">
        <v>93</v>
      </c>
      <c r="D2651" t="s">
        <v>557</v>
      </c>
      <c r="E2651" t="s">
        <v>2432</v>
      </c>
      <c r="F2651" s="1">
        <v>43588</v>
      </c>
      <c r="G2651" s="77">
        <v>1</v>
      </c>
      <c r="H2651" s="36">
        <v>7154.6</v>
      </c>
      <c r="I2651" s="36">
        <v>7154.6</v>
      </c>
      <c r="J2651" s="36">
        <v>0</v>
      </c>
      <c r="K2651" s="36">
        <v>6439.14</v>
      </c>
      <c r="L2651" s="36">
        <v>536.6</v>
      </c>
      <c r="M2651" s="36">
        <v>0</v>
      </c>
    </row>
    <row r="2652" spans="1:13" x14ac:dyDescent="0.25">
      <c r="A2652" t="s">
        <v>6969</v>
      </c>
      <c r="B2652" t="s">
        <v>107</v>
      </c>
      <c r="C2652" t="s">
        <v>93</v>
      </c>
      <c r="D2652" t="s">
        <v>557</v>
      </c>
      <c r="E2652" t="s">
        <v>2130</v>
      </c>
      <c r="F2652" s="1">
        <v>43507</v>
      </c>
      <c r="G2652" s="77">
        <v>0.75</v>
      </c>
      <c r="H2652" s="36">
        <v>94704.44</v>
      </c>
      <c r="I2652" s="36">
        <v>94704.44</v>
      </c>
      <c r="J2652" s="36">
        <v>0</v>
      </c>
      <c r="K2652" s="36">
        <v>85234</v>
      </c>
      <c r="L2652" s="36">
        <v>7102.83</v>
      </c>
      <c r="M2652" s="36">
        <v>0</v>
      </c>
    </row>
    <row r="2653" spans="1:13" x14ac:dyDescent="0.25">
      <c r="A2653" t="s">
        <v>6969</v>
      </c>
      <c r="B2653" t="s">
        <v>107</v>
      </c>
      <c r="C2653" t="s">
        <v>93</v>
      </c>
      <c r="D2653" t="s">
        <v>3464</v>
      </c>
      <c r="E2653" t="s">
        <v>3465</v>
      </c>
      <c r="F2653" s="1">
        <v>48092</v>
      </c>
      <c r="G2653" s="77">
        <v>0.15</v>
      </c>
      <c r="H2653" s="36">
        <v>520998.35</v>
      </c>
      <c r="I2653" s="36">
        <v>113000</v>
      </c>
      <c r="J2653" s="36">
        <v>-407998.35</v>
      </c>
      <c r="K2653" s="36">
        <v>101700</v>
      </c>
      <c r="L2653" s="36">
        <v>0</v>
      </c>
      <c r="M2653" s="36">
        <v>0</v>
      </c>
    </row>
    <row r="2654" spans="1:13" x14ac:dyDescent="0.25">
      <c r="A2654" t="s">
        <v>6969</v>
      </c>
      <c r="B2654" t="s">
        <v>107</v>
      </c>
      <c r="C2654" t="s">
        <v>93</v>
      </c>
      <c r="D2654" t="s">
        <v>378</v>
      </c>
      <c r="E2654" t="s">
        <v>764</v>
      </c>
      <c r="F2654" s="1">
        <v>43571</v>
      </c>
      <c r="G2654" s="77">
        <v>0</v>
      </c>
      <c r="H2654" s="36">
        <v>5087.49</v>
      </c>
      <c r="I2654" s="36">
        <v>5087.49</v>
      </c>
      <c r="J2654" s="36">
        <v>0</v>
      </c>
      <c r="K2654" s="36">
        <v>4578.74</v>
      </c>
      <c r="L2654" s="36">
        <v>381.56</v>
      </c>
      <c r="M2654" s="36">
        <v>0</v>
      </c>
    </row>
    <row r="2655" spans="1:13" x14ac:dyDescent="0.25">
      <c r="A2655" t="s">
        <v>6969</v>
      </c>
      <c r="B2655" t="s">
        <v>107</v>
      </c>
      <c r="C2655" t="s">
        <v>93</v>
      </c>
      <c r="D2655" t="s">
        <v>378</v>
      </c>
      <c r="E2655" t="s">
        <v>2756</v>
      </c>
      <c r="F2655" s="1">
        <v>43991</v>
      </c>
      <c r="G2655" s="77">
        <v>0.1</v>
      </c>
      <c r="H2655" s="36">
        <v>5209.5</v>
      </c>
      <c r="I2655" s="36">
        <v>5209.5</v>
      </c>
      <c r="J2655" s="36">
        <v>0</v>
      </c>
      <c r="K2655" s="36">
        <v>4688.55</v>
      </c>
      <c r="L2655" s="36">
        <v>390.71</v>
      </c>
      <c r="M2655" s="36">
        <v>0</v>
      </c>
    </row>
    <row r="2656" spans="1:13" x14ac:dyDescent="0.25">
      <c r="A2656" t="s">
        <v>6969</v>
      </c>
      <c r="B2656" t="s">
        <v>107</v>
      </c>
      <c r="C2656" t="s">
        <v>93</v>
      </c>
      <c r="D2656" t="s">
        <v>378</v>
      </c>
      <c r="E2656" t="s">
        <v>7819</v>
      </c>
      <c r="F2656" s="1">
        <v>48092</v>
      </c>
      <c r="G2656" s="77">
        <v>0.16</v>
      </c>
      <c r="H2656" s="36">
        <v>313890.78999999998</v>
      </c>
      <c r="I2656" s="36">
        <v>313890.78999999998</v>
      </c>
      <c r="J2656" s="36">
        <v>0</v>
      </c>
      <c r="K2656" s="36">
        <v>282501.71000000002</v>
      </c>
      <c r="L2656" s="36">
        <v>0</v>
      </c>
      <c r="M2656" s="36">
        <v>0</v>
      </c>
    </row>
    <row r="2657" spans="1:13" x14ac:dyDescent="0.25">
      <c r="A2657" t="s">
        <v>6969</v>
      </c>
      <c r="B2657" t="s">
        <v>107</v>
      </c>
      <c r="C2657" t="s">
        <v>93</v>
      </c>
      <c r="D2657" t="s">
        <v>332</v>
      </c>
      <c r="E2657" t="s">
        <v>332</v>
      </c>
      <c r="F2657" s="1">
        <v>43265</v>
      </c>
      <c r="G2657" s="77">
        <v>0</v>
      </c>
      <c r="H2657" s="36">
        <v>39091.42</v>
      </c>
      <c r="I2657" s="36">
        <v>39091.42</v>
      </c>
      <c r="J2657" s="36">
        <v>0</v>
      </c>
      <c r="K2657" s="36">
        <v>35182.28</v>
      </c>
      <c r="L2657" s="36">
        <v>2931.86</v>
      </c>
      <c r="M2657" s="36">
        <v>0</v>
      </c>
    </row>
    <row r="2658" spans="1:13" x14ac:dyDescent="0.25">
      <c r="A2658" t="s">
        <v>6969</v>
      </c>
      <c r="B2658" t="s">
        <v>107</v>
      </c>
      <c r="C2658" t="s">
        <v>93</v>
      </c>
      <c r="D2658" t="s">
        <v>668</v>
      </c>
      <c r="E2658" t="s">
        <v>1682</v>
      </c>
      <c r="F2658" s="1">
        <v>43412</v>
      </c>
      <c r="G2658" s="77">
        <v>1</v>
      </c>
      <c r="H2658" s="36">
        <v>6033</v>
      </c>
      <c r="I2658" s="36">
        <v>6033</v>
      </c>
      <c r="J2658" s="36">
        <v>0</v>
      </c>
      <c r="K2658" s="36">
        <v>5429.7</v>
      </c>
      <c r="L2658" s="36">
        <v>452.48</v>
      </c>
      <c r="M2658" s="36">
        <v>0</v>
      </c>
    </row>
    <row r="2659" spans="1:13" x14ac:dyDescent="0.25">
      <c r="A2659" t="s">
        <v>6969</v>
      </c>
      <c r="B2659" t="s">
        <v>107</v>
      </c>
      <c r="C2659" t="s">
        <v>93</v>
      </c>
      <c r="D2659" t="s">
        <v>668</v>
      </c>
      <c r="E2659" t="s">
        <v>2207</v>
      </c>
      <c r="F2659" s="1">
        <v>43503</v>
      </c>
      <c r="G2659" s="77">
        <v>1</v>
      </c>
      <c r="H2659" s="36">
        <v>12850</v>
      </c>
      <c r="I2659" s="36">
        <v>12850</v>
      </c>
      <c r="J2659" s="36">
        <v>0</v>
      </c>
      <c r="K2659" s="36">
        <v>11565</v>
      </c>
      <c r="L2659" s="36">
        <v>963.75</v>
      </c>
      <c r="M2659" s="36">
        <v>0</v>
      </c>
    </row>
    <row r="2660" spans="1:13" x14ac:dyDescent="0.25">
      <c r="A2660" t="s">
        <v>6969</v>
      </c>
      <c r="B2660" t="s">
        <v>107</v>
      </c>
      <c r="C2660" t="s">
        <v>93</v>
      </c>
      <c r="D2660" t="s">
        <v>668</v>
      </c>
      <c r="E2660" t="s">
        <v>2666</v>
      </c>
      <c r="F2660" s="1">
        <v>48092</v>
      </c>
      <c r="G2660" s="77">
        <v>0.05</v>
      </c>
      <c r="H2660" s="36">
        <v>0</v>
      </c>
      <c r="I2660" s="36">
        <v>0</v>
      </c>
      <c r="J2660" s="36">
        <v>0</v>
      </c>
      <c r="K2660" s="36">
        <v>0</v>
      </c>
      <c r="L2660" s="36">
        <v>0</v>
      </c>
      <c r="M2660" s="36">
        <v>0</v>
      </c>
    </row>
    <row r="2661" spans="1:13" x14ac:dyDescent="0.25">
      <c r="A2661" t="s">
        <v>6969</v>
      </c>
      <c r="B2661" t="s">
        <v>107</v>
      </c>
      <c r="C2661" t="s">
        <v>93</v>
      </c>
      <c r="D2661" t="s">
        <v>668</v>
      </c>
      <c r="E2661" t="s">
        <v>669</v>
      </c>
      <c r="F2661" s="1">
        <v>43336</v>
      </c>
      <c r="G2661" s="77">
        <v>1</v>
      </c>
      <c r="H2661" s="36">
        <v>22000</v>
      </c>
      <c r="I2661" s="36">
        <v>22000</v>
      </c>
      <c r="J2661" s="36">
        <v>0</v>
      </c>
      <c r="K2661" s="36">
        <v>19800</v>
      </c>
      <c r="L2661" s="36">
        <v>1650</v>
      </c>
      <c r="M2661" s="36">
        <v>0</v>
      </c>
    </row>
    <row r="2662" spans="1:13" x14ac:dyDescent="0.25">
      <c r="A2662" t="s">
        <v>6969</v>
      </c>
      <c r="B2662" t="s">
        <v>107</v>
      </c>
      <c r="C2662" t="s">
        <v>93</v>
      </c>
      <c r="D2662" t="s">
        <v>668</v>
      </c>
      <c r="E2662" t="s">
        <v>8640</v>
      </c>
      <c r="F2662" s="1">
        <v>48092</v>
      </c>
      <c r="G2662" s="77">
        <v>0.05</v>
      </c>
      <c r="H2662" s="36">
        <v>1298492.44</v>
      </c>
      <c r="I2662" s="36">
        <v>2100025.2000000002</v>
      </c>
      <c r="J2662" s="36">
        <v>801532.76</v>
      </c>
      <c r="K2662" s="36">
        <v>1890022.68</v>
      </c>
      <c r="L2662" s="36">
        <v>80855.98</v>
      </c>
      <c r="M2662" s="36">
        <v>80855.98</v>
      </c>
    </row>
    <row r="2663" spans="1:13" x14ac:dyDescent="0.25">
      <c r="A2663" t="s">
        <v>6969</v>
      </c>
      <c r="B2663" t="s">
        <v>107</v>
      </c>
      <c r="C2663" t="s">
        <v>93</v>
      </c>
      <c r="D2663" t="s">
        <v>668</v>
      </c>
      <c r="E2663" t="s">
        <v>3331</v>
      </c>
      <c r="F2663" s="1">
        <v>43721</v>
      </c>
      <c r="G2663" s="77">
        <v>1</v>
      </c>
      <c r="H2663" s="36">
        <v>118885.28</v>
      </c>
      <c r="I2663" s="36">
        <v>118885.28</v>
      </c>
      <c r="J2663" s="36">
        <v>0</v>
      </c>
      <c r="K2663" s="36">
        <v>106996.75</v>
      </c>
      <c r="L2663" s="36">
        <v>8916.4</v>
      </c>
      <c r="M2663" s="36">
        <v>0</v>
      </c>
    </row>
    <row r="2664" spans="1:13" x14ac:dyDescent="0.25">
      <c r="A2664" t="s">
        <v>6969</v>
      </c>
      <c r="B2664" t="s">
        <v>107</v>
      </c>
      <c r="C2664" t="s">
        <v>93</v>
      </c>
      <c r="D2664" t="s">
        <v>668</v>
      </c>
      <c r="E2664" t="s">
        <v>1674</v>
      </c>
      <c r="F2664" s="1">
        <v>43412</v>
      </c>
      <c r="G2664" s="77">
        <v>1</v>
      </c>
      <c r="H2664" s="36">
        <v>8400</v>
      </c>
      <c r="I2664" s="36">
        <v>8400</v>
      </c>
      <c r="J2664" s="36">
        <v>0</v>
      </c>
      <c r="K2664" s="36">
        <v>7560</v>
      </c>
      <c r="L2664" s="36">
        <v>630</v>
      </c>
      <c r="M2664" s="36">
        <v>0</v>
      </c>
    </row>
    <row r="2665" spans="1:13" x14ac:dyDescent="0.25">
      <c r="A2665" t="s">
        <v>6969</v>
      </c>
      <c r="B2665" t="s">
        <v>107</v>
      </c>
      <c r="C2665" t="s">
        <v>93</v>
      </c>
      <c r="D2665" t="s">
        <v>668</v>
      </c>
      <c r="E2665" t="s">
        <v>2843</v>
      </c>
      <c r="F2665" s="1">
        <v>44013</v>
      </c>
      <c r="G2665" s="77">
        <v>0</v>
      </c>
      <c r="H2665" s="36">
        <v>22080.720000000001</v>
      </c>
      <c r="I2665" s="36">
        <v>21830.720000000001</v>
      </c>
      <c r="J2665" s="36">
        <v>-250</v>
      </c>
      <c r="K2665" s="36">
        <v>19647.650000000001</v>
      </c>
      <c r="L2665" s="36">
        <v>1656.05</v>
      </c>
      <c r="M2665" s="36">
        <v>0</v>
      </c>
    </row>
    <row r="2666" spans="1:13" x14ac:dyDescent="0.25">
      <c r="A2666" t="s">
        <v>6969</v>
      </c>
      <c r="B2666" t="s">
        <v>107</v>
      </c>
      <c r="C2666" t="s">
        <v>93</v>
      </c>
      <c r="D2666" t="s">
        <v>1132</v>
      </c>
      <c r="E2666" t="s">
        <v>1237</v>
      </c>
      <c r="F2666" s="1">
        <v>43571</v>
      </c>
      <c r="G2666" s="77">
        <v>0</v>
      </c>
      <c r="H2666" s="36">
        <v>5647.84</v>
      </c>
      <c r="I2666" s="36">
        <v>5647.84</v>
      </c>
      <c r="J2666" s="36">
        <v>0</v>
      </c>
      <c r="K2666" s="36">
        <v>5083.0600000000004</v>
      </c>
      <c r="L2666" s="36">
        <v>423.59</v>
      </c>
      <c r="M2666" s="36">
        <v>0</v>
      </c>
    </row>
    <row r="2667" spans="1:13" x14ac:dyDescent="0.25">
      <c r="A2667" t="s">
        <v>6969</v>
      </c>
      <c r="B2667" t="s">
        <v>107</v>
      </c>
      <c r="C2667" t="s">
        <v>93</v>
      </c>
      <c r="D2667" t="s">
        <v>1132</v>
      </c>
      <c r="E2667" t="s">
        <v>7100</v>
      </c>
      <c r="F2667" s="1">
        <v>44183</v>
      </c>
      <c r="G2667" s="77">
        <v>0</v>
      </c>
      <c r="H2667" s="36">
        <v>48862.12</v>
      </c>
      <c r="I2667" s="36">
        <v>48862.12</v>
      </c>
      <c r="J2667" s="36">
        <v>0</v>
      </c>
      <c r="K2667" s="36">
        <v>43975.91</v>
      </c>
      <c r="L2667" s="36">
        <v>3664.6600000000003</v>
      </c>
      <c r="M2667" s="36">
        <v>0.01</v>
      </c>
    </row>
    <row r="2668" spans="1:13" x14ac:dyDescent="0.25">
      <c r="A2668" t="s">
        <v>6969</v>
      </c>
      <c r="B2668" t="s">
        <v>107</v>
      </c>
      <c r="C2668" t="s">
        <v>93</v>
      </c>
      <c r="D2668" t="s">
        <v>1132</v>
      </c>
      <c r="E2668" t="s">
        <v>3439</v>
      </c>
      <c r="F2668" s="1">
        <v>48092</v>
      </c>
      <c r="G2668" s="77">
        <v>0.2</v>
      </c>
      <c r="H2668" s="36">
        <v>469805.03</v>
      </c>
      <c r="I2668" s="36">
        <v>926881.55</v>
      </c>
      <c r="J2668" s="36">
        <v>457076.52</v>
      </c>
      <c r="K2668" s="36">
        <v>834193.4</v>
      </c>
      <c r="L2668" s="36">
        <v>69516.11</v>
      </c>
      <c r="M2668" s="36">
        <v>31981.01</v>
      </c>
    </row>
    <row r="2669" spans="1:13" x14ac:dyDescent="0.25">
      <c r="A2669" t="s">
        <v>6969</v>
      </c>
      <c r="B2669" t="s">
        <v>107</v>
      </c>
      <c r="C2669" t="s">
        <v>93</v>
      </c>
      <c r="D2669" t="s">
        <v>1132</v>
      </c>
      <c r="E2669" t="s">
        <v>7655</v>
      </c>
      <c r="F2669" s="1">
        <v>43973</v>
      </c>
      <c r="G2669" s="77">
        <v>0</v>
      </c>
      <c r="H2669" s="36">
        <v>22612.75</v>
      </c>
      <c r="I2669" s="36">
        <v>22612.75</v>
      </c>
      <c r="J2669" s="36">
        <v>0</v>
      </c>
      <c r="K2669" s="36">
        <v>20351.48</v>
      </c>
      <c r="L2669" s="36">
        <v>1695.95</v>
      </c>
      <c r="M2669" s="36">
        <v>0</v>
      </c>
    </row>
    <row r="2670" spans="1:13" x14ac:dyDescent="0.25">
      <c r="A2670" t="s">
        <v>6969</v>
      </c>
      <c r="B2670" t="s">
        <v>107</v>
      </c>
      <c r="C2670" t="s">
        <v>93</v>
      </c>
      <c r="D2670" t="s">
        <v>1132</v>
      </c>
      <c r="E2670" t="s">
        <v>254</v>
      </c>
      <c r="F2670" s="1">
        <v>48092</v>
      </c>
      <c r="G2670" s="77">
        <v>0</v>
      </c>
      <c r="H2670" s="36">
        <v>897376.28</v>
      </c>
      <c r="I2670" s="36">
        <v>897376.28</v>
      </c>
      <c r="J2670" s="36">
        <v>0</v>
      </c>
      <c r="K2670" s="36">
        <v>807638.65</v>
      </c>
      <c r="L2670" s="36">
        <v>17778.36</v>
      </c>
      <c r="M2670" s="36">
        <v>0</v>
      </c>
    </row>
    <row r="2671" spans="1:13" x14ac:dyDescent="0.25">
      <c r="A2671" t="s">
        <v>6969</v>
      </c>
      <c r="B2671" t="s">
        <v>107</v>
      </c>
      <c r="C2671" t="s">
        <v>93</v>
      </c>
      <c r="D2671" t="s">
        <v>1132</v>
      </c>
      <c r="E2671" t="s">
        <v>8848</v>
      </c>
      <c r="F2671" s="1">
        <v>48092</v>
      </c>
      <c r="G2671" s="77">
        <v>0</v>
      </c>
      <c r="H2671" s="36">
        <v>77345.919999999998</v>
      </c>
      <c r="I2671" s="36">
        <v>77345.919999999998</v>
      </c>
      <c r="J2671" s="36">
        <v>0</v>
      </c>
      <c r="K2671" s="36">
        <v>69611.33</v>
      </c>
      <c r="L2671" s="36">
        <v>5800.94</v>
      </c>
      <c r="M2671" s="36">
        <v>5800.94</v>
      </c>
    </row>
    <row r="2672" spans="1:13" x14ac:dyDescent="0.25">
      <c r="A2672" t="s">
        <v>6969</v>
      </c>
      <c r="B2672" t="s">
        <v>107</v>
      </c>
      <c r="C2672" t="s">
        <v>93</v>
      </c>
      <c r="D2672" t="s">
        <v>1132</v>
      </c>
      <c r="E2672" t="s">
        <v>1775</v>
      </c>
      <c r="F2672" s="1">
        <v>43410</v>
      </c>
      <c r="G2672" s="77">
        <v>1</v>
      </c>
      <c r="H2672" s="36">
        <v>18174</v>
      </c>
      <c r="I2672" s="36">
        <v>18174</v>
      </c>
      <c r="J2672" s="36">
        <v>0</v>
      </c>
      <c r="K2672" s="36">
        <v>16356.6</v>
      </c>
      <c r="L2672" s="36">
        <v>1363.05</v>
      </c>
      <c r="M2672" s="36">
        <v>0</v>
      </c>
    </row>
    <row r="2673" spans="1:13" x14ac:dyDescent="0.25">
      <c r="A2673" t="s">
        <v>6969</v>
      </c>
      <c r="B2673" t="s">
        <v>107</v>
      </c>
      <c r="C2673" t="s">
        <v>93</v>
      </c>
      <c r="D2673" t="s">
        <v>1132</v>
      </c>
      <c r="E2673" t="s">
        <v>3172</v>
      </c>
      <c r="F2673" s="1">
        <v>43816</v>
      </c>
      <c r="G2673" s="77">
        <v>0</v>
      </c>
      <c r="H2673" s="36">
        <v>21204.799999999999</v>
      </c>
      <c r="I2673" s="36">
        <v>21204.799999999999</v>
      </c>
      <c r="J2673" s="36">
        <v>0</v>
      </c>
      <c r="K2673" s="36">
        <v>19084.32</v>
      </c>
      <c r="L2673" s="36">
        <v>1590.36</v>
      </c>
      <c r="M2673" s="36">
        <v>0</v>
      </c>
    </row>
    <row r="2674" spans="1:13" x14ac:dyDescent="0.25">
      <c r="A2674" t="s">
        <v>6969</v>
      </c>
      <c r="B2674" t="s">
        <v>107</v>
      </c>
      <c r="C2674" t="s">
        <v>93</v>
      </c>
      <c r="D2674" t="s">
        <v>1132</v>
      </c>
      <c r="E2674" t="s">
        <v>1449</v>
      </c>
      <c r="F2674" s="1">
        <v>48092</v>
      </c>
      <c r="G2674" s="77">
        <v>0.4</v>
      </c>
      <c r="H2674" s="36">
        <v>607243.30000000005</v>
      </c>
      <c r="I2674" s="36">
        <v>607243.30000000005</v>
      </c>
      <c r="J2674" s="36">
        <v>0</v>
      </c>
      <c r="K2674" s="36">
        <v>546518.97</v>
      </c>
      <c r="L2674" s="36">
        <v>0</v>
      </c>
      <c r="M2674" s="36">
        <v>0</v>
      </c>
    </row>
    <row r="2675" spans="1:13" x14ac:dyDescent="0.25">
      <c r="A2675" t="s">
        <v>6969</v>
      </c>
      <c r="B2675" t="s">
        <v>107</v>
      </c>
      <c r="C2675" t="s">
        <v>93</v>
      </c>
      <c r="D2675" t="s">
        <v>1132</v>
      </c>
      <c r="E2675" t="s">
        <v>8957</v>
      </c>
      <c r="F2675" s="1">
        <v>48092</v>
      </c>
      <c r="G2675" s="77">
        <v>0</v>
      </c>
      <c r="H2675" s="36">
        <v>35997.49</v>
      </c>
      <c r="I2675" s="36">
        <v>35997.49</v>
      </c>
      <c r="J2675" s="36">
        <v>0</v>
      </c>
      <c r="K2675" s="36">
        <v>32397.74</v>
      </c>
      <c r="L2675" s="36">
        <v>2699.81</v>
      </c>
      <c r="M2675" s="36">
        <v>2699.81</v>
      </c>
    </row>
    <row r="2676" spans="1:13" x14ac:dyDescent="0.25">
      <c r="A2676" t="s">
        <v>6969</v>
      </c>
      <c r="B2676" t="s">
        <v>107</v>
      </c>
      <c r="C2676" t="s">
        <v>93</v>
      </c>
      <c r="D2676" t="s">
        <v>1132</v>
      </c>
      <c r="E2676" t="s">
        <v>2388</v>
      </c>
      <c r="F2676" s="1">
        <v>48092</v>
      </c>
      <c r="G2676" s="77">
        <v>0</v>
      </c>
      <c r="H2676" s="36">
        <v>339839.83</v>
      </c>
      <c r="I2676" s="36">
        <v>339839.83</v>
      </c>
      <c r="J2676" s="36">
        <v>0</v>
      </c>
      <c r="K2676" s="36">
        <v>305855.84999999998</v>
      </c>
      <c r="L2676" s="36">
        <v>25022.61</v>
      </c>
      <c r="M2676" s="36">
        <v>0</v>
      </c>
    </row>
    <row r="2677" spans="1:13" x14ac:dyDescent="0.25">
      <c r="A2677" t="s">
        <v>6969</v>
      </c>
      <c r="B2677" t="s">
        <v>107</v>
      </c>
      <c r="C2677" t="s">
        <v>93</v>
      </c>
      <c r="D2677" t="s">
        <v>1132</v>
      </c>
      <c r="E2677" t="s">
        <v>8740</v>
      </c>
      <c r="F2677" s="1">
        <v>48092</v>
      </c>
      <c r="G2677" s="77">
        <v>0</v>
      </c>
      <c r="H2677" s="36">
        <v>503651.58</v>
      </c>
      <c r="I2677" s="36">
        <v>503651.58</v>
      </c>
      <c r="J2677" s="36">
        <v>0</v>
      </c>
      <c r="K2677" s="36">
        <v>453286.42</v>
      </c>
      <c r="L2677" s="36">
        <v>0</v>
      </c>
      <c r="M2677" s="36">
        <v>0</v>
      </c>
    </row>
    <row r="2678" spans="1:13" x14ac:dyDescent="0.25">
      <c r="A2678" t="s">
        <v>6969</v>
      </c>
      <c r="B2678" t="s">
        <v>107</v>
      </c>
      <c r="C2678" t="s">
        <v>93</v>
      </c>
      <c r="D2678" t="s">
        <v>1132</v>
      </c>
      <c r="E2678" t="s">
        <v>7367</v>
      </c>
      <c r="F2678" s="1">
        <v>48092</v>
      </c>
      <c r="G2678" s="77">
        <v>0</v>
      </c>
      <c r="H2678" s="36">
        <v>5000</v>
      </c>
      <c r="I2678" s="36">
        <v>5000</v>
      </c>
      <c r="J2678" s="36">
        <v>0</v>
      </c>
      <c r="K2678" s="36">
        <v>4500</v>
      </c>
      <c r="L2678" s="36">
        <v>375</v>
      </c>
      <c r="M2678" s="36">
        <v>0</v>
      </c>
    </row>
    <row r="2679" spans="1:13" x14ac:dyDescent="0.25">
      <c r="A2679" t="s">
        <v>6969</v>
      </c>
      <c r="B2679" t="s">
        <v>107</v>
      </c>
      <c r="C2679" t="s">
        <v>93</v>
      </c>
      <c r="D2679" t="s">
        <v>1132</v>
      </c>
      <c r="E2679" t="s">
        <v>2157</v>
      </c>
      <c r="F2679" s="1">
        <v>48092</v>
      </c>
      <c r="G2679" s="77">
        <v>0.03</v>
      </c>
      <c r="H2679" s="36">
        <v>872078.74</v>
      </c>
      <c r="I2679" s="36">
        <v>872078.74</v>
      </c>
      <c r="J2679" s="36">
        <v>0</v>
      </c>
      <c r="K2679" s="36">
        <v>784870.87</v>
      </c>
      <c r="L2679" s="36">
        <v>0</v>
      </c>
      <c r="M2679" s="36">
        <v>0</v>
      </c>
    </row>
    <row r="2680" spans="1:13" x14ac:dyDescent="0.25">
      <c r="A2680" t="s">
        <v>6969</v>
      </c>
      <c r="B2680" t="s">
        <v>107</v>
      </c>
      <c r="C2680" t="s">
        <v>93</v>
      </c>
      <c r="D2680" t="s">
        <v>1132</v>
      </c>
      <c r="E2680" t="s">
        <v>9065</v>
      </c>
      <c r="F2680" s="1">
        <v>48092</v>
      </c>
      <c r="G2680" s="77">
        <v>0</v>
      </c>
      <c r="H2680" s="36">
        <v>28502.41</v>
      </c>
      <c r="I2680" s="36">
        <v>28502.41</v>
      </c>
      <c r="J2680" s="36">
        <v>0</v>
      </c>
      <c r="K2680" s="36">
        <v>25652.17</v>
      </c>
      <c r="L2680" s="36">
        <v>2137.6799999999998</v>
      </c>
      <c r="M2680" s="36">
        <v>2137.6799999999998</v>
      </c>
    </row>
    <row r="2681" spans="1:13" x14ac:dyDescent="0.25">
      <c r="A2681" t="s">
        <v>6969</v>
      </c>
      <c r="B2681" t="s">
        <v>107</v>
      </c>
      <c r="C2681" t="s">
        <v>93</v>
      </c>
      <c r="D2681" t="s">
        <v>1132</v>
      </c>
      <c r="E2681" t="s">
        <v>1881</v>
      </c>
      <c r="F2681" s="1">
        <v>43882</v>
      </c>
      <c r="G2681" s="77">
        <v>0</v>
      </c>
      <c r="H2681" s="36">
        <v>9523.3799999999992</v>
      </c>
      <c r="I2681" s="36">
        <v>9523.3799999999992</v>
      </c>
      <c r="J2681" s="36">
        <v>0</v>
      </c>
      <c r="K2681" s="36">
        <v>8571.0400000000009</v>
      </c>
      <c r="L2681" s="36">
        <v>714.25</v>
      </c>
      <c r="M2681" s="36">
        <v>0</v>
      </c>
    </row>
    <row r="2682" spans="1:13" x14ac:dyDescent="0.25">
      <c r="A2682" t="s">
        <v>6969</v>
      </c>
      <c r="B2682" t="s">
        <v>107</v>
      </c>
      <c r="C2682" t="s">
        <v>93</v>
      </c>
      <c r="D2682" t="s">
        <v>1132</v>
      </c>
      <c r="E2682" t="s">
        <v>2351</v>
      </c>
      <c r="F2682" s="1">
        <v>44085</v>
      </c>
      <c r="G2682" s="77">
        <v>0</v>
      </c>
      <c r="H2682" s="36">
        <v>9992.64</v>
      </c>
      <c r="I2682" s="36">
        <v>9992.64</v>
      </c>
      <c r="J2682" s="36">
        <v>0</v>
      </c>
      <c r="K2682" s="36">
        <v>8993.3799999999992</v>
      </c>
      <c r="L2682" s="36">
        <v>749.45</v>
      </c>
      <c r="M2682" s="36">
        <v>0</v>
      </c>
    </row>
    <row r="2683" spans="1:13" x14ac:dyDescent="0.25">
      <c r="A2683" t="s">
        <v>6969</v>
      </c>
      <c r="B2683" t="s">
        <v>107</v>
      </c>
      <c r="C2683" t="s">
        <v>93</v>
      </c>
      <c r="D2683" t="s">
        <v>1132</v>
      </c>
      <c r="E2683" t="s">
        <v>9061</v>
      </c>
      <c r="F2683" s="1">
        <v>48092</v>
      </c>
      <c r="G2683" s="77">
        <v>0</v>
      </c>
      <c r="H2683" s="36">
        <v>3956.4</v>
      </c>
      <c r="I2683" s="36">
        <v>3956.4</v>
      </c>
      <c r="J2683" s="36">
        <v>0</v>
      </c>
      <c r="K2683" s="36">
        <v>3560.76</v>
      </c>
      <c r="L2683" s="36">
        <v>296.73</v>
      </c>
      <c r="M2683" s="36">
        <v>296.73</v>
      </c>
    </row>
    <row r="2684" spans="1:13" x14ac:dyDescent="0.25">
      <c r="A2684" t="s">
        <v>6969</v>
      </c>
      <c r="B2684" t="s">
        <v>107</v>
      </c>
      <c r="C2684" t="s">
        <v>93</v>
      </c>
      <c r="D2684" t="s">
        <v>1132</v>
      </c>
      <c r="E2684" t="s">
        <v>3132</v>
      </c>
      <c r="F2684" s="1">
        <v>48092</v>
      </c>
      <c r="G2684" s="77">
        <v>0.95</v>
      </c>
      <c r="H2684" s="36">
        <v>243532.94</v>
      </c>
      <c r="I2684" s="36">
        <v>236772.6</v>
      </c>
      <c r="J2684" s="36">
        <v>-6760.34</v>
      </c>
      <c r="K2684" s="36">
        <v>213095.34</v>
      </c>
      <c r="L2684" s="36">
        <v>18264.97</v>
      </c>
      <c r="M2684" s="36">
        <v>0</v>
      </c>
    </row>
    <row r="2685" spans="1:13" x14ac:dyDescent="0.25">
      <c r="A2685" t="s">
        <v>6969</v>
      </c>
      <c r="B2685" t="s">
        <v>107</v>
      </c>
      <c r="C2685" t="s">
        <v>93</v>
      </c>
      <c r="D2685" t="s">
        <v>1132</v>
      </c>
      <c r="E2685" t="s">
        <v>3450</v>
      </c>
      <c r="F2685" s="1">
        <v>43924</v>
      </c>
      <c r="G2685" s="77">
        <v>0</v>
      </c>
      <c r="H2685" s="36">
        <v>10000</v>
      </c>
      <c r="I2685" s="36">
        <v>10000</v>
      </c>
      <c r="J2685" s="36">
        <v>0</v>
      </c>
      <c r="K2685" s="36">
        <v>9000</v>
      </c>
      <c r="L2685" s="36">
        <v>750</v>
      </c>
      <c r="M2685" s="36">
        <v>0</v>
      </c>
    </row>
    <row r="2686" spans="1:13" x14ac:dyDescent="0.25">
      <c r="A2686" t="s">
        <v>6969</v>
      </c>
      <c r="B2686" t="s">
        <v>107</v>
      </c>
      <c r="C2686" t="s">
        <v>93</v>
      </c>
      <c r="D2686" t="s">
        <v>92</v>
      </c>
      <c r="E2686" t="s">
        <v>522</v>
      </c>
      <c r="F2686" s="1">
        <v>43336</v>
      </c>
      <c r="G2686" s="77">
        <v>0</v>
      </c>
      <c r="H2686" s="36">
        <v>32031.39</v>
      </c>
      <c r="I2686" s="36">
        <v>32031.39</v>
      </c>
      <c r="J2686" s="36">
        <v>0</v>
      </c>
      <c r="K2686" s="36">
        <v>28828.25</v>
      </c>
      <c r="L2686" s="36">
        <v>2402.36</v>
      </c>
      <c r="M2686" s="36">
        <v>0.01</v>
      </c>
    </row>
    <row r="2687" spans="1:13" x14ac:dyDescent="0.25">
      <c r="A2687" t="s">
        <v>6969</v>
      </c>
      <c r="B2687" t="s">
        <v>107</v>
      </c>
      <c r="C2687" t="s">
        <v>93</v>
      </c>
      <c r="D2687" t="s">
        <v>92</v>
      </c>
      <c r="E2687" t="s">
        <v>2199</v>
      </c>
      <c r="F2687" s="1">
        <v>48092</v>
      </c>
      <c r="G2687" s="77">
        <v>0</v>
      </c>
      <c r="H2687" s="36">
        <v>844930.3</v>
      </c>
      <c r="I2687" s="36">
        <v>844930.3</v>
      </c>
      <c r="J2687" s="36">
        <v>0</v>
      </c>
      <c r="K2687" s="36">
        <v>760437.27</v>
      </c>
      <c r="L2687" s="36">
        <v>0</v>
      </c>
      <c r="M2687" s="36">
        <v>0</v>
      </c>
    </row>
    <row r="2688" spans="1:13" x14ac:dyDescent="0.25">
      <c r="A2688" t="s">
        <v>6969</v>
      </c>
      <c r="B2688" t="s">
        <v>107</v>
      </c>
      <c r="C2688" t="s">
        <v>93</v>
      </c>
      <c r="D2688" t="s">
        <v>92</v>
      </c>
      <c r="E2688" t="s">
        <v>1776</v>
      </c>
      <c r="F2688" s="1">
        <v>43410</v>
      </c>
      <c r="G2688" s="77">
        <v>0</v>
      </c>
      <c r="H2688" s="36">
        <v>11381.01</v>
      </c>
      <c r="I2688" s="36">
        <v>11381.01</v>
      </c>
      <c r="J2688" s="36">
        <v>0</v>
      </c>
      <c r="K2688" s="36">
        <v>10242.91</v>
      </c>
      <c r="L2688" s="36">
        <v>853.58</v>
      </c>
      <c r="M2688" s="36">
        <v>0</v>
      </c>
    </row>
    <row r="2689" spans="1:13" x14ac:dyDescent="0.25">
      <c r="A2689" t="s">
        <v>6969</v>
      </c>
      <c r="B2689" t="s">
        <v>107</v>
      </c>
      <c r="C2689" t="s">
        <v>93</v>
      </c>
      <c r="D2689" t="s">
        <v>92</v>
      </c>
      <c r="E2689" t="s">
        <v>1747</v>
      </c>
      <c r="F2689" s="1">
        <v>43410</v>
      </c>
      <c r="G2689" s="77">
        <v>0</v>
      </c>
      <c r="H2689" s="36">
        <v>43514.61</v>
      </c>
      <c r="I2689" s="36">
        <v>43514.61</v>
      </c>
      <c r="J2689" s="36">
        <v>0</v>
      </c>
      <c r="K2689" s="36">
        <v>39163.15</v>
      </c>
      <c r="L2689" s="36">
        <v>3263.6</v>
      </c>
      <c r="M2689" s="36">
        <v>0</v>
      </c>
    </row>
    <row r="2690" spans="1:13" x14ac:dyDescent="0.25">
      <c r="A2690" t="s">
        <v>6969</v>
      </c>
      <c r="B2690" t="s">
        <v>107</v>
      </c>
      <c r="C2690" t="s">
        <v>93</v>
      </c>
      <c r="D2690" t="s">
        <v>92</v>
      </c>
      <c r="E2690" t="s">
        <v>1622</v>
      </c>
      <c r="F2690" s="1">
        <v>43412</v>
      </c>
      <c r="G2690" s="77">
        <v>0</v>
      </c>
      <c r="H2690" s="36">
        <v>27676.19</v>
      </c>
      <c r="I2690" s="36">
        <v>27676.19</v>
      </c>
      <c r="J2690" s="36">
        <v>0</v>
      </c>
      <c r="K2690" s="36">
        <v>24908.57</v>
      </c>
      <c r="L2690" s="36">
        <v>2075.7200000000003</v>
      </c>
      <c r="M2690" s="36">
        <v>0.01</v>
      </c>
    </row>
    <row r="2691" spans="1:13" x14ac:dyDescent="0.25">
      <c r="A2691" t="s">
        <v>6969</v>
      </c>
      <c r="B2691" t="s">
        <v>107</v>
      </c>
      <c r="C2691" t="s">
        <v>93</v>
      </c>
      <c r="D2691" t="s">
        <v>92</v>
      </c>
      <c r="E2691" t="s">
        <v>2222</v>
      </c>
      <c r="F2691" s="1">
        <v>48092</v>
      </c>
      <c r="G2691" s="77">
        <v>0</v>
      </c>
      <c r="H2691" s="36">
        <v>749384.51</v>
      </c>
      <c r="I2691" s="36">
        <v>749384.51</v>
      </c>
      <c r="J2691" s="36">
        <v>0</v>
      </c>
      <c r="K2691" s="36">
        <v>674446.06</v>
      </c>
      <c r="L2691" s="36">
        <v>56203.839999999997</v>
      </c>
      <c r="M2691" s="36">
        <v>0</v>
      </c>
    </row>
    <row r="2692" spans="1:13" x14ac:dyDescent="0.25">
      <c r="A2692" t="s">
        <v>6969</v>
      </c>
      <c r="B2692" t="s">
        <v>107</v>
      </c>
      <c r="C2692" t="s">
        <v>93</v>
      </c>
      <c r="D2692" t="s">
        <v>92</v>
      </c>
      <c r="E2692" t="s">
        <v>2220</v>
      </c>
      <c r="F2692" s="1">
        <v>48092</v>
      </c>
      <c r="G2692" s="77">
        <v>0</v>
      </c>
      <c r="H2692" s="36">
        <v>1311835.32</v>
      </c>
      <c r="I2692" s="36">
        <v>1311835.32</v>
      </c>
      <c r="J2692" s="36">
        <v>0</v>
      </c>
      <c r="K2692" s="36">
        <v>1180651.79</v>
      </c>
      <c r="L2692" s="36">
        <v>61933.39</v>
      </c>
      <c r="M2692" s="36">
        <v>0</v>
      </c>
    </row>
    <row r="2693" spans="1:13" x14ac:dyDescent="0.25">
      <c r="A2693" t="s">
        <v>6969</v>
      </c>
      <c r="B2693" t="s">
        <v>107</v>
      </c>
      <c r="C2693" t="s">
        <v>93</v>
      </c>
      <c r="D2693" t="s">
        <v>92</v>
      </c>
      <c r="E2693" t="s">
        <v>1681</v>
      </c>
      <c r="F2693" s="1">
        <v>43412</v>
      </c>
      <c r="G2693" s="77">
        <v>0</v>
      </c>
      <c r="H2693" s="36">
        <v>11011.56</v>
      </c>
      <c r="I2693" s="36">
        <v>11011.56</v>
      </c>
      <c r="J2693" s="36">
        <v>0</v>
      </c>
      <c r="K2693" s="36">
        <v>9910.4</v>
      </c>
      <c r="L2693" s="36">
        <v>825.87</v>
      </c>
      <c r="M2693" s="36">
        <v>0</v>
      </c>
    </row>
    <row r="2694" spans="1:13" x14ac:dyDescent="0.25">
      <c r="A2694" t="s">
        <v>6969</v>
      </c>
      <c r="B2694" t="s">
        <v>107</v>
      </c>
      <c r="C2694" t="s">
        <v>93</v>
      </c>
      <c r="D2694" t="s">
        <v>92</v>
      </c>
      <c r="E2694" t="s">
        <v>183</v>
      </c>
      <c r="F2694" s="1">
        <v>48092</v>
      </c>
      <c r="G2694" s="77">
        <v>0.4</v>
      </c>
      <c r="H2694" s="36">
        <v>186339.63</v>
      </c>
      <c r="I2694" s="36">
        <v>186339.63</v>
      </c>
      <c r="J2694" s="36">
        <v>0</v>
      </c>
      <c r="K2694" s="36">
        <v>167705.67000000001</v>
      </c>
      <c r="L2694" s="36">
        <v>11517.07</v>
      </c>
      <c r="M2694" s="36">
        <v>11517.07</v>
      </c>
    </row>
    <row r="2695" spans="1:13" x14ac:dyDescent="0.25">
      <c r="A2695" t="s">
        <v>6969</v>
      </c>
      <c r="B2695" t="s">
        <v>107</v>
      </c>
      <c r="C2695" t="s">
        <v>93</v>
      </c>
      <c r="D2695" t="s">
        <v>2894</v>
      </c>
      <c r="E2695" t="s">
        <v>8241</v>
      </c>
      <c r="F2695" s="1">
        <v>43991</v>
      </c>
      <c r="G2695" s="77">
        <v>1</v>
      </c>
      <c r="H2695" s="36">
        <v>49998.02</v>
      </c>
      <c r="I2695" s="36">
        <v>49998.02</v>
      </c>
      <c r="J2695" s="36">
        <v>0</v>
      </c>
      <c r="K2695" s="36">
        <v>44998.22</v>
      </c>
      <c r="L2695" s="36">
        <v>3749.85</v>
      </c>
      <c r="M2695" s="36">
        <v>0</v>
      </c>
    </row>
    <row r="2696" spans="1:13" x14ac:dyDescent="0.25">
      <c r="A2696" t="s">
        <v>6969</v>
      </c>
      <c r="B2696" t="s">
        <v>107</v>
      </c>
      <c r="C2696" t="s">
        <v>93</v>
      </c>
      <c r="D2696" t="s">
        <v>2894</v>
      </c>
      <c r="E2696" t="s">
        <v>8193</v>
      </c>
      <c r="F2696" s="1">
        <v>44034</v>
      </c>
      <c r="G2696" s="77">
        <v>1</v>
      </c>
      <c r="H2696" s="36">
        <v>57272.86</v>
      </c>
      <c r="I2696" s="36">
        <v>57272.86</v>
      </c>
      <c r="J2696" s="36">
        <v>0</v>
      </c>
      <c r="K2696" s="36">
        <v>51545.57</v>
      </c>
      <c r="L2696" s="36">
        <v>4295.47</v>
      </c>
      <c r="M2696" s="36">
        <v>0</v>
      </c>
    </row>
    <row r="2697" spans="1:13" x14ac:dyDescent="0.25">
      <c r="A2697" t="s">
        <v>6969</v>
      </c>
      <c r="B2697" t="s">
        <v>107</v>
      </c>
      <c r="C2697" t="s">
        <v>93</v>
      </c>
      <c r="D2697" t="s">
        <v>2894</v>
      </c>
      <c r="E2697" t="s">
        <v>8139</v>
      </c>
      <c r="F2697" s="1">
        <v>43861</v>
      </c>
      <c r="G2697" s="77">
        <v>1</v>
      </c>
      <c r="H2697" s="36">
        <v>13810.84</v>
      </c>
      <c r="I2697" s="36">
        <v>13810.84</v>
      </c>
      <c r="J2697" s="36">
        <v>0</v>
      </c>
      <c r="K2697" s="36">
        <v>12429.76</v>
      </c>
      <c r="L2697" s="36">
        <v>1035.81</v>
      </c>
      <c r="M2697" s="36">
        <v>0</v>
      </c>
    </row>
    <row r="2698" spans="1:13" x14ac:dyDescent="0.25">
      <c r="A2698" t="s">
        <v>6969</v>
      </c>
      <c r="B2698" t="s">
        <v>107</v>
      </c>
      <c r="C2698" t="s">
        <v>93</v>
      </c>
      <c r="D2698" t="s">
        <v>2894</v>
      </c>
      <c r="E2698" t="s">
        <v>3344</v>
      </c>
      <c r="F2698" s="1">
        <v>43861</v>
      </c>
      <c r="G2698" s="77">
        <v>1</v>
      </c>
      <c r="H2698" s="36">
        <v>14027.88</v>
      </c>
      <c r="I2698" s="36">
        <v>14027.88</v>
      </c>
      <c r="J2698" s="36">
        <v>0</v>
      </c>
      <c r="K2698" s="36">
        <v>12625.09</v>
      </c>
      <c r="L2698" s="36">
        <v>1052.0899999999999</v>
      </c>
      <c r="M2698" s="36">
        <v>0</v>
      </c>
    </row>
    <row r="2699" spans="1:13" x14ac:dyDescent="0.25">
      <c r="A2699" t="s">
        <v>6969</v>
      </c>
      <c r="B2699" t="s">
        <v>107</v>
      </c>
      <c r="C2699" t="s">
        <v>93</v>
      </c>
      <c r="D2699" t="s">
        <v>2894</v>
      </c>
      <c r="E2699" t="s">
        <v>3428</v>
      </c>
      <c r="F2699" s="1">
        <v>43861</v>
      </c>
      <c r="G2699" s="77">
        <v>1</v>
      </c>
      <c r="H2699" s="36">
        <v>13808.93</v>
      </c>
      <c r="I2699" s="36">
        <v>13808.93</v>
      </c>
      <c r="J2699" s="36">
        <v>0</v>
      </c>
      <c r="K2699" s="36">
        <v>12428.04</v>
      </c>
      <c r="L2699" s="36">
        <v>1035.67</v>
      </c>
      <c r="M2699" s="36">
        <v>0</v>
      </c>
    </row>
    <row r="2700" spans="1:13" x14ac:dyDescent="0.25">
      <c r="A2700" t="s">
        <v>6969</v>
      </c>
      <c r="B2700" t="s">
        <v>107</v>
      </c>
      <c r="C2700" t="s">
        <v>93</v>
      </c>
      <c r="D2700" t="s">
        <v>2894</v>
      </c>
      <c r="E2700" t="s">
        <v>8216</v>
      </c>
      <c r="F2700" s="1">
        <v>48092</v>
      </c>
      <c r="G2700" s="77">
        <v>0</v>
      </c>
      <c r="H2700" s="36">
        <v>149634</v>
      </c>
      <c r="I2700" s="36">
        <v>149634</v>
      </c>
      <c r="J2700" s="36">
        <v>0</v>
      </c>
      <c r="K2700" s="36">
        <v>134670.6</v>
      </c>
      <c r="L2700" s="36">
        <v>0</v>
      </c>
      <c r="M2700" s="36">
        <v>0</v>
      </c>
    </row>
    <row r="2701" spans="1:13" x14ac:dyDescent="0.25">
      <c r="A2701" t="s">
        <v>6969</v>
      </c>
      <c r="B2701" t="s">
        <v>107</v>
      </c>
      <c r="C2701" t="s">
        <v>93</v>
      </c>
      <c r="D2701" t="s">
        <v>2894</v>
      </c>
      <c r="E2701" t="s">
        <v>2895</v>
      </c>
      <c r="F2701" s="1">
        <v>43781</v>
      </c>
      <c r="G2701" s="77">
        <v>1</v>
      </c>
      <c r="H2701" s="36">
        <v>8493.5400000000009</v>
      </c>
      <c r="I2701" s="36">
        <v>8493.5400000000009</v>
      </c>
      <c r="J2701" s="36">
        <v>0</v>
      </c>
      <c r="K2701" s="36">
        <v>7644.19</v>
      </c>
      <c r="L2701" s="36">
        <v>637.02</v>
      </c>
      <c r="M2701" s="36">
        <v>0</v>
      </c>
    </row>
    <row r="2702" spans="1:13" x14ac:dyDescent="0.25">
      <c r="A2702" t="s">
        <v>6969</v>
      </c>
      <c r="B2702" t="s">
        <v>107</v>
      </c>
      <c r="C2702" t="s">
        <v>93</v>
      </c>
      <c r="D2702" t="s">
        <v>2894</v>
      </c>
      <c r="E2702" t="s">
        <v>8024</v>
      </c>
      <c r="F2702" s="1">
        <v>44301</v>
      </c>
      <c r="G2702" s="77">
        <v>0</v>
      </c>
      <c r="H2702" s="36">
        <v>45711.93</v>
      </c>
      <c r="I2702" s="36">
        <v>45711.93</v>
      </c>
      <c r="J2702" s="36">
        <v>0</v>
      </c>
      <c r="K2702" s="36">
        <v>41140.74</v>
      </c>
      <c r="L2702" s="36">
        <v>3428.39</v>
      </c>
      <c r="M2702" s="36">
        <v>-0.01</v>
      </c>
    </row>
    <row r="2703" spans="1:13" x14ac:dyDescent="0.25">
      <c r="A2703" t="s">
        <v>6969</v>
      </c>
      <c r="B2703" t="s">
        <v>107</v>
      </c>
      <c r="C2703" t="s">
        <v>93</v>
      </c>
      <c r="D2703" t="s">
        <v>2894</v>
      </c>
      <c r="E2703" t="s">
        <v>3165</v>
      </c>
      <c r="F2703" s="1">
        <v>43861</v>
      </c>
      <c r="G2703" s="77">
        <v>1</v>
      </c>
      <c r="H2703" s="36">
        <v>60198.5</v>
      </c>
      <c r="I2703" s="36">
        <v>60198.5</v>
      </c>
      <c r="J2703" s="36">
        <v>0</v>
      </c>
      <c r="K2703" s="36">
        <v>54178.65</v>
      </c>
      <c r="L2703" s="36">
        <v>4514.8900000000003</v>
      </c>
      <c r="M2703" s="36">
        <v>0</v>
      </c>
    </row>
    <row r="2704" spans="1:13" x14ac:dyDescent="0.25">
      <c r="A2704" t="s">
        <v>6969</v>
      </c>
      <c r="B2704" t="s">
        <v>107</v>
      </c>
      <c r="C2704" t="s">
        <v>93</v>
      </c>
      <c r="D2704" t="s">
        <v>2894</v>
      </c>
      <c r="E2704" t="s">
        <v>3166</v>
      </c>
      <c r="F2704" s="1">
        <v>43917</v>
      </c>
      <c r="G2704" s="77">
        <v>0</v>
      </c>
      <c r="H2704" s="36">
        <v>110850</v>
      </c>
      <c r="I2704" s="36">
        <v>110850</v>
      </c>
      <c r="J2704" s="36">
        <v>0</v>
      </c>
      <c r="K2704" s="36">
        <v>99765</v>
      </c>
      <c r="L2704" s="36">
        <v>8313.75</v>
      </c>
      <c r="M2704" s="36">
        <v>0</v>
      </c>
    </row>
    <row r="2705" spans="1:13" x14ac:dyDescent="0.25">
      <c r="A2705" t="s">
        <v>6969</v>
      </c>
      <c r="B2705" t="s">
        <v>107</v>
      </c>
      <c r="C2705" t="s">
        <v>93</v>
      </c>
      <c r="D2705" t="s">
        <v>899</v>
      </c>
      <c r="E2705" t="s">
        <v>900</v>
      </c>
      <c r="F2705" s="1">
        <v>43335</v>
      </c>
      <c r="G2705" s="77">
        <v>0</v>
      </c>
      <c r="H2705" s="36">
        <v>21312.77</v>
      </c>
      <c r="I2705" s="36">
        <v>21312.77</v>
      </c>
      <c r="J2705" s="36">
        <v>0</v>
      </c>
      <c r="K2705" s="36">
        <v>19181.490000000002</v>
      </c>
      <c r="L2705" s="36">
        <v>1598.46</v>
      </c>
      <c r="M2705" s="36">
        <v>0</v>
      </c>
    </row>
    <row r="2706" spans="1:13" x14ac:dyDescent="0.25">
      <c r="A2706" t="s">
        <v>6969</v>
      </c>
      <c r="B2706" t="s">
        <v>107</v>
      </c>
      <c r="C2706" t="s">
        <v>93</v>
      </c>
      <c r="D2706" t="s">
        <v>1735</v>
      </c>
      <c r="E2706" t="s">
        <v>1736</v>
      </c>
      <c r="F2706" s="1">
        <v>43410</v>
      </c>
      <c r="G2706" s="77">
        <v>0</v>
      </c>
      <c r="H2706" s="36">
        <v>3695.62</v>
      </c>
      <c r="I2706" s="36">
        <v>3695.62</v>
      </c>
      <c r="J2706" s="36">
        <v>0</v>
      </c>
      <c r="K2706" s="36">
        <v>3326.06</v>
      </c>
      <c r="L2706" s="36">
        <v>277.17</v>
      </c>
      <c r="M2706" s="36">
        <v>0</v>
      </c>
    </row>
    <row r="2707" spans="1:13" x14ac:dyDescent="0.25">
      <c r="A2707" t="s">
        <v>6969</v>
      </c>
      <c r="B2707" t="s">
        <v>107</v>
      </c>
      <c r="C2707" t="s">
        <v>93</v>
      </c>
      <c r="D2707" t="s">
        <v>1735</v>
      </c>
      <c r="E2707" t="s">
        <v>2133</v>
      </c>
      <c r="F2707" s="1">
        <v>43507</v>
      </c>
      <c r="G2707" s="77">
        <v>0.1</v>
      </c>
      <c r="H2707" s="36">
        <v>32395.37</v>
      </c>
      <c r="I2707" s="36">
        <v>32395.37</v>
      </c>
      <c r="J2707" s="36">
        <v>0</v>
      </c>
      <c r="K2707" s="36">
        <v>29155.83</v>
      </c>
      <c r="L2707" s="36">
        <v>2429.6600000000003</v>
      </c>
      <c r="M2707" s="36">
        <v>0.01</v>
      </c>
    </row>
    <row r="2708" spans="1:13" x14ac:dyDescent="0.25">
      <c r="A2708" t="s">
        <v>6969</v>
      </c>
      <c r="B2708" t="s">
        <v>107</v>
      </c>
      <c r="C2708" t="s">
        <v>93</v>
      </c>
      <c r="D2708" t="s">
        <v>1735</v>
      </c>
      <c r="E2708" t="s">
        <v>1919</v>
      </c>
      <c r="F2708" s="1">
        <v>43788</v>
      </c>
      <c r="G2708" s="77">
        <v>0.1</v>
      </c>
      <c r="H2708" s="36">
        <v>10768.41</v>
      </c>
      <c r="I2708" s="36">
        <v>10768.41</v>
      </c>
      <c r="J2708" s="36">
        <v>0</v>
      </c>
      <c r="K2708" s="36">
        <v>9691.57</v>
      </c>
      <c r="L2708" s="36">
        <v>807.63</v>
      </c>
      <c r="M2708" s="36">
        <v>0</v>
      </c>
    </row>
    <row r="2709" spans="1:13" x14ac:dyDescent="0.25">
      <c r="A2709" t="s">
        <v>6969</v>
      </c>
      <c r="B2709" t="s">
        <v>107</v>
      </c>
      <c r="C2709" t="s">
        <v>93</v>
      </c>
      <c r="D2709" t="s">
        <v>1735</v>
      </c>
      <c r="E2709" t="s">
        <v>2155</v>
      </c>
      <c r="F2709" s="1">
        <v>43507</v>
      </c>
      <c r="G2709" s="77">
        <v>0</v>
      </c>
      <c r="H2709" s="36">
        <v>32613.94</v>
      </c>
      <c r="I2709" s="36">
        <v>32613.94</v>
      </c>
      <c r="J2709" s="36">
        <v>0</v>
      </c>
      <c r="K2709" s="36">
        <v>29352.55</v>
      </c>
      <c r="L2709" s="36">
        <v>2446.0500000000002</v>
      </c>
      <c r="M2709" s="36">
        <v>0</v>
      </c>
    </row>
    <row r="2710" spans="1:13" x14ac:dyDescent="0.25">
      <c r="A2710" t="s">
        <v>6969</v>
      </c>
      <c r="B2710" t="s">
        <v>107</v>
      </c>
      <c r="C2710" t="s">
        <v>93</v>
      </c>
      <c r="D2710" t="s">
        <v>1735</v>
      </c>
      <c r="E2710" t="s">
        <v>2374</v>
      </c>
      <c r="F2710" s="1">
        <v>43507</v>
      </c>
      <c r="G2710" s="77">
        <v>0</v>
      </c>
      <c r="H2710" s="36">
        <v>61402.39</v>
      </c>
      <c r="I2710" s="36">
        <v>61402.39</v>
      </c>
      <c r="J2710" s="36">
        <v>0</v>
      </c>
      <c r="K2710" s="36">
        <v>55262.15</v>
      </c>
      <c r="L2710" s="36">
        <v>4605.18</v>
      </c>
      <c r="M2710" s="36">
        <v>0</v>
      </c>
    </row>
    <row r="2711" spans="1:13" x14ac:dyDescent="0.25">
      <c r="A2711" t="s">
        <v>6969</v>
      </c>
      <c r="B2711" t="s">
        <v>107</v>
      </c>
      <c r="C2711" t="s">
        <v>93</v>
      </c>
      <c r="D2711" t="s">
        <v>1735</v>
      </c>
      <c r="E2711" t="s">
        <v>1820</v>
      </c>
      <c r="F2711" s="1">
        <v>43991</v>
      </c>
      <c r="G2711" s="77">
        <v>0</v>
      </c>
      <c r="H2711" s="36">
        <v>40971.99</v>
      </c>
      <c r="I2711" s="36">
        <v>40971.99</v>
      </c>
      <c r="J2711" s="36">
        <v>0</v>
      </c>
      <c r="K2711" s="36">
        <v>36874.79</v>
      </c>
      <c r="L2711" s="36">
        <v>3072.9</v>
      </c>
      <c r="M2711" s="36">
        <v>0</v>
      </c>
    </row>
    <row r="2712" spans="1:13" x14ac:dyDescent="0.25">
      <c r="A2712" t="s">
        <v>6969</v>
      </c>
      <c r="B2712" t="s">
        <v>107</v>
      </c>
      <c r="C2712" t="s">
        <v>93</v>
      </c>
      <c r="D2712" t="s">
        <v>315</v>
      </c>
      <c r="E2712" t="s">
        <v>911</v>
      </c>
      <c r="F2712" s="1">
        <v>43333</v>
      </c>
      <c r="G2712" s="77">
        <v>0</v>
      </c>
      <c r="H2712" s="36">
        <v>7900.23</v>
      </c>
      <c r="I2712" s="36">
        <v>7900.23</v>
      </c>
      <c r="J2712" s="36">
        <v>0</v>
      </c>
      <c r="K2712" s="36">
        <v>7110.21</v>
      </c>
      <c r="L2712" s="36">
        <v>592.52</v>
      </c>
      <c r="M2712" s="36">
        <v>0</v>
      </c>
    </row>
    <row r="2713" spans="1:13" x14ac:dyDescent="0.25">
      <c r="A2713" t="s">
        <v>6969</v>
      </c>
      <c r="B2713" t="s">
        <v>107</v>
      </c>
      <c r="C2713" t="s">
        <v>93</v>
      </c>
      <c r="D2713" t="s">
        <v>315</v>
      </c>
      <c r="E2713" t="s">
        <v>864</v>
      </c>
      <c r="F2713" s="1">
        <v>43333</v>
      </c>
      <c r="G2713" s="77">
        <v>0.1</v>
      </c>
      <c r="H2713" s="36">
        <v>4904.57</v>
      </c>
      <c r="I2713" s="36">
        <v>4904.57</v>
      </c>
      <c r="J2713" s="36">
        <v>0</v>
      </c>
      <c r="K2713" s="36">
        <v>4414.1099999999997</v>
      </c>
      <c r="L2713" s="36">
        <v>367.84999999999997</v>
      </c>
      <c r="M2713" s="36">
        <v>0.01</v>
      </c>
    </row>
    <row r="2714" spans="1:13" x14ac:dyDescent="0.25">
      <c r="A2714" t="s">
        <v>6969</v>
      </c>
      <c r="B2714" t="s">
        <v>107</v>
      </c>
      <c r="C2714" t="s">
        <v>93</v>
      </c>
      <c r="D2714" t="s">
        <v>315</v>
      </c>
      <c r="E2714" t="s">
        <v>1741</v>
      </c>
      <c r="F2714" s="1">
        <v>43410</v>
      </c>
      <c r="G2714" s="77">
        <v>0</v>
      </c>
      <c r="H2714" s="36">
        <v>6270.08</v>
      </c>
      <c r="I2714" s="36">
        <v>6270.08</v>
      </c>
      <c r="J2714" s="36">
        <v>0</v>
      </c>
      <c r="K2714" s="36">
        <v>5643.07</v>
      </c>
      <c r="L2714" s="36">
        <v>470.26</v>
      </c>
      <c r="M2714" s="36">
        <v>0</v>
      </c>
    </row>
    <row r="2715" spans="1:13" x14ac:dyDescent="0.25">
      <c r="A2715" t="s">
        <v>6969</v>
      </c>
      <c r="B2715" t="s">
        <v>107</v>
      </c>
      <c r="C2715" t="s">
        <v>93</v>
      </c>
      <c r="D2715" t="s">
        <v>315</v>
      </c>
      <c r="E2715" t="s">
        <v>316</v>
      </c>
      <c r="F2715" s="1">
        <v>43265</v>
      </c>
      <c r="G2715" s="77">
        <v>1</v>
      </c>
      <c r="H2715" s="36">
        <v>5200</v>
      </c>
      <c r="I2715" s="36">
        <v>5200</v>
      </c>
      <c r="J2715" s="36">
        <v>0</v>
      </c>
      <c r="K2715" s="36">
        <v>4680</v>
      </c>
      <c r="L2715" s="36">
        <v>390</v>
      </c>
      <c r="M2715" s="36">
        <v>0</v>
      </c>
    </row>
    <row r="2716" spans="1:13" x14ac:dyDescent="0.25">
      <c r="A2716" t="s">
        <v>6969</v>
      </c>
      <c r="B2716" t="s">
        <v>107</v>
      </c>
      <c r="C2716" t="s">
        <v>93</v>
      </c>
      <c r="D2716" t="s">
        <v>315</v>
      </c>
      <c r="E2716" t="s">
        <v>326</v>
      </c>
      <c r="F2716" s="1">
        <v>43265</v>
      </c>
      <c r="G2716" s="77">
        <v>0</v>
      </c>
      <c r="H2716" s="36">
        <v>4117.91</v>
      </c>
      <c r="I2716" s="36">
        <v>4117.91</v>
      </c>
      <c r="J2716" s="36">
        <v>0</v>
      </c>
      <c r="K2716" s="36">
        <v>3706.12</v>
      </c>
      <c r="L2716" s="36">
        <v>308.83999999999997</v>
      </c>
      <c r="M2716" s="36">
        <v>0</v>
      </c>
    </row>
    <row r="2717" spans="1:13" x14ac:dyDescent="0.25">
      <c r="A2717" t="s">
        <v>6969</v>
      </c>
      <c r="B2717" t="s">
        <v>107</v>
      </c>
      <c r="C2717" t="s">
        <v>93</v>
      </c>
      <c r="D2717" t="s">
        <v>315</v>
      </c>
      <c r="E2717" t="s">
        <v>775</v>
      </c>
      <c r="F2717" s="1">
        <v>43333</v>
      </c>
      <c r="G2717" s="77">
        <v>0.75</v>
      </c>
      <c r="H2717" s="36">
        <v>9786.52</v>
      </c>
      <c r="I2717" s="36">
        <v>9786.52</v>
      </c>
      <c r="J2717" s="36">
        <v>0</v>
      </c>
      <c r="K2717" s="36">
        <v>8807.8700000000008</v>
      </c>
      <c r="L2717" s="36">
        <v>733.99</v>
      </c>
      <c r="M2717" s="36">
        <v>0</v>
      </c>
    </row>
    <row r="2718" spans="1:13" x14ac:dyDescent="0.25">
      <c r="A2718" t="s">
        <v>6969</v>
      </c>
      <c r="B2718" t="s">
        <v>107</v>
      </c>
      <c r="C2718" t="s">
        <v>93</v>
      </c>
      <c r="D2718" t="s">
        <v>315</v>
      </c>
      <c r="E2718" t="s">
        <v>766</v>
      </c>
      <c r="F2718" s="1">
        <v>43333</v>
      </c>
      <c r="G2718" s="77">
        <v>0.1</v>
      </c>
      <c r="H2718" s="36">
        <v>31111</v>
      </c>
      <c r="I2718" s="36">
        <v>31111</v>
      </c>
      <c r="J2718" s="36">
        <v>0</v>
      </c>
      <c r="K2718" s="36">
        <v>27999.9</v>
      </c>
      <c r="L2718" s="36">
        <v>2333.33</v>
      </c>
      <c r="M2718" s="36">
        <v>0</v>
      </c>
    </row>
    <row r="2719" spans="1:13" x14ac:dyDescent="0.25">
      <c r="A2719" t="s">
        <v>6969</v>
      </c>
      <c r="B2719" t="s">
        <v>107</v>
      </c>
      <c r="C2719" t="s">
        <v>69</v>
      </c>
      <c r="D2719" t="s">
        <v>2417</v>
      </c>
      <c r="E2719" t="s">
        <v>2422</v>
      </c>
      <c r="F2719" s="1">
        <v>43588</v>
      </c>
      <c r="G2719" s="77">
        <v>1</v>
      </c>
      <c r="H2719" s="36">
        <v>3692.15</v>
      </c>
      <c r="I2719" s="36">
        <v>3692.15</v>
      </c>
      <c r="J2719" s="36">
        <v>0</v>
      </c>
      <c r="K2719" s="36">
        <v>3322.94</v>
      </c>
      <c r="L2719" s="36">
        <v>276.91000000000003</v>
      </c>
      <c r="M2719" s="36">
        <v>0</v>
      </c>
    </row>
    <row r="2720" spans="1:13" x14ac:dyDescent="0.25">
      <c r="A2720" t="s">
        <v>6969</v>
      </c>
      <c r="B2720" t="s">
        <v>107</v>
      </c>
      <c r="C2720" t="s">
        <v>69</v>
      </c>
      <c r="D2720" t="s">
        <v>2417</v>
      </c>
      <c r="E2720" t="s">
        <v>2616</v>
      </c>
      <c r="F2720" s="1">
        <v>43588</v>
      </c>
      <c r="G2720" s="77">
        <v>1</v>
      </c>
      <c r="H2720" s="36">
        <v>8164.84</v>
      </c>
      <c r="I2720" s="36">
        <v>8164.84</v>
      </c>
      <c r="J2720" s="36">
        <v>0</v>
      </c>
      <c r="K2720" s="36">
        <v>7348.36</v>
      </c>
      <c r="L2720" s="36">
        <v>612.36</v>
      </c>
      <c r="M2720" s="36">
        <v>0</v>
      </c>
    </row>
    <row r="2721" spans="1:13" x14ac:dyDescent="0.25">
      <c r="A2721" t="s">
        <v>6969</v>
      </c>
      <c r="B2721" t="s">
        <v>107</v>
      </c>
      <c r="C2721" t="s">
        <v>69</v>
      </c>
      <c r="D2721" t="s">
        <v>2417</v>
      </c>
      <c r="E2721" t="s">
        <v>3501</v>
      </c>
      <c r="F2721" s="1">
        <v>43952</v>
      </c>
      <c r="G2721" s="77">
        <v>1</v>
      </c>
      <c r="H2721" s="36">
        <v>29989.3</v>
      </c>
      <c r="I2721" s="36">
        <v>29989.3</v>
      </c>
      <c r="J2721" s="36">
        <v>0</v>
      </c>
      <c r="K2721" s="36">
        <v>26990.37</v>
      </c>
      <c r="L2721" s="36">
        <v>2249.1999999999998</v>
      </c>
      <c r="M2721" s="36">
        <v>0</v>
      </c>
    </row>
    <row r="2722" spans="1:13" x14ac:dyDescent="0.25">
      <c r="A2722" t="s">
        <v>6969</v>
      </c>
      <c r="B2722" t="s">
        <v>107</v>
      </c>
      <c r="C2722" t="s">
        <v>69</v>
      </c>
      <c r="D2722" t="s">
        <v>1532</v>
      </c>
      <c r="E2722" t="s">
        <v>2777</v>
      </c>
      <c r="F2722" s="1">
        <v>43588</v>
      </c>
      <c r="G2722" s="77">
        <v>1</v>
      </c>
      <c r="H2722" s="36">
        <v>3187.83</v>
      </c>
      <c r="I2722" s="36">
        <v>3187.83</v>
      </c>
      <c r="J2722" s="36">
        <v>0</v>
      </c>
      <c r="K2722" s="36">
        <v>2869.05</v>
      </c>
      <c r="L2722" s="36">
        <v>239.09</v>
      </c>
      <c r="M2722" s="36">
        <v>0</v>
      </c>
    </row>
    <row r="2723" spans="1:13" x14ac:dyDescent="0.25">
      <c r="A2723" t="s">
        <v>6969</v>
      </c>
      <c r="B2723" t="s">
        <v>107</v>
      </c>
      <c r="C2723" t="s">
        <v>69</v>
      </c>
      <c r="D2723" t="s">
        <v>1532</v>
      </c>
      <c r="E2723" t="s">
        <v>1533</v>
      </c>
      <c r="F2723" s="1">
        <v>43412</v>
      </c>
      <c r="G2723" s="77">
        <v>1</v>
      </c>
      <c r="H2723" s="36">
        <v>6117.03</v>
      </c>
      <c r="I2723" s="36">
        <v>6117.03</v>
      </c>
      <c r="J2723" s="36">
        <v>0</v>
      </c>
      <c r="K2723" s="36">
        <v>5505.33</v>
      </c>
      <c r="L2723" s="36">
        <v>458.78</v>
      </c>
      <c r="M2723" s="36">
        <v>0</v>
      </c>
    </row>
    <row r="2724" spans="1:13" x14ac:dyDescent="0.25">
      <c r="A2724" t="s">
        <v>6969</v>
      </c>
      <c r="B2724" t="s">
        <v>107</v>
      </c>
      <c r="C2724" t="s">
        <v>69</v>
      </c>
      <c r="D2724" t="s">
        <v>1532</v>
      </c>
      <c r="E2724" t="s">
        <v>2567</v>
      </c>
      <c r="F2724" s="1">
        <v>43682</v>
      </c>
      <c r="G2724" s="77">
        <v>0</v>
      </c>
      <c r="H2724" s="36">
        <v>4140.59</v>
      </c>
      <c r="I2724" s="36">
        <v>4140.59</v>
      </c>
      <c r="J2724" s="36">
        <v>0</v>
      </c>
      <c r="K2724" s="36">
        <v>3726.53</v>
      </c>
      <c r="L2724" s="36">
        <v>310.55</v>
      </c>
      <c r="M2724" s="36">
        <v>0.01</v>
      </c>
    </row>
    <row r="2725" spans="1:13" x14ac:dyDescent="0.25">
      <c r="A2725" t="s">
        <v>6969</v>
      </c>
      <c r="B2725" t="s">
        <v>107</v>
      </c>
      <c r="C2725" t="s">
        <v>69</v>
      </c>
      <c r="D2725" t="s">
        <v>1320</v>
      </c>
      <c r="E2725" t="s">
        <v>2596</v>
      </c>
      <c r="F2725" s="1">
        <v>48092</v>
      </c>
      <c r="G2725" s="77">
        <v>0.45</v>
      </c>
      <c r="H2725" s="36">
        <v>85118.53</v>
      </c>
      <c r="I2725" s="36">
        <v>85118.53</v>
      </c>
      <c r="J2725" s="36">
        <v>0</v>
      </c>
      <c r="K2725" s="36">
        <v>76606.679999999993</v>
      </c>
      <c r="L2725" s="36">
        <v>6383.89</v>
      </c>
      <c r="M2725" s="36">
        <v>0</v>
      </c>
    </row>
    <row r="2726" spans="1:13" x14ac:dyDescent="0.25">
      <c r="A2726" t="s">
        <v>6969</v>
      </c>
      <c r="B2726" t="s">
        <v>107</v>
      </c>
      <c r="C2726" t="s">
        <v>69</v>
      </c>
      <c r="D2726" t="s">
        <v>1320</v>
      </c>
      <c r="E2726" t="s">
        <v>2037</v>
      </c>
      <c r="F2726" s="1">
        <v>48092</v>
      </c>
      <c r="G2726" s="77">
        <v>0</v>
      </c>
      <c r="H2726" s="36">
        <v>88880.19</v>
      </c>
      <c r="I2726" s="36">
        <v>88880.19</v>
      </c>
      <c r="J2726" s="36">
        <v>0</v>
      </c>
      <c r="K2726" s="36">
        <v>79992.17</v>
      </c>
      <c r="L2726" s="36">
        <v>6666.02</v>
      </c>
      <c r="M2726" s="36">
        <v>0.01</v>
      </c>
    </row>
    <row r="2727" spans="1:13" x14ac:dyDescent="0.25">
      <c r="A2727" t="s">
        <v>6969</v>
      </c>
      <c r="B2727" t="s">
        <v>107</v>
      </c>
      <c r="C2727" t="s">
        <v>69</v>
      </c>
      <c r="D2727" t="s">
        <v>1320</v>
      </c>
      <c r="E2727" t="s">
        <v>1774</v>
      </c>
      <c r="F2727" s="1">
        <v>48092</v>
      </c>
      <c r="G2727" s="77">
        <v>0</v>
      </c>
      <c r="H2727" s="36">
        <v>56525.56</v>
      </c>
      <c r="I2727" s="36">
        <v>56525.56</v>
      </c>
      <c r="J2727" s="36">
        <v>0</v>
      </c>
      <c r="K2727" s="36">
        <v>50873</v>
      </c>
      <c r="L2727" s="36">
        <v>4239.42</v>
      </c>
      <c r="M2727" s="36">
        <v>0</v>
      </c>
    </row>
    <row r="2728" spans="1:13" x14ac:dyDescent="0.25">
      <c r="A2728" t="s">
        <v>6969</v>
      </c>
      <c r="B2728" t="s">
        <v>107</v>
      </c>
      <c r="C2728" t="s">
        <v>69</v>
      </c>
      <c r="D2728" t="s">
        <v>1320</v>
      </c>
      <c r="E2728" t="s">
        <v>2965</v>
      </c>
      <c r="F2728" s="1">
        <v>43761</v>
      </c>
      <c r="G2728" s="77">
        <v>1</v>
      </c>
      <c r="H2728" s="36">
        <v>18116.8</v>
      </c>
      <c r="I2728" s="36">
        <v>18116.8</v>
      </c>
      <c r="J2728" s="36">
        <v>0</v>
      </c>
      <c r="K2728" s="36">
        <v>16305.12</v>
      </c>
      <c r="L2728" s="36">
        <v>1358.76</v>
      </c>
      <c r="M2728" s="36">
        <v>0</v>
      </c>
    </row>
    <row r="2729" spans="1:13" x14ac:dyDescent="0.25">
      <c r="A2729" t="s">
        <v>6969</v>
      </c>
      <c r="B2729" t="s">
        <v>107</v>
      </c>
      <c r="C2729" t="s">
        <v>69</v>
      </c>
      <c r="D2729" t="s">
        <v>1320</v>
      </c>
      <c r="E2729" t="s">
        <v>2899</v>
      </c>
      <c r="F2729" s="1">
        <v>48092</v>
      </c>
      <c r="G2729" s="77">
        <v>1</v>
      </c>
      <c r="H2729" s="36">
        <v>132390.10999999999</v>
      </c>
      <c r="I2729" s="36">
        <v>132390.10999999999</v>
      </c>
      <c r="J2729" s="36">
        <v>0</v>
      </c>
      <c r="K2729" s="36">
        <v>119151.1</v>
      </c>
      <c r="L2729" s="36">
        <v>0</v>
      </c>
      <c r="M2729" s="36">
        <v>0</v>
      </c>
    </row>
    <row r="2730" spans="1:13" x14ac:dyDescent="0.25">
      <c r="A2730" t="s">
        <v>6969</v>
      </c>
      <c r="B2730" t="s">
        <v>107</v>
      </c>
      <c r="C2730" t="s">
        <v>69</v>
      </c>
      <c r="D2730" t="s">
        <v>1320</v>
      </c>
      <c r="E2730" t="s">
        <v>2375</v>
      </c>
      <c r="F2730" s="1">
        <v>43503</v>
      </c>
      <c r="G2730" s="77">
        <v>1</v>
      </c>
      <c r="H2730" s="36">
        <v>23732.34</v>
      </c>
      <c r="I2730" s="36">
        <v>23732.34</v>
      </c>
      <c r="J2730" s="36">
        <v>0</v>
      </c>
      <c r="K2730" s="36">
        <v>21359.11</v>
      </c>
      <c r="L2730" s="36">
        <v>1779.93</v>
      </c>
      <c r="M2730" s="36">
        <v>0</v>
      </c>
    </row>
    <row r="2731" spans="1:13" x14ac:dyDescent="0.25">
      <c r="A2731" t="s">
        <v>6969</v>
      </c>
      <c r="B2731" t="s">
        <v>107</v>
      </c>
      <c r="C2731" t="s">
        <v>69</v>
      </c>
      <c r="D2731" t="s">
        <v>1320</v>
      </c>
      <c r="E2731" t="s">
        <v>1321</v>
      </c>
      <c r="F2731" s="1">
        <v>43697</v>
      </c>
      <c r="G2731" s="77">
        <v>0</v>
      </c>
      <c r="H2731" s="36">
        <v>41456.99</v>
      </c>
      <c r="I2731" s="36">
        <v>41456.99</v>
      </c>
      <c r="J2731" s="36">
        <v>0</v>
      </c>
      <c r="K2731" s="36">
        <v>37311.29</v>
      </c>
      <c r="L2731" s="36">
        <v>3109.27</v>
      </c>
      <c r="M2731" s="36">
        <v>0</v>
      </c>
    </row>
    <row r="2732" spans="1:13" x14ac:dyDescent="0.25">
      <c r="A2732" t="s">
        <v>6969</v>
      </c>
      <c r="B2732" t="s">
        <v>107</v>
      </c>
      <c r="C2732" t="s">
        <v>69</v>
      </c>
      <c r="D2732" t="s">
        <v>1320</v>
      </c>
      <c r="E2732" t="s">
        <v>3525</v>
      </c>
      <c r="F2732" s="1">
        <v>48092</v>
      </c>
      <c r="G2732" s="77">
        <v>1</v>
      </c>
      <c r="H2732" s="36">
        <v>2510568</v>
      </c>
      <c r="I2732" s="36">
        <v>2648440.04</v>
      </c>
      <c r="J2732" s="36">
        <v>137872.04</v>
      </c>
      <c r="K2732" s="36">
        <v>2383596.04</v>
      </c>
      <c r="L2732" s="36">
        <v>165117.69</v>
      </c>
      <c r="M2732" s="36">
        <v>0</v>
      </c>
    </row>
    <row r="2733" spans="1:13" x14ac:dyDescent="0.25">
      <c r="A2733" t="s">
        <v>6969</v>
      </c>
      <c r="B2733" t="s">
        <v>107</v>
      </c>
      <c r="C2733" t="s">
        <v>69</v>
      </c>
      <c r="D2733" t="s">
        <v>1320</v>
      </c>
      <c r="E2733" t="s">
        <v>2166</v>
      </c>
      <c r="F2733" s="1">
        <v>48092</v>
      </c>
      <c r="G2733" s="77">
        <v>1</v>
      </c>
      <c r="H2733" s="36">
        <v>687978.67</v>
      </c>
      <c r="I2733" s="36">
        <v>742385.53</v>
      </c>
      <c r="J2733" s="36">
        <v>54406.86</v>
      </c>
      <c r="K2733" s="36">
        <v>668146.97</v>
      </c>
      <c r="L2733" s="36">
        <v>0</v>
      </c>
      <c r="M2733" s="36">
        <v>0</v>
      </c>
    </row>
    <row r="2734" spans="1:13" x14ac:dyDescent="0.25">
      <c r="A2734" t="s">
        <v>6969</v>
      </c>
      <c r="B2734" t="s">
        <v>107</v>
      </c>
      <c r="C2734" t="s">
        <v>69</v>
      </c>
      <c r="D2734" t="s">
        <v>1320</v>
      </c>
      <c r="E2734" t="s">
        <v>2667</v>
      </c>
      <c r="F2734" s="1">
        <v>48092</v>
      </c>
      <c r="G2734" s="77">
        <v>1</v>
      </c>
      <c r="H2734" s="36">
        <v>1808444.07</v>
      </c>
      <c r="I2734" s="36">
        <v>1891086.1</v>
      </c>
      <c r="J2734" s="36">
        <v>82642.03</v>
      </c>
      <c r="K2734" s="36">
        <v>1701977.49</v>
      </c>
      <c r="L2734" s="36">
        <v>108516.44</v>
      </c>
      <c r="M2734" s="36">
        <v>0</v>
      </c>
    </row>
    <row r="2735" spans="1:13" x14ac:dyDescent="0.25">
      <c r="A2735" t="s">
        <v>6969</v>
      </c>
      <c r="B2735" t="s">
        <v>107</v>
      </c>
      <c r="C2735" t="s">
        <v>69</v>
      </c>
      <c r="D2735" t="s">
        <v>1320</v>
      </c>
      <c r="E2735" t="s">
        <v>2367</v>
      </c>
      <c r="F2735" s="1">
        <v>48092</v>
      </c>
      <c r="G2735" s="77">
        <v>1</v>
      </c>
      <c r="H2735" s="36">
        <v>816292.85</v>
      </c>
      <c r="I2735" s="36">
        <v>816292.85</v>
      </c>
      <c r="J2735" s="36">
        <v>0</v>
      </c>
      <c r="K2735" s="36">
        <v>734663.57</v>
      </c>
      <c r="L2735" s="36">
        <v>0</v>
      </c>
      <c r="M2735" s="36">
        <v>0</v>
      </c>
    </row>
    <row r="2736" spans="1:13" x14ac:dyDescent="0.25">
      <c r="A2736" t="s">
        <v>6969</v>
      </c>
      <c r="B2736" t="s">
        <v>107</v>
      </c>
      <c r="C2736" t="s">
        <v>69</v>
      </c>
      <c r="D2736" t="s">
        <v>1320</v>
      </c>
      <c r="E2736" t="s">
        <v>3093</v>
      </c>
      <c r="F2736" s="1">
        <v>48092</v>
      </c>
      <c r="G2736" s="77">
        <v>0</v>
      </c>
      <c r="H2736" s="36">
        <v>168598</v>
      </c>
      <c r="I2736" s="36">
        <v>168598</v>
      </c>
      <c r="J2736" s="36">
        <v>0</v>
      </c>
      <c r="K2736" s="36">
        <v>151738.20000000001</v>
      </c>
      <c r="L2736" s="36">
        <v>0</v>
      </c>
      <c r="M2736" s="36">
        <v>0</v>
      </c>
    </row>
    <row r="2737" spans="1:13" x14ac:dyDescent="0.25">
      <c r="A2737" t="s">
        <v>6969</v>
      </c>
      <c r="B2737" t="s">
        <v>107</v>
      </c>
      <c r="C2737" t="s">
        <v>69</v>
      </c>
      <c r="D2737" t="s">
        <v>1320</v>
      </c>
      <c r="E2737" t="s">
        <v>8189</v>
      </c>
      <c r="F2737" s="1">
        <v>48092</v>
      </c>
      <c r="G2737" s="77">
        <v>0</v>
      </c>
      <c r="H2737" s="36">
        <v>103522.62</v>
      </c>
      <c r="I2737" s="36">
        <v>103522.62</v>
      </c>
      <c r="J2737" s="36">
        <v>0</v>
      </c>
      <c r="K2737" s="36">
        <v>93170.36</v>
      </c>
      <c r="L2737" s="36">
        <v>7764.2</v>
      </c>
      <c r="M2737" s="36">
        <v>0.01</v>
      </c>
    </row>
    <row r="2738" spans="1:13" x14ac:dyDescent="0.25">
      <c r="A2738" t="s">
        <v>6969</v>
      </c>
      <c r="B2738" t="s">
        <v>107</v>
      </c>
      <c r="C2738" t="s">
        <v>69</v>
      </c>
      <c r="D2738" t="s">
        <v>1320</v>
      </c>
      <c r="E2738" t="s">
        <v>2029</v>
      </c>
      <c r="F2738" s="1">
        <v>43608</v>
      </c>
      <c r="G2738" s="77">
        <v>0.5</v>
      </c>
      <c r="H2738" s="36">
        <v>25114.44</v>
      </c>
      <c r="I2738" s="36">
        <v>25114.44</v>
      </c>
      <c r="J2738" s="36">
        <v>0</v>
      </c>
      <c r="K2738" s="36">
        <v>22603</v>
      </c>
      <c r="L2738" s="36">
        <v>1883.58</v>
      </c>
      <c r="M2738" s="36">
        <v>0</v>
      </c>
    </row>
    <row r="2739" spans="1:13" x14ac:dyDescent="0.25">
      <c r="A2739" t="s">
        <v>6969</v>
      </c>
      <c r="B2739" t="s">
        <v>107</v>
      </c>
      <c r="C2739" t="s">
        <v>69</v>
      </c>
      <c r="D2739" t="s">
        <v>1320</v>
      </c>
      <c r="E2739" t="s">
        <v>2998</v>
      </c>
      <c r="F2739" s="1">
        <v>43781</v>
      </c>
      <c r="G2739" s="77">
        <v>0.38</v>
      </c>
      <c r="H2739" s="36">
        <v>72123.56</v>
      </c>
      <c r="I2739" s="36">
        <v>72123.56</v>
      </c>
      <c r="J2739" s="36">
        <v>0</v>
      </c>
      <c r="K2739" s="36">
        <v>64911.199999999997</v>
      </c>
      <c r="L2739" s="36">
        <v>5409.27</v>
      </c>
      <c r="M2739" s="36">
        <v>0</v>
      </c>
    </row>
    <row r="2740" spans="1:13" x14ac:dyDescent="0.25">
      <c r="A2740" t="s">
        <v>6969</v>
      </c>
      <c r="B2740" t="s">
        <v>107</v>
      </c>
      <c r="C2740" t="s">
        <v>69</v>
      </c>
      <c r="D2740" t="s">
        <v>1320</v>
      </c>
      <c r="E2740" t="s">
        <v>2136</v>
      </c>
      <c r="F2740" s="1">
        <v>48092</v>
      </c>
      <c r="G2740" s="77">
        <v>1</v>
      </c>
      <c r="H2740" s="36">
        <v>2265140.4300000002</v>
      </c>
      <c r="I2740" s="36">
        <v>2102423.4300000002</v>
      </c>
      <c r="J2740" s="36">
        <v>-162717</v>
      </c>
      <c r="K2740" s="36">
        <v>1892181.09</v>
      </c>
      <c r="L2740" s="36">
        <v>0</v>
      </c>
      <c r="M2740" s="36">
        <v>0</v>
      </c>
    </row>
    <row r="2741" spans="1:13" x14ac:dyDescent="0.25">
      <c r="A2741" t="s">
        <v>6969</v>
      </c>
      <c r="B2741" t="s">
        <v>107</v>
      </c>
      <c r="C2741" t="s">
        <v>69</v>
      </c>
      <c r="D2741" t="s">
        <v>1320</v>
      </c>
      <c r="E2741" t="s">
        <v>8797</v>
      </c>
      <c r="F2741" s="1">
        <v>48092</v>
      </c>
      <c r="G2741" s="77">
        <v>1</v>
      </c>
      <c r="H2741" s="36">
        <v>3564730.36</v>
      </c>
      <c r="I2741" s="36">
        <v>3897608.79</v>
      </c>
      <c r="J2741" s="36">
        <v>332878.43</v>
      </c>
      <c r="K2741" s="36">
        <v>3507847.91</v>
      </c>
      <c r="L2741" s="36">
        <v>267354.78000000003</v>
      </c>
      <c r="M2741" s="36">
        <v>0</v>
      </c>
    </row>
    <row r="2742" spans="1:13" x14ac:dyDescent="0.25">
      <c r="A2742" t="s">
        <v>6969</v>
      </c>
      <c r="B2742" t="s">
        <v>107</v>
      </c>
      <c r="C2742" t="s">
        <v>69</v>
      </c>
      <c r="D2742" t="s">
        <v>1320</v>
      </c>
      <c r="E2742" t="s">
        <v>1922</v>
      </c>
      <c r="F2742" s="1">
        <v>48092</v>
      </c>
      <c r="G2742" s="77">
        <v>0</v>
      </c>
      <c r="H2742" s="36">
        <v>714181.76</v>
      </c>
      <c r="I2742" s="36">
        <v>714181.76</v>
      </c>
      <c r="J2742" s="36">
        <v>0</v>
      </c>
      <c r="K2742" s="36">
        <v>642763.57999999996</v>
      </c>
      <c r="L2742" s="36">
        <v>0</v>
      </c>
      <c r="M2742" s="36">
        <v>0</v>
      </c>
    </row>
    <row r="2743" spans="1:13" x14ac:dyDescent="0.25">
      <c r="A2743" t="s">
        <v>6969</v>
      </c>
      <c r="B2743" t="s">
        <v>107</v>
      </c>
      <c r="C2743" t="s">
        <v>69</v>
      </c>
      <c r="D2743" t="s">
        <v>1762</v>
      </c>
      <c r="E2743" t="s">
        <v>1763</v>
      </c>
      <c r="F2743" s="1">
        <v>43787</v>
      </c>
      <c r="G2743" s="77">
        <v>0</v>
      </c>
      <c r="H2743" s="36">
        <v>16072.48</v>
      </c>
      <c r="I2743" s="36">
        <v>16072.48</v>
      </c>
      <c r="J2743" s="36">
        <v>0</v>
      </c>
      <c r="K2743" s="36">
        <v>14465.23</v>
      </c>
      <c r="L2743" s="36">
        <v>1205.44</v>
      </c>
      <c r="M2743" s="36">
        <v>0</v>
      </c>
    </row>
    <row r="2744" spans="1:13" x14ac:dyDescent="0.25">
      <c r="A2744" t="s">
        <v>6969</v>
      </c>
      <c r="B2744" t="s">
        <v>107</v>
      </c>
      <c r="C2744" t="s">
        <v>69</v>
      </c>
      <c r="D2744" t="s">
        <v>69</v>
      </c>
      <c r="E2744" t="s">
        <v>1811</v>
      </c>
      <c r="F2744" s="1">
        <v>43411</v>
      </c>
      <c r="G2744" s="77">
        <v>1</v>
      </c>
      <c r="H2744" s="36">
        <v>13288</v>
      </c>
      <c r="I2744" s="36">
        <v>13288</v>
      </c>
      <c r="J2744" s="36">
        <v>0</v>
      </c>
      <c r="K2744" s="36">
        <v>11959.2</v>
      </c>
      <c r="L2744" s="36">
        <v>996.6</v>
      </c>
      <c r="M2744" s="36">
        <v>0</v>
      </c>
    </row>
    <row r="2745" spans="1:13" x14ac:dyDescent="0.25">
      <c r="A2745" t="s">
        <v>6969</v>
      </c>
      <c r="B2745" t="s">
        <v>107</v>
      </c>
      <c r="C2745" t="s">
        <v>69</v>
      </c>
      <c r="D2745" t="s">
        <v>69</v>
      </c>
      <c r="E2745" t="s">
        <v>1556</v>
      </c>
      <c r="F2745" s="1">
        <v>43412</v>
      </c>
      <c r="G2745" s="77">
        <v>0</v>
      </c>
      <c r="H2745" s="36">
        <v>15562.57</v>
      </c>
      <c r="I2745" s="36">
        <v>15562.57</v>
      </c>
      <c r="J2745" s="36">
        <v>0</v>
      </c>
      <c r="K2745" s="36">
        <v>14006.31</v>
      </c>
      <c r="L2745" s="36">
        <v>1167.2</v>
      </c>
      <c r="M2745" s="36">
        <v>0.01</v>
      </c>
    </row>
    <row r="2746" spans="1:13" x14ac:dyDescent="0.25">
      <c r="A2746" t="s">
        <v>6969</v>
      </c>
      <c r="B2746" t="s">
        <v>107</v>
      </c>
      <c r="C2746" t="s">
        <v>69</v>
      </c>
      <c r="D2746" t="s">
        <v>69</v>
      </c>
      <c r="E2746" t="s">
        <v>2456</v>
      </c>
      <c r="F2746" s="1">
        <v>43571</v>
      </c>
      <c r="G2746" s="77">
        <v>0</v>
      </c>
      <c r="H2746" s="36">
        <v>9654</v>
      </c>
      <c r="I2746" s="36">
        <v>9654</v>
      </c>
      <c r="J2746" s="36">
        <v>0</v>
      </c>
      <c r="K2746" s="36">
        <v>8688.6</v>
      </c>
      <c r="L2746" s="36">
        <v>724.05</v>
      </c>
      <c r="M2746" s="36">
        <v>0</v>
      </c>
    </row>
    <row r="2747" spans="1:13" x14ac:dyDescent="0.25">
      <c r="A2747" t="s">
        <v>6969</v>
      </c>
      <c r="B2747" t="s">
        <v>107</v>
      </c>
      <c r="C2747" t="s">
        <v>69</v>
      </c>
      <c r="D2747" t="s">
        <v>69</v>
      </c>
      <c r="E2747" t="s">
        <v>1065</v>
      </c>
      <c r="F2747" s="1">
        <v>43336</v>
      </c>
      <c r="G2747" s="77">
        <v>1</v>
      </c>
      <c r="H2747" s="36">
        <v>10000</v>
      </c>
      <c r="I2747" s="36">
        <v>10000</v>
      </c>
      <c r="J2747" s="36">
        <v>0</v>
      </c>
      <c r="K2747" s="36">
        <v>9000</v>
      </c>
      <c r="L2747" s="36">
        <v>750</v>
      </c>
      <c r="M2747" s="36">
        <v>0</v>
      </c>
    </row>
    <row r="2748" spans="1:13" x14ac:dyDescent="0.25">
      <c r="A2748" t="s">
        <v>6969</v>
      </c>
      <c r="B2748" t="s">
        <v>107</v>
      </c>
      <c r="C2748" t="s">
        <v>69</v>
      </c>
      <c r="D2748" t="s">
        <v>68</v>
      </c>
      <c r="E2748" t="s">
        <v>7951</v>
      </c>
      <c r="F2748" s="1">
        <v>48092</v>
      </c>
      <c r="G2748" s="77">
        <v>1</v>
      </c>
      <c r="H2748" s="36">
        <v>125159.54</v>
      </c>
      <c r="I2748" s="36">
        <v>125159.54</v>
      </c>
      <c r="J2748" s="36">
        <v>0</v>
      </c>
      <c r="K2748" s="36">
        <v>112643.59</v>
      </c>
      <c r="L2748" s="36">
        <v>0</v>
      </c>
      <c r="M2748" s="36">
        <v>0</v>
      </c>
    </row>
    <row r="2749" spans="1:13" x14ac:dyDescent="0.25">
      <c r="A2749" t="s">
        <v>6969</v>
      </c>
      <c r="B2749" t="s">
        <v>107</v>
      </c>
      <c r="C2749" t="s">
        <v>69</v>
      </c>
      <c r="D2749" t="s">
        <v>68</v>
      </c>
      <c r="E2749" t="s">
        <v>3298</v>
      </c>
      <c r="F2749" s="1">
        <v>43760</v>
      </c>
      <c r="G2749" s="77">
        <v>0</v>
      </c>
      <c r="H2749" s="36">
        <v>22423.61</v>
      </c>
      <c r="I2749" s="36">
        <v>22423.61</v>
      </c>
      <c r="J2749" s="36">
        <v>0</v>
      </c>
      <c r="K2749" s="36">
        <v>20181.25</v>
      </c>
      <c r="L2749" s="36">
        <v>1681.77</v>
      </c>
      <c r="M2749" s="36">
        <v>0</v>
      </c>
    </row>
    <row r="2750" spans="1:13" x14ac:dyDescent="0.25">
      <c r="A2750" t="s">
        <v>6969</v>
      </c>
      <c r="B2750" t="s">
        <v>107</v>
      </c>
      <c r="C2750" t="s">
        <v>69</v>
      </c>
      <c r="D2750" t="s">
        <v>68</v>
      </c>
      <c r="E2750" t="s">
        <v>3247</v>
      </c>
      <c r="F2750" s="1">
        <v>43781</v>
      </c>
      <c r="G2750" s="77">
        <v>1</v>
      </c>
      <c r="H2750" s="36">
        <v>4650</v>
      </c>
      <c r="I2750" s="36">
        <v>4650</v>
      </c>
      <c r="J2750" s="36">
        <v>0</v>
      </c>
      <c r="K2750" s="36">
        <v>4185</v>
      </c>
      <c r="L2750" s="36">
        <v>348.75</v>
      </c>
      <c r="M2750" s="36">
        <v>0</v>
      </c>
    </row>
    <row r="2751" spans="1:13" x14ac:dyDescent="0.25">
      <c r="A2751" t="s">
        <v>6969</v>
      </c>
      <c r="B2751" t="s">
        <v>107</v>
      </c>
      <c r="C2751" t="s">
        <v>69</v>
      </c>
      <c r="D2751" t="s">
        <v>68</v>
      </c>
      <c r="E2751" t="s">
        <v>8210</v>
      </c>
      <c r="F2751" s="1">
        <v>43972</v>
      </c>
      <c r="G2751" s="77">
        <v>0.89</v>
      </c>
      <c r="H2751" s="36">
        <v>23202.97</v>
      </c>
      <c r="I2751" s="36">
        <v>23202.97</v>
      </c>
      <c r="J2751" s="36">
        <v>0</v>
      </c>
      <c r="K2751" s="36">
        <v>20882.669999999998</v>
      </c>
      <c r="L2751" s="36">
        <v>1740.23</v>
      </c>
      <c r="M2751" s="36">
        <v>0.01</v>
      </c>
    </row>
    <row r="2752" spans="1:13" x14ac:dyDescent="0.25">
      <c r="A2752" t="s">
        <v>6969</v>
      </c>
      <c r="B2752" t="s">
        <v>107</v>
      </c>
      <c r="C2752" t="s">
        <v>69</v>
      </c>
      <c r="D2752" t="s">
        <v>68</v>
      </c>
      <c r="E2752" t="s">
        <v>3144</v>
      </c>
      <c r="F2752" s="1">
        <v>43917</v>
      </c>
      <c r="G2752" s="77">
        <v>0</v>
      </c>
      <c r="H2752" s="36">
        <v>8352.02</v>
      </c>
      <c r="I2752" s="36">
        <v>8352.02</v>
      </c>
      <c r="J2752" s="36">
        <v>0</v>
      </c>
      <c r="K2752" s="36">
        <v>7516.82</v>
      </c>
      <c r="L2752" s="36">
        <v>626.4</v>
      </c>
      <c r="M2752" s="36">
        <v>0</v>
      </c>
    </row>
    <row r="2753" spans="1:13" x14ac:dyDescent="0.25">
      <c r="A2753" t="s">
        <v>6969</v>
      </c>
      <c r="B2753" t="s">
        <v>107</v>
      </c>
      <c r="C2753" t="s">
        <v>69</v>
      </c>
      <c r="D2753" t="s">
        <v>68</v>
      </c>
      <c r="E2753" t="s">
        <v>3243</v>
      </c>
      <c r="F2753" s="1">
        <v>43958</v>
      </c>
      <c r="G2753" s="77">
        <v>0</v>
      </c>
      <c r="H2753" s="36">
        <v>138324.39000000001</v>
      </c>
      <c r="I2753" s="36">
        <v>0</v>
      </c>
      <c r="J2753" s="36">
        <v>-138324.39000000001</v>
      </c>
      <c r="K2753" s="36">
        <v>0</v>
      </c>
      <c r="L2753" s="36">
        <v>0</v>
      </c>
      <c r="M2753" s="36">
        <v>0</v>
      </c>
    </row>
    <row r="2754" spans="1:13" x14ac:dyDescent="0.25">
      <c r="A2754" t="s">
        <v>6969</v>
      </c>
      <c r="B2754" t="s">
        <v>107</v>
      </c>
      <c r="C2754" t="s">
        <v>69</v>
      </c>
      <c r="D2754" t="s">
        <v>68</v>
      </c>
      <c r="E2754" t="s">
        <v>8162</v>
      </c>
      <c r="F2754" s="1">
        <v>43991</v>
      </c>
      <c r="G2754" s="77">
        <v>1</v>
      </c>
      <c r="H2754" s="36">
        <v>34391.82</v>
      </c>
      <c r="I2754" s="36">
        <v>34391.82</v>
      </c>
      <c r="J2754" s="36">
        <v>0</v>
      </c>
      <c r="K2754" s="36">
        <v>30952.639999999999</v>
      </c>
      <c r="L2754" s="36">
        <v>2579.3900000000003</v>
      </c>
      <c r="M2754" s="36">
        <v>0.01</v>
      </c>
    </row>
    <row r="2755" spans="1:13" x14ac:dyDescent="0.25">
      <c r="A2755" t="s">
        <v>6969</v>
      </c>
      <c r="B2755" t="s">
        <v>107</v>
      </c>
      <c r="C2755" t="s">
        <v>69</v>
      </c>
      <c r="D2755" t="s">
        <v>68</v>
      </c>
      <c r="E2755" t="s">
        <v>3077</v>
      </c>
      <c r="F2755" s="1">
        <v>43917</v>
      </c>
      <c r="G2755" s="77">
        <v>0</v>
      </c>
      <c r="H2755" s="36">
        <v>15860.23</v>
      </c>
      <c r="I2755" s="36">
        <v>15860.23</v>
      </c>
      <c r="J2755" s="36">
        <v>0</v>
      </c>
      <c r="K2755" s="36">
        <v>14274.21</v>
      </c>
      <c r="L2755" s="36">
        <v>1189.52</v>
      </c>
      <c r="M2755" s="36">
        <v>0</v>
      </c>
    </row>
    <row r="2756" spans="1:13" x14ac:dyDescent="0.25">
      <c r="A2756" t="s">
        <v>6969</v>
      </c>
      <c r="B2756" t="s">
        <v>107</v>
      </c>
      <c r="C2756" t="s">
        <v>69</v>
      </c>
      <c r="D2756" t="s">
        <v>68</v>
      </c>
      <c r="E2756" t="s">
        <v>3326</v>
      </c>
      <c r="F2756" s="1">
        <v>44124</v>
      </c>
      <c r="G2756" s="77">
        <v>0</v>
      </c>
      <c r="H2756" s="36">
        <v>31262.19</v>
      </c>
      <c r="I2756" s="36">
        <v>0</v>
      </c>
      <c r="J2756" s="36">
        <v>-31262.19</v>
      </c>
      <c r="K2756" s="36">
        <v>0</v>
      </c>
      <c r="L2756" s="36">
        <v>2344.66</v>
      </c>
      <c r="M2756" s="36">
        <v>0</v>
      </c>
    </row>
    <row r="2757" spans="1:13" x14ac:dyDescent="0.25">
      <c r="A2757" t="s">
        <v>6969</v>
      </c>
      <c r="B2757" t="s">
        <v>107</v>
      </c>
      <c r="C2757" t="s">
        <v>69</v>
      </c>
      <c r="D2757" t="s">
        <v>68</v>
      </c>
      <c r="E2757" t="s">
        <v>3485</v>
      </c>
      <c r="F2757" s="1">
        <v>43924</v>
      </c>
      <c r="G2757" s="77">
        <v>0</v>
      </c>
      <c r="H2757" s="36">
        <v>26446.79</v>
      </c>
      <c r="I2757" s="36">
        <v>26446.79</v>
      </c>
      <c r="J2757" s="36">
        <v>0</v>
      </c>
      <c r="K2757" s="36">
        <v>23802.11</v>
      </c>
      <c r="L2757" s="36">
        <v>1983.51</v>
      </c>
      <c r="M2757" s="36">
        <v>0</v>
      </c>
    </row>
    <row r="2758" spans="1:13" x14ac:dyDescent="0.25">
      <c r="A2758" t="s">
        <v>6969</v>
      </c>
      <c r="B2758" t="s">
        <v>107</v>
      </c>
      <c r="C2758" t="s">
        <v>69</v>
      </c>
      <c r="D2758" t="s">
        <v>223</v>
      </c>
      <c r="E2758" t="s">
        <v>762</v>
      </c>
      <c r="F2758" s="1">
        <v>43336</v>
      </c>
      <c r="G2758" s="77">
        <v>0</v>
      </c>
      <c r="H2758" s="36">
        <v>13051.54</v>
      </c>
      <c r="I2758" s="36">
        <v>13051.54</v>
      </c>
      <c r="J2758" s="36">
        <v>0</v>
      </c>
      <c r="K2758" s="36">
        <v>11746.39</v>
      </c>
      <c r="L2758" s="36">
        <v>978.87</v>
      </c>
      <c r="M2758" s="36">
        <v>0</v>
      </c>
    </row>
    <row r="2759" spans="1:13" x14ac:dyDescent="0.25">
      <c r="A2759" t="s">
        <v>6969</v>
      </c>
      <c r="B2759" t="s">
        <v>107</v>
      </c>
      <c r="C2759" t="s">
        <v>69</v>
      </c>
      <c r="D2759" t="s">
        <v>223</v>
      </c>
      <c r="E2759" t="s">
        <v>231</v>
      </c>
      <c r="F2759" s="1">
        <v>43917</v>
      </c>
      <c r="G2759" s="77">
        <v>0</v>
      </c>
      <c r="H2759" s="36">
        <v>24613.360000000001</v>
      </c>
      <c r="I2759" s="36">
        <v>24613.360000000001</v>
      </c>
      <c r="J2759" s="36">
        <v>0</v>
      </c>
      <c r="K2759" s="36">
        <v>22152.02</v>
      </c>
      <c r="L2759" s="36">
        <v>1846.01</v>
      </c>
      <c r="M2759" s="36">
        <v>0.01</v>
      </c>
    </row>
    <row r="2760" spans="1:13" x14ac:dyDescent="0.25">
      <c r="A2760" t="s">
        <v>6969</v>
      </c>
      <c r="B2760" t="s">
        <v>107</v>
      </c>
      <c r="C2760" t="s">
        <v>69</v>
      </c>
      <c r="D2760" t="s">
        <v>223</v>
      </c>
      <c r="E2760" t="s">
        <v>302</v>
      </c>
      <c r="F2760" s="1">
        <v>43265</v>
      </c>
      <c r="G2760" s="77">
        <v>0</v>
      </c>
      <c r="H2760" s="36">
        <v>5964.32</v>
      </c>
      <c r="I2760" s="36">
        <v>5964.32</v>
      </c>
      <c r="J2760" s="36">
        <v>0</v>
      </c>
      <c r="K2760" s="36">
        <v>5367.89</v>
      </c>
      <c r="L2760" s="36">
        <v>447.32</v>
      </c>
      <c r="M2760" s="36">
        <v>0</v>
      </c>
    </row>
    <row r="2761" spans="1:13" x14ac:dyDescent="0.25">
      <c r="A2761" t="s">
        <v>6969</v>
      </c>
      <c r="B2761" t="s">
        <v>107</v>
      </c>
      <c r="C2761" t="s">
        <v>69</v>
      </c>
      <c r="D2761" t="s">
        <v>725</v>
      </c>
      <c r="E2761" t="s">
        <v>1256</v>
      </c>
      <c r="F2761" s="1">
        <v>43360</v>
      </c>
      <c r="G2761" s="77">
        <v>1</v>
      </c>
      <c r="H2761" s="36">
        <v>9070.74</v>
      </c>
      <c r="I2761" s="36">
        <v>9070.74</v>
      </c>
      <c r="J2761" s="36">
        <v>0</v>
      </c>
      <c r="K2761" s="36">
        <v>8163.67</v>
      </c>
      <c r="L2761" s="36">
        <v>680.31</v>
      </c>
      <c r="M2761" s="36">
        <v>0</v>
      </c>
    </row>
    <row r="2762" spans="1:13" x14ac:dyDescent="0.25">
      <c r="A2762" t="s">
        <v>6969</v>
      </c>
      <c r="B2762" t="s">
        <v>107</v>
      </c>
      <c r="C2762" t="s">
        <v>69</v>
      </c>
      <c r="D2762" t="s">
        <v>725</v>
      </c>
      <c r="E2762" t="s">
        <v>916</v>
      </c>
      <c r="F2762" s="1">
        <v>43335</v>
      </c>
      <c r="G2762" s="77">
        <v>0.5</v>
      </c>
      <c r="H2762" s="36">
        <v>91604.26</v>
      </c>
      <c r="I2762" s="36">
        <v>91604.26</v>
      </c>
      <c r="J2762" s="36">
        <v>0</v>
      </c>
      <c r="K2762" s="36">
        <v>82443.83</v>
      </c>
      <c r="L2762" s="36">
        <v>6870.32</v>
      </c>
      <c r="M2762" s="36">
        <v>0</v>
      </c>
    </row>
    <row r="2763" spans="1:13" x14ac:dyDescent="0.25">
      <c r="A2763" t="s">
        <v>6969</v>
      </c>
      <c r="B2763" t="s">
        <v>107</v>
      </c>
      <c r="C2763" t="s">
        <v>69</v>
      </c>
      <c r="D2763" t="s">
        <v>725</v>
      </c>
      <c r="E2763" t="s">
        <v>2423</v>
      </c>
      <c r="F2763" s="1">
        <v>48092</v>
      </c>
      <c r="G2763" s="77">
        <v>1</v>
      </c>
      <c r="H2763" s="36">
        <v>336668.25</v>
      </c>
      <c r="I2763" s="36">
        <v>336668.25</v>
      </c>
      <c r="J2763" s="36">
        <v>0</v>
      </c>
      <c r="K2763" s="36">
        <v>303001.43</v>
      </c>
      <c r="L2763" s="36">
        <v>11009.05</v>
      </c>
      <c r="M2763" s="36">
        <v>11009.05</v>
      </c>
    </row>
    <row r="2764" spans="1:13" x14ac:dyDescent="0.25">
      <c r="A2764" t="s">
        <v>6969</v>
      </c>
      <c r="B2764" t="s">
        <v>107</v>
      </c>
      <c r="C2764" t="s">
        <v>69</v>
      </c>
      <c r="D2764" t="s">
        <v>1705</v>
      </c>
      <c r="E2764" t="s">
        <v>2811</v>
      </c>
      <c r="F2764" s="1">
        <v>48092</v>
      </c>
      <c r="G2764" s="77">
        <v>0</v>
      </c>
      <c r="H2764" s="36">
        <v>594539.65</v>
      </c>
      <c r="I2764" s="36">
        <v>594539.65</v>
      </c>
      <c r="J2764" s="36">
        <v>0</v>
      </c>
      <c r="K2764" s="36">
        <v>535085.68999999994</v>
      </c>
      <c r="L2764" s="36">
        <v>40392.480000000003</v>
      </c>
      <c r="M2764" s="36">
        <v>0</v>
      </c>
    </row>
    <row r="2765" spans="1:13" x14ac:dyDescent="0.25">
      <c r="A2765" t="s">
        <v>6969</v>
      </c>
      <c r="B2765" t="s">
        <v>107</v>
      </c>
      <c r="C2765" t="s">
        <v>69</v>
      </c>
      <c r="D2765" t="s">
        <v>1705</v>
      </c>
      <c r="E2765" t="s">
        <v>2920</v>
      </c>
      <c r="F2765" s="1">
        <v>48092</v>
      </c>
      <c r="G2765" s="77">
        <v>0</v>
      </c>
      <c r="H2765" s="36">
        <v>709829.19</v>
      </c>
      <c r="I2765" s="36">
        <v>709829.19</v>
      </c>
      <c r="J2765" s="36">
        <v>0</v>
      </c>
      <c r="K2765" s="36">
        <v>638846.27</v>
      </c>
      <c r="L2765" s="36">
        <v>53237.19</v>
      </c>
      <c r="M2765" s="36">
        <v>0</v>
      </c>
    </row>
    <row r="2766" spans="1:13" x14ac:dyDescent="0.25">
      <c r="A2766" t="s">
        <v>6969</v>
      </c>
      <c r="B2766" t="s">
        <v>107</v>
      </c>
      <c r="C2766" t="s">
        <v>69</v>
      </c>
      <c r="D2766" t="s">
        <v>1705</v>
      </c>
      <c r="E2766" t="s">
        <v>2794</v>
      </c>
      <c r="F2766" s="1">
        <v>48092</v>
      </c>
      <c r="G2766" s="77">
        <v>0</v>
      </c>
      <c r="H2766" s="36">
        <v>691072</v>
      </c>
      <c r="I2766" s="36">
        <v>691072</v>
      </c>
      <c r="J2766" s="36">
        <v>0</v>
      </c>
      <c r="K2766" s="36">
        <v>621964.80000000005</v>
      </c>
      <c r="L2766" s="36">
        <v>46343.82</v>
      </c>
      <c r="M2766" s="36">
        <v>0</v>
      </c>
    </row>
    <row r="2767" spans="1:13" x14ac:dyDescent="0.25">
      <c r="A2767" t="s">
        <v>6969</v>
      </c>
      <c r="B2767" t="s">
        <v>107</v>
      </c>
      <c r="C2767" t="s">
        <v>69</v>
      </c>
      <c r="D2767" t="s">
        <v>1705</v>
      </c>
      <c r="E2767" t="s">
        <v>3114</v>
      </c>
      <c r="F2767" s="1">
        <v>48092</v>
      </c>
      <c r="G2767" s="77">
        <v>1</v>
      </c>
      <c r="H2767" s="36">
        <v>1184245</v>
      </c>
      <c r="I2767" s="36">
        <v>1184245</v>
      </c>
      <c r="J2767" s="36">
        <v>0</v>
      </c>
      <c r="K2767" s="36">
        <v>1065820.5</v>
      </c>
      <c r="L2767" s="36">
        <v>82278.83</v>
      </c>
      <c r="M2767" s="36">
        <v>0</v>
      </c>
    </row>
    <row r="2768" spans="1:13" x14ac:dyDescent="0.25">
      <c r="A2768" t="s">
        <v>6969</v>
      </c>
      <c r="B2768" t="s">
        <v>107</v>
      </c>
      <c r="C2768" t="s">
        <v>69</v>
      </c>
      <c r="D2768" t="s">
        <v>1705</v>
      </c>
      <c r="E2768" t="s">
        <v>2800</v>
      </c>
      <c r="F2768" s="1">
        <v>48092</v>
      </c>
      <c r="G2768" s="77">
        <v>0</v>
      </c>
      <c r="H2768" s="36">
        <v>380061.03</v>
      </c>
      <c r="I2768" s="36">
        <v>380061.03</v>
      </c>
      <c r="J2768" s="36">
        <v>0</v>
      </c>
      <c r="K2768" s="36">
        <v>342054.93</v>
      </c>
      <c r="L2768" s="36">
        <v>27893.64</v>
      </c>
      <c r="M2768" s="36">
        <v>0</v>
      </c>
    </row>
    <row r="2769" spans="1:13" x14ac:dyDescent="0.25">
      <c r="A2769" t="s">
        <v>6969</v>
      </c>
      <c r="B2769" t="s">
        <v>107</v>
      </c>
      <c r="C2769" t="s">
        <v>69</v>
      </c>
      <c r="D2769" t="s">
        <v>1705</v>
      </c>
      <c r="E2769" t="s">
        <v>2821</v>
      </c>
      <c r="F2769" s="1">
        <v>48092</v>
      </c>
      <c r="G2769" s="77">
        <v>0</v>
      </c>
      <c r="H2769" s="36">
        <v>867004</v>
      </c>
      <c r="I2769" s="36">
        <v>867004</v>
      </c>
      <c r="J2769" s="36">
        <v>0</v>
      </c>
      <c r="K2769" s="36">
        <v>780303.6</v>
      </c>
      <c r="L2769" s="36">
        <v>63524.66</v>
      </c>
      <c r="M2769" s="36">
        <v>0</v>
      </c>
    </row>
    <row r="2770" spans="1:13" x14ac:dyDescent="0.25">
      <c r="A2770" t="s">
        <v>6969</v>
      </c>
      <c r="B2770" t="s">
        <v>107</v>
      </c>
      <c r="C2770" t="s">
        <v>69</v>
      </c>
      <c r="D2770" t="s">
        <v>1705</v>
      </c>
      <c r="E2770" t="s">
        <v>2804</v>
      </c>
      <c r="F2770" s="1">
        <v>48092</v>
      </c>
      <c r="G2770" s="77">
        <v>0.1</v>
      </c>
      <c r="H2770" s="36">
        <v>188143.28</v>
      </c>
      <c r="I2770" s="36">
        <v>188143.28</v>
      </c>
      <c r="J2770" s="36">
        <v>0</v>
      </c>
      <c r="K2770" s="36">
        <v>169328.95</v>
      </c>
      <c r="L2770" s="36">
        <v>6941.1</v>
      </c>
      <c r="M2770" s="36">
        <v>0</v>
      </c>
    </row>
    <row r="2771" spans="1:13" x14ac:dyDescent="0.25">
      <c r="A2771" t="s">
        <v>6969</v>
      </c>
      <c r="B2771" t="s">
        <v>107</v>
      </c>
      <c r="C2771" t="s">
        <v>69</v>
      </c>
      <c r="D2771" t="s">
        <v>1705</v>
      </c>
      <c r="E2771" t="s">
        <v>2793</v>
      </c>
      <c r="F2771" s="1">
        <v>48092</v>
      </c>
      <c r="G2771" s="77">
        <v>0</v>
      </c>
      <c r="H2771" s="36">
        <v>137931.62</v>
      </c>
      <c r="I2771" s="36">
        <v>137931.62</v>
      </c>
      <c r="J2771" s="36">
        <v>0</v>
      </c>
      <c r="K2771" s="36">
        <v>124138.46</v>
      </c>
      <c r="L2771" s="36">
        <v>1992.83</v>
      </c>
      <c r="M2771" s="36">
        <v>0</v>
      </c>
    </row>
    <row r="2772" spans="1:13" x14ac:dyDescent="0.25">
      <c r="A2772" t="s">
        <v>6969</v>
      </c>
      <c r="B2772" t="s">
        <v>107</v>
      </c>
      <c r="C2772" t="s">
        <v>69</v>
      </c>
      <c r="D2772" t="s">
        <v>1705</v>
      </c>
      <c r="E2772" t="s">
        <v>2545</v>
      </c>
      <c r="F2772" s="1">
        <v>43882</v>
      </c>
      <c r="G2772" s="77">
        <v>0.1</v>
      </c>
      <c r="H2772" s="36">
        <v>21280.74</v>
      </c>
      <c r="I2772" s="36">
        <v>21280.74</v>
      </c>
      <c r="J2772" s="36">
        <v>0</v>
      </c>
      <c r="K2772" s="36">
        <v>19152.669999999998</v>
      </c>
      <c r="L2772" s="36">
        <v>1596.06</v>
      </c>
      <c r="M2772" s="36">
        <v>0</v>
      </c>
    </row>
    <row r="2773" spans="1:13" x14ac:dyDescent="0.25">
      <c r="A2773" t="s">
        <v>6969</v>
      </c>
      <c r="B2773" t="s">
        <v>107</v>
      </c>
      <c r="C2773" t="s">
        <v>69</v>
      </c>
      <c r="D2773" t="s">
        <v>1705</v>
      </c>
      <c r="E2773" t="s">
        <v>2810</v>
      </c>
      <c r="F2773" s="1">
        <v>43882</v>
      </c>
      <c r="G2773" s="77">
        <v>0.1</v>
      </c>
      <c r="H2773" s="36">
        <v>37955.800000000003</v>
      </c>
      <c r="I2773" s="36">
        <v>37955.800000000003</v>
      </c>
      <c r="J2773" s="36">
        <v>0</v>
      </c>
      <c r="K2773" s="36">
        <v>34160.22</v>
      </c>
      <c r="L2773" s="36">
        <v>2846.69</v>
      </c>
      <c r="M2773" s="36">
        <v>0</v>
      </c>
    </row>
    <row r="2774" spans="1:13" x14ac:dyDescent="0.25">
      <c r="A2774" t="s">
        <v>6969</v>
      </c>
      <c r="B2774" t="s">
        <v>107</v>
      </c>
      <c r="C2774" t="s">
        <v>69</v>
      </c>
      <c r="D2774" t="s">
        <v>1705</v>
      </c>
      <c r="E2774" t="s">
        <v>2790</v>
      </c>
      <c r="F2774" s="1">
        <v>43882</v>
      </c>
      <c r="G2774" s="77">
        <v>0.25</v>
      </c>
      <c r="H2774" s="36">
        <v>122856.84</v>
      </c>
      <c r="I2774" s="36">
        <v>122856.84</v>
      </c>
      <c r="J2774" s="36">
        <v>0</v>
      </c>
      <c r="K2774" s="36">
        <v>110571.16</v>
      </c>
      <c r="L2774" s="36">
        <v>9214.26</v>
      </c>
      <c r="M2774" s="36">
        <v>0</v>
      </c>
    </row>
    <row r="2775" spans="1:13" x14ac:dyDescent="0.25">
      <c r="A2775" t="s">
        <v>6969</v>
      </c>
      <c r="B2775" t="s">
        <v>107</v>
      </c>
      <c r="C2775" t="s">
        <v>69</v>
      </c>
      <c r="D2775" t="s">
        <v>1705</v>
      </c>
      <c r="E2775" t="s">
        <v>1706</v>
      </c>
      <c r="F2775" s="1">
        <v>43882</v>
      </c>
      <c r="G2775" s="77">
        <v>0</v>
      </c>
      <c r="H2775" s="36">
        <v>11336.65</v>
      </c>
      <c r="I2775" s="36">
        <v>11336.65</v>
      </c>
      <c r="J2775" s="36">
        <v>0</v>
      </c>
      <c r="K2775" s="36">
        <v>10202.99</v>
      </c>
      <c r="L2775" s="36">
        <v>850.25</v>
      </c>
      <c r="M2775" s="36">
        <v>0</v>
      </c>
    </row>
    <row r="2776" spans="1:13" x14ac:dyDescent="0.25">
      <c r="A2776" t="s">
        <v>6969</v>
      </c>
      <c r="B2776" t="s">
        <v>107</v>
      </c>
      <c r="C2776" t="s">
        <v>69</v>
      </c>
      <c r="D2776" t="s">
        <v>1705</v>
      </c>
      <c r="E2776" t="s">
        <v>2185</v>
      </c>
      <c r="F2776" s="1">
        <v>43882</v>
      </c>
      <c r="G2776" s="77">
        <v>0.2</v>
      </c>
      <c r="H2776" s="36">
        <v>39843.94</v>
      </c>
      <c r="I2776" s="36">
        <v>39843.94</v>
      </c>
      <c r="J2776" s="36">
        <v>0</v>
      </c>
      <c r="K2776" s="36">
        <v>35859.550000000003</v>
      </c>
      <c r="L2776" s="36">
        <v>2988.3</v>
      </c>
      <c r="M2776" s="36">
        <v>0</v>
      </c>
    </row>
    <row r="2777" spans="1:13" x14ac:dyDescent="0.25">
      <c r="A2777" t="s">
        <v>6969</v>
      </c>
      <c r="B2777" t="s">
        <v>107</v>
      </c>
      <c r="C2777" t="s">
        <v>69</v>
      </c>
      <c r="D2777" t="s">
        <v>2633</v>
      </c>
      <c r="E2777" t="s">
        <v>3305</v>
      </c>
      <c r="F2777" s="1">
        <v>48092</v>
      </c>
      <c r="G2777" s="77">
        <v>0.15</v>
      </c>
      <c r="H2777" s="36">
        <v>83416.39</v>
      </c>
      <c r="I2777" s="36">
        <v>86448.22</v>
      </c>
      <c r="J2777" s="36">
        <v>3031.83</v>
      </c>
      <c r="K2777" s="36">
        <v>77803.399999999994</v>
      </c>
      <c r="L2777" s="36">
        <v>6483.62</v>
      </c>
      <c r="M2777" s="36">
        <v>227.39</v>
      </c>
    </row>
    <row r="2778" spans="1:13" x14ac:dyDescent="0.25">
      <c r="A2778" t="s">
        <v>6969</v>
      </c>
      <c r="B2778" t="s">
        <v>107</v>
      </c>
      <c r="C2778" t="s">
        <v>69</v>
      </c>
      <c r="D2778" t="s">
        <v>2633</v>
      </c>
      <c r="E2778" t="s">
        <v>3000</v>
      </c>
      <c r="F2778" s="1">
        <v>43852</v>
      </c>
      <c r="G2778" s="77">
        <v>0</v>
      </c>
      <c r="H2778" s="36">
        <v>5000</v>
      </c>
      <c r="I2778" s="36">
        <v>5000</v>
      </c>
      <c r="J2778" s="36">
        <v>0</v>
      </c>
      <c r="K2778" s="36">
        <v>4500</v>
      </c>
      <c r="L2778" s="36">
        <v>375</v>
      </c>
      <c r="M2778" s="36">
        <v>0</v>
      </c>
    </row>
    <row r="2779" spans="1:13" x14ac:dyDescent="0.25">
      <c r="A2779" t="s">
        <v>6969</v>
      </c>
      <c r="B2779" t="s">
        <v>107</v>
      </c>
      <c r="C2779" t="s">
        <v>69</v>
      </c>
      <c r="D2779" t="s">
        <v>2633</v>
      </c>
      <c r="E2779" t="s">
        <v>2933</v>
      </c>
      <c r="F2779" s="1">
        <v>43852</v>
      </c>
      <c r="G2779" s="77">
        <v>0</v>
      </c>
      <c r="H2779" s="36">
        <v>43974.26</v>
      </c>
      <c r="I2779" s="36">
        <v>43974.26</v>
      </c>
      <c r="J2779" s="36">
        <v>0</v>
      </c>
      <c r="K2779" s="36">
        <v>39576.83</v>
      </c>
      <c r="L2779" s="36">
        <v>3298.07</v>
      </c>
      <c r="M2779" s="36">
        <v>0</v>
      </c>
    </row>
    <row r="2780" spans="1:13" x14ac:dyDescent="0.25">
      <c r="A2780" t="s">
        <v>6969</v>
      </c>
      <c r="B2780" t="s">
        <v>107</v>
      </c>
      <c r="C2780" t="s">
        <v>69</v>
      </c>
      <c r="D2780" t="s">
        <v>539</v>
      </c>
      <c r="E2780" t="s">
        <v>730</v>
      </c>
      <c r="F2780" s="1">
        <v>43336</v>
      </c>
      <c r="G2780" s="77">
        <v>1</v>
      </c>
      <c r="H2780" s="36">
        <v>3124.43</v>
      </c>
      <c r="I2780" s="36">
        <v>3124.43</v>
      </c>
      <c r="J2780" s="36">
        <v>0</v>
      </c>
      <c r="K2780" s="36">
        <v>2811.99</v>
      </c>
      <c r="L2780" s="36">
        <v>234.33</v>
      </c>
      <c r="M2780" s="36">
        <v>0</v>
      </c>
    </row>
    <row r="2781" spans="1:13" x14ac:dyDescent="0.25">
      <c r="A2781" t="s">
        <v>6969</v>
      </c>
      <c r="B2781" t="s">
        <v>107</v>
      </c>
      <c r="C2781" t="s">
        <v>69</v>
      </c>
      <c r="D2781" t="s">
        <v>539</v>
      </c>
      <c r="E2781" t="s">
        <v>540</v>
      </c>
      <c r="F2781" s="1">
        <v>43336</v>
      </c>
      <c r="G2781" s="77">
        <v>1</v>
      </c>
      <c r="H2781" s="36">
        <v>5160.83</v>
      </c>
      <c r="I2781" s="36">
        <v>5160.83</v>
      </c>
      <c r="J2781" s="36">
        <v>0</v>
      </c>
      <c r="K2781" s="36">
        <v>4644.75</v>
      </c>
      <c r="L2781" s="36">
        <v>387.06</v>
      </c>
      <c r="M2781" s="36">
        <v>0</v>
      </c>
    </row>
    <row r="2782" spans="1:13" x14ac:dyDescent="0.25">
      <c r="A2782" t="s">
        <v>6969</v>
      </c>
      <c r="B2782" t="s">
        <v>107</v>
      </c>
      <c r="C2782" t="s">
        <v>69</v>
      </c>
      <c r="D2782" t="s">
        <v>1162</v>
      </c>
      <c r="E2782" t="s">
        <v>1288</v>
      </c>
      <c r="F2782" s="1">
        <v>43361</v>
      </c>
      <c r="G2782" s="77">
        <v>0</v>
      </c>
      <c r="H2782" s="36">
        <v>13801.14</v>
      </c>
      <c r="I2782" s="36">
        <v>13801.14</v>
      </c>
      <c r="J2782" s="36">
        <v>0</v>
      </c>
      <c r="K2782" s="36">
        <v>12421.03</v>
      </c>
      <c r="L2782" s="36">
        <v>1035.0899999999999</v>
      </c>
      <c r="M2782" s="36">
        <v>0</v>
      </c>
    </row>
    <row r="2783" spans="1:13" x14ac:dyDescent="0.25">
      <c r="A2783" t="s">
        <v>6969</v>
      </c>
      <c r="B2783" t="s">
        <v>107</v>
      </c>
      <c r="C2783" t="s">
        <v>69</v>
      </c>
      <c r="D2783" t="s">
        <v>246</v>
      </c>
      <c r="E2783" t="s">
        <v>247</v>
      </c>
      <c r="F2783" s="1">
        <v>43265</v>
      </c>
      <c r="G2783" s="77">
        <v>1</v>
      </c>
      <c r="H2783" s="36">
        <v>11286.54</v>
      </c>
      <c r="I2783" s="36">
        <v>11286.54</v>
      </c>
      <c r="J2783" s="36">
        <v>0</v>
      </c>
      <c r="K2783" s="36">
        <v>10157.89</v>
      </c>
      <c r="L2783" s="36">
        <v>846.49</v>
      </c>
      <c r="M2783" s="36">
        <v>0</v>
      </c>
    </row>
    <row r="2784" spans="1:13" x14ac:dyDescent="0.25">
      <c r="A2784" t="s">
        <v>6969</v>
      </c>
      <c r="B2784" t="s">
        <v>107</v>
      </c>
      <c r="C2784" t="s">
        <v>69</v>
      </c>
      <c r="D2784" t="s">
        <v>246</v>
      </c>
      <c r="E2784" t="s">
        <v>3031</v>
      </c>
      <c r="F2784" s="1">
        <v>43861</v>
      </c>
      <c r="G2784" s="77">
        <v>0.5</v>
      </c>
      <c r="H2784" s="36">
        <v>26014.31</v>
      </c>
      <c r="I2784" s="36">
        <v>26014.31</v>
      </c>
      <c r="J2784" s="36">
        <v>0</v>
      </c>
      <c r="K2784" s="36">
        <v>23412.880000000001</v>
      </c>
      <c r="L2784" s="36">
        <v>1951.07</v>
      </c>
      <c r="M2784" s="36">
        <v>0</v>
      </c>
    </row>
    <row r="2785" spans="1:13" x14ac:dyDescent="0.25">
      <c r="A2785" t="s">
        <v>6969</v>
      </c>
      <c r="B2785" t="s">
        <v>107</v>
      </c>
      <c r="C2785" t="s">
        <v>69</v>
      </c>
      <c r="D2785" t="s">
        <v>177</v>
      </c>
      <c r="E2785" t="s">
        <v>3513</v>
      </c>
      <c r="F2785" s="1">
        <v>48092</v>
      </c>
      <c r="G2785" s="77">
        <v>0.43</v>
      </c>
      <c r="H2785" s="36">
        <v>7978.17</v>
      </c>
      <c r="I2785" s="36">
        <v>7978.17</v>
      </c>
      <c r="J2785" s="36">
        <v>0</v>
      </c>
      <c r="K2785" s="36">
        <v>7180.35</v>
      </c>
      <c r="L2785" s="36">
        <v>598.37</v>
      </c>
      <c r="M2785" s="36">
        <v>0.01</v>
      </c>
    </row>
    <row r="2786" spans="1:13" x14ac:dyDescent="0.25">
      <c r="A2786" t="s">
        <v>6969</v>
      </c>
      <c r="B2786" t="s">
        <v>107</v>
      </c>
      <c r="C2786" t="s">
        <v>69</v>
      </c>
      <c r="D2786" t="s">
        <v>177</v>
      </c>
      <c r="E2786" t="s">
        <v>3514</v>
      </c>
      <c r="F2786" s="1">
        <v>43851</v>
      </c>
      <c r="G2786" s="77">
        <v>1</v>
      </c>
      <c r="H2786" s="36">
        <v>3418.17</v>
      </c>
      <c r="I2786" s="36">
        <v>3418.17</v>
      </c>
      <c r="J2786" s="36">
        <v>0</v>
      </c>
      <c r="K2786" s="36">
        <v>3076.35</v>
      </c>
      <c r="L2786" s="36">
        <v>256.37</v>
      </c>
      <c r="M2786" s="36">
        <v>0.01</v>
      </c>
    </row>
    <row r="2787" spans="1:13" x14ac:dyDescent="0.25">
      <c r="A2787" t="s">
        <v>6969</v>
      </c>
      <c r="B2787" t="s">
        <v>107</v>
      </c>
      <c r="C2787" t="s">
        <v>69</v>
      </c>
      <c r="D2787" t="s">
        <v>177</v>
      </c>
      <c r="E2787" t="s">
        <v>2397</v>
      </c>
      <c r="F2787" s="1">
        <v>44267</v>
      </c>
      <c r="G2787" s="77">
        <v>1</v>
      </c>
      <c r="H2787" s="36">
        <v>10574.09</v>
      </c>
      <c r="I2787" s="36">
        <v>10574.09</v>
      </c>
      <c r="J2787" s="36">
        <v>0</v>
      </c>
      <c r="K2787" s="36">
        <v>9516.68</v>
      </c>
      <c r="L2787" s="36">
        <v>793.06</v>
      </c>
      <c r="M2787" s="36">
        <v>793.06</v>
      </c>
    </row>
    <row r="2788" spans="1:13" x14ac:dyDescent="0.25">
      <c r="A2788" t="s">
        <v>6969</v>
      </c>
      <c r="B2788" t="s">
        <v>107</v>
      </c>
      <c r="C2788" t="s">
        <v>69</v>
      </c>
      <c r="D2788" t="s">
        <v>177</v>
      </c>
      <c r="E2788" t="s">
        <v>3234</v>
      </c>
      <c r="F2788" s="1">
        <v>43851</v>
      </c>
      <c r="G2788" s="77">
        <v>1</v>
      </c>
      <c r="H2788" s="36">
        <v>24501.78</v>
      </c>
      <c r="I2788" s="36">
        <v>24501.78</v>
      </c>
      <c r="J2788" s="36">
        <v>0</v>
      </c>
      <c r="K2788" s="36">
        <v>22051.599999999999</v>
      </c>
      <c r="L2788" s="36">
        <v>1837.64</v>
      </c>
      <c r="M2788" s="36">
        <v>0.01</v>
      </c>
    </row>
    <row r="2789" spans="1:13" x14ac:dyDescent="0.25">
      <c r="A2789" t="s">
        <v>6969</v>
      </c>
      <c r="B2789" t="s">
        <v>107</v>
      </c>
      <c r="C2789" t="s">
        <v>69</v>
      </c>
      <c r="D2789" t="s">
        <v>177</v>
      </c>
      <c r="E2789" t="s">
        <v>373</v>
      </c>
      <c r="F2789" s="1">
        <v>43265</v>
      </c>
      <c r="G2789" s="77">
        <v>1</v>
      </c>
      <c r="H2789" s="36">
        <v>7000</v>
      </c>
      <c r="I2789" s="36">
        <v>7000</v>
      </c>
      <c r="J2789" s="36">
        <v>0</v>
      </c>
      <c r="K2789" s="36">
        <v>6300</v>
      </c>
      <c r="L2789" s="36">
        <v>525</v>
      </c>
      <c r="M2789" s="36">
        <v>0</v>
      </c>
    </row>
    <row r="2790" spans="1:13" x14ac:dyDescent="0.25">
      <c r="A2790" t="s">
        <v>6969</v>
      </c>
      <c r="B2790" t="s">
        <v>107</v>
      </c>
      <c r="C2790" t="s">
        <v>69</v>
      </c>
      <c r="D2790" t="s">
        <v>177</v>
      </c>
      <c r="E2790" t="s">
        <v>8641</v>
      </c>
      <c r="F2790" s="1">
        <v>48092</v>
      </c>
      <c r="G2790" s="77">
        <v>0.99</v>
      </c>
      <c r="H2790" s="36">
        <v>286900</v>
      </c>
      <c r="I2790" s="36">
        <v>286900</v>
      </c>
      <c r="J2790" s="36">
        <v>0</v>
      </c>
      <c r="K2790" s="36">
        <v>258210</v>
      </c>
      <c r="L2790" s="36">
        <v>21517.5</v>
      </c>
      <c r="M2790" s="36">
        <v>21517.5</v>
      </c>
    </row>
    <row r="2791" spans="1:13" x14ac:dyDescent="0.25">
      <c r="A2791" t="s">
        <v>6969</v>
      </c>
      <c r="B2791" t="s">
        <v>107</v>
      </c>
      <c r="C2791" t="s">
        <v>69</v>
      </c>
      <c r="D2791" t="s">
        <v>177</v>
      </c>
      <c r="E2791" t="s">
        <v>750</v>
      </c>
      <c r="F2791" s="1">
        <v>43333</v>
      </c>
      <c r="G2791" s="77">
        <v>1</v>
      </c>
      <c r="H2791" s="36">
        <v>28664.240000000002</v>
      </c>
      <c r="I2791" s="36">
        <v>28664.240000000002</v>
      </c>
      <c r="J2791" s="36">
        <v>0</v>
      </c>
      <c r="K2791" s="36">
        <v>25797.82</v>
      </c>
      <c r="L2791" s="36">
        <v>2149.8200000000002</v>
      </c>
      <c r="M2791" s="36">
        <v>0</v>
      </c>
    </row>
    <row r="2792" spans="1:13" x14ac:dyDescent="0.25">
      <c r="A2792" t="s">
        <v>6969</v>
      </c>
      <c r="B2792" t="s">
        <v>107</v>
      </c>
      <c r="C2792" t="s">
        <v>69</v>
      </c>
      <c r="D2792" t="s">
        <v>177</v>
      </c>
      <c r="E2792" t="s">
        <v>3224</v>
      </c>
      <c r="F2792" s="1">
        <v>43902</v>
      </c>
      <c r="G2792" s="77">
        <v>1</v>
      </c>
      <c r="H2792" s="36">
        <v>189861.97</v>
      </c>
      <c r="I2792" s="36">
        <v>189861.97</v>
      </c>
      <c r="J2792" s="36">
        <v>0</v>
      </c>
      <c r="K2792" s="36">
        <v>170875.77</v>
      </c>
      <c r="L2792" s="36">
        <v>14239.65</v>
      </c>
      <c r="M2792" s="36">
        <v>0</v>
      </c>
    </row>
    <row r="2793" spans="1:13" x14ac:dyDescent="0.25">
      <c r="A2793" t="s">
        <v>6969</v>
      </c>
      <c r="B2793" t="s">
        <v>107</v>
      </c>
      <c r="C2793" t="s">
        <v>69</v>
      </c>
      <c r="D2793" t="s">
        <v>177</v>
      </c>
      <c r="E2793" t="s">
        <v>8381</v>
      </c>
      <c r="F2793" s="1">
        <v>48092</v>
      </c>
      <c r="G2793" s="77">
        <v>0.11</v>
      </c>
      <c r="H2793" s="36">
        <v>1352327.7</v>
      </c>
      <c r="I2793" s="36">
        <v>1352327.7</v>
      </c>
      <c r="J2793" s="36">
        <v>0</v>
      </c>
      <c r="K2793" s="36">
        <v>1217094.93</v>
      </c>
      <c r="L2793" s="36">
        <v>0</v>
      </c>
      <c r="M2793" s="36">
        <v>0</v>
      </c>
    </row>
    <row r="2794" spans="1:13" x14ac:dyDescent="0.25">
      <c r="A2794" t="s">
        <v>6969</v>
      </c>
      <c r="B2794" t="s">
        <v>107</v>
      </c>
      <c r="C2794" t="s">
        <v>69</v>
      </c>
      <c r="D2794" t="s">
        <v>177</v>
      </c>
      <c r="E2794" t="s">
        <v>3531</v>
      </c>
      <c r="F2794" s="1">
        <v>48092</v>
      </c>
      <c r="G2794" s="77">
        <v>0.09</v>
      </c>
      <c r="H2794" s="36">
        <v>1774736.18</v>
      </c>
      <c r="I2794" s="36">
        <v>1774736.18</v>
      </c>
      <c r="J2794" s="36">
        <v>0</v>
      </c>
      <c r="K2794" s="36">
        <v>1597262.56</v>
      </c>
      <c r="L2794" s="36">
        <v>13145.73</v>
      </c>
      <c r="M2794" s="36">
        <v>0</v>
      </c>
    </row>
    <row r="2795" spans="1:13" x14ac:dyDescent="0.25">
      <c r="A2795" t="s">
        <v>6969</v>
      </c>
      <c r="B2795" t="s">
        <v>107</v>
      </c>
      <c r="C2795" t="s">
        <v>69</v>
      </c>
      <c r="D2795" t="s">
        <v>177</v>
      </c>
      <c r="E2795" t="s">
        <v>8642</v>
      </c>
      <c r="F2795" s="1">
        <v>48092</v>
      </c>
      <c r="G2795" s="77">
        <v>0</v>
      </c>
      <c r="H2795" s="36">
        <v>278244</v>
      </c>
      <c r="I2795" s="36">
        <v>278244</v>
      </c>
      <c r="J2795" s="36">
        <v>0</v>
      </c>
      <c r="K2795" s="36">
        <v>250419.6</v>
      </c>
      <c r="L2795" s="36">
        <v>0</v>
      </c>
      <c r="M2795" s="36">
        <v>0</v>
      </c>
    </row>
    <row r="2796" spans="1:13" x14ac:dyDescent="0.25">
      <c r="A2796" t="s">
        <v>6969</v>
      </c>
      <c r="B2796" t="s">
        <v>107</v>
      </c>
      <c r="C2796" t="s">
        <v>69</v>
      </c>
      <c r="D2796" t="s">
        <v>177</v>
      </c>
      <c r="E2796" t="s">
        <v>2495</v>
      </c>
      <c r="F2796" s="1">
        <v>48092</v>
      </c>
      <c r="G2796" s="77">
        <v>7.0000000000000007E-2</v>
      </c>
      <c r="H2796" s="36">
        <v>13382710</v>
      </c>
      <c r="I2796" s="36">
        <v>15706442</v>
      </c>
      <c r="J2796" s="36">
        <v>2323732</v>
      </c>
      <c r="K2796" s="36">
        <v>14135797.800000001</v>
      </c>
      <c r="L2796" s="36">
        <v>0</v>
      </c>
      <c r="M2796" s="36">
        <v>0</v>
      </c>
    </row>
    <row r="2797" spans="1:13" x14ac:dyDescent="0.25">
      <c r="A2797" t="s">
        <v>6969</v>
      </c>
      <c r="B2797" t="s">
        <v>107</v>
      </c>
      <c r="C2797" t="s">
        <v>69</v>
      </c>
      <c r="D2797" t="s">
        <v>177</v>
      </c>
      <c r="E2797" t="s">
        <v>2688</v>
      </c>
      <c r="F2797" s="1">
        <v>48092</v>
      </c>
      <c r="G2797" s="77">
        <v>1</v>
      </c>
      <c r="H2797" s="36">
        <v>639783.4</v>
      </c>
      <c r="I2797" s="36">
        <v>639783.4</v>
      </c>
      <c r="J2797" s="36">
        <v>0</v>
      </c>
      <c r="K2797" s="36">
        <v>575805.06000000006</v>
      </c>
      <c r="L2797" s="36">
        <v>44940.33</v>
      </c>
      <c r="M2797" s="36">
        <v>0</v>
      </c>
    </row>
    <row r="2798" spans="1:13" x14ac:dyDescent="0.25">
      <c r="A2798" t="s">
        <v>6969</v>
      </c>
      <c r="B2798" t="s">
        <v>107</v>
      </c>
      <c r="C2798" t="s">
        <v>69</v>
      </c>
      <c r="D2798" t="s">
        <v>177</v>
      </c>
      <c r="E2798" t="s">
        <v>7964</v>
      </c>
      <c r="F2798" s="1">
        <v>48092</v>
      </c>
      <c r="G2798" s="77">
        <v>0</v>
      </c>
      <c r="H2798" s="36">
        <v>20685586</v>
      </c>
      <c r="I2798" s="36">
        <v>20685586</v>
      </c>
      <c r="J2798" s="36">
        <v>0</v>
      </c>
      <c r="K2798" s="36">
        <v>18617027.399999999</v>
      </c>
      <c r="L2798" s="36">
        <v>0</v>
      </c>
      <c r="M2798" s="36">
        <v>0</v>
      </c>
    </row>
    <row r="2799" spans="1:13" x14ac:dyDescent="0.25">
      <c r="A2799" t="s">
        <v>6969</v>
      </c>
      <c r="B2799" t="s">
        <v>107</v>
      </c>
      <c r="C2799" t="s">
        <v>69</v>
      </c>
      <c r="D2799" t="s">
        <v>113</v>
      </c>
      <c r="E2799" t="s">
        <v>806</v>
      </c>
      <c r="F2799" s="1">
        <v>43698</v>
      </c>
      <c r="G2799" s="77">
        <v>0.02</v>
      </c>
      <c r="H2799" s="36">
        <v>10219.89</v>
      </c>
      <c r="I2799" s="36">
        <v>10219.89</v>
      </c>
      <c r="J2799" s="36">
        <v>0</v>
      </c>
      <c r="K2799" s="36">
        <v>9197.9</v>
      </c>
      <c r="L2799" s="36">
        <v>766.49</v>
      </c>
      <c r="M2799" s="36">
        <v>0</v>
      </c>
    </row>
    <row r="2800" spans="1:13" x14ac:dyDescent="0.25">
      <c r="A2800" t="s">
        <v>6969</v>
      </c>
      <c r="B2800" t="s">
        <v>107</v>
      </c>
      <c r="C2800" t="s">
        <v>69</v>
      </c>
      <c r="D2800" t="s">
        <v>113</v>
      </c>
      <c r="E2800" t="s">
        <v>114</v>
      </c>
      <c r="F2800" s="1">
        <v>43294</v>
      </c>
      <c r="G2800" s="77">
        <v>0</v>
      </c>
      <c r="H2800" s="36">
        <v>8024</v>
      </c>
      <c r="I2800" s="36">
        <v>8024</v>
      </c>
      <c r="J2800" s="36">
        <v>0</v>
      </c>
      <c r="K2800" s="36">
        <v>7221.6</v>
      </c>
      <c r="L2800" s="36">
        <v>601.79999999999995</v>
      </c>
      <c r="M2800" s="36">
        <v>0</v>
      </c>
    </row>
    <row r="2801" spans="1:13" x14ac:dyDescent="0.25">
      <c r="A2801" t="s">
        <v>6969</v>
      </c>
      <c r="B2801" t="s">
        <v>107</v>
      </c>
      <c r="C2801" t="s">
        <v>69</v>
      </c>
      <c r="D2801" t="s">
        <v>113</v>
      </c>
      <c r="E2801" t="s">
        <v>732</v>
      </c>
      <c r="F2801" s="1">
        <v>44056</v>
      </c>
      <c r="G2801" s="77">
        <v>1</v>
      </c>
      <c r="H2801" s="36">
        <v>1000</v>
      </c>
      <c r="I2801" s="36">
        <v>0</v>
      </c>
      <c r="J2801" s="36">
        <v>-1000</v>
      </c>
      <c r="K2801" s="36">
        <v>0</v>
      </c>
      <c r="L2801" s="36">
        <v>0</v>
      </c>
      <c r="M2801" s="36">
        <v>0</v>
      </c>
    </row>
    <row r="2802" spans="1:13" x14ac:dyDescent="0.25">
      <c r="A2802" t="s">
        <v>6969</v>
      </c>
      <c r="B2802" t="s">
        <v>107</v>
      </c>
      <c r="C2802" t="s">
        <v>69</v>
      </c>
      <c r="D2802" t="s">
        <v>113</v>
      </c>
      <c r="E2802" t="s">
        <v>183</v>
      </c>
      <c r="F2802" s="1">
        <v>43333</v>
      </c>
      <c r="G2802" s="77">
        <v>0.5</v>
      </c>
      <c r="H2802" s="36">
        <v>4331.08</v>
      </c>
      <c r="I2802" s="36">
        <v>4331.08</v>
      </c>
      <c r="J2802" s="36">
        <v>0</v>
      </c>
      <c r="K2802" s="36">
        <v>3897.97</v>
      </c>
      <c r="L2802" s="36">
        <v>324.83</v>
      </c>
      <c r="M2802" s="36">
        <v>0</v>
      </c>
    </row>
    <row r="2803" spans="1:13" x14ac:dyDescent="0.25">
      <c r="A2803" t="s">
        <v>6969</v>
      </c>
      <c r="B2803" t="s">
        <v>107</v>
      </c>
      <c r="C2803" t="s">
        <v>69</v>
      </c>
      <c r="D2803" t="s">
        <v>418</v>
      </c>
      <c r="E2803" t="s">
        <v>1318</v>
      </c>
      <c r="F2803" s="1">
        <v>43571</v>
      </c>
      <c r="G2803" s="77">
        <v>0.05</v>
      </c>
      <c r="H2803" s="36">
        <v>121291.43</v>
      </c>
      <c r="I2803" s="36">
        <v>121291.43</v>
      </c>
      <c r="J2803" s="36">
        <v>0</v>
      </c>
      <c r="K2803" s="36">
        <v>109162.29</v>
      </c>
      <c r="L2803" s="36">
        <v>9096.86</v>
      </c>
      <c r="M2803" s="36">
        <v>0</v>
      </c>
    </row>
    <row r="2804" spans="1:13" x14ac:dyDescent="0.25">
      <c r="A2804" t="s">
        <v>6969</v>
      </c>
      <c r="B2804" t="s">
        <v>107</v>
      </c>
      <c r="C2804" t="s">
        <v>69</v>
      </c>
      <c r="D2804" t="s">
        <v>418</v>
      </c>
      <c r="E2804" t="s">
        <v>952</v>
      </c>
      <c r="F2804" s="1">
        <v>43598</v>
      </c>
      <c r="G2804" s="77">
        <v>0</v>
      </c>
      <c r="H2804" s="36">
        <v>22500</v>
      </c>
      <c r="I2804" s="36">
        <v>22500</v>
      </c>
      <c r="J2804" s="36">
        <v>0</v>
      </c>
      <c r="K2804" s="36">
        <v>20250</v>
      </c>
      <c r="L2804" s="36">
        <v>1687.5</v>
      </c>
      <c r="M2804" s="36">
        <v>0</v>
      </c>
    </row>
    <row r="2805" spans="1:13" x14ac:dyDescent="0.25">
      <c r="A2805" t="s">
        <v>6969</v>
      </c>
      <c r="B2805" t="s">
        <v>107</v>
      </c>
      <c r="C2805" t="s">
        <v>69</v>
      </c>
      <c r="D2805" t="s">
        <v>418</v>
      </c>
      <c r="E2805" t="s">
        <v>524</v>
      </c>
      <c r="F2805" s="1">
        <v>43294</v>
      </c>
      <c r="G2805" s="77">
        <v>0</v>
      </c>
      <c r="H2805" s="36">
        <v>3976.71</v>
      </c>
      <c r="I2805" s="36">
        <v>3976.71</v>
      </c>
      <c r="J2805" s="36">
        <v>0</v>
      </c>
      <c r="K2805" s="36">
        <v>3579.04</v>
      </c>
      <c r="L2805" s="36">
        <v>298.25</v>
      </c>
      <c r="M2805" s="36">
        <v>0</v>
      </c>
    </row>
    <row r="2806" spans="1:13" x14ac:dyDescent="0.25">
      <c r="A2806" t="s">
        <v>6969</v>
      </c>
      <c r="B2806" t="s">
        <v>107</v>
      </c>
      <c r="C2806" t="s">
        <v>69</v>
      </c>
      <c r="D2806" t="s">
        <v>418</v>
      </c>
      <c r="E2806" t="s">
        <v>2559</v>
      </c>
      <c r="F2806" s="1">
        <v>43682</v>
      </c>
      <c r="G2806" s="77">
        <v>0</v>
      </c>
      <c r="H2806" s="36">
        <v>53277.56</v>
      </c>
      <c r="I2806" s="36">
        <v>53277.56</v>
      </c>
      <c r="J2806" s="36">
        <v>0</v>
      </c>
      <c r="K2806" s="36">
        <v>47949.8</v>
      </c>
      <c r="L2806" s="36">
        <v>3995.82</v>
      </c>
      <c r="M2806" s="36">
        <v>0</v>
      </c>
    </row>
    <row r="2807" spans="1:13" x14ac:dyDescent="0.25">
      <c r="A2807" t="s">
        <v>6969</v>
      </c>
      <c r="B2807" t="s">
        <v>107</v>
      </c>
      <c r="C2807" t="s">
        <v>69</v>
      </c>
      <c r="D2807" t="s">
        <v>418</v>
      </c>
      <c r="E2807" t="s">
        <v>701</v>
      </c>
      <c r="F2807" s="1">
        <v>43333</v>
      </c>
      <c r="G2807" s="77">
        <v>0.25</v>
      </c>
      <c r="H2807" s="36">
        <v>40234.1</v>
      </c>
      <c r="I2807" s="36">
        <v>40234.1</v>
      </c>
      <c r="J2807" s="36">
        <v>0</v>
      </c>
      <c r="K2807" s="36">
        <v>36210.69</v>
      </c>
      <c r="L2807" s="36">
        <v>3017.56</v>
      </c>
      <c r="M2807" s="36">
        <v>0</v>
      </c>
    </row>
    <row r="2808" spans="1:13" x14ac:dyDescent="0.25">
      <c r="A2808" t="s">
        <v>6969</v>
      </c>
      <c r="B2808" t="s">
        <v>107</v>
      </c>
      <c r="C2808" t="s">
        <v>69</v>
      </c>
      <c r="D2808" t="s">
        <v>418</v>
      </c>
      <c r="E2808" t="s">
        <v>2624</v>
      </c>
      <c r="F2808" s="1">
        <v>43682</v>
      </c>
      <c r="G2808" s="77">
        <v>0</v>
      </c>
      <c r="H2808" s="36">
        <v>22173</v>
      </c>
      <c r="I2808" s="36">
        <v>22173</v>
      </c>
      <c r="J2808" s="36">
        <v>0</v>
      </c>
      <c r="K2808" s="36">
        <v>19955.7</v>
      </c>
      <c r="L2808" s="36">
        <v>1662.98</v>
      </c>
      <c r="M2808" s="36">
        <v>0</v>
      </c>
    </row>
    <row r="2809" spans="1:13" x14ac:dyDescent="0.25">
      <c r="A2809" t="s">
        <v>6969</v>
      </c>
      <c r="B2809" t="s">
        <v>107</v>
      </c>
      <c r="C2809" t="s">
        <v>69</v>
      </c>
      <c r="D2809" t="s">
        <v>418</v>
      </c>
      <c r="E2809" t="s">
        <v>1201</v>
      </c>
      <c r="F2809" s="1">
        <v>43360</v>
      </c>
      <c r="G2809" s="77">
        <v>0.34</v>
      </c>
      <c r="H2809" s="36">
        <v>34000</v>
      </c>
      <c r="I2809" s="36">
        <v>34000</v>
      </c>
      <c r="J2809" s="36">
        <v>0</v>
      </c>
      <c r="K2809" s="36">
        <v>30600</v>
      </c>
      <c r="L2809" s="36">
        <v>2550</v>
      </c>
      <c r="M2809" s="36">
        <v>0</v>
      </c>
    </row>
    <row r="2810" spans="1:13" x14ac:dyDescent="0.25">
      <c r="A2810" t="s">
        <v>6969</v>
      </c>
      <c r="B2810" t="s">
        <v>107</v>
      </c>
      <c r="C2810" t="s">
        <v>69</v>
      </c>
      <c r="D2810" t="s">
        <v>418</v>
      </c>
      <c r="E2810" t="s">
        <v>552</v>
      </c>
      <c r="F2810" s="1">
        <v>43333</v>
      </c>
      <c r="G2810" s="77">
        <v>0.5</v>
      </c>
      <c r="H2810" s="36">
        <v>10325.9</v>
      </c>
      <c r="I2810" s="36">
        <v>10325.9</v>
      </c>
      <c r="J2810" s="36">
        <v>0</v>
      </c>
      <c r="K2810" s="36">
        <v>9293.31</v>
      </c>
      <c r="L2810" s="36">
        <v>774.44</v>
      </c>
      <c r="M2810" s="36">
        <v>0</v>
      </c>
    </row>
    <row r="2811" spans="1:13" x14ac:dyDescent="0.25">
      <c r="A2811" t="s">
        <v>6969</v>
      </c>
      <c r="B2811" t="s">
        <v>107</v>
      </c>
      <c r="C2811" t="s">
        <v>238</v>
      </c>
      <c r="D2811" t="s">
        <v>1028</v>
      </c>
      <c r="E2811" t="s">
        <v>7111</v>
      </c>
      <c r="F2811" s="1">
        <v>48092</v>
      </c>
      <c r="G2811" s="77">
        <v>1</v>
      </c>
      <c r="H2811" s="36">
        <v>26000</v>
      </c>
      <c r="I2811" s="36">
        <v>26000</v>
      </c>
      <c r="J2811" s="36">
        <v>0</v>
      </c>
      <c r="K2811" s="36">
        <v>23400</v>
      </c>
      <c r="L2811" s="36">
        <v>1950</v>
      </c>
      <c r="M2811" s="36">
        <v>0</v>
      </c>
    </row>
    <row r="2812" spans="1:13" x14ac:dyDescent="0.25">
      <c r="A2812" t="s">
        <v>6969</v>
      </c>
      <c r="B2812" t="s">
        <v>107</v>
      </c>
      <c r="C2812" t="s">
        <v>76</v>
      </c>
      <c r="D2812" t="s">
        <v>934</v>
      </c>
      <c r="E2812" t="s">
        <v>806</v>
      </c>
      <c r="F2812" s="1">
        <v>43760</v>
      </c>
      <c r="G2812" s="77">
        <v>0</v>
      </c>
      <c r="H2812" s="36">
        <v>36153.53</v>
      </c>
      <c r="I2812" s="36">
        <v>36153.53</v>
      </c>
      <c r="J2812" s="36">
        <v>0</v>
      </c>
      <c r="K2812" s="36">
        <v>32538.18</v>
      </c>
      <c r="L2812" s="36">
        <v>2711.5099999999998</v>
      </c>
      <c r="M2812" s="36">
        <v>-0.01</v>
      </c>
    </row>
    <row r="2813" spans="1:13" x14ac:dyDescent="0.25">
      <c r="A2813" t="s">
        <v>6969</v>
      </c>
      <c r="B2813" t="s">
        <v>107</v>
      </c>
      <c r="C2813" t="s">
        <v>76</v>
      </c>
      <c r="D2813" t="s">
        <v>934</v>
      </c>
      <c r="E2813" t="s">
        <v>1797</v>
      </c>
      <c r="F2813" s="1">
        <v>43411</v>
      </c>
      <c r="G2813" s="77">
        <v>0</v>
      </c>
      <c r="H2813" s="36">
        <v>8999.7000000000007</v>
      </c>
      <c r="I2813" s="36">
        <v>8999.7000000000007</v>
      </c>
      <c r="J2813" s="36">
        <v>0</v>
      </c>
      <c r="K2813" s="36">
        <v>8099.73</v>
      </c>
      <c r="L2813" s="36">
        <v>674.98</v>
      </c>
      <c r="M2813" s="36">
        <v>0</v>
      </c>
    </row>
    <row r="2814" spans="1:13" x14ac:dyDescent="0.25">
      <c r="A2814" t="s">
        <v>6969</v>
      </c>
      <c r="B2814" t="s">
        <v>107</v>
      </c>
      <c r="C2814" t="s">
        <v>76</v>
      </c>
      <c r="D2814" t="s">
        <v>934</v>
      </c>
      <c r="E2814" t="s">
        <v>1423</v>
      </c>
      <c r="F2814" s="1">
        <v>43760</v>
      </c>
      <c r="G2814" s="77">
        <v>0.25</v>
      </c>
      <c r="H2814" s="36">
        <v>16102.87</v>
      </c>
      <c r="I2814" s="36">
        <v>16102.87</v>
      </c>
      <c r="J2814" s="36">
        <v>0</v>
      </c>
      <c r="K2814" s="36">
        <v>14492.58</v>
      </c>
      <c r="L2814" s="36">
        <v>1207.72</v>
      </c>
      <c r="M2814" s="36">
        <v>0</v>
      </c>
    </row>
    <row r="2815" spans="1:13" x14ac:dyDescent="0.25">
      <c r="A2815" t="s">
        <v>6969</v>
      </c>
      <c r="B2815" t="s">
        <v>107</v>
      </c>
      <c r="C2815" t="s">
        <v>76</v>
      </c>
      <c r="D2815" t="s">
        <v>934</v>
      </c>
      <c r="E2815" t="s">
        <v>935</v>
      </c>
      <c r="F2815" s="1">
        <v>43760</v>
      </c>
      <c r="G2815" s="77">
        <v>0</v>
      </c>
      <c r="H2815" s="36">
        <v>8863.4699999999993</v>
      </c>
      <c r="I2815" s="36">
        <v>8863.4699999999993</v>
      </c>
      <c r="J2815" s="36">
        <v>0</v>
      </c>
      <c r="K2815" s="36">
        <v>7977.12</v>
      </c>
      <c r="L2815" s="36">
        <v>664.76</v>
      </c>
      <c r="M2815" s="36">
        <v>0</v>
      </c>
    </row>
    <row r="2816" spans="1:13" x14ac:dyDescent="0.25">
      <c r="A2816" t="s">
        <v>6969</v>
      </c>
      <c r="B2816" t="s">
        <v>107</v>
      </c>
      <c r="C2816" t="s">
        <v>76</v>
      </c>
      <c r="D2816" t="s">
        <v>581</v>
      </c>
      <c r="E2816" t="s">
        <v>522</v>
      </c>
      <c r="F2816" s="1">
        <v>43788</v>
      </c>
      <c r="G2816" s="77">
        <v>0.5</v>
      </c>
      <c r="H2816" s="36">
        <v>29133.52</v>
      </c>
      <c r="I2816" s="36">
        <v>29133.52</v>
      </c>
      <c r="J2816" s="36">
        <v>0</v>
      </c>
      <c r="K2816" s="36">
        <v>26220.17</v>
      </c>
      <c r="L2816" s="36">
        <v>2185.0100000000002</v>
      </c>
      <c r="M2816" s="36">
        <v>0</v>
      </c>
    </row>
    <row r="2817" spans="1:13" x14ac:dyDescent="0.25">
      <c r="A2817" t="s">
        <v>6969</v>
      </c>
      <c r="B2817" t="s">
        <v>107</v>
      </c>
      <c r="C2817" t="s">
        <v>76</v>
      </c>
      <c r="D2817" t="s">
        <v>581</v>
      </c>
      <c r="E2817" t="s">
        <v>651</v>
      </c>
      <c r="F2817" s="1">
        <v>43598</v>
      </c>
      <c r="G2817" s="77">
        <v>0.75</v>
      </c>
      <c r="H2817" s="36">
        <v>68771.429999999993</v>
      </c>
      <c r="I2817" s="36">
        <v>68771.429999999993</v>
      </c>
      <c r="J2817" s="36">
        <v>0</v>
      </c>
      <c r="K2817" s="36">
        <v>61894.29</v>
      </c>
      <c r="L2817" s="36">
        <v>5157.8599999999997</v>
      </c>
      <c r="M2817" s="36">
        <v>0</v>
      </c>
    </row>
    <row r="2818" spans="1:13" x14ac:dyDescent="0.25">
      <c r="A2818" t="s">
        <v>6969</v>
      </c>
      <c r="B2818" t="s">
        <v>107</v>
      </c>
      <c r="C2818" t="s">
        <v>76</v>
      </c>
      <c r="D2818" t="s">
        <v>2013</v>
      </c>
      <c r="E2818" t="s">
        <v>2444</v>
      </c>
      <c r="F2818" s="1">
        <v>43760</v>
      </c>
      <c r="G2818" s="77">
        <v>0</v>
      </c>
      <c r="H2818" s="36">
        <v>42310.34</v>
      </c>
      <c r="I2818" s="36">
        <v>42310.34</v>
      </c>
      <c r="J2818" s="36">
        <v>0</v>
      </c>
      <c r="K2818" s="36">
        <v>38079.31</v>
      </c>
      <c r="L2818" s="36">
        <v>3173.28</v>
      </c>
      <c r="M2818" s="36">
        <v>0</v>
      </c>
    </row>
    <row r="2819" spans="1:13" x14ac:dyDescent="0.25">
      <c r="A2819" t="s">
        <v>6969</v>
      </c>
      <c r="B2819" t="s">
        <v>107</v>
      </c>
      <c r="C2819" t="s">
        <v>76</v>
      </c>
      <c r="D2819" t="s">
        <v>78</v>
      </c>
      <c r="E2819" t="s">
        <v>2845</v>
      </c>
      <c r="F2819" s="1">
        <v>48092</v>
      </c>
      <c r="G2819" s="77">
        <v>0</v>
      </c>
      <c r="H2819" s="36">
        <v>237031.53</v>
      </c>
      <c r="I2819" s="36">
        <v>237031.53</v>
      </c>
      <c r="J2819" s="36">
        <v>0</v>
      </c>
      <c r="K2819" s="36">
        <v>213328.38</v>
      </c>
      <c r="L2819" s="36">
        <v>17777.36</v>
      </c>
      <c r="M2819" s="36">
        <v>0</v>
      </c>
    </row>
    <row r="2820" spans="1:13" x14ac:dyDescent="0.25">
      <c r="A2820" t="s">
        <v>6969</v>
      </c>
      <c r="B2820" t="s">
        <v>107</v>
      </c>
      <c r="C2820" t="s">
        <v>76</v>
      </c>
      <c r="D2820" t="s">
        <v>78</v>
      </c>
      <c r="E2820" t="s">
        <v>3266</v>
      </c>
      <c r="F2820" s="1">
        <v>43899</v>
      </c>
      <c r="G2820" s="77">
        <v>0</v>
      </c>
      <c r="H2820" s="36">
        <v>8174.79</v>
      </c>
      <c r="I2820" s="36">
        <v>8174.79</v>
      </c>
      <c r="J2820" s="36">
        <v>0</v>
      </c>
      <c r="K2820" s="36">
        <v>7357.31</v>
      </c>
      <c r="L2820" s="36">
        <v>613.11</v>
      </c>
      <c r="M2820" s="36">
        <v>0</v>
      </c>
    </row>
    <row r="2821" spans="1:13" x14ac:dyDescent="0.25">
      <c r="A2821" t="s">
        <v>6969</v>
      </c>
      <c r="B2821" t="s">
        <v>107</v>
      </c>
      <c r="C2821" t="s">
        <v>76</v>
      </c>
      <c r="D2821" t="s">
        <v>78</v>
      </c>
      <c r="E2821" t="s">
        <v>3290</v>
      </c>
      <c r="F2821" s="1">
        <v>43917</v>
      </c>
      <c r="G2821" s="77">
        <v>0</v>
      </c>
      <c r="H2821" s="36">
        <v>70253.58</v>
      </c>
      <c r="I2821" s="36">
        <v>70253.58</v>
      </c>
      <c r="J2821" s="36">
        <v>0</v>
      </c>
      <c r="K2821" s="36">
        <v>63228.22</v>
      </c>
      <c r="L2821" s="36">
        <v>5269.02</v>
      </c>
      <c r="M2821" s="36">
        <v>0</v>
      </c>
    </row>
    <row r="2822" spans="1:13" x14ac:dyDescent="0.25">
      <c r="A2822" t="s">
        <v>6969</v>
      </c>
      <c r="B2822" t="s">
        <v>107</v>
      </c>
      <c r="C2822" t="s">
        <v>76</v>
      </c>
      <c r="D2822" t="s">
        <v>78</v>
      </c>
      <c r="E2822" t="s">
        <v>3288</v>
      </c>
      <c r="F2822" s="1">
        <v>43917</v>
      </c>
      <c r="G2822" s="77">
        <v>0</v>
      </c>
      <c r="H2822" s="36">
        <v>63008.75</v>
      </c>
      <c r="I2822" s="36">
        <v>63008.75</v>
      </c>
      <c r="J2822" s="36">
        <v>0</v>
      </c>
      <c r="K2822" s="36">
        <v>56707.88</v>
      </c>
      <c r="L2822" s="36">
        <v>4725.66</v>
      </c>
      <c r="M2822" s="36">
        <v>0</v>
      </c>
    </row>
    <row r="2823" spans="1:13" x14ac:dyDescent="0.25">
      <c r="A2823" t="s">
        <v>6969</v>
      </c>
      <c r="B2823" t="s">
        <v>107</v>
      </c>
      <c r="C2823" t="s">
        <v>76</v>
      </c>
      <c r="D2823" t="s">
        <v>78</v>
      </c>
      <c r="E2823" t="s">
        <v>3489</v>
      </c>
      <c r="F2823" s="1">
        <v>43959</v>
      </c>
      <c r="G2823" s="77">
        <v>0.01</v>
      </c>
      <c r="H2823" s="36">
        <v>53260.160000000003</v>
      </c>
      <c r="I2823" s="36">
        <v>53260.160000000003</v>
      </c>
      <c r="J2823" s="36">
        <v>0</v>
      </c>
      <c r="K2823" s="36">
        <v>47934.14</v>
      </c>
      <c r="L2823" s="36">
        <v>3994.5200000000004</v>
      </c>
      <c r="M2823" s="36">
        <v>0.01</v>
      </c>
    </row>
    <row r="2824" spans="1:13" x14ac:dyDescent="0.25">
      <c r="A2824" t="s">
        <v>6969</v>
      </c>
      <c r="B2824" t="s">
        <v>107</v>
      </c>
      <c r="C2824" t="s">
        <v>76</v>
      </c>
      <c r="D2824" t="s">
        <v>78</v>
      </c>
      <c r="E2824" t="s">
        <v>2147</v>
      </c>
      <c r="F2824" s="1">
        <v>43991</v>
      </c>
      <c r="G2824" s="77">
        <v>0</v>
      </c>
      <c r="H2824" s="36">
        <v>30838.400000000001</v>
      </c>
      <c r="I2824" s="36">
        <v>30838.400000000001</v>
      </c>
      <c r="J2824" s="36">
        <v>0</v>
      </c>
      <c r="K2824" s="36">
        <v>27754.560000000001</v>
      </c>
      <c r="L2824" s="36">
        <v>2312.88</v>
      </c>
      <c r="M2824" s="36">
        <v>0</v>
      </c>
    </row>
    <row r="2825" spans="1:13" x14ac:dyDescent="0.25">
      <c r="A2825" t="s">
        <v>6969</v>
      </c>
      <c r="B2825" t="s">
        <v>107</v>
      </c>
      <c r="C2825" t="s">
        <v>76</v>
      </c>
      <c r="D2825" t="s">
        <v>78</v>
      </c>
      <c r="E2825" t="s">
        <v>3019</v>
      </c>
      <c r="F2825" s="1">
        <v>43899</v>
      </c>
      <c r="G2825" s="77">
        <v>0</v>
      </c>
      <c r="H2825" s="36">
        <v>7560</v>
      </c>
      <c r="I2825" s="36">
        <v>7560</v>
      </c>
      <c r="J2825" s="36">
        <v>0</v>
      </c>
      <c r="K2825" s="36">
        <v>6804</v>
      </c>
      <c r="L2825" s="36">
        <v>567</v>
      </c>
      <c r="M2825" s="36">
        <v>0</v>
      </c>
    </row>
    <row r="2826" spans="1:13" x14ac:dyDescent="0.25">
      <c r="A2826" t="s">
        <v>6969</v>
      </c>
      <c r="B2826" t="s">
        <v>107</v>
      </c>
      <c r="C2826" t="s">
        <v>76</v>
      </c>
      <c r="D2826" t="s">
        <v>78</v>
      </c>
      <c r="E2826" t="s">
        <v>1449</v>
      </c>
      <c r="F2826" s="1">
        <v>43899</v>
      </c>
      <c r="G2826" s="77">
        <v>0</v>
      </c>
      <c r="H2826" s="36">
        <v>16611.849999999999</v>
      </c>
      <c r="I2826" s="36">
        <v>16611.849999999999</v>
      </c>
      <c r="J2826" s="36">
        <v>0</v>
      </c>
      <c r="K2826" s="36">
        <v>14950.67</v>
      </c>
      <c r="L2826" s="36">
        <v>1245.8900000000001</v>
      </c>
      <c r="M2826" s="36">
        <v>0</v>
      </c>
    </row>
    <row r="2827" spans="1:13" x14ac:dyDescent="0.25">
      <c r="A2827" t="s">
        <v>6969</v>
      </c>
      <c r="B2827" t="s">
        <v>107</v>
      </c>
      <c r="C2827" t="s">
        <v>76</v>
      </c>
      <c r="D2827" t="s">
        <v>78</v>
      </c>
      <c r="E2827" t="s">
        <v>3487</v>
      </c>
      <c r="F2827" s="1">
        <v>43899</v>
      </c>
      <c r="G2827" s="77">
        <v>0</v>
      </c>
      <c r="H2827" s="36">
        <v>47132.52</v>
      </c>
      <c r="I2827" s="36">
        <v>47132.52</v>
      </c>
      <c r="J2827" s="36">
        <v>0</v>
      </c>
      <c r="K2827" s="36">
        <v>42419.27</v>
      </c>
      <c r="L2827" s="36">
        <v>3534.94</v>
      </c>
      <c r="M2827" s="36">
        <v>0</v>
      </c>
    </row>
    <row r="2828" spans="1:13" x14ac:dyDescent="0.25">
      <c r="A2828" t="s">
        <v>6969</v>
      </c>
      <c r="B2828" t="s">
        <v>107</v>
      </c>
      <c r="C2828" t="s">
        <v>76</v>
      </c>
      <c r="D2828" t="s">
        <v>78</v>
      </c>
      <c r="E2828" t="s">
        <v>2002</v>
      </c>
      <c r="F2828" s="1">
        <v>43899</v>
      </c>
      <c r="G2828" s="77">
        <v>0</v>
      </c>
      <c r="H2828" s="36">
        <v>6887.12</v>
      </c>
      <c r="I2828" s="36">
        <v>6887.12</v>
      </c>
      <c r="J2828" s="36">
        <v>0</v>
      </c>
      <c r="K2828" s="36">
        <v>6198.41</v>
      </c>
      <c r="L2828" s="36">
        <v>516.53</v>
      </c>
      <c r="M2828" s="36">
        <v>0</v>
      </c>
    </row>
    <row r="2829" spans="1:13" x14ac:dyDescent="0.25">
      <c r="A2829" t="s">
        <v>6969</v>
      </c>
      <c r="B2829" t="s">
        <v>107</v>
      </c>
      <c r="C2829" t="s">
        <v>76</v>
      </c>
      <c r="D2829" t="s">
        <v>78</v>
      </c>
      <c r="E2829" t="s">
        <v>3453</v>
      </c>
      <c r="F2829" s="1">
        <v>48092</v>
      </c>
      <c r="G2829" s="77">
        <v>0</v>
      </c>
      <c r="H2829" s="36">
        <v>160215.96</v>
      </c>
      <c r="I2829" s="36">
        <v>160215.96</v>
      </c>
      <c r="J2829" s="36">
        <v>0</v>
      </c>
      <c r="K2829" s="36">
        <v>144194.35999999999</v>
      </c>
      <c r="L2829" s="36">
        <v>0</v>
      </c>
      <c r="M2829" s="36">
        <v>0</v>
      </c>
    </row>
    <row r="2830" spans="1:13" x14ac:dyDescent="0.25">
      <c r="A2830" t="s">
        <v>6969</v>
      </c>
      <c r="B2830" t="s">
        <v>107</v>
      </c>
      <c r="C2830" t="s">
        <v>76</v>
      </c>
      <c r="D2830" t="s">
        <v>78</v>
      </c>
      <c r="E2830" t="s">
        <v>3122</v>
      </c>
      <c r="F2830" s="1">
        <v>43899</v>
      </c>
      <c r="G2830" s="77">
        <v>0</v>
      </c>
      <c r="H2830" s="36">
        <v>14910.36</v>
      </c>
      <c r="I2830" s="36">
        <v>14910.36</v>
      </c>
      <c r="J2830" s="36">
        <v>0</v>
      </c>
      <c r="K2830" s="36">
        <v>13419.32</v>
      </c>
      <c r="L2830" s="36">
        <v>1118.28</v>
      </c>
      <c r="M2830" s="36">
        <v>0</v>
      </c>
    </row>
    <row r="2831" spans="1:13" x14ac:dyDescent="0.25">
      <c r="A2831" t="s">
        <v>6969</v>
      </c>
      <c r="B2831" t="s">
        <v>107</v>
      </c>
      <c r="C2831" t="s">
        <v>76</v>
      </c>
      <c r="D2831" t="s">
        <v>78</v>
      </c>
      <c r="E2831" t="s">
        <v>3140</v>
      </c>
      <c r="F2831" s="1">
        <v>43899</v>
      </c>
      <c r="G2831" s="77">
        <v>0</v>
      </c>
      <c r="H2831" s="36">
        <v>17638.32</v>
      </c>
      <c r="I2831" s="36">
        <v>17638.32</v>
      </c>
      <c r="J2831" s="36">
        <v>0</v>
      </c>
      <c r="K2831" s="36">
        <v>15874.49</v>
      </c>
      <c r="L2831" s="36">
        <v>1322.87</v>
      </c>
      <c r="M2831" s="36">
        <v>0</v>
      </c>
    </row>
    <row r="2832" spans="1:13" x14ac:dyDescent="0.25">
      <c r="A2832" t="s">
        <v>6969</v>
      </c>
      <c r="B2832" t="s">
        <v>107</v>
      </c>
      <c r="C2832" t="s">
        <v>76</v>
      </c>
      <c r="D2832" t="s">
        <v>78</v>
      </c>
      <c r="E2832" t="s">
        <v>3268</v>
      </c>
      <c r="F2832" s="1">
        <v>43899</v>
      </c>
      <c r="G2832" s="77">
        <v>0</v>
      </c>
      <c r="H2832" s="36">
        <v>4380</v>
      </c>
      <c r="I2832" s="36">
        <v>4380</v>
      </c>
      <c r="J2832" s="36">
        <v>0</v>
      </c>
      <c r="K2832" s="36">
        <v>3942</v>
      </c>
      <c r="L2832" s="36">
        <v>328.5</v>
      </c>
      <c r="M2832" s="36">
        <v>0</v>
      </c>
    </row>
    <row r="2833" spans="1:13" x14ac:dyDescent="0.25">
      <c r="A2833" t="s">
        <v>6969</v>
      </c>
      <c r="B2833" t="s">
        <v>107</v>
      </c>
      <c r="C2833" t="s">
        <v>76</v>
      </c>
      <c r="D2833" t="s">
        <v>78</v>
      </c>
      <c r="E2833" t="s">
        <v>3264</v>
      </c>
      <c r="F2833" s="1">
        <v>48092</v>
      </c>
      <c r="G2833" s="77">
        <v>0.25</v>
      </c>
      <c r="H2833" s="36">
        <v>236753</v>
      </c>
      <c r="I2833" s="36">
        <v>479455</v>
      </c>
      <c r="J2833" s="36">
        <v>242702</v>
      </c>
      <c r="K2833" s="36">
        <v>431509.5</v>
      </c>
      <c r="L2833" s="36">
        <v>35959.129999999997</v>
      </c>
      <c r="M2833" s="36">
        <v>35959.129999999997</v>
      </c>
    </row>
    <row r="2834" spans="1:13" x14ac:dyDescent="0.25">
      <c r="A2834" t="s">
        <v>6969</v>
      </c>
      <c r="B2834" t="s">
        <v>107</v>
      </c>
      <c r="C2834" t="s">
        <v>76</v>
      </c>
      <c r="D2834" t="s">
        <v>78</v>
      </c>
      <c r="E2834" t="s">
        <v>1513</v>
      </c>
      <c r="F2834" s="1">
        <v>48092</v>
      </c>
      <c r="G2834" s="77">
        <v>0</v>
      </c>
      <c r="H2834" s="36">
        <v>256586</v>
      </c>
      <c r="I2834" s="36">
        <v>256586</v>
      </c>
      <c r="J2834" s="36">
        <v>0</v>
      </c>
      <c r="K2834" s="36">
        <v>230927.4</v>
      </c>
      <c r="L2834" s="36">
        <v>19243.95</v>
      </c>
      <c r="M2834" s="36">
        <v>0</v>
      </c>
    </row>
    <row r="2835" spans="1:13" x14ac:dyDescent="0.25">
      <c r="A2835" t="s">
        <v>6969</v>
      </c>
      <c r="B2835" t="s">
        <v>107</v>
      </c>
      <c r="C2835" t="s">
        <v>76</v>
      </c>
      <c r="D2835" t="s">
        <v>78</v>
      </c>
      <c r="E2835" t="s">
        <v>2011</v>
      </c>
      <c r="F2835" s="1">
        <v>43899</v>
      </c>
      <c r="G2835" s="77">
        <v>0</v>
      </c>
      <c r="H2835" s="36">
        <v>23825.84</v>
      </c>
      <c r="I2835" s="36">
        <v>23825.84</v>
      </c>
      <c r="J2835" s="36">
        <v>0</v>
      </c>
      <c r="K2835" s="36">
        <v>21443.26</v>
      </c>
      <c r="L2835" s="36">
        <v>1786.94</v>
      </c>
      <c r="M2835" s="36">
        <v>0</v>
      </c>
    </row>
    <row r="2836" spans="1:13" x14ac:dyDescent="0.25">
      <c r="A2836" t="s">
        <v>6969</v>
      </c>
      <c r="B2836" t="s">
        <v>107</v>
      </c>
      <c r="C2836" t="s">
        <v>76</v>
      </c>
      <c r="D2836" t="s">
        <v>78</v>
      </c>
      <c r="E2836" t="s">
        <v>2723</v>
      </c>
      <c r="F2836" s="1">
        <v>43899</v>
      </c>
      <c r="G2836" s="77">
        <v>0</v>
      </c>
      <c r="H2836" s="36">
        <v>45076.89</v>
      </c>
      <c r="I2836" s="36">
        <v>45076.89</v>
      </c>
      <c r="J2836" s="36">
        <v>0</v>
      </c>
      <c r="K2836" s="36">
        <v>40569.199999999997</v>
      </c>
      <c r="L2836" s="36">
        <v>3380.77</v>
      </c>
      <c r="M2836" s="36">
        <v>0</v>
      </c>
    </row>
    <row r="2837" spans="1:13" x14ac:dyDescent="0.25">
      <c r="A2837" t="s">
        <v>6969</v>
      </c>
      <c r="B2837" t="s">
        <v>107</v>
      </c>
      <c r="C2837" t="s">
        <v>76</v>
      </c>
      <c r="D2837" t="s">
        <v>78</v>
      </c>
      <c r="E2837" t="s">
        <v>2006</v>
      </c>
      <c r="F2837" s="1">
        <v>43899</v>
      </c>
      <c r="G2837" s="77">
        <v>0</v>
      </c>
      <c r="H2837" s="36">
        <v>4820</v>
      </c>
      <c r="I2837" s="36">
        <v>4820</v>
      </c>
      <c r="J2837" s="36">
        <v>0</v>
      </c>
      <c r="K2837" s="36">
        <v>4338</v>
      </c>
      <c r="L2837" s="36">
        <v>361.5</v>
      </c>
      <c r="M2837" s="36">
        <v>0</v>
      </c>
    </row>
    <row r="2838" spans="1:13" x14ac:dyDescent="0.25">
      <c r="A2838" t="s">
        <v>6969</v>
      </c>
      <c r="B2838" t="s">
        <v>107</v>
      </c>
      <c r="C2838" t="s">
        <v>76</v>
      </c>
      <c r="D2838" t="s">
        <v>78</v>
      </c>
      <c r="E2838" t="s">
        <v>3253</v>
      </c>
      <c r="F2838" s="1">
        <v>43899</v>
      </c>
      <c r="G2838" s="77">
        <v>0</v>
      </c>
      <c r="H2838" s="36">
        <v>8417.7900000000009</v>
      </c>
      <c r="I2838" s="36">
        <v>8417.7900000000009</v>
      </c>
      <c r="J2838" s="36">
        <v>0</v>
      </c>
      <c r="K2838" s="36">
        <v>7576.01</v>
      </c>
      <c r="L2838" s="36">
        <v>631.34</v>
      </c>
      <c r="M2838" s="36">
        <v>0.01</v>
      </c>
    </row>
    <row r="2839" spans="1:13" x14ac:dyDescent="0.25">
      <c r="A2839" t="s">
        <v>6969</v>
      </c>
      <c r="B2839" t="s">
        <v>107</v>
      </c>
      <c r="C2839" t="s">
        <v>76</v>
      </c>
      <c r="D2839" t="s">
        <v>78</v>
      </c>
      <c r="E2839" t="s">
        <v>3284</v>
      </c>
      <c r="F2839" s="1">
        <v>43991</v>
      </c>
      <c r="G2839" s="77">
        <v>0.5</v>
      </c>
      <c r="H2839" s="36">
        <v>10013.700000000001</v>
      </c>
      <c r="I2839" s="36">
        <v>10013.700000000001</v>
      </c>
      <c r="J2839" s="36">
        <v>0</v>
      </c>
      <c r="K2839" s="36">
        <v>9012.33</v>
      </c>
      <c r="L2839" s="36">
        <v>751.03</v>
      </c>
      <c r="M2839" s="36">
        <v>0</v>
      </c>
    </row>
    <row r="2840" spans="1:13" x14ac:dyDescent="0.25">
      <c r="A2840" t="s">
        <v>6969</v>
      </c>
      <c r="B2840" t="s">
        <v>107</v>
      </c>
      <c r="C2840" t="s">
        <v>76</v>
      </c>
      <c r="D2840" t="s">
        <v>78</v>
      </c>
      <c r="E2840" t="s">
        <v>2440</v>
      </c>
      <c r="F2840" s="1">
        <v>44075</v>
      </c>
      <c r="G2840" s="77">
        <v>0</v>
      </c>
      <c r="H2840" s="36">
        <v>38577.29</v>
      </c>
      <c r="I2840" s="36">
        <v>0</v>
      </c>
      <c r="J2840" s="36">
        <v>-38577.29</v>
      </c>
      <c r="K2840" s="36">
        <v>0</v>
      </c>
      <c r="L2840" s="36">
        <v>2893.3</v>
      </c>
      <c r="M2840" s="36">
        <v>0</v>
      </c>
    </row>
    <row r="2841" spans="1:13" x14ac:dyDescent="0.25">
      <c r="A2841" t="s">
        <v>6969</v>
      </c>
      <c r="B2841" t="s">
        <v>107</v>
      </c>
      <c r="C2841" t="s">
        <v>76</v>
      </c>
      <c r="D2841" t="s">
        <v>78</v>
      </c>
      <c r="E2841" t="s">
        <v>3474</v>
      </c>
      <c r="F2841" s="1">
        <v>43959</v>
      </c>
      <c r="G2841" s="77">
        <v>0</v>
      </c>
      <c r="H2841" s="36">
        <v>50538.65</v>
      </c>
      <c r="I2841" s="36">
        <v>50538.65</v>
      </c>
      <c r="J2841" s="36">
        <v>0</v>
      </c>
      <c r="K2841" s="36">
        <v>45484.79</v>
      </c>
      <c r="L2841" s="36">
        <v>3790.4</v>
      </c>
      <c r="M2841" s="36">
        <v>0</v>
      </c>
    </row>
    <row r="2842" spans="1:13" x14ac:dyDescent="0.25">
      <c r="A2842" t="s">
        <v>6969</v>
      </c>
      <c r="B2842" t="s">
        <v>107</v>
      </c>
      <c r="C2842" t="s">
        <v>76</v>
      </c>
      <c r="D2842" t="s">
        <v>181</v>
      </c>
      <c r="E2842" t="s">
        <v>1947</v>
      </c>
      <c r="F2842" s="1">
        <v>48092</v>
      </c>
      <c r="G2842" s="77">
        <v>0.8</v>
      </c>
      <c r="H2842" s="36">
        <v>444661.13</v>
      </c>
      <c r="I2842" s="36">
        <v>444661.13</v>
      </c>
      <c r="J2842" s="36">
        <v>0</v>
      </c>
      <c r="K2842" s="36">
        <v>400195.02</v>
      </c>
      <c r="L2842" s="36">
        <v>15368.08</v>
      </c>
      <c r="M2842" s="36">
        <v>0</v>
      </c>
    </row>
    <row r="2843" spans="1:13" x14ac:dyDescent="0.25">
      <c r="A2843" t="s">
        <v>6969</v>
      </c>
      <c r="B2843" t="s">
        <v>107</v>
      </c>
      <c r="C2843" t="s">
        <v>76</v>
      </c>
      <c r="D2843" t="s">
        <v>181</v>
      </c>
      <c r="E2843" t="s">
        <v>685</v>
      </c>
      <c r="F2843" s="1">
        <v>43335</v>
      </c>
      <c r="G2843" s="77">
        <v>1</v>
      </c>
      <c r="H2843" s="36">
        <v>20746.07</v>
      </c>
      <c r="I2843" s="36">
        <v>20746.07</v>
      </c>
      <c r="J2843" s="36">
        <v>0</v>
      </c>
      <c r="K2843" s="36">
        <v>18671.46</v>
      </c>
      <c r="L2843" s="36">
        <v>1555.96</v>
      </c>
      <c r="M2843" s="36">
        <v>0</v>
      </c>
    </row>
    <row r="2844" spans="1:13" x14ac:dyDescent="0.25">
      <c r="A2844" t="s">
        <v>6969</v>
      </c>
      <c r="B2844" t="s">
        <v>107</v>
      </c>
      <c r="C2844" t="s">
        <v>76</v>
      </c>
      <c r="D2844" t="s">
        <v>181</v>
      </c>
      <c r="E2844" t="s">
        <v>182</v>
      </c>
      <c r="F2844" s="1">
        <v>43228</v>
      </c>
      <c r="G2844" s="77">
        <v>1</v>
      </c>
      <c r="H2844" s="36">
        <v>6078</v>
      </c>
      <c r="I2844" s="36">
        <v>6078</v>
      </c>
      <c r="J2844" s="36">
        <v>0</v>
      </c>
      <c r="K2844" s="36">
        <v>5470.2</v>
      </c>
      <c r="L2844" s="36">
        <v>455.85</v>
      </c>
      <c r="M2844" s="36">
        <v>0</v>
      </c>
    </row>
    <row r="2845" spans="1:13" x14ac:dyDescent="0.25">
      <c r="A2845" t="s">
        <v>6969</v>
      </c>
      <c r="B2845" t="s">
        <v>107</v>
      </c>
      <c r="C2845" t="s">
        <v>76</v>
      </c>
      <c r="D2845" t="s">
        <v>181</v>
      </c>
      <c r="E2845" t="s">
        <v>353</v>
      </c>
      <c r="F2845" s="1">
        <v>43265</v>
      </c>
      <c r="G2845" s="77">
        <v>1</v>
      </c>
      <c r="H2845" s="36">
        <v>5034.1899999999996</v>
      </c>
      <c r="I2845" s="36">
        <v>5034.1899999999996</v>
      </c>
      <c r="J2845" s="36">
        <v>0</v>
      </c>
      <c r="K2845" s="36">
        <v>4530.7700000000004</v>
      </c>
      <c r="L2845" s="36">
        <v>377.56</v>
      </c>
      <c r="M2845" s="36">
        <v>0</v>
      </c>
    </row>
    <row r="2846" spans="1:13" x14ac:dyDescent="0.25">
      <c r="A2846" t="s">
        <v>6969</v>
      </c>
      <c r="B2846" t="s">
        <v>107</v>
      </c>
      <c r="C2846" t="s">
        <v>76</v>
      </c>
      <c r="D2846" t="s">
        <v>1060</v>
      </c>
      <c r="E2846" t="s">
        <v>1319</v>
      </c>
      <c r="F2846" s="1">
        <v>43760</v>
      </c>
      <c r="G2846" s="77">
        <v>0</v>
      </c>
      <c r="H2846" s="36">
        <v>89807.65</v>
      </c>
      <c r="I2846" s="36">
        <v>89807.65</v>
      </c>
      <c r="J2846" s="36">
        <v>0</v>
      </c>
      <c r="K2846" s="36">
        <v>80826.89</v>
      </c>
      <c r="L2846" s="36">
        <v>6735.57</v>
      </c>
      <c r="M2846" s="36">
        <v>0</v>
      </c>
    </row>
    <row r="2847" spans="1:13" x14ac:dyDescent="0.25">
      <c r="A2847" t="s">
        <v>6969</v>
      </c>
      <c r="B2847" t="s">
        <v>107</v>
      </c>
      <c r="C2847" t="s">
        <v>76</v>
      </c>
      <c r="D2847" t="s">
        <v>1060</v>
      </c>
      <c r="E2847" t="s">
        <v>3390</v>
      </c>
      <c r="F2847" s="1">
        <v>43861</v>
      </c>
      <c r="G2847" s="77">
        <v>0</v>
      </c>
      <c r="H2847" s="36">
        <v>49876.19</v>
      </c>
      <c r="I2847" s="36">
        <v>49876.19</v>
      </c>
      <c r="J2847" s="36">
        <v>0</v>
      </c>
      <c r="K2847" s="36">
        <v>44888.57</v>
      </c>
      <c r="L2847" s="36">
        <v>3740.7200000000003</v>
      </c>
      <c r="M2847" s="36">
        <v>0.01</v>
      </c>
    </row>
    <row r="2848" spans="1:13" x14ac:dyDescent="0.25">
      <c r="A2848" t="s">
        <v>6969</v>
      </c>
      <c r="B2848" t="s">
        <v>107</v>
      </c>
      <c r="C2848" t="s">
        <v>76</v>
      </c>
      <c r="D2848" t="s">
        <v>1060</v>
      </c>
      <c r="E2848" t="s">
        <v>3377</v>
      </c>
      <c r="F2848" s="1">
        <v>43852</v>
      </c>
      <c r="G2848" s="77">
        <v>0</v>
      </c>
      <c r="H2848" s="36">
        <v>14860.08</v>
      </c>
      <c r="I2848" s="36">
        <v>14860.08</v>
      </c>
      <c r="J2848" s="36">
        <v>0</v>
      </c>
      <c r="K2848" s="36">
        <v>13374.07</v>
      </c>
      <c r="L2848" s="36">
        <v>1114.51</v>
      </c>
      <c r="M2848" s="36">
        <v>0</v>
      </c>
    </row>
    <row r="2849" spans="1:13" x14ac:dyDescent="0.25">
      <c r="A2849" t="s">
        <v>6969</v>
      </c>
      <c r="B2849" t="s">
        <v>107</v>
      </c>
      <c r="C2849" t="s">
        <v>76</v>
      </c>
      <c r="D2849" t="s">
        <v>1060</v>
      </c>
      <c r="E2849" t="s">
        <v>8764</v>
      </c>
      <c r="F2849" s="1">
        <v>48092</v>
      </c>
      <c r="G2849" s="77">
        <v>1</v>
      </c>
      <c r="H2849" s="36">
        <v>82505.66</v>
      </c>
      <c r="I2849" s="36">
        <v>82505.66</v>
      </c>
      <c r="J2849" s="36">
        <v>0</v>
      </c>
      <c r="K2849" s="36">
        <v>74255.09</v>
      </c>
      <c r="L2849" s="36">
        <v>6187.93</v>
      </c>
      <c r="M2849" s="36">
        <v>6187.93</v>
      </c>
    </row>
    <row r="2850" spans="1:13" x14ac:dyDescent="0.25">
      <c r="A2850" t="s">
        <v>6969</v>
      </c>
      <c r="B2850" t="s">
        <v>107</v>
      </c>
      <c r="C2850" t="s">
        <v>76</v>
      </c>
      <c r="D2850" t="s">
        <v>1060</v>
      </c>
      <c r="E2850" t="s">
        <v>1061</v>
      </c>
      <c r="F2850" s="1">
        <v>43335</v>
      </c>
      <c r="G2850" s="77">
        <v>1</v>
      </c>
      <c r="H2850" s="36">
        <v>5398</v>
      </c>
      <c r="I2850" s="36">
        <v>5398</v>
      </c>
      <c r="J2850" s="36">
        <v>0</v>
      </c>
      <c r="K2850" s="36">
        <v>4858.2</v>
      </c>
      <c r="L2850" s="36">
        <v>404.85</v>
      </c>
      <c r="M2850" s="36">
        <v>0</v>
      </c>
    </row>
    <row r="2851" spans="1:13" x14ac:dyDescent="0.25">
      <c r="A2851" t="s">
        <v>6969</v>
      </c>
      <c r="B2851" t="s">
        <v>107</v>
      </c>
      <c r="C2851" t="s">
        <v>76</v>
      </c>
      <c r="D2851" t="s">
        <v>1060</v>
      </c>
      <c r="E2851" t="s">
        <v>8899</v>
      </c>
      <c r="F2851" s="1">
        <v>48092</v>
      </c>
      <c r="G2851" s="77">
        <v>0</v>
      </c>
      <c r="H2851" s="36">
        <v>43993</v>
      </c>
      <c r="I2851" s="36">
        <v>43993</v>
      </c>
      <c r="J2851" s="36">
        <v>0</v>
      </c>
      <c r="K2851" s="36">
        <v>39593.699999999997</v>
      </c>
      <c r="L2851" s="36">
        <v>3299.48</v>
      </c>
      <c r="M2851" s="36">
        <v>3299.48</v>
      </c>
    </row>
    <row r="2852" spans="1:13" x14ac:dyDescent="0.25">
      <c r="A2852" t="s">
        <v>6969</v>
      </c>
      <c r="B2852" t="s">
        <v>107</v>
      </c>
      <c r="C2852" t="s">
        <v>76</v>
      </c>
      <c r="D2852" t="s">
        <v>1060</v>
      </c>
      <c r="E2852" t="s">
        <v>2837</v>
      </c>
      <c r="F2852" s="1">
        <v>43588</v>
      </c>
      <c r="G2852" s="77">
        <v>1</v>
      </c>
      <c r="H2852" s="36">
        <v>36750.69</v>
      </c>
      <c r="I2852" s="36">
        <v>36750.69</v>
      </c>
      <c r="J2852" s="36">
        <v>0</v>
      </c>
      <c r="K2852" s="36">
        <v>33075.620000000003</v>
      </c>
      <c r="L2852" s="36">
        <v>2756.3</v>
      </c>
      <c r="M2852" s="36">
        <v>0</v>
      </c>
    </row>
    <row r="2853" spans="1:13" x14ac:dyDescent="0.25">
      <c r="A2853" t="s">
        <v>6969</v>
      </c>
      <c r="B2853" t="s">
        <v>107</v>
      </c>
      <c r="C2853" t="s">
        <v>76</v>
      </c>
      <c r="D2853" t="s">
        <v>1060</v>
      </c>
      <c r="E2853" t="s">
        <v>1094</v>
      </c>
      <c r="F2853" s="1">
        <v>43959</v>
      </c>
      <c r="G2853" s="77">
        <v>0</v>
      </c>
      <c r="H2853" s="36">
        <v>7677.41</v>
      </c>
      <c r="I2853" s="36">
        <v>7677.41</v>
      </c>
      <c r="J2853" s="36">
        <v>0</v>
      </c>
      <c r="K2853" s="36">
        <v>6909.67</v>
      </c>
      <c r="L2853" s="36">
        <v>575.80999999999995</v>
      </c>
      <c r="M2853" s="36">
        <v>0</v>
      </c>
    </row>
    <row r="2854" spans="1:13" x14ac:dyDescent="0.25">
      <c r="A2854" t="s">
        <v>6969</v>
      </c>
      <c r="B2854" t="s">
        <v>107</v>
      </c>
      <c r="C2854" t="s">
        <v>76</v>
      </c>
      <c r="D2854" t="s">
        <v>1060</v>
      </c>
      <c r="E2854" t="s">
        <v>1805</v>
      </c>
      <c r="F2854" s="1">
        <v>43959</v>
      </c>
      <c r="G2854" s="77">
        <v>0</v>
      </c>
      <c r="H2854" s="36">
        <v>6995.82</v>
      </c>
      <c r="I2854" s="36">
        <v>6995.82</v>
      </c>
      <c r="J2854" s="36">
        <v>0</v>
      </c>
      <c r="K2854" s="36">
        <v>6296.24</v>
      </c>
      <c r="L2854" s="36">
        <v>524.69000000000005</v>
      </c>
      <c r="M2854" s="36">
        <v>0</v>
      </c>
    </row>
    <row r="2855" spans="1:13" x14ac:dyDescent="0.25">
      <c r="A2855" t="s">
        <v>6969</v>
      </c>
      <c r="B2855" t="s">
        <v>107</v>
      </c>
      <c r="C2855" t="s">
        <v>76</v>
      </c>
      <c r="D2855" t="s">
        <v>1060</v>
      </c>
      <c r="E2855" t="s">
        <v>2353</v>
      </c>
      <c r="F2855" s="1">
        <v>43760</v>
      </c>
      <c r="G2855" s="77">
        <v>0</v>
      </c>
      <c r="H2855" s="36">
        <v>47858.36</v>
      </c>
      <c r="I2855" s="36">
        <v>47858.36</v>
      </c>
      <c r="J2855" s="36">
        <v>0</v>
      </c>
      <c r="K2855" s="36">
        <v>43072.52</v>
      </c>
      <c r="L2855" s="36">
        <v>3589.38</v>
      </c>
      <c r="M2855" s="36">
        <v>0</v>
      </c>
    </row>
    <row r="2856" spans="1:13" x14ac:dyDescent="0.25">
      <c r="A2856" t="s">
        <v>6969</v>
      </c>
      <c r="B2856" t="s">
        <v>107</v>
      </c>
      <c r="C2856" t="s">
        <v>76</v>
      </c>
      <c r="D2856" t="s">
        <v>1060</v>
      </c>
      <c r="E2856" t="s">
        <v>1131</v>
      </c>
      <c r="F2856" s="1">
        <v>43991</v>
      </c>
      <c r="G2856" s="77">
        <v>0</v>
      </c>
      <c r="H2856" s="36">
        <v>9843.4</v>
      </c>
      <c r="I2856" s="36">
        <v>9843.4</v>
      </c>
      <c r="J2856" s="36">
        <v>0</v>
      </c>
      <c r="K2856" s="36">
        <v>8859.06</v>
      </c>
      <c r="L2856" s="36">
        <v>738.26</v>
      </c>
      <c r="M2856" s="36">
        <v>0</v>
      </c>
    </row>
    <row r="2857" spans="1:13" x14ac:dyDescent="0.25">
      <c r="A2857" t="s">
        <v>6969</v>
      </c>
      <c r="B2857" t="s">
        <v>107</v>
      </c>
      <c r="C2857" t="s">
        <v>76</v>
      </c>
      <c r="D2857" t="s">
        <v>2123</v>
      </c>
      <c r="E2857" t="s">
        <v>8868</v>
      </c>
      <c r="F2857" s="1">
        <v>48092</v>
      </c>
      <c r="G2857" s="77">
        <v>0</v>
      </c>
      <c r="H2857" s="36">
        <v>6437.25</v>
      </c>
      <c r="I2857" s="36">
        <v>6437.25</v>
      </c>
      <c r="J2857" s="36">
        <v>0</v>
      </c>
      <c r="K2857" s="36">
        <v>5793.53</v>
      </c>
      <c r="L2857" s="36">
        <v>0</v>
      </c>
      <c r="M2857" s="36">
        <v>0</v>
      </c>
    </row>
    <row r="2858" spans="1:13" x14ac:dyDescent="0.25">
      <c r="A2858" t="s">
        <v>6969</v>
      </c>
      <c r="B2858" t="s">
        <v>107</v>
      </c>
      <c r="C2858" t="s">
        <v>76</v>
      </c>
      <c r="D2858" t="s">
        <v>2123</v>
      </c>
      <c r="E2858" t="s">
        <v>806</v>
      </c>
      <c r="F2858" s="1">
        <v>43816</v>
      </c>
      <c r="G2858" s="77">
        <v>0</v>
      </c>
      <c r="H2858" s="36">
        <v>35679.43</v>
      </c>
      <c r="I2858" s="36">
        <v>35679.43</v>
      </c>
      <c r="J2858" s="36">
        <v>0</v>
      </c>
      <c r="K2858" s="36">
        <v>32111.49</v>
      </c>
      <c r="L2858" s="36">
        <v>2675.96</v>
      </c>
      <c r="M2858" s="36">
        <v>0</v>
      </c>
    </row>
    <row r="2859" spans="1:13" x14ac:dyDescent="0.25">
      <c r="A2859" t="s">
        <v>6969</v>
      </c>
      <c r="B2859" t="s">
        <v>107</v>
      </c>
      <c r="C2859" t="s">
        <v>76</v>
      </c>
      <c r="D2859" t="s">
        <v>2123</v>
      </c>
      <c r="E2859" t="s">
        <v>2939</v>
      </c>
      <c r="F2859" s="1">
        <v>43959</v>
      </c>
      <c r="G2859" s="77">
        <v>0</v>
      </c>
      <c r="H2859" s="36">
        <v>4961.16</v>
      </c>
      <c r="I2859" s="36">
        <v>4961.16</v>
      </c>
      <c r="J2859" s="36">
        <v>0</v>
      </c>
      <c r="K2859" s="36">
        <v>4465.04</v>
      </c>
      <c r="L2859" s="36">
        <v>372.09</v>
      </c>
      <c r="M2859" s="36">
        <v>0</v>
      </c>
    </row>
    <row r="2860" spans="1:13" x14ac:dyDescent="0.25">
      <c r="A2860" t="s">
        <v>6969</v>
      </c>
      <c r="B2860" t="s">
        <v>107</v>
      </c>
      <c r="C2860" t="s">
        <v>76</v>
      </c>
      <c r="D2860" t="s">
        <v>2123</v>
      </c>
      <c r="E2860" t="s">
        <v>2200</v>
      </c>
      <c r="F2860" s="1">
        <v>43571</v>
      </c>
      <c r="G2860" s="77">
        <v>0</v>
      </c>
      <c r="H2860" s="36">
        <v>75830.179999999993</v>
      </c>
      <c r="I2860" s="36">
        <v>75830.179999999993</v>
      </c>
      <c r="J2860" s="36">
        <v>0</v>
      </c>
      <c r="K2860" s="36">
        <v>68247.16</v>
      </c>
      <c r="L2860" s="36">
        <v>5687.26</v>
      </c>
      <c r="M2860" s="36">
        <v>0</v>
      </c>
    </row>
    <row r="2861" spans="1:13" x14ac:dyDescent="0.25">
      <c r="A2861" t="s">
        <v>6969</v>
      </c>
      <c r="B2861" t="s">
        <v>107</v>
      </c>
      <c r="C2861" t="s">
        <v>76</v>
      </c>
      <c r="D2861" t="s">
        <v>2123</v>
      </c>
      <c r="E2861" t="s">
        <v>8233</v>
      </c>
      <c r="F2861" s="1">
        <v>48092</v>
      </c>
      <c r="G2861" s="77">
        <v>0</v>
      </c>
      <c r="H2861" s="36">
        <v>472200.66</v>
      </c>
      <c r="I2861" s="36">
        <v>472200.66</v>
      </c>
      <c r="J2861" s="36">
        <v>0</v>
      </c>
      <c r="K2861" s="36">
        <v>424980.59</v>
      </c>
      <c r="L2861" s="36">
        <v>0</v>
      </c>
      <c r="M2861" s="36">
        <v>0</v>
      </c>
    </row>
    <row r="2862" spans="1:13" x14ac:dyDescent="0.25">
      <c r="A2862" t="s">
        <v>6969</v>
      </c>
      <c r="B2862" t="s">
        <v>107</v>
      </c>
      <c r="C2862" t="s">
        <v>76</v>
      </c>
      <c r="D2862" t="s">
        <v>2123</v>
      </c>
      <c r="E2862" t="s">
        <v>2462</v>
      </c>
      <c r="F2862" s="1">
        <v>48092</v>
      </c>
      <c r="G2862" s="77">
        <v>0.65</v>
      </c>
      <c r="H2862" s="36">
        <v>878294</v>
      </c>
      <c r="I2862" s="36">
        <v>1602635</v>
      </c>
      <c r="J2862" s="36">
        <v>724341</v>
      </c>
      <c r="K2862" s="36">
        <v>1442371.5</v>
      </c>
      <c r="L2862" s="36">
        <v>0</v>
      </c>
      <c r="M2862" s="36">
        <v>0</v>
      </c>
    </row>
    <row r="2863" spans="1:13" x14ac:dyDescent="0.25">
      <c r="A2863" t="s">
        <v>6969</v>
      </c>
      <c r="B2863" t="s">
        <v>107</v>
      </c>
      <c r="C2863" t="s">
        <v>76</v>
      </c>
      <c r="D2863" t="s">
        <v>2123</v>
      </c>
      <c r="E2863" t="s">
        <v>2449</v>
      </c>
      <c r="F2863" s="1">
        <v>48092</v>
      </c>
      <c r="G2863" s="77">
        <v>0</v>
      </c>
      <c r="H2863" s="36">
        <v>366394</v>
      </c>
      <c r="I2863" s="36">
        <v>366394</v>
      </c>
      <c r="J2863" s="36">
        <v>0</v>
      </c>
      <c r="K2863" s="36">
        <v>329754.59999999998</v>
      </c>
      <c r="L2863" s="36">
        <v>26493.75</v>
      </c>
      <c r="M2863" s="36">
        <v>0</v>
      </c>
    </row>
    <row r="2864" spans="1:13" x14ac:dyDescent="0.25">
      <c r="A2864" t="s">
        <v>6969</v>
      </c>
      <c r="B2864" t="s">
        <v>107</v>
      </c>
      <c r="C2864" t="s">
        <v>76</v>
      </c>
      <c r="D2864" t="s">
        <v>2123</v>
      </c>
      <c r="E2864" t="s">
        <v>8132</v>
      </c>
      <c r="F2864" s="1">
        <v>48092</v>
      </c>
      <c r="G2864" s="77">
        <v>0</v>
      </c>
      <c r="H2864" s="36">
        <v>113046.93</v>
      </c>
      <c r="I2864" s="36">
        <v>113046.93</v>
      </c>
      <c r="J2864" s="36">
        <v>0</v>
      </c>
      <c r="K2864" s="36">
        <v>101742.24</v>
      </c>
      <c r="L2864" s="36">
        <v>8478.52</v>
      </c>
      <c r="M2864" s="36">
        <v>0</v>
      </c>
    </row>
    <row r="2865" spans="1:13" x14ac:dyDescent="0.25">
      <c r="A2865" t="s">
        <v>6969</v>
      </c>
      <c r="B2865" t="s">
        <v>107</v>
      </c>
      <c r="C2865" t="s">
        <v>76</v>
      </c>
      <c r="D2865" t="s">
        <v>2123</v>
      </c>
      <c r="E2865" t="s">
        <v>2124</v>
      </c>
      <c r="F2865" s="1">
        <v>43959</v>
      </c>
      <c r="G2865" s="77">
        <v>0</v>
      </c>
      <c r="H2865" s="36">
        <v>5000</v>
      </c>
      <c r="I2865" s="36">
        <v>5000</v>
      </c>
      <c r="J2865" s="36">
        <v>0</v>
      </c>
      <c r="K2865" s="36">
        <v>4500</v>
      </c>
      <c r="L2865" s="36">
        <v>375</v>
      </c>
      <c r="M2865" s="36">
        <v>0</v>
      </c>
    </row>
    <row r="2866" spans="1:13" x14ac:dyDescent="0.25">
      <c r="A2866" t="s">
        <v>6969</v>
      </c>
      <c r="B2866" t="s">
        <v>107</v>
      </c>
      <c r="C2866" t="s">
        <v>76</v>
      </c>
      <c r="D2866" t="s">
        <v>2123</v>
      </c>
      <c r="E2866" t="s">
        <v>2669</v>
      </c>
      <c r="F2866" s="1">
        <v>43788</v>
      </c>
      <c r="G2866" s="77">
        <v>0</v>
      </c>
      <c r="H2866" s="36">
        <v>35380.639999999999</v>
      </c>
      <c r="I2866" s="36">
        <v>35380.639999999999</v>
      </c>
      <c r="J2866" s="36">
        <v>0</v>
      </c>
      <c r="K2866" s="36">
        <v>31842.58</v>
      </c>
      <c r="L2866" s="36">
        <v>2653.55</v>
      </c>
      <c r="M2866" s="36">
        <v>0</v>
      </c>
    </row>
    <row r="2867" spans="1:13" x14ac:dyDescent="0.25">
      <c r="A2867" t="s">
        <v>6969</v>
      </c>
      <c r="B2867" t="s">
        <v>107</v>
      </c>
      <c r="C2867" t="s">
        <v>76</v>
      </c>
      <c r="D2867" t="s">
        <v>2123</v>
      </c>
      <c r="E2867" t="s">
        <v>2473</v>
      </c>
      <c r="F2867" s="1">
        <v>43816</v>
      </c>
      <c r="G2867" s="77">
        <v>0</v>
      </c>
      <c r="H2867" s="36">
        <v>9372.35</v>
      </c>
      <c r="I2867" s="36">
        <v>9372.35</v>
      </c>
      <c r="J2867" s="36">
        <v>0</v>
      </c>
      <c r="K2867" s="36">
        <v>8435.1200000000008</v>
      </c>
      <c r="L2867" s="36">
        <v>702.93</v>
      </c>
      <c r="M2867" s="36">
        <v>0</v>
      </c>
    </row>
    <row r="2868" spans="1:13" x14ac:dyDescent="0.25">
      <c r="A2868" t="s">
        <v>6969</v>
      </c>
      <c r="B2868" t="s">
        <v>107</v>
      </c>
      <c r="C2868" t="s">
        <v>76</v>
      </c>
      <c r="D2868" t="s">
        <v>75</v>
      </c>
      <c r="E2868" t="s">
        <v>2101</v>
      </c>
      <c r="F2868" s="1">
        <v>43959</v>
      </c>
      <c r="G2868" s="77">
        <v>0</v>
      </c>
      <c r="H2868" s="36">
        <v>22366.080000000002</v>
      </c>
      <c r="I2868" s="36">
        <v>22366.080000000002</v>
      </c>
      <c r="J2868" s="36">
        <v>0</v>
      </c>
      <c r="K2868" s="36">
        <v>20129.47</v>
      </c>
      <c r="L2868" s="36">
        <v>1677.46</v>
      </c>
      <c r="M2868" s="36">
        <v>0</v>
      </c>
    </row>
    <row r="2869" spans="1:13" x14ac:dyDescent="0.25">
      <c r="A2869" t="s">
        <v>6969</v>
      </c>
      <c r="B2869" t="s">
        <v>107</v>
      </c>
      <c r="C2869" t="s">
        <v>76</v>
      </c>
      <c r="D2869" t="s">
        <v>75</v>
      </c>
      <c r="E2869" t="s">
        <v>3109</v>
      </c>
      <c r="F2869" s="1">
        <v>43959</v>
      </c>
      <c r="G2869" s="77">
        <v>0</v>
      </c>
      <c r="H2869" s="36">
        <v>5966.05</v>
      </c>
      <c r="I2869" s="36">
        <v>5966.05</v>
      </c>
      <c r="J2869" s="36">
        <v>0</v>
      </c>
      <c r="K2869" s="36">
        <v>5369.45</v>
      </c>
      <c r="L2869" s="36">
        <v>447.45</v>
      </c>
      <c r="M2869" s="36">
        <v>0</v>
      </c>
    </row>
    <row r="2870" spans="1:13" x14ac:dyDescent="0.25">
      <c r="A2870" t="s">
        <v>6969</v>
      </c>
      <c r="B2870" t="s">
        <v>107</v>
      </c>
      <c r="C2870" t="s">
        <v>76</v>
      </c>
      <c r="D2870" t="s">
        <v>75</v>
      </c>
      <c r="E2870" t="s">
        <v>2973</v>
      </c>
      <c r="F2870" s="1">
        <v>43760</v>
      </c>
      <c r="G2870" s="77">
        <v>0</v>
      </c>
      <c r="H2870" s="36">
        <v>12829.28</v>
      </c>
      <c r="I2870" s="36">
        <v>12829.28</v>
      </c>
      <c r="J2870" s="36">
        <v>0</v>
      </c>
      <c r="K2870" s="36">
        <v>11546.35</v>
      </c>
      <c r="L2870" s="36">
        <v>962.2</v>
      </c>
      <c r="M2870" s="36">
        <v>0</v>
      </c>
    </row>
    <row r="2871" spans="1:13" x14ac:dyDescent="0.25">
      <c r="A2871" t="s">
        <v>6969</v>
      </c>
      <c r="B2871" t="s">
        <v>107</v>
      </c>
      <c r="C2871" t="s">
        <v>76</v>
      </c>
      <c r="D2871" t="s">
        <v>75</v>
      </c>
      <c r="E2871" t="s">
        <v>2462</v>
      </c>
      <c r="F2871" s="1">
        <v>48092</v>
      </c>
      <c r="G2871" s="77">
        <v>0.8</v>
      </c>
      <c r="H2871" s="36">
        <v>484745.74</v>
      </c>
      <c r="I2871" s="36">
        <v>484745.74</v>
      </c>
      <c r="J2871" s="36">
        <v>0</v>
      </c>
      <c r="K2871" s="36">
        <v>436271.17</v>
      </c>
      <c r="L2871" s="36">
        <v>8407.4599999999991</v>
      </c>
      <c r="M2871" s="36">
        <v>8407.4599999999991</v>
      </c>
    </row>
    <row r="2872" spans="1:13" x14ac:dyDescent="0.25">
      <c r="A2872" t="s">
        <v>6969</v>
      </c>
      <c r="B2872" t="s">
        <v>107</v>
      </c>
      <c r="C2872" t="s">
        <v>76</v>
      </c>
      <c r="D2872" t="s">
        <v>75</v>
      </c>
      <c r="E2872" t="s">
        <v>480</v>
      </c>
      <c r="F2872" s="1">
        <v>43655</v>
      </c>
      <c r="G2872" s="77">
        <v>0</v>
      </c>
      <c r="H2872" s="36">
        <v>0</v>
      </c>
      <c r="I2872" s="36">
        <v>0</v>
      </c>
      <c r="J2872" s="36">
        <v>0</v>
      </c>
      <c r="K2872" s="36">
        <v>0</v>
      </c>
      <c r="L2872" s="36">
        <v>0</v>
      </c>
      <c r="M2872" s="36">
        <v>0</v>
      </c>
    </row>
    <row r="2873" spans="1:13" x14ac:dyDescent="0.25">
      <c r="A2873" t="s">
        <v>6969</v>
      </c>
      <c r="B2873" t="s">
        <v>107</v>
      </c>
      <c r="C2873" t="s">
        <v>76</v>
      </c>
      <c r="D2873" t="s">
        <v>75</v>
      </c>
      <c r="E2873" t="s">
        <v>1903</v>
      </c>
      <c r="F2873" s="1">
        <v>43959</v>
      </c>
      <c r="G2873" s="77">
        <v>0</v>
      </c>
      <c r="H2873" s="36">
        <v>19992.16</v>
      </c>
      <c r="I2873" s="36">
        <v>19992.16</v>
      </c>
      <c r="J2873" s="36">
        <v>0</v>
      </c>
      <c r="K2873" s="36">
        <v>17992.939999999999</v>
      </c>
      <c r="L2873" s="36">
        <v>1499.42</v>
      </c>
      <c r="M2873" s="36">
        <v>0.01</v>
      </c>
    </row>
    <row r="2874" spans="1:13" x14ac:dyDescent="0.25">
      <c r="A2874" t="s">
        <v>6969</v>
      </c>
      <c r="B2874" t="s">
        <v>107</v>
      </c>
      <c r="C2874" t="s">
        <v>76</v>
      </c>
      <c r="D2874" t="s">
        <v>226</v>
      </c>
      <c r="E2874" t="s">
        <v>2601</v>
      </c>
      <c r="F2874" s="1">
        <v>43992</v>
      </c>
      <c r="G2874" s="77">
        <v>0</v>
      </c>
      <c r="H2874" s="36">
        <v>96681.18</v>
      </c>
      <c r="I2874" s="36">
        <v>96681.18</v>
      </c>
      <c r="J2874" s="36">
        <v>0</v>
      </c>
      <c r="K2874" s="36">
        <v>87013.06</v>
      </c>
      <c r="L2874" s="36">
        <v>7251.09</v>
      </c>
      <c r="M2874" s="36">
        <v>0</v>
      </c>
    </row>
    <row r="2875" spans="1:13" x14ac:dyDescent="0.25">
      <c r="A2875" t="s">
        <v>6969</v>
      </c>
      <c r="B2875" t="s">
        <v>107</v>
      </c>
      <c r="C2875" t="s">
        <v>76</v>
      </c>
      <c r="D2875" t="s">
        <v>226</v>
      </c>
      <c r="E2875" t="s">
        <v>890</v>
      </c>
      <c r="F2875" s="1">
        <v>43760</v>
      </c>
      <c r="G2875" s="77">
        <v>0</v>
      </c>
      <c r="H2875" s="36">
        <v>12808.49</v>
      </c>
      <c r="I2875" s="36">
        <v>12808.49</v>
      </c>
      <c r="J2875" s="36">
        <v>0</v>
      </c>
      <c r="K2875" s="36">
        <v>11527.64</v>
      </c>
      <c r="L2875" s="36">
        <v>960.64</v>
      </c>
      <c r="M2875" s="36">
        <v>0</v>
      </c>
    </row>
    <row r="2876" spans="1:13" x14ac:dyDescent="0.25">
      <c r="A2876" t="s">
        <v>6969</v>
      </c>
      <c r="B2876" t="s">
        <v>107</v>
      </c>
      <c r="C2876" t="s">
        <v>76</v>
      </c>
      <c r="D2876" t="s">
        <v>226</v>
      </c>
      <c r="E2876" t="s">
        <v>1117</v>
      </c>
      <c r="F2876" s="1">
        <v>43760</v>
      </c>
      <c r="G2876" s="77">
        <v>0.03</v>
      </c>
      <c r="H2876" s="36">
        <v>60837.65</v>
      </c>
      <c r="I2876" s="36">
        <v>60837.65</v>
      </c>
      <c r="J2876" s="36">
        <v>0</v>
      </c>
      <c r="K2876" s="36">
        <v>54753.89</v>
      </c>
      <c r="L2876" s="36">
        <v>4562.82</v>
      </c>
      <c r="M2876" s="36">
        <v>0</v>
      </c>
    </row>
    <row r="2877" spans="1:13" x14ac:dyDescent="0.25">
      <c r="A2877" t="s">
        <v>6969</v>
      </c>
      <c r="B2877" t="s">
        <v>107</v>
      </c>
      <c r="C2877" t="s">
        <v>76</v>
      </c>
      <c r="D2877" t="s">
        <v>226</v>
      </c>
      <c r="E2877" t="s">
        <v>1002</v>
      </c>
      <c r="F2877" s="1">
        <v>44123</v>
      </c>
      <c r="G2877" s="77">
        <v>0</v>
      </c>
      <c r="H2877" s="36">
        <v>7098.97</v>
      </c>
      <c r="I2877" s="36">
        <v>3307.88</v>
      </c>
      <c r="J2877" s="36">
        <v>-3791.09</v>
      </c>
      <c r="K2877" s="36">
        <v>2977.09</v>
      </c>
      <c r="L2877" s="36">
        <v>532.41999999999996</v>
      </c>
      <c r="M2877" s="36">
        <v>0</v>
      </c>
    </row>
    <row r="2878" spans="1:13" x14ac:dyDescent="0.25">
      <c r="A2878" t="s">
        <v>6969</v>
      </c>
      <c r="B2878" t="s">
        <v>107</v>
      </c>
      <c r="C2878" t="s">
        <v>76</v>
      </c>
      <c r="D2878" t="s">
        <v>226</v>
      </c>
      <c r="E2878" t="s">
        <v>480</v>
      </c>
      <c r="F2878" s="1">
        <v>43959</v>
      </c>
      <c r="G2878" s="77">
        <v>0</v>
      </c>
      <c r="H2878" s="36">
        <v>7644.56</v>
      </c>
      <c r="I2878" s="36">
        <v>9769.25</v>
      </c>
      <c r="J2878" s="36">
        <v>2124.69</v>
      </c>
      <c r="K2878" s="36">
        <v>8792.32</v>
      </c>
      <c r="L2878" s="36">
        <v>732.7</v>
      </c>
      <c r="M2878" s="36">
        <v>0.01</v>
      </c>
    </row>
    <row r="2879" spans="1:13" x14ac:dyDescent="0.25">
      <c r="A2879" t="s">
        <v>6969</v>
      </c>
      <c r="B2879" t="s">
        <v>107</v>
      </c>
      <c r="C2879" t="s">
        <v>76</v>
      </c>
      <c r="D2879" t="s">
        <v>226</v>
      </c>
      <c r="E2879" t="s">
        <v>1003</v>
      </c>
      <c r="F2879" s="1">
        <v>43992</v>
      </c>
      <c r="G2879" s="77">
        <v>0</v>
      </c>
      <c r="H2879" s="36">
        <v>20605.7</v>
      </c>
      <c r="I2879" s="36">
        <v>20605.7</v>
      </c>
      <c r="J2879" s="36">
        <v>0</v>
      </c>
      <c r="K2879" s="36">
        <v>18545.13</v>
      </c>
      <c r="L2879" s="36">
        <v>1545.43</v>
      </c>
      <c r="M2879" s="36">
        <v>0</v>
      </c>
    </row>
    <row r="2880" spans="1:13" x14ac:dyDescent="0.25">
      <c r="A2880" t="s">
        <v>6969</v>
      </c>
      <c r="B2880" t="s">
        <v>107</v>
      </c>
      <c r="C2880" t="s">
        <v>76</v>
      </c>
      <c r="D2880" t="s">
        <v>226</v>
      </c>
      <c r="E2880" t="s">
        <v>694</v>
      </c>
      <c r="F2880" s="1">
        <v>43333</v>
      </c>
      <c r="G2880" s="77">
        <v>0</v>
      </c>
      <c r="H2880" s="36">
        <v>4639.1400000000003</v>
      </c>
      <c r="I2880" s="36">
        <v>4639.1400000000003</v>
      </c>
      <c r="J2880" s="36">
        <v>0</v>
      </c>
      <c r="K2880" s="36">
        <v>4175.2299999999996</v>
      </c>
      <c r="L2880" s="36">
        <v>347.94</v>
      </c>
      <c r="M2880" s="36">
        <v>0</v>
      </c>
    </row>
    <row r="2881" spans="1:13" x14ac:dyDescent="0.25">
      <c r="A2881" t="s">
        <v>6969</v>
      </c>
      <c r="B2881" t="s">
        <v>107</v>
      </c>
      <c r="C2881" t="s">
        <v>76</v>
      </c>
      <c r="D2881" t="s">
        <v>226</v>
      </c>
      <c r="E2881" t="s">
        <v>700</v>
      </c>
      <c r="F2881" s="1">
        <v>43760</v>
      </c>
      <c r="G2881" s="77">
        <v>0</v>
      </c>
      <c r="H2881" s="36">
        <v>3787.56</v>
      </c>
      <c r="I2881" s="36">
        <v>3787.56</v>
      </c>
      <c r="J2881" s="36">
        <v>0</v>
      </c>
      <c r="K2881" s="36">
        <v>3408.8</v>
      </c>
      <c r="L2881" s="36">
        <v>284.07</v>
      </c>
      <c r="M2881" s="36">
        <v>0</v>
      </c>
    </row>
    <row r="2882" spans="1:13" x14ac:dyDescent="0.25">
      <c r="A2882" t="s">
        <v>6969</v>
      </c>
      <c r="B2882" t="s">
        <v>107</v>
      </c>
      <c r="C2882" t="s">
        <v>76</v>
      </c>
      <c r="D2882" t="s">
        <v>226</v>
      </c>
      <c r="E2882" t="s">
        <v>402</v>
      </c>
      <c r="F2882" s="1">
        <v>44287</v>
      </c>
      <c r="G2882" s="77">
        <v>0</v>
      </c>
      <c r="H2882" s="36">
        <v>16717.599999999999</v>
      </c>
      <c r="I2882" s="36">
        <v>0</v>
      </c>
      <c r="J2882" s="36">
        <v>-16717.599999999999</v>
      </c>
      <c r="K2882" s="36">
        <v>0</v>
      </c>
      <c r="L2882" s="36">
        <v>1253.82</v>
      </c>
      <c r="M2882" s="36">
        <v>0</v>
      </c>
    </row>
    <row r="2883" spans="1:13" x14ac:dyDescent="0.25">
      <c r="A2883" t="s">
        <v>6969</v>
      </c>
      <c r="B2883" t="s">
        <v>107</v>
      </c>
      <c r="C2883" t="s">
        <v>395</v>
      </c>
      <c r="D2883" t="s">
        <v>2906</v>
      </c>
      <c r="E2883" t="s">
        <v>3337</v>
      </c>
      <c r="F2883" s="1">
        <v>44060</v>
      </c>
      <c r="G2883" s="77">
        <v>0</v>
      </c>
      <c r="H2883" s="36">
        <v>19175.150000000001</v>
      </c>
      <c r="I2883" s="36">
        <v>19175.150000000001</v>
      </c>
      <c r="J2883" s="36">
        <v>0</v>
      </c>
      <c r="K2883" s="36">
        <v>17257.64</v>
      </c>
      <c r="L2883" s="36">
        <v>1438.14</v>
      </c>
      <c r="M2883" s="36">
        <v>0</v>
      </c>
    </row>
    <row r="2884" spans="1:13" x14ac:dyDescent="0.25">
      <c r="A2884" t="s">
        <v>6969</v>
      </c>
      <c r="B2884" t="s">
        <v>107</v>
      </c>
      <c r="C2884" t="s">
        <v>439</v>
      </c>
      <c r="D2884" t="s">
        <v>572</v>
      </c>
      <c r="E2884" t="s">
        <v>573</v>
      </c>
      <c r="F2884" s="1">
        <v>43333</v>
      </c>
      <c r="G2884" s="77">
        <v>1</v>
      </c>
      <c r="H2884" s="36">
        <v>4400</v>
      </c>
      <c r="I2884" s="36">
        <v>4400</v>
      </c>
      <c r="J2884" s="36">
        <v>0</v>
      </c>
      <c r="K2884" s="36">
        <v>3960</v>
      </c>
      <c r="L2884" s="36">
        <v>330</v>
      </c>
      <c r="M2884" s="36">
        <v>0</v>
      </c>
    </row>
    <row r="2885" spans="1:13" x14ac:dyDescent="0.25">
      <c r="A2885" t="s">
        <v>6969</v>
      </c>
      <c r="B2885" t="s">
        <v>107</v>
      </c>
      <c r="C2885" t="s">
        <v>439</v>
      </c>
      <c r="D2885" t="s">
        <v>970</v>
      </c>
      <c r="E2885" t="s">
        <v>971</v>
      </c>
      <c r="F2885" s="1">
        <v>43335</v>
      </c>
      <c r="G2885" s="77">
        <v>0</v>
      </c>
      <c r="H2885" s="36">
        <v>21201</v>
      </c>
      <c r="I2885" s="36">
        <v>21201</v>
      </c>
      <c r="J2885" s="36">
        <v>0</v>
      </c>
      <c r="K2885" s="36">
        <v>19080.900000000001</v>
      </c>
      <c r="L2885" s="36">
        <v>1590.08</v>
      </c>
      <c r="M2885" s="36">
        <v>0</v>
      </c>
    </row>
    <row r="2886" spans="1:13" x14ac:dyDescent="0.25">
      <c r="A2886" t="s">
        <v>6969</v>
      </c>
      <c r="B2886" t="s">
        <v>107</v>
      </c>
      <c r="C2886" t="s">
        <v>439</v>
      </c>
      <c r="D2886" t="s">
        <v>970</v>
      </c>
      <c r="E2886" t="s">
        <v>8856</v>
      </c>
      <c r="F2886" s="1">
        <v>48092</v>
      </c>
      <c r="G2886" s="77">
        <v>1</v>
      </c>
      <c r="H2886" s="36">
        <v>30000</v>
      </c>
      <c r="I2886" s="36">
        <v>30000</v>
      </c>
      <c r="J2886" s="36">
        <v>0</v>
      </c>
      <c r="K2886" s="36">
        <v>27000</v>
      </c>
      <c r="L2886" s="36">
        <v>2250</v>
      </c>
      <c r="M2886" s="36">
        <v>2250</v>
      </c>
    </row>
    <row r="2887" spans="1:13" x14ac:dyDescent="0.25">
      <c r="A2887" t="s">
        <v>6969</v>
      </c>
      <c r="B2887" t="s">
        <v>107</v>
      </c>
      <c r="C2887" t="s">
        <v>439</v>
      </c>
      <c r="D2887" t="s">
        <v>438</v>
      </c>
      <c r="E2887" t="s">
        <v>1358</v>
      </c>
      <c r="F2887" s="1">
        <v>43357</v>
      </c>
      <c r="G2887" s="77">
        <v>0</v>
      </c>
      <c r="H2887" s="36">
        <v>3401.2</v>
      </c>
      <c r="I2887" s="36">
        <v>3401.2</v>
      </c>
      <c r="J2887" s="36">
        <v>0</v>
      </c>
      <c r="K2887" s="36">
        <v>3061.08</v>
      </c>
      <c r="L2887" s="36">
        <v>255.09</v>
      </c>
      <c r="M2887" s="36">
        <v>0</v>
      </c>
    </row>
    <row r="2888" spans="1:13" x14ac:dyDescent="0.25">
      <c r="A2888" t="s">
        <v>6969</v>
      </c>
      <c r="B2888" t="s">
        <v>107</v>
      </c>
      <c r="C2888" t="s">
        <v>439</v>
      </c>
      <c r="D2888" t="s">
        <v>438</v>
      </c>
      <c r="E2888" t="s">
        <v>882</v>
      </c>
      <c r="F2888" s="1">
        <v>43335</v>
      </c>
      <c r="G2888" s="77">
        <v>0.7</v>
      </c>
      <c r="H2888" s="36">
        <v>21661.53</v>
      </c>
      <c r="I2888" s="36">
        <v>21661.53</v>
      </c>
      <c r="J2888" s="36">
        <v>0</v>
      </c>
      <c r="K2888" s="36">
        <v>19495.38</v>
      </c>
      <c r="L2888" s="36">
        <v>1624.61</v>
      </c>
      <c r="M2888" s="36">
        <v>-0.01</v>
      </c>
    </row>
    <row r="2889" spans="1:13" x14ac:dyDescent="0.25">
      <c r="A2889" t="s">
        <v>6969</v>
      </c>
      <c r="B2889" t="s">
        <v>107</v>
      </c>
      <c r="C2889" t="s">
        <v>439</v>
      </c>
      <c r="D2889" t="s">
        <v>2689</v>
      </c>
      <c r="E2889" t="s">
        <v>2690</v>
      </c>
      <c r="F2889" s="1">
        <v>43678</v>
      </c>
      <c r="G2889" s="77">
        <v>1</v>
      </c>
      <c r="H2889" s="36">
        <v>6602.74</v>
      </c>
      <c r="I2889" s="36">
        <v>6602.74</v>
      </c>
      <c r="J2889" s="36">
        <v>0</v>
      </c>
      <c r="K2889" s="36">
        <v>5942.47</v>
      </c>
      <c r="L2889" s="36">
        <v>495.21</v>
      </c>
      <c r="M2889" s="36">
        <v>0</v>
      </c>
    </row>
    <row r="2890" spans="1:13" x14ac:dyDescent="0.25">
      <c r="A2890" t="s">
        <v>6969</v>
      </c>
      <c r="B2890" t="s">
        <v>107</v>
      </c>
      <c r="C2890" t="s">
        <v>147</v>
      </c>
      <c r="D2890" t="s">
        <v>98</v>
      </c>
      <c r="E2890" t="s">
        <v>8821</v>
      </c>
      <c r="F2890" s="1">
        <v>48092</v>
      </c>
      <c r="G2890" s="77">
        <v>1</v>
      </c>
      <c r="H2890" s="36">
        <v>218978.59</v>
      </c>
      <c r="I2890" s="36">
        <v>218978.59</v>
      </c>
      <c r="J2890" s="36">
        <v>0</v>
      </c>
      <c r="K2890" s="36">
        <v>197080.73</v>
      </c>
      <c r="L2890" s="36">
        <v>0</v>
      </c>
      <c r="M2890" s="36">
        <v>0</v>
      </c>
    </row>
    <row r="2891" spans="1:13" x14ac:dyDescent="0.25">
      <c r="A2891" t="s">
        <v>6969</v>
      </c>
      <c r="B2891" t="s">
        <v>107</v>
      </c>
      <c r="C2891" t="s">
        <v>147</v>
      </c>
      <c r="D2891" t="s">
        <v>98</v>
      </c>
      <c r="E2891" t="s">
        <v>2585</v>
      </c>
      <c r="F2891" s="1">
        <v>43654</v>
      </c>
      <c r="G2891" s="77">
        <v>0</v>
      </c>
      <c r="H2891" s="36">
        <v>6241</v>
      </c>
      <c r="I2891" s="36">
        <v>6241</v>
      </c>
      <c r="J2891" s="36">
        <v>0</v>
      </c>
      <c r="K2891" s="36">
        <v>5616.9</v>
      </c>
      <c r="L2891" s="36">
        <v>468.08</v>
      </c>
      <c r="M2891" s="36">
        <v>0</v>
      </c>
    </row>
    <row r="2892" spans="1:13" x14ac:dyDescent="0.25">
      <c r="A2892" t="s">
        <v>6969</v>
      </c>
      <c r="B2892" t="s">
        <v>107</v>
      </c>
      <c r="C2892" t="s">
        <v>147</v>
      </c>
      <c r="D2892" t="s">
        <v>98</v>
      </c>
      <c r="E2892" t="s">
        <v>3511</v>
      </c>
      <c r="F2892" s="1">
        <v>48092</v>
      </c>
      <c r="G2892" s="77">
        <v>0.15</v>
      </c>
      <c r="H2892" s="36">
        <v>358877.05</v>
      </c>
      <c r="I2892" s="36">
        <v>358877.05</v>
      </c>
      <c r="J2892" s="36">
        <v>0</v>
      </c>
      <c r="K2892" s="36">
        <v>322989.34999999998</v>
      </c>
      <c r="L2892" s="36">
        <v>0</v>
      </c>
      <c r="M2892" s="36">
        <v>0</v>
      </c>
    </row>
    <row r="2893" spans="1:13" x14ac:dyDescent="0.25">
      <c r="A2893" t="s">
        <v>6969</v>
      </c>
      <c r="B2893" t="s">
        <v>107</v>
      </c>
      <c r="C2893" t="s">
        <v>147</v>
      </c>
      <c r="D2893" t="s">
        <v>98</v>
      </c>
      <c r="E2893" t="s">
        <v>3187</v>
      </c>
      <c r="F2893" s="1">
        <v>43721</v>
      </c>
      <c r="G2893" s="77">
        <v>0</v>
      </c>
      <c r="H2893" s="36">
        <v>12028.63</v>
      </c>
      <c r="I2893" s="36">
        <v>12028.63</v>
      </c>
      <c r="J2893" s="36">
        <v>0</v>
      </c>
      <c r="K2893" s="36">
        <v>10825.77</v>
      </c>
      <c r="L2893" s="36">
        <v>902.15</v>
      </c>
      <c r="M2893" s="36">
        <v>0</v>
      </c>
    </row>
    <row r="2894" spans="1:13" x14ac:dyDescent="0.25">
      <c r="A2894" t="s">
        <v>6969</v>
      </c>
      <c r="B2894" t="s">
        <v>107</v>
      </c>
      <c r="C2894" t="s">
        <v>147</v>
      </c>
      <c r="D2894" t="s">
        <v>98</v>
      </c>
      <c r="E2894" t="s">
        <v>8415</v>
      </c>
      <c r="F2894" s="1">
        <v>48092</v>
      </c>
      <c r="G2894" s="77">
        <v>1</v>
      </c>
      <c r="H2894" s="36">
        <v>127278.31</v>
      </c>
      <c r="I2894" s="36">
        <v>127278.31</v>
      </c>
      <c r="J2894" s="36">
        <v>0</v>
      </c>
      <c r="K2894" s="36">
        <v>114550.48</v>
      </c>
      <c r="L2894" s="36">
        <v>6770.87</v>
      </c>
      <c r="M2894" s="36">
        <v>6770.87</v>
      </c>
    </row>
    <row r="2895" spans="1:13" x14ac:dyDescent="0.25">
      <c r="A2895" t="s">
        <v>6969</v>
      </c>
      <c r="B2895" t="s">
        <v>107</v>
      </c>
      <c r="C2895" t="s">
        <v>147</v>
      </c>
      <c r="D2895" t="s">
        <v>98</v>
      </c>
      <c r="E2895" t="s">
        <v>2918</v>
      </c>
      <c r="F2895" s="1">
        <v>43864</v>
      </c>
      <c r="G2895" s="77">
        <v>1</v>
      </c>
      <c r="H2895" s="36">
        <v>61519.31</v>
      </c>
      <c r="I2895" s="36">
        <v>61519.31</v>
      </c>
      <c r="J2895" s="36">
        <v>0</v>
      </c>
      <c r="K2895" s="36">
        <v>55367.38</v>
      </c>
      <c r="L2895" s="36">
        <v>4613.95</v>
      </c>
      <c r="M2895" s="36">
        <v>0</v>
      </c>
    </row>
    <row r="2896" spans="1:13" x14ac:dyDescent="0.25">
      <c r="A2896" t="s">
        <v>6969</v>
      </c>
      <c r="B2896" t="s">
        <v>107</v>
      </c>
      <c r="C2896" t="s">
        <v>147</v>
      </c>
      <c r="D2896" t="s">
        <v>98</v>
      </c>
      <c r="E2896" t="s">
        <v>2216</v>
      </c>
      <c r="F2896" s="1">
        <v>43917</v>
      </c>
      <c r="G2896" s="77">
        <v>0</v>
      </c>
      <c r="H2896" s="36">
        <v>16100.45</v>
      </c>
      <c r="I2896" s="36">
        <v>16100.45</v>
      </c>
      <c r="J2896" s="36">
        <v>0</v>
      </c>
      <c r="K2896" s="36">
        <v>14490.41</v>
      </c>
      <c r="L2896" s="36">
        <v>1207.53</v>
      </c>
      <c r="M2896" s="36">
        <v>0</v>
      </c>
    </row>
    <row r="2897" spans="1:13" x14ac:dyDescent="0.25">
      <c r="A2897" t="s">
        <v>6969</v>
      </c>
      <c r="B2897" t="s">
        <v>107</v>
      </c>
      <c r="C2897" t="s">
        <v>147</v>
      </c>
      <c r="D2897" t="s">
        <v>98</v>
      </c>
      <c r="E2897" t="s">
        <v>2212</v>
      </c>
      <c r="F2897" s="1">
        <v>48092</v>
      </c>
      <c r="G2897" s="77">
        <v>0.1</v>
      </c>
      <c r="H2897" s="36">
        <v>623792</v>
      </c>
      <c r="I2897" s="36">
        <v>623792</v>
      </c>
      <c r="J2897" s="36">
        <v>0</v>
      </c>
      <c r="K2897" s="36">
        <v>561412.80000000005</v>
      </c>
      <c r="L2897" s="36">
        <v>0</v>
      </c>
      <c r="M2897" s="36">
        <v>0</v>
      </c>
    </row>
    <row r="2898" spans="1:13" x14ac:dyDescent="0.25">
      <c r="A2898" t="s">
        <v>6969</v>
      </c>
      <c r="B2898" t="s">
        <v>107</v>
      </c>
      <c r="C2898" t="s">
        <v>147</v>
      </c>
      <c r="D2898" t="s">
        <v>98</v>
      </c>
      <c r="E2898" t="s">
        <v>2203</v>
      </c>
      <c r="F2898" s="1">
        <v>43507</v>
      </c>
      <c r="G2898" s="77">
        <v>0</v>
      </c>
      <c r="H2898" s="36">
        <v>5211.74</v>
      </c>
      <c r="I2898" s="36">
        <v>5211.74</v>
      </c>
      <c r="J2898" s="36">
        <v>0</v>
      </c>
      <c r="K2898" s="36">
        <v>4690.57</v>
      </c>
      <c r="L2898" s="36">
        <v>390.88</v>
      </c>
      <c r="M2898" s="36">
        <v>0</v>
      </c>
    </row>
    <row r="2899" spans="1:13" x14ac:dyDescent="0.25">
      <c r="A2899" t="s">
        <v>6969</v>
      </c>
      <c r="B2899" t="s">
        <v>107</v>
      </c>
      <c r="C2899" t="s">
        <v>147</v>
      </c>
      <c r="D2899" t="s">
        <v>98</v>
      </c>
      <c r="E2899" t="s">
        <v>3345</v>
      </c>
      <c r="F2899" s="1">
        <v>43917</v>
      </c>
      <c r="G2899" s="77">
        <v>0</v>
      </c>
      <c r="H2899" s="36">
        <v>33537</v>
      </c>
      <c r="I2899" s="36">
        <v>33537</v>
      </c>
      <c r="J2899" s="36">
        <v>0</v>
      </c>
      <c r="K2899" s="36">
        <v>30183.3</v>
      </c>
      <c r="L2899" s="36">
        <v>2515.2800000000002</v>
      </c>
      <c r="M2899" s="36">
        <v>0</v>
      </c>
    </row>
    <row r="2900" spans="1:13" x14ac:dyDescent="0.25">
      <c r="A2900" t="s">
        <v>6969</v>
      </c>
      <c r="B2900" t="s">
        <v>107</v>
      </c>
      <c r="C2900" t="s">
        <v>147</v>
      </c>
      <c r="D2900" t="s">
        <v>98</v>
      </c>
      <c r="E2900" t="s">
        <v>1840</v>
      </c>
      <c r="F2900" s="1">
        <v>43411</v>
      </c>
      <c r="G2900" s="77">
        <v>1</v>
      </c>
      <c r="H2900" s="36">
        <v>74006.73</v>
      </c>
      <c r="I2900" s="36">
        <v>74006.73</v>
      </c>
      <c r="J2900" s="36">
        <v>0</v>
      </c>
      <c r="K2900" s="36">
        <v>66606.06</v>
      </c>
      <c r="L2900" s="36">
        <v>5550.5</v>
      </c>
      <c r="M2900" s="36">
        <v>0</v>
      </c>
    </row>
    <row r="2901" spans="1:13" x14ac:dyDescent="0.25">
      <c r="A2901" t="s">
        <v>6969</v>
      </c>
      <c r="B2901" t="s">
        <v>107</v>
      </c>
      <c r="C2901" t="s">
        <v>147</v>
      </c>
      <c r="D2901" t="s">
        <v>98</v>
      </c>
      <c r="E2901" t="s">
        <v>2908</v>
      </c>
      <c r="F2901" s="1">
        <v>43781</v>
      </c>
      <c r="G2901" s="77">
        <v>1</v>
      </c>
      <c r="H2901" s="36">
        <v>24148.95</v>
      </c>
      <c r="I2901" s="36">
        <v>24148.95</v>
      </c>
      <c r="J2901" s="36">
        <v>0</v>
      </c>
      <c r="K2901" s="36">
        <v>21734.06</v>
      </c>
      <c r="L2901" s="36">
        <v>1811.17</v>
      </c>
      <c r="M2901" s="36">
        <v>0</v>
      </c>
    </row>
    <row r="2902" spans="1:13" x14ac:dyDescent="0.25">
      <c r="A2902" t="s">
        <v>6969</v>
      </c>
      <c r="B2902" t="s">
        <v>107</v>
      </c>
      <c r="C2902" t="s">
        <v>147</v>
      </c>
      <c r="D2902" t="s">
        <v>772</v>
      </c>
      <c r="E2902" t="s">
        <v>3534</v>
      </c>
      <c r="F2902" s="1">
        <v>48092</v>
      </c>
      <c r="G2902" s="77">
        <v>0</v>
      </c>
      <c r="H2902" s="36">
        <v>296691.02</v>
      </c>
      <c r="I2902" s="36">
        <v>296691.02</v>
      </c>
      <c r="J2902" s="36">
        <v>0</v>
      </c>
      <c r="K2902" s="36">
        <v>267021.92</v>
      </c>
      <c r="L2902" s="36">
        <v>0</v>
      </c>
      <c r="M2902" s="36">
        <v>0</v>
      </c>
    </row>
    <row r="2903" spans="1:13" x14ac:dyDescent="0.25">
      <c r="A2903" t="s">
        <v>6969</v>
      </c>
      <c r="B2903" t="s">
        <v>107</v>
      </c>
      <c r="C2903" t="s">
        <v>147</v>
      </c>
      <c r="D2903" t="s">
        <v>772</v>
      </c>
      <c r="E2903" t="s">
        <v>3278</v>
      </c>
      <c r="F2903" s="1">
        <v>43864</v>
      </c>
      <c r="G2903" s="77">
        <v>1</v>
      </c>
      <c r="H2903" s="36">
        <v>15386.55</v>
      </c>
      <c r="I2903" s="36">
        <v>15386.55</v>
      </c>
      <c r="J2903" s="36">
        <v>0</v>
      </c>
      <c r="K2903" s="36">
        <v>13847.9</v>
      </c>
      <c r="L2903" s="36">
        <v>1153.99</v>
      </c>
      <c r="M2903" s="36">
        <v>0</v>
      </c>
    </row>
    <row r="2904" spans="1:13" x14ac:dyDescent="0.25">
      <c r="A2904" t="s">
        <v>6969</v>
      </c>
      <c r="B2904" t="s">
        <v>107</v>
      </c>
      <c r="C2904" t="s">
        <v>147</v>
      </c>
      <c r="D2904" t="s">
        <v>772</v>
      </c>
      <c r="E2904" t="s">
        <v>773</v>
      </c>
      <c r="F2904" s="1">
        <v>43598</v>
      </c>
      <c r="G2904" s="77">
        <v>0</v>
      </c>
      <c r="H2904" s="36">
        <v>13376.8</v>
      </c>
      <c r="I2904" s="36">
        <v>13376.8</v>
      </c>
      <c r="J2904" s="36">
        <v>0</v>
      </c>
      <c r="K2904" s="36">
        <v>12039.12</v>
      </c>
      <c r="L2904" s="36">
        <v>1003.26</v>
      </c>
      <c r="M2904" s="36">
        <v>0</v>
      </c>
    </row>
    <row r="2905" spans="1:13" x14ac:dyDescent="0.25">
      <c r="A2905" t="s">
        <v>6969</v>
      </c>
      <c r="B2905" t="s">
        <v>107</v>
      </c>
      <c r="C2905" t="s">
        <v>147</v>
      </c>
      <c r="D2905" t="s">
        <v>772</v>
      </c>
      <c r="E2905" t="s">
        <v>786</v>
      </c>
      <c r="F2905" s="1">
        <v>43598</v>
      </c>
      <c r="G2905" s="77">
        <v>0</v>
      </c>
      <c r="H2905" s="36">
        <v>14368.8</v>
      </c>
      <c r="I2905" s="36">
        <v>14368.8</v>
      </c>
      <c r="J2905" s="36">
        <v>0</v>
      </c>
      <c r="K2905" s="36">
        <v>12931.92</v>
      </c>
      <c r="L2905" s="36">
        <v>1077.6600000000001</v>
      </c>
      <c r="M2905" s="36">
        <v>0</v>
      </c>
    </row>
    <row r="2906" spans="1:13" x14ac:dyDescent="0.25">
      <c r="A2906" t="s">
        <v>6969</v>
      </c>
      <c r="B2906" t="s">
        <v>107</v>
      </c>
      <c r="C2906" t="s">
        <v>147</v>
      </c>
      <c r="D2906" t="s">
        <v>772</v>
      </c>
      <c r="E2906" t="s">
        <v>842</v>
      </c>
      <c r="F2906" s="1">
        <v>43788</v>
      </c>
      <c r="G2906" s="77">
        <v>0</v>
      </c>
      <c r="H2906" s="36">
        <v>10697.2</v>
      </c>
      <c r="I2906" s="36">
        <v>10697.2</v>
      </c>
      <c r="J2906" s="36">
        <v>0</v>
      </c>
      <c r="K2906" s="36">
        <v>9627.48</v>
      </c>
      <c r="L2906" s="36">
        <v>802.29</v>
      </c>
      <c r="M2906" s="36">
        <v>0</v>
      </c>
    </row>
    <row r="2907" spans="1:13" x14ac:dyDescent="0.25">
      <c r="A2907" t="s">
        <v>6969</v>
      </c>
      <c r="B2907" t="s">
        <v>107</v>
      </c>
      <c r="C2907" t="s">
        <v>147</v>
      </c>
      <c r="D2907" t="s">
        <v>772</v>
      </c>
      <c r="E2907" t="s">
        <v>793</v>
      </c>
      <c r="F2907" s="1">
        <v>43788</v>
      </c>
      <c r="G2907" s="77">
        <v>0</v>
      </c>
      <c r="H2907" s="36">
        <v>13536.8</v>
      </c>
      <c r="I2907" s="36">
        <v>13536.8</v>
      </c>
      <c r="J2907" s="36">
        <v>0</v>
      </c>
      <c r="K2907" s="36">
        <v>12183.12</v>
      </c>
      <c r="L2907" s="36">
        <v>1015.26</v>
      </c>
      <c r="M2907" s="36">
        <v>0</v>
      </c>
    </row>
    <row r="2908" spans="1:13" x14ac:dyDescent="0.25">
      <c r="A2908" t="s">
        <v>6969</v>
      </c>
      <c r="B2908" t="s">
        <v>107</v>
      </c>
      <c r="C2908" t="s">
        <v>147</v>
      </c>
      <c r="D2908" t="s">
        <v>772</v>
      </c>
      <c r="E2908" t="s">
        <v>3484</v>
      </c>
      <c r="F2908" s="1">
        <v>43864</v>
      </c>
      <c r="G2908" s="77">
        <v>0</v>
      </c>
      <c r="H2908" s="36">
        <v>4140</v>
      </c>
      <c r="I2908" s="36">
        <v>4140</v>
      </c>
      <c r="J2908" s="36">
        <v>0</v>
      </c>
      <c r="K2908" s="36">
        <v>3726</v>
      </c>
      <c r="L2908" s="36">
        <v>310.5</v>
      </c>
      <c r="M2908" s="36">
        <v>0</v>
      </c>
    </row>
    <row r="2909" spans="1:13" x14ac:dyDescent="0.25">
      <c r="A2909" t="s">
        <v>6969</v>
      </c>
      <c r="B2909" t="s">
        <v>107</v>
      </c>
      <c r="C2909" t="s">
        <v>147</v>
      </c>
      <c r="D2909" t="s">
        <v>772</v>
      </c>
      <c r="E2909" t="s">
        <v>792</v>
      </c>
      <c r="F2909" s="1">
        <v>43598</v>
      </c>
      <c r="G2909" s="77">
        <v>0</v>
      </c>
      <c r="H2909" s="36">
        <v>13286.8</v>
      </c>
      <c r="I2909" s="36">
        <v>13286.8</v>
      </c>
      <c r="J2909" s="36">
        <v>0</v>
      </c>
      <c r="K2909" s="36">
        <v>11958.12</v>
      </c>
      <c r="L2909" s="36">
        <v>996.51</v>
      </c>
      <c r="M2909" s="36">
        <v>0</v>
      </c>
    </row>
    <row r="2910" spans="1:13" x14ac:dyDescent="0.25">
      <c r="A2910" t="s">
        <v>6969</v>
      </c>
      <c r="B2910" t="s">
        <v>107</v>
      </c>
      <c r="C2910" t="s">
        <v>147</v>
      </c>
      <c r="D2910" t="s">
        <v>772</v>
      </c>
      <c r="E2910" t="s">
        <v>794</v>
      </c>
      <c r="F2910" s="1">
        <v>43788</v>
      </c>
      <c r="G2910" s="77">
        <v>0</v>
      </c>
      <c r="H2910" s="36">
        <v>13018.8</v>
      </c>
      <c r="I2910" s="36">
        <v>13018.8</v>
      </c>
      <c r="J2910" s="36">
        <v>0</v>
      </c>
      <c r="K2910" s="36">
        <v>11716.92</v>
      </c>
      <c r="L2910" s="36">
        <v>976.41</v>
      </c>
      <c r="M2910" s="36">
        <v>0</v>
      </c>
    </row>
    <row r="2911" spans="1:13" x14ac:dyDescent="0.25">
      <c r="A2911" t="s">
        <v>6969</v>
      </c>
      <c r="B2911" t="s">
        <v>107</v>
      </c>
      <c r="C2911" t="s">
        <v>147</v>
      </c>
      <c r="D2911" t="s">
        <v>772</v>
      </c>
      <c r="E2911" t="s">
        <v>843</v>
      </c>
      <c r="F2911" s="1">
        <v>43788</v>
      </c>
      <c r="G2911" s="77">
        <v>0</v>
      </c>
      <c r="H2911" s="36">
        <v>17806.400000000001</v>
      </c>
      <c r="I2911" s="36">
        <v>17806.400000000001</v>
      </c>
      <c r="J2911" s="36">
        <v>0</v>
      </c>
      <c r="K2911" s="36">
        <v>16025.76</v>
      </c>
      <c r="L2911" s="36">
        <v>1335.48</v>
      </c>
      <c r="M2911" s="36">
        <v>0</v>
      </c>
    </row>
    <row r="2912" spans="1:13" x14ac:dyDescent="0.25">
      <c r="A2912" t="s">
        <v>6969</v>
      </c>
      <c r="B2912" t="s">
        <v>107</v>
      </c>
      <c r="C2912" t="s">
        <v>147</v>
      </c>
      <c r="D2912" t="s">
        <v>772</v>
      </c>
      <c r="E2912" t="s">
        <v>908</v>
      </c>
      <c r="F2912" s="1">
        <v>43788</v>
      </c>
      <c r="G2912" s="77">
        <v>0</v>
      </c>
      <c r="H2912" s="36">
        <v>11457.2</v>
      </c>
      <c r="I2912" s="36">
        <v>11457.2</v>
      </c>
      <c r="J2912" s="36">
        <v>0</v>
      </c>
      <c r="K2912" s="36">
        <v>10311.48</v>
      </c>
      <c r="L2912" s="36">
        <v>859.29</v>
      </c>
      <c r="M2912" s="36">
        <v>0</v>
      </c>
    </row>
    <row r="2913" spans="1:13" x14ac:dyDescent="0.25">
      <c r="A2913" t="s">
        <v>6969</v>
      </c>
      <c r="B2913" t="s">
        <v>107</v>
      </c>
      <c r="C2913" t="s">
        <v>147</v>
      </c>
      <c r="D2913" t="s">
        <v>772</v>
      </c>
      <c r="E2913" t="s">
        <v>894</v>
      </c>
      <c r="F2913" s="1">
        <v>43788</v>
      </c>
      <c r="G2913" s="77">
        <v>0</v>
      </c>
      <c r="H2913" s="36">
        <v>13328.8</v>
      </c>
      <c r="I2913" s="36">
        <v>13328.8</v>
      </c>
      <c r="J2913" s="36">
        <v>0</v>
      </c>
      <c r="K2913" s="36">
        <v>11995.92</v>
      </c>
      <c r="L2913" s="36">
        <v>999.66</v>
      </c>
      <c r="M2913" s="36">
        <v>0</v>
      </c>
    </row>
    <row r="2914" spans="1:13" x14ac:dyDescent="0.25">
      <c r="A2914" t="s">
        <v>6969</v>
      </c>
      <c r="B2914" t="s">
        <v>107</v>
      </c>
      <c r="C2914" t="s">
        <v>147</v>
      </c>
      <c r="D2914" t="s">
        <v>772</v>
      </c>
      <c r="E2914" t="s">
        <v>3458</v>
      </c>
      <c r="F2914" s="1">
        <v>43864</v>
      </c>
      <c r="G2914" s="77">
        <v>0</v>
      </c>
      <c r="H2914" s="36">
        <v>4520</v>
      </c>
      <c r="I2914" s="36">
        <v>4520</v>
      </c>
      <c r="J2914" s="36">
        <v>0</v>
      </c>
      <c r="K2914" s="36">
        <v>4068</v>
      </c>
      <c r="L2914" s="36">
        <v>339</v>
      </c>
      <c r="M2914" s="36">
        <v>0</v>
      </c>
    </row>
    <row r="2915" spans="1:13" x14ac:dyDescent="0.25">
      <c r="A2915" t="s">
        <v>6969</v>
      </c>
      <c r="B2915" t="s">
        <v>107</v>
      </c>
      <c r="C2915" t="s">
        <v>147</v>
      </c>
      <c r="D2915" t="s">
        <v>772</v>
      </c>
      <c r="E2915" t="s">
        <v>774</v>
      </c>
      <c r="F2915" s="1">
        <v>43788</v>
      </c>
      <c r="G2915" s="77">
        <v>0</v>
      </c>
      <c r="H2915" s="36">
        <v>13308.8</v>
      </c>
      <c r="I2915" s="36">
        <v>13308.8</v>
      </c>
      <c r="J2915" s="36">
        <v>0</v>
      </c>
      <c r="K2915" s="36">
        <v>11977.92</v>
      </c>
      <c r="L2915" s="36">
        <v>998.16</v>
      </c>
      <c r="M2915" s="36">
        <v>0</v>
      </c>
    </row>
    <row r="2916" spans="1:13" x14ac:dyDescent="0.25">
      <c r="A2916" t="s">
        <v>6969</v>
      </c>
      <c r="B2916" t="s">
        <v>107</v>
      </c>
      <c r="C2916" t="s">
        <v>147</v>
      </c>
      <c r="D2916" t="s">
        <v>772</v>
      </c>
      <c r="E2916" t="s">
        <v>803</v>
      </c>
      <c r="F2916" s="1">
        <v>43788</v>
      </c>
      <c r="G2916" s="77">
        <v>0</v>
      </c>
      <c r="H2916" s="36">
        <v>12558.8</v>
      </c>
      <c r="I2916" s="36">
        <v>12558.8</v>
      </c>
      <c r="J2916" s="36">
        <v>0</v>
      </c>
      <c r="K2916" s="36">
        <v>11302.92</v>
      </c>
      <c r="L2916" s="36">
        <v>941.91</v>
      </c>
      <c r="M2916" s="36">
        <v>0</v>
      </c>
    </row>
    <row r="2917" spans="1:13" x14ac:dyDescent="0.25">
      <c r="A2917" t="s">
        <v>6969</v>
      </c>
      <c r="B2917" t="s">
        <v>107</v>
      </c>
      <c r="C2917" t="s">
        <v>147</v>
      </c>
      <c r="D2917" t="s">
        <v>772</v>
      </c>
      <c r="E2917" t="s">
        <v>895</v>
      </c>
      <c r="F2917" s="1">
        <v>43788</v>
      </c>
      <c r="G2917" s="77">
        <v>0</v>
      </c>
      <c r="H2917" s="36">
        <v>10296.959999999999</v>
      </c>
      <c r="I2917" s="36">
        <v>10296.959999999999</v>
      </c>
      <c r="J2917" s="36">
        <v>0</v>
      </c>
      <c r="K2917" s="36">
        <v>9267.26</v>
      </c>
      <c r="L2917" s="36">
        <v>772.27</v>
      </c>
      <c r="M2917" s="36">
        <v>0</v>
      </c>
    </row>
    <row r="2918" spans="1:13" x14ac:dyDescent="0.25">
      <c r="A2918" t="s">
        <v>6969</v>
      </c>
      <c r="B2918" t="s">
        <v>107</v>
      </c>
      <c r="C2918" t="s">
        <v>147</v>
      </c>
      <c r="D2918" t="s">
        <v>772</v>
      </c>
      <c r="E2918" t="s">
        <v>896</v>
      </c>
      <c r="F2918" s="1">
        <v>43788</v>
      </c>
      <c r="G2918" s="77">
        <v>0</v>
      </c>
      <c r="H2918" s="36">
        <v>13308.8</v>
      </c>
      <c r="I2918" s="36">
        <v>13308.8</v>
      </c>
      <c r="J2918" s="36">
        <v>0</v>
      </c>
      <c r="K2918" s="36">
        <v>11977.92</v>
      </c>
      <c r="L2918" s="36">
        <v>998.16</v>
      </c>
      <c r="M2918" s="36">
        <v>0</v>
      </c>
    </row>
    <row r="2919" spans="1:13" x14ac:dyDescent="0.25">
      <c r="A2919" t="s">
        <v>6969</v>
      </c>
      <c r="B2919" t="s">
        <v>107</v>
      </c>
      <c r="C2919" t="s">
        <v>147</v>
      </c>
      <c r="D2919" t="s">
        <v>1860</v>
      </c>
      <c r="E2919" t="s">
        <v>8307</v>
      </c>
      <c r="F2919" s="1">
        <v>48092</v>
      </c>
      <c r="G2919" s="77">
        <v>1</v>
      </c>
      <c r="H2919" s="36">
        <v>285467.68</v>
      </c>
      <c r="I2919" s="36">
        <v>285467.68</v>
      </c>
      <c r="J2919" s="36">
        <v>0</v>
      </c>
      <c r="K2919" s="36">
        <v>256920.91</v>
      </c>
      <c r="L2919" s="36">
        <v>21011.42</v>
      </c>
      <c r="M2919" s="36">
        <v>21011.42</v>
      </c>
    </row>
    <row r="2920" spans="1:13" x14ac:dyDescent="0.25">
      <c r="A2920" t="s">
        <v>6969</v>
      </c>
      <c r="B2920" t="s">
        <v>107</v>
      </c>
      <c r="C2920" t="s">
        <v>147</v>
      </c>
      <c r="D2920" t="s">
        <v>1860</v>
      </c>
      <c r="E2920" t="s">
        <v>3240</v>
      </c>
      <c r="F2920" s="1">
        <v>43851</v>
      </c>
      <c r="G2920" s="77">
        <v>1</v>
      </c>
      <c r="H2920" s="36">
        <v>19408.939999999999</v>
      </c>
      <c r="I2920" s="36">
        <v>19408.939999999999</v>
      </c>
      <c r="J2920" s="36">
        <v>0</v>
      </c>
      <c r="K2920" s="36">
        <v>17468.05</v>
      </c>
      <c r="L2920" s="36">
        <v>1455.67</v>
      </c>
      <c r="M2920" s="36">
        <v>0</v>
      </c>
    </row>
    <row r="2921" spans="1:13" x14ac:dyDescent="0.25">
      <c r="A2921" t="s">
        <v>6969</v>
      </c>
      <c r="B2921" t="s">
        <v>107</v>
      </c>
      <c r="C2921" t="s">
        <v>147</v>
      </c>
      <c r="D2921" t="s">
        <v>1860</v>
      </c>
      <c r="E2921" t="s">
        <v>8212</v>
      </c>
      <c r="F2921" s="1">
        <v>43987</v>
      </c>
      <c r="G2921" s="77">
        <v>1</v>
      </c>
      <c r="H2921" s="36">
        <v>63602.400000000001</v>
      </c>
      <c r="I2921" s="36">
        <v>63602.400000000001</v>
      </c>
      <c r="J2921" s="36">
        <v>0</v>
      </c>
      <c r="K2921" s="36">
        <v>57242.16</v>
      </c>
      <c r="L2921" s="36">
        <v>4770.18</v>
      </c>
      <c r="M2921" s="36">
        <v>0</v>
      </c>
    </row>
    <row r="2922" spans="1:13" x14ac:dyDescent="0.25">
      <c r="A2922" t="s">
        <v>6969</v>
      </c>
      <c r="B2922" t="s">
        <v>107</v>
      </c>
      <c r="C2922" t="s">
        <v>147</v>
      </c>
      <c r="D2922" t="s">
        <v>1860</v>
      </c>
      <c r="E2922" t="s">
        <v>3183</v>
      </c>
      <c r="F2922" s="1">
        <v>43851</v>
      </c>
      <c r="G2922" s="77">
        <v>1</v>
      </c>
      <c r="H2922" s="36">
        <v>14454.87</v>
      </c>
      <c r="I2922" s="36">
        <v>14454.87</v>
      </c>
      <c r="J2922" s="36">
        <v>0</v>
      </c>
      <c r="K2922" s="36">
        <v>13009.38</v>
      </c>
      <c r="L2922" s="36">
        <v>1084.1199999999999</v>
      </c>
      <c r="M2922" s="36">
        <v>0</v>
      </c>
    </row>
    <row r="2923" spans="1:13" x14ac:dyDescent="0.25">
      <c r="A2923" t="s">
        <v>6969</v>
      </c>
      <c r="B2923" t="s">
        <v>107</v>
      </c>
      <c r="C2923" t="s">
        <v>147</v>
      </c>
      <c r="D2923" t="s">
        <v>1860</v>
      </c>
      <c r="E2923" t="s">
        <v>3182</v>
      </c>
      <c r="F2923" s="1">
        <v>43851</v>
      </c>
      <c r="G2923" s="77">
        <v>1</v>
      </c>
      <c r="H2923" s="36">
        <v>65734.720000000001</v>
      </c>
      <c r="I2923" s="36">
        <v>65734.720000000001</v>
      </c>
      <c r="J2923" s="36">
        <v>0</v>
      </c>
      <c r="K2923" s="36">
        <v>59161.25</v>
      </c>
      <c r="L2923" s="36">
        <v>4930.1000000000004</v>
      </c>
      <c r="M2923" s="36">
        <v>0</v>
      </c>
    </row>
    <row r="2924" spans="1:13" x14ac:dyDescent="0.25">
      <c r="A2924" t="s">
        <v>6969</v>
      </c>
      <c r="B2924" t="s">
        <v>107</v>
      </c>
      <c r="C2924" t="s">
        <v>147</v>
      </c>
      <c r="D2924" t="s">
        <v>1860</v>
      </c>
      <c r="E2924" t="s">
        <v>8342</v>
      </c>
      <c r="F2924" s="1">
        <v>48092</v>
      </c>
      <c r="G2924" s="77">
        <v>1</v>
      </c>
      <c r="H2924" s="36">
        <v>393785.8</v>
      </c>
      <c r="I2924" s="36">
        <v>393785.8</v>
      </c>
      <c r="J2924" s="36">
        <v>0</v>
      </c>
      <c r="K2924" s="36">
        <v>354407.22</v>
      </c>
      <c r="L2924" s="36">
        <v>29533.94</v>
      </c>
      <c r="M2924" s="36">
        <v>29533.94</v>
      </c>
    </row>
    <row r="2925" spans="1:13" x14ac:dyDescent="0.25">
      <c r="A2925" t="s">
        <v>6969</v>
      </c>
      <c r="B2925" t="s">
        <v>107</v>
      </c>
      <c r="C2925" t="s">
        <v>147</v>
      </c>
      <c r="D2925" t="s">
        <v>1860</v>
      </c>
      <c r="E2925" t="s">
        <v>1861</v>
      </c>
      <c r="F2925" s="1">
        <v>48092</v>
      </c>
      <c r="G2925" s="77">
        <v>0</v>
      </c>
      <c r="H2925" s="36">
        <v>4819.5</v>
      </c>
      <c r="I2925" s="36">
        <v>4819.5</v>
      </c>
      <c r="J2925" s="36">
        <v>0</v>
      </c>
      <c r="K2925" s="36">
        <v>4337.55</v>
      </c>
      <c r="L2925" s="36">
        <v>361.46</v>
      </c>
      <c r="M2925" s="36">
        <v>0</v>
      </c>
    </row>
    <row r="2926" spans="1:13" x14ac:dyDescent="0.25">
      <c r="A2926" t="s">
        <v>6969</v>
      </c>
      <c r="B2926" t="s">
        <v>107</v>
      </c>
      <c r="C2926" t="s">
        <v>147</v>
      </c>
      <c r="D2926" t="s">
        <v>1860</v>
      </c>
      <c r="E2926" t="s">
        <v>2812</v>
      </c>
      <c r="F2926" s="1">
        <v>43671</v>
      </c>
      <c r="G2926" s="77">
        <v>1</v>
      </c>
      <c r="H2926" s="36">
        <v>104548.14</v>
      </c>
      <c r="I2926" s="36">
        <v>104548.14</v>
      </c>
      <c r="J2926" s="36">
        <v>0</v>
      </c>
      <c r="K2926" s="36">
        <v>94093.33</v>
      </c>
      <c r="L2926" s="36">
        <v>7841.11</v>
      </c>
      <c r="M2926" s="36">
        <v>0</v>
      </c>
    </row>
    <row r="2927" spans="1:13" x14ac:dyDescent="0.25">
      <c r="A2927" t="s">
        <v>6969</v>
      </c>
      <c r="B2927" t="s">
        <v>107</v>
      </c>
      <c r="C2927" t="s">
        <v>147</v>
      </c>
      <c r="D2927" t="s">
        <v>1860</v>
      </c>
      <c r="E2927" t="s">
        <v>3217</v>
      </c>
      <c r="F2927" s="1">
        <v>43851</v>
      </c>
      <c r="G2927" s="77">
        <v>1</v>
      </c>
      <c r="H2927" s="36">
        <v>4737.88</v>
      </c>
      <c r="I2927" s="36">
        <v>4737.88</v>
      </c>
      <c r="J2927" s="36">
        <v>0</v>
      </c>
      <c r="K2927" s="36">
        <v>4264.09</v>
      </c>
      <c r="L2927" s="36">
        <v>355.34</v>
      </c>
      <c r="M2927" s="36">
        <v>0</v>
      </c>
    </row>
    <row r="2928" spans="1:13" x14ac:dyDescent="0.25">
      <c r="A2928" t="s">
        <v>6969</v>
      </c>
      <c r="B2928" t="s">
        <v>107</v>
      </c>
      <c r="C2928" t="s">
        <v>147</v>
      </c>
      <c r="D2928" t="s">
        <v>1860</v>
      </c>
      <c r="E2928" t="s">
        <v>3596</v>
      </c>
      <c r="F2928" s="1">
        <v>43952</v>
      </c>
      <c r="G2928" s="77">
        <v>1</v>
      </c>
      <c r="H2928" s="36">
        <v>5000</v>
      </c>
      <c r="I2928" s="36">
        <v>5000</v>
      </c>
      <c r="J2928" s="36">
        <v>0</v>
      </c>
      <c r="K2928" s="36">
        <v>4500</v>
      </c>
      <c r="L2928" s="36">
        <v>375</v>
      </c>
      <c r="M2928" s="36">
        <v>0</v>
      </c>
    </row>
    <row r="2929" spans="1:13" x14ac:dyDescent="0.25">
      <c r="A2929" t="s">
        <v>6969</v>
      </c>
      <c r="B2929" t="s">
        <v>107</v>
      </c>
      <c r="C2929" t="s">
        <v>147</v>
      </c>
      <c r="D2929" t="s">
        <v>1860</v>
      </c>
      <c r="E2929" t="s">
        <v>8253</v>
      </c>
      <c r="F2929" s="1">
        <v>43987</v>
      </c>
      <c r="G2929" s="77">
        <v>1</v>
      </c>
      <c r="H2929" s="36">
        <v>30668.48</v>
      </c>
      <c r="I2929" s="36">
        <v>30668.48</v>
      </c>
      <c r="J2929" s="36">
        <v>0</v>
      </c>
      <c r="K2929" s="36">
        <v>27601.63</v>
      </c>
      <c r="L2929" s="36">
        <v>2300.1400000000003</v>
      </c>
      <c r="M2929" s="36">
        <v>0.01</v>
      </c>
    </row>
    <row r="2930" spans="1:13" x14ac:dyDescent="0.25">
      <c r="A2930" t="s">
        <v>6969</v>
      </c>
      <c r="B2930" t="s">
        <v>107</v>
      </c>
      <c r="C2930" t="s">
        <v>147</v>
      </c>
      <c r="D2930" t="s">
        <v>1860</v>
      </c>
      <c r="E2930" t="s">
        <v>3125</v>
      </c>
      <c r="F2930" s="1">
        <v>48092</v>
      </c>
      <c r="G2930" s="77">
        <v>0.25</v>
      </c>
      <c r="H2930" s="36">
        <v>360853.46</v>
      </c>
      <c r="I2930" s="36">
        <v>323249</v>
      </c>
      <c r="J2930" s="36">
        <v>-37604.46</v>
      </c>
      <c r="K2930" s="36">
        <v>290924.09999999998</v>
      </c>
      <c r="L2930" s="36">
        <v>0</v>
      </c>
      <c r="M2930" s="36">
        <v>0</v>
      </c>
    </row>
    <row r="2931" spans="1:13" x14ac:dyDescent="0.25">
      <c r="A2931" t="s">
        <v>6969</v>
      </c>
      <c r="B2931" t="s">
        <v>107</v>
      </c>
      <c r="C2931" t="s">
        <v>147</v>
      </c>
      <c r="D2931" t="s">
        <v>1860</v>
      </c>
      <c r="E2931" t="s">
        <v>3434</v>
      </c>
      <c r="F2931" s="1">
        <v>43851</v>
      </c>
      <c r="G2931" s="77">
        <v>1</v>
      </c>
      <c r="H2931" s="36">
        <v>13641.28</v>
      </c>
      <c r="I2931" s="36">
        <v>13641.28</v>
      </c>
      <c r="J2931" s="36">
        <v>0</v>
      </c>
      <c r="K2931" s="36">
        <v>12277.15</v>
      </c>
      <c r="L2931" s="36">
        <v>1023.1</v>
      </c>
      <c r="M2931" s="36">
        <v>0</v>
      </c>
    </row>
    <row r="2932" spans="1:13" x14ac:dyDescent="0.25">
      <c r="A2932" t="s">
        <v>6969</v>
      </c>
      <c r="B2932" t="s">
        <v>107</v>
      </c>
      <c r="C2932" t="s">
        <v>147</v>
      </c>
      <c r="D2932" t="s">
        <v>1860</v>
      </c>
      <c r="E2932" t="s">
        <v>3301</v>
      </c>
      <c r="F2932" s="1">
        <v>43698</v>
      </c>
      <c r="G2932" s="77">
        <v>0.48</v>
      </c>
      <c r="H2932" s="36">
        <v>29796.86</v>
      </c>
      <c r="I2932" s="36">
        <v>29796.86</v>
      </c>
      <c r="J2932" s="36">
        <v>0</v>
      </c>
      <c r="K2932" s="36">
        <v>26817.17</v>
      </c>
      <c r="L2932" s="36">
        <v>2234.7700000000004</v>
      </c>
      <c r="M2932" s="36">
        <v>0.01</v>
      </c>
    </row>
    <row r="2933" spans="1:13" x14ac:dyDescent="0.25">
      <c r="A2933" t="s">
        <v>6969</v>
      </c>
      <c r="B2933" t="s">
        <v>107</v>
      </c>
      <c r="C2933" t="s">
        <v>147</v>
      </c>
      <c r="D2933" t="s">
        <v>162</v>
      </c>
      <c r="E2933" t="s">
        <v>494</v>
      </c>
      <c r="F2933" s="1">
        <v>43294</v>
      </c>
      <c r="G2933" s="77">
        <v>0</v>
      </c>
      <c r="H2933" s="36">
        <v>5173.46</v>
      </c>
      <c r="I2933" s="36">
        <v>5173.46</v>
      </c>
      <c r="J2933" s="36">
        <v>0</v>
      </c>
      <c r="K2933" s="36">
        <v>4656.1099999999997</v>
      </c>
      <c r="L2933" s="36">
        <v>388.01</v>
      </c>
      <c r="M2933" s="36">
        <v>0</v>
      </c>
    </row>
    <row r="2934" spans="1:13" x14ac:dyDescent="0.25">
      <c r="A2934" t="s">
        <v>6969</v>
      </c>
      <c r="B2934" t="s">
        <v>107</v>
      </c>
      <c r="C2934" t="s">
        <v>147</v>
      </c>
      <c r="D2934" t="s">
        <v>162</v>
      </c>
      <c r="E2934" t="s">
        <v>352</v>
      </c>
      <c r="F2934" s="1">
        <v>43265</v>
      </c>
      <c r="G2934" s="77">
        <v>0.2</v>
      </c>
      <c r="H2934" s="36">
        <v>10000</v>
      </c>
      <c r="I2934" s="36">
        <v>10000</v>
      </c>
      <c r="J2934" s="36">
        <v>0</v>
      </c>
      <c r="K2934" s="36">
        <v>9000</v>
      </c>
      <c r="L2934" s="36">
        <v>750</v>
      </c>
      <c r="M2934" s="36">
        <v>0</v>
      </c>
    </row>
    <row r="2935" spans="1:13" x14ac:dyDescent="0.25">
      <c r="A2935" t="s">
        <v>6969</v>
      </c>
      <c r="B2935" t="s">
        <v>107</v>
      </c>
      <c r="C2935" t="s">
        <v>147</v>
      </c>
      <c r="D2935" t="s">
        <v>1400</v>
      </c>
      <c r="E2935" t="s">
        <v>7492</v>
      </c>
      <c r="F2935" s="1">
        <v>48092</v>
      </c>
      <c r="G2935" s="77">
        <v>0.25</v>
      </c>
      <c r="H2935" s="36">
        <v>17945.21</v>
      </c>
      <c r="I2935" s="36">
        <v>17945.21</v>
      </c>
      <c r="J2935" s="36">
        <v>0</v>
      </c>
      <c r="K2935" s="36">
        <v>16150.69</v>
      </c>
      <c r="L2935" s="36">
        <v>1345.89</v>
      </c>
      <c r="M2935" s="36">
        <v>1345.89</v>
      </c>
    </row>
    <row r="2936" spans="1:13" x14ac:dyDescent="0.25">
      <c r="A2936" t="s">
        <v>6969</v>
      </c>
      <c r="B2936" t="s">
        <v>107</v>
      </c>
      <c r="C2936" t="s">
        <v>147</v>
      </c>
      <c r="D2936" t="s">
        <v>1400</v>
      </c>
      <c r="E2936" t="s">
        <v>2838</v>
      </c>
      <c r="F2936" s="1">
        <v>43990</v>
      </c>
      <c r="G2936" s="77">
        <v>0</v>
      </c>
      <c r="H2936" s="36">
        <v>13411.39</v>
      </c>
      <c r="I2936" s="36">
        <v>13411.39</v>
      </c>
      <c r="J2936" s="36">
        <v>0</v>
      </c>
      <c r="K2936" s="36">
        <v>12070.25</v>
      </c>
      <c r="L2936" s="36">
        <v>1005.86</v>
      </c>
      <c r="M2936" s="36">
        <v>0.01</v>
      </c>
    </row>
    <row r="2937" spans="1:13" x14ac:dyDescent="0.25">
      <c r="A2937" t="s">
        <v>6969</v>
      </c>
      <c r="B2937" t="s">
        <v>107</v>
      </c>
      <c r="C2937" t="s">
        <v>147</v>
      </c>
      <c r="D2937" t="s">
        <v>1400</v>
      </c>
      <c r="E2937" t="s">
        <v>7534</v>
      </c>
      <c r="F2937" s="1">
        <v>48092</v>
      </c>
      <c r="G2937" s="77">
        <v>0</v>
      </c>
      <c r="H2937" s="36">
        <v>789507.86</v>
      </c>
      <c r="I2937" s="36">
        <v>789507.86</v>
      </c>
      <c r="J2937" s="36">
        <v>0</v>
      </c>
      <c r="K2937" s="36">
        <v>710557.07</v>
      </c>
      <c r="L2937" s="36">
        <v>0</v>
      </c>
      <c r="M2937" s="36">
        <v>0</v>
      </c>
    </row>
    <row r="2938" spans="1:13" x14ac:dyDescent="0.25">
      <c r="A2938" t="s">
        <v>6969</v>
      </c>
      <c r="B2938" t="s">
        <v>107</v>
      </c>
      <c r="C2938" t="s">
        <v>147</v>
      </c>
      <c r="D2938" t="s">
        <v>1400</v>
      </c>
      <c r="E2938" t="s">
        <v>7466</v>
      </c>
      <c r="F2938" s="1">
        <v>48092</v>
      </c>
      <c r="G2938" s="77">
        <v>0</v>
      </c>
      <c r="H2938" s="36">
        <v>107408.06</v>
      </c>
      <c r="I2938" s="36">
        <v>107408.06</v>
      </c>
      <c r="J2938" s="36">
        <v>0</v>
      </c>
      <c r="K2938" s="36">
        <v>96667.25</v>
      </c>
      <c r="L2938" s="36">
        <v>8055.6100000000006</v>
      </c>
      <c r="M2938" s="36">
        <v>0.01</v>
      </c>
    </row>
    <row r="2939" spans="1:13" x14ac:dyDescent="0.25">
      <c r="A2939" t="s">
        <v>6969</v>
      </c>
      <c r="B2939" t="s">
        <v>107</v>
      </c>
      <c r="C2939" t="s">
        <v>147</v>
      </c>
      <c r="D2939" t="s">
        <v>1400</v>
      </c>
      <c r="E2939" t="s">
        <v>7506</v>
      </c>
      <c r="F2939" s="1">
        <v>48092</v>
      </c>
      <c r="G2939" s="77">
        <v>0</v>
      </c>
      <c r="H2939" s="36">
        <v>14016.8</v>
      </c>
      <c r="I2939" s="36">
        <v>14016.8</v>
      </c>
      <c r="J2939" s="36">
        <v>0</v>
      </c>
      <c r="K2939" s="36">
        <v>12615.12</v>
      </c>
      <c r="L2939" s="36">
        <v>1051.26</v>
      </c>
      <c r="M2939" s="36">
        <v>0</v>
      </c>
    </row>
    <row r="2940" spans="1:13" x14ac:dyDescent="0.25">
      <c r="A2940" t="s">
        <v>6969</v>
      </c>
      <c r="B2940" t="s">
        <v>107</v>
      </c>
      <c r="C2940" t="s">
        <v>147</v>
      </c>
      <c r="D2940" t="s">
        <v>1400</v>
      </c>
      <c r="E2940" t="s">
        <v>7490</v>
      </c>
      <c r="F2940" s="1">
        <v>48092</v>
      </c>
      <c r="G2940" s="77">
        <v>0</v>
      </c>
      <c r="H2940" s="36">
        <v>3337.15</v>
      </c>
      <c r="I2940" s="36">
        <v>3337.15</v>
      </c>
      <c r="J2940" s="36">
        <v>0</v>
      </c>
      <c r="K2940" s="36">
        <v>3003.44</v>
      </c>
      <c r="L2940" s="36">
        <v>250.28</v>
      </c>
      <c r="M2940" s="36">
        <v>0</v>
      </c>
    </row>
    <row r="2941" spans="1:13" x14ac:dyDescent="0.25">
      <c r="A2941" t="s">
        <v>6969</v>
      </c>
      <c r="B2941" t="s">
        <v>107</v>
      </c>
      <c r="C2941" t="s">
        <v>147</v>
      </c>
      <c r="D2941" t="s">
        <v>1400</v>
      </c>
      <c r="E2941" t="s">
        <v>8643</v>
      </c>
      <c r="F2941" s="1">
        <v>48092</v>
      </c>
      <c r="G2941" s="77">
        <v>0</v>
      </c>
      <c r="H2941" s="36">
        <v>226441.39</v>
      </c>
      <c r="I2941" s="36">
        <v>226441.39</v>
      </c>
      <c r="J2941" s="36">
        <v>0</v>
      </c>
      <c r="K2941" s="36">
        <v>203797.25</v>
      </c>
      <c r="L2941" s="36">
        <v>0</v>
      </c>
      <c r="M2941" s="36">
        <v>0</v>
      </c>
    </row>
    <row r="2942" spans="1:13" x14ac:dyDescent="0.25">
      <c r="A2942" t="s">
        <v>6969</v>
      </c>
      <c r="B2942" t="s">
        <v>107</v>
      </c>
      <c r="C2942" t="s">
        <v>147</v>
      </c>
      <c r="D2942" t="s">
        <v>1400</v>
      </c>
      <c r="E2942" t="s">
        <v>7458</v>
      </c>
      <c r="F2942" s="1">
        <v>48092</v>
      </c>
      <c r="G2942" s="77">
        <v>0</v>
      </c>
      <c r="H2942" s="36">
        <v>12487.48</v>
      </c>
      <c r="I2942" s="36">
        <v>12487.48</v>
      </c>
      <c r="J2942" s="36">
        <v>0</v>
      </c>
      <c r="K2942" s="36">
        <v>11238.73</v>
      </c>
      <c r="L2942" s="36">
        <v>936.56</v>
      </c>
      <c r="M2942" s="36">
        <v>0</v>
      </c>
    </row>
    <row r="2943" spans="1:13" x14ac:dyDescent="0.25">
      <c r="A2943" t="s">
        <v>6969</v>
      </c>
      <c r="B2943" t="s">
        <v>107</v>
      </c>
      <c r="C2943" t="s">
        <v>147</v>
      </c>
      <c r="D2943" t="s">
        <v>1400</v>
      </c>
      <c r="E2943" t="s">
        <v>1557</v>
      </c>
      <c r="F2943" s="1">
        <v>43992</v>
      </c>
      <c r="G2943" s="77">
        <v>0</v>
      </c>
      <c r="H2943" s="36">
        <v>7702.96</v>
      </c>
      <c r="I2943" s="36">
        <v>7702.96</v>
      </c>
      <c r="J2943" s="36">
        <v>0</v>
      </c>
      <c r="K2943" s="36">
        <v>6932.66</v>
      </c>
      <c r="L2943" s="36">
        <v>577.73</v>
      </c>
      <c r="M2943" s="36">
        <v>0.01</v>
      </c>
    </row>
    <row r="2944" spans="1:13" x14ac:dyDescent="0.25">
      <c r="A2944" t="s">
        <v>6969</v>
      </c>
      <c r="B2944" t="s">
        <v>107</v>
      </c>
      <c r="C2944" t="s">
        <v>147</v>
      </c>
      <c r="D2944" t="s">
        <v>1400</v>
      </c>
      <c r="E2944" t="s">
        <v>8644</v>
      </c>
      <c r="F2944" s="1">
        <v>48092</v>
      </c>
      <c r="G2944" s="77">
        <v>0.13</v>
      </c>
      <c r="H2944" s="36">
        <v>17795.740000000002</v>
      </c>
      <c r="I2944" s="36">
        <v>17795.740000000002</v>
      </c>
      <c r="J2944" s="36">
        <v>0</v>
      </c>
      <c r="K2944" s="36">
        <v>16016.17</v>
      </c>
      <c r="L2944" s="36">
        <v>1334.68</v>
      </c>
      <c r="M2944" s="36">
        <v>0</v>
      </c>
    </row>
    <row r="2945" spans="1:13" x14ac:dyDescent="0.25">
      <c r="A2945" t="s">
        <v>6969</v>
      </c>
      <c r="B2945" t="s">
        <v>107</v>
      </c>
      <c r="C2945" t="s">
        <v>147</v>
      </c>
      <c r="D2945" t="s">
        <v>1400</v>
      </c>
      <c r="E2945" t="s">
        <v>1401</v>
      </c>
      <c r="F2945" s="1">
        <v>43990</v>
      </c>
      <c r="G2945" s="77">
        <v>0</v>
      </c>
      <c r="H2945" s="36">
        <v>6269.71</v>
      </c>
      <c r="I2945" s="36">
        <v>6269.71</v>
      </c>
      <c r="J2945" s="36">
        <v>0</v>
      </c>
      <c r="K2945" s="36">
        <v>5642.74</v>
      </c>
      <c r="L2945" s="36">
        <v>470.23</v>
      </c>
      <c r="M2945" s="36">
        <v>0</v>
      </c>
    </row>
    <row r="2946" spans="1:13" x14ac:dyDescent="0.25">
      <c r="A2946" t="s">
        <v>6969</v>
      </c>
      <c r="B2946" t="s">
        <v>107</v>
      </c>
      <c r="C2946" t="s">
        <v>147</v>
      </c>
      <c r="D2946" t="s">
        <v>1400</v>
      </c>
      <c r="E2946" t="s">
        <v>8098</v>
      </c>
      <c r="F2946" s="1">
        <v>48092</v>
      </c>
      <c r="G2946" s="77">
        <v>1</v>
      </c>
      <c r="H2946" s="36">
        <v>8381</v>
      </c>
      <c r="I2946" s="36">
        <v>8381</v>
      </c>
      <c r="J2946" s="36">
        <v>0</v>
      </c>
      <c r="K2946" s="36">
        <v>7542.9</v>
      </c>
      <c r="L2946" s="36">
        <v>628.58000000000004</v>
      </c>
      <c r="M2946" s="36">
        <v>0.01</v>
      </c>
    </row>
    <row r="2947" spans="1:13" x14ac:dyDescent="0.25">
      <c r="A2947" t="s">
        <v>6969</v>
      </c>
      <c r="B2947" t="s">
        <v>107</v>
      </c>
      <c r="C2947" t="s">
        <v>147</v>
      </c>
      <c r="D2947" t="s">
        <v>1400</v>
      </c>
      <c r="E2947" t="s">
        <v>7510</v>
      </c>
      <c r="F2947" s="1">
        <v>48092</v>
      </c>
      <c r="G2947" s="77">
        <v>0</v>
      </c>
      <c r="H2947" s="36">
        <v>9386.2199999999993</v>
      </c>
      <c r="I2947" s="36">
        <v>9386.2199999999993</v>
      </c>
      <c r="J2947" s="36">
        <v>0</v>
      </c>
      <c r="K2947" s="36">
        <v>8447.6</v>
      </c>
      <c r="L2947" s="36">
        <v>703.96</v>
      </c>
      <c r="M2947" s="36">
        <v>0</v>
      </c>
    </row>
    <row r="2948" spans="1:13" x14ac:dyDescent="0.25">
      <c r="A2948" t="s">
        <v>6969</v>
      </c>
      <c r="B2948" t="s">
        <v>107</v>
      </c>
      <c r="C2948" t="s">
        <v>147</v>
      </c>
      <c r="D2948" t="s">
        <v>1400</v>
      </c>
      <c r="E2948" t="s">
        <v>2783</v>
      </c>
      <c r="F2948" s="1">
        <v>43962</v>
      </c>
      <c r="G2948" s="77">
        <v>0</v>
      </c>
      <c r="H2948" s="36">
        <v>6135.97</v>
      </c>
      <c r="I2948" s="36">
        <v>6135.97</v>
      </c>
      <c r="J2948" s="36">
        <v>0</v>
      </c>
      <c r="K2948" s="36">
        <v>5522.37</v>
      </c>
      <c r="L2948" s="36">
        <v>460.2</v>
      </c>
      <c r="M2948" s="36">
        <v>0</v>
      </c>
    </row>
    <row r="2949" spans="1:13" x14ac:dyDescent="0.25">
      <c r="A2949" t="s">
        <v>6969</v>
      </c>
      <c r="B2949" t="s">
        <v>107</v>
      </c>
      <c r="C2949" t="s">
        <v>147</v>
      </c>
      <c r="D2949" t="s">
        <v>1400</v>
      </c>
      <c r="E2949" t="s">
        <v>2352</v>
      </c>
      <c r="F2949" s="1">
        <v>43503</v>
      </c>
      <c r="G2949" s="77">
        <v>1</v>
      </c>
      <c r="H2949" s="36">
        <v>17108.509999999998</v>
      </c>
      <c r="I2949" s="36">
        <v>17108.509999999998</v>
      </c>
      <c r="J2949" s="36">
        <v>0</v>
      </c>
      <c r="K2949" s="36">
        <v>15397.66</v>
      </c>
      <c r="L2949" s="36">
        <v>1283.1400000000001</v>
      </c>
      <c r="M2949" s="36">
        <v>0</v>
      </c>
    </row>
    <row r="2950" spans="1:13" x14ac:dyDescent="0.25">
      <c r="A2950" t="s">
        <v>6969</v>
      </c>
      <c r="B2950" t="s">
        <v>107</v>
      </c>
      <c r="C2950" t="s">
        <v>147</v>
      </c>
      <c r="D2950" t="s">
        <v>1400</v>
      </c>
      <c r="E2950" t="s">
        <v>2834</v>
      </c>
      <c r="F2950" s="1">
        <v>43962</v>
      </c>
      <c r="G2950" s="77">
        <v>0.33</v>
      </c>
      <c r="H2950" s="36">
        <v>3836.92</v>
      </c>
      <c r="I2950" s="36">
        <v>3836.92</v>
      </c>
      <c r="J2950" s="36">
        <v>0</v>
      </c>
      <c r="K2950" s="36">
        <v>3453.23</v>
      </c>
      <c r="L2950" s="36">
        <v>287.77</v>
      </c>
      <c r="M2950" s="36">
        <v>0</v>
      </c>
    </row>
    <row r="2951" spans="1:13" x14ac:dyDescent="0.25">
      <c r="A2951" t="s">
        <v>6969</v>
      </c>
      <c r="B2951" t="s">
        <v>107</v>
      </c>
      <c r="C2951" t="s">
        <v>147</v>
      </c>
      <c r="D2951" t="s">
        <v>1400</v>
      </c>
      <c r="E2951" t="s">
        <v>7483</v>
      </c>
      <c r="F2951" s="1">
        <v>48092</v>
      </c>
      <c r="G2951" s="77">
        <v>0</v>
      </c>
      <c r="H2951" s="36">
        <v>15775.5</v>
      </c>
      <c r="I2951" s="36">
        <v>15775.5</v>
      </c>
      <c r="J2951" s="36">
        <v>0</v>
      </c>
      <c r="K2951" s="36">
        <v>14197.95</v>
      </c>
      <c r="L2951" s="36">
        <v>1183.1600000000001</v>
      </c>
      <c r="M2951" s="36">
        <v>0</v>
      </c>
    </row>
    <row r="2952" spans="1:13" x14ac:dyDescent="0.25">
      <c r="A2952" t="s">
        <v>6969</v>
      </c>
      <c r="B2952" t="s">
        <v>107</v>
      </c>
      <c r="C2952" t="s">
        <v>147</v>
      </c>
      <c r="D2952" t="s">
        <v>1400</v>
      </c>
      <c r="E2952" t="s">
        <v>7432</v>
      </c>
      <c r="F2952" s="1">
        <v>48092</v>
      </c>
      <c r="G2952" s="77">
        <v>0</v>
      </c>
      <c r="H2952" s="36">
        <v>839879.03</v>
      </c>
      <c r="I2952" s="36">
        <v>839879.03</v>
      </c>
      <c r="J2952" s="36">
        <v>0</v>
      </c>
      <c r="K2952" s="36">
        <v>755891.13</v>
      </c>
      <c r="L2952" s="36">
        <v>0</v>
      </c>
      <c r="M2952" s="36">
        <v>0</v>
      </c>
    </row>
    <row r="2953" spans="1:13" x14ac:dyDescent="0.25">
      <c r="A2953" t="s">
        <v>6969</v>
      </c>
      <c r="B2953" t="s">
        <v>107</v>
      </c>
      <c r="C2953" t="s">
        <v>147</v>
      </c>
      <c r="D2953" t="s">
        <v>1400</v>
      </c>
      <c r="E2953" t="s">
        <v>1798</v>
      </c>
      <c r="F2953" s="1">
        <v>43962</v>
      </c>
      <c r="G2953" s="77">
        <v>0</v>
      </c>
      <c r="H2953" s="36">
        <v>8634.64</v>
      </c>
      <c r="I2953" s="36">
        <v>8634.64</v>
      </c>
      <c r="J2953" s="36">
        <v>0</v>
      </c>
      <c r="K2953" s="36">
        <v>7771.18</v>
      </c>
      <c r="L2953" s="36">
        <v>647.6</v>
      </c>
      <c r="M2953" s="36">
        <v>0</v>
      </c>
    </row>
    <row r="2954" spans="1:13" x14ac:dyDescent="0.25">
      <c r="A2954" t="s">
        <v>6969</v>
      </c>
      <c r="B2954" t="s">
        <v>107</v>
      </c>
      <c r="C2954" t="s">
        <v>147</v>
      </c>
      <c r="D2954" t="s">
        <v>1400</v>
      </c>
      <c r="E2954" t="s">
        <v>1552</v>
      </c>
      <c r="F2954" s="1">
        <v>43962</v>
      </c>
      <c r="G2954" s="77">
        <v>0</v>
      </c>
      <c r="H2954" s="36">
        <v>34391.11</v>
      </c>
      <c r="I2954" s="36">
        <v>34391.11</v>
      </c>
      <c r="J2954" s="36">
        <v>0</v>
      </c>
      <c r="K2954" s="36">
        <v>30952</v>
      </c>
      <c r="L2954" s="36">
        <v>2579.33</v>
      </c>
      <c r="M2954" s="36">
        <v>0</v>
      </c>
    </row>
    <row r="2955" spans="1:13" x14ac:dyDescent="0.25">
      <c r="A2955" t="s">
        <v>6969</v>
      </c>
      <c r="B2955" t="s">
        <v>107</v>
      </c>
      <c r="C2955" t="s">
        <v>147</v>
      </c>
      <c r="D2955" t="s">
        <v>660</v>
      </c>
      <c r="E2955" t="s">
        <v>661</v>
      </c>
      <c r="F2955" s="1">
        <v>43788</v>
      </c>
      <c r="G2955" s="77">
        <v>0.1</v>
      </c>
      <c r="H2955" s="36">
        <v>5000</v>
      </c>
      <c r="I2955" s="36">
        <v>5000</v>
      </c>
      <c r="J2955" s="36">
        <v>0</v>
      </c>
      <c r="K2955" s="36">
        <v>4500</v>
      </c>
      <c r="L2955" s="36">
        <v>375</v>
      </c>
      <c r="M2955" s="36">
        <v>0</v>
      </c>
    </row>
    <row r="2956" spans="1:13" x14ac:dyDescent="0.25">
      <c r="A2956" t="s">
        <v>6969</v>
      </c>
      <c r="B2956" t="s">
        <v>107</v>
      </c>
      <c r="C2956" t="s">
        <v>147</v>
      </c>
      <c r="D2956" t="s">
        <v>660</v>
      </c>
      <c r="E2956" t="s">
        <v>2308</v>
      </c>
      <c r="F2956" s="1">
        <v>43788</v>
      </c>
      <c r="G2956" s="77">
        <v>0.1</v>
      </c>
      <c r="H2956" s="36">
        <v>16851.03</v>
      </c>
      <c r="I2956" s="36">
        <v>16851.03</v>
      </c>
      <c r="J2956" s="36">
        <v>0</v>
      </c>
      <c r="K2956" s="36">
        <v>15165.93</v>
      </c>
      <c r="L2956" s="36">
        <v>1263.83</v>
      </c>
      <c r="M2956" s="36">
        <v>0</v>
      </c>
    </row>
    <row r="2957" spans="1:13" x14ac:dyDescent="0.25">
      <c r="A2957" t="s">
        <v>6969</v>
      </c>
      <c r="B2957" t="s">
        <v>107</v>
      </c>
      <c r="C2957" t="s">
        <v>147</v>
      </c>
      <c r="D2957" t="s">
        <v>927</v>
      </c>
      <c r="E2957" t="s">
        <v>8735</v>
      </c>
      <c r="F2957" s="1">
        <v>44183</v>
      </c>
      <c r="G2957" s="77">
        <v>0.16</v>
      </c>
      <c r="H2957" s="36">
        <v>19782.23</v>
      </c>
      <c r="I2957" s="36">
        <v>19782.23</v>
      </c>
      <c r="J2957" s="36">
        <v>0</v>
      </c>
      <c r="K2957" s="36">
        <v>17804.009999999998</v>
      </c>
      <c r="L2957" s="36">
        <v>1483.67</v>
      </c>
      <c r="M2957" s="36">
        <v>1483.67</v>
      </c>
    </row>
    <row r="2958" spans="1:13" x14ac:dyDescent="0.25">
      <c r="A2958" t="s">
        <v>6969</v>
      </c>
      <c r="B2958" t="s">
        <v>107</v>
      </c>
      <c r="C2958" t="s">
        <v>147</v>
      </c>
      <c r="D2958" t="s">
        <v>927</v>
      </c>
      <c r="E2958" t="s">
        <v>3277</v>
      </c>
      <c r="F2958" s="1">
        <v>43851</v>
      </c>
      <c r="G2958" s="77">
        <v>1</v>
      </c>
      <c r="H2958" s="36">
        <v>15986.13</v>
      </c>
      <c r="I2958" s="36">
        <v>15986.13</v>
      </c>
      <c r="J2958" s="36">
        <v>0</v>
      </c>
      <c r="K2958" s="36">
        <v>14387.52</v>
      </c>
      <c r="L2958" s="36">
        <v>1198.96</v>
      </c>
      <c r="M2958" s="36">
        <v>0</v>
      </c>
    </row>
    <row r="2959" spans="1:13" x14ac:dyDescent="0.25">
      <c r="A2959" t="s">
        <v>6969</v>
      </c>
      <c r="B2959" t="s">
        <v>107</v>
      </c>
      <c r="C2959" t="s">
        <v>147</v>
      </c>
      <c r="D2959" t="s">
        <v>927</v>
      </c>
      <c r="E2959" t="s">
        <v>8728</v>
      </c>
      <c r="F2959" s="1">
        <v>48092</v>
      </c>
      <c r="G2959" s="77">
        <v>0</v>
      </c>
      <c r="H2959" s="36">
        <v>34619.800000000003</v>
      </c>
      <c r="I2959" s="36">
        <v>34619.800000000003</v>
      </c>
      <c r="J2959" s="36">
        <v>0</v>
      </c>
      <c r="K2959" s="36">
        <v>31157.82</v>
      </c>
      <c r="L2959" s="36">
        <v>2596.4899999999998</v>
      </c>
      <c r="M2959" s="36">
        <v>2596.4899999999998</v>
      </c>
    </row>
    <row r="2960" spans="1:13" x14ac:dyDescent="0.25">
      <c r="A2960" t="s">
        <v>6969</v>
      </c>
      <c r="B2960" t="s">
        <v>107</v>
      </c>
      <c r="C2960" t="s">
        <v>147</v>
      </c>
      <c r="D2960" t="s">
        <v>927</v>
      </c>
      <c r="E2960" t="s">
        <v>7187</v>
      </c>
      <c r="F2960" s="1">
        <v>48092</v>
      </c>
      <c r="G2960" s="77">
        <v>0.05</v>
      </c>
      <c r="H2960" s="36">
        <v>229827.45</v>
      </c>
      <c r="I2960" s="36">
        <v>229827.45</v>
      </c>
      <c r="J2960" s="36">
        <v>0</v>
      </c>
      <c r="K2960" s="36">
        <v>206844.71</v>
      </c>
      <c r="L2960" s="36">
        <v>0</v>
      </c>
      <c r="M2960" s="36">
        <v>0</v>
      </c>
    </row>
    <row r="2961" spans="1:13" x14ac:dyDescent="0.25">
      <c r="A2961" t="s">
        <v>6969</v>
      </c>
      <c r="B2961" t="s">
        <v>107</v>
      </c>
      <c r="C2961" t="s">
        <v>147</v>
      </c>
      <c r="D2961" t="s">
        <v>927</v>
      </c>
      <c r="E2961" t="s">
        <v>2817</v>
      </c>
      <c r="F2961" s="1">
        <v>43599</v>
      </c>
      <c r="G2961" s="77">
        <v>1</v>
      </c>
      <c r="H2961" s="36">
        <v>3600</v>
      </c>
      <c r="I2961" s="36">
        <v>3600</v>
      </c>
      <c r="J2961" s="36">
        <v>0</v>
      </c>
      <c r="K2961" s="36">
        <v>3240</v>
      </c>
      <c r="L2961" s="36">
        <v>270</v>
      </c>
      <c r="M2961" s="36">
        <v>0</v>
      </c>
    </row>
    <row r="2962" spans="1:13" x14ac:dyDescent="0.25">
      <c r="A2962" t="s">
        <v>6969</v>
      </c>
      <c r="B2962" t="s">
        <v>107</v>
      </c>
      <c r="C2962" t="s">
        <v>147</v>
      </c>
      <c r="D2962" t="s">
        <v>927</v>
      </c>
      <c r="E2962" t="s">
        <v>928</v>
      </c>
      <c r="F2962" s="1">
        <v>43335</v>
      </c>
      <c r="G2962" s="77">
        <v>1</v>
      </c>
      <c r="H2962" s="36">
        <v>49218.47</v>
      </c>
      <c r="I2962" s="36">
        <v>49218.47</v>
      </c>
      <c r="J2962" s="36">
        <v>0</v>
      </c>
      <c r="K2962" s="36">
        <v>44296.62</v>
      </c>
      <c r="L2962" s="36">
        <v>3691.39</v>
      </c>
      <c r="M2962" s="36">
        <v>0</v>
      </c>
    </row>
    <row r="2963" spans="1:13" x14ac:dyDescent="0.25">
      <c r="A2963" t="s">
        <v>6969</v>
      </c>
      <c r="B2963" t="s">
        <v>107</v>
      </c>
      <c r="C2963" t="s">
        <v>147</v>
      </c>
      <c r="D2963" t="s">
        <v>927</v>
      </c>
      <c r="E2963" t="s">
        <v>1446</v>
      </c>
      <c r="F2963" s="1">
        <v>43360</v>
      </c>
      <c r="G2963" s="77">
        <v>0</v>
      </c>
      <c r="H2963" s="36">
        <v>3200</v>
      </c>
      <c r="I2963" s="36">
        <v>3200</v>
      </c>
      <c r="J2963" s="36">
        <v>0</v>
      </c>
      <c r="K2963" s="36">
        <v>2880</v>
      </c>
      <c r="L2963" s="36">
        <v>240</v>
      </c>
      <c r="M2963" s="36">
        <v>0</v>
      </c>
    </row>
    <row r="2964" spans="1:13" x14ac:dyDescent="0.25">
      <c r="A2964" t="s">
        <v>6969</v>
      </c>
      <c r="B2964" t="s">
        <v>107</v>
      </c>
      <c r="C2964" t="s">
        <v>147</v>
      </c>
      <c r="D2964" t="s">
        <v>927</v>
      </c>
      <c r="E2964" t="s">
        <v>958</v>
      </c>
      <c r="F2964" s="1">
        <v>43335</v>
      </c>
      <c r="G2964" s="77">
        <v>1</v>
      </c>
      <c r="H2964" s="36">
        <v>8250</v>
      </c>
      <c r="I2964" s="36">
        <v>8250</v>
      </c>
      <c r="J2964" s="36">
        <v>0</v>
      </c>
      <c r="K2964" s="36">
        <v>7425</v>
      </c>
      <c r="L2964" s="36">
        <v>618.75</v>
      </c>
      <c r="M2964" s="36">
        <v>0</v>
      </c>
    </row>
    <row r="2965" spans="1:13" x14ac:dyDescent="0.25">
      <c r="A2965" t="s">
        <v>6969</v>
      </c>
      <c r="B2965" t="s">
        <v>107</v>
      </c>
      <c r="C2965" t="s">
        <v>147</v>
      </c>
      <c r="D2965" t="s">
        <v>375</v>
      </c>
      <c r="E2965" t="s">
        <v>376</v>
      </c>
      <c r="F2965" s="1">
        <v>43413</v>
      </c>
      <c r="G2965" s="77">
        <v>1</v>
      </c>
      <c r="H2965" s="36">
        <v>5050</v>
      </c>
      <c r="I2965" s="36">
        <v>5050</v>
      </c>
      <c r="J2965" s="36">
        <v>0</v>
      </c>
      <c r="K2965" s="36">
        <v>4545</v>
      </c>
      <c r="L2965" s="36">
        <v>378.75</v>
      </c>
      <c r="M2965" s="36">
        <v>0</v>
      </c>
    </row>
    <row r="2966" spans="1:13" x14ac:dyDescent="0.25">
      <c r="A2966" t="s">
        <v>6969</v>
      </c>
      <c r="B2966" t="s">
        <v>107</v>
      </c>
      <c r="C2966" t="s">
        <v>147</v>
      </c>
      <c r="D2966" t="s">
        <v>375</v>
      </c>
      <c r="E2966" t="s">
        <v>1153</v>
      </c>
      <c r="F2966" s="1">
        <v>43598</v>
      </c>
      <c r="G2966" s="77">
        <v>0</v>
      </c>
      <c r="H2966" s="36">
        <v>25840</v>
      </c>
      <c r="I2966" s="36">
        <v>25840</v>
      </c>
      <c r="J2966" s="36">
        <v>0</v>
      </c>
      <c r="K2966" s="36">
        <v>23256</v>
      </c>
      <c r="L2966" s="36">
        <v>1938</v>
      </c>
      <c r="M2966" s="36">
        <v>0</v>
      </c>
    </row>
    <row r="2967" spans="1:13" x14ac:dyDescent="0.25">
      <c r="A2967" t="s">
        <v>6969</v>
      </c>
      <c r="B2967" t="s">
        <v>107</v>
      </c>
      <c r="C2967" t="s">
        <v>147</v>
      </c>
      <c r="D2967" t="s">
        <v>805</v>
      </c>
      <c r="E2967" t="s">
        <v>806</v>
      </c>
      <c r="F2967" s="1">
        <v>43959</v>
      </c>
      <c r="G2967" s="77">
        <v>0</v>
      </c>
      <c r="H2967" s="36">
        <v>5000</v>
      </c>
      <c r="I2967" s="36">
        <v>5000</v>
      </c>
      <c r="J2967" s="36">
        <v>0</v>
      </c>
      <c r="K2967" s="36">
        <v>4500</v>
      </c>
      <c r="L2967" s="36">
        <v>375</v>
      </c>
      <c r="M2967" s="36">
        <v>0</v>
      </c>
    </row>
    <row r="2968" spans="1:13" x14ac:dyDescent="0.25">
      <c r="A2968" t="s">
        <v>6969</v>
      </c>
      <c r="B2968" t="s">
        <v>107</v>
      </c>
      <c r="C2968" t="s">
        <v>147</v>
      </c>
      <c r="D2968" t="s">
        <v>521</v>
      </c>
      <c r="E2968" t="s">
        <v>522</v>
      </c>
      <c r="F2968" s="1">
        <v>44060</v>
      </c>
      <c r="G2968" s="77">
        <v>0</v>
      </c>
      <c r="H2968" s="36">
        <v>4195</v>
      </c>
      <c r="I2968" s="36">
        <v>4195</v>
      </c>
      <c r="J2968" s="36">
        <v>0</v>
      </c>
      <c r="K2968" s="36">
        <v>3775.5</v>
      </c>
      <c r="L2968" s="36">
        <v>314.63</v>
      </c>
      <c r="M2968" s="36">
        <v>0</v>
      </c>
    </row>
    <row r="2969" spans="1:13" x14ac:dyDescent="0.25">
      <c r="A2969" t="s">
        <v>6969</v>
      </c>
      <c r="B2969" t="s">
        <v>107</v>
      </c>
      <c r="C2969" t="s">
        <v>147</v>
      </c>
      <c r="D2969" t="s">
        <v>521</v>
      </c>
      <c r="E2969" t="s">
        <v>2837</v>
      </c>
      <c r="F2969" s="1">
        <v>44060</v>
      </c>
      <c r="G2969" s="77">
        <v>0</v>
      </c>
      <c r="H2969" s="36">
        <v>71849.740000000005</v>
      </c>
      <c r="I2969" s="36">
        <v>71849.740000000005</v>
      </c>
      <c r="J2969" s="36">
        <v>0</v>
      </c>
      <c r="K2969" s="36">
        <v>64664.77</v>
      </c>
      <c r="L2969" s="36">
        <v>5388.73</v>
      </c>
      <c r="M2969" s="36">
        <v>0</v>
      </c>
    </row>
    <row r="2970" spans="1:13" x14ac:dyDescent="0.25">
      <c r="A2970" t="s">
        <v>6969</v>
      </c>
      <c r="B2970" t="s">
        <v>107</v>
      </c>
      <c r="C2970" t="s">
        <v>147</v>
      </c>
      <c r="D2970" t="s">
        <v>521</v>
      </c>
      <c r="E2970" t="s">
        <v>800</v>
      </c>
      <c r="F2970" s="1">
        <v>44060</v>
      </c>
      <c r="G2970" s="77">
        <v>0</v>
      </c>
      <c r="H2970" s="36">
        <v>27052.19</v>
      </c>
      <c r="I2970" s="36">
        <v>27052.19</v>
      </c>
      <c r="J2970" s="36">
        <v>0</v>
      </c>
      <c r="K2970" s="36">
        <v>24346.97</v>
      </c>
      <c r="L2970" s="36">
        <v>2028.92</v>
      </c>
      <c r="M2970" s="36">
        <v>0.01</v>
      </c>
    </row>
    <row r="2971" spans="1:13" x14ac:dyDescent="0.25">
      <c r="A2971" t="s">
        <v>6969</v>
      </c>
      <c r="B2971" t="s">
        <v>107</v>
      </c>
      <c r="C2971" t="s">
        <v>147</v>
      </c>
      <c r="D2971" t="s">
        <v>521</v>
      </c>
      <c r="E2971" t="s">
        <v>2234</v>
      </c>
      <c r="F2971" s="1">
        <v>44060</v>
      </c>
      <c r="G2971" s="77">
        <v>0</v>
      </c>
      <c r="H2971" s="36">
        <v>4418.7299999999996</v>
      </c>
      <c r="I2971" s="36">
        <v>4418.7299999999996</v>
      </c>
      <c r="J2971" s="36">
        <v>0</v>
      </c>
      <c r="K2971" s="36">
        <v>3976.86</v>
      </c>
      <c r="L2971" s="36">
        <v>331.41</v>
      </c>
      <c r="M2971" s="36">
        <v>0</v>
      </c>
    </row>
    <row r="2972" spans="1:13" x14ac:dyDescent="0.25">
      <c r="A2972" t="s">
        <v>6969</v>
      </c>
      <c r="B2972" t="s">
        <v>107</v>
      </c>
      <c r="C2972" t="s">
        <v>147</v>
      </c>
      <c r="D2972" t="s">
        <v>521</v>
      </c>
      <c r="E2972" t="s">
        <v>831</v>
      </c>
      <c r="F2972" s="1">
        <v>44060</v>
      </c>
      <c r="G2972" s="77">
        <v>0</v>
      </c>
      <c r="H2972" s="36">
        <v>4997</v>
      </c>
      <c r="I2972" s="36">
        <v>4997</v>
      </c>
      <c r="J2972" s="36">
        <v>0</v>
      </c>
      <c r="K2972" s="36">
        <v>4497.3</v>
      </c>
      <c r="L2972" s="36">
        <v>374.78</v>
      </c>
      <c r="M2972" s="36">
        <v>0</v>
      </c>
    </row>
    <row r="2973" spans="1:13" x14ac:dyDescent="0.25">
      <c r="A2973" t="s">
        <v>6969</v>
      </c>
      <c r="B2973" t="s">
        <v>107</v>
      </c>
      <c r="C2973" t="s">
        <v>147</v>
      </c>
      <c r="D2973" t="s">
        <v>521</v>
      </c>
      <c r="E2973" t="s">
        <v>2345</v>
      </c>
      <c r="F2973" s="1">
        <v>44060</v>
      </c>
      <c r="G2973" s="77">
        <v>0</v>
      </c>
      <c r="H2973" s="36">
        <v>18725.14</v>
      </c>
      <c r="I2973" s="36">
        <v>18725.14</v>
      </c>
      <c r="J2973" s="36">
        <v>0</v>
      </c>
      <c r="K2973" s="36">
        <v>16852.63</v>
      </c>
      <c r="L2973" s="36">
        <v>1404.39</v>
      </c>
      <c r="M2973" s="36">
        <v>0</v>
      </c>
    </row>
    <row r="2974" spans="1:13" x14ac:dyDescent="0.25">
      <c r="A2974" t="s">
        <v>6969</v>
      </c>
      <c r="B2974" t="s">
        <v>107</v>
      </c>
      <c r="C2974" t="s">
        <v>147</v>
      </c>
      <c r="D2974" t="s">
        <v>653</v>
      </c>
      <c r="E2974" t="s">
        <v>988</v>
      </c>
      <c r="F2974" s="1">
        <v>43335</v>
      </c>
      <c r="G2974" s="77">
        <v>1</v>
      </c>
      <c r="H2974" s="36">
        <v>10341.780000000001</v>
      </c>
      <c r="I2974" s="36">
        <v>10341.780000000001</v>
      </c>
      <c r="J2974" s="36">
        <v>0</v>
      </c>
      <c r="K2974" s="36">
        <v>9307.6</v>
      </c>
      <c r="L2974" s="36">
        <v>775.64</v>
      </c>
      <c r="M2974" s="36">
        <v>0.01</v>
      </c>
    </row>
    <row r="2975" spans="1:13" x14ac:dyDescent="0.25">
      <c r="A2975" t="s">
        <v>6969</v>
      </c>
      <c r="B2975" t="s">
        <v>107</v>
      </c>
      <c r="C2975" t="s">
        <v>147</v>
      </c>
      <c r="D2975" t="s">
        <v>653</v>
      </c>
      <c r="E2975" t="s">
        <v>1279</v>
      </c>
      <c r="F2975" s="1">
        <v>43360</v>
      </c>
      <c r="G2975" s="77">
        <v>0.1</v>
      </c>
      <c r="H2975" s="36">
        <v>9213.5499999999993</v>
      </c>
      <c r="I2975" s="36">
        <v>9213.5499999999993</v>
      </c>
      <c r="J2975" s="36">
        <v>0</v>
      </c>
      <c r="K2975" s="36">
        <v>8292.2000000000007</v>
      </c>
      <c r="L2975" s="36">
        <v>691.02</v>
      </c>
      <c r="M2975" s="36">
        <v>0</v>
      </c>
    </row>
    <row r="2976" spans="1:13" x14ac:dyDescent="0.25">
      <c r="A2976" t="s">
        <v>6969</v>
      </c>
      <c r="B2976" t="s">
        <v>107</v>
      </c>
      <c r="C2976" t="s">
        <v>147</v>
      </c>
      <c r="D2976" t="s">
        <v>653</v>
      </c>
      <c r="E2976" t="s">
        <v>2718</v>
      </c>
      <c r="F2976" s="1">
        <v>43592</v>
      </c>
      <c r="G2976" s="77">
        <v>1</v>
      </c>
      <c r="H2976" s="36">
        <v>45550.8</v>
      </c>
      <c r="I2976" s="36">
        <v>45550.8</v>
      </c>
      <c r="J2976" s="36">
        <v>0</v>
      </c>
      <c r="K2976" s="36">
        <v>40995.72</v>
      </c>
      <c r="L2976" s="36">
        <v>3416.31</v>
      </c>
      <c r="M2976" s="36">
        <v>0</v>
      </c>
    </row>
    <row r="2977" spans="1:13" x14ac:dyDescent="0.25">
      <c r="A2977" t="s">
        <v>6969</v>
      </c>
      <c r="B2977" t="s">
        <v>107</v>
      </c>
      <c r="C2977" t="s">
        <v>147</v>
      </c>
      <c r="D2977" t="s">
        <v>653</v>
      </c>
      <c r="E2977" t="s">
        <v>806</v>
      </c>
      <c r="F2977" s="1">
        <v>44085</v>
      </c>
      <c r="G2977" s="77">
        <v>0.25</v>
      </c>
      <c r="H2977" s="36">
        <v>42661.16</v>
      </c>
      <c r="I2977" s="36">
        <v>42661.16</v>
      </c>
      <c r="J2977" s="36">
        <v>0</v>
      </c>
      <c r="K2977" s="36">
        <v>38395.040000000001</v>
      </c>
      <c r="L2977" s="36">
        <v>3199.59</v>
      </c>
      <c r="M2977" s="36">
        <v>0</v>
      </c>
    </row>
    <row r="2978" spans="1:13" x14ac:dyDescent="0.25">
      <c r="A2978" t="s">
        <v>6969</v>
      </c>
      <c r="B2978" t="s">
        <v>107</v>
      </c>
      <c r="C2978" t="s">
        <v>147</v>
      </c>
      <c r="D2978" t="s">
        <v>653</v>
      </c>
      <c r="E2978" t="s">
        <v>1423</v>
      </c>
      <c r="F2978" s="1">
        <v>48092</v>
      </c>
      <c r="G2978" s="77">
        <v>0.5</v>
      </c>
      <c r="H2978" s="36">
        <v>66337.53</v>
      </c>
      <c r="I2978" s="36">
        <v>66337.53</v>
      </c>
      <c r="J2978" s="36">
        <v>0</v>
      </c>
      <c r="K2978" s="36">
        <v>59703.78</v>
      </c>
      <c r="L2978" s="36">
        <v>4975.3099999999995</v>
      </c>
      <c r="M2978" s="36">
        <v>-0.01</v>
      </c>
    </row>
    <row r="2979" spans="1:13" x14ac:dyDescent="0.25">
      <c r="A2979" t="s">
        <v>6969</v>
      </c>
      <c r="B2979" t="s">
        <v>107</v>
      </c>
      <c r="C2979" t="s">
        <v>147</v>
      </c>
      <c r="D2979" t="s">
        <v>653</v>
      </c>
      <c r="E2979" t="s">
        <v>3041</v>
      </c>
      <c r="F2979" s="1">
        <v>43861</v>
      </c>
      <c r="G2979" s="77">
        <v>1</v>
      </c>
      <c r="H2979" s="36">
        <v>3491.67</v>
      </c>
      <c r="I2979" s="36">
        <v>3491.67</v>
      </c>
      <c r="J2979" s="36">
        <v>0</v>
      </c>
      <c r="K2979" s="36">
        <v>3142.5</v>
      </c>
      <c r="L2979" s="36">
        <v>261.88</v>
      </c>
      <c r="M2979" s="36">
        <v>0</v>
      </c>
    </row>
    <row r="2980" spans="1:13" x14ac:dyDescent="0.25">
      <c r="A2980" t="s">
        <v>6969</v>
      </c>
      <c r="B2980" t="s">
        <v>107</v>
      </c>
      <c r="C2980" t="s">
        <v>147</v>
      </c>
      <c r="D2980" t="s">
        <v>653</v>
      </c>
      <c r="E2980" t="s">
        <v>1153</v>
      </c>
      <c r="F2980" s="1">
        <v>43816</v>
      </c>
      <c r="G2980" s="77">
        <v>0.18</v>
      </c>
      <c r="H2980" s="36">
        <v>44379.88</v>
      </c>
      <c r="I2980" s="36">
        <v>44379.88</v>
      </c>
      <c r="J2980" s="36">
        <v>0</v>
      </c>
      <c r="K2980" s="36">
        <v>39941.89</v>
      </c>
      <c r="L2980" s="36">
        <v>3328.49</v>
      </c>
      <c r="M2980" s="36">
        <v>0</v>
      </c>
    </row>
    <row r="2981" spans="1:13" x14ac:dyDescent="0.25">
      <c r="A2981" t="s">
        <v>6969</v>
      </c>
      <c r="B2981" t="s">
        <v>107</v>
      </c>
      <c r="C2981" t="s">
        <v>147</v>
      </c>
      <c r="D2981" t="s">
        <v>653</v>
      </c>
      <c r="E2981" t="s">
        <v>3342</v>
      </c>
      <c r="F2981" s="1">
        <v>43760</v>
      </c>
      <c r="G2981" s="77">
        <v>0.19</v>
      </c>
      <c r="H2981" s="36">
        <v>20533.54</v>
      </c>
      <c r="I2981" s="36">
        <v>20533.54</v>
      </c>
      <c r="J2981" s="36">
        <v>0</v>
      </c>
      <c r="K2981" s="36">
        <v>18480.189999999999</v>
      </c>
      <c r="L2981" s="36">
        <v>1540.02</v>
      </c>
      <c r="M2981" s="36">
        <v>0</v>
      </c>
    </row>
    <row r="2982" spans="1:13" x14ac:dyDescent="0.25">
      <c r="A2982" t="s">
        <v>6969</v>
      </c>
      <c r="B2982" t="s">
        <v>107</v>
      </c>
      <c r="C2982" t="s">
        <v>147</v>
      </c>
      <c r="D2982" t="s">
        <v>653</v>
      </c>
      <c r="E2982" t="s">
        <v>311</v>
      </c>
      <c r="F2982" s="1">
        <v>43816</v>
      </c>
      <c r="G2982" s="77">
        <v>0.25</v>
      </c>
      <c r="H2982" s="36">
        <v>10184.68</v>
      </c>
      <c r="I2982" s="36">
        <v>10184.68</v>
      </c>
      <c r="J2982" s="36">
        <v>0</v>
      </c>
      <c r="K2982" s="36">
        <v>9166.2099999999991</v>
      </c>
      <c r="L2982" s="36">
        <v>763.85</v>
      </c>
      <c r="M2982" s="36">
        <v>0</v>
      </c>
    </row>
    <row r="2983" spans="1:13" x14ac:dyDescent="0.25">
      <c r="A2983" t="s">
        <v>6969</v>
      </c>
      <c r="B2983" t="s">
        <v>107</v>
      </c>
      <c r="C2983" t="s">
        <v>147</v>
      </c>
      <c r="D2983" t="s">
        <v>653</v>
      </c>
      <c r="E2983" t="s">
        <v>2969</v>
      </c>
      <c r="F2983" s="1">
        <v>43623</v>
      </c>
      <c r="G2983" s="77">
        <v>1</v>
      </c>
      <c r="H2983" s="36">
        <v>3202.71</v>
      </c>
      <c r="I2983" s="36">
        <v>3202.71</v>
      </c>
      <c r="J2983" s="36">
        <v>0</v>
      </c>
      <c r="K2983" s="36">
        <v>2882.44</v>
      </c>
      <c r="L2983" s="36">
        <v>240.2</v>
      </c>
      <c r="M2983" s="36">
        <v>0</v>
      </c>
    </row>
    <row r="2984" spans="1:13" x14ac:dyDescent="0.25">
      <c r="A2984" t="s">
        <v>6969</v>
      </c>
      <c r="B2984" t="s">
        <v>107</v>
      </c>
      <c r="C2984" t="s">
        <v>147</v>
      </c>
      <c r="D2984" t="s">
        <v>653</v>
      </c>
      <c r="E2984" t="s">
        <v>1081</v>
      </c>
      <c r="F2984" s="1">
        <v>43335</v>
      </c>
      <c r="G2984" s="77">
        <v>1</v>
      </c>
      <c r="H2984" s="36">
        <v>3567.63</v>
      </c>
      <c r="I2984" s="36">
        <v>3567.63</v>
      </c>
      <c r="J2984" s="36">
        <v>0</v>
      </c>
      <c r="K2984" s="36">
        <v>3210.87</v>
      </c>
      <c r="L2984" s="36">
        <v>267.57</v>
      </c>
      <c r="M2984" s="36">
        <v>0</v>
      </c>
    </row>
    <row r="2985" spans="1:13" x14ac:dyDescent="0.25">
      <c r="A2985" t="s">
        <v>6969</v>
      </c>
      <c r="B2985" t="s">
        <v>107</v>
      </c>
      <c r="C2985" t="s">
        <v>147</v>
      </c>
      <c r="D2985" t="s">
        <v>653</v>
      </c>
      <c r="E2985" t="s">
        <v>3282</v>
      </c>
      <c r="F2985" s="1">
        <v>43721</v>
      </c>
      <c r="G2985" s="77">
        <v>0</v>
      </c>
      <c r="H2985" s="36">
        <v>8268.4500000000007</v>
      </c>
      <c r="I2985" s="36">
        <v>8268.4500000000007</v>
      </c>
      <c r="J2985" s="36">
        <v>0</v>
      </c>
      <c r="K2985" s="36">
        <v>7441.61</v>
      </c>
      <c r="L2985" s="36">
        <v>620.13</v>
      </c>
      <c r="M2985" s="36">
        <v>0</v>
      </c>
    </row>
    <row r="2986" spans="1:13" x14ac:dyDescent="0.25">
      <c r="A2986" t="s">
        <v>6969</v>
      </c>
      <c r="B2986" t="s">
        <v>107</v>
      </c>
      <c r="C2986" t="s">
        <v>147</v>
      </c>
      <c r="D2986" t="s">
        <v>653</v>
      </c>
      <c r="E2986" t="s">
        <v>8221</v>
      </c>
      <c r="F2986" s="1">
        <v>43924</v>
      </c>
      <c r="G2986" s="77">
        <v>0</v>
      </c>
      <c r="H2986" s="36">
        <v>6787.78</v>
      </c>
      <c r="I2986" s="36">
        <v>6787.78</v>
      </c>
      <c r="J2986" s="36">
        <v>0</v>
      </c>
      <c r="K2986" s="36">
        <v>6109</v>
      </c>
      <c r="L2986" s="36">
        <v>509.09</v>
      </c>
      <c r="M2986" s="36">
        <v>0.01</v>
      </c>
    </row>
    <row r="2987" spans="1:13" x14ac:dyDescent="0.25">
      <c r="A2987" t="s">
        <v>6969</v>
      </c>
      <c r="B2987" t="s">
        <v>107</v>
      </c>
      <c r="C2987" t="s">
        <v>147</v>
      </c>
      <c r="D2987" t="s">
        <v>157</v>
      </c>
      <c r="E2987" t="s">
        <v>1560</v>
      </c>
      <c r="F2987" s="1">
        <v>43412</v>
      </c>
      <c r="G2987" s="77">
        <v>0.2</v>
      </c>
      <c r="H2987" s="36">
        <v>12272.68</v>
      </c>
      <c r="I2987" s="36">
        <v>12272.68</v>
      </c>
      <c r="J2987" s="36">
        <v>0</v>
      </c>
      <c r="K2987" s="36">
        <v>11045.41</v>
      </c>
      <c r="L2987" s="36">
        <v>920.45</v>
      </c>
      <c r="M2987" s="36">
        <v>0</v>
      </c>
    </row>
    <row r="2988" spans="1:13" x14ac:dyDescent="0.25">
      <c r="A2988" t="s">
        <v>6969</v>
      </c>
      <c r="B2988" t="s">
        <v>107</v>
      </c>
      <c r="C2988" t="s">
        <v>147</v>
      </c>
      <c r="D2988" t="s">
        <v>157</v>
      </c>
      <c r="E2988" t="s">
        <v>158</v>
      </c>
      <c r="F2988" s="1">
        <v>43265</v>
      </c>
      <c r="G2988" s="77">
        <v>1</v>
      </c>
      <c r="H2988" s="36">
        <v>7900</v>
      </c>
      <c r="I2988" s="36">
        <v>7900</v>
      </c>
      <c r="J2988" s="36">
        <v>0</v>
      </c>
      <c r="K2988" s="36">
        <v>7110</v>
      </c>
      <c r="L2988" s="36">
        <v>592.5</v>
      </c>
      <c r="M2988" s="36">
        <v>0</v>
      </c>
    </row>
    <row r="2989" spans="1:13" x14ac:dyDescent="0.25">
      <c r="A2989" t="s">
        <v>6969</v>
      </c>
      <c r="B2989" t="s">
        <v>107</v>
      </c>
      <c r="C2989" t="s">
        <v>147</v>
      </c>
      <c r="D2989" t="s">
        <v>157</v>
      </c>
      <c r="E2989" t="s">
        <v>334</v>
      </c>
      <c r="F2989" s="1">
        <v>43265</v>
      </c>
      <c r="G2989" s="77">
        <v>0.5</v>
      </c>
      <c r="H2989" s="36">
        <v>8789.07</v>
      </c>
      <c r="I2989" s="36">
        <v>8789.07</v>
      </c>
      <c r="J2989" s="36">
        <v>0</v>
      </c>
      <c r="K2989" s="36">
        <v>7910.16</v>
      </c>
      <c r="L2989" s="36">
        <v>659.18</v>
      </c>
      <c r="M2989" s="36">
        <v>0</v>
      </c>
    </row>
    <row r="2990" spans="1:13" x14ac:dyDescent="0.25">
      <c r="A2990" t="s">
        <v>6969</v>
      </c>
      <c r="B2990" t="s">
        <v>107</v>
      </c>
      <c r="C2990" t="s">
        <v>147</v>
      </c>
      <c r="D2990" t="s">
        <v>157</v>
      </c>
      <c r="E2990" t="s">
        <v>412</v>
      </c>
      <c r="F2990" s="1">
        <v>43598</v>
      </c>
      <c r="G2990" s="77">
        <v>0</v>
      </c>
      <c r="H2990" s="36">
        <v>17559.150000000001</v>
      </c>
      <c r="I2990" s="36">
        <v>17559.150000000001</v>
      </c>
      <c r="J2990" s="36">
        <v>0</v>
      </c>
      <c r="K2990" s="36">
        <v>15803.24</v>
      </c>
      <c r="L2990" s="36">
        <v>1316.94</v>
      </c>
      <c r="M2990" s="36">
        <v>0</v>
      </c>
    </row>
    <row r="2991" spans="1:13" x14ac:dyDescent="0.25">
      <c r="A2991" t="s">
        <v>6969</v>
      </c>
      <c r="B2991" t="s">
        <v>107</v>
      </c>
      <c r="C2991" t="s">
        <v>147</v>
      </c>
      <c r="D2991" t="s">
        <v>157</v>
      </c>
      <c r="E2991" t="s">
        <v>209</v>
      </c>
      <c r="F2991" s="1">
        <v>43228</v>
      </c>
      <c r="G2991" s="77">
        <v>1</v>
      </c>
      <c r="H2991" s="36">
        <v>12857.22</v>
      </c>
      <c r="I2991" s="36">
        <v>12857.22</v>
      </c>
      <c r="J2991" s="36">
        <v>0</v>
      </c>
      <c r="K2991" s="36">
        <v>11571.5</v>
      </c>
      <c r="L2991" s="36">
        <v>964.29</v>
      </c>
      <c r="M2991" s="36">
        <v>0</v>
      </c>
    </row>
    <row r="2992" spans="1:13" x14ac:dyDescent="0.25">
      <c r="A2992" t="s">
        <v>6969</v>
      </c>
      <c r="B2992" t="s">
        <v>107</v>
      </c>
      <c r="C2992" t="s">
        <v>147</v>
      </c>
      <c r="D2992" t="s">
        <v>157</v>
      </c>
      <c r="E2992" t="s">
        <v>337</v>
      </c>
      <c r="F2992" s="1">
        <v>43788</v>
      </c>
      <c r="G2992" s="77">
        <v>0.2</v>
      </c>
      <c r="H2992" s="36">
        <v>7743.63</v>
      </c>
      <c r="I2992" s="36">
        <v>7743.63</v>
      </c>
      <c r="J2992" s="36">
        <v>0</v>
      </c>
      <c r="K2992" s="36">
        <v>6969.27</v>
      </c>
      <c r="L2992" s="36">
        <v>580.77</v>
      </c>
      <c r="M2992" s="36">
        <v>0</v>
      </c>
    </row>
    <row r="2993" spans="1:13" x14ac:dyDescent="0.25">
      <c r="A2993" t="s">
        <v>6969</v>
      </c>
      <c r="B2993" t="s">
        <v>107</v>
      </c>
      <c r="C2993" t="s">
        <v>147</v>
      </c>
      <c r="D2993" t="s">
        <v>157</v>
      </c>
      <c r="E2993" t="s">
        <v>228</v>
      </c>
      <c r="F2993" s="1">
        <v>43228</v>
      </c>
      <c r="G2993" s="77">
        <v>0</v>
      </c>
      <c r="H2993" s="36">
        <v>4928.6000000000004</v>
      </c>
      <c r="I2993" s="36">
        <v>4928.6000000000004</v>
      </c>
      <c r="J2993" s="36">
        <v>0</v>
      </c>
      <c r="K2993" s="36">
        <v>4435.74</v>
      </c>
      <c r="L2993" s="36">
        <v>369.65</v>
      </c>
      <c r="M2993" s="36">
        <v>0</v>
      </c>
    </row>
    <row r="2994" spans="1:13" x14ac:dyDescent="0.25">
      <c r="A2994" t="s">
        <v>6969</v>
      </c>
      <c r="B2994" t="s">
        <v>107</v>
      </c>
      <c r="C2994" t="s">
        <v>147</v>
      </c>
      <c r="D2994" t="s">
        <v>157</v>
      </c>
      <c r="E2994" t="s">
        <v>229</v>
      </c>
      <c r="F2994" s="1">
        <v>43228</v>
      </c>
      <c r="G2994" s="77">
        <v>0</v>
      </c>
      <c r="H2994" s="36">
        <v>4074.33</v>
      </c>
      <c r="I2994" s="36">
        <v>4074.33</v>
      </c>
      <c r="J2994" s="36">
        <v>0</v>
      </c>
      <c r="K2994" s="36">
        <v>3666.9</v>
      </c>
      <c r="L2994" s="36">
        <v>305.58</v>
      </c>
      <c r="M2994" s="36">
        <v>0</v>
      </c>
    </row>
    <row r="2995" spans="1:13" x14ac:dyDescent="0.25">
      <c r="A2995" t="s">
        <v>6969</v>
      </c>
      <c r="B2995" t="s">
        <v>107</v>
      </c>
      <c r="C2995" t="s">
        <v>147</v>
      </c>
      <c r="D2995" t="s">
        <v>157</v>
      </c>
      <c r="E2995" t="s">
        <v>159</v>
      </c>
      <c r="F2995" s="1">
        <v>43228</v>
      </c>
      <c r="G2995" s="77">
        <v>1</v>
      </c>
      <c r="H2995" s="36">
        <v>5000</v>
      </c>
      <c r="I2995" s="36">
        <v>5000</v>
      </c>
      <c r="J2995" s="36">
        <v>0</v>
      </c>
      <c r="K2995" s="36">
        <v>4500</v>
      </c>
      <c r="L2995" s="36">
        <v>375</v>
      </c>
      <c r="M2995" s="36">
        <v>0</v>
      </c>
    </row>
    <row r="2996" spans="1:13" x14ac:dyDescent="0.25">
      <c r="A2996" t="s">
        <v>6969</v>
      </c>
      <c r="B2996" t="s">
        <v>107</v>
      </c>
      <c r="C2996" t="s">
        <v>147</v>
      </c>
      <c r="D2996" t="s">
        <v>1177</v>
      </c>
      <c r="E2996" t="s">
        <v>8586</v>
      </c>
      <c r="F2996" s="1">
        <v>43698</v>
      </c>
      <c r="G2996" s="77">
        <v>0.5</v>
      </c>
      <c r="H2996" s="36">
        <v>15206.92</v>
      </c>
      <c r="I2996" s="36">
        <v>15206.92</v>
      </c>
      <c r="J2996" s="36">
        <v>0</v>
      </c>
      <c r="K2996" s="36">
        <v>13686.23</v>
      </c>
      <c r="L2996" s="36">
        <v>1140.52</v>
      </c>
      <c r="M2996" s="36">
        <v>0</v>
      </c>
    </row>
    <row r="2997" spans="1:13" x14ac:dyDescent="0.25">
      <c r="A2997" t="s">
        <v>6969</v>
      </c>
      <c r="B2997" t="s">
        <v>107</v>
      </c>
      <c r="C2997" t="s">
        <v>147</v>
      </c>
      <c r="D2997" t="s">
        <v>1177</v>
      </c>
      <c r="E2997" t="s">
        <v>1406</v>
      </c>
      <c r="F2997" s="1">
        <v>43357</v>
      </c>
      <c r="G2997" s="77">
        <v>1</v>
      </c>
      <c r="H2997" s="36">
        <v>5392.04</v>
      </c>
      <c r="I2997" s="36">
        <v>5392.04</v>
      </c>
      <c r="J2997" s="36">
        <v>0</v>
      </c>
      <c r="K2997" s="36">
        <v>4852.84</v>
      </c>
      <c r="L2997" s="36">
        <v>404.4</v>
      </c>
      <c r="M2997" s="36">
        <v>0</v>
      </c>
    </row>
    <row r="2998" spans="1:13" x14ac:dyDescent="0.25">
      <c r="A2998" t="s">
        <v>6969</v>
      </c>
      <c r="B2998" t="s">
        <v>107</v>
      </c>
      <c r="C2998" t="s">
        <v>147</v>
      </c>
      <c r="D2998" t="s">
        <v>357</v>
      </c>
      <c r="E2998" t="s">
        <v>358</v>
      </c>
      <c r="F2998" s="1">
        <v>43265</v>
      </c>
      <c r="G2998" s="77">
        <v>0</v>
      </c>
      <c r="H2998" s="36">
        <v>3715.08</v>
      </c>
      <c r="I2998" s="36">
        <v>3715.08</v>
      </c>
      <c r="J2998" s="36">
        <v>0</v>
      </c>
      <c r="K2998" s="36">
        <v>3343.57</v>
      </c>
      <c r="L2998" s="36">
        <v>278.63</v>
      </c>
      <c r="M2998" s="36">
        <v>0</v>
      </c>
    </row>
    <row r="2999" spans="1:13" x14ac:dyDescent="0.25">
      <c r="A2999" t="s">
        <v>6969</v>
      </c>
      <c r="B2999" t="s">
        <v>107</v>
      </c>
      <c r="C2999" t="s">
        <v>147</v>
      </c>
      <c r="D2999" t="s">
        <v>960</v>
      </c>
      <c r="E2999" t="s">
        <v>969</v>
      </c>
      <c r="F2999" s="1">
        <v>43852</v>
      </c>
      <c r="G2999" s="77">
        <v>0</v>
      </c>
      <c r="H2999" s="36">
        <v>21373.93</v>
      </c>
      <c r="I2999" s="36">
        <v>21373.93</v>
      </c>
      <c r="J2999" s="36">
        <v>0</v>
      </c>
      <c r="K2999" s="36">
        <v>19236.54</v>
      </c>
      <c r="L2999" s="36">
        <v>1603.05</v>
      </c>
      <c r="M2999" s="36">
        <v>0</v>
      </c>
    </row>
    <row r="3000" spans="1:13" x14ac:dyDescent="0.25">
      <c r="A3000" t="s">
        <v>6969</v>
      </c>
      <c r="B3000" t="s">
        <v>107</v>
      </c>
      <c r="C3000" t="s">
        <v>147</v>
      </c>
      <c r="D3000" t="s">
        <v>960</v>
      </c>
      <c r="E3000" t="s">
        <v>1849</v>
      </c>
      <c r="F3000" s="1">
        <v>48092</v>
      </c>
      <c r="G3000" s="77">
        <v>1</v>
      </c>
      <c r="H3000" s="36">
        <v>445274.93</v>
      </c>
      <c r="I3000" s="36">
        <v>218983.38</v>
      </c>
      <c r="J3000" s="36">
        <v>-226291.55</v>
      </c>
      <c r="K3000" s="36">
        <v>197085.04</v>
      </c>
      <c r="L3000" s="36">
        <v>0</v>
      </c>
      <c r="M3000" s="36">
        <v>0</v>
      </c>
    </row>
    <row r="3001" spans="1:13" x14ac:dyDescent="0.25">
      <c r="A3001" t="s">
        <v>6969</v>
      </c>
      <c r="B3001" t="s">
        <v>107</v>
      </c>
      <c r="C3001" t="s">
        <v>147</v>
      </c>
      <c r="D3001" t="s">
        <v>1852</v>
      </c>
      <c r="E3001" t="s">
        <v>1853</v>
      </c>
      <c r="F3001" s="1">
        <v>48092</v>
      </c>
      <c r="G3001" s="77">
        <v>0</v>
      </c>
      <c r="H3001" s="36">
        <v>5000</v>
      </c>
      <c r="I3001" s="36">
        <v>5000</v>
      </c>
      <c r="J3001" s="36">
        <v>0</v>
      </c>
      <c r="K3001" s="36">
        <v>4500</v>
      </c>
      <c r="L3001" s="36">
        <v>375</v>
      </c>
      <c r="M3001" s="36">
        <v>0</v>
      </c>
    </row>
    <row r="3002" spans="1:13" x14ac:dyDescent="0.25">
      <c r="A3002" t="s">
        <v>6969</v>
      </c>
      <c r="B3002" t="s">
        <v>107</v>
      </c>
      <c r="C3002" t="s">
        <v>147</v>
      </c>
      <c r="D3002" t="s">
        <v>1852</v>
      </c>
      <c r="E3002" t="s">
        <v>254</v>
      </c>
      <c r="F3002" s="1">
        <v>43654</v>
      </c>
      <c r="G3002" s="77">
        <v>0</v>
      </c>
      <c r="H3002" s="36">
        <v>41249.919999999998</v>
      </c>
      <c r="I3002" s="36">
        <v>41249.919999999998</v>
      </c>
      <c r="J3002" s="36">
        <v>0</v>
      </c>
      <c r="K3002" s="36">
        <v>37124.93</v>
      </c>
      <c r="L3002" s="36">
        <v>3093.74</v>
      </c>
      <c r="M3002" s="36">
        <v>0</v>
      </c>
    </row>
    <row r="3003" spans="1:13" x14ac:dyDescent="0.25">
      <c r="A3003" t="s">
        <v>6969</v>
      </c>
      <c r="B3003" t="s">
        <v>107</v>
      </c>
      <c r="C3003" t="s">
        <v>147</v>
      </c>
      <c r="D3003" t="s">
        <v>1349</v>
      </c>
      <c r="E3003" t="s">
        <v>1977</v>
      </c>
      <c r="F3003" s="1">
        <v>43816</v>
      </c>
      <c r="G3003" s="77">
        <v>0</v>
      </c>
      <c r="H3003" s="36">
        <v>117347.77</v>
      </c>
      <c r="I3003" s="36">
        <v>117347.77</v>
      </c>
      <c r="J3003" s="36">
        <v>0</v>
      </c>
      <c r="K3003" s="36">
        <v>105612.99</v>
      </c>
      <c r="L3003" s="36">
        <v>8801.09</v>
      </c>
      <c r="M3003" s="36">
        <v>0.01</v>
      </c>
    </row>
    <row r="3004" spans="1:13" x14ac:dyDescent="0.25">
      <c r="A3004" t="s">
        <v>6969</v>
      </c>
      <c r="B3004" t="s">
        <v>107</v>
      </c>
      <c r="C3004" t="s">
        <v>147</v>
      </c>
      <c r="D3004" t="s">
        <v>1349</v>
      </c>
      <c r="E3004" t="s">
        <v>1990</v>
      </c>
      <c r="F3004" s="1">
        <v>43816</v>
      </c>
      <c r="G3004" s="77">
        <v>0</v>
      </c>
      <c r="H3004" s="36">
        <v>84487.86</v>
      </c>
      <c r="I3004" s="36">
        <v>84487.86</v>
      </c>
      <c r="J3004" s="36">
        <v>0</v>
      </c>
      <c r="K3004" s="36">
        <v>76039.070000000007</v>
      </c>
      <c r="L3004" s="36">
        <v>6336.59</v>
      </c>
      <c r="M3004" s="36">
        <v>0</v>
      </c>
    </row>
    <row r="3005" spans="1:13" x14ac:dyDescent="0.25">
      <c r="A3005" t="s">
        <v>6969</v>
      </c>
      <c r="B3005" t="s">
        <v>107</v>
      </c>
      <c r="C3005" t="s">
        <v>147</v>
      </c>
      <c r="D3005" t="s">
        <v>1349</v>
      </c>
      <c r="E3005" t="s">
        <v>1810</v>
      </c>
      <c r="F3005" s="1">
        <v>43816</v>
      </c>
      <c r="G3005" s="77">
        <v>0</v>
      </c>
      <c r="H3005" s="36">
        <v>4000</v>
      </c>
      <c r="I3005" s="36">
        <v>4000</v>
      </c>
      <c r="J3005" s="36">
        <v>0</v>
      </c>
      <c r="K3005" s="36">
        <v>3600</v>
      </c>
      <c r="L3005" s="36">
        <v>300</v>
      </c>
      <c r="M3005" s="36">
        <v>0</v>
      </c>
    </row>
    <row r="3006" spans="1:13" x14ac:dyDescent="0.25">
      <c r="A3006" t="s">
        <v>6969</v>
      </c>
      <c r="B3006" t="s">
        <v>107</v>
      </c>
      <c r="C3006" t="s">
        <v>147</v>
      </c>
      <c r="D3006" t="s">
        <v>1349</v>
      </c>
      <c r="E3006" t="s">
        <v>2230</v>
      </c>
      <c r="F3006" s="1">
        <v>48092</v>
      </c>
      <c r="G3006" s="77">
        <v>0</v>
      </c>
      <c r="H3006" s="36">
        <v>132890.51</v>
      </c>
      <c r="I3006" s="36">
        <v>132890.51</v>
      </c>
      <c r="J3006" s="36">
        <v>0</v>
      </c>
      <c r="K3006" s="36">
        <v>119601.46</v>
      </c>
      <c r="L3006" s="36">
        <v>0</v>
      </c>
      <c r="M3006" s="36">
        <v>0</v>
      </c>
    </row>
    <row r="3007" spans="1:13" x14ac:dyDescent="0.25">
      <c r="A3007" t="s">
        <v>6969</v>
      </c>
      <c r="B3007" t="s">
        <v>107</v>
      </c>
      <c r="C3007" t="s">
        <v>147</v>
      </c>
      <c r="D3007" t="s">
        <v>1349</v>
      </c>
      <c r="E3007" t="s">
        <v>1764</v>
      </c>
      <c r="F3007" s="1">
        <v>43787</v>
      </c>
      <c r="G3007" s="77">
        <v>0</v>
      </c>
      <c r="H3007" s="36">
        <v>35860</v>
      </c>
      <c r="I3007" s="36">
        <v>35860</v>
      </c>
      <c r="J3007" s="36">
        <v>0</v>
      </c>
      <c r="K3007" s="36">
        <v>32274</v>
      </c>
      <c r="L3007" s="36">
        <v>2689.5</v>
      </c>
      <c r="M3007" s="36">
        <v>0</v>
      </c>
    </row>
    <row r="3008" spans="1:13" x14ac:dyDescent="0.25">
      <c r="A3008" t="s">
        <v>6969</v>
      </c>
      <c r="B3008" t="s">
        <v>107</v>
      </c>
      <c r="C3008" t="s">
        <v>147</v>
      </c>
      <c r="D3008" t="s">
        <v>1349</v>
      </c>
      <c r="E3008" t="s">
        <v>1437</v>
      </c>
      <c r="F3008" s="1">
        <v>43816</v>
      </c>
      <c r="G3008" s="77">
        <v>0</v>
      </c>
      <c r="H3008" s="36">
        <v>15980</v>
      </c>
      <c r="I3008" s="36">
        <v>15980</v>
      </c>
      <c r="J3008" s="36">
        <v>0</v>
      </c>
      <c r="K3008" s="36">
        <v>14382</v>
      </c>
      <c r="L3008" s="36">
        <v>1198.5</v>
      </c>
      <c r="M3008" s="36">
        <v>0</v>
      </c>
    </row>
    <row r="3009" spans="1:13" x14ac:dyDescent="0.25">
      <c r="A3009" t="s">
        <v>6969</v>
      </c>
      <c r="B3009" t="s">
        <v>107</v>
      </c>
      <c r="C3009" t="s">
        <v>147</v>
      </c>
      <c r="D3009" t="s">
        <v>1349</v>
      </c>
      <c r="E3009" t="s">
        <v>1350</v>
      </c>
      <c r="F3009" s="1">
        <v>43787</v>
      </c>
      <c r="G3009" s="77">
        <v>0</v>
      </c>
      <c r="H3009" s="36">
        <v>33260.839999999997</v>
      </c>
      <c r="I3009" s="36">
        <v>33260.839999999997</v>
      </c>
      <c r="J3009" s="36">
        <v>0</v>
      </c>
      <c r="K3009" s="36">
        <v>29934.76</v>
      </c>
      <c r="L3009" s="36">
        <v>2494.56</v>
      </c>
      <c r="M3009" s="36">
        <v>0</v>
      </c>
    </row>
    <row r="3010" spans="1:13" x14ac:dyDescent="0.25">
      <c r="A3010" t="s">
        <v>6969</v>
      </c>
      <c r="B3010" t="s">
        <v>107</v>
      </c>
      <c r="C3010" t="s">
        <v>168</v>
      </c>
      <c r="D3010" t="s">
        <v>380</v>
      </c>
      <c r="E3010" t="s">
        <v>1095</v>
      </c>
      <c r="F3010" s="1">
        <v>43334</v>
      </c>
      <c r="G3010" s="77">
        <v>1</v>
      </c>
      <c r="H3010" s="36">
        <v>10000</v>
      </c>
      <c r="I3010" s="36">
        <v>10000</v>
      </c>
      <c r="J3010" s="36">
        <v>0</v>
      </c>
      <c r="K3010" s="36">
        <v>9000</v>
      </c>
      <c r="L3010" s="36">
        <v>750</v>
      </c>
      <c r="M3010" s="36">
        <v>0</v>
      </c>
    </row>
    <row r="3011" spans="1:13" x14ac:dyDescent="0.25">
      <c r="A3011" t="s">
        <v>6969</v>
      </c>
      <c r="B3011" t="s">
        <v>107</v>
      </c>
      <c r="C3011" t="s">
        <v>168</v>
      </c>
      <c r="D3011" t="s">
        <v>380</v>
      </c>
      <c r="E3011" t="s">
        <v>381</v>
      </c>
      <c r="F3011" s="1">
        <v>43265</v>
      </c>
      <c r="G3011" s="77">
        <v>1</v>
      </c>
      <c r="H3011" s="36">
        <v>4781.16</v>
      </c>
      <c r="I3011" s="36">
        <v>4781.16</v>
      </c>
      <c r="J3011" s="36">
        <v>0</v>
      </c>
      <c r="K3011" s="36">
        <v>4303.04</v>
      </c>
      <c r="L3011" s="36">
        <v>358.59</v>
      </c>
      <c r="M3011" s="36">
        <v>0</v>
      </c>
    </row>
    <row r="3012" spans="1:13" x14ac:dyDescent="0.25">
      <c r="A3012" t="s">
        <v>6969</v>
      </c>
      <c r="B3012" t="s">
        <v>107</v>
      </c>
      <c r="C3012" t="s">
        <v>168</v>
      </c>
      <c r="D3012" t="s">
        <v>233</v>
      </c>
      <c r="E3012" t="s">
        <v>235</v>
      </c>
      <c r="F3012" s="1">
        <v>43228</v>
      </c>
      <c r="G3012" s="77">
        <v>1</v>
      </c>
      <c r="H3012" s="36">
        <v>16378.16</v>
      </c>
      <c r="I3012" s="36">
        <v>16378.16</v>
      </c>
      <c r="J3012" s="36">
        <v>0</v>
      </c>
      <c r="K3012" s="36">
        <v>14740.34</v>
      </c>
      <c r="L3012" s="36">
        <v>1228.3699999999999</v>
      </c>
      <c r="M3012" s="36">
        <v>0.01</v>
      </c>
    </row>
    <row r="3013" spans="1:13" x14ac:dyDescent="0.25">
      <c r="A3013" t="s">
        <v>6969</v>
      </c>
      <c r="B3013" t="s">
        <v>107</v>
      </c>
      <c r="C3013" t="s">
        <v>168</v>
      </c>
      <c r="D3013" t="s">
        <v>233</v>
      </c>
      <c r="E3013" t="s">
        <v>493</v>
      </c>
      <c r="F3013" s="1">
        <v>43294</v>
      </c>
      <c r="G3013" s="77">
        <v>0.75</v>
      </c>
      <c r="H3013" s="36">
        <v>96719.38</v>
      </c>
      <c r="I3013" s="36">
        <v>96719.38</v>
      </c>
      <c r="J3013" s="36">
        <v>0</v>
      </c>
      <c r="K3013" s="36">
        <v>87047.44</v>
      </c>
      <c r="L3013" s="36">
        <v>7253.96</v>
      </c>
      <c r="M3013" s="36">
        <v>0.01</v>
      </c>
    </row>
    <row r="3014" spans="1:13" x14ac:dyDescent="0.25">
      <c r="A3014" t="s">
        <v>6969</v>
      </c>
      <c r="B3014" t="s">
        <v>107</v>
      </c>
      <c r="C3014" t="s">
        <v>255</v>
      </c>
      <c r="D3014" t="s">
        <v>3021</v>
      </c>
      <c r="E3014" t="s">
        <v>2625</v>
      </c>
      <c r="F3014" s="1">
        <v>43861</v>
      </c>
      <c r="G3014" s="77">
        <v>0</v>
      </c>
      <c r="H3014" s="36">
        <v>67357.22</v>
      </c>
      <c r="I3014" s="36">
        <v>67357.22</v>
      </c>
      <c r="J3014" s="36">
        <v>0</v>
      </c>
      <c r="K3014" s="36">
        <v>60621.5</v>
      </c>
      <c r="L3014" s="36">
        <v>5051.79</v>
      </c>
      <c r="M3014" s="36">
        <v>0</v>
      </c>
    </row>
    <row r="3015" spans="1:13" x14ac:dyDescent="0.25">
      <c r="A3015" t="s">
        <v>6969</v>
      </c>
      <c r="B3015" t="s">
        <v>107</v>
      </c>
      <c r="C3015" t="s">
        <v>255</v>
      </c>
      <c r="D3015" t="s">
        <v>255</v>
      </c>
      <c r="E3015" t="s">
        <v>2897</v>
      </c>
      <c r="F3015" s="1">
        <v>43781</v>
      </c>
      <c r="G3015" s="77">
        <v>1</v>
      </c>
      <c r="H3015" s="36">
        <v>8859.9</v>
      </c>
      <c r="I3015" s="36">
        <v>8859.9</v>
      </c>
      <c r="J3015" s="36">
        <v>0</v>
      </c>
      <c r="K3015" s="36">
        <v>7973.91</v>
      </c>
      <c r="L3015" s="36">
        <v>664.49</v>
      </c>
      <c r="M3015" s="36">
        <v>0</v>
      </c>
    </row>
    <row r="3016" spans="1:13" x14ac:dyDescent="0.25">
      <c r="A3016" t="s">
        <v>6969</v>
      </c>
      <c r="B3016" t="s">
        <v>107</v>
      </c>
      <c r="C3016" t="s">
        <v>255</v>
      </c>
      <c r="D3016" t="s">
        <v>255</v>
      </c>
      <c r="E3016" t="s">
        <v>1498</v>
      </c>
      <c r="F3016" s="1">
        <v>43412</v>
      </c>
      <c r="G3016" s="77">
        <v>1</v>
      </c>
      <c r="H3016" s="36">
        <v>5890</v>
      </c>
      <c r="I3016" s="36">
        <v>5890</v>
      </c>
      <c r="J3016" s="36">
        <v>0</v>
      </c>
      <c r="K3016" s="36">
        <v>5301</v>
      </c>
      <c r="L3016" s="36">
        <v>441.75</v>
      </c>
      <c r="M3016" s="36">
        <v>0</v>
      </c>
    </row>
    <row r="3017" spans="1:13" x14ac:dyDescent="0.25">
      <c r="A3017" t="s">
        <v>6969</v>
      </c>
      <c r="B3017" t="s">
        <v>107</v>
      </c>
      <c r="C3017" t="s">
        <v>255</v>
      </c>
      <c r="D3017" t="s">
        <v>255</v>
      </c>
      <c r="E3017" t="s">
        <v>8645</v>
      </c>
      <c r="F3017" s="1">
        <v>44138</v>
      </c>
      <c r="G3017" s="77">
        <v>1</v>
      </c>
      <c r="H3017" s="36">
        <v>20500</v>
      </c>
      <c r="I3017" s="36">
        <v>20500</v>
      </c>
      <c r="J3017" s="36">
        <v>0</v>
      </c>
      <c r="K3017" s="36">
        <v>18450</v>
      </c>
      <c r="L3017" s="36">
        <v>1537.5</v>
      </c>
      <c r="M3017" s="36">
        <v>0</v>
      </c>
    </row>
    <row r="3018" spans="1:13" x14ac:dyDescent="0.25">
      <c r="A3018" t="s">
        <v>6969</v>
      </c>
      <c r="B3018" t="s">
        <v>107</v>
      </c>
      <c r="C3018" t="s">
        <v>255</v>
      </c>
      <c r="D3018" t="s">
        <v>255</v>
      </c>
      <c r="E3018" t="s">
        <v>1608</v>
      </c>
      <c r="F3018" s="1">
        <v>43608</v>
      </c>
      <c r="G3018" s="77">
        <v>1</v>
      </c>
      <c r="H3018" s="36">
        <v>10417.56</v>
      </c>
      <c r="I3018" s="36">
        <v>10417.56</v>
      </c>
      <c r="J3018" s="36">
        <v>0</v>
      </c>
      <c r="K3018" s="36">
        <v>9375.7999999999993</v>
      </c>
      <c r="L3018" s="36">
        <v>781.32</v>
      </c>
      <c r="M3018" s="36">
        <v>0</v>
      </c>
    </row>
    <row r="3019" spans="1:13" x14ac:dyDescent="0.25">
      <c r="A3019" t="s">
        <v>6969</v>
      </c>
      <c r="B3019" t="s">
        <v>107</v>
      </c>
      <c r="C3019" t="s">
        <v>255</v>
      </c>
      <c r="D3019" t="s">
        <v>255</v>
      </c>
      <c r="E3019" t="s">
        <v>2348</v>
      </c>
      <c r="F3019" s="1">
        <v>43507</v>
      </c>
      <c r="G3019" s="77">
        <v>1</v>
      </c>
      <c r="H3019" s="36">
        <v>9823.75</v>
      </c>
      <c r="I3019" s="36">
        <v>9823.75</v>
      </c>
      <c r="J3019" s="36">
        <v>0</v>
      </c>
      <c r="K3019" s="36">
        <v>8841.3799999999992</v>
      </c>
      <c r="L3019" s="36">
        <v>736.78</v>
      </c>
      <c r="M3019" s="36">
        <v>0</v>
      </c>
    </row>
    <row r="3020" spans="1:13" x14ac:dyDescent="0.25">
      <c r="A3020" t="s">
        <v>6969</v>
      </c>
      <c r="B3020" t="s">
        <v>107</v>
      </c>
      <c r="C3020" t="s">
        <v>255</v>
      </c>
      <c r="D3020" t="s">
        <v>255</v>
      </c>
      <c r="E3020" t="s">
        <v>533</v>
      </c>
      <c r="F3020" s="1">
        <v>43294</v>
      </c>
      <c r="G3020" s="77">
        <v>0</v>
      </c>
      <c r="H3020" s="36">
        <v>3701.24</v>
      </c>
      <c r="I3020" s="36">
        <v>3701.24</v>
      </c>
      <c r="J3020" s="36">
        <v>0</v>
      </c>
      <c r="K3020" s="36">
        <v>3331.12</v>
      </c>
      <c r="L3020" s="36">
        <v>277.58999999999997</v>
      </c>
      <c r="M3020" s="36">
        <v>0</v>
      </c>
    </row>
    <row r="3021" spans="1:13" x14ac:dyDescent="0.25">
      <c r="A3021" t="s">
        <v>6969</v>
      </c>
      <c r="B3021" t="s">
        <v>107</v>
      </c>
      <c r="C3021" t="s">
        <v>255</v>
      </c>
      <c r="D3021" t="s">
        <v>255</v>
      </c>
      <c r="E3021" t="s">
        <v>303</v>
      </c>
      <c r="F3021" s="1">
        <v>43265</v>
      </c>
      <c r="G3021" s="77">
        <v>0</v>
      </c>
      <c r="H3021" s="36">
        <v>4780.28</v>
      </c>
      <c r="I3021" s="36">
        <v>4780.28</v>
      </c>
      <c r="J3021" s="36">
        <v>0</v>
      </c>
      <c r="K3021" s="36">
        <v>4302.25</v>
      </c>
      <c r="L3021" s="36">
        <v>358.52</v>
      </c>
      <c r="M3021" s="36">
        <v>0</v>
      </c>
    </row>
    <row r="3022" spans="1:13" x14ac:dyDescent="0.25">
      <c r="A3022" t="s">
        <v>6969</v>
      </c>
      <c r="B3022" t="s">
        <v>107</v>
      </c>
      <c r="C3022" t="s">
        <v>255</v>
      </c>
      <c r="D3022" t="s">
        <v>255</v>
      </c>
      <c r="E3022" t="s">
        <v>652</v>
      </c>
      <c r="F3022" s="1">
        <v>44085</v>
      </c>
      <c r="G3022" s="77">
        <v>0</v>
      </c>
      <c r="H3022" s="36">
        <v>24265.26</v>
      </c>
      <c r="I3022" s="36">
        <v>24265.26</v>
      </c>
      <c r="J3022" s="36">
        <v>0</v>
      </c>
      <c r="K3022" s="36">
        <v>21838.73</v>
      </c>
      <c r="L3022" s="36">
        <v>1819.9</v>
      </c>
      <c r="M3022" s="36">
        <v>0.01</v>
      </c>
    </row>
    <row r="3023" spans="1:13" x14ac:dyDescent="0.25">
      <c r="A3023" t="s">
        <v>6969</v>
      </c>
      <c r="B3023" t="s">
        <v>107</v>
      </c>
      <c r="C3023" t="s">
        <v>255</v>
      </c>
      <c r="D3023" t="s">
        <v>255</v>
      </c>
      <c r="E3023" t="s">
        <v>2563</v>
      </c>
      <c r="F3023" s="1">
        <v>43592</v>
      </c>
      <c r="G3023" s="77">
        <v>1</v>
      </c>
      <c r="H3023" s="36">
        <v>10070</v>
      </c>
      <c r="I3023" s="36">
        <v>10070</v>
      </c>
      <c r="J3023" s="36">
        <v>0</v>
      </c>
      <c r="K3023" s="36">
        <v>9063</v>
      </c>
      <c r="L3023" s="36">
        <v>755.25</v>
      </c>
      <c r="M3023" s="36">
        <v>0</v>
      </c>
    </row>
    <row r="3024" spans="1:13" x14ac:dyDescent="0.25">
      <c r="A3024" t="s">
        <v>6969</v>
      </c>
      <c r="B3024" t="s">
        <v>107</v>
      </c>
      <c r="C3024" t="s">
        <v>255</v>
      </c>
      <c r="D3024" t="s">
        <v>255</v>
      </c>
      <c r="E3024" t="s">
        <v>910</v>
      </c>
      <c r="F3024" s="1">
        <v>43334</v>
      </c>
      <c r="G3024" s="77">
        <v>0</v>
      </c>
      <c r="H3024" s="36">
        <v>5693.79</v>
      </c>
      <c r="I3024" s="36">
        <v>5693.79</v>
      </c>
      <c r="J3024" s="36">
        <v>0</v>
      </c>
      <c r="K3024" s="36">
        <v>5124.41</v>
      </c>
      <c r="L3024" s="36">
        <v>427.03999999999996</v>
      </c>
      <c r="M3024" s="36">
        <v>0.01</v>
      </c>
    </row>
    <row r="3025" spans="1:13" x14ac:dyDescent="0.25">
      <c r="A3025" t="s">
        <v>6969</v>
      </c>
      <c r="B3025" t="s">
        <v>107</v>
      </c>
      <c r="C3025" t="s">
        <v>255</v>
      </c>
      <c r="D3025" t="s">
        <v>255</v>
      </c>
      <c r="E3025" t="s">
        <v>408</v>
      </c>
      <c r="F3025" s="1">
        <v>43265</v>
      </c>
      <c r="G3025" s="77">
        <v>1</v>
      </c>
      <c r="H3025" s="36">
        <v>5043.3900000000003</v>
      </c>
      <c r="I3025" s="36">
        <v>5043.3900000000003</v>
      </c>
      <c r="J3025" s="36">
        <v>0</v>
      </c>
      <c r="K3025" s="36">
        <v>4539.05</v>
      </c>
      <c r="L3025" s="36">
        <v>378.26</v>
      </c>
      <c r="M3025" s="36">
        <v>0.01</v>
      </c>
    </row>
    <row r="3026" spans="1:13" x14ac:dyDescent="0.25">
      <c r="A3026" t="s">
        <v>6969</v>
      </c>
      <c r="B3026" t="s">
        <v>107</v>
      </c>
      <c r="C3026" t="s">
        <v>255</v>
      </c>
      <c r="D3026" t="s">
        <v>1005</v>
      </c>
      <c r="E3026" t="s">
        <v>1006</v>
      </c>
      <c r="F3026" s="1">
        <v>43333</v>
      </c>
      <c r="G3026" s="77">
        <v>1</v>
      </c>
      <c r="H3026" s="36">
        <v>4307</v>
      </c>
      <c r="I3026" s="36">
        <v>4307</v>
      </c>
      <c r="J3026" s="36">
        <v>0</v>
      </c>
      <c r="K3026" s="36">
        <v>3876.3</v>
      </c>
      <c r="L3026" s="36">
        <v>323.02999999999997</v>
      </c>
      <c r="M3026" s="36">
        <v>0</v>
      </c>
    </row>
    <row r="3027" spans="1:13" x14ac:dyDescent="0.25">
      <c r="A3027" t="s">
        <v>6969</v>
      </c>
      <c r="B3027" t="s">
        <v>107</v>
      </c>
      <c r="C3027" t="s">
        <v>255</v>
      </c>
      <c r="D3027" t="s">
        <v>1005</v>
      </c>
      <c r="E3027" t="s">
        <v>1601</v>
      </c>
      <c r="F3027" s="1">
        <v>43412</v>
      </c>
      <c r="G3027" s="77">
        <v>1</v>
      </c>
      <c r="H3027" s="36">
        <v>5869</v>
      </c>
      <c r="I3027" s="36">
        <v>5869</v>
      </c>
      <c r="J3027" s="36">
        <v>0</v>
      </c>
      <c r="K3027" s="36">
        <v>5282.1</v>
      </c>
      <c r="L3027" s="36">
        <v>440.18</v>
      </c>
      <c r="M3027" s="36">
        <v>0</v>
      </c>
    </row>
    <row r="3028" spans="1:13" x14ac:dyDescent="0.25">
      <c r="A3028" t="s">
        <v>6969</v>
      </c>
      <c r="B3028" t="s">
        <v>107</v>
      </c>
      <c r="C3028" t="s">
        <v>255</v>
      </c>
      <c r="D3028" t="s">
        <v>1005</v>
      </c>
      <c r="E3028" t="s">
        <v>1376</v>
      </c>
      <c r="F3028" s="1">
        <v>43360</v>
      </c>
      <c r="G3028" s="77">
        <v>1</v>
      </c>
      <c r="H3028" s="36">
        <v>3286.22</v>
      </c>
      <c r="I3028" s="36">
        <v>3286.22</v>
      </c>
      <c r="J3028" s="36">
        <v>0</v>
      </c>
      <c r="K3028" s="36">
        <v>2957.6</v>
      </c>
      <c r="L3028" s="36">
        <v>246.47</v>
      </c>
      <c r="M3028" s="36">
        <v>0</v>
      </c>
    </row>
    <row r="3029" spans="1:13" x14ac:dyDescent="0.25">
      <c r="A3029" t="s">
        <v>6969</v>
      </c>
      <c r="B3029" t="s">
        <v>107</v>
      </c>
      <c r="C3029" t="s">
        <v>255</v>
      </c>
      <c r="D3029" t="s">
        <v>1005</v>
      </c>
      <c r="E3029" t="s">
        <v>1701</v>
      </c>
      <c r="F3029" s="1">
        <v>43992</v>
      </c>
      <c r="G3029" s="77">
        <v>0</v>
      </c>
      <c r="H3029" s="36">
        <v>28517.19</v>
      </c>
      <c r="I3029" s="36">
        <v>28517.19</v>
      </c>
      <c r="J3029" s="36">
        <v>0</v>
      </c>
      <c r="K3029" s="36">
        <v>25665.47</v>
      </c>
      <c r="L3029" s="36">
        <v>2138.79</v>
      </c>
      <c r="M3029" s="36">
        <v>0</v>
      </c>
    </row>
    <row r="3030" spans="1:13" x14ac:dyDescent="0.25">
      <c r="A3030" t="s">
        <v>6969</v>
      </c>
      <c r="B3030" t="s">
        <v>107</v>
      </c>
      <c r="C3030" t="s">
        <v>255</v>
      </c>
      <c r="D3030" t="s">
        <v>1005</v>
      </c>
      <c r="E3030" t="s">
        <v>1049</v>
      </c>
      <c r="F3030" s="1">
        <v>43333</v>
      </c>
      <c r="G3030" s="77">
        <v>0.15</v>
      </c>
      <c r="H3030" s="36">
        <v>10737</v>
      </c>
      <c r="I3030" s="36">
        <v>10737</v>
      </c>
      <c r="J3030" s="36">
        <v>0</v>
      </c>
      <c r="K3030" s="36">
        <v>9663.2999999999993</v>
      </c>
      <c r="L3030" s="36">
        <v>805.28</v>
      </c>
      <c r="M3030" s="36">
        <v>0.01</v>
      </c>
    </row>
    <row r="3031" spans="1:13" x14ac:dyDescent="0.25">
      <c r="A3031" t="s">
        <v>6969</v>
      </c>
      <c r="B3031" t="s">
        <v>107</v>
      </c>
      <c r="C3031" t="s">
        <v>255</v>
      </c>
      <c r="D3031" t="s">
        <v>1005</v>
      </c>
      <c r="E3031" t="s">
        <v>1583</v>
      </c>
      <c r="F3031" s="1">
        <v>43412</v>
      </c>
      <c r="G3031" s="77">
        <v>1</v>
      </c>
      <c r="H3031" s="36">
        <v>36548.199999999997</v>
      </c>
      <c r="I3031" s="36">
        <v>36548.199999999997</v>
      </c>
      <c r="J3031" s="36">
        <v>0</v>
      </c>
      <c r="K3031" s="36">
        <v>32893.379999999997</v>
      </c>
      <c r="L3031" s="36">
        <v>2741.12</v>
      </c>
      <c r="M3031" s="36">
        <v>0</v>
      </c>
    </row>
    <row r="3032" spans="1:13" x14ac:dyDescent="0.25">
      <c r="A3032" t="s">
        <v>6969</v>
      </c>
      <c r="B3032" t="s">
        <v>107</v>
      </c>
      <c r="C3032" t="s">
        <v>255</v>
      </c>
      <c r="D3032" t="s">
        <v>865</v>
      </c>
      <c r="E3032" t="s">
        <v>1090</v>
      </c>
      <c r="F3032" s="1">
        <v>43334</v>
      </c>
      <c r="G3032" s="77">
        <v>0</v>
      </c>
      <c r="H3032" s="36">
        <v>19441.28</v>
      </c>
      <c r="I3032" s="36">
        <v>19441.28</v>
      </c>
      <c r="J3032" s="36">
        <v>0</v>
      </c>
      <c r="K3032" s="36">
        <v>17497.150000000001</v>
      </c>
      <c r="L3032" s="36">
        <v>1458.1</v>
      </c>
      <c r="M3032" s="36">
        <v>0</v>
      </c>
    </row>
    <row r="3033" spans="1:13" x14ac:dyDescent="0.25">
      <c r="A3033" t="s">
        <v>6969</v>
      </c>
      <c r="B3033" t="s">
        <v>107</v>
      </c>
      <c r="C3033" t="s">
        <v>255</v>
      </c>
      <c r="D3033" t="s">
        <v>865</v>
      </c>
      <c r="E3033" t="s">
        <v>1285</v>
      </c>
      <c r="F3033" s="1">
        <v>43571</v>
      </c>
      <c r="G3033" s="77">
        <v>0</v>
      </c>
      <c r="H3033" s="36">
        <v>17341.53</v>
      </c>
      <c r="I3033" s="36">
        <v>17341.53</v>
      </c>
      <c r="J3033" s="36">
        <v>0</v>
      </c>
      <c r="K3033" s="36">
        <v>15607.38</v>
      </c>
      <c r="L3033" s="36">
        <v>1300.6199999999999</v>
      </c>
      <c r="M3033" s="36">
        <v>0</v>
      </c>
    </row>
    <row r="3034" spans="1:13" x14ac:dyDescent="0.25">
      <c r="A3034" t="s">
        <v>6969</v>
      </c>
      <c r="B3034" t="s">
        <v>107</v>
      </c>
      <c r="C3034" t="s">
        <v>255</v>
      </c>
      <c r="D3034" t="s">
        <v>865</v>
      </c>
      <c r="E3034" t="s">
        <v>996</v>
      </c>
      <c r="F3034" s="1">
        <v>43334</v>
      </c>
      <c r="G3034" s="77">
        <v>0</v>
      </c>
      <c r="H3034" s="36">
        <v>7576.68</v>
      </c>
      <c r="I3034" s="36">
        <v>7576.68</v>
      </c>
      <c r="J3034" s="36">
        <v>0</v>
      </c>
      <c r="K3034" s="36">
        <v>6819.01</v>
      </c>
      <c r="L3034" s="36">
        <v>568.25</v>
      </c>
      <c r="M3034" s="36">
        <v>0</v>
      </c>
    </row>
    <row r="3035" spans="1:13" x14ac:dyDescent="0.25">
      <c r="A3035" t="s">
        <v>6969</v>
      </c>
      <c r="B3035" t="s">
        <v>107</v>
      </c>
      <c r="C3035" t="s">
        <v>255</v>
      </c>
      <c r="D3035" t="s">
        <v>865</v>
      </c>
      <c r="E3035" t="s">
        <v>956</v>
      </c>
      <c r="F3035" s="1">
        <v>43334</v>
      </c>
      <c r="G3035" s="77">
        <v>0</v>
      </c>
      <c r="H3035" s="36">
        <v>25081.59</v>
      </c>
      <c r="I3035" s="36">
        <v>25081.59</v>
      </c>
      <c r="J3035" s="36">
        <v>0</v>
      </c>
      <c r="K3035" s="36">
        <v>22573.43</v>
      </c>
      <c r="L3035" s="36">
        <v>1881.12</v>
      </c>
      <c r="M3035" s="36">
        <v>0</v>
      </c>
    </row>
    <row r="3036" spans="1:13" x14ac:dyDescent="0.25">
      <c r="A3036" t="s">
        <v>6969</v>
      </c>
      <c r="B3036" t="s">
        <v>107</v>
      </c>
      <c r="C3036" t="s">
        <v>255</v>
      </c>
      <c r="D3036" t="s">
        <v>865</v>
      </c>
      <c r="E3036" t="s">
        <v>2671</v>
      </c>
      <c r="F3036" s="1">
        <v>43816</v>
      </c>
      <c r="G3036" s="77">
        <v>0</v>
      </c>
      <c r="H3036" s="36">
        <v>63847.6</v>
      </c>
      <c r="I3036" s="36">
        <v>63847.6</v>
      </c>
      <c r="J3036" s="36">
        <v>0</v>
      </c>
      <c r="K3036" s="36">
        <v>57462.84</v>
      </c>
      <c r="L3036" s="36">
        <v>4788.57</v>
      </c>
      <c r="M3036" s="36">
        <v>0</v>
      </c>
    </row>
    <row r="3037" spans="1:13" x14ac:dyDescent="0.25">
      <c r="A3037" t="s">
        <v>6969</v>
      </c>
      <c r="B3037" t="s">
        <v>107</v>
      </c>
      <c r="C3037" t="s">
        <v>255</v>
      </c>
      <c r="D3037" t="s">
        <v>2168</v>
      </c>
      <c r="E3037" t="s">
        <v>2814</v>
      </c>
      <c r="F3037" s="1">
        <v>43683</v>
      </c>
      <c r="G3037" s="77">
        <v>1</v>
      </c>
      <c r="H3037" s="36">
        <v>40304.79</v>
      </c>
      <c r="I3037" s="36">
        <v>40304.79</v>
      </c>
      <c r="J3037" s="36">
        <v>0</v>
      </c>
      <c r="K3037" s="36">
        <v>36274.31</v>
      </c>
      <c r="L3037" s="36">
        <v>3022.86</v>
      </c>
      <c r="M3037" s="36">
        <v>0</v>
      </c>
    </row>
    <row r="3038" spans="1:13" x14ac:dyDescent="0.25">
      <c r="A3038" t="s">
        <v>6969</v>
      </c>
      <c r="B3038" t="s">
        <v>107</v>
      </c>
      <c r="C3038" t="s">
        <v>255</v>
      </c>
      <c r="D3038" t="s">
        <v>2168</v>
      </c>
      <c r="E3038" t="s">
        <v>2806</v>
      </c>
      <c r="F3038" s="1">
        <v>43593</v>
      </c>
      <c r="G3038" s="77">
        <v>1</v>
      </c>
      <c r="H3038" s="36">
        <v>17109.13</v>
      </c>
      <c r="I3038" s="36">
        <v>17109.13</v>
      </c>
      <c r="J3038" s="36">
        <v>0</v>
      </c>
      <c r="K3038" s="36">
        <v>15398.22</v>
      </c>
      <c r="L3038" s="36">
        <v>1283.18</v>
      </c>
      <c r="M3038" s="36">
        <v>-0.01</v>
      </c>
    </row>
    <row r="3039" spans="1:13" x14ac:dyDescent="0.25">
      <c r="A3039" t="s">
        <v>6969</v>
      </c>
      <c r="B3039" t="s">
        <v>107</v>
      </c>
      <c r="C3039" t="s">
        <v>255</v>
      </c>
      <c r="D3039" t="s">
        <v>2168</v>
      </c>
      <c r="E3039" t="s">
        <v>3163</v>
      </c>
      <c r="F3039" s="1">
        <v>43851</v>
      </c>
      <c r="G3039" s="77">
        <v>1</v>
      </c>
      <c r="H3039" s="36">
        <v>4924.87</v>
      </c>
      <c r="I3039" s="36">
        <v>4924.87</v>
      </c>
      <c r="J3039" s="36">
        <v>0</v>
      </c>
      <c r="K3039" s="36">
        <v>4432.38</v>
      </c>
      <c r="L3039" s="36">
        <v>369.37</v>
      </c>
      <c r="M3039" s="36">
        <v>0</v>
      </c>
    </row>
    <row r="3040" spans="1:13" x14ac:dyDescent="0.25">
      <c r="A3040" t="s">
        <v>6969</v>
      </c>
      <c r="B3040" t="s">
        <v>107</v>
      </c>
      <c r="C3040" t="s">
        <v>255</v>
      </c>
      <c r="D3040" t="s">
        <v>2168</v>
      </c>
      <c r="E3040" t="s">
        <v>2947</v>
      </c>
      <c r="F3040" s="1">
        <v>43781</v>
      </c>
      <c r="G3040" s="77">
        <v>1</v>
      </c>
      <c r="H3040" s="36">
        <v>59538.99</v>
      </c>
      <c r="I3040" s="36">
        <v>59538.99</v>
      </c>
      <c r="J3040" s="36">
        <v>0</v>
      </c>
      <c r="K3040" s="36">
        <v>53585.09</v>
      </c>
      <c r="L3040" s="36">
        <v>4465.43</v>
      </c>
      <c r="M3040" s="36">
        <v>0.01</v>
      </c>
    </row>
    <row r="3041" spans="1:13" x14ac:dyDescent="0.25">
      <c r="A3041" t="s">
        <v>6969</v>
      </c>
      <c r="B3041" t="s">
        <v>107</v>
      </c>
      <c r="C3041" t="s">
        <v>255</v>
      </c>
      <c r="D3041" t="s">
        <v>2168</v>
      </c>
      <c r="E3041" t="s">
        <v>3015</v>
      </c>
      <c r="F3041" s="1">
        <v>43614</v>
      </c>
      <c r="G3041" s="77">
        <v>1</v>
      </c>
      <c r="H3041" s="36">
        <v>4180</v>
      </c>
      <c r="I3041" s="36">
        <v>4180</v>
      </c>
      <c r="J3041" s="36">
        <v>0</v>
      </c>
      <c r="K3041" s="36">
        <v>3762</v>
      </c>
      <c r="L3041" s="36">
        <v>313.5</v>
      </c>
      <c r="M3041" s="36">
        <v>0</v>
      </c>
    </row>
    <row r="3042" spans="1:13" x14ac:dyDescent="0.25">
      <c r="A3042" t="s">
        <v>6969</v>
      </c>
      <c r="B3042" t="s">
        <v>107</v>
      </c>
      <c r="C3042" t="s">
        <v>255</v>
      </c>
      <c r="D3042" t="s">
        <v>398</v>
      </c>
      <c r="E3042" t="s">
        <v>3644</v>
      </c>
      <c r="F3042" s="1">
        <v>44186</v>
      </c>
      <c r="G3042" s="77">
        <v>1</v>
      </c>
      <c r="H3042" s="36">
        <v>71678.16</v>
      </c>
      <c r="I3042" s="36">
        <v>0</v>
      </c>
      <c r="J3042" s="36">
        <v>-71678.16</v>
      </c>
      <c r="K3042" s="36">
        <v>0</v>
      </c>
      <c r="L3042" s="36">
        <v>5375.86</v>
      </c>
      <c r="M3042" s="36">
        <v>0</v>
      </c>
    </row>
    <row r="3043" spans="1:13" x14ac:dyDescent="0.25">
      <c r="A3043" t="s">
        <v>6969</v>
      </c>
      <c r="B3043" t="s">
        <v>107</v>
      </c>
      <c r="C3043" t="s">
        <v>255</v>
      </c>
      <c r="D3043" t="s">
        <v>398</v>
      </c>
      <c r="E3043" t="s">
        <v>433</v>
      </c>
      <c r="F3043" s="1">
        <v>43294</v>
      </c>
      <c r="G3043" s="77">
        <v>0</v>
      </c>
      <c r="H3043" s="36">
        <v>59437.17</v>
      </c>
      <c r="I3043" s="36">
        <v>59437.17</v>
      </c>
      <c r="J3043" s="36">
        <v>0</v>
      </c>
      <c r="K3043" s="36">
        <v>53493.45</v>
      </c>
      <c r="L3043" s="36">
        <v>4457.79</v>
      </c>
      <c r="M3043" s="36">
        <v>0</v>
      </c>
    </row>
    <row r="3044" spans="1:13" x14ac:dyDescent="0.25">
      <c r="A3044" t="s">
        <v>6969</v>
      </c>
      <c r="B3044" t="s">
        <v>107</v>
      </c>
      <c r="C3044" t="s">
        <v>255</v>
      </c>
      <c r="D3044" t="s">
        <v>398</v>
      </c>
      <c r="E3044" t="s">
        <v>905</v>
      </c>
      <c r="F3044" s="1">
        <v>43333</v>
      </c>
      <c r="G3044" s="77">
        <v>1</v>
      </c>
      <c r="H3044" s="36">
        <v>7779.37</v>
      </c>
      <c r="I3044" s="36">
        <v>7779.37</v>
      </c>
      <c r="J3044" s="36">
        <v>0</v>
      </c>
      <c r="K3044" s="36">
        <v>7001.43</v>
      </c>
      <c r="L3044" s="36">
        <v>583.46</v>
      </c>
      <c r="M3044" s="36">
        <v>0.01</v>
      </c>
    </row>
    <row r="3045" spans="1:13" x14ac:dyDescent="0.25">
      <c r="A3045" t="s">
        <v>6969</v>
      </c>
      <c r="B3045" t="s">
        <v>107</v>
      </c>
      <c r="C3045" t="s">
        <v>255</v>
      </c>
      <c r="D3045" t="s">
        <v>398</v>
      </c>
      <c r="E3045" t="s">
        <v>689</v>
      </c>
      <c r="F3045" s="1">
        <v>43333</v>
      </c>
      <c r="G3045" s="77">
        <v>0</v>
      </c>
      <c r="H3045" s="36">
        <v>6325.29</v>
      </c>
      <c r="I3045" s="36">
        <v>6325.29</v>
      </c>
      <c r="J3045" s="36">
        <v>0</v>
      </c>
      <c r="K3045" s="36">
        <v>5692.76</v>
      </c>
      <c r="L3045" s="36">
        <v>474.4</v>
      </c>
      <c r="M3045" s="36">
        <v>0</v>
      </c>
    </row>
    <row r="3046" spans="1:13" x14ac:dyDescent="0.25">
      <c r="A3046" t="s">
        <v>6969</v>
      </c>
      <c r="B3046" t="s">
        <v>107</v>
      </c>
      <c r="C3046" t="s">
        <v>255</v>
      </c>
      <c r="D3046" t="s">
        <v>398</v>
      </c>
      <c r="E3046" t="s">
        <v>3135</v>
      </c>
      <c r="F3046" s="1">
        <v>43851</v>
      </c>
      <c r="G3046" s="77">
        <v>0.2</v>
      </c>
      <c r="H3046" s="36">
        <v>109851.95</v>
      </c>
      <c r="I3046" s="36">
        <v>109851.95</v>
      </c>
      <c r="J3046" s="36">
        <v>0</v>
      </c>
      <c r="K3046" s="36">
        <v>98866.76</v>
      </c>
      <c r="L3046" s="36">
        <v>8238.9</v>
      </c>
      <c r="M3046" s="36">
        <v>0</v>
      </c>
    </row>
    <row r="3047" spans="1:13" x14ac:dyDescent="0.25">
      <c r="A3047" t="s">
        <v>6969</v>
      </c>
      <c r="B3047" t="s">
        <v>107</v>
      </c>
      <c r="C3047" t="s">
        <v>255</v>
      </c>
      <c r="D3047" t="s">
        <v>398</v>
      </c>
      <c r="E3047" t="s">
        <v>3363</v>
      </c>
      <c r="F3047" s="1">
        <v>43851</v>
      </c>
      <c r="G3047" s="77">
        <v>0.04</v>
      </c>
      <c r="H3047" s="36">
        <v>39218.31</v>
      </c>
      <c r="I3047" s="36">
        <v>39218.31</v>
      </c>
      <c r="J3047" s="36">
        <v>0</v>
      </c>
      <c r="K3047" s="36">
        <v>35296.480000000003</v>
      </c>
      <c r="L3047" s="36">
        <v>2941.37</v>
      </c>
      <c r="M3047" s="36">
        <v>0</v>
      </c>
    </row>
    <row r="3048" spans="1:13" x14ac:dyDescent="0.25">
      <c r="A3048" t="s">
        <v>6969</v>
      </c>
      <c r="B3048" t="s">
        <v>107</v>
      </c>
      <c r="C3048" t="s">
        <v>255</v>
      </c>
      <c r="D3048" t="s">
        <v>398</v>
      </c>
      <c r="E3048" t="s">
        <v>434</v>
      </c>
      <c r="F3048" s="1">
        <v>43294</v>
      </c>
      <c r="G3048" s="77">
        <v>0</v>
      </c>
      <c r="H3048" s="36">
        <v>5716.11</v>
      </c>
      <c r="I3048" s="36">
        <v>5716.11</v>
      </c>
      <c r="J3048" s="36">
        <v>0</v>
      </c>
      <c r="K3048" s="36">
        <v>5144.5</v>
      </c>
      <c r="L3048" s="36">
        <v>428.71</v>
      </c>
      <c r="M3048" s="36">
        <v>0</v>
      </c>
    </row>
    <row r="3049" spans="1:13" x14ac:dyDescent="0.25">
      <c r="A3049" t="s">
        <v>6969</v>
      </c>
      <c r="B3049" t="s">
        <v>107</v>
      </c>
      <c r="C3049" t="s">
        <v>255</v>
      </c>
      <c r="D3049" t="s">
        <v>398</v>
      </c>
      <c r="E3049" t="s">
        <v>922</v>
      </c>
      <c r="F3049" s="1">
        <v>43333</v>
      </c>
      <c r="G3049" s="77">
        <v>0.03</v>
      </c>
      <c r="H3049" s="36">
        <v>38151.21</v>
      </c>
      <c r="I3049" s="36">
        <v>38151.21</v>
      </c>
      <c r="J3049" s="36">
        <v>0</v>
      </c>
      <c r="K3049" s="36">
        <v>34336.089999999997</v>
      </c>
      <c r="L3049" s="36">
        <v>2861.34</v>
      </c>
      <c r="M3049" s="36">
        <v>0</v>
      </c>
    </row>
    <row r="3050" spans="1:13" x14ac:dyDescent="0.25">
      <c r="A3050" t="s">
        <v>6969</v>
      </c>
      <c r="B3050" t="s">
        <v>107</v>
      </c>
      <c r="C3050" t="s">
        <v>255</v>
      </c>
      <c r="D3050" t="s">
        <v>398</v>
      </c>
      <c r="E3050" t="s">
        <v>2668</v>
      </c>
      <c r="F3050" s="1">
        <v>43682</v>
      </c>
      <c r="G3050" s="77">
        <v>0</v>
      </c>
      <c r="H3050" s="36">
        <v>3419.19</v>
      </c>
      <c r="I3050" s="36">
        <v>3419.19</v>
      </c>
      <c r="J3050" s="36">
        <v>0</v>
      </c>
      <c r="K3050" s="36">
        <v>3077.27</v>
      </c>
      <c r="L3050" s="36">
        <v>256.44</v>
      </c>
      <c r="M3050" s="36">
        <v>0</v>
      </c>
    </row>
    <row r="3051" spans="1:13" x14ac:dyDescent="0.25">
      <c r="A3051" t="s">
        <v>6969</v>
      </c>
      <c r="B3051" t="s">
        <v>107</v>
      </c>
      <c r="C3051" t="s">
        <v>255</v>
      </c>
      <c r="D3051" t="s">
        <v>398</v>
      </c>
      <c r="E3051" t="s">
        <v>1525</v>
      </c>
      <c r="F3051" s="1">
        <v>43412</v>
      </c>
      <c r="G3051" s="77">
        <v>0.08</v>
      </c>
      <c r="H3051" s="36">
        <v>26391.81</v>
      </c>
      <c r="I3051" s="36">
        <v>26391.81</v>
      </c>
      <c r="J3051" s="36">
        <v>0</v>
      </c>
      <c r="K3051" s="36">
        <v>23752.63</v>
      </c>
      <c r="L3051" s="36">
        <v>1979.39</v>
      </c>
      <c r="M3051" s="36">
        <v>0</v>
      </c>
    </row>
    <row r="3052" spans="1:13" x14ac:dyDescent="0.25">
      <c r="A3052" t="s">
        <v>6969</v>
      </c>
      <c r="B3052" t="s">
        <v>107</v>
      </c>
      <c r="C3052" t="s">
        <v>255</v>
      </c>
      <c r="D3052" t="s">
        <v>398</v>
      </c>
      <c r="E3052" t="s">
        <v>690</v>
      </c>
      <c r="F3052" s="1">
        <v>43333</v>
      </c>
      <c r="G3052" s="77">
        <v>0</v>
      </c>
      <c r="H3052" s="36">
        <v>28071.599999999999</v>
      </c>
      <c r="I3052" s="36">
        <v>28071.599999999999</v>
      </c>
      <c r="J3052" s="36">
        <v>0</v>
      </c>
      <c r="K3052" s="36">
        <v>25264.44</v>
      </c>
      <c r="L3052" s="36">
        <v>2105.37</v>
      </c>
      <c r="M3052" s="36">
        <v>0</v>
      </c>
    </row>
    <row r="3053" spans="1:13" x14ac:dyDescent="0.25">
      <c r="A3053" t="s">
        <v>6969</v>
      </c>
      <c r="B3053" t="s">
        <v>107</v>
      </c>
      <c r="C3053" t="s">
        <v>255</v>
      </c>
      <c r="D3053" t="s">
        <v>398</v>
      </c>
      <c r="E3053" t="s">
        <v>7406</v>
      </c>
      <c r="F3053" s="1">
        <v>48092</v>
      </c>
      <c r="G3053" s="77">
        <v>1</v>
      </c>
      <c r="H3053" s="36">
        <v>63456.74</v>
      </c>
      <c r="I3053" s="36">
        <v>63456.74</v>
      </c>
      <c r="J3053" s="36">
        <v>0</v>
      </c>
      <c r="K3053" s="36">
        <v>57111.07</v>
      </c>
      <c r="L3053" s="36">
        <v>4759.25</v>
      </c>
      <c r="M3053" s="36">
        <v>0</v>
      </c>
    </row>
    <row r="3054" spans="1:13" x14ac:dyDescent="0.25">
      <c r="A3054" t="s">
        <v>6969</v>
      </c>
      <c r="B3054" t="s">
        <v>107</v>
      </c>
      <c r="C3054" t="s">
        <v>255</v>
      </c>
      <c r="D3054" t="s">
        <v>398</v>
      </c>
      <c r="E3054" t="s">
        <v>1082</v>
      </c>
      <c r="F3054" s="1">
        <v>43333</v>
      </c>
      <c r="G3054" s="77">
        <v>0</v>
      </c>
      <c r="H3054" s="36">
        <v>7053.94</v>
      </c>
      <c r="I3054" s="36">
        <v>7053.94</v>
      </c>
      <c r="J3054" s="36">
        <v>0</v>
      </c>
      <c r="K3054" s="36">
        <v>6348.55</v>
      </c>
      <c r="L3054" s="36">
        <v>529.04999999999995</v>
      </c>
      <c r="M3054" s="36">
        <v>0</v>
      </c>
    </row>
    <row r="3055" spans="1:13" x14ac:dyDescent="0.25">
      <c r="A3055" t="s">
        <v>6969</v>
      </c>
      <c r="B3055" t="s">
        <v>107</v>
      </c>
      <c r="C3055" t="s">
        <v>255</v>
      </c>
      <c r="D3055" t="s">
        <v>398</v>
      </c>
      <c r="E3055" t="s">
        <v>2775</v>
      </c>
      <c r="F3055" s="1">
        <v>43682</v>
      </c>
      <c r="G3055" s="77">
        <v>0.05</v>
      </c>
      <c r="H3055" s="36">
        <v>52355.91</v>
      </c>
      <c r="I3055" s="36">
        <v>52355.91</v>
      </c>
      <c r="J3055" s="36">
        <v>0</v>
      </c>
      <c r="K3055" s="36">
        <v>47120.32</v>
      </c>
      <c r="L3055" s="36">
        <v>3926.69</v>
      </c>
      <c r="M3055" s="36">
        <v>0</v>
      </c>
    </row>
    <row r="3056" spans="1:13" x14ac:dyDescent="0.25">
      <c r="A3056" t="s">
        <v>6969</v>
      </c>
      <c r="B3056" t="s">
        <v>107</v>
      </c>
      <c r="C3056" t="s">
        <v>255</v>
      </c>
      <c r="D3056" t="s">
        <v>398</v>
      </c>
      <c r="E3056" t="s">
        <v>444</v>
      </c>
      <c r="F3056" s="1">
        <v>43294</v>
      </c>
      <c r="G3056" s="77">
        <v>0</v>
      </c>
      <c r="H3056" s="36">
        <v>9771.61</v>
      </c>
      <c r="I3056" s="36">
        <v>9771.61</v>
      </c>
      <c r="J3056" s="36">
        <v>0</v>
      </c>
      <c r="K3056" s="36">
        <v>8794.4500000000007</v>
      </c>
      <c r="L3056" s="36">
        <v>732.87</v>
      </c>
      <c r="M3056" s="36">
        <v>0</v>
      </c>
    </row>
    <row r="3057" spans="1:13" x14ac:dyDescent="0.25">
      <c r="A3057" t="s">
        <v>6969</v>
      </c>
      <c r="B3057" t="s">
        <v>107</v>
      </c>
      <c r="C3057" t="s">
        <v>255</v>
      </c>
      <c r="D3057" t="s">
        <v>398</v>
      </c>
      <c r="E3057" t="s">
        <v>2962</v>
      </c>
      <c r="F3057" s="1">
        <v>43851</v>
      </c>
      <c r="G3057" s="77">
        <v>0.04</v>
      </c>
      <c r="H3057" s="36">
        <v>63407.65</v>
      </c>
      <c r="I3057" s="36">
        <v>63407.65</v>
      </c>
      <c r="J3057" s="36">
        <v>0</v>
      </c>
      <c r="K3057" s="36">
        <v>57066.89</v>
      </c>
      <c r="L3057" s="36">
        <v>4755.57</v>
      </c>
      <c r="M3057" s="36">
        <v>0</v>
      </c>
    </row>
    <row r="3058" spans="1:13" x14ac:dyDescent="0.25">
      <c r="A3058" t="s">
        <v>6969</v>
      </c>
      <c r="B3058" t="s">
        <v>107</v>
      </c>
      <c r="C3058" t="s">
        <v>255</v>
      </c>
      <c r="D3058" t="s">
        <v>398</v>
      </c>
      <c r="E3058" t="s">
        <v>1056</v>
      </c>
      <c r="F3058" s="1">
        <v>43333</v>
      </c>
      <c r="G3058" s="77">
        <v>0</v>
      </c>
      <c r="H3058" s="36">
        <v>4275.6099999999997</v>
      </c>
      <c r="I3058" s="36">
        <v>4275.6099999999997</v>
      </c>
      <c r="J3058" s="36">
        <v>0</v>
      </c>
      <c r="K3058" s="36">
        <v>3848.05</v>
      </c>
      <c r="L3058" s="36">
        <v>320.67</v>
      </c>
      <c r="M3058" s="36">
        <v>0</v>
      </c>
    </row>
    <row r="3059" spans="1:13" x14ac:dyDescent="0.25">
      <c r="A3059" t="s">
        <v>6969</v>
      </c>
      <c r="B3059" t="s">
        <v>107</v>
      </c>
      <c r="C3059" t="s">
        <v>255</v>
      </c>
      <c r="D3059" t="s">
        <v>398</v>
      </c>
      <c r="E3059" t="s">
        <v>3375</v>
      </c>
      <c r="F3059" s="1">
        <v>48092</v>
      </c>
      <c r="G3059" s="77">
        <v>1</v>
      </c>
      <c r="H3059" s="36">
        <v>140047.21</v>
      </c>
      <c r="I3059" s="36">
        <v>140047.21</v>
      </c>
      <c r="J3059" s="36">
        <v>0</v>
      </c>
      <c r="K3059" s="36">
        <v>126042.49</v>
      </c>
      <c r="L3059" s="36">
        <v>0</v>
      </c>
      <c r="M3059" s="36">
        <v>0</v>
      </c>
    </row>
    <row r="3060" spans="1:13" x14ac:dyDescent="0.25">
      <c r="A3060" t="s">
        <v>6969</v>
      </c>
      <c r="B3060" t="s">
        <v>107</v>
      </c>
      <c r="C3060" t="s">
        <v>255</v>
      </c>
      <c r="D3060" t="s">
        <v>398</v>
      </c>
      <c r="E3060" t="s">
        <v>428</v>
      </c>
      <c r="F3060" s="1">
        <v>43294</v>
      </c>
      <c r="G3060" s="77">
        <v>0</v>
      </c>
      <c r="H3060" s="36">
        <v>5835.21</v>
      </c>
      <c r="I3060" s="36">
        <v>5835.21</v>
      </c>
      <c r="J3060" s="36">
        <v>0</v>
      </c>
      <c r="K3060" s="36">
        <v>5251.69</v>
      </c>
      <c r="L3060" s="36">
        <v>437.64</v>
      </c>
      <c r="M3060" s="36">
        <v>0</v>
      </c>
    </row>
    <row r="3061" spans="1:13" x14ac:dyDescent="0.25">
      <c r="A3061" t="s">
        <v>6969</v>
      </c>
      <c r="B3061" t="s">
        <v>107</v>
      </c>
      <c r="C3061" t="s">
        <v>255</v>
      </c>
      <c r="D3061" t="s">
        <v>398</v>
      </c>
      <c r="E3061" t="s">
        <v>8214</v>
      </c>
      <c r="F3061" s="1">
        <v>48092</v>
      </c>
      <c r="G3061" s="77">
        <v>1</v>
      </c>
      <c r="H3061" s="36">
        <v>143167.09</v>
      </c>
      <c r="I3061" s="36">
        <v>143167.09</v>
      </c>
      <c r="J3061" s="36">
        <v>0</v>
      </c>
      <c r="K3061" s="36">
        <v>128850.38</v>
      </c>
      <c r="L3061" s="36">
        <v>0</v>
      </c>
      <c r="M3061" s="36">
        <v>0</v>
      </c>
    </row>
    <row r="3062" spans="1:13" x14ac:dyDescent="0.25">
      <c r="A3062" t="s">
        <v>6969</v>
      </c>
      <c r="B3062" t="s">
        <v>107</v>
      </c>
      <c r="C3062" t="s">
        <v>255</v>
      </c>
      <c r="D3062" t="s">
        <v>398</v>
      </c>
      <c r="E3062" t="s">
        <v>720</v>
      </c>
      <c r="F3062" s="1">
        <v>43333</v>
      </c>
      <c r="G3062" s="77">
        <v>0.5</v>
      </c>
      <c r="H3062" s="36">
        <v>38173.120000000003</v>
      </c>
      <c r="I3062" s="36">
        <v>38173.120000000003</v>
      </c>
      <c r="J3062" s="36">
        <v>0</v>
      </c>
      <c r="K3062" s="36">
        <v>34355.81</v>
      </c>
      <c r="L3062" s="36">
        <v>2862.98</v>
      </c>
      <c r="M3062" s="36">
        <v>0</v>
      </c>
    </row>
    <row r="3063" spans="1:13" x14ac:dyDescent="0.25">
      <c r="A3063" t="s">
        <v>6969</v>
      </c>
      <c r="B3063" t="s">
        <v>107</v>
      </c>
      <c r="C3063" t="s">
        <v>255</v>
      </c>
      <c r="D3063" t="s">
        <v>398</v>
      </c>
      <c r="E3063" t="s">
        <v>923</v>
      </c>
      <c r="F3063" s="1">
        <v>43333</v>
      </c>
      <c r="G3063" s="77">
        <v>0.09</v>
      </c>
      <c r="H3063" s="36">
        <v>7880.6</v>
      </c>
      <c r="I3063" s="36">
        <v>7880.6</v>
      </c>
      <c r="J3063" s="36">
        <v>0</v>
      </c>
      <c r="K3063" s="36">
        <v>7092.54</v>
      </c>
      <c r="L3063" s="36">
        <v>591.04999999999995</v>
      </c>
      <c r="M3063" s="36">
        <v>0</v>
      </c>
    </row>
    <row r="3064" spans="1:13" x14ac:dyDescent="0.25">
      <c r="A3064" t="s">
        <v>6969</v>
      </c>
      <c r="B3064" t="s">
        <v>107</v>
      </c>
      <c r="C3064" t="s">
        <v>255</v>
      </c>
      <c r="D3064" t="s">
        <v>398</v>
      </c>
      <c r="E3064" t="s">
        <v>1118</v>
      </c>
      <c r="F3064" s="1">
        <v>43333</v>
      </c>
      <c r="G3064" s="77">
        <v>0</v>
      </c>
      <c r="H3064" s="36">
        <v>10671.17</v>
      </c>
      <c r="I3064" s="36">
        <v>10671.17</v>
      </c>
      <c r="J3064" s="36">
        <v>0</v>
      </c>
      <c r="K3064" s="36">
        <v>9604.0499999999993</v>
      </c>
      <c r="L3064" s="36">
        <v>800.34</v>
      </c>
      <c r="M3064" s="36">
        <v>0</v>
      </c>
    </row>
    <row r="3065" spans="1:13" x14ac:dyDescent="0.25">
      <c r="A3065" t="s">
        <v>6969</v>
      </c>
      <c r="B3065" t="s">
        <v>107</v>
      </c>
      <c r="C3065" t="s">
        <v>255</v>
      </c>
      <c r="D3065" t="s">
        <v>398</v>
      </c>
      <c r="E3065" t="s">
        <v>1985</v>
      </c>
      <c r="F3065" s="1">
        <v>43507</v>
      </c>
      <c r="G3065" s="77">
        <v>0</v>
      </c>
      <c r="H3065" s="36">
        <v>8703.85</v>
      </c>
      <c r="I3065" s="36">
        <v>8703.85</v>
      </c>
      <c r="J3065" s="36">
        <v>0</v>
      </c>
      <c r="K3065" s="36">
        <v>7833.47</v>
      </c>
      <c r="L3065" s="36">
        <v>652.79</v>
      </c>
      <c r="M3065" s="36">
        <v>0</v>
      </c>
    </row>
    <row r="3066" spans="1:13" x14ac:dyDescent="0.25">
      <c r="A3066" t="s">
        <v>6969</v>
      </c>
      <c r="B3066" t="s">
        <v>107</v>
      </c>
      <c r="C3066" t="s">
        <v>255</v>
      </c>
      <c r="D3066" t="s">
        <v>398</v>
      </c>
      <c r="E3066" t="s">
        <v>1494</v>
      </c>
      <c r="F3066" s="1">
        <v>43412</v>
      </c>
      <c r="G3066" s="77">
        <v>0.17</v>
      </c>
      <c r="H3066" s="36">
        <v>12227.59</v>
      </c>
      <c r="I3066" s="36">
        <v>12227.59</v>
      </c>
      <c r="J3066" s="36">
        <v>0</v>
      </c>
      <c r="K3066" s="36">
        <v>11004.83</v>
      </c>
      <c r="L3066" s="36">
        <v>917.07</v>
      </c>
      <c r="M3066" s="36">
        <v>0</v>
      </c>
    </row>
    <row r="3067" spans="1:13" x14ac:dyDescent="0.25">
      <c r="A3067" t="s">
        <v>6969</v>
      </c>
      <c r="B3067" t="s">
        <v>107</v>
      </c>
      <c r="C3067" t="s">
        <v>255</v>
      </c>
      <c r="D3067" t="s">
        <v>398</v>
      </c>
      <c r="E3067" t="s">
        <v>802</v>
      </c>
      <c r="F3067" s="1">
        <v>43333</v>
      </c>
      <c r="G3067" s="77">
        <v>0</v>
      </c>
      <c r="H3067" s="36">
        <v>6664.28</v>
      </c>
      <c r="I3067" s="36">
        <v>6664.28</v>
      </c>
      <c r="J3067" s="36">
        <v>0</v>
      </c>
      <c r="K3067" s="36">
        <v>5997.85</v>
      </c>
      <c r="L3067" s="36">
        <v>499.82</v>
      </c>
      <c r="M3067" s="36">
        <v>0</v>
      </c>
    </row>
    <row r="3068" spans="1:13" x14ac:dyDescent="0.25">
      <c r="A3068" t="s">
        <v>6969</v>
      </c>
      <c r="B3068" t="s">
        <v>107</v>
      </c>
      <c r="C3068" t="s">
        <v>255</v>
      </c>
      <c r="D3068" t="s">
        <v>398</v>
      </c>
      <c r="E3068" t="s">
        <v>789</v>
      </c>
      <c r="F3068" s="1">
        <v>43333</v>
      </c>
      <c r="G3068" s="77">
        <v>0</v>
      </c>
      <c r="H3068" s="36">
        <v>3864.83</v>
      </c>
      <c r="I3068" s="36">
        <v>3864.83</v>
      </c>
      <c r="J3068" s="36">
        <v>0</v>
      </c>
      <c r="K3068" s="36">
        <v>3478.35</v>
      </c>
      <c r="L3068" s="36">
        <v>289.86</v>
      </c>
      <c r="M3068" s="36">
        <v>0</v>
      </c>
    </row>
    <row r="3069" spans="1:13" x14ac:dyDescent="0.25">
      <c r="A3069" t="s">
        <v>6969</v>
      </c>
      <c r="B3069" t="s">
        <v>107</v>
      </c>
      <c r="C3069" t="s">
        <v>255</v>
      </c>
      <c r="D3069" t="s">
        <v>398</v>
      </c>
      <c r="E3069" t="s">
        <v>3561</v>
      </c>
      <c r="F3069" s="1">
        <v>48092</v>
      </c>
      <c r="G3069" s="77">
        <v>1</v>
      </c>
      <c r="H3069" s="36">
        <v>214879.22</v>
      </c>
      <c r="I3069" s="36">
        <v>214879.22</v>
      </c>
      <c r="J3069" s="36">
        <v>0</v>
      </c>
      <c r="K3069" s="36">
        <v>193391.3</v>
      </c>
      <c r="L3069" s="36">
        <v>0</v>
      </c>
      <c r="M3069" s="36">
        <v>0</v>
      </c>
    </row>
    <row r="3070" spans="1:13" x14ac:dyDescent="0.25">
      <c r="A3070" t="s">
        <v>6969</v>
      </c>
      <c r="B3070" t="s">
        <v>107</v>
      </c>
      <c r="C3070" t="s">
        <v>255</v>
      </c>
      <c r="D3070" t="s">
        <v>398</v>
      </c>
      <c r="E3070" t="s">
        <v>2074</v>
      </c>
      <c r="F3070" s="1">
        <v>43507</v>
      </c>
      <c r="G3070" s="77">
        <v>0.5</v>
      </c>
      <c r="H3070" s="36">
        <v>9254.57</v>
      </c>
      <c r="I3070" s="36">
        <v>9254.57</v>
      </c>
      <c r="J3070" s="36">
        <v>0</v>
      </c>
      <c r="K3070" s="36">
        <v>8329.11</v>
      </c>
      <c r="L3070" s="36">
        <v>694.09</v>
      </c>
      <c r="M3070" s="36">
        <v>0</v>
      </c>
    </row>
    <row r="3071" spans="1:13" x14ac:dyDescent="0.25">
      <c r="A3071" t="s">
        <v>6969</v>
      </c>
      <c r="B3071" t="s">
        <v>107</v>
      </c>
      <c r="C3071" t="s">
        <v>255</v>
      </c>
      <c r="D3071" t="s">
        <v>398</v>
      </c>
      <c r="E3071" t="s">
        <v>1495</v>
      </c>
      <c r="F3071" s="1">
        <v>43412</v>
      </c>
      <c r="G3071" s="77">
        <v>0.5</v>
      </c>
      <c r="H3071" s="36">
        <v>13694.47</v>
      </c>
      <c r="I3071" s="36">
        <v>13694.47</v>
      </c>
      <c r="J3071" s="36">
        <v>0</v>
      </c>
      <c r="K3071" s="36">
        <v>12325.02</v>
      </c>
      <c r="L3071" s="36">
        <v>1027.0899999999999</v>
      </c>
      <c r="M3071" s="36">
        <v>0</v>
      </c>
    </row>
    <row r="3072" spans="1:13" x14ac:dyDescent="0.25">
      <c r="A3072" t="s">
        <v>6969</v>
      </c>
      <c r="B3072" t="s">
        <v>107</v>
      </c>
      <c r="C3072" t="s">
        <v>255</v>
      </c>
      <c r="D3072" t="s">
        <v>398</v>
      </c>
      <c r="E3072" t="s">
        <v>691</v>
      </c>
      <c r="F3072" s="1">
        <v>43333</v>
      </c>
      <c r="G3072" s="77">
        <v>0</v>
      </c>
      <c r="H3072" s="36">
        <v>4542.4399999999996</v>
      </c>
      <c r="I3072" s="36">
        <v>4542.4399999999996</v>
      </c>
      <c r="J3072" s="36">
        <v>0</v>
      </c>
      <c r="K3072" s="36">
        <v>4088.2</v>
      </c>
      <c r="L3072" s="36">
        <v>340.68</v>
      </c>
      <c r="M3072" s="36">
        <v>0</v>
      </c>
    </row>
    <row r="3073" spans="1:13" x14ac:dyDescent="0.25">
      <c r="A3073" t="s">
        <v>6969</v>
      </c>
      <c r="B3073" t="s">
        <v>107</v>
      </c>
      <c r="C3073" t="s">
        <v>255</v>
      </c>
      <c r="D3073" t="s">
        <v>398</v>
      </c>
      <c r="E3073" t="s">
        <v>2026</v>
      </c>
      <c r="F3073" s="1">
        <v>43507</v>
      </c>
      <c r="G3073" s="77">
        <v>0.08</v>
      </c>
      <c r="H3073" s="36">
        <v>33931.339999999997</v>
      </c>
      <c r="I3073" s="36">
        <v>33931.339999999997</v>
      </c>
      <c r="J3073" s="36">
        <v>0</v>
      </c>
      <c r="K3073" s="36">
        <v>30538.21</v>
      </c>
      <c r="L3073" s="36">
        <v>2544.85</v>
      </c>
      <c r="M3073" s="36">
        <v>0</v>
      </c>
    </row>
    <row r="3074" spans="1:13" x14ac:dyDescent="0.25">
      <c r="A3074" t="s">
        <v>6969</v>
      </c>
      <c r="B3074" t="s">
        <v>107</v>
      </c>
      <c r="C3074" t="s">
        <v>255</v>
      </c>
      <c r="D3074" t="s">
        <v>398</v>
      </c>
      <c r="E3074" t="s">
        <v>1997</v>
      </c>
      <c r="F3074" s="1">
        <v>43507</v>
      </c>
      <c r="G3074" s="77">
        <v>0.13</v>
      </c>
      <c r="H3074" s="36">
        <v>33780.28</v>
      </c>
      <c r="I3074" s="36">
        <v>33780.28</v>
      </c>
      <c r="J3074" s="36">
        <v>0</v>
      </c>
      <c r="K3074" s="36">
        <v>30402.25</v>
      </c>
      <c r="L3074" s="36">
        <v>2533.52</v>
      </c>
      <c r="M3074" s="36">
        <v>0</v>
      </c>
    </row>
    <row r="3075" spans="1:13" x14ac:dyDescent="0.25">
      <c r="A3075" t="s">
        <v>6969</v>
      </c>
      <c r="B3075" t="s">
        <v>107</v>
      </c>
      <c r="C3075" t="s">
        <v>255</v>
      </c>
      <c r="D3075" t="s">
        <v>398</v>
      </c>
      <c r="E3075" t="s">
        <v>1001</v>
      </c>
      <c r="F3075" s="1">
        <v>43333</v>
      </c>
      <c r="G3075" s="77">
        <v>1</v>
      </c>
      <c r="H3075" s="36">
        <v>3612.43</v>
      </c>
      <c r="I3075" s="36">
        <v>3612.43</v>
      </c>
      <c r="J3075" s="36">
        <v>0</v>
      </c>
      <c r="K3075" s="36">
        <v>3251.19</v>
      </c>
      <c r="L3075" s="36">
        <v>270.93</v>
      </c>
      <c r="M3075" s="36">
        <v>0</v>
      </c>
    </row>
    <row r="3076" spans="1:13" x14ac:dyDescent="0.25">
      <c r="A3076" t="s">
        <v>6969</v>
      </c>
      <c r="B3076" t="s">
        <v>107</v>
      </c>
      <c r="C3076" t="s">
        <v>255</v>
      </c>
      <c r="D3076" t="s">
        <v>398</v>
      </c>
      <c r="E3076" t="s">
        <v>7628</v>
      </c>
      <c r="F3076" s="1">
        <v>44306</v>
      </c>
      <c r="G3076" s="77">
        <v>0.8</v>
      </c>
      <c r="H3076" s="36">
        <v>144762.85999999999</v>
      </c>
      <c r="I3076" s="36">
        <v>0</v>
      </c>
      <c r="J3076" s="36">
        <v>-144762.85999999999</v>
      </c>
      <c r="K3076" s="36">
        <v>0</v>
      </c>
      <c r="L3076" s="36">
        <v>0</v>
      </c>
      <c r="M3076" s="36">
        <v>0</v>
      </c>
    </row>
    <row r="3077" spans="1:13" x14ac:dyDescent="0.25">
      <c r="A3077" t="s">
        <v>6969</v>
      </c>
      <c r="B3077" t="s">
        <v>107</v>
      </c>
      <c r="C3077" t="s">
        <v>255</v>
      </c>
      <c r="D3077" t="s">
        <v>398</v>
      </c>
      <c r="E3077" t="s">
        <v>893</v>
      </c>
      <c r="F3077" s="1">
        <v>43333</v>
      </c>
      <c r="G3077" s="77">
        <v>0</v>
      </c>
      <c r="H3077" s="36">
        <v>48205.88</v>
      </c>
      <c r="I3077" s="36">
        <v>48205.88</v>
      </c>
      <c r="J3077" s="36">
        <v>0</v>
      </c>
      <c r="K3077" s="36">
        <v>43385.29</v>
      </c>
      <c r="L3077" s="36">
        <v>3615.44</v>
      </c>
      <c r="M3077" s="36">
        <v>0</v>
      </c>
    </row>
    <row r="3078" spans="1:13" x14ac:dyDescent="0.25">
      <c r="A3078" t="s">
        <v>6969</v>
      </c>
      <c r="B3078" t="s">
        <v>107</v>
      </c>
      <c r="C3078" t="s">
        <v>255</v>
      </c>
      <c r="D3078" t="s">
        <v>398</v>
      </c>
      <c r="E3078" t="s">
        <v>3407</v>
      </c>
      <c r="F3078" s="1">
        <v>44064</v>
      </c>
      <c r="G3078" s="77">
        <v>1</v>
      </c>
      <c r="H3078" s="36">
        <v>150829.79</v>
      </c>
      <c r="I3078" s="36">
        <v>0</v>
      </c>
      <c r="J3078" s="36">
        <v>-150829.79</v>
      </c>
      <c r="K3078" s="36">
        <v>0</v>
      </c>
      <c r="L3078" s="36">
        <v>0</v>
      </c>
      <c r="M3078" s="36">
        <v>0</v>
      </c>
    </row>
    <row r="3079" spans="1:13" x14ac:dyDescent="0.25">
      <c r="A3079" t="s">
        <v>6969</v>
      </c>
      <c r="B3079" t="s">
        <v>107</v>
      </c>
      <c r="C3079" t="s">
        <v>255</v>
      </c>
      <c r="D3079" t="s">
        <v>398</v>
      </c>
      <c r="E3079" t="s">
        <v>692</v>
      </c>
      <c r="F3079" s="1">
        <v>43333</v>
      </c>
      <c r="G3079" s="77">
        <v>0</v>
      </c>
      <c r="H3079" s="36">
        <v>25966.03</v>
      </c>
      <c r="I3079" s="36">
        <v>25966.03</v>
      </c>
      <c r="J3079" s="36">
        <v>0</v>
      </c>
      <c r="K3079" s="36">
        <v>23369.43</v>
      </c>
      <c r="L3079" s="36">
        <v>1947.45</v>
      </c>
      <c r="M3079" s="36">
        <v>0</v>
      </c>
    </row>
    <row r="3080" spans="1:13" x14ac:dyDescent="0.25">
      <c r="A3080" t="s">
        <v>6969</v>
      </c>
      <c r="B3080" t="s">
        <v>107</v>
      </c>
      <c r="C3080" t="s">
        <v>255</v>
      </c>
      <c r="D3080" t="s">
        <v>398</v>
      </c>
      <c r="E3080" t="s">
        <v>2958</v>
      </c>
      <c r="F3080" s="1">
        <v>48092</v>
      </c>
      <c r="G3080" s="77">
        <v>1</v>
      </c>
      <c r="H3080" s="36">
        <v>317302</v>
      </c>
      <c r="I3080" s="36">
        <v>317302</v>
      </c>
      <c r="J3080" s="36">
        <v>0</v>
      </c>
      <c r="K3080" s="36">
        <v>285571.8</v>
      </c>
      <c r="L3080" s="36">
        <v>10310.629999999999</v>
      </c>
      <c r="M3080" s="36">
        <v>0</v>
      </c>
    </row>
    <row r="3081" spans="1:13" x14ac:dyDescent="0.25">
      <c r="A3081" t="s">
        <v>6969</v>
      </c>
      <c r="B3081" t="s">
        <v>107</v>
      </c>
      <c r="C3081" t="s">
        <v>255</v>
      </c>
      <c r="D3081" t="s">
        <v>398</v>
      </c>
      <c r="E3081" t="s">
        <v>2999</v>
      </c>
      <c r="F3081" s="1">
        <v>43851</v>
      </c>
      <c r="G3081" s="77">
        <v>0.08</v>
      </c>
      <c r="H3081" s="36">
        <v>115665.33</v>
      </c>
      <c r="I3081" s="36">
        <v>115665.33</v>
      </c>
      <c r="J3081" s="36">
        <v>0</v>
      </c>
      <c r="K3081" s="36">
        <v>104098.8</v>
      </c>
      <c r="L3081" s="36">
        <v>8674.9</v>
      </c>
      <c r="M3081" s="36">
        <v>0</v>
      </c>
    </row>
    <row r="3082" spans="1:13" x14ac:dyDescent="0.25">
      <c r="A3082" t="s">
        <v>6969</v>
      </c>
      <c r="B3082" t="s">
        <v>107</v>
      </c>
      <c r="C3082" t="s">
        <v>255</v>
      </c>
      <c r="D3082" t="s">
        <v>398</v>
      </c>
      <c r="E3082" t="s">
        <v>3121</v>
      </c>
      <c r="F3082" s="1">
        <v>43851</v>
      </c>
      <c r="G3082" s="77">
        <v>0.5</v>
      </c>
      <c r="H3082" s="36">
        <v>87964.22</v>
      </c>
      <c r="I3082" s="36">
        <v>87964.22</v>
      </c>
      <c r="J3082" s="36">
        <v>0</v>
      </c>
      <c r="K3082" s="36">
        <v>79167.8</v>
      </c>
      <c r="L3082" s="36">
        <v>6597.32</v>
      </c>
      <c r="M3082" s="36">
        <v>0</v>
      </c>
    </row>
    <row r="3083" spans="1:13" x14ac:dyDescent="0.25">
      <c r="A3083" t="s">
        <v>6969</v>
      </c>
      <c r="B3083" t="s">
        <v>107</v>
      </c>
      <c r="C3083" t="s">
        <v>255</v>
      </c>
      <c r="D3083" t="s">
        <v>398</v>
      </c>
      <c r="E3083" t="s">
        <v>1698</v>
      </c>
      <c r="F3083" s="1">
        <v>44266</v>
      </c>
      <c r="G3083" s="77">
        <v>1</v>
      </c>
      <c r="H3083" s="36">
        <v>128092.13</v>
      </c>
      <c r="I3083" s="36">
        <v>0</v>
      </c>
      <c r="J3083" s="36">
        <v>-128092.13</v>
      </c>
      <c r="K3083" s="36">
        <v>0</v>
      </c>
      <c r="L3083" s="36">
        <v>9606.91</v>
      </c>
      <c r="M3083" s="36">
        <v>0</v>
      </c>
    </row>
    <row r="3084" spans="1:13" x14ac:dyDescent="0.25">
      <c r="A3084" t="s">
        <v>6969</v>
      </c>
      <c r="B3084" t="s">
        <v>107</v>
      </c>
      <c r="C3084" t="s">
        <v>255</v>
      </c>
      <c r="D3084" t="s">
        <v>398</v>
      </c>
      <c r="E3084" t="s">
        <v>693</v>
      </c>
      <c r="F3084" s="1">
        <v>43333</v>
      </c>
      <c r="G3084" s="77">
        <v>0</v>
      </c>
      <c r="H3084" s="36">
        <v>10561.79</v>
      </c>
      <c r="I3084" s="36">
        <v>10561.79</v>
      </c>
      <c r="J3084" s="36">
        <v>0</v>
      </c>
      <c r="K3084" s="36">
        <v>9505.61</v>
      </c>
      <c r="L3084" s="36">
        <v>792.14</v>
      </c>
      <c r="M3084" s="36">
        <v>0.01</v>
      </c>
    </row>
    <row r="3085" spans="1:13" x14ac:dyDescent="0.25">
      <c r="A3085" t="s">
        <v>6969</v>
      </c>
      <c r="B3085" t="s">
        <v>107</v>
      </c>
      <c r="C3085" t="s">
        <v>255</v>
      </c>
      <c r="D3085" t="s">
        <v>398</v>
      </c>
      <c r="E3085" t="s">
        <v>3227</v>
      </c>
      <c r="F3085" s="1">
        <v>48092</v>
      </c>
      <c r="G3085" s="77">
        <v>1</v>
      </c>
      <c r="H3085" s="36">
        <v>151355.47</v>
      </c>
      <c r="I3085" s="36">
        <v>151355.47</v>
      </c>
      <c r="J3085" s="36">
        <v>0</v>
      </c>
      <c r="K3085" s="36">
        <v>136219.92000000001</v>
      </c>
      <c r="L3085" s="36">
        <v>9744.4699999999993</v>
      </c>
      <c r="M3085" s="36">
        <v>0</v>
      </c>
    </row>
    <row r="3086" spans="1:13" x14ac:dyDescent="0.25">
      <c r="A3086" t="s">
        <v>6969</v>
      </c>
      <c r="B3086" t="s">
        <v>107</v>
      </c>
      <c r="C3086" t="s">
        <v>255</v>
      </c>
      <c r="D3086" t="s">
        <v>398</v>
      </c>
      <c r="E3086" t="s">
        <v>646</v>
      </c>
      <c r="F3086" s="1">
        <v>43333</v>
      </c>
      <c r="G3086" s="77">
        <v>0</v>
      </c>
      <c r="H3086" s="36">
        <v>19194.46</v>
      </c>
      <c r="I3086" s="36">
        <v>19194.46</v>
      </c>
      <c r="J3086" s="36">
        <v>0</v>
      </c>
      <c r="K3086" s="36">
        <v>17275.009999999998</v>
      </c>
      <c r="L3086" s="36">
        <v>1439.59</v>
      </c>
      <c r="M3086" s="36">
        <v>0.01</v>
      </c>
    </row>
    <row r="3087" spans="1:13" x14ac:dyDescent="0.25">
      <c r="A3087" t="s">
        <v>6969</v>
      </c>
      <c r="B3087" t="s">
        <v>107</v>
      </c>
      <c r="C3087" t="s">
        <v>255</v>
      </c>
      <c r="D3087" t="s">
        <v>398</v>
      </c>
      <c r="E3087" t="s">
        <v>7289</v>
      </c>
      <c r="F3087" s="1">
        <v>48092</v>
      </c>
      <c r="G3087" s="77">
        <v>1</v>
      </c>
      <c r="H3087" s="36">
        <v>79365</v>
      </c>
      <c r="I3087" s="36">
        <v>79365</v>
      </c>
      <c r="J3087" s="36">
        <v>0</v>
      </c>
      <c r="K3087" s="36">
        <v>71428.5</v>
      </c>
      <c r="L3087" s="36">
        <v>5952.38</v>
      </c>
      <c r="M3087" s="36">
        <v>0.01</v>
      </c>
    </row>
    <row r="3088" spans="1:13" x14ac:dyDescent="0.25">
      <c r="A3088" t="s">
        <v>6969</v>
      </c>
      <c r="B3088" t="s">
        <v>107</v>
      </c>
      <c r="C3088" t="s">
        <v>255</v>
      </c>
      <c r="D3088" t="s">
        <v>398</v>
      </c>
      <c r="E3088" t="s">
        <v>399</v>
      </c>
      <c r="F3088" s="1">
        <v>43265</v>
      </c>
      <c r="G3088" s="77">
        <v>0</v>
      </c>
      <c r="H3088" s="36">
        <v>9711.02</v>
      </c>
      <c r="I3088" s="36">
        <v>9711.02</v>
      </c>
      <c r="J3088" s="36">
        <v>0</v>
      </c>
      <c r="K3088" s="36">
        <v>8739.92</v>
      </c>
      <c r="L3088" s="36">
        <v>728.33</v>
      </c>
      <c r="M3088" s="36">
        <v>0</v>
      </c>
    </row>
    <row r="3089" spans="1:13" x14ac:dyDescent="0.25">
      <c r="A3089" t="s">
        <v>6969</v>
      </c>
      <c r="B3089" t="s">
        <v>107</v>
      </c>
      <c r="C3089" t="s">
        <v>255</v>
      </c>
      <c r="D3089" t="s">
        <v>398</v>
      </c>
      <c r="E3089" t="s">
        <v>1948</v>
      </c>
      <c r="F3089" s="1">
        <v>43507</v>
      </c>
      <c r="G3089" s="77">
        <v>0.13</v>
      </c>
      <c r="H3089" s="36">
        <v>22044.639999999999</v>
      </c>
      <c r="I3089" s="36">
        <v>22044.639999999999</v>
      </c>
      <c r="J3089" s="36">
        <v>0</v>
      </c>
      <c r="K3089" s="36">
        <v>19840.18</v>
      </c>
      <c r="L3089" s="36">
        <v>1653.35</v>
      </c>
      <c r="M3089" s="36">
        <v>0</v>
      </c>
    </row>
    <row r="3090" spans="1:13" x14ac:dyDescent="0.25">
      <c r="A3090" t="s">
        <v>6969</v>
      </c>
      <c r="B3090" t="s">
        <v>107</v>
      </c>
      <c r="C3090" t="s">
        <v>255</v>
      </c>
      <c r="D3090" t="s">
        <v>398</v>
      </c>
      <c r="E3090" t="s">
        <v>1181</v>
      </c>
      <c r="F3090" s="1">
        <v>43333</v>
      </c>
      <c r="G3090" s="77">
        <v>0</v>
      </c>
      <c r="H3090" s="36">
        <v>7845.86</v>
      </c>
      <c r="I3090" s="36">
        <v>7845.86</v>
      </c>
      <c r="J3090" s="36">
        <v>0</v>
      </c>
      <c r="K3090" s="36">
        <v>7061.27</v>
      </c>
      <c r="L3090" s="36">
        <v>588.44000000000005</v>
      </c>
      <c r="M3090" s="36">
        <v>0</v>
      </c>
    </row>
    <row r="3091" spans="1:13" x14ac:dyDescent="0.25">
      <c r="A3091" t="s">
        <v>6969</v>
      </c>
      <c r="B3091" t="s">
        <v>107</v>
      </c>
      <c r="C3091" t="s">
        <v>320</v>
      </c>
      <c r="D3091" t="s">
        <v>319</v>
      </c>
      <c r="E3091" t="s">
        <v>321</v>
      </c>
      <c r="F3091" s="1">
        <v>43265</v>
      </c>
      <c r="G3091" s="77">
        <v>1</v>
      </c>
      <c r="H3091" s="36">
        <v>100000</v>
      </c>
      <c r="I3091" s="36">
        <v>100000</v>
      </c>
      <c r="J3091" s="36">
        <v>0</v>
      </c>
      <c r="K3091" s="36">
        <v>90000</v>
      </c>
      <c r="L3091" s="36">
        <v>7500</v>
      </c>
      <c r="M3091" s="36">
        <v>0</v>
      </c>
    </row>
    <row r="3092" spans="1:13" x14ac:dyDescent="0.25">
      <c r="A3092" t="s">
        <v>6969</v>
      </c>
      <c r="B3092" t="s">
        <v>107</v>
      </c>
      <c r="C3092" t="s">
        <v>320</v>
      </c>
      <c r="D3092" t="s">
        <v>1872</v>
      </c>
      <c r="E3092" t="s">
        <v>2789</v>
      </c>
      <c r="F3092" s="1">
        <v>43678</v>
      </c>
      <c r="G3092" s="77">
        <v>0</v>
      </c>
      <c r="H3092" s="36">
        <v>9783.9500000000007</v>
      </c>
      <c r="I3092" s="36">
        <v>9783.9500000000007</v>
      </c>
      <c r="J3092" s="36">
        <v>0</v>
      </c>
      <c r="K3092" s="36">
        <v>8805.56</v>
      </c>
      <c r="L3092" s="36">
        <v>733.8</v>
      </c>
      <c r="M3092" s="36">
        <v>0</v>
      </c>
    </row>
    <row r="3093" spans="1:13" x14ac:dyDescent="0.25">
      <c r="A3093" t="s">
        <v>6969</v>
      </c>
      <c r="B3093" t="s">
        <v>107</v>
      </c>
      <c r="C3093" t="s">
        <v>320</v>
      </c>
      <c r="D3093" t="s">
        <v>1872</v>
      </c>
      <c r="E3093" t="s">
        <v>2206</v>
      </c>
      <c r="F3093" s="1">
        <v>43507</v>
      </c>
      <c r="G3093" s="77">
        <v>1</v>
      </c>
      <c r="H3093" s="36">
        <v>10000</v>
      </c>
      <c r="I3093" s="36">
        <v>10000</v>
      </c>
      <c r="J3093" s="36">
        <v>0</v>
      </c>
      <c r="K3093" s="36">
        <v>9000</v>
      </c>
      <c r="L3093" s="36">
        <v>750</v>
      </c>
      <c r="M3093" s="36">
        <v>0</v>
      </c>
    </row>
    <row r="3094" spans="1:13" x14ac:dyDescent="0.25">
      <c r="A3094" t="s">
        <v>6969</v>
      </c>
      <c r="B3094" t="s">
        <v>107</v>
      </c>
      <c r="C3094" t="s">
        <v>320</v>
      </c>
      <c r="D3094" t="s">
        <v>1875</v>
      </c>
      <c r="E3094" t="s">
        <v>1876</v>
      </c>
      <c r="F3094" s="1">
        <v>43411</v>
      </c>
      <c r="G3094" s="77">
        <v>0.53</v>
      </c>
      <c r="H3094" s="36">
        <v>5000</v>
      </c>
      <c r="I3094" s="36">
        <v>5000</v>
      </c>
      <c r="J3094" s="36">
        <v>0</v>
      </c>
      <c r="K3094" s="36">
        <v>4500</v>
      </c>
      <c r="L3094" s="36">
        <v>375</v>
      </c>
      <c r="M3094" s="36">
        <v>0</v>
      </c>
    </row>
    <row r="3095" spans="1:13" x14ac:dyDescent="0.25">
      <c r="A3095" t="s">
        <v>6969</v>
      </c>
      <c r="B3095" t="s">
        <v>107</v>
      </c>
      <c r="C3095" t="s">
        <v>421</v>
      </c>
      <c r="D3095" t="s">
        <v>640</v>
      </c>
      <c r="E3095" t="s">
        <v>824</v>
      </c>
      <c r="F3095" s="1">
        <v>43333</v>
      </c>
      <c r="G3095" s="77">
        <v>1</v>
      </c>
      <c r="H3095" s="36">
        <v>3985</v>
      </c>
      <c r="I3095" s="36">
        <v>3985</v>
      </c>
      <c r="J3095" s="36">
        <v>0</v>
      </c>
      <c r="K3095" s="36">
        <v>3586.5</v>
      </c>
      <c r="L3095" s="36">
        <v>298.88</v>
      </c>
      <c r="M3095" s="36">
        <v>0</v>
      </c>
    </row>
    <row r="3096" spans="1:13" x14ac:dyDescent="0.25">
      <c r="A3096" t="s">
        <v>6969</v>
      </c>
      <c r="B3096" t="s">
        <v>107</v>
      </c>
      <c r="C3096" t="s">
        <v>421</v>
      </c>
      <c r="D3096" t="s">
        <v>640</v>
      </c>
      <c r="E3096" t="s">
        <v>1518</v>
      </c>
      <c r="F3096" s="1">
        <v>43412</v>
      </c>
      <c r="G3096" s="77">
        <v>1</v>
      </c>
      <c r="H3096" s="36">
        <v>3360</v>
      </c>
      <c r="I3096" s="36">
        <v>3360</v>
      </c>
      <c r="J3096" s="36">
        <v>0</v>
      </c>
      <c r="K3096" s="36">
        <v>3024</v>
      </c>
      <c r="L3096" s="36">
        <v>252</v>
      </c>
      <c r="M3096" s="36">
        <v>0</v>
      </c>
    </row>
    <row r="3097" spans="1:13" x14ac:dyDescent="0.25">
      <c r="A3097" t="s">
        <v>6969</v>
      </c>
      <c r="B3097" t="s">
        <v>107</v>
      </c>
      <c r="C3097" t="s">
        <v>421</v>
      </c>
      <c r="D3097" t="s">
        <v>567</v>
      </c>
      <c r="E3097" t="s">
        <v>1796</v>
      </c>
      <c r="F3097" s="1">
        <v>43411</v>
      </c>
      <c r="G3097" s="77">
        <v>1</v>
      </c>
      <c r="H3097" s="36">
        <v>7900.57</v>
      </c>
      <c r="I3097" s="36">
        <v>7900.57</v>
      </c>
      <c r="J3097" s="36">
        <v>0</v>
      </c>
      <c r="K3097" s="36">
        <v>7110.51</v>
      </c>
      <c r="L3097" s="36">
        <v>592.54999999999995</v>
      </c>
      <c r="M3097" s="36">
        <v>0.01</v>
      </c>
    </row>
    <row r="3098" spans="1:13" x14ac:dyDescent="0.25">
      <c r="A3098" t="s">
        <v>6969</v>
      </c>
      <c r="B3098" t="s">
        <v>107</v>
      </c>
      <c r="C3098" t="s">
        <v>421</v>
      </c>
      <c r="D3098" t="s">
        <v>567</v>
      </c>
      <c r="E3098" t="s">
        <v>3226</v>
      </c>
      <c r="F3098" s="1">
        <v>43781</v>
      </c>
      <c r="G3098" s="77">
        <v>1</v>
      </c>
      <c r="H3098" s="36">
        <v>56520.75</v>
      </c>
      <c r="I3098" s="36">
        <v>56520.75</v>
      </c>
      <c r="J3098" s="36">
        <v>0</v>
      </c>
      <c r="K3098" s="36">
        <v>50868.68</v>
      </c>
      <c r="L3098" s="36">
        <v>4239.0600000000004</v>
      </c>
      <c r="M3098" s="36">
        <v>0</v>
      </c>
    </row>
    <row r="3099" spans="1:13" x14ac:dyDescent="0.25">
      <c r="A3099" t="s">
        <v>6969</v>
      </c>
      <c r="B3099" t="s">
        <v>107</v>
      </c>
      <c r="C3099" t="s">
        <v>421</v>
      </c>
      <c r="D3099" t="s">
        <v>567</v>
      </c>
      <c r="E3099" t="s">
        <v>2302</v>
      </c>
      <c r="F3099" s="1">
        <v>43503</v>
      </c>
      <c r="G3099" s="77">
        <v>1</v>
      </c>
      <c r="H3099" s="36">
        <v>5508.03</v>
      </c>
      <c r="I3099" s="36">
        <v>5508.03</v>
      </c>
      <c r="J3099" s="36">
        <v>0</v>
      </c>
      <c r="K3099" s="36">
        <v>4957.2299999999996</v>
      </c>
      <c r="L3099" s="36">
        <v>413.1</v>
      </c>
      <c r="M3099" s="36">
        <v>0</v>
      </c>
    </row>
    <row r="3100" spans="1:13" x14ac:dyDescent="0.25">
      <c r="A3100" t="s">
        <v>6969</v>
      </c>
      <c r="B3100" t="s">
        <v>107</v>
      </c>
      <c r="C3100" t="s">
        <v>421</v>
      </c>
      <c r="D3100" t="s">
        <v>567</v>
      </c>
      <c r="E3100" t="s">
        <v>1357</v>
      </c>
      <c r="F3100" s="1">
        <v>43357</v>
      </c>
      <c r="G3100" s="77">
        <v>1</v>
      </c>
      <c r="H3100" s="36">
        <v>3775.97</v>
      </c>
      <c r="I3100" s="36">
        <v>3775.97</v>
      </c>
      <c r="J3100" s="36">
        <v>0</v>
      </c>
      <c r="K3100" s="36">
        <v>3398.37</v>
      </c>
      <c r="L3100" s="36">
        <v>283.2</v>
      </c>
      <c r="M3100" s="36">
        <v>0</v>
      </c>
    </row>
    <row r="3101" spans="1:13" x14ac:dyDescent="0.25">
      <c r="A3101" t="s">
        <v>6969</v>
      </c>
      <c r="B3101" t="s">
        <v>107</v>
      </c>
      <c r="C3101" t="s">
        <v>421</v>
      </c>
      <c r="D3101" t="s">
        <v>567</v>
      </c>
      <c r="E3101" t="s">
        <v>3090</v>
      </c>
      <c r="F3101" s="1">
        <v>43899</v>
      </c>
      <c r="G3101" s="77">
        <v>1</v>
      </c>
      <c r="H3101" s="36">
        <v>44187.6</v>
      </c>
      <c r="I3101" s="36">
        <v>44187.6</v>
      </c>
      <c r="J3101" s="36">
        <v>0</v>
      </c>
      <c r="K3101" s="36">
        <v>39768.839999999997</v>
      </c>
      <c r="L3101" s="36">
        <v>3314.07</v>
      </c>
      <c r="M3101" s="36">
        <v>0</v>
      </c>
    </row>
    <row r="3102" spans="1:13" x14ac:dyDescent="0.25">
      <c r="A3102" t="s">
        <v>6969</v>
      </c>
      <c r="B3102" t="s">
        <v>107</v>
      </c>
      <c r="C3102" t="s">
        <v>421</v>
      </c>
      <c r="D3102" t="s">
        <v>567</v>
      </c>
      <c r="E3102" t="s">
        <v>3081</v>
      </c>
      <c r="F3102" s="1">
        <v>43781</v>
      </c>
      <c r="G3102" s="77">
        <v>1</v>
      </c>
      <c r="H3102" s="36">
        <v>38638.11</v>
      </c>
      <c r="I3102" s="36">
        <v>38638.11</v>
      </c>
      <c r="J3102" s="36">
        <v>0</v>
      </c>
      <c r="K3102" s="36">
        <v>34774.300000000003</v>
      </c>
      <c r="L3102" s="36">
        <v>2897.86</v>
      </c>
      <c r="M3102" s="36">
        <v>0</v>
      </c>
    </row>
    <row r="3103" spans="1:13" x14ac:dyDescent="0.25">
      <c r="A3103" t="s">
        <v>6969</v>
      </c>
      <c r="B3103" t="s">
        <v>107</v>
      </c>
      <c r="C3103" t="s">
        <v>421</v>
      </c>
      <c r="D3103" t="s">
        <v>567</v>
      </c>
      <c r="E3103" t="s">
        <v>3030</v>
      </c>
      <c r="F3103" s="1">
        <v>43781</v>
      </c>
      <c r="G3103" s="77">
        <v>1</v>
      </c>
      <c r="H3103" s="36">
        <v>6726.62</v>
      </c>
      <c r="I3103" s="36">
        <v>6726.62</v>
      </c>
      <c r="J3103" s="36">
        <v>0</v>
      </c>
      <c r="K3103" s="36">
        <v>6053.96</v>
      </c>
      <c r="L3103" s="36">
        <v>504.5</v>
      </c>
      <c r="M3103" s="36">
        <v>0</v>
      </c>
    </row>
    <row r="3104" spans="1:13" x14ac:dyDescent="0.25">
      <c r="A3104" t="s">
        <v>6969</v>
      </c>
      <c r="B3104" t="s">
        <v>107</v>
      </c>
      <c r="C3104" t="s">
        <v>421</v>
      </c>
      <c r="D3104" t="s">
        <v>567</v>
      </c>
      <c r="E3104" t="s">
        <v>1594</v>
      </c>
      <c r="F3104" s="1">
        <v>43412</v>
      </c>
      <c r="G3104" s="77">
        <v>1</v>
      </c>
      <c r="H3104" s="36">
        <v>11747.1</v>
      </c>
      <c r="I3104" s="36">
        <v>11747.1</v>
      </c>
      <c r="J3104" s="36">
        <v>0</v>
      </c>
      <c r="K3104" s="36">
        <v>10572.39</v>
      </c>
      <c r="L3104" s="36">
        <v>881.03</v>
      </c>
      <c r="M3104" s="36">
        <v>0</v>
      </c>
    </row>
    <row r="3105" spans="1:13" x14ac:dyDescent="0.25">
      <c r="A3105" t="s">
        <v>6969</v>
      </c>
      <c r="B3105" t="s">
        <v>107</v>
      </c>
      <c r="C3105" t="s">
        <v>421</v>
      </c>
      <c r="D3105" t="s">
        <v>567</v>
      </c>
      <c r="E3105" t="s">
        <v>1363</v>
      </c>
      <c r="F3105" s="1">
        <v>43360</v>
      </c>
      <c r="G3105" s="77">
        <v>0.5</v>
      </c>
      <c r="H3105" s="36">
        <v>24035.71</v>
      </c>
      <c r="I3105" s="36">
        <v>24035.71</v>
      </c>
      <c r="J3105" s="36">
        <v>0</v>
      </c>
      <c r="K3105" s="36">
        <v>21632.14</v>
      </c>
      <c r="L3105" s="36">
        <v>1802.68</v>
      </c>
      <c r="M3105" s="36">
        <v>0</v>
      </c>
    </row>
    <row r="3106" spans="1:13" x14ac:dyDescent="0.25">
      <c r="A3106" t="s">
        <v>6969</v>
      </c>
      <c r="B3106" t="s">
        <v>107</v>
      </c>
      <c r="C3106" t="s">
        <v>421</v>
      </c>
      <c r="D3106" t="s">
        <v>567</v>
      </c>
      <c r="E3106" t="s">
        <v>3006</v>
      </c>
      <c r="F3106" s="1">
        <v>43781</v>
      </c>
      <c r="G3106" s="77">
        <v>1</v>
      </c>
      <c r="H3106" s="36">
        <v>3686.02</v>
      </c>
      <c r="I3106" s="36">
        <v>3686.02</v>
      </c>
      <c r="J3106" s="36">
        <v>0</v>
      </c>
      <c r="K3106" s="36">
        <v>3317.42</v>
      </c>
      <c r="L3106" s="36">
        <v>276.45</v>
      </c>
      <c r="M3106" s="36">
        <v>0</v>
      </c>
    </row>
    <row r="3107" spans="1:13" x14ac:dyDescent="0.25">
      <c r="A3107" t="s">
        <v>6969</v>
      </c>
      <c r="B3107" t="s">
        <v>107</v>
      </c>
      <c r="C3107" t="s">
        <v>421</v>
      </c>
      <c r="D3107" t="s">
        <v>567</v>
      </c>
      <c r="E3107" t="s">
        <v>2524</v>
      </c>
      <c r="F3107" s="1">
        <v>43591</v>
      </c>
      <c r="G3107" s="77">
        <v>1</v>
      </c>
      <c r="H3107" s="36">
        <v>3515.71</v>
      </c>
      <c r="I3107" s="36">
        <v>3515.71</v>
      </c>
      <c r="J3107" s="36">
        <v>0</v>
      </c>
      <c r="K3107" s="36">
        <v>3164.14</v>
      </c>
      <c r="L3107" s="36">
        <v>263.68</v>
      </c>
      <c r="M3107" s="36">
        <v>0</v>
      </c>
    </row>
    <row r="3108" spans="1:13" x14ac:dyDescent="0.25">
      <c r="A3108" t="s">
        <v>6969</v>
      </c>
      <c r="B3108" t="s">
        <v>107</v>
      </c>
      <c r="C3108" t="s">
        <v>421</v>
      </c>
      <c r="D3108" t="s">
        <v>567</v>
      </c>
      <c r="E3108" t="s">
        <v>2764</v>
      </c>
      <c r="F3108" s="1">
        <v>44154</v>
      </c>
      <c r="G3108" s="77">
        <v>1</v>
      </c>
      <c r="H3108" s="36">
        <v>138660.35999999999</v>
      </c>
      <c r="I3108" s="36">
        <v>120142.64</v>
      </c>
      <c r="J3108" s="36">
        <v>-18517.72</v>
      </c>
      <c r="K3108" s="36">
        <v>108128.37</v>
      </c>
      <c r="L3108" s="36">
        <v>10399.530000000001</v>
      </c>
      <c r="M3108" s="36">
        <v>0</v>
      </c>
    </row>
    <row r="3109" spans="1:13" x14ac:dyDescent="0.25">
      <c r="A3109" t="s">
        <v>6969</v>
      </c>
      <c r="B3109" t="s">
        <v>107</v>
      </c>
      <c r="C3109" t="s">
        <v>421</v>
      </c>
      <c r="D3109" t="s">
        <v>567</v>
      </c>
      <c r="E3109" t="s">
        <v>2555</v>
      </c>
      <c r="F3109" s="1">
        <v>43588</v>
      </c>
      <c r="G3109" s="77">
        <v>1</v>
      </c>
      <c r="H3109" s="36">
        <v>14380.09</v>
      </c>
      <c r="I3109" s="36">
        <v>14380.09</v>
      </c>
      <c r="J3109" s="36">
        <v>0</v>
      </c>
      <c r="K3109" s="36">
        <v>12942.08</v>
      </c>
      <c r="L3109" s="36">
        <v>1078.51</v>
      </c>
      <c r="M3109" s="36">
        <v>0</v>
      </c>
    </row>
    <row r="3110" spans="1:13" x14ac:dyDescent="0.25">
      <c r="A3110" t="s">
        <v>6969</v>
      </c>
      <c r="B3110" t="s">
        <v>107</v>
      </c>
      <c r="C3110" t="s">
        <v>421</v>
      </c>
      <c r="D3110" t="s">
        <v>567</v>
      </c>
      <c r="E3110" t="s">
        <v>2986</v>
      </c>
      <c r="F3110" s="1">
        <v>43781</v>
      </c>
      <c r="G3110" s="77">
        <v>1</v>
      </c>
      <c r="H3110" s="36">
        <v>17151.7</v>
      </c>
      <c r="I3110" s="36">
        <v>17151.7</v>
      </c>
      <c r="J3110" s="36">
        <v>0</v>
      </c>
      <c r="K3110" s="36">
        <v>15436.53</v>
      </c>
      <c r="L3110" s="36">
        <v>1286.3800000000001</v>
      </c>
      <c r="M3110" s="36">
        <v>0</v>
      </c>
    </row>
    <row r="3111" spans="1:13" x14ac:dyDescent="0.25">
      <c r="A3111" t="s">
        <v>6969</v>
      </c>
      <c r="B3111" t="s">
        <v>107</v>
      </c>
      <c r="C3111" t="s">
        <v>421</v>
      </c>
      <c r="D3111" t="s">
        <v>567</v>
      </c>
      <c r="E3111" t="s">
        <v>2980</v>
      </c>
      <c r="F3111" s="1">
        <v>48092</v>
      </c>
      <c r="G3111" s="77">
        <v>1</v>
      </c>
      <c r="H3111" s="36">
        <v>10514.42</v>
      </c>
      <c r="I3111" s="36">
        <v>10514.42</v>
      </c>
      <c r="J3111" s="36">
        <v>0</v>
      </c>
      <c r="K3111" s="36">
        <v>9462.98</v>
      </c>
      <c r="L3111" s="36">
        <v>788.58</v>
      </c>
      <c r="M3111" s="36">
        <v>0</v>
      </c>
    </row>
    <row r="3112" spans="1:13" x14ac:dyDescent="0.25">
      <c r="A3112" t="s">
        <v>6969</v>
      </c>
      <c r="B3112" t="s">
        <v>107</v>
      </c>
      <c r="C3112" t="s">
        <v>421</v>
      </c>
      <c r="D3112" t="s">
        <v>567</v>
      </c>
      <c r="E3112" t="s">
        <v>1370</v>
      </c>
      <c r="F3112" s="1">
        <v>43360</v>
      </c>
      <c r="G3112" s="77">
        <v>1</v>
      </c>
      <c r="H3112" s="36">
        <v>10185.32</v>
      </c>
      <c r="I3112" s="36">
        <v>10185.32</v>
      </c>
      <c r="J3112" s="36">
        <v>0</v>
      </c>
      <c r="K3112" s="36">
        <v>9166.7900000000009</v>
      </c>
      <c r="L3112" s="36">
        <v>763.9</v>
      </c>
      <c r="M3112" s="36">
        <v>0</v>
      </c>
    </row>
    <row r="3113" spans="1:13" x14ac:dyDescent="0.25">
      <c r="A3113" t="s">
        <v>6969</v>
      </c>
      <c r="B3113" t="s">
        <v>107</v>
      </c>
      <c r="C3113" t="s">
        <v>421</v>
      </c>
      <c r="D3113" t="s">
        <v>567</v>
      </c>
      <c r="E3113" t="s">
        <v>2573</v>
      </c>
      <c r="F3113" s="1">
        <v>43588</v>
      </c>
      <c r="G3113" s="77">
        <v>1</v>
      </c>
      <c r="H3113" s="36">
        <v>11096.44</v>
      </c>
      <c r="I3113" s="36">
        <v>11096.44</v>
      </c>
      <c r="J3113" s="36">
        <v>0</v>
      </c>
      <c r="K3113" s="36">
        <v>9986.7999999999993</v>
      </c>
      <c r="L3113" s="36">
        <v>832.23</v>
      </c>
      <c r="M3113" s="36">
        <v>0</v>
      </c>
    </row>
    <row r="3114" spans="1:13" x14ac:dyDescent="0.25">
      <c r="A3114" t="s">
        <v>6969</v>
      </c>
      <c r="B3114" t="s">
        <v>107</v>
      </c>
      <c r="C3114" t="s">
        <v>421</v>
      </c>
      <c r="D3114" t="s">
        <v>567</v>
      </c>
      <c r="E3114" t="s">
        <v>2846</v>
      </c>
      <c r="F3114" s="1">
        <v>43593</v>
      </c>
      <c r="G3114" s="77">
        <v>1</v>
      </c>
      <c r="H3114" s="36">
        <v>12162.46</v>
      </c>
      <c r="I3114" s="36">
        <v>12162.46</v>
      </c>
      <c r="J3114" s="36">
        <v>0</v>
      </c>
      <c r="K3114" s="36">
        <v>10946.21</v>
      </c>
      <c r="L3114" s="36">
        <v>912.18999999999994</v>
      </c>
      <c r="M3114" s="36">
        <v>0.01</v>
      </c>
    </row>
    <row r="3115" spans="1:13" x14ac:dyDescent="0.25">
      <c r="A3115" t="s">
        <v>6969</v>
      </c>
      <c r="B3115" t="s">
        <v>107</v>
      </c>
      <c r="C3115" t="s">
        <v>421</v>
      </c>
      <c r="D3115" t="s">
        <v>567</v>
      </c>
      <c r="E3115" t="s">
        <v>2987</v>
      </c>
      <c r="F3115" s="1">
        <v>43781</v>
      </c>
      <c r="G3115" s="77">
        <v>1</v>
      </c>
      <c r="H3115" s="36">
        <v>13011.22</v>
      </c>
      <c r="I3115" s="36">
        <v>13011.22</v>
      </c>
      <c r="J3115" s="36">
        <v>0</v>
      </c>
      <c r="K3115" s="36">
        <v>11710.1</v>
      </c>
      <c r="L3115" s="36">
        <v>975.84</v>
      </c>
      <c r="M3115" s="36">
        <v>0</v>
      </c>
    </row>
    <row r="3116" spans="1:13" x14ac:dyDescent="0.25">
      <c r="A3116" t="s">
        <v>6969</v>
      </c>
      <c r="B3116" t="s">
        <v>107</v>
      </c>
      <c r="C3116" t="s">
        <v>421</v>
      </c>
      <c r="D3116" t="s">
        <v>567</v>
      </c>
      <c r="E3116" t="s">
        <v>2535</v>
      </c>
      <c r="F3116" s="1">
        <v>43588</v>
      </c>
      <c r="G3116" s="77">
        <v>0</v>
      </c>
      <c r="H3116" s="36">
        <v>121506.11</v>
      </c>
      <c r="I3116" s="36">
        <v>121506.11</v>
      </c>
      <c r="J3116" s="36">
        <v>0</v>
      </c>
      <c r="K3116" s="36">
        <v>109355.5</v>
      </c>
      <c r="L3116" s="36">
        <v>9112.9599999999991</v>
      </c>
      <c r="M3116" s="36">
        <v>0</v>
      </c>
    </row>
    <row r="3117" spans="1:13" x14ac:dyDescent="0.25">
      <c r="A3117" t="s">
        <v>6969</v>
      </c>
      <c r="B3117" t="s">
        <v>107</v>
      </c>
      <c r="C3117" t="s">
        <v>421</v>
      </c>
      <c r="D3117" t="s">
        <v>567</v>
      </c>
      <c r="E3117" t="s">
        <v>2315</v>
      </c>
      <c r="F3117" s="1">
        <v>43504</v>
      </c>
      <c r="G3117" s="77">
        <v>0.25</v>
      </c>
      <c r="H3117" s="36">
        <v>25751.13</v>
      </c>
      <c r="I3117" s="36">
        <v>25751.13</v>
      </c>
      <c r="J3117" s="36">
        <v>0</v>
      </c>
      <c r="K3117" s="36">
        <v>23176.02</v>
      </c>
      <c r="L3117" s="36">
        <v>1931.33</v>
      </c>
      <c r="M3117" s="36">
        <v>-0.01</v>
      </c>
    </row>
    <row r="3118" spans="1:13" x14ac:dyDescent="0.25">
      <c r="A3118" t="s">
        <v>6969</v>
      </c>
      <c r="B3118" t="s">
        <v>107</v>
      </c>
      <c r="C3118" t="s">
        <v>421</v>
      </c>
      <c r="D3118" t="s">
        <v>567</v>
      </c>
      <c r="E3118" t="s">
        <v>1634</v>
      </c>
      <c r="F3118" s="1">
        <v>43412</v>
      </c>
      <c r="G3118" s="77">
        <v>1</v>
      </c>
      <c r="H3118" s="36">
        <v>32410.95</v>
      </c>
      <c r="I3118" s="36">
        <v>32410.95</v>
      </c>
      <c r="J3118" s="36">
        <v>0</v>
      </c>
      <c r="K3118" s="36">
        <v>29169.86</v>
      </c>
      <c r="L3118" s="36">
        <v>2430.8200000000002</v>
      </c>
      <c r="M3118" s="36">
        <v>0</v>
      </c>
    </row>
    <row r="3119" spans="1:13" x14ac:dyDescent="0.25">
      <c r="A3119" t="s">
        <v>6969</v>
      </c>
      <c r="B3119" t="s">
        <v>107</v>
      </c>
      <c r="C3119" t="s">
        <v>421</v>
      </c>
      <c r="D3119" t="s">
        <v>567</v>
      </c>
      <c r="E3119" t="s">
        <v>3179</v>
      </c>
      <c r="F3119" s="1">
        <v>43899</v>
      </c>
      <c r="G3119" s="77">
        <v>1</v>
      </c>
      <c r="H3119" s="36">
        <v>92673.67</v>
      </c>
      <c r="I3119" s="36">
        <v>92673.67</v>
      </c>
      <c r="J3119" s="36">
        <v>0</v>
      </c>
      <c r="K3119" s="36">
        <v>83406.3</v>
      </c>
      <c r="L3119" s="36">
        <v>6950.53</v>
      </c>
      <c r="M3119" s="36">
        <v>0</v>
      </c>
    </row>
    <row r="3120" spans="1:13" x14ac:dyDescent="0.25">
      <c r="A3120" t="s">
        <v>6969</v>
      </c>
      <c r="B3120" t="s">
        <v>107</v>
      </c>
      <c r="C3120" t="s">
        <v>421</v>
      </c>
      <c r="D3120" t="s">
        <v>567</v>
      </c>
      <c r="E3120" t="s">
        <v>2877</v>
      </c>
      <c r="F3120" s="1">
        <v>43781</v>
      </c>
      <c r="G3120" s="77">
        <v>1</v>
      </c>
      <c r="H3120" s="36">
        <v>7274.9</v>
      </c>
      <c r="I3120" s="36">
        <v>7274.9</v>
      </c>
      <c r="J3120" s="36">
        <v>0</v>
      </c>
      <c r="K3120" s="36">
        <v>6547.41</v>
      </c>
      <c r="L3120" s="36">
        <v>545.62</v>
      </c>
      <c r="M3120" s="36">
        <v>0</v>
      </c>
    </row>
    <row r="3121" spans="1:13" x14ac:dyDescent="0.25">
      <c r="A3121" t="s">
        <v>6969</v>
      </c>
      <c r="B3121" t="s">
        <v>107</v>
      </c>
      <c r="C3121" t="s">
        <v>421</v>
      </c>
      <c r="D3121" t="s">
        <v>567</v>
      </c>
      <c r="E3121" t="s">
        <v>3042</v>
      </c>
      <c r="F3121" s="1">
        <v>43899</v>
      </c>
      <c r="G3121" s="77">
        <v>1</v>
      </c>
      <c r="H3121" s="36">
        <v>64495.51</v>
      </c>
      <c r="I3121" s="36">
        <v>64495.51</v>
      </c>
      <c r="J3121" s="36">
        <v>0</v>
      </c>
      <c r="K3121" s="36">
        <v>58045.96</v>
      </c>
      <c r="L3121" s="36">
        <v>4837.16</v>
      </c>
      <c r="M3121" s="36">
        <v>0</v>
      </c>
    </row>
    <row r="3122" spans="1:13" x14ac:dyDescent="0.25">
      <c r="A3122" t="s">
        <v>6969</v>
      </c>
      <c r="B3122" t="s">
        <v>107</v>
      </c>
      <c r="C3122" t="s">
        <v>421</v>
      </c>
      <c r="D3122" t="s">
        <v>567</v>
      </c>
      <c r="E3122" t="s">
        <v>2975</v>
      </c>
      <c r="F3122" s="1">
        <v>48092</v>
      </c>
      <c r="G3122" s="77">
        <v>1</v>
      </c>
      <c r="H3122" s="36">
        <v>3341.14</v>
      </c>
      <c r="I3122" s="36">
        <v>3341.14</v>
      </c>
      <c r="J3122" s="36">
        <v>0</v>
      </c>
      <c r="K3122" s="36">
        <v>3007.03</v>
      </c>
      <c r="L3122" s="36">
        <v>250.59</v>
      </c>
      <c r="M3122" s="36">
        <v>0</v>
      </c>
    </row>
    <row r="3123" spans="1:13" x14ac:dyDescent="0.25">
      <c r="A3123" t="s">
        <v>6969</v>
      </c>
      <c r="B3123" t="s">
        <v>107</v>
      </c>
      <c r="C3123" t="s">
        <v>421</v>
      </c>
      <c r="D3123" t="s">
        <v>567</v>
      </c>
      <c r="E3123" t="s">
        <v>2569</v>
      </c>
      <c r="F3123" s="1">
        <v>43591</v>
      </c>
      <c r="G3123" s="77">
        <v>1</v>
      </c>
      <c r="H3123" s="36">
        <v>7401.34</v>
      </c>
      <c r="I3123" s="36">
        <v>7401.34</v>
      </c>
      <c r="J3123" s="36">
        <v>0</v>
      </c>
      <c r="K3123" s="36">
        <v>6661.21</v>
      </c>
      <c r="L3123" s="36">
        <v>555.1</v>
      </c>
      <c r="M3123" s="36">
        <v>0</v>
      </c>
    </row>
    <row r="3124" spans="1:13" x14ac:dyDescent="0.25">
      <c r="A3124" t="s">
        <v>6969</v>
      </c>
      <c r="B3124" t="s">
        <v>107</v>
      </c>
      <c r="C3124" t="s">
        <v>421</v>
      </c>
      <c r="D3124" t="s">
        <v>567</v>
      </c>
      <c r="E3124" t="s">
        <v>3062</v>
      </c>
      <c r="F3124" s="1">
        <v>43781</v>
      </c>
      <c r="G3124" s="77">
        <v>1</v>
      </c>
      <c r="H3124" s="36">
        <v>69654.14</v>
      </c>
      <c r="I3124" s="36">
        <v>69654.14</v>
      </c>
      <c r="J3124" s="36">
        <v>0</v>
      </c>
      <c r="K3124" s="36">
        <v>62688.73</v>
      </c>
      <c r="L3124" s="36">
        <v>5224.0600000000004</v>
      </c>
      <c r="M3124" s="36">
        <v>0</v>
      </c>
    </row>
    <row r="3125" spans="1:13" x14ac:dyDescent="0.25">
      <c r="A3125" t="s">
        <v>6969</v>
      </c>
      <c r="B3125" t="s">
        <v>107</v>
      </c>
      <c r="C3125" t="s">
        <v>421</v>
      </c>
      <c r="D3125" t="s">
        <v>567</v>
      </c>
      <c r="E3125" t="s">
        <v>3099</v>
      </c>
      <c r="F3125" s="1">
        <v>43781</v>
      </c>
      <c r="G3125" s="77">
        <v>1</v>
      </c>
      <c r="H3125" s="36">
        <v>21570.1</v>
      </c>
      <c r="I3125" s="36">
        <v>21570.1</v>
      </c>
      <c r="J3125" s="36">
        <v>0</v>
      </c>
      <c r="K3125" s="36">
        <v>19413.09</v>
      </c>
      <c r="L3125" s="36">
        <v>1617.76</v>
      </c>
      <c r="M3125" s="36">
        <v>0</v>
      </c>
    </row>
    <row r="3126" spans="1:13" x14ac:dyDescent="0.25">
      <c r="A3126" t="s">
        <v>6969</v>
      </c>
      <c r="B3126" t="s">
        <v>107</v>
      </c>
      <c r="C3126" t="s">
        <v>421</v>
      </c>
      <c r="D3126" t="s">
        <v>567</v>
      </c>
      <c r="E3126" t="s">
        <v>2590</v>
      </c>
      <c r="F3126" s="1">
        <v>43591</v>
      </c>
      <c r="G3126" s="77">
        <v>1</v>
      </c>
      <c r="H3126" s="36">
        <v>6125.12</v>
      </c>
      <c r="I3126" s="36">
        <v>6125.12</v>
      </c>
      <c r="J3126" s="36">
        <v>0</v>
      </c>
      <c r="K3126" s="36">
        <v>5512.61</v>
      </c>
      <c r="L3126" s="36">
        <v>459.38</v>
      </c>
      <c r="M3126" s="36">
        <v>0</v>
      </c>
    </row>
    <row r="3127" spans="1:13" x14ac:dyDescent="0.25">
      <c r="A3127" t="s">
        <v>6969</v>
      </c>
      <c r="B3127" t="s">
        <v>107</v>
      </c>
      <c r="C3127" t="s">
        <v>421</v>
      </c>
      <c r="D3127" t="s">
        <v>567</v>
      </c>
      <c r="E3127" t="s">
        <v>3126</v>
      </c>
      <c r="F3127" s="1">
        <v>44230</v>
      </c>
      <c r="G3127" s="77">
        <v>1</v>
      </c>
      <c r="H3127" s="36">
        <v>57147.97</v>
      </c>
      <c r="I3127" s="36">
        <v>47480.71</v>
      </c>
      <c r="J3127" s="36">
        <v>-9667.26</v>
      </c>
      <c r="K3127" s="36">
        <v>42732.639999999999</v>
      </c>
      <c r="L3127" s="36">
        <v>4286.1000000000004</v>
      </c>
      <c r="M3127" s="36">
        <v>0</v>
      </c>
    </row>
    <row r="3128" spans="1:13" x14ac:dyDescent="0.25">
      <c r="A3128" t="s">
        <v>6969</v>
      </c>
      <c r="B3128" t="s">
        <v>107</v>
      </c>
      <c r="C3128" t="s">
        <v>421</v>
      </c>
      <c r="D3128" t="s">
        <v>567</v>
      </c>
      <c r="E3128" t="s">
        <v>2306</v>
      </c>
      <c r="F3128" s="1">
        <v>43503</v>
      </c>
      <c r="G3128" s="77">
        <v>1</v>
      </c>
      <c r="H3128" s="36">
        <v>6480.73</v>
      </c>
      <c r="I3128" s="36">
        <v>6480.73</v>
      </c>
      <c r="J3128" s="36">
        <v>0</v>
      </c>
      <c r="K3128" s="36">
        <v>5832.66</v>
      </c>
      <c r="L3128" s="36">
        <v>486.05</v>
      </c>
      <c r="M3128" s="36">
        <v>-0.01</v>
      </c>
    </row>
    <row r="3129" spans="1:13" x14ac:dyDescent="0.25">
      <c r="A3129" t="s">
        <v>6969</v>
      </c>
      <c r="B3129" t="s">
        <v>107</v>
      </c>
      <c r="C3129" t="s">
        <v>421</v>
      </c>
      <c r="D3129" t="s">
        <v>567</v>
      </c>
      <c r="E3129" t="s">
        <v>2924</v>
      </c>
      <c r="F3129" s="1">
        <v>48092</v>
      </c>
      <c r="G3129" s="77">
        <v>1</v>
      </c>
      <c r="H3129" s="36">
        <v>5057.3999999999996</v>
      </c>
      <c r="I3129" s="36">
        <v>5057.3999999999996</v>
      </c>
      <c r="J3129" s="36">
        <v>0</v>
      </c>
      <c r="K3129" s="36">
        <v>4551.66</v>
      </c>
      <c r="L3129" s="36">
        <v>379.31</v>
      </c>
      <c r="M3129" s="36">
        <v>0</v>
      </c>
    </row>
    <row r="3130" spans="1:13" x14ac:dyDescent="0.25">
      <c r="A3130" t="s">
        <v>6969</v>
      </c>
      <c r="B3130" t="s">
        <v>107</v>
      </c>
      <c r="C3130" t="s">
        <v>421</v>
      </c>
      <c r="D3130" t="s">
        <v>567</v>
      </c>
      <c r="E3130" t="s">
        <v>3092</v>
      </c>
      <c r="F3130" s="1">
        <v>43917</v>
      </c>
      <c r="G3130" s="77">
        <v>1</v>
      </c>
      <c r="H3130" s="36">
        <v>26916.38</v>
      </c>
      <c r="I3130" s="36">
        <v>26916.38</v>
      </c>
      <c r="J3130" s="36">
        <v>0</v>
      </c>
      <c r="K3130" s="36">
        <v>24224.74</v>
      </c>
      <c r="L3130" s="36">
        <v>2018.73</v>
      </c>
      <c r="M3130" s="36">
        <v>0</v>
      </c>
    </row>
    <row r="3131" spans="1:13" x14ac:dyDescent="0.25">
      <c r="A3131" t="s">
        <v>6969</v>
      </c>
      <c r="B3131" t="s">
        <v>107</v>
      </c>
      <c r="C3131" t="s">
        <v>421</v>
      </c>
      <c r="D3131" t="s">
        <v>567</v>
      </c>
      <c r="E3131" t="s">
        <v>1679</v>
      </c>
      <c r="F3131" s="1">
        <v>43412</v>
      </c>
      <c r="G3131" s="77">
        <v>1</v>
      </c>
      <c r="H3131" s="36">
        <v>32405</v>
      </c>
      <c r="I3131" s="36">
        <v>32405</v>
      </c>
      <c r="J3131" s="36">
        <v>0</v>
      </c>
      <c r="K3131" s="36">
        <v>29164.5</v>
      </c>
      <c r="L3131" s="36">
        <v>2430.38</v>
      </c>
      <c r="M3131" s="36">
        <v>0</v>
      </c>
    </row>
    <row r="3132" spans="1:13" x14ac:dyDescent="0.25">
      <c r="A3132" t="s">
        <v>6969</v>
      </c>
      <c r="B3132" t="s">
        <v>107</v>
      </c>
      <c r="C3132" t="s">
        <v>421</v>
      </c>
      <c r="D3132" t="s">
        <v>567</v>
      </c>
      <c r="E3132" t="s">
        <v>2549</v>
      </c>
      <c r="F3132" s="1">
        <v>43591</v>
      </c>
      <c r="G3132" s="77">
        <v>1</v>
      </c>
      <c r="H3132" s="36">
        <v>59194.69</v>
      </c>
      <c r="I3132" s="36">
        <v>59194.69</v>
      </c>
      <c r="J3132" s="36">
        <v>0</v>
      </c>
      <c r="K3132" s="36">
        <v>53275.22</v>
      </c>
      <c r="L3132" s="36">
        <v>4439.6000000000004</v>
      </c>
      <c r="M3132" s="36">
        <v>0</v>
      </c>
    </row>
    <row r="3133" spans="1:13" x14ac:dyDescent="0.25">
      <c r="A3133" t="s">
        <v>6969</v>
      </c>
      <c r="B3133" t="s">
        <v>107</v>
      </c>
      <c r="C3133" t="s">
        <v>421</v>
      </c>
      <c r="D3133" t="s">
        <v>567</v>
      </c>
      <c r="E3133" t="s">
        <v>2842</v>
      </c>
      <c r="F3133" s="1">
        <v>43587</v>
      </c>
      <c r="G3133" s="77">
        <v>1</v>
      </c>
      <c r="H3133" s="36">
        <v>3580.63</v>
      </c>
      <c r="I3133" s="36">
        <v>3580.63</v>
      </c>
      <c r="J3133" s="36">
        <v>0</v>
      </c>
      <c r="K3133" s="36">
        <v>3222.57</v>
      </c>
      <c r="L3133" s="36">
        <v>268.55</v>
      </c>
      <c r="M3133" s="36">
        <v>0</v>
      </c>
    </row>
    <row r="3134" spans="1:13" x14ac:dyDescent="0.25">
      <c r="A3134" t="s">
        <v>6969</v>
      </c>
      <c r="B3134" t="s">
        <v>107</v>
      </c>
      <c r="C3134" t="s">
        <v>421</v>
      </c>
      <c r="D3134" t="s">
        <v>567</v>
      </c>
      <c r="E3134" t="s">
        <v>3146</v>
      </c>
      <c r="F3134" s="1">
        <v>43781</v>
      </c>
      <c r="G3134" s="77">
        <v>1</v>
      </c>
      <c r="H3134" s="36">
        <v>15388.92</v>
      </c>
      <c r="I3134" s="36">
        <v>15388.92</v>
      </c>
      <c r="J3134" s="36">
        <v>0</v>
      </c>
      <c r="K3134" s="36">
        <v>13850.03</v>
      </c>
      <c r="L3134" s="36">
        <v>1154.17</v>
      </c>
      <c r="M3134" s="36">
        <v>0</v>
      </c>
    </row>
    <row r="3135" spans="1:13" x14ac:dyDescent="0.25">
      <c r="A3135" t="s">
        <v>6969</v>
      </c>
      <c r="B3135" t="s">
        <v>107</v>
      </c>
      <c r="C3135" t="s">
        <v>421</v>
      </c>
      <c r="D3135" t="s">
        <v>567</v>
      </c>
      <c r="E3135" t="s">
        <v>2572</v>
      </c>
      <c r="F3135" s="1">
        <v>43591</v>
      </c>
      <c r="G3135" s="77">
        <v>1</v>
      </c>
      <c r="H3135" s="36">
        <v>28375.599999999999</v>
      </c>
      <c r="I3135" s="36">
        <v>28375.599999999999</v>
      </c>
      <c r="J3135" s="36">
        <v>0</v>
      </c>
      <c r="K3135" s="36">
        <v>25538.04</v>
      </c>
      <c r="L3135" s="36">
        <v>2128.17</v>
      </c>
      <c r="M3135" s="36">
        <v>0</v>
      </c>
    </row>
    <row r="3136" spans="1:13" x14ac:dyDescent="0.25">
      <c r="A3136" t="s">
        <v>6969</v>
      </c>
      <c r="B3136" t="s">
        <v>107</v>
      </c>
      <c r="C3136" t="s">
        <v>421</v>
      </c>
      <c r="D3136" t="s">
        <v>567</v>
      </c>
      <c r="E3136" t="s">
        <v>2985</v>
      </c>
      <c r="F3136" s="1">
        <v>43781</v>
      </c>
      <c r="G3136" s="77">
        <v>1</v>
      </c>
      <c r="H3136" s="36">
        <v>9461.85</v>
      </c>
      <c r="I3136" s="36">
        <v>9461.85</v>
      </c>
      <c r="J3136" s="36">
        <v>0</v>
      </c>
      <c r="K3136" s="36">
        <v>8515.67</v>
      </c>
      <c r="L3136" s="36">
        <v>709.64</v>
      </c>
      <c r="M3136" s="36">
        <v>0</v>
      </c>
    </row>
    <row r="3137" spans="1:13" x14ac:dyDescent="0.25">
      <c r="A3137" t="s">
        <v>6969</v>
      </c>
      <c r="B3137" t="s">
        <v>107</v>
      </c>
      <c r="C3137" t="s">
        <v>421</v>
      </c>
      <c r="D3137" t="s">
        <v>567</v>
      </c>
      <c r="E3137" t="s">
        <v>1619</v>
      </c>
      <c r="F3137" s="1">
        <v>43412</v>
      </c>
      <c r="G3137" s="77">
        <v>1</v>
      </c>
      <c r="H3137" s="36">
        <v>14043.68</v>
      </c>
      <c r="I3137" s="36">
        <v>14043.68</v>
      </c>
      <c r="J3137" s="36">
        <v>0</v>
      </c>
      <c r="K3137" s="36">
        <v>12639.31</v>
      </c>
      <c r="L3137" s="36">
        <v>1053.28</v>
      </c>
      <c r="M3137" s="36">
        <v>0</v>
      </c>
    </row>
    <row r="3138" spans="1:13" x14ac:dyDescent="0.25">
      <c r="A3138" t="s">
        <v>6969</v>
      </c>
      <c r="B3138" t="s">
        <v>107</v>
      </c>
      <c r="C3138" t="s">
        <v>421</v>
      </c>
      <c r="D3138" t="s">
        <v>567</v>
      </c>
      <c r="E3138" t="s">
        <v>2970</v>
      </c>
      <c r="F3138" s="1">
        <v>43781</v>
      </c>
      <c r="G3138" s="77">
        <v>1</v>
      </c>
      <c r="H3138" s="36">
        <v>8947.94</v>
      </c>
      <c r="I3138" s="36">
        <v>8947.94</v>
      </c>
      <c r="J3138" s="36">
        <v>0</v>
      </c>
      <c r="K3138" s="36">
        <v>8053.15</v>
      </c>
      <c r="L3138" s="36">
        <v>671.1</v>
      </c>
      <c r="M3138" s="36">
        <v>0</v>
      </c>
    </row>
    <row r="3139" spans="1:13" x14ac:dyDescent="0.25">
      <c r="A3139" t="s">
        <v>6969</v>
      </c>
      <c r="B3139" t="s">
        <v>107</v>
      </c>
      <c r="C3139" t="s">
        <v>421</v>
      </c>
      <c r="D3139" t="s">
        <v>567</v>
      </c>
      <c r="E3139" t="s">
        <v>1485</v>
      </c>
      <c r="F3139" s="1">
        <v>43360</v>
      </c>
      <c r="G3139" s="77">
        <v>1</v>
      </c>
      <c r="H3139" s="36">
        <v>35643.89</v>
      </c>
      <c r="I3139" s="36">
        <v>35643.89</v>
      </c>
      <c r="J3139" s="36">
        <v>0</v>
      </c>
      <c r="K3139" s="36">
        <v>32079.5</v>
      </c>
      <c r="L3139" s="36">
        <v>2673.29</v>
      </c>
      <c r="M3139" s="36">
        <v>0</v>
      </c>
    </row>
    <row r="3140" spans="1:13" x14ac:dyDescent="0.25">
      <c r="A3140" t="s">
        <v>6969</v>
      </c>
      <c r="B3140" t="s">
        <v>107</v>
      </c>
      <c r="C3140" t="s">
        <v>421</v>
      </c>
      <c r="D3140" t="s">
        <v>567</v>
      </c>
      <c r="E3140" t="s">
        <v>2231</v>
      </c>
      <c r="F3140" s="1">
        <v>43503</v>
      </c>
      <c r="G3140" s="77">
        <v>1</v>
      </c>
      <c r="H3140" s="36">
        <v>9141.27</v>
      </c>
      <c r="I3140" s="36">
        <v>9141.27</v>
      </c>
      <c r="J3140" s="36">
        <v>0</v>
      </c>
      <c r="K3140" s="36">
        <v>8227.14</v>
      </c>
      <c r="L3140" s="36">
        <v>685.6</v>
      </c>
      <c r="M3140" s="36">
        <v>0</v>
      </c>
    </row>
    <row r="3141" spans="1:13" x14ac:dyDescent="0.25">
      <c r="A3141" t="s">
        <v>6969</v>
      </c>
      <c r="B3141" t="s">
        <v>107</v>
      </c>
      <c r="C3141" t="s">
        <v>421</v>
      </c>
      <c r="D3141" t="s">
        <v>567</v>
      </c>
      <c r="E3141" t="s">
        <v>2587</v>
      </c>
      <c r="F3141" s="1">
        <v>43591</v>
      </c>
      <c r="G3141" s="77">
        <v>1</v>
      </c>
      <c r="H3141" s="36">
        <v>4455.9799999999996</v>
      </c>
      <c r="I3141" s="36">
        <v>4455.9799999999996</v>
      </c>
      <c r="J3141" s="36">
        <v>0</v>
      </c>
      <c r="K3141" s="36">
        <v>4010.38</v>
      </c>
      <c r="L3141" s="36">
        <v>334.2</v>
      </c>
      <c r="M3141" s="36">
        <v>0</v>
      </c>
    </row>
    <row r="3142" spans="1:13" x14ac:dyDescent="0.25">
      <c r="A3142" t="s">
        <v>6969</v>
      </c>
      <c r="B3142" t="s">
        <v>107</v>
      </c>
      <c r="C3142" t="s">
        <v>421</v>
      </c>
      <c r="D3142" t="s">
        <v>567</v>
      </c>
      <c r="E3142" t="s">
        <v>1331</v>
      </c>
      <c r="F3142" s="1">
        <v>43357</v>
      </c>
      <c r="G3142" s="77">
        <v>1</v>
      </c>
      <c r="H3142" s="36">
        <v>20327.77</v>
      </c>
      <c r="I3142" s="36">
        <v>20327.77</v>
      </c>
      <c r="J3142" s="36">
        <v>0</v>
      </c>
      <c r="K3142" s="36">
        <v>18294.990000000002</v>
      </c>
      <c r="L3142" s="36">
        <v>1524.59</v>
      </c>
      <c r="M3142" s="36">
        <v>0.01</v>
      </c>
    </row>
    <row r="3143" spans="1:13" x14ac:dyDescent="0.25">
      <c r="A3143" t="s">
        <v>6969</v>
      </c>
      <c r="B3143" t="s">
        <v>107</v>
      </c>
      <c r="C3143" t="s">
        <v>421</v>
      </c>
      <c r="D3143" t="s">
        <v>2016</v>
      </c>
      <c r="E3143" t="s">
        <v>7710</v>
      </c>
      <c r="F3143" s="1">
        <v>48092</v>
      </c>
      <c r="G3143" s="77">
        <v>0.1</v>
      </c>
      <c r="H3143" s="36">
        <v>362686.13</v>
      </c>
      <c r="I3143" s="36">
        <v>362686.13</v>
      </c>
      <c r="J3143" s="36">
        <v>0</v>
      </c>
      <c r="K3143" s="36">
        <v>326417.52</v>
      </c>
      <c r="L3143" s="36">
        <v>0</v>
      </c>
      <c r="M3143" s="36">
        <v>0</v>
      </c>
    </row>
    <row r="3144" spans="1:13" x14ac:dyDescent="0.25">
      <c r="A3144" t="s">
        <v>6969</v>
      </c>
      <c r="B3144" t="s">
        <v>107</v>
      </c>
      <c r="C3144" t="s">
        <v>687</v>
      </c>
      <c r="D3144" t="s">
        <v>1286</v>
      </c>
      <c r="E3144" t="s">
        <v>1688</v>
      </c>
      <c r="F3144" s="1">
        <v>43599</v>
      </c>
      <c r="G3144" s="77">
        <v>0</v>
      </c>
      <c r="H3144" s="36">
        <v>44423.53</v>
      </c>
      <c r="I3144" s="36">
        <v>44423.53</v>
      </c>
      <c r="J3144" s="36">
        <v>0</v>
      </c>
      <c r="K3144" s="36">
        <v>39981.18</v>
      </c>
      <c r="L3144" s="36">
        <v>3331.7599999999998</v>
      </c>
      <c r="M3144" s="36">
        <v>-0.01</v>
      </c>
    </row>
    <row r="3145" spans="1:13" x14ac:dyDescent="0.25">
      <c r="A3145" t="s">
        <v>6969</v>
      </c>
      <c r="B3145" t="s">
        <v>107</v>
      </c>
      <c r="C3145" t="s">
        <v>687</v>
      </c>
      <c r="D3145" t="s">
        <v>1286</v>
      </c>
      <c r="E3145" t="s">
        <v>1431</v>
      </c>
      <c r="F3145" s="1">
        <v>43599</v>
      </c>
      <c r="G3145" s="77">
        <v>0</v>
      </c>
      <c r="H3145" s="36">
        <v>6033.86</v>
      </c>
      <c r="I3145" s="36">
        <v>6033.86</v>
      </c>
      <c r="J3145" s="36">
        <v>0</v>
      </c>
      <c r="K3145" s="36">
        <v>5430.47</v>
      </c>
      <c r="L3145" s="36">
        <v>452.54</v>
      </c>
      <c r="M3145" s="36">
        <v>0</v>
      </c>
    </row>
    <row r="3146" spans="1:13" x14ac:dyDescent="0.25">
      <c r="A3146" t="s">
        <v>6969</v>
      </c>
      <c r="B3146" t="s">
        <v>107</v>
      </c>
      <c r="C3146" t="s">
        <v>102</v>
      </c>
      <c r="D3146" t="s">
        <v>105</v>
      </c>
      <c r="E3146" t="s">
        <v>106</v>
      </c>
      <c r="F3146" s="1">
        <v>43228</v>
      </c>
      <c r="G3146" s="77">
        <v>0.25</v>
      </c>
      <c r="H3146" s="36">
        <v>13277</v>
      </c>
      <c r="I3146" s="36">
        <v>13277</v>
      </c>
      <c r="J3146" s="36">
        <v>0</v>
      </c>
      <c r="K3146" s="36">
        <v>11949.3</v>
      </c>
      <c r="L3146" s="36">
        <v>995.78</v>
      </c>
      <c r="M3146" s="36">
        <v>0.01</v>
      </c>
    </row>
    <row r="3147" spans="1:13" x14ac:dyDescent="0.25">
      <c r="A3147" t="s">
        <v>6969</v>
      </c>
      <c r="B3147" t="s">
        <v>107</v>
      </c>
      <c r="C3147" t="s">
        <v>102</v>
      </c>
      <c r="D3147" t="s">
        <v>102</v>
      </c>
      <c r="E3147" t="s">
        <v>2089</v>
      </c>
      <c r="F3147" s="1">
        <v>43507</v>
      </c>
      <c r="G3147" s="77">
        <v>0.1</v>
      </c>
      <c r="H3147" s="36">
        <v>15758.49</v>
      </c>
      <c r="I3147" s="36">
        <v>15758.49</v>
      </c>
      <c r="J3147" s="36">
        <v>0</v>
      </c>
      <c r="K3147" s="36">
        <v>14182.64</v>
      </c>
      <c r="L3147" s="36">
        <v>1181.8900000000001</v>
      </c>
      <c r="M3147" s="36">
        <v>0</v>
      </c>
    </row>
    <row r="3148" spans="1:13" x14ac:dyDescent="0.25">
      <c r="A3148" t="s">
        <v>6969</v>
      </c>
      <c r="B3148" t="s">
        <v>107</v>
      </c>
      <c r="C3148" t="s">
        <v>102</v>
      </c>
      <c r="D3148" t="s">
        <v>102</v>
      </c>
      <c r="E3148" t="s">
        <v>2404</v>
      </c>
      <c r="F3148" s="1">
        <v>43959</v>
      </c>
      <c r="G3148" s="77">
        <v>0</v>
      </c>
      <c r="H3148" s="36">
        <v>26210.87</v>
      </c>
      <c r="I3148" s="36">
        <v>26210.87</v>
      </c>
      <c r="J3148" s="36">
        <v>0</v>
      </c>
      <c r="K3148" s="36">
        <v>23589.78</v>
      </c>
      <c r="L3148" s="36">
        <v>1965.82</v>
      </c>
      <c r="M3148" s="36">
        <v>0</v>
      </c>
    </row>
    <row r="3149" spans="1:13" x14ac:dyDescent="0.25">
      <c r="A3149" t="s">
        <v>6969</v>
      </c>
      <c r="B3149" t="s">
        <v>107</v>
      </c>
      <c r="C3149" t="s">
        <v>102</v>
      </c>
      <c r="D3149" t="s">
        <v>102</v>
      </c>
      <c r="E3149" t="s">
        <v>2022</v>
      </c>
      <c r="F3149" s="1">
        <v>43507</v>
      </c>
      <c r="G3149" s="77">
        <v>1</v>
      </c>
      <c r="H3149" s="36">
        <v>9186.5400000000009</v>
      </c>
      <c r="I3149" s="36">
        <v>9186.5400000000009</v>
      </c>
      <c r="J3149" s="36">
        <v>0</v>
      </c>
      <c r="K3149" s="36">
        <v>8267.89</v>
      </c>
      <c r="L3149" s="36">
        <v>688.99</v>
      </c>
      <c r="M3149" s="36">
        <v>0</v>
      </c>
    </row>
    <row r="3150" spans="1:13" x14ac:dyDescent="0.25">
      <c r="A3150" t="s">
        <v>6969</v>
      </c>
      <c r="B3150" t="s">
        <v>107</v>
      </c>
      <c r="C3150" t="s">
        <v>102</v>
      </c>
      <c r="D3150" t="s">
        <v>119</v>
      </c>
      <c r="E3150" t="s">
        <v>120</v>
      </c>
      <c r="F3150" s="1">
        <v>43294</v>
      </c>
      <c r="G3150" s="77">
        <v>1</v>
      </c>
      <c r="H3150" s="36">
        <v>5856.15</v>
      </c>
      <c r="I3150" s="36">
        <v>5856.15</v>
      </c>
      <c r="J3150" s="36">
        <v>0</v>
      </c>
      <c r="K3150" s="36">
        <v>5270.54</v>
      </c>
      <c r="L3150" s="36">
        <v>439.21</v>
      </c>
      <c r="M3150" s="36">
        <v>0</v>
      </c>
    </row>
    <row r="3151" spans="1:13" x14ac:dyDescent="0.25">
      <c r="A3151" t="s">
        <v>6969</v>
      </c>
      <c r="B3151" t="s">
        <v>107</v>
      </c>
      <c r="C3151" t="s">
        <v>102</v>
      </c>
      <c r="D3151" t="s">
        <v>119</v>
      </c>
      <c r="E3151" t="s">
        <v>755</v>
      </c>
      <c r="F3151" s="1">
        <v>43333</v>
      </c>
      <c r="G3151" s="77">
        <v>0.9</v>
      </c>
      <c r="H3151" s="36">
        <v>5000</v>
      </c>
      <c r="I3151" s="36">
        <v>5000</v>
      </c>
      <c r="J3151" s="36">
        <v>0</v>
      </c>
      <c r="K3151" s="36">
        <v>4500</v>
      </c>
      <c r="L3151" s="36">
        <v>375</v>
      </c>
      <c r="M3151" s="36">
        <v>0</v>
      </c>
    </row>
    <row r="3152" spans="1:13" x14ac:dyDescent="0.25">
      <c r="A3152" t="s">
        <v>6969</v>
      </c>
      <c r="B3152" t="s">
        <v>107</v>
      </c>
      <c r="C3152" t="s">
        <v>102</v>
      </c>
      <c r="D3152" t="s">
        <v>119</v>
      </c>
      <c r="E3152" t="s">
        <v>3148</v>
      </c>
      <c r="F3152" s="1">
        <v>44028</v>
      </c>
      <c r="G3152" s="77">
        <v>0</v>
      </c>
      <c r="H3152" s="36">
        <v>250564.36</v>
      </c>
      <c r="I3152" s="36">
        <v>0</v>
      </c>
      <c r="J3152" s="36">
        <v>-250564.36</v>
      </c>
      <c r="K3152" s="36">
        <v>0</v>
      </c>
      <c r="L3152" s="36">
        <v>0</v>
      </c>
      <c r="M3152" s="36">
        <v>0</v>
      </c>
    </row>
    <row r="3153" spans="1:13" x14ac:dyDescent="0.25">
      <c r="A3153" t="s">
        <v>6969</v>
      </c>
      <c r="B3153" t="s">
        <v>107</v>
      </c>
      <c r="C3153" t="s">
        <v>102</v>
      </c>
      <c r="D3153" t="s">
        <v>101</v>
      </c>
      <c r="E3153" t="s">
        <v>198</v>
      </c>
      <c r="F3153" s="1">
        <v>48092</v>
      </c>
      <c r="G3153" s="77">
        <v>0.45</v>
      </c>
      <c r="H3153" s="36">
        <v>123117.24</v>
      </c>
      <c r="I3153" s="36">
        <v>123117.24</v>
      </c>
      <c r="J3153" s="36">
        <v>0</v>
      </c>
      <c r="K3153" s="36">
        <v>110805.52</v>
      </c>
      <c r="L3153" s="36">
        <v>2045.53</v>
      </c>
      <c r="M3153" s="36">
        <v>0</v>
      </c>
    </row>
    <row r="3154" spans="1:13" x14ac:dyDescent="0.25">
      <c r="A3154" t="s">
        <v>6969</v>
      </c>
      <c r="B3154" t="s">
        <v>107</v>
      </c>
      <c r="C3154" t="s">
        <v>102</v>
      </c>
      <c r="D3154" t="s">
        <v>101</v>
      </c>
      <c r="E3154" t="s">
        <v>281</v>
      </c>
      <c r="F3154" s="1">
        <v>43266</v>
      </c>
      <c r="G3154" s="77">
        <v>0</v>
      </c>
      <c r="H3154" s="36">
        <v>49300.84</v>
      </c>
      <c r="I3154" s="36">
        <v>49300.84</v>
      </c>
      <c r="J3154" s="36">
        <v>0</v>
      </c>
      <c r="K3154" s="36">
        <v>44370.76</v>
      </c>
      <c r="L3154" s="36">
        <v>3697.56</v>
      </c>
      <c r="M3154" s="36">
        <v>0</v>
      </c>
    </row>
    <row r="3155" spans="1:13" x14ac:dyDescent="0.25">
      <c r="A3155" t="s">
        <v>6969</v>
      </c>
      <c r="B3155" t="s">
        <v>107</v>
      </c>
      <c r="C3155" t="s">
        <v>102</v>
      </c>
      <c r="D3155" t="s">
        <v>101</v>
      </c>
      <c r="E3155" t="s">
        <v>323</v>
      </c>
      <c r="F3155" s="1">
        <v>43266</v>
      </c>
      <c r="G3155" s="77">
        <v>0.5</v>
      </c>
      <c r="H3155" s="36">
        <v>67947.429999999993</v>
      </c>
      <c r="I3155" s="36">
        <v>67947.429999999993</v>
      </c>
      <c r="J3155" s="36">
        <v>0</v>
      </c>
      <c r="K3155" s="36">
        <v>61152.69</v>
      </c>
      <c r="L3155" s="36">
        <v>5096.0600000000004</v>
      </c>
      <c r="M3155" s="36">
        <v>0</v>
      </c>
    </row>
    <row r="3156" spans="1:13" x14ac:dyDescent="0.25">
      <c r="A3156" t="s">
        <v>6969</v>
      </c>
      <c r="B3156" t="s">
        <v>107</v>
      </c>
      <c r="C3156" t="s">
        <v>102</v>
      </c>
      <c r="D3156" t="s">
        <v>101</v>
      </c>
      <c r="E3156" t="s">
        <v>186</v>
      </c>
      <c r="F3156" s="1">
        <v>43760</v>
      </c>
      <c r="G3156" s="77">
        <v>0.3</v>
      </c>
      <c r="H3156" s="36">
        <v>74321.78</v>
      </c>
      <c r="I3156" s="36">
        <v>74321.78</v>
      </c>
      <c r="J3156" s="36">
        <v>0</v>
      </c>
      <c r="K3156" s="36">
        <v>66889.600000000006</v>
      </c>
      <c r="L3156" s="36">
        <v>5574.13</v>
      </c>
      <c r="M3156" s="36">
        <v>0</v>
      </c>
    </row>
    <row r="3157" spans="1:13" x14ac:dyDescent="0.25">
      <c r="A3157" t="s">
        <v>6969</v>
      </c>
      <c r="B3157" t="s">
        <v>107</v>
      </c>
      <c r="C3157" t="s">
        <v>102</v>
      </c>
      <c r="D3157" t="s">
        <v>101</v>
      </c>
      <c r="E3157" t="s">
        <v>719</v>
      </c>
      <c r="F3157" s="1">
        <v>43333</v>
      </c>
      <c r="G3157" s="77">
        <v>0.2</v>
      </c>
      <c r="H3157" s="36">
        <v>4599.01</v>
      </c>
      <c r="I3157" s="36">
        <v>4599.01</v>
      </c>
      <c r="J3157" s="36">
        <v>0</v>
      </c>
      <c r="K3157" s="36">
        <v>4139.1099999999997</v>
      </c>
      <c r="L3157" s="36">
        <v>344.93</v>
      </c>
      <c r="M3157" s="36">
        <v>0</v>
      </c>
    </row>
    <row r="3158" spans="1:13" x14ac:dyDescent="0.25">
      <c r="A3158" t="s">
        <v>6969</v>
      </c>
      <c r="B3158" t="s">
        <v>107</v>
      </c>
      <c r="C3158" t="s">
        <v>102</v>
      </c>
      <c r="D3158" t="s">
        <v>101</v>
      </c>
      <c r="E3158" t="s">
        <v>875</v>
      </c>
      <c r="F3158" s="1">
        <v>43760</v>
      </c>
      <c r="G3158" s="77">
        <v>0.1</v>
      </c>
      <c r="H3158" s="36">
        <v>65827.72</v>
      </c>
      <c r="I3158" s="36">
        <v>65827.72</v>
      </c>
      <c r="J3158" s="36">
        <v>0</v>
      </c>
      <c r="K3158" s="36">
        <v>59244.95</v>
      </c>
      <c r="L3158" s="36">
        <v>4937.08</v>
      </c>
      <c r="M3158" s="36">
        <v>0</v>
      </c>
    </row>
    <row r="3159" spans="1:13" x14ac:dyDescent="0.25">
      <c r="A3159" t="s">
        <v>6969</v>
      </c>
      <c r="B3159" t="s">
        <v>107</v>
      </c>
      <c r="C3159" t="s">
        <v>102</v>
      </c>
      <c r="D3159" t="s">
        <v>101</v>
      </c>
      <c r="E3159" t="s">
        <v>397</v>
      </c>
      <c r="F3159" s="1">
        <v>43266</v>
      </c>
      <c r="G3159" s="77">
        <v>0.1</v>
      </c>
      <c r="H3159" s="36">
        <v>54502.720000000001</v>
      </c>
      <c r="I3159" s="36">
        <v>54502.720000000001</v>
      </c>
      <c r="J3159" s="36">
        <v>0</v>
      </c>
      <c r="K3159" s="36">
        <v>49052.45</v>
      </c>
      <c r="L3159" s="36">
        <v>4087.7</v>
      </c>
      <c r="M3159" s="36">
        <v>0</v>
      </c>
    </row>
    <row r="3160" spans="1:13" x14ac:dyDescent="0.25">
      <c r="A3160" t="s">
        <v>6969</v>
      </c>
      <c r="B3160" t="s">
        <v>107</v>
      </c>
      <c r="C3160" t="s">
        <v>102</v>
      </c>
      <c r="D3160" t="s">
        <v>101</v>
      </c>
      <c r="E3160" t="s">
        <v>1808</v>
      </c>
      <c r="F3160" s="1">
        <v>43411</v>
      </c>
      <c r="G3160" s="77">
        <v>0</v>
      </c>
      <c r="H3160" s="36">
        <v>27873.17</v>
      </c>
      <c r="I3160" s="36">
        <v>27873.17</v>
      </c>
      <c r="J3160" s="36">
        <v>0</v>
      </c>
      <c r="K3160" s="36">
        <v>25085.85</v>
      </c>
      <c r="L3160" s="36">
        <v>2090.4899999999998</v>
      </c>
      <c r="M3160" s="36">
        <v>0</v>
      </c>
    </row>
    <row r="3161" spans="1:13" x14ac:dyDescent="0.25">
      <c r="A3161" t="s">
        <v>6969</v>
      </c>
      <c r="B3161" t="s">
        <v>107</v>
      </c>
      <c r="C3161" t="s">
        <v>102</v>
      </c>
      <c r="D3161" t="s">
        <v>101</v>
      </c>
      <c r="E3161" t="s">
        <v>171</v>
      </c>
      <c r="F3161" s="1">
        <v>43760</v>
      </c>
      <c r="G3161" s="77">
        <v>0.3</v>
      </c>
      <c r="H3161" s="36">
        <v>119847.16</v>
      </c>
      <c r="I3161" s="36">
        <v>119847.16</v>
      </c>
      <c r="J3161" s="36">
        <v>0</v>
      </c>
      <c r="K3161" s="36">
        <v>107862.44</v>
      </c>
      <c r="L3161" s="36">
        <v>8988.5400000000009</v>
      </c>
      <c r="M3161" s="36">
        <v>0</v>
      </c>
    </row>
    <row r="3162" spans="1:13" x14ac:dyDescent="0.25">
      <c r="A3162" t="s">
        <v>6969</v>
      </c>
      <c r="B3162" t="s">
        <v>107</v>
      </c>
      <c r="C3162" t="s">
        <v>102</v>
      </c>
      <c r="D3162" t="s">
        <v>101</v>
      </c>
      <c r="E3162" t="s">
        <v>534</v>
      </c>
      <c r="F3162" s="1">
        <v>43294</v>
      </c>
      <c r="G3162" s="77">
        <v>0.2</v>
      </c>
      <c r="H3162" s="36">
        <v>17614.11</v>
      </c>
      <c r="I3162" s="36">
        <v>17614.11</v>
      </c>
      <c r="J3162" s="36">
        <v>0</v>
      </c>
      <c r="K3162" s="36">
        <v>15852.7</v>
      </c>
      <c r="L3162" s="36">
        <v>1321.06</v>
      </c>
      <c r="M3162" s="36">
        <v>0</v>
      </c>
    </row>
    <row r="3163" spans="1:13" x14ac:dyDescent="0.25">
      <c r="A3163" t="s">
        <v>6969</v>
      </c>
      <c r="B3163" t="s">
        <v>107</v>
      </c>
      <c r="C3163" t="s">
        <v>102</v>
      </c>
      <c r="D3163" t="s">
        <v>101</v>
      </c>
      <c r="E3163" t="s">
        <v>195</v>
      </c>
      <c r="F3163" s="1">
        <v>48092</v>
      </c>
      <c r="G3163" s="77">
        <v>0.6</v>
      </c>
      <c r="H3163" s="36">
        <v>146225.96</v>
      </c>
      <c r="I3163" s="36">
        <v>146225.96</v>
      </c>
      <c r="J3163" s="36">
        <v>0</v>
      </c>
      <c r="K3163" s="36">
        <v>131603.35999999999</v>
      </c>
      <c r="L3163" s="36">
        <v>4871.45</v>
      </c>
      <c r="M3163" s="36">
        <v>2877.24</v>
      </c>
    </row>
    <row r="3164" spans="1:13" x14ac:dyDescent="0.25">
      <c r="A3164" t="s">
        <v>6969</v>
      </c>
      <c r="B3164" t="s">
        <v>107</v>
      </c>
      <c r="C3164" t="s">
        <v>102</v>
      </c>
      <c r="D3164" t="s">
        <v>101</v>
      </c>
      <c r="E3164" t="s">
        <v>258</v>
      </c>
      <c r="F3164" s="1">
        <v>43265</v>
      </c>
      <c r="G3164" s="77">
        <v>0.25</v>
      </c>
      <c r="H3164" s="36">
        <v>32255.48</v>
      </c>
      <c r="I3164" s="36">
        <v>32255.48</v>
      </c>
      <c r="J3164" s="36">
        <v>0</v>
      </c>
      <c r="K3164" s="36">
        <v>29029.93</v>
      </c>
      <c r="L3164" s="36">
        <v>2419.16</v>
      </c>
      <c r="M3164" s="36">
        <v>0</v>
      </c>
    </row>
    <row r="3165" spans="1:13" x14ac:dyDescent="0.25">
      <c r="A3165" t="s">
        <v>6969</v>
      </c>
      <c r="B3165" t="s">
        <v>107</v>
      </c>
      <c r="C3165" t="s">
        <v>102</v>
      </c>
      <c r="D3165" t="s">
        <v>101</v>
      </c>
      <c r="E3165" t="s">
        <v>512</v>
      </c>
      <c r="F3165" s="1">
        <v>43294</v>
      </c>
      <c r="G3165" s="77">
        <v>0.3</v>
      </c>
      <c r="H3165" s="36">
        <v>7000</v>
      </c>
      <c r="I3165" s="36">
        <v>7000</v>
      </c>
      <c r="J3165" s="36">
        <v>0</v>
      </c>
      <c r="K3165" s="36">
        <v>6300</v>
      </c>
      <c r="L3165" s="36">
        <v>525</v>
      </c>
      <c r="M3165" s="36">
        <v>0</v>
      </c>
    </row>
    <row r="3166" spans="1:13" x14ac:dyDescent="0.25">
      <c r="A3166" t="s">
        <v>6969</v>
      </c>
      <c r="B3166" t="s">
        <v>107</v>
      </c>
      <c r="C3166" t="s">
        <v>102</v>
      </c>
      <c r="D3166" t="s">
        <v>101</v>
      </c>
      <c r="E3166" t="s">
        <v>511</v>
      </c>
      <c r="F3166" s="1">
        <v>43294</v>
      </c>
      <c r="G3166" s="77">
        <v>0</v>
      </c>
      <c r="H3166" s="36">
        <v>16160.67</v>
      </c>
      <c r="I3166" s="36">
        <v>16160.67</v>
      </c>
      <c r="J3166" s="36">
        <v>0</v>
      </c>
      <c r="K3166" s="36">
        <v>14544.6</v>
      </c>
      <c r="L3166" s="36">
        <v>1212.05</v>
      </c>
      <c r="M3166" s="36">
        <v>0</v>
      </c>
    </row>
    <row r="3167" spans="1:13" x14ac:dyDescent="0.25">
      <c r="A3167" t="s">
        <v>6969</v>
      </c>
      <c r="B3167" t="s">
        <v>107</v>
      </c>
      <c r="C3167" t="s">
        <v>102</v>
      </c>
      <c r="D3167" t="s">
        <v>101</v>
      </c>
      <c r="E3167" t="s">
        <v>187</v>
      </c>
      <c r="F3167" s="1">
        <v>43781</v>
      </c>
      <c r="G3167" s="77">
        <v>1</v>
      </c>
      <c r="H3167" s="36">
        <v>8522.5</v>
      </c>
      <c r="I3167" s="36">
        <v>8522.5</v>
      </c>
      <c r="J3167" s="36">
        <v>0</v>
      </c>
      <c r="K3167" s="36">
        <v>7670.25</v>
      </c>
      <c r="L3167" s="36">
        <v>639.19000000000005</v>
      </c>
      <c r="M3167" s="36">
        <v>0</v>
      </c>
    </row>
    <row r="3168" spans="1:13" x14ac:dyDescent="0.25">
      <c r="A3168" t="s">
        <v>6969</v>
      </c>
      <c r="B3168" t="s">
        <v>107</v>
      </c>
      <c r="C3168" t="s">
        <v>102</v>
      </c>
      <c r="D3168" t="s">
        <v>101</v>
      </c>
      <c r="E3168" t="s">
        <v>166</v>
      </c>
      <c r="F3168" s="1">
        <v>43228</v>
      </c>
      <c r="G3168" s="77">
        <v>1</v>
      </c>
      <c r="H3168" s="36">
        <v>3264</v>
      </c>
      <c r="I3168" s="36">
        <v>3264</v>
      </c>
      <c r="J3168" s="36">
        <v>0</v>
      </c>
      <c r="K3168" s="36">
        <v>2937.6</v>
      </c>
      <c r="L3168" s="36">
        <v>244.8</v>
      </c>
      <c r="M3168" s="36">
        <v>0</v>
      </c>
    </row>
    <row r="3169" spans="1:13" x14ac:dyDescent="0.25">
      <c r="A3169" t="s">
        <v>6969</v>
      </c>
      <c r="B3169" t="s">
        <v>107</v>
      </c>
      <c r="C3169" t="s">
        <v>102</v>
      </c>
      <c r="D3169" t="s">
        <v>101</v>
      </c>
      <c r="E3169" t="s">
        <v>2047</v>
      </c>
      <c r="F3169" s="1">
        <v>43507</v>
      </c>
      <c r="G3169" s="77">
        <v>0</v>
      </c>
      <c r="H3169" s="36">
        <v>77066.399999999994</v>
      </c>
      <c r="I3169" s="36">
        <v>77066.399999999994</v>
      </c>
      <c r="J3169" s="36">
        <v>0</v>
      </c>
      <c r="K3169" s="36">
        <v>69359.759999999995</v>
      </c>
      <c r="L3169" s="36">
        <v>5779.98</v>
      </c>
      <c r="M3169" s="36">
        <v>0</v>
      </c>
    </row>
    <row r="3170" spans="1:13" x14ac:dyDescent="0.25">
      <c r="A3170" t="s">
        <v>6969</v>
      </c>
      <c r="B3170" t="s">
        <v>107</v>
      </c>
      <c r="C3170" t="s">
        <v>102</v>
      </c>
      <c r="D3170" t="s">
        <v>101</v>
      </c>
      <c r="E3170" t="s">
        <v>325</v>
      </c>
      <c r="F3170" s="1">
        <v>48092</v>
      </c>
      <c r="G3170" s="77">
        <v>0.1</v>
      </c>
      <c r="H3170" s="36">
        <v>143064.07</v>
      </c>
      <c r="I3170" s="36">
        <v>143064.07</v>
      </c>
      <c r="J3170" s="36">
        <v>0</v>
      </c>
      <c r="K3170" s="36">
        <v>128757.67</v>
      </c>
      <c r="L3170" s="36">
        <v>3041.42</v>
      </c>
      <c r="M3170" s="36">
        <v>0</v>
      </c>
    </row>
    <row r="3171" spans="1:13" x14ac:dyDescent="0.25">
      <c r="A3171" t="s">
        <v>6969</v>
      </c>
      <c r="B3171" t="s">
        <v>107</v>
      </c>
      <c r="C3171" t="s">
        <v>102</v>
      </c>
      <c r="D3171" t="s">
        <v>101</v>
      </c>
      <c r="E3171" t="s">
        <v>501</v>
      </c>
      <c r="F3171" s="1">
        <v>43294</v>
      </c>
      <c r="G3171" s="77">
        <v>0</v>
      </c>
      <c r="H3171" s="36">
        <v>4425.5</v>
      </c>
      <c r="I3171" s="36">
        <v>4425.5</v>
      </c>
      <c r="J3171" s="36">
        <v>0</v>
      </c>
      <c r="K3171" s="36">
        <v>3982.95</v>
      </c>
      <c r="L3171" s="36">
        <v>331.91</v>
      </c>
      <c r="M3171" s="36">
        <v>0</v>
      </c>
    </row>
    <row r="3172" spans="1:13" x14ac:dyDescent="0.25">
      <c r="A3172" t="s">
        <v>6969</v>
      </c>
      <c r="B3172" t="s">
        <v>107</v>
      </c>
      <c r="C3172" t="s">
        <v>102</v>
      </c>
      <c r="D3172" t="s">
        <v>101</v>
      </c>
      <c r="E3172" t="s">
        <v>746</v>
      </c>
      <c r="F3172" s="1">
        <v>43333</v>
      </c>
      <c r="G3172" s="77">
        <v>0.2</v>
      </c>
      <c r="H3172" s="36">
        <v>5025.88</v>
      </c>
      <c r="I3172" s="36">
        <v>5025.88</v>
      </c>
      <c r="J3172" s="36">
        <v>0</v>
      </c>
      <c r="K3172" s="36">
        <v>4523.29</v>
      </c>
      <c r="L3172" s="36">
        <v>376.94</v>
      </c>
      <c r="M3172" s="36">
        <v>0</v>
      </c>
    </row>
    <row r="3173" spans="1:13" x14ac:dyDescent="0.25">
      <c r="A3173" t="s">
        <v>6969</v>
      </c>
      <c r="B3173" t="s">
        <v>107</v>
      </c>
      <c r="C3173" t="s">
        <v>102</v>
      </c>
      <c r="D3173" t="s">
        <v>101</v>
      </c>
      <c r="E3173" t="s">
        <v>184</v>
      </c>
      <c r="F3173" s="1">
        <v>48092</v>
      </c>
      <c r="G3173" s="77">
        <v>0.1</v>
      </c>
      <c r="H3173" s="36">
        <v>208900.98</v>
      </c>
      <c r="I3173" s="36">
        <v>208900.98</v>
      </c>
      <c r="J3173" s="36">
        <v>0</v>
      </c>
      <c r="K3173" s="36">
        <v>188010.88</v>
      </c>
      <c r="L3173" s="36">
        <v>7927.42</v>
      </c>
      <c r="M3173" s="36">
        <v>1609.85</v>
      </c>
    </row>
    <row r="3174" spans="1:13" x14ac:dyDescent="0.25">
      <c r="A3174" t="s">
        <v>6969</v>
      </c>
      <c r="B3174" t="s">
        <v>107</v>
      </c>
      <c r="C3174" t="s">
        <v>102</v>
      </c>
      <c r="D3174" t="s">
        <v>101</v>
      </c>
      <c r="E3174" t="s">
        <v>137</v>
      </c>
      <c r="F3174" s="1">
        <v>43266</v>
      </c>
      <c r="G3174" s="77">
        <v>0</v>
      </c>
      <c r="H3174" s="36">
        <v>21254.98</v>
      </c>
      <c r="I3174" s="36">
        <v>21254.98</v>
      </c>
      <c r="J3174" s="36">
        <v>0</v>
      </c>
      <c r="K3174" s="36">
        <v>19129.48</v>
      </c>
      <c r="L3174" s="36">
        <v>1594.1299999999999</v>
      </c>
      <c r="M3174" s="36">
        <v>0.01</v>
      </c>
    </row>
    <row r="3175" spans="1:13" x14ac:dyDescent="0.25">
      <c r="A3175" t="s">
        <v>6969</v>
      </c>
      <c r="B3175" t="s">
        <v>107</v>
      </c>
      <c r="C3175" t="s">
        <v>102</v>
      </c>
      <c r="D3175" t="s">
        <v>101</v>
      </c>
      <c r="E3175" t="s">
        <v>2043</v>
      </c>
      <c r="F3175" s="1">
        <v>48092</v>
      </c>
      <c r="G3175" s="77">
        <v>1</v>
      </c>
      <c r="H3175" s="36">
        <v>408776.9</v>
      </c>
      <c r="I3175" s="36">
        <v>408776.9</v>
      </c>
      <c r="J3175" s="36">
        <v>0</v>
      </c>
      <c r="K3175" s="36">
        <v>367899.21</v>
      </c>
      <c r="L3175" s="36">
        <v>0</v>
      </c>
      <c r="M3175" s="36">
        <v>0</v>
      </c>
    </row>
    <row r="3176" spans="1:13" x14ac:dyDescent="0.25">
      <c r="A3176" t="s">
        <v>6969</v>
      </c>
      <c r="B3176" t="s">
        <v>107</v>
      </c>
      <c r="C3176" t="s">
        <v>102</v>
      </c>
      <c r="D3176" t="s">
        <v>101</v>
      </c>
      <c r="E3176" t="s">
        <v>3078</v>
      </c>
      <c r="F3176" s="1">
        <v>43760</v>
      </c>
      <c r="G3176" s="77">
        <v>1</v>
      </c>
      <c r="H3176" s="36">
        <v>120908.35</v>
      </c>
      <c r="I3176" s="36">
        <v>120908.35</v>
      </c>
      <c r="J3176" s="36">
        <v>0</v>
      </c>
      <c r="K3176" s="36">
        <v>108817.52</v>
      </c>
      <c r="L3176" s="36">
        <v>9068.1299999999992</v>
      </c>
      <c r="M3176" s="36">
        <v>0</v>
      </c>
    </row>
    <row r="3177" spans="1:13" x14ac:dyDescent="0.25">
      <c r="A3177" t="s">
        <v>6969</v>
      </c>
      <c r="B3177" t="s">
        <v>100</v>
      </c>
      <c r="C3177" t="s">
        <v>37</v>
      </c>
      <c r="D3177" t="s">
        <v>36</v>
      </c>
      <c r="E3177" t="s">
        <v>1161</v>
      </c>
      <c r="F3177" s="1">
        <v>48092</v>
      </c>
      <c r="G3177" s="77">
        <v>1</v>
      </c>
      <c r="H3177" s="36">
        <v>1102629</v>
      </c>
      <c r="I3177" s="36">
        <v>1102629</v>
      </c>
      <c r="J3177" s="36">
        <v>0</v>
      </c>
      <c r="K3177" s="36">
        <v>992366.1</v>
      </c>
      <c r="L3177" s="36">
        <v>79654.12</v>
      </c>
      <c r="M3177" s="36">
        <v>0</v>
      </c>
    </row>
    <row r="3178" spans="1:13" x14ac:dyDescent="0.25">
      <c r="A3178" t="s">
        <v>6969</v>
      </c>
      <c r="B3178" t="s">
        <v>100</v>
      </c>
      <c r="C3178" t="s">
        <v>37</v>
      </c>
      <c r="D3178" t="s">
        <v>1257</v>
      </c>
      <c r="E3178" t="s">
        <v>2259</v>
      </c>
      <c r="F3178" s="1">
        <v>43503</v>
      </c>
      <c r="G3178" s="77">
        <v>1</v>
      </c>
      <c r="H3178" s="36">
        <v>12854.13</v>
      </c>
      <c r="I3178" s="36">
        <v>12854.13</v>
      </c>
      <c r="J3178" s="36">
        <v>0</v>
      </c>
      <c r="K3178" s="36">
        <v>11568.72</v>
      </c>
      <c r="L3178" s="36">
        <v>964.06</v>
      </c>
      <c r="M3178" s="36">
        <v>0</v>
      </c>
    </row>
    <row r="3179" spans="1:13" x14ac:dyDescent="0.25">
      <c r="A3179" t="s">
        <v>6969</v>
      </c>
      <c r="B3179" t="s">
        <v>100</v>
      </c>
      <c r="C3179" t="s">
        <v>37</v>
      </c>
      <c r="D3179" t="s">
        <v>1257</v>
      </c>
      <c r="E3179" t="s">
        <v>2358</v>
      </c>
      <c r="F3179" s="1">
        <v>43951</v>
      </c>
      <c r="G3179" s="77">
        <v>0</v>
      </c>
      <c r="H3179" s="36">
        <v>25470.94</v>
      </c>
      <c r="I3179" s="36">
        <v>49000</v>
      </c>
      <c r="J3179" s="36">
        <v>23529.06</v>
      </c>
      <c r="K3179" s="36">
        <v>44100</v>
      </c>
      <c r="L3179" s="36">
        <v>3675</v>
      </c>
      <c r="M3179" s="36">
        <v>0</v>
      </c>
    </row>
    <row r="3180" spans="1:13" x14ac:dyDescent="0.25">
      <c r="A3180" t="s">
        <v>6969</v>
      </c>
      <c r="B3180" t="s">
        <v>100</v>
      </c>
      <c r="C3180" t="s">
        <v>37</v>
      </c>
      <c r="D3180" t="s">
        <v>1257</v>
      </c>
      <c r="E3180" t="s">
        <v>2297</v>
      </c>
      <c r="F3180" s="1">
        <v>43899</v>
      </c>
      <c r="G3180" s="77">
        <v>0</v>
      </c>
      <c r="H3180" s="36">
        <v>25470.94</v>
      </c>
      <c r="I3180" s="36">
        <v>51000</v>
      </c>
      <c r="J3180" s="36">
        <v>25529.06</v>
      </c>
      <c r="K3180" s="36">
        <v>45900</v>
      </c>
      <c r="L3180" s="36">
        <v>3825</v>
      </c>
      <c r="M3180" s="36">
        <v>0</v>
      </c>
    </row>
    <row r="3181" spans="1:13" x14ac:dyDescent="0.25">
      <c r="A3181" t="s">
        <v>6969</v>
      </c>
      <c r="B3181" t="s">
        <v>100</v>
      </c>
      <c r="C3181" t="s">
        <v>37</v>
      </c>
      <c r="D3181" t="s">
        <v>1257</v>
      </c>
      <c r="E3181" t="s">
        <v>2359</v>
      </c>
      <c r="F3181" s="1">
        <v>43882</v>
      </c>
      <c r="G3181" s="77">
        <v>0</v>
      </c>
      <c r="H3181" s="36">
        <v>12589.9</v>
      </c>
      <c r="I3181" s="36">
        <v>49000</v>
      </c>
      <c r="J3181" s="36">
        <v>36410.1</v>
      </c>
      <c r="K3181" s="36">
        <v>44100</v>
      </c>
      <c r="L3181" s="36">
        <v>3675</v>
      </c>
      <c r="M3181" s="36">
        <v>0</v>
      </c>
    </row>
    <row r="3182" spans="1:13" x14ac:dyDescent="0.25">
      <c r="A3182" t="s">
        <v>6969</v>
      </c>
      <c r="B3182" t="s">
        <v>100</v>
      </c>
      <c r="C3182" t="s">
        <v>37</v>
      </c>
      <c r="D3182" t="s">
        <v>89</v>
      </c>
      <c r="E3182" t="s">
        <v>1340</v>
      </c>
      <c r="F3182" s="1">
        <v>43357</v>
      </c>
      <c r="G3182" s="77">
        <v>0</v>
      </c>
      <c r="H3182" s="36">
        <v>22688</v>
      </c>
      <c r="I3182" s="36">
        <v>22688</v>
      </c>
      <c r="J3182" s="36">
        <v>0</v>
      </c>
      <c r="K3182" s="36">
        <v>20419.2</v>
      </c>
      <c r="L3182" s="36">
        <v>1701.6</v>
      </c>
      <c r="M3182" s="36">
        <v>0</v>
      </c>
    </row>
    <row r="3183" spans="1:13" x14ac:dyDescent="0.25">
      <c r="A3183" t="s">
        <v>6969</v>
      </c>
      <c r="B3183" t="s">
        <v>100</v>
      </c>
      <c r="C3183" t="s">
        <v>37</v>
      </c>
      <c r="D3183" t="s">
        <v>284</v>
      </c>
      <c r="E3183" t="s">
        <v>2436</v>
      </c>
      <c r="F3183" s="1">
        <v>43588</v>
      </c>
      <c r="G3183" s="77">
        <v>0</v>
      </c>
      <c r="H3183" s="36">
        <v>7317.55</v>
      </c>
      <c r="I3183" s="36">
        <v>7317.55</v>
      </c>
      <c r="J3183" s="36">
        <v>0</v>
      </c>
      <c r="K3183" s="36">
        <v>6585.8</v>
      </c>
      <c r="L3183" s="36">
        <v>548.82000000000005</v>
      </c>
      <c r="M3183" s="36">
        <v>0</v>
      </c>
    </row>
    <row r="3184" spans="1:13" x14ac:dyDescent="0.25">
      <c r="A3184" t="s">
        <v>6969</v>
      </c>
      <c r="B3184" t="s">
        <v>100</v>
      </c>
      <c r="C3184" t="s">
        <v>37</v>
      </c>
      <c r="D3184" t="s">
        <v>284</v>
      </c>
      <c r="E3184" t="s">
        <v>333</v>
      </c>
      <c r="F3184" s="1">
        <v>43917</v>
      </c>
      <c r="G3184" s="77">
        <v>0</v>
      </c>
      <c r="H3184" s="36">
        <v>5000</v>
      </c>
      <c r="I3184" s="36">
        <v>5000</v>
      </c>
      <c r="J3184" s="36">
        <v>0</v>
      </c>
      <c r="K3184" s="36">
        <v>4500</v>
      </c>
      <c r="L3184" s="36">
        <v>375</v>
      </c>
      <c r="M3184" s="36">
        <v>0</v>
      </c>
    </row>
    <row r="3185" spans="1:13" x14ac:dyDescent="0.25">
      <c r="A3185" t="s">
        <v>6969</v>
      </c>
      <c r="B3185" t="s">
        <v>100</v>
      </c>
      <c r="C3185" t="s">
        <v>37</v>
      </c>
      <c r="D3185" t="s">
        <v>284</v>
      </c>
      <c r="E3185" t="s">
        <v>2137</v>
      </c>
      <c r="F3185" s="1">
        <v>43598</v>
      </c>
      <c r="G3185" s="77">
        <v>0.5</v>
      </c>
      <c r="H3185" s="36">
        <v>6390.56</v>
      </c>
      <c r="I3185" s="36">
        <v>6390.56</v>
      </c>
      <c r="J3185" s="36">
        <v>0</v>
      </c>
      <c r="K3185" s="36">
        <v>5751.5</v>
      </c>
      <c r="L3185" s="36">
        <v>479.3</v>
      </c>
      <c r="M3185" s="36">
        <v>0.01</v>
      </c>
    </row>
    <row r="3186" spans="1:13" x14ac:dyDescent="0.25">
      <c r="A3186" t="s">
        <v>6969</v>
      </c>
      <c r="B3186" t="s">
        <v>100</v>
      </c>
      <c r="C3186" t="s">
        <v>37</v>
      </c>
      <c r="D3186" t="s">
        <v>284</v>
      </c>
      <c r="E3186" t="s">
        <v>1146</v>
      </c>
      <c r="F3186" s="1">
        <v>43335</v>
      </c>
      <c r="G3186" s="77">
        <v>1</v>
      </c>
      <c r="H3186" s="36">
        <v>5097.45</v>
      </c>
      <c r="I3186" s="36">
        <v>5097.45</v>
      </c>
      <c r="J3186" s="36">
        <v>0</v>
      </c>
      <c r="K3186" s="36">
        <v>4587.71</v>
      </c>
      <c r="L3186" s="36">
        <v>382.31</v>
      </c>
      <c r="M3186" s="36">
        <v>0</v>
      </c>
    </row>
    <row r="3187" spans="1:13" x14ac:dyDescent="0.25">
      <c r="A3187" t="s">
        <v>6969</v>
      </c>
      <c r="B3187" t="s">
        <v>100</v>
      </c>
      <c r="C3187" t="s">
        <v>37</v>
      </c>
      <c r="D3187" t="s">
        <v>284</v>
      </c>
      <c r="E3187" t="s">
        <v>1087</v>
      </c>
      <c r="F3187" s="1">
        <v>43788</v>
      </c>
      <c r="G3187" s="77">
        <v>0.5</v>
      </c>
      <c r="H3187" s="36">
        <v>8395.5300000000007</v>
      </c>
      <c r="I3187" s="36">
        <v>8395.5300000000007</v>
      </c>
      <c r="J3187" s="36">
        <v>0</v>
      </c>
      <c r="K3187" s="36">
        <v>7555.98</v>
      </c>
      <c r="L3187" s="36">
        <v>629.66</v>
      </c>
      <c r="M3187" s="36">
        <v>-0.01</v>
      </c>
    </row>
    <row r="3188" spans="1:13" x14ac:dyDescent="0.25">
      <c r="A3188" t="s">
        <v>6969</v>
      </c>
      <c r="B3188" t="s">
        <v>100</v>
      </c>
      <c r="C3188" t="s">
        <v>37</v>
      </c>
      <c r="D3188" t="s">
        <v>284</v>
      </c>
      <c r="E3188" t="s">
        <v>3385</v>
      </c>
      <c r="F3188" s="1">
        <v>43861</v>
      </c>
      <c r="G3188" s="77">
        <v>1</v>
      </c>
      <c r="H3188" s="36">
        <v>82206.559999999998</v>
      </c>
      <c r="I3188" s="36">
        <v>82206.559999999998</v>
      </c>
      <c r="J3188" s="36">
        <v>0</v>
      </c>
      <c r="K3188" s="36">
        <v>73985.899999999994</v>
      </c>
      <c r="L3188" s="36">
        <v>6165.5</v>
      </c>
      <c r="M3188" s="36">
        <v>0.01</v>
      </c>
    </row>
    <row r="3189" spans="1:13" x14ac:dyDescent="0.25">
      <c r="A3189" t="s">
        <v>6969</v>
      </c>
      <c r="B3189" t="s">
        <v>100</v>
      </c>
      <c r="C3189" t="s">
        <v>37</v>
      </c>
      <c r="D3189" t="s">
        <v>284</v>
      </c>
      <c r="E3189" t="s">
        <v>1825</v>
      </c>
      <c r="F3189" s="1">
        <v>43917</v>
      </c>
      <c r="G3189" s="77">
        <v>0.67</v>
      </c>
      <c r="H3189" s="36">
        <v>36547.24</v>
      </c>
      <c r="I3189" s="36">
        <v>36547.24</v>
      </c>
      <c r="J3189" s="36">
        <v>0</v>
      </c>
      <c r="K3189" s="36">
        <v>32892.519999999997</v>
      </c>
      <c r="L3189" s="36">
        <v>2741.04</v>
      </c>
      <c r="M3189" s="36">
        <v>0</v>
      </c>
    </row>
    <row r="3190" spans="1:13" x14ac:dyDescent="0.25">
      <c r="A3190" t="s">
        <v>6969</v>
      </c>
      <c r="B3190" t="s">
        <v>100</v>
      </c>
      <c r="C3190" t="s">
        <v>37</v>
      </c>
      <c r="D3190" t="s">
        <v>284</v>
      </c>
      <c r="E3190" t="s">
        <v>3181</v>
      </c>
      <c r="F3190" s="1">
        <v>43861</v>
      </c>
      <c r="G3190" s="77">
        <v>1</v>
      </c>
      <c r="H3190" s="36">
        <v>22154.25</v>
      </c>
      <c r="I3190" s="36">
        <v>22154.25</v>
      </c>
      <c r="J3190" s="36">
        <v>0</v>
      </c>
      <c r="K3190" s="36">
        <v>19938.830000000002</v>
      </c>
      <c r="L3190" s="36">
        <v>1661.57</v>
      </c>
      <c r="M3190" s="36">
        <v>0</v>
      </c>
    </row>
    <row r="3191" spans="1:13" x14ac:dyDescent="0.25">
      <c r="A3191" t="s">
        <v>6969</v>
      </c>
      <c r="B3191" t="s">
        <v>100</v>
      </c>
      <c r="C3191" t="s">
        <v>122</v>
      </c>
      <c r="D3191" t="s">
        <v>122</v>
      </c>
      <c r="E3191" t="s">
        <v>176</v>
      </c>
      <c r="F3191" s="1">
        <v>43265</v>
      </c>
      <c r="G3191" s="77">
        <v>1</v>
      </c>
      <c r="H3191" s="36">
        <v>12503.77</v>
      </c>
      <c r="I3191" s="36">
        <v>12503.77</v>
      </c>
      <c r="J3191" s="36">
        <v>0</v>
      </c>
      <c r="K3191" s="36">
        <v>11253.39</v>
      </c>
      <c r="L3191" s="36">
        <v>937.79</v>
      </c>
      <c r="M3191" s="36">
        <v>0.01</v>
      </c>
    </row>
    <row r="3192" spans="1:13" x14ac:dyDescent="0.25">
      <c r="A3192" t="s">
        <v>6969</v>
      </c>
      <c r="B3192" t="s">
        <v>100</v>
      </c>
      <c r="C3192" t="s">
        <v>122</v>
      </c>
      <c r="D3192" t="s">
        <v>406</v>
      </c>
      <c r="E3192" t="s">
        <v>921</v>
      </c>
      <c r="F3192" s="1">
        <v>43333</v>
      </c>
      <c r="G3192" s="77">
        <v>1</v>
      </c>
      <c r="H3192" s="36">
        <v>4645.6899999999996</v>
      </c>
      <c r="I3192" s="36">
        <v>4645.6899999999996</v>
      </c>
      <c r="J3192" s="36">
        <v>0</v>
      </c>
      <c r="K3192" s="36">
        <v>4181.12</v>
      </c>
      <c r="L3192" s="36">
        <v>348.43</v>
      </c>
      <c r="M3192" s="36">
        <v>0</v>
      </c>
    </row>
    <row r="3193" spans="1:13" x14ac:dyDescent="0.25">
      <c r="A3193" t="s">
        <v>6969</v>
      </c>
      <c r="B3193" t="s">
        <v>100</v>
      </c>
      <c r="C3193" t="s">
        <v>122</v>
      </c>
      <c r="D3193" t="s">
        <v>406</v>
      </c>
      <c r="E3193" t="s">
        <v>920</v>
      </c>
      <c r="F3193" s="1">
        <v>48092</v>
      </c>
      <c r="G3193" s="77">
        <v>0</v>
      </c>
      <c r="H3193" s="36">
        <v>146225</v>
      </c>
      <c r="I3193" s="36">
        <v>146225</v>
      </c>
      <c r="J3193" s="36">
        <v>0</v>
      </c>
      <c r="K3193" s="36">
        <v>131602.5</v>
      </c>
      <c r="L3193" s="36">
        <v>1486.67</v>
      </c>
      <c r="M3193" s="36">
        <v>0</v>
      </c>
    </row>
    <row r="3194" spans="1:13" x14ac:dyDescent="0.25">
      <c r="A3194" t="s">
        <v>6969</v>
      </c>
      <c r="B3194" t="s">
        <v>100</v>
      </c>
      <c r="C3194" t="s">
        <v>122</v>
      </c>
      <c r="D3194" t="s">
        <v>121</v>
      </c>
      <c r="E3194" t="s">
        <v>484</v>
      </c>
      <c r="F3194" s="1">
        <v>43294</v>
      </c>
      <c r="G3194" s="77">
        <v>1</v>
      </c>
      <c r="H3194" s="36">
        <v>25894.98</v>
      </c>
      <c r="I3194" s="36">
        <v>25894.98</v>
      </c>
      <c r="J3194" s="36">
        <v>0</v>
      </c>
      <c r="K3194" s="36">
        <v>23305.48</v>
      </c>
      <c r="L3194" s="36">
        <v>1942.1299999999999</v>
      </c>
      <c r="M3194" s="36">
        <v>0.01</v>
      </c>
    </row>
    <row r="3195" spans="1:13" x14ac:dyDescent="0.25">
      <c r="A3195" t="s">
        <v>6969</v>
      </c>
      <c r="B3195" t="s">
        <v>100</v>
      </c>
      <c r="C3195" t="s">
        <v>122</v>
      </c>
      <c r="D3195" t="s">
        <v>121</v>
      </c>
      <c r="E3195" t="s">
        <v>924</v>
      </c>
      <c r="F3195" s="1">
        <v>43334</v>
      </c>
      <c r="G3195" s="77">
        <v>1</v>
      </c>
      <c r="H3195" s="36">
        <v>22850.44</v>
      </c>
      <c r="I3195" s="36">
        <v>22850.44</v>
      </c>
      <c r="J3195" s="36">
        <v>0</v>
      </c>
      <c r="K3195" s="36">
        <v>20565.400000000001</v>
      </c>
      <c r="L3195" s="36">
        <v>1713.78</v>
      </c>
      <c r="M3195" s="36">
        <v>0</v>
      </c>
    </row>
    <row r="3196" spans="1:13" x14ac:dyDescent="0.25">
      <c r="A3196" t="s">
        <v>6969</v>
      </c>
      <c r="B3196" t="s">
        <v>100</v>
      </c>
      <c r="C3196" t="s">
        <v>122</v>
      </c>
      <c r="D3196" t="s">
        <v>121</v>
      </c>
      <c r="E3196" t="s">
        <v>1699</v>
      </c>
      <c r="F3196" s="1">
        <v>43412</v>
      </c>
      <c r="G3196" s="77">
        <v>1</v>
      </c>
      <c r="H3196" s="36">
        <v>3571.66</v>
      </c>
      <c r="I3196" s="36">
        <v>3571.66</v>
      </c>
      <c r="J3196" s="36">
        <v>0</v>
      </c>
      <c r="K3196" s="36">
        <v>3214.49</v>
      </c>
      <c r="L3196" s="36">
        <v>267.88</v>
      </c>
      <c r="M3196" s="36">
        <v>0.01</v>
      </c>
    </row>
    <row r="3197" spans="1:13" x14ac:dyDescent="0.25">
      <c r="A3197" t="s">
        <v>6969</v>
      </c>
      <c r="B3197" t="s">
        <v>100</v>
      </c>
      <c r="C3197" t="s">
        <v>21</v>
      </c>
      <c r="D3197" t="s">
        <v>371</v>
      </c>
      <c r="E3197" t="s">
        <v>2833</v>
      </c>
      <c r="F3197" s="1">
        <v>43781</v>
      </c>
      <c r="G3197" s="77">
        <v>1</v>
      </c>
      <c r="H3197" s="36">
        <v>7104.52</v>
      </c>
      <c r="I3197" s="36">
        <v>7104.52</v>
      </c>
      <c r="J3197" s="36">
        <v>0</v>
      </c>
      <c r="K3197" s="36">
        <v>6394.07</v>
      </c>
      <c r="L3197" s="36">
        <v>532.84</v>
      </c>
      <c r="M3197" s="36">
        <v>0</v>
      </c>
    </row>
    <row r="3198" spans="1:13" x14ac:dyDescent="0.25">
      <c r="A3198" t="s">
        <v>6969</v>
      </c>
      <c r="B3198" t="s">
        <v>100</v>
      </c>
      <c r="C3198" t="s">
        <v>21</v>
      </c>
      <c r="D3198" t="s">
        <v>371</v>
      </c>
      <c r="E3198" t="s">
        <v>2508</v>
      </c>
      <c r="F3198" s="1">
        <v>43588</v>
      </c>
      <c r="G3198" s="77">
        <v>1</v>
      </c>
      <c r="H3198" s="36">
        <v>8442</v>
      </c>
      <c r="I3198" s="36">
        <v>8442</v>
      </c>
      <c r="J3198" s="36">
        <v>0</v>
      </c>
      <c r="K3198" s="36">
        <v>7597.8</v>
      </c>
      <c r="L3198" s="36">
        <v>633.15</v>
      </c>
      <c r="M3198" s="36">
        <v>0</v>
      </c>
    </row>
    <row r="3199" spans="1:13" x14ac:dyDescent="0.25">
      <c r="A3199" t="s">
        <v>6969</v>
      </c>
      <c r="B3199" t="s">
        <v>100</v>
      </c>
      <c r="C3199" t="s">
        <v>21</v>
      </c>
      <c r="D3199" t="s">
        <v>371</v>
      </c>
      <c r="E3199" t="s">
        <v>2378</v>
      </c>
      <c r="F3199" s="1">
        <v>43503</v>
      </c>
      <c r="G3199" s="77">
        <v>1</v>
      </c>
      <c r="H3199" s="36">
        <v>18374</v>
      </c>
      <c r="I3199" s="36">
        <v>18374</v>
      </c>
      <c r="J3199" s="36">
        <v>0</v>
      </c>
      <c r="K3199" s="36">
        <v>16536.599999999999</v>
      </c>
      <c r="L3199" s="36">
        <v>1378.05</v>
      </c>
      <c r="M3199" s="36">
        <v>0</v>
      </c>
    </row>
    <row r="3200" spans="1:13" x14ac:dyDescent="0.25">
      <c r="A3200" t="s">
        <v>6969</v>
      </c>
      <c r="B3200" t="s">
        <v>100</v>
      </c>
      <c r="C3200" t="s">
        <v>21</v>
      </c>
      <c r="D3200" t="s">
        <v>111</v>
      </c>
      <c r="E3200" t="s">
        <v>194</v>
      </c>
      <c r="F3200" s="1">
        <v>43867</v>
      </c>
      <c r="G3200" s="77">
        <v>1</v>
      </c>
      <c r="H3200" s="36">
        <v>119118.24</v>
      </c>
      <c r="I3200" s="36">
        <v>119118.24</v>
      </c>
      <c r="J3200" s="36">
        <v>0</v>
      </c>
      <c r="K3200" s="36">
        <v>107206.41</v>
      </c>
      <c r="L3200" s="36">
        <v>8933.8700000000008</v>
      </c>
      <c r="M3200" s="36">
        <v>0</v>
      </c>
    </row>
    <row r="3201" spans="1:13" x14ac:dyDescent="0.25">
      <c r="A3201" t="s">
        <v>6969</v>
      </c>
      <c r="B3201" t="s">
        <v>100</v>
      </c>
      <c r="C3201" t="s">
        <v>21</v>
      </c>
      <c r="D3201" t="s">
        <v>218</v>
      </c>
      <c r="E3201" t="s">
        <v>331</v>
      </c>
      <c r="F3201" s="1">
        <v>43264</v>
      </c>
      <c r="G3201" s="77">
        <v>0</v>
      </c>
      <c r="H3201" s="36">
        <v>16729.099999999999</v>
      </c>
      <c r="I3201" s="36">
        <v>16729.099999999999</v>
      </c>
      <c r="J3201" s="36">
        <v>0</v>
      </c>
      <c r="K3201" s="36">
        <v>15056.19</v>
      </c>
      <c r="L3201" s="36">
        <v>1254.68</v>
      </c>
      <c r="M3201" s="36">
        <v>0</v>
      </c>
    </row>
    <row r="3202" spans="1:13" x14ac:dyDescent="0.25">
      <c r="A3202" t="s">
        <v>6969</v>
      </c>
      <c r="B3202" t="s">
        <v>100</v>
      </c>
      <c r="C3202" t="s">
        <v>21</v>
      </c>
      <c r="D3202" t="s">
        <v>21</v>
      </c>
      <c r="E3202" t="s">
        <v>586</v>
      </c>
      <c r="F3202" s="1">
        <v>43357</v>
      </c>
      <c r="G3202" s="77">
        <v>1</v>
      </c>
      <c r="H3202" s="36">
        <v>9107.36</v>
      </c>
      <c r="I3202" s="36">
        <v>9107.36</v>
      </c>
      <c r="J3202" s="36">
        <v>0</v>
      </c>
      <c r="K3202" s="36">
        <v>8196.6200000000008</v>
      </c>
      <c r="L3202" s="36">
        <v>683.06</v>
      </c>
      <c r="M3202" s="36">
        <v>0.01</v>
      </c>
    </row>
    <row r="3203" spans="1:13" x14ac:dyDescent="0.25">
      <c r="A3203" t="s">
        <v>6969</v>
      </c>
      <c r="B3203" t="s">
        <v>100</v>
      </c>
      <c r="C3203" t="s">
        <v>21</v>
      </c>
      <c r="D3203" t="s">
        <v>21</v>
      </c>
      <c r="E3203" t="s">
        <v>1312</v>
      </c>
      <c r="F3203" s="1">
        <v>43356</v>
      </c>
      <c r="G3203" s="77">
        <v>1</v>
      </c>
      <c r="H3203" s="36">
        <v>6625</v>
      </c>
      <c r="I3203" s="36">
        <v>6625</v>
      </c>
      <c r="J3203" s="36">
        <v>0</v>
      </c>
      <c r="K3203" s="36">
        <v>5962.5</v>
      </c>
      <c r="L3203" s="36">
        <v>496.88</v>
      </c>
      <c r="M3203" s="36">
        <v>0</v>
      </c>
    </row>
    <row r="3204" spans="1:13" x14ac:dyDescent="0.25">
      <c r="A3204" t="s">
        <v>6969</v>
      </c>
      <c r="B3204" t="s">
        <v>100</v>
      </c>
      <c r="C3204" t="s">
        <v>21</v>
      </c>
      <c r="D3204" t="s">
        <v>329</v>
      </c>
      <c r="E3204" t="s">
        <v>330</v>
      </c>
      <c r="F3204" s="1">
        <v>43265</v>
      </c>
      <c r="G3204" s="77">
        <v>1</v>
      </c>
      <c r="H3204" s="36">
        <v>24572</v>
      </c>
      <c r="I3204" s="36">
        <v>24572</v>
      </c>
      <c r="J3204" s="36">
        <v>0</v>
      </c>
      <c r="K3204" s="36">
        <v>22114.799999999999</v>
      </c>
      <c r="L3204" s="36">
        <v>1842.9</v>
      </c>
      <c r="M3204" s="36">
        <v>0</v>
      </c>
    </row>
    <row r="3205" spans="1:13" x14ac:dyDescent="0.25">
      <c r="A3205" t="s">
        <v>6969</v>
      </c>
      <c r="B3205" t="s">
        <v>100</v>
      </c>
      <c r="C3205" t="s">
        <v>21</v>
      </c>
      <c r="D3205" t="s">
        <v>676</v>
      </c>
      <c r="E3205" t="s">
        <v>677</v>
      </c>
      <c r="F3205" s="1">
        <v>43333</v>
      </c>
      <c r="G3205" s="77">
        <v>1</v>
      </c>
      <c r="H3205" s="36">
        <v>12252.5</v>
      </c>
      <c r="I3205" s="36">
        <v>12252.5</v>
      </c>
      <c r="J3205" s="36">
        <v>0</v>
      </c>
      <c r="K3205" s="36">
        <v>11027.25</v>
      </c>
      <c r="L3205" s="36">
        <v>918.94</v>
      </c>
      <c r="M3205" s="36">
        <v>0</v>
      </c>
    </row>
    <row r="3206" spans="1:13" x14ac:dyDescent="0.25">
      <c r="A3206" t="s">
        <v>6969</v>
      </c>
      <c r="B3206" t="s">
        <v>100</v>
      </c>
      <c r="C3206" t="s">
        <v>21</v>
      </c>
      <c r="D3206" t="s">
        <v>1539</v>
      </c>
      <c r="E3206" t="s">
        <v>1540</v>
      </c>
      <c r="F3206" s="1">
        <v>43412</v>
      </c>
      <c r="G3206" s="77">
        <v>1</v>
      </c>
      <c r="H3206" s="36">
        <v>3874.5</v>
      </c>
      <c r="I3206" s="36">
        <v>3874.5</v>
      </c>
      <c r="J3206" s="36">
        <v>0</v>
      </c>
      <c r="K3206" s="36">
        <v>3487.05</v>
      </c>
      <c r="L3206" s="36">
        <v>290.58999999999997</v>
      </c>
      <c r="M3206" s="36">
        <v>0</v>
      </c>
    </row>
    <row r="3207" spans="1:13" x14ac:dyDescent="0.25">
      <c r="A3207" t="s">
        <v>6969</v>
      </c>
      <c r="B3207" t="s">
        <v>100</v>
      </c>
      <c r="C3207" t="s">
        <v>21</v>
      </c>
      <c r="D3207" t="s">
        <v>1174</v>
      </c>
      <c r="E3207" t="s">
        <v>1175</v>
      </c>
      <c r="F3207" s="1">
        <v>43333</v>
      </c>
      <c r="G3207" s="77">
        <v>1</v>
      </c>
      <c r="H3207" s="36">
        <v>25700</v>
      </c>
      <c r="I3207" s="36">
        <v>25700</v>
      </c>
      <c r="J3207" s="36">
        <v>0</v>
      </c>
      <c r="K3207" s="36">
        <v>23130</v>
      </c>
      <c r="L3207" s="36">
        <v>1927.5</v>
      </c>
      <c r="M3207" s="36">
        <v>0</v>
      </c>
    </row>
    <row r="3208" spans="1:13" x14ac:dyDescent="0.25">
      <c r="A3208" t="s">
        <v>6969</v>
      </c>
      <c r="B3208" t="s">
        <v>100</v>
      </c>
      <c r="C3208" t="s">
        <v>21</v>
      </c>
      <c r="D3208" t="s">
        <v>7629</v>
      </c>
      <c r="E3208" t="s">
        <v>288</v>
      </c>
      <c r="F3208" s="1">
        <v>43265</v>
      </c>
      <c r="G3208" s="77">
        <v>1</v>
      </c>
      <c r="H3208" s="36">
        <v>8200</v>
      </c>
      <c r="I3208" s="36">
        <v>8200</v>
      </c>
      <c r="J3208" s="36">
        <v>0</v>
      </c>
      <c r="K3208" s="36">
        <v>7380</v>
      </c>
      <c r="L3208" s="36">
        <v>615</v>
      </c>
      <c r="M3208" s="36">
        <v>0</v>
      </c>
    </row>
    <row r="3209" spans="1:13" x14ac:dyDescent="0.25">
      <c r="A3209" t="s">
        <v>6969</v>
      </c>
      <c r="B3209" t="s">
        <v>100</v>
      </c>
      <c r="C3209" t="s">
        <v>21</v>
      </c>
      <c r="D3209" t="s">
        <v>1045</v>
      </c>
      <c r="E3209" t="s">
        <v>3373</v>
      </c>
      <c r="F3209" s="1">
        <v>43781</v>
      </c>
      <c r="G3209" s="77">
        <v>1</v>
      </c>
      <c r="H3209" s="36">
        <v>18672.310000000001</v>
      </c>
      <c r="I3209" s="36">
        <v>18672.310000000001</v>
      </c>
      <c r="J3209" s="36">
        <v>0</v>
      </c>
      <c r="K3209" s="36">
        <v>16805.080000000002</v>
      </c>
      <c r="L3209" s="36">
        <v>1400.42</v>
      </c>
      <c r="M3209" s="36">
        <v>0</v>
      </c>
    </row>
    <row r="3210" spans="1:13" x14ac:dyDescent="0.25">
      <c r="A3210" t="s">
        <v>6969</v>
      </c>
      <c r="B3210" t="s">
        <v>100</v>
      </c>
      <c r="C3210" t="s">
        <v>21</v>
      </c>
      <c r="D3210" t="s">
        <v>1045</v>
      </c>
      <c r="E3210" t="s">
        <v>1046</v>
      </c>
      <c r="F3210" s="1">
        <v>43334</v>
      </c>
      <c r="G3210" s="77">
        <v>1</v>
      </c>
      <c r="H3210" s="36">
        <v>6679.97</v>
      </c>
      <c r="I3210" s="36">
        <v>6679.97</v>
      </c>
      <c r="J3210" s="36">
        <v>0</v>
      </c>
      <c r="K3210" s="36">
        <v>6011.97</v>
      </c>
      <c r="L3210" s="36">
        <v>501</v>
      </c>
      <c r="M3210" s="36">
        <v>0</v>
      </c>
    </row>
    <row r="3211" spans="1:13" x14ac:dyDescent="0.25">
      <c r="A3211" t="s">
        <v>6969</v>
      </c>
      <c r="B3211" t="s">
        <v>100</v>
      </c>
      <c r="C3211" t="s">
        <v>21</v>
      </c>
      <c r="D3211" t="s">
        <v>1045</v>
      </c>
      <c r="E3211" t="s">
        <v>1824</v>
      </c>
      <c r="F3211" s="1">
        <v>43411</v>
      </c>
      <c r="G3211" s="77">
        <v>1</v>
      </c>
      <c r="H3211" s="36">
        <v>11904.35</v>
      </c>
      <c r="I3211" s="36">
        <v>11904.35</v>
      </c>
      <c r="J3211" s="36">
        <v>0</v>
      </c>
      <c r="K3211" s="36">
        <v>10713.92</v>
      </c>
      <c r="L3211" s="36">
        <v>892.83</v>
      </c>
      <c r="M3211" s="36">
        <v>0</v>
      </c>
    </row>
    <row r="3212" spans="1:13" x14ac:dyDescent="0.25">
      <c r="A3212" t="s">
        <v>6969</v>
      </c>
      <c r="B3212" t="s">
        <v>100</v>
      </c>
      <c r="C3212" t="s">
        <v>21</v>
      </c>
      <c r="D3212" t="s">
        <v>599</v>
      </c>
      <c r="E3212" t="s">
        <v>2219</v>
      </c>
      <c r="F3212" s="1">
        <v>48092</v>
      </c>
      <c r="G3212" s="77">
        <v>0.25</v>
      </c>
      <c r="H3212" s="36">
        <v>964656.44</v>
      </c>
      <c r="I3212" s="36">
        <v>1254567.07</v>
      </c>
      <c r="J3212" s="36">
        <v>289910.63</v>
      </c>
      <c r="K3212" s="36">
        <v>1129110.3700000001</v>
      </c>
      <c r="L3212" s="36">
        <v>10115.720000000001</v>
      </c>
      <c r="M3212" s="36">
        <v>1991.96</v>
      </c>
    </row>
    <row r="3213" spans="1:13" x14ac:dyDescent="0.25">
      <c r="A3213" t="s">
        <v>6969</v>
      </c>
      <c r="B3213" t="s">
        <v>100</v>
      </c>
      <c r="C3213" t="s">
        <v>21</v>
      </c>
      <c r="D3213" t="s">
        <v>599</v>
      </c>
      <c r="E3213" t="s">
        <v>3449</v>
      </c>
      <c r="F3213" s="1">
        <v>48092</v>
      </c>
      <c r="G3213" s="77">
        <v>0.4</v>
      </c>
      <c r="H3213" s="36">
        <v>2394124</v>
      </c>
      <c r="I3213" s="36">
        <v>3921913.57</v>
      </c>
      <c r="J3213" s="36">
        <v>1527789.57</v>
      </c>
      <c r="K3213" s="36">
        <v>3529722.21</v>
      </c>
      <c r="L3213" s="36">
        <v>8511.34</v>
      </c>
      <c r="M3213" s="36">
        <v>1641.34</v>
      </c>
    </row>
    <row r="3214" spans="1:13" x14ac:dyDescent="0.25">
      <c r="A3214" t="s">
        <v>6969</v>
      </c>
      <c r="B3214" t="s">
        <v>100</v>
      </c>
      <c r="C3214" t="s">
        <v>21</v>
      </c>
      <c r="D3214" t="s">
        <v>599</v>
      </c>
      <c r="E3214" t="s">
        <v>8197</v>
      </c>
      <c r="F3214" s="1">
        <v>48092</v>
      </c>
      <c r="G3214" s="77">
        <v>0.25</v>
      </c>
      <c r="H3214" s="36">
        <v>733778.95</v>
      </c>
      <c r="I3214" s="36">
        <v>733778.95</v>
      </c>
      <c r="J3214" s="36">
        <v>0</v>
      </c>
      <c r="K3214" s="36">
        <v>660401.06000000006</v>
      </c>
      <c r="L3214" s="36">
        <v>0</v>
      </c>
      <c r="M3214" s="36">
        <v>0</v>
      </c>
    </row>
    <row r="3215" spans="1:13" x14ac:dyDescent="0.25">
      <c r="A3215" t="s">
        <v>6969</v>
      </c>
      <c r="B3215" t="s">
        <v>100</v>
      </c>
      <c r="C3215" t="s">
        <v>21</v>
      </c>
      <c r="D3215" t="s">
        <v>1429</v>
      </c>
      <c r="E3215" t="s">
        <v>1998</v>
      </c>
      <c r="F3215" s="1">
        <v>43507</v>
      </c>
      <c r="G3215" s="77">
        <v>1</v>
      </c>
      <c r="H3215" s="36">
        <v>7483.57</v>
      </c>
      <c r="I3215" s="36">
        <v>7483.57</v>
      </c>
      <c r="J3215" s="36">
        <v>0</v>
      </c>
      <c r="K3215" s="36">
        <v>6735.21</v>
      </c>
      <c r="L3215" s="36">
        <v>561.27</v>
      </c>
      <c r="M3215" s="36">
        <v>0</v>
      </c>
    </row>
    <row r="3216" spans="1:13" x14ac:dyDescent="0.25">
      <c r="A3216" t="s">
        <v>6969</v>
      </c>
      <c r="B3216" t="s">
        <v>100</v>
      </c>
      <c r="C3216" t="s">
        <v>21</v>
      </c>
      <c r="D3216" t="s">
        <v>63</v>
      </c>
      <c r="E3216" t="s">
        <v>8087</v>
      </c>
      <c r="F3216" s="1">
        <v>48092</v>
      </c>
      <c r="G3216" s="77">
        <v>0.13</v>
      </c>
      <c r="H3216" s="36">
        <v>1449427.63</v>
      </c>
      <c r="I3216" s="36">
        <v>1449427.63</v>
      </c>
      <c r="J3216" s="36">
        <v>0</v>
      </c>
      <c r="K3216" s="36">
        <v>1304484.8700000001</v>
      </c>
      <c r="L3216" s="36">
        <v>0</v>
      </c>
      <c r="M3216" s="36">
        <v>0</v>
      </c>
    </row>
    <row r="3217" spans="1:13" x14ac:dyDescent="0.25">
      <c r="A3217" t="s">
        <v>6969</v>
      </c>
      <c r="B3217" t="s">
        <v>100</v>
      </c>
      <c r="C3217" t="s">
        <v>21</v>
      </c>
      <c r="D3217" t="s">
        <v>431</v>
      </c>
      <c r="E3217" t="s">
        <v>2936</v>
      </c>
      <c r="F3217" s="1">
        <v>44298</v>
      </c>
      <c r="G3217" s="77">
        <v>1</v>
      </c>
      <c r="H3217" s="36">
        <v>414535</v>
      </c>
      <c r="I3217" s="36">
        <v>154858.79999999999</v>
      </c>
      <c r="J3217" s="36">
        <v>-259676.2</v>
      </c>
      <c r="K3217" s="36">
        <v>139372.92000000001</v>
      </c>
      <c r="L3217" s="36">
        <v>11614.41</v>
      </c>
      <c r="M3217" s="36">
        <v>11614.41</v>
      </c>
    </row>
    <row r="3218" spans="1:13" x14ac:dyDescent="0.25">
      <c r="A3218" t="s">
        <v>6969</v>
      </c>
      <c r="B3218" t="s">
        <v>100</v>
      </c>
      <c r="C3218" t="s">
        <v>21</v>
      </c>
      <c r="D3218" t="s">
        <v>431</v>
      </c>
      <c r="E3218" t="s">
        <v>432</v>
      </c>
      <c r="F3218" s="1">
        <v>43294</v>
      </c>
      <c r="G3218" s="77">
        <v>1</v>
      </c>
      <c r="H3218" s="36">
        <v>5223.01</v>
      </c>
      <c r="I3218" s="36">
        <v>5223.01</v>
      </c>
      <c r="J3218" s="36">
        <v>0</v>
      </c>
      <c r="K3218" s="36">
        <v>4700.71</v>
      </c>
      <c r="L3218" s="36">
        <v>391.73</v>
      </c>
      <c r="M3218" s="36">
        <v>0</v>
      </c>
    </row>
    <row r="3219" spans="1:13" x14ac:dyDescent="0.25">
      <c r="A3219" t="s">
        <v>6969</v>
      </c>
      <c r="B3219" t="s">
        <v>100</v>
      </c>
      <c r="C3219" t="s">
        <v>21</v>
      </c>
      <c r="D3219" t="s">
        <v>7087</v>
      </c>
      <c r="E3219" t="s">
        <v>2114</v>
      </c>
      <c r="F3219" s="1">
        <v>43507</v>
      </c>
      <c r="G3219" s="77">
        <v>0.85</v>
      </c>
      <c r="H3219" s="36">
        <v>10382.790000000001</v>
      </c>
      <c r="I3219" s="36">
        <v>10382.790000000001</v>
      </c>
      <c r="J3219" s="36">
        <v>0</v>
      </c>
      <c r="K3219" s="36">
        <v>9344.51</v>
      </c>
      <c r="L3219" s="36">
        <v>778.71</v>
      </c>
      <c r="M3219" s="36">
        <v>778.71</v>
      </c>
    </row>
    <row r="3220" spans="1:13" x14ac:dyDescent="0.25">
      <c r="A3220" t="s">
        <v>6969</v>
      </c>
      <c r="B3220" t="s">
        <v>100</v>
      </c>
      <c r="C3220" t="s">
        <v>21</v>
      </c>
      <c r="D3220" t="s">
        <v>20</v>
      </c>
      <c r="E3220" t="s">
        <v>115</v>
      </c>
      <c r="F3220" s="1">
        <v>43228</v>
      </c>
      <c r="G3220" s="77">
        <v>1</v>
      </c>
      <c r="H3220" s="36">
        <v>51555.39</v>
      </c>
      <c r="I3220" s="36">
        <v>51555.39</v>
      </c>
      <c r="J3220" s="36">
        <v>0</v>
      </c>
      <c r="K3220" s="36">
        <v>46399.85</v>
      </c>
      <c r="L3220" s="36">
        <v>3866.6600000000003</v>
      </c>
      <c r="M3220" s="36">
        <v>0.01</v>
      </c>
    </row>
    <row r="3221" spans="1:13" x14ac:dyDescent="0.25">
      <c r="A3221" t="s">
        <v>6969</v>
      </c>
      <c r="B3221" t="s">
        <v>100</v>
      </c>
      <c r="C3221" t="s">
        <v>21</v>
      </c>
      <c r="D3221" t="s">
        <v>1134</v>
      </c>
      <c r="E3221" t="s">
        <v>1130</v>
      </c>
      <c r="F3221" s="1">
        <v>43861</v>
      </c>
      <c r="G3221" s="77">
        <v>1</v>
      </c>
      <c r="H3221" s="36">
        <v>32086.02</v>
      </c>
      <c r="I3221" s="36">
        <v>32086.02</v>
      </c>
      <c r="J3221" s="36">
        <v>0</v>
      </c>
      <c r="K3221" s="36">
        <v>28877.42</v>
      </c>
      <c r="L3221" s="36">
        <v>2406.4499999999998</v>
      </c>
      <c r="M3221" s="36">
        <v>0</v>
      </c>
    </row>
    <row r="3222" spans="1:13" x14ac:dyDescent="0.25">
      <c r="A3222" t="s">
        <v>6969</v>
      </c>
      <c r="B3222" t="s">
        <v>100</v>
      </c>
      <c r="C3222" t="s">
        <v>21</v>
      </c>
      <c r="D3222" t="s">
        <v>1134</v>
      </c>
      <c r="E3222" t="s">
        <v>2579</v>
      </c>
      <c r="F3222" s="1">
        <v>43816</v>
      </c>
      <c r="G3222" s="77">
        <v>0.5</v>
      </c>
      <c r="H3222" s="36">
        <v>17903.61</v>
      </c>
      <c r="I3222" s="36">
        <v>17903.61</v>
      </c>
      <c r="J3222" s="36">
        <v>0</v>
      </c>
      <c r="K3222" s="36">
        <v>16113.25</v>
      </c>
      <c r="L3222" s="36">
        <v>1342.77</v>
      </c>
      <c r="M3222" s="36">
        <v>0</v>
      </c>
    </row>
    <row r="3223" spans="1:13" x14ac:dyDescent="0.25">
      <c r="A3223" t="s">
        <v>6969</v>
      </c>
      <c r="B3223" t="s">
        <v>100</v>
      </c>
      <c r="C3223" t="s">
        <v>21</v>
      </c>
      <c r="D3223" t="s">
        <v>1134</v>
      </c>
      <c r="E3223" t="s">
        <v>1135</v>
      </c>
      <c r="F3223" s="1">
        <v>43781</v>
      </c>
      <c r="G3223" s="77">
        <v>1</v>
      </c>
      <c r="H3223" s="36">
        <v>16297.93</v>
      </c>
      <c r="I3223" s="36">
        <v>16297.93</v>
      </c>
      <c r="J3223" s="36">
        <v>0</v>
      </c>
      <c r="K3223" s="36">
        <v>14668.14</v>
      </c>
      <c r="L3223" s="36">
        <v>1222.3399999999999</v>
      </c>
      <c r="M3223" s="36">
        <v>-0.01</v>
      </c>
    </row>
    <row r="3224" spans="1:13" x14ac:dyDescent="0.25">
      <c r="A3224" t="s">
        <v>6969</v>
      </c>
      <c r="B3224" t="s">
        <v>100</v>
      </c>
      <c r="C3224" t="s">
        <v>404</v>
      </c>
      <c r="D3224" t="s">
        <v>784</v>
      </c>
      <c r="E3224" t="s">
        <v>785</v>
      </c>
      <c r="F3224" s="1">
        <v>43335</v>
      </c>
      <c r="G3224" s="77">
        <v>1</v>
      </c>
      <c r="H3224" s="36">
        <v>8005.4</v>
      </c>
      <c r="I3224" s="36">
        <v>8005.4</v>
      </c>
      <c r="J3224" s="36">
        <v>0</v>
      </c>
      <c r="K3224" s="36">
        <v>7204.86</v>
      </c>
      <c r="L3224" s="36">
        <v>600.41</v>
      </c>
      <c r="M3224" s="36">
        <v>0</v>
      </c>
    </row>
    <row r="3225" spans="1:13" x14ac:dyDescent="0.25">
      <c r="A3225" t="s">
        <v>6969</v>
      </c>
      <c r="B3225" t="s">
        <v>100</v>
      </c>
      <c r="C3225" t="s">
        <v>404</v>
      </c>
      <c r="D3225" t="s">
        <v>1707</v>
      </c>
      <c r="E3225" t="s">
        <v>3045</v>
      </c>
      <c r="F3225" s="1">
        <v>43781</v>
      </c>
      <c r="G3225" s="77">
        <v>1</v>
      </c>
      <c r="H3225" s="36">
        <v>5162.63</v>
      </c>
      <c r="I3225" s="36">
        <v>5162.63</v>
      </c>
      <c r="J3225" s="36">
        <v>0</v>
      </c>
      <c r="K3225" s="36">
        <v>4646.37</v>
      </c>
      <c r="L3225" s="36">
        <v>387.2</v>
      </c>
      <c r="M3225" s="36">
        <v>0</v>
      </c>
    </row>
    <row r="3226" spans="1:13" x14ac:dyDescent="0.25">
      <c r="A3226" t="s">
        <v>6969</v>
      </c>
      <c r="B3226" t="s">
        <v>100</v>
      </c>
      <c r="C3226" t="s">
        <v>404</v>
      </c>
      <c r="D3226" t="s">
        <v>1707</v>
      </c>
      <c r="E3226" t="s">
        <v>3044</v>
      </c>
      <c r="F3226" s="1">
        <v>43935</v>
      </c>
      <c r="G3226" s="77">
        <v>1</v>
      </c>
      <c r="H3226" s="36">
        <v>156332.26</v>
      </c>
      <c r="I3226" s="36">
        <v>132286.17000000001</v>
      </c>
      <c r="J3226" s="36">
        <v>-24046.09</v>
      </c>
      <c r="K3226" s="36">
        <v>119057.55</v>
      </c>
      <c r="L3226" s="36">
        <v>9921.4699999999993</v>
      </c>
      <c r="M3226" s="36">
        <v>0.01</v>
      </c>
    </row>
    <row r="3227" spans="1:13" x14ac:dyDescent="0.25">
      <c r="A3227" t="s">
        <v>6969</v>
      </c>
      <c r="B3227" t="s">
        <v>100</v>
      </c>
      <c r="C3227" t="s">
        <v>82</v>
      </c>
      <c r="D3227" t="s">
        <v>569</v>
      </c>
      <c r="E3227" t="s">
        <v>1759</v>
      </c>
      <c r="F3227" s="1">
        <v>43598</v>
      </c>
      <c r="G3227" s="77">
        <v>0</v>
      </c>
      <c r="H3227" s="36">
        <v>6578.45</v>
      </c>
      <c r="I3227" s="36">
        <v>6578.45</v>
      </c>
      <c r="J3227" s="36">
        <v>0</v>
      </c>
      <c r="K3227" s="36">
        <v>5920.61</v>
      </c>
      <c r="L3227" s="36">
        <v>493.38</v>
      </c>
      <c r="M3227" s="36">
        <v>0</v>
      </c>
    </row>
    <row r="3228" spans="1:13" x14ac:dyDescent="0.25">
      <c r="A3228" t="s">
        <v>6969</v>
      </c>
      <c r="B3228" t="s">
        <v>100</v>
      </c>
      <c r="C3228" t="s">
        <v>82</v>
      </c>
      <c r="D3228" t="s">
        <v>569</v>
      </c>
      <c r="E3228" t="s">
        <v>1305</v>
      </c>
      <c r="F3228" s="1">
        <v>43356</v>
      </c>
      <c r="G3228" s="77">
        <v>0</v>
      </c>
      <c r="H3228" s="36">
        <v>6499.14</v>
      </c>
      <c r="I3228" s="36">
        <v>6499.14</v>
      </c>
      <c r="J3228" s="36">
        <v>0</v>
      </c>
      <c r="K3228" s="36">
        <v>5849.23</v>
      </c>
      <c r="L3228" s="36">
        <v>487.44</v>
      </c>
      <c r="M3228" s="36">
        <v>0</v>
      </c>
    </row>
    <row r="3229" spans="1:13" x14ac:dyDescent="0.25">
      <c r="A3229" t="s">
        <v>6969</v>
      </c>
      <c r="B3229" t="s">
        <v>100</v>
      </c>
      <c r="C3229" t="s">
        <v>82</v>
      </c>
      <c r="D3229" t="s">
        <v>569</v>
      </c>
      <c r="E3229" t="s">
        <v>2058</v>
      </c>
      <c r="F3229" s="1">
        <v>43507</v>
      </c>
      <c r="G3229" s="77">
        <v>0</v>
      </c>
      <c r="H3229" s="36">
        <v>7822.5</v>
      </c>
      <c r="I3229" s="36">
        <v>7822.5</v>
      </c>
      <c r="J3229" s="36">
        <v>0</v>
      </c>
      <c r="K3229" s="36">
        <v>7040.25</v>
      </c>
      <c r="L3229" s="36">
        <v>586.69000000000005</v>
      </c>
      <c r="M3229" s="36">
        <v>0</v>
      </c>
    </row>
    <row r="3230" spans="1:13" x14ac:dyDescent="0.25">
      <c r="A3230" t="s">
        <v>6969</v>
      </c>
      <c r="B3230" t="s">
        <v>100</v>
      </c>
      <c r="C3230" t="s">
        <v>82</v>
      </c>
      <c r="D3230" t="s">
        <v>81</v>
      </c>
      <c r="E3230" t="s">
        <v>2751</v>
      </c>
      <c r="F3230" s="1">
        <v>44299</v>
      </c>
      <c r="G3230" s="77">
        <v>1</v>
      </c>
      <c r="H3230" s="36">
        <v>151673.5</v>
      </c>
      <c r="I3230" s="36">
        <v>151673.5</v>
      </c>
      <c r="J3230" s="36">
        <v>0</v>
      </c>
      <c r="K3230" s="36">
        <v>136506.15</v>
      </c>
      <c r="L3230" s="36">
        <v>11375.51</v>
      </c>
      <c r="M3230" s="36">
        <v>0</v>
      </c>
    </row>
    <row r="3231" spans="1:13" x14ac:dyDescent="0.25">
      <c r="A3231" t="s">
        <v>6969</v>
      </c>
      <c r="B3231" t="s">
        <v>100</v>
      </c>
      <c r="C3231" t="s">
        <v>82</v>
      </c>
      <c r="D3231" t="s">
        <v>81</v>
      </c>
      <c r="E3231" t="s">
        <v>199</v>
      </c>
      <c r="F3231" s="1">
        <v>43356</v>
      </c>
      <c r="G3231" s="77">
        <v>1</v>
      </c>
      <c r="H3231" s="36">
        <v>9883</v>
      </c>
      <c r="I3231" s="36">
        <v>9883</v>
      </c>
      <c r="J3231" s="36">
        <v>0</v>
      </c>
      <c r="K3231" s="36">
        <v>8894.7000000000007</v>
      </c>
      <c r="L3231" s="36">
        <v>741.22</v>
      </c>
      <c r="M3231" s="36">
        <v>0</v>
      </c>
    </row>
    <row r="3232" spans="1:13" x14ac:dyDescent="0.25">
      <c r="A3232" t="s">
        <v>6969</v>
      </c>
      <c r="B3232" t="s">
        <v>100</v>
      </c>
      <c r="C3232" t="s">
        <v>135</v>
      </c>
      <c r="D3232" t="s">
        <v>143</v>
      </c>
      <c r="E3232" t="s">
        <v>6982</v>
      </c>
      <c r="F3232" s="1">
        <v>43412</v>
      </c>
      <c r="G3232" s="77">
        <v>1</v>
      </c>
      <c r="H3232" s="36">
        <v>4019.92</v>
      </c>
      <c r="I3232" s="36">
        <v>4019.92</v>
      </c>
      <c r="J3232" s="36">
        <v>0</v>
      </c>
      <c r="K3232" s="36">
        <v>4019.92</v>
      </c>
      <c r="L3232" s="36">
        <v>0</v>
      </c>
      <c r="M3232" s="36">
        <v>0</v>
      </c>
    </row>
    <row r="3233" spans="1:13" x14ac:dyDescent="0.25">
      <c r="A3233" t="s">
        <v>6969</v>
      </c>
      <c r="B3233" t="s">
        <v>100</v>
      </c>
      <c r="C3233" t="s">
        <v>135</v>
      </c>
      <c r="D3233" t="s">
        <v>143</v>
      </c>
      <c r="E3233" t="s">
        <v>202</v>
      </c>
      <c r="F3233" s="1">
        <v>44209</v>
      </c>
      <c r="G3233" s="77">
        <v>0</v>
      </c>
      <c r="H3233" s="36">
        <v>48653.36</v>
      </c>
      <c r="I3233" s="36">
        <v>48653.36</v>
      </c>
      <c r="J3233" s="36">
        <v>0</v>
      </c>
      <c r="K3233" s="36">
        <v>43788.02</v>
      </c>
      <c r="L3233" s="36">
        <v>3649.01</v>
      </c>
      <c r="M3233" s="36">
        <v>0.01</v>
      </c>
    </row>
    <row r="3234" spans="1:13" x14ac:dyDescent="0.25">
      <c r="A3234" t="s">
        <v>6969</v>
      </c>
      <c r="B3234" t="s">
        <v>100</v>
      </c>
      <c r="C3234" t="s">
        <v>135</v>
      </c>
      <c r="D3234" t="s">
        <v>134</v>
      </c>
      <c r="E3234" t="s">
        <v>136</v>
      </c>
      <c r="F3234" s="1">
        <v>43265</v>
      </c>
      <c r="G3234" s="77">
        <v>1</v>
      </c>
      <c r="H3234" s="36">
        <v>5373</v>
      </c>
      <c r="I3234" s="36">
        <v>5373</v>
      </c>
      <c r="J3234" s="36">
        <v>0</v>
      </c>
      <c r="K3234" s="36">
        <v>4835.7</v>
      </c>
      <c r="L3234" s="36">
        <v>402.98</v>
      </c>
      <c r="M3234" s="36">
        <v>0</v>
      </c>
    </row>
    <row r="3235" spans="1:13" x14ac:dyDescent="0.25">
      <c r="A3235" t="s">
        <v>6969</v>
      </c>
      <c r="B3235" t="s">
        <v>100</v>
      </c>
      <c r="C3235" t="s">
        <v>135</v>
      </c>
      <c r="D3235" t="s">
        <v>134</v>
      </c>
      <c r="E3235" t="s">
        <v>2700</v>
      </c>
      <c r="F3235" s="1">
        <v>48092</v>
      </c>
      <c r="G3235" s="77">
        <v>0.63</v>
      </c>
      <c r="H3235" s="36">
        <v>571860.91</v>
      </c>
      <c r="I3235" s="36">
        <v>571860.91</v>
      </c>
      <c r="J3235" s="36">
        <v>0</v>
      </c>
      <c r="K3235" s="36">
        <v>514674.82</v>
      </c>
      <c r="L3235" s="36">
        <v>0</v>
      </c>
      <c r="M3235" s="36">
        <v>0</v>
      </c>
    </row>
    <row r="3236" spans="1:13" x14ac:dyDescent="0.25">
      <c r="A3236" t="s">
        <v>6969</v>
      </c>
      <c r="B3236" t="s">
        <v>100</v>
      </c>
      <c r="C3236" t="s">
        <v>135</v>
      </c>
      <c r="D3236" t="s">
        <v>367</v>
      </c>
      <c r="E3236" t="s">
        <v>368</v>
      </c>
      <c r="F3236" s="1">
        <v>43265</v>
      </c>
      <c r="G3236" s="77">
        <v>1</v>
      </c>
      <c r="H3236" s="36">
        <v>10461.83</v>
      </c>
      <c r="I3236" s="36">
        <v>10461.83</v>
      </c>
      <c r="J3236" s="36">
        <v>0</v>
      </c>
      <c r="K3236" s="36">
        <v>9415.65</v>
      </c>
      <c r="L3236" s="36">
        <v>784.64</v>
      </c>
      <c r="M3236" s="36">
        <v>0</v>
      </c>
    </row>
    <row r="3237" spans="1:13" x14ac:dyDescent="0.25">
      <c r="A3237" t="s">
        <v>6969</v>
      </c>
      <c r="B3237" t="s">
        <v>100</v>
      </c>
      <c r="C3237" t="s">
        <v>313</v>
      </c>
      <c r="D3237" t="s">
        <v>734</v>
      </c>
      <c r="E3237" t="s">
        <v>3308</v>
      </c>
      <c r="F3237" s="1">
        <v>48092</v>
      </c>
      <c r="G3237" s="77">
        <v>0.75</v>
      </c>
      <c r="H3237" s="36">
        <v>245084.9</v>
      </c>
      <c r="I3237" s="36">
        <v>245084.9</v>
      </c>
      <c r="J3237" s="36">
        <v>0</v>
      </c>
      <c r="K3237" s="36">
        <v>220576.41</v>
      </c>
      <c r="L3237" s="36">
        <v>0</v>
      </c>
      <c r="M3237" s="36">
        <v>0</v>
      </c>
    </row>
    <row r="3238" spans="1:13" x14ac:dyDescent="0.25">
      <c r="A3238" t="s">
        <v>6969</v>
      </c>
      <c r="B3238" t="s">
        <v>100</v>
      </c>
      <c r="C3238" t="s">
        <v>313</v>
      </c>
      <c r="D3238" t="s">
        <v>734</v>
      </c>
      <c r="E3238" t="s">
        <v>1769</v>
      </c>
      <c r="F3238" s="1">
        <v>43410</v>
      </c>
      <c r="G3238" s="77">
        <v>1</v>
      </c>
      <c r="H3238" s="36">
        <v>6276.52</v>
      </c>
      <c r="I3238" s="36">
        <v>6276.52</v>
      </c>
      <c r="J3238" s="36">
        <v>0</v>
      </c>
      <c r="K3238" s="36">
        <v>5648.87</v>
      </c>
      <c r="L3238" s="36">
        <v>470.74</v>
      </c>
      <c r="M3238" s="36">
        <v>0</v>
      </c>
    </row>
    <row r="3239" spans="1:13" x14ac:dyDescent="0.25">
      <c r="A3239" t="s">
        <v>6969</v>
      </c>
      <c r="B3239" t="s">
        <v>100</v>
      </c>
      <c r="C3239" t="s">
        <v>313</v>
      </c>
      <c r="D3239" t="s">
        <v>734</v>
      </c>
      <c r="E3239" t="s">
        <v>2484</v>
      </c>
      <c r="F3239" s="1">
        <v>43761</v>
      </c>
      <c r="G3239" s="77">
        <v>0</v>
      </c>
      <c r="H3239" s="36">
        <v>32804.410000000003</v>
      </c>
      <c r="I3239" s="36">
        <v>32804.410000000003</v>
      </c>
      <c r="J3239" s="36">
        <v>0</v>
      </c>
      <c r="K3239" s="36">
        <v>29523.97</v>
      </c>
      <c r="L3239" s="36">
        <v>2460.33</v>
      </c>
      <c r="M3239" s="36">
        <v>0</v>
      </c>
    </row>
    <row r="3240" spans="1:13" x14ac:dyDescent="0.25">
      <c r="A3240" t="s">
        <v>6969</v>
      </c>
      <c r="B3240" t="s">
        <v>100</v>
      </c>
      <c r="C3240" t="s">
        <v>313</v>
      </c>
      <c r="D3240" t="s">
        <v>734</v>
      </c>
      <c r="E3240" t="s">
        <v>2265</v>
      </c>
      <c r="F3240" s="1">
        <v>43761</v>
      </c>
      <c r="G3240" s="77">
        <v>1</v>
      </c>
      <c r="H3240" s="36">
        <v>22105.22</v>
      </c>
      <c r="I3240" s="36">
        <v>22105.22</v>
      </c>
      <c r="J3240" s="36">
        <v>0</v>
      </c>
      <c r="K3240" s="36">
        <v>19894.7</v>
      </c>
      <c r="L3240" s="36">
        <v>1657.89</v>
      </c>
      <c r="M3240" s="36">
        <v>0</v>
      </c>
    </row>
    <row r="3241" spans="1:13" x14ac:dyDescent="0.25">
      <c r="A3241" t="s">
        <v>6969</v>
      </c>
      <c r="B3241" t="s">
        <v>100</v>
      </c>
      <c r="C3241" t="s">
        <v>313</v>
      </c>
      <c r="D3241" t="s">
        <v>312</v>
      </c>
      <c r="E3241" t="s">
        <v>752</v>
      </c>
      <c r="F3241" s="1">
        <v>43333</v>
      </c>
      <c r="G3241" s="77">
        <v>0</v>
      </c>
      <c r="H3241" s="36">
        <v>5125</v>
      </c>
      <c r="I3241" s="36">
        <v>5125</v>
      </c>
      <c r="J3241" s="36">
        <v>0</v>
      </c>
      <c r="K3241" s="36">
        <v>4612.5</v>
      </c>
      <c r="L3241" s="36">
        <v>384.38</v>
      </c>
      <c r="M3241" s="36">
        <v>0</v>
      </c>
    </row>
    <row r="3242" spans="1:13" x14ac:dyDescent="0.25">
      <c r="A3242" t="s">
        <v>6969</v>
      </c>
      <c r="B3242" t="s">
        <v>100</v>
      </c>
      <c r="C3242" t="s">
        <v>263</v>
      </c>
      <c r="D3242" t="s">
        <v>1382</v>
      </c>
      <c r="E3242" t="s">
        <v>1383</v>
      </c>
      <c r="F3242" s="1">
        <v>43585</v>
      </c>
      <c r="G3242" s="77">
        <v>1</v>
      </c>
      <c r="H3242" s="36">
        <v>190909.78</v>
      </c>
      <c r="I3242" s="36">
        <v>190909.78</v>
      </c>
      <c r="J3242" s="36">
        <v>0</v>
      </c>
      <c r="K3242" s="36">
        <v>171818.8</v>
      </c>
      <c r="L3242" s="36">
        <v>14318.24</v>
      </c>
      <c r="M3242" s="36">
        <v>0.01</v>
      </c>
    </row>
    <row r="3243" spans="1:13" x14ac:dyDescent="0.25">
      <c r="A3243" t="s">
        <v>6969</v>
      </c>
      <c r="B3243" t="s">
        <v>100</v>
      </c>
      <c r="C3243" t="s">
        <v>263</v>
      </c>
      <c r="D3243" t="s">
        <v>977</v>
      </c>
      <c r="E3243" t="s">
        <v>1155</v>
      </c>
      <c r="F3243" s="1">
        <v>43333</v>
      </c>
      <c r="G3243" s="77">
        <v>1</v>
      </c>
      <c r="H3243" s="36">
        <v>55235.99</v>
      </c>
      <c r="I3243" s="36">
        <v>55235.99</v>
      </c>
      <c r="J3243" s="36">
        <v>0</v>
      </c>
      <c r="K3243" s="36">
        <v>49712.39</v>
      </c>
      <c r="L3243" s="36">
        <v>4142.7</v>
      </c>
      <c r="M3243" s="36">
        <v>0</v>
      </c>
    </row>
    <row r="3244" spans="1:13" x14ac:dyDescent="0.25">
      <c r="A3244" t="s">
        <v>6969</v>
      </c>
      <c r="B3244" t="s">
        <v>100</v>
      </c>
      <c r="C3244" t="s">
        <v>263</v>
      </c>
      <c r="D3244" t="s">
        <v>977</v>
      </c>
      <c r="E3244" t="s">
        <v>1595</v>
      </c>
      <c r="F3244" s="1">
        <v>43781</v>
      </c>
      <c r="G3244" s="77">
        <v>0.1</v>
      </c>
      <c r="H3244" s="36">
        <v>27348.04</v>
      </c>
      <c r="I3244" s="36">
        <v>27348.04</v>
      </c>
      <c r="J3244" s="36">
        <v>0</v>
      </c>
      <c r="K3244" s="36">
        <v>24613.24</v>
      </c>
      <c r="L3244" s="36">
        <v>2051.1</v>
      </c>
      <c r="M3244" s="36">
        <v>0</v>
      </c>
    </row>
    <row r="3245" spans="1:13" x14ac:dyDescent="0.25">
      <c r="A3245" t="s">
        <v>6969</v>
      </c>
      <c r="B3245" t="s">
        <v>100</v>
      </c>
      <c r="C3245" t="s">
        <v>252</v>
      </c>
      <c r="D3245" t="s">
        <v>251</v>
      </c>
      <c r="E3245" t="s">
        <v>253</v>
      </c>
      <c r="F3245" s="1">
        <v>43265</v>
      </c>
      <c r="G3245" s="77">
        <v>1</v>
      </c>
      <c r="H3245" s="36">
        <v>5481.12</v>
      </c>
      <c r="I3245" s="36">
        <v>5481.12</v>
      </c>
      <c r="J3245" s="36">
        <v>0</v>
      </c>
      <c r="K3245" s="36">
        <v>4933.01</v>
      </c>
      <c r="L3245" s="36">
        <v>411.08</v>
      </c>
      <c r="M3245" s="36">
        <v>0</v>
      </c>
    </row>
    <row r="3246" spans="1:13" x14ac:dyDescent="0.25">
      <c r="A3246" t="s">
        <v>6969</v>
      </c>
      <c r="B3246" t="s">
        <v>100</v>
      </c>
      <c r="C3246" t="s">
        <v>252</v>
      </c>
      <c r="D3246" t="s">
        <v>973</v>
      </c>
      <c r="E3246" t="s">
        <v>1337</v>
      </c>
      <c r="F3246" s="1">
        <v>43357</v>
      </c>
      <c r="G3246" s="77">
        <v>0.9</v>
      </c>
      <c r="H3246" s="36">
        <v>34255.5</v>
      </c>
      <c r="I3246" s="36">
        <v>34255.5</v>
      </c>
      <c r="J3246" s="36">
        <v>0</v>
      </c>
      <c r="K3246" s="36">
        <v>30829.95</v>
      </c>
      <c r="L3246" s="36">
        <v>2569.16</v>
      </c>
      <c r="M3246" s="36">
        <v>0</v>
      </c>
    </row>
    <row r="3247" spans="1:13" x14ac:dyDescent="0.25">
      <c r="A3247" t="s">
        <v>6969</v>
      </c>
      <c r="B3247" t="s">
        <v>100</v>
      </c>
      <c r="C3247" t="s">
        <v>252</v>
      </c>
      <c r="D3247" t="s">
        <v>973</v>
      </c>
      <c r="E3247" t="s">
        <v>1994</v>
      </c>
      <c r="F3247" s="1">
        <v>43507</v>
      </c>
      <c r="G3247" s="77">
        <v>1</v>
      </c>
      <c r="H3247" s="36">
        <v>93558.97</v>
      </c>
      <c r="I3247" s="36">
        <v>93558.97</v>
      </c>
      <c r="J3247" s="36">
        <v>0</v>
      </c>
      <c r="K3247" s="36">
        <v>84203.07</v>
      </c>
      <c r="L3247" s="36">
        <v>7016.93</v>
      </c>
      <c r="M3247" s="36">
        <v>0.01</v>
      </c>
    </row>
    <row r="3248" spans="1:13" x14ac:dyDescent="0.25">
      <c r="A3248" t="s">
        <v>6969</v>
      </c>
      <c r="B3248" t="s">
        <v>100</v>
      </c>
      <c r="C3248" t="s">
        <v>25</v>
      </c>
      <c r="D3248" t="s">
        <v>1596</v>
      </c>
      <c r="E3248" t="s">
        <v>1597</v>
      </c>
      <c r="F3248" s="1">
        <v>43412</v>
      </c>
      <c r="G3248" s="77">
        <v>0.6</v>
      </c>
      <c r="H3248" s="36">
        <v>101656.69</v>
      </c>
      <c r="I3248" s="36">
        <v>101656.69</v>
      </c>
      <c r="J3248" s="36">
        <v>0</v>
      </c>
      <c r="K3248" s="36">
        <v>91491.02</v>
      </c>
      <c r="L3248" s="36">
        <v>7624.25</v>
      </c>
      <c r="M3248" s="36">
        <v>0</v>
      </c>
    </row>
    <row r="3249" spans="1:13" x14ac:dyDescent="0.25">
      <c r="A3249" t="s">
        <v>6969</v>
      </c>
      <c r="B3249" t="s">
        <v>100</v>
      </c>
      <c r="C3249" t="s">
        <v>25</v>
      </c>
      <c r="D3249" t="s">
        <v>1106</v>
      </c>
      <c r="E3249" t="s">
        <v>1107</v>
      </c>
      <c r="F3249" s="1">
        <v>43333</v>
      </c>
      <c r="G3249" s="77">
        <v>1</v>
      </c>
      <c r="H3249" s="36">
        <v>9804</v>
      </c>
      <c r="I3249" s="36">
        <v>9804</v>
      </c>
      <c r="J3249" s="36">
        <v>0</v>
      </c>
      <c r="K3249" s="36">
        <v>8823.6</v>
      </c>
      <c r="L3249" s="36">
        <v>735.3</v>
      </c>
      <c r="M3249" s="36">
        <v>0</v>
      </c>
    </row>
    <row r="3250" spans="1:13" x14ac:dyDescent="0.25">
      <c r="A3250" t="s">
        <v>6969</v>
      </c>
      <c r="B3250" t="s">
        <v>100</v>
      </c>
      <c r="C3250" t="s">
        <v>25</v>
      </c>
      <c r="D3250" t="s">
        <v>3509</v>
      </c>
      <c r="E3250" t="s">
        <v>3510</v>
      </c>
      <c r="F3250" s="1">
        <v>48092</v>
      </c>
      <c r="G3250" s="77">
        <v>1</v>
      </c>
      <c r="H3250" s="36">
        <v>145568.97</v>
      </c>
      <c r="I3250" s="36">
        <v>145568.97</v>
      </c>
      <c r="J3250" s="36">
        <v>0</v>
      </c>
      <c r="K3250" s="36">
        <v>131012.07</v>
      </c>
      <c r="L3250" s="36">
        <v>0</v>
      </c>
      <c r="M3250" s="36">
        <v>0</v>
      </c>
    </row>
    <row r="3251" spans="1:13" x14ac:dyDescent="0.25">
      <c r="A3251" t="s">
        <v>6969</v>
      </c>
      <c r="B3251" t="s">
        <v>100</v>
      </c>
      <c r="C3251" t="s">
        <v>25</v>
      </c>
      <c r="D3251" t="s">
        <v>2428</v>
      </c>
      <c r="E3251" t="s">
        <v>2429</v>
      </c>
      <c r="F3251" s="1">
        <v>43587</v>
      </c>
      <c r="G3251" s="77">
        <v>1</v>
      </c>
      <c r="H3251" s="36">
        <v>4285.46</v>
      </c>
      <c r="I3251" s="36">
        <v>4285.46</v>
      </c>
      <c r="J3251" s="36">
        <v>0</v>
      </c>
      <c r="K3251" s="36">
        <v>3856.91</v>
      </c>
      <c r="L3251" s="36">
        <v>321.41000000000003</v>
      </c>
      <c r="M3251" s="36">
        <v>0</v>
      </c>
    </row>
    <row r="3252" spans="1:13" x14ac:dyDescent="0.25">
      <c r="A3252" t="s">
        <v>6969</v>
      </c>
      <c r="B3252" t="s">
        <v>100</v>
      </c>
      <c r="C3252" t="s">
        <v>25</v>
      </c>
      <c r="D3252" t="s">
        <v>1566</v>
      </c>
      <c r="E3252" t="s">
        <v>2864</v>
      </c>
      <c r="F3252" s="1">
        <v>43902</v>
      </c>
      <c r="G3252" s="77">
        <v>1</v>
      </c>
      <c r="H3252" s="36">
        <v>233096.2</v>
      </c>
      <c r="I3252" s="36">
        <v>233096.2</v>
      </c>
      <c r="J3252" s="36">
        <v>0</v>
      </c>
      <c r="K3252" s="36">
        <v>209786.58</v>
      </c>
      <c r="L3252" s="36">
        <v>17482.22</v>
      </c>
      <c r="M3252" s="36">
        <v>0</v>
      </c>
    </row>
    <row r="3253" spans="1:13" x14ac:dyDescent="0.25">
      <c r="A3253" t="s">
        <v>6969</v>
      </c>
      <c r="B3253" t="s">
        <v>100</v>
      </c>
      <c r="C3253" t="s">
        <v>25</v>
      </c>
      <c r="D3253" t="s">
        <v>1207</v>
      </c>
      <c r="E3253" t="s">
        <v>2062</v>
      </c>
      <c r="F3253" s="1">
        <v>43969</v>
      </c>
      <c r="G3253" s="77">
        <v>1</v>
      </c>
      <c r="H3253" s="36">
        <v>154449.4</v>
      </c>
      <c r="I3253" s="36">
        <v>154000</v>
      </c>
      <c r="J3253" s="36">
        <v>-449.4</v>
      </c>
      <c r="K3253" s="36">
        <v>138600</v>
      </c>
      <c r="L3253" s="36">
        <v>11550</v>
      </c>
      <c r="M3253" s="36">
        <v>0</v>
      </c>
    </row>
    <row r="3254" spans="1:13" x14ac:dyDescent="0.25">
      <c r="A3254" t="s">
        <v>6969</v>
      </c>
      <c r="B3254" t="s">
        <v>100</v>
      </c>
      <c r="C3254" t="s">
        <v>25</v>
      </c>
      <c r="D3254" t="s">
        <v>1207</v>
      </c>
      <c r="E3254" t="s">
        <v>1208</v>
      </c>
      <c r="F3254" s="1">
        <v>43356</v>
      </c>
      <c r="G3254" s="77">
        <v>1</v>
      </c>
      <c r="H3254" s="36">
        <v>6027.97</v>
      </c>
      <c r="I3254" s="36">
        <v>6027.97</v>
      </c>
      <c r="J3254" s="36">
        <v>0</v>
      </c>
      <c r="K3254" s="36">
        <v>5425.17</v>
      </c>
      <c r="L3254" s="36">
        <v>452.1</v>
      </c>
      <c r="M3254" s="36">
        <v>0</v>
      </c>
    </row>
    <row r="3255" spans="1:13" x14ac:dyDescent="0.25">
      <c r="A3255" t="s">
        <v>6969</v>
      </c>
      <c r="B3255" t="s">
        <v>100</v>
      </c>
      <c r="C3255" t="s">
        <v>25</v>
      </c>
      <c r="D3255" t="s">
        <v>1207</v>
      </c>
      <c r="E3255" t="s">
        <v>8247</v>
      </c>
      <c r="F3255" s="1">
        <v>48092</v>
      </c>
      <c r="G3255" s="77">
        <v>1</v>
      </c>
      <c r="H3255" s="36">
        <v>411380.17</v>
      </c>
      <c r="I3255" s="36">
        <v>411380.17</v>
      </c>
      <c r="J3255" s="36">
        <v>0</v>
      </c>
      <c r="K3255" s="36">
        <v>370242.15</v>
      </c>
      <c r="L3255" s="36">
        <v>30500.34</v>
      </c>
      <c r="M3255" s="36">
        <v>30500.34</v>
      </c>
    </row>
    <row r="3256" spans="1:13" x14ac:dyDescent="0.25">
      <c r="A3256" t="s">
        <v>6969</v>
      </c>
      <c r="B3256" t="s">
        <v>100</v>
      </c>
      <c r="C3256" t="s">
        <v>25</v>
      </c>
      <c r="D3256" t="s">
        <v>1781</v>
      </c>
      <c r="E3256" t="s">
        <v>2937</v>
      </c>
      <c r="F3256" s="1">
        <v>48092</v>
      </c>
      <c r="G3256" s="77">
        <v>0.5</v>
      </c>
      <c r="H3256" s="36">
        <v>420166.62</v>
      </c>
      <c r="I3256" s="36">
        <v>420166.62</v>
      </c>
      <c r="J3256" s="36">
        <v>0</v>
      </c>
      <c r="K3256" s="36">
        <v>378149.96</v>
      </c>
      <c r="L3256" s="36">
        <v>0</v>
      </c>
      <c r="M3256" s="36">
        <v>0</v>
      </c>
    </row>
    <row r="3257" spans="1:13" x14ac:dyDescent="0.25">
      <c r="A3257" t="s">
        <v>6969</v>
      </c>
      <c r="B3257" t="s">
        <v>100</v>
      </c>
      <c r="C3257" t="s">
        <v>25</v>
      </c>
      <c r="D3257" t="s">
        <v>728</v>
      </c>
      <c r="E3257" t="s">
        <v>729</v>
      </c>
      <c r="F3257" s="1">
        <v>43334</v>
      </c>
      <c r="G3257" s="77">
        <v>1</v>
      </c>
      <c r="H3257" s="36">
        <v>11688.26</v>
      </c>
      <c r="I3257" s="36">
        <v>11688.26</v>
      </c>
      <c r="J3257" s="36">
        <v>0</v>
      </c>
      <c r="K3257" s="36">
        <v>10519.43</v>
      </c>
      <c r="L3257" s="36">
        <v>876.62</v>
      </c>
      <c r="M3257" s="36">
        <v>0</v>
      </c>
    </row>
    <row r="3258" spans="1:13" x14ac:dyDescent="0.25">
      <c r="A3258" t="s">
        <v>6969</v>
      </c>
      <c r="B3258" t="s">
        <v>100</v>
      </c>
      <c r="C3258" t="s">
        <v>25</v>
      </c>
      <c r="D3258" t="s">
        <v>1280</v>
      </c>
      <c r="E3258" t="s">
        <v>1281</v>
      </c>
      <c r="F3258" s="1">
        <v>43356</v>
      </c>
      <c r="G3258" s="77">
        <v>1</v>
      </c>
      <c r="H3258" s="36">
        <v>28021.74</v>
      </c>
      <c r="I3258" s="36">
        <v>28021.74</v>
      </c>
      <c r="J3258" s="36">
        <v>0</v>
      </c>
      <c r="K3258" s="36">
        <v>25219.57</v>
      </c>
      <c r="L3258" s="36">
        <v>2101.63</v>
      </c>
      <c r="M3258" s="36">
        <v>0</v>
      </c>
    </row>
    <row r="3259" spans="1:13" x14ac:dyDescent="0.25">
      <c r="A3259" t="s">
        <v>6969</v>
      </c>
      <c r="B3259" t="s">
        <v>100</v>
      </c>
      <c r="C3259" t="s">
        <v>25</v>
      </c>
      <c r="D3259" t="s">
        <v>1299</v>
      </c>
      <c r="E3259" t="s">
        <v>2394</v>
      </c>
      <c r="F3259" s="1">
        <v>43507</v>
      </c>
      <c r="G3259" s="77">
        <v>1</v>
      </c>
      <c r="H3259" s="36">
        <v>44554.6</v>
      </c>
      <c r="I3259" s="36">
        <v>44554.6</v>
      </c>
      <c r="J3259" s="36">
        <v>0</v>
      </c>
      <c r="K3259" s="36">
        <v>40099.14</v>
      </c>
      <c r="L3259" s="36">
        <v>3341.6</v>
      </c>
      <c r="M3259" s="36">
        <v>0</v>
      </c>
    </row>
    <row r="3260" spans="1:13" x14ac:dyDescent="0.25">
      <c r="A3260" t="s">
        <v>6969</v>
      </c>
      <c r="B3260" t="s">
        <v>100</v>
      </c>
      <c r="C3260" t="s">
        <v>25</v>
      </c>
      <c r="D3260" t="s">
        <v>1299</v>
      </c>
      <c r="E3260" t="s">
        <v>2366</v>
      </c>
      <c r="F3260" s="1">
        <v>43507</v>
      </c>
      <c r="G3260" s="77">
        <v>1</v>
      </c>
      <c r="H3260" s="36">
        <v>10045.58</v>
      </c>
      <c r="I3260" s="36">
        <v>10045.58</v>
      </c>
      <c r="J3260" s="36">
        <v>0</v>
      </c>
      <c r="K3260" s="36">
        <v>9041.02</v>
      </c>
      <c r="L3260" s="36">
        <v>753.42</v>
      </c>
      <c r="M3260" s="36">
        <v>0</v>
      </c>
    </row>
    <row r="3261" spans="1:13" x14ac:dyDescent="0.25">
      <c r="A3261" t="s">
        <v>6969</v>
      </c>
      <c r="B3261" t="s">
        <v>100</v>
      </c>
      <c r="C3261" t="s">
        <v>25</v>
      </c>
      <c r="D3261" t="s">
        <v>1299</v>
      </c>
      <c r="E3261" t="s">
        <v>1300</v>
      </c>
      <c r="F3261" s="1">
        <v>43356</v>
      </c>
      <c r="G3261" s="77">
        <v>1</v>
      </c>
      <c r="H3261" s="36">
        <v>3854.9</v>
      </c>
      <c r="I3261" s="36">
        <v>3854.9</v>
      </c>
      <c r="J3261" s="36">
        <v>0</v>
      </c>
      <c r="K3261" s="36">
        <v>3469.41</v>
      </c>
      <c r="L3261" s="36">
        <v>289.12</v>
      </c>
      <c r="M3261" s="36">
        <v>0</v>
      </c>
    </row>
    <row r="3262" spans="1:13" x14ac:dyDescent="0.25">
      <c r="A3262" t="s">
        <v>6969</v>
      </c>
      <c r="B3262" t="s">
        <v>100</v>
      </c>
      <c r="C3262" t="s">
        <v>25</v>
      </c>
      <c r="D3262" t="s">
        <v>931</v>
      </c>
      <c r="E3262" t="s">
        <v>932</v>
      </c>
      <c r="F3262" s="1">
        <v>43790</v>
      </c>
      <c r="G3262" s="77">
        <v>1</v>
      </c>
      <c r="H3262" s="36">
        <v>160446.85999999999</v>
      </c>
      <c r="I3262" s="36">
        <v>160446.85999999999</v>
      </c>
      <c r="J3262" s="36">
        <v>0</v>
      </c>
      <c r="K3262" s="36">
        <v>144402.17000000001</v>
      </c>
      <c r="L3262" s="36">
        <v>12033.52</v>
      </c>
      <c r="M3262" s="36">
        <v>0.01</v>
      </c>
    </row>
    <row r="3263" spans="1:13" x14ac:dyDescent="0.25">
      <c r="A3263" t="s">
        <v>6969</v>
      </c>
      <c r="B3263" t="s">
        <v>100</v>
      </c>
      <c r="C3263" t="s">
        <v>25</v>
      </c>
      <c r="D3263" t="s">
        <v>665</v>
      </c>
      <c r="E3263" t="s">
        <v>1773</v>
      </c>
      <c r="F3263" s="1">
        <v>43864</v>
      </c>
      <c r="G3263" s="77">
        <v>1</v>
      </c>
      <c r="H3263" s="36">
        <v>20532.75</v>
      </c>
      <c r="I3263" s="36">
        <v>20532.75</v>
      </c>
      <c r="J3263" s="36">
        <v>0</v>
      </c>
      <c r="K3263" s="36">
        <v>18479.48</v>
      </c>
      <c r="L3263" s="36">
        <v>1539.95</v>
      </c>
      <c r="M3263" s="36">
        <v>0</v>
      </c>
    </row>
    <row r="3264" spans="1:13" x14ac:dyDescent="0.25">
      <c r="A3264" t="s">
        <v>6969</v>
      </c>
      <c r="B3264" t="s">
        <v>100</v>
      </c>
      <c r="C3264" t="s">
        <v>25</v>
      </c>
      <c r="D3264" t="s">
        <v>665</v>
      </c>
      <c r="E3264" t="s">
        <v>7713</v>
      </c>
      <c r="F3264" s="1">
        <v>48092</v>
      </c>
      <c r="G3264" s="77">
        <v>0.3</v>
      </c>
      <c r="H3264" s="36">
        <v>270513.31</v>
      </c>
      <c r="I3264" s="36">
        <v>270513.31</v>
      </c>
      <c r="J3264" s="36">
        <v>0</v>
      </c>
      <c r="K3264" s="36">
        <v>243461.98</v>
      </c>
      <c r="L3264" s="36">
        <v>0</v>
      </c>
      <c r="M3264" s="36">
        <v>0</v>
      </c>
    </row>
    <row r="3265" spans="1:13" x14ac:dyDescent="0.25">
      <c r="A3265" t="s">
        <v>6969</v>
      </c>
      <c r="B3265" t="s">
        <v>100</v>
      </c>
      <c r="C3265" t="s">
        <v>25</v>
      </c>
      <c r="D3265" t="s">
        <v>844</v>
      </c>
      <c r="E3265" t="s">
        <v>1826</v>
      </c>
      <c r="F3265" s="1">
        <v>43959</v>
      </c>
      <c r="G3265" s="77">
        <v>1</v>
      </c>
      <c r="H3265" s="36">
        <v>7815.49</v>
      </c>
      <c r="I3265" s="36">
        <v>7815.49</v>
      </c>
      <c r="J3265" s="36">
        <v>0</v>
      </c>
      <c r="K3265" s="36">
        <v>7033.94</v>
      </c>
      <c r="L3265" s="36">
        <v>586.16</v>
      </c>
      <c r="M3265" s="36">
        <v>0</v>
      </c>
    </row>
    <row r="3266" spans="1:13" x14ac:dyDescent="0.25">
      <c r="A3266" t="s">
        <v>6969</v>
      </c>
      <c r="B3266" t="s">
        <v>100</v>
      </c>
      <c r="C3266" t="s">
        <v>25</v>
      </c>
      <c r="D3266" t="s">
        <v>844</v>
      </c>
      <c r="E3266" t="s">
        <v>845</v>
      </c>
      <c r="F3266" s="1">
        <v>43334</v>
      </c>
      <c r="G3266" s="77">
        <v>1</v>
      </c>
      <c r="H3266" s="36">
        <v>8500</v>
      </c>
      <c r="I3266" s="36">
        <v>8500</v>
      </c>
      <c r="J3266" s="36">
        <v>0</v>
      </c>
      <c r="K3266" s="36">
        <v>7650</v>
      </c>
      <c r="L3266" s="36">
        <v>637.5</v>
      </c>
      <c r="M3266" s="36">
        <v>0</v>
      </c>
    </row>
    <row r="3267" spans="1:13" x14ac:dyDescent="0.25">
      <c r="A3267" t="s">
        <v>6969</v>
      </c>
      <c r="B3267" t="s">
        <v>100</v>
      </c>
      <c r="C3267" t="s">
        <v>25</v>
      </c>
      <c r="D3267" t="s">
        <v>844</v>
      </c>
      <c r="E3267" t="s">
        <v>3074</v>
      </c>
      <c r="F3267" s="1">
        <v>43781</v>
      </c>
      <c r="G3267" s="77">
        <v>1</v>
      </c>
      <c r="H3267" s="36">
        <v>66927.649999999994</v>
      </c>
      <c r="I3267" s="36">
        <v>66927.649999999994</v>
      </c>
      <c r="J3267" s="36">
        <v>0</v>
      </c>
      <c r="K3267" s="36">
        <v>60234.89</v>
      </c>
      <c r="L3267" s="36">
        <v>5019.57</v>
      </c>
      <c r="M3267" s="36">
        <v>0</v>
      </c>
    </row>
    <row r="3268" spans="1:13" x14ac:dyDescent="0.25">
      <c r="A3268" t="s">
        <v>6969</v>
      </c>
      <c r="B3268" t="s">
        <v>100</v>
      </c>
      <c r="C3268" t="s">
        <v>25</v>
      </c>
      <c r="D3268" t="s">
        <v>682</v>
      </c>
      <c r="E3268" t="s">
        <v>683</v>
      </c>
      <c r="F3268" s="1">
        <v>43334</v>
      </c>
      <c r="G3268" s="77">
        <v>1</v>
      </c>
      <c r="H3268" s="36">
        <v>48775.55</v>
      </c>
      <c r="I3268" s="36">
        <v>48775.55</v>
      </c>
      <c r="J3268" s="36">
        <v>0</v>
      </c>
      <c r="K3268" s="36">
        <v>43898</v>
      </c>
      <c r="L3268" s="36">
        <v>3658.17</v>
      </c>
      <c r="M3268" s="36">
        <v>0</v>
      </c>
    </row>
    <row r="3269" spans="1:13" x14ac:dyDescent="0.25">
      <c r="A3269" t="s">
        <v>6969</v>
      </c>
      <c r="B3269" t="s">
        <v>100</v>
      </c>
      <c r="C3269" t="s">
        <v>25</v>
      </c>
      <c r="D3269" t="s">
        <v>657</v>
      </c>
      <c r="E3269" t="s">
        <v>1351</v>
      </c>
      <c r="F3269" s="1">
        <v>43357</v>
      </c>
      <c r="G3269" s="77">
        <v>1</v>
      </c>
      <c r="H3269" s="36">
        <v>17426.09</v>
      </c>
      <c r="I3269" s="36">
        <v>17426.09</v>
      </c>
      <c r="J3269" s="36">
        <v>0</v>
      </c>
      <c r="K3269" s="36">
        <v>15683.48</v>
      </c>
      <c r="L3269" s="36">
        <v>1306.96</v>
      </c>
      <c r="M3269" s="36">
        <v>0</v>
      </c>
    </row>
    <row r="3270" spans="1:13" x14ac:dyDescent="0.25">
      <c r="A3270" t="s">
        <v>6969</v>
      </c>
      <c r="B3270" t="s">
        <v>100</v>
      </c>
      <c r="C3270" t="s">
        <v>25</v>
      </c>
      <c r="D3270" t="s">
        <v>3133</v>
      </c>
      <c r="E3270" t="s">
        <v>9079</v>
      </c>
      <c r="F3270" s="1">
        <v>48092</v>
      </c>
      <c r="G3270" s="77">
        <v>0</v>
      </c>
      <c r="H3270" s="36">
        <v>52940.6</v>
      </c>
      <c r="I3270" s="36">
        <v>52940.6</v>
      </c>
      <c r="J3270" s="36">
        <v>0</v>
      </c>
      <c r="K3270" s="36">
        <v>47646.54</v>
      </c>
      <c r="L3270" s="36">
        <v>3970.55</v>
      </c>
      <c r="M3270" s="36">
        <v>3970.55</v>
      </c>
    </row>
    <row r="3271" spans="1:13" x14ac:dyDescent="0.25">
      <c r="A3271" t="s">
        <v>6969</v>
      </c>
      <c r="B3271" t="s">
        <v>100</v>
      </c>
      <c r="C3271" t="s">
        <v>25</v>
      </c>
      <c r="D3271" t="s">
        <v>3133</v>
      </c>
      <c r="E3271" t="s">
        <v>3399</v>
      </c>
      <c r="F3271" s="1">
        <v>43851</v>
      </c>
      <c r="G3271" s="77">
        <v>0</v>
      </c>
      <c r="H3271" s="36">
        <v>12838.18</v>
      </c>
      <c r="I3271" s="36">
        <v>12838.18</v>
      </c>
      <c r="J3271" s="36">
        <v>0</v>
      </c>
      <c r="K3271" s="36">
        <v>11554.36</v>
      </c>
      <c r="L3271" s="36">
        <v>962.87</v>
      </c>
      <c r="M3271" s="36">
        <v>0.01</v>
      </c>
    </row>
    <row r="3272" spans="1:13" x14ac:dyDescent="0.25">
      <c r="A3272" t="s">
        <v>6969</v>
      </c>
      <c r="B3272" t="s">
        <v>100</v>
      </c>
      <c r="C3272" t="s">
        <v>25</v>
      </c>
      <c r="D3272" t="s">
        <v>3133</v>
      </c>
      <c r="E3272" t="s">
        <v>8323</v>
      </c>
      <c r="F3272" s="1">
        <v>48092</v>
      </c>
      <c r="G3272" s="77">
        <v>0.5</v>
      </c>
      <c r="H3272" s="36">
        <v>38910.879999999997</v>
      </c>
      <c r="I3272" s="36">
        <v>38910.879999999997</v>
      </c>
      <c r="J3272" s="36">
        <v>0</v>
      </c>
      <c r="K3272" s="36">
        <v>35019.79</v>
      </c>
      <c r="L3272" s="36">
        <v>2918.32</v>
      </c>
      <c r="M3272" s="36">
        <v>0.01</v>
      </c>
    </row>
    <row r="3273" spans="1:13" x14ac:dyDescent="0.25">
      <c r="A3273" t="s">
        <v>6969</v>
      </c>
      <c r="B3273" t="s">
        <v>100</v>
      </c>
      <c r="C3273" t="s">
        <v>25</v>
      </c>
      <c r="D3273" t="s">
        <v>3133</v>
      </c>
      <c r="E3273" t="s">
        <v>3578</v>
      </c>
      <c r="F3273" s="1">
        <v>43951</v>
      </c>
      <c r="G3273" s="77">
        <v>0</v>
      </c>
      <c r="H3273" s="36">
        <v>44146.45</v>
      </c>
      <c r="I3273" s="36">
        <v>44146.45</v>
      </c>
      <c r="J3273" s="36">
        <v>0</v>
      </c>
      <c r="K3273" s="36">
        <v>39731.81</v>
      </c>
      <c r="L3273" s="36">
        <v>3310.98</v>
      </c>
      <c r="M3273" s="36">
        <v>0</v>
      </c>
    </row>
    <row r="3274" spans="1:13" x14ac:dyDescent="0.25">
      <c r="A3274" t="s">
        <v>6969</v>
      </c>
      <c r="B3274" t="s">
        <v>100</v>
      </c>
      <c r="C3274" t="s">
        <v>25</v>
      </c>
      <c r="D3274" t="s">
        <v>3133</v>
      </c>
      <c r="E3274" t="s">
        <v>8325</v>
      </c>
      <c r="F3274" s="1">
        <v>48092</v>
      </c>
      <c r="G3274" s="77">
        <v>0</v>
      </c>
      <c r="H3274" s="36">
        <v>64717.37</v>
      </c>
      <c r="I3274" s="36">
        <v>64717.37</v>
      </c>
      <c r="J3274" s="36">
        <v>0</v>
      </c>
      <c r="K3274" s="36">
        <v>58245.63</v>
      </c>
      <c r="L3274" s="36">
        <v>4853.8100000000004</v>
      </c>
      <c r="M3274" s="36">
        <v>0.01</v>
      </c>
    </row>
    <row r="3275" spans="1:13" x14ac:dyDescent="0.25">
      <c r="A3275" t="s">
        <v>6969</v>
      </c>
      <c r="B3275" t="s">
        <v>100</v>
      </c>
      <c r="C3275" t="s">
        <v>25</v>
      </c>
      <c r="D3275" t="s">
        <v>3133</v>
      </c>
      <c r="E3275" t="s">
        <v>7986</v>
      </c>
      <c r="F3275" s="1">
        <v>48092</v>
      </c>
      <c r="G3275" s="77">
        <v>0</v>
      </c>
      <c r="H3275" s="36">
        <v>21176.29</v>
      </c>
      <c r="I3275" s="36">
        <v>21176.29</v>
      </c>
      <c r="J3275" s="36">
        <v>0</v>
      </c>
      <c r="K3275" s="36">
        <v>19058.66</v>
      </c>
      <c r="L3275" s="36">
        <v>1588.22</v>
      </c>
      <c r="M3275" s="36">
        <v>0</v>
      </c>
    </row>
    <row r="3276" spans="1:13" x14ac:dyDescent="0.25">
      <c r="A3276" t="s">
        <v>6969</v>
      </c>
      <c r="B3276" t="s">
        <v>100</v>
      </c>
      <c r="C3276" t="s">
        <v>25</v>
      </c>
      <c r="D3276" t="s">
        <v>3133</v>
      </c>
      <c r="E3276" t="s">
        <v>3134</v>
      </c>
      <c r="F3276" s="1">
        <v>43781</v>
      </c>
      <c r="G3276" s="77">
        <v>1</v>
      </c>
      <c r="H3276" s="36">
        <v>20594.63</v>
      </c>
      <c r="I3276" s="36">
        <v>20594.63</v>
      </c>
      <c r="J3276" s="36">
        <v>0</v>
      </c>
      <c r="K3276" s="36">
        <v>18535.169999999998</v>
      </c>
      <c r="L3276" s="36">
        <v>1544.6</v>
      </c>
      <c r="M3276" s="36">
        <v>0</v>
      </c>
    </row>
    <row r="3277" spans="1:13" x14ac:dyDescent="0.25">
      <c r="A3277" t="s">
        <v>6969</v>
      </c>
      <c r="B3277" t="s">
        <v>100</v>
      </c>
      <c r="C3277" t="s">
        <v>25</v>
      </c>
      <c r="D3277" t="s">
        <v>744</v>
      </c>
      <c r="E3277" t="s">
        <v>1404</v>
      </c>
      <c r="F3277" s="1">
        <v>43356</v>
      </c>
      <c r="G3277" s="77">
        <v>1</v>
      </c>
      <c r="H3277" s="36">
        <v>15180.54</v>
      </c>
      <c r="I3277" s="36">
        <v>15180.54</v>
      </c>
      <c r="J3277" s="36">
        <v>0</v>
      </c>
      <c r="K3277" s="36">
        <v>13662.49</v>
      </c>
      <c r="L3277" s="36">
        <v>1138.54</v>
      </c>
      <c r="M3277" s="36">
        <v>0</v>
      </c>
    </row>
    <row r="3278" spans="1:13" x14ac:dyDescent="0.25">
      <c r="A3278" t="s">
        <v>6969</v>
      </c>
      <c r="B3278" t="s">
        <v>100</v>
      </c>
      <c r="C3278" t="s">
        <v>25</v>
      </c>
      <c r="D3278" t="s">
        <v>744</v>
      </c>
      <c r="E3278" t="s">
        <v>1217</v>
      </c>
      <c r="F3278" s="1">
        <v>43356</v>
      </c>
      <c r="G3278" s="77">
        <v>1</v>
      </c>
      <c r="H3278" s="36">
        <v>21778.21</v>
      </c>
      <c r="I3278" s="36">
        <v>21778.21</v>
      </c>
      <c r="J3278" s="36">
        <v>0</v>
      </c>
      <c r="K3278" s="36">
        <v>19600.39</v>
      </c>
      <c r="L3278" s="36">
        <v>1633.37</v>
      </c>
      <c r="M3278" s="36">
        <v>0</v>
      </c>
    </row>
    <row r="3279" spans="1:13" x14ac:dyDescent="0.25">
      <c r="A3279" t="s">
        <v>6969</v>
      </c>
      <c r="B3279" t="s">
        <v>100</v>
      </c>
      <c r="C3279" t="s">
        <v>25</v>
      </c>
      <c r="D3279" t="s">
        <v>1794</v>
      </c>
      <c r="E3279" t="s">
        <v>1795</v>
      </c>
      <c r="F3279" s="1">
        <v>43410</v>
      </c>
      <c r="G3279" s="77">
        <v>1</v>
      </c>
      <c r="H3279" s="36">
        <v>6523.5</v>
      </c>
      <c r="I3279" s="36">
        <v>6523.5</v>
      </c>
      <c r="J3279" s="36">
        <v>0</v>
      </c>
      <c r="K3279" s="36">
        <v>5871.15</v>
      </c>
      <c r="L3279" s="36">
        <v>489.26</v>
      </c>
      <c r="M3279" s="36">
        <v>0</v>
      </c>
    </row>
    <row r="3280" spans="1:13" x14ac:dyDescent="0.25">
      <c r="A3280" t="s">
        <v>6969</v>
      </c>
      <c r="B3280" t="s">
        <v>100</v>
      </c>
      <c r="C3280" t="s">
        <v>25</v>
      </c>
      <c r="D3280" t="s">
        <v>879</v>
      </c>
      <c r="E3280" t="s">
        <v>880</v>
      </c>
      <c r="F3280" s="1">
        <v>43335</v>
      </c>
      <c r="G3280" s="77">
        <v>1</v>
      </c>
      <c r="H3280" s="36">
        <v>6849.39</v>
      </c>
      <c r="I3280" s="36">
        <v>6849.39</v>
      </c>
      <c r="J3280" s="36">
        <v>0</v>
      </c>
      <c r="K3280" s="36">
        <v>6164.45</v>
      </c>
      <c r="L3280" s="36">
        <v>513.71</v>
      </c>
      <c r="M3280" s="36">
        <v>0.01</v>
      </c>
    </row>
    <row r="3281" spans="1:13" x14ac:dyDescent="0.25">
      <c r="A3281" t="s">
        <v>6969</v>
      </c>
      <c r="B3281" t="s">
        <v>100</v>
      </c>
      <c r="C3281" t="s">
        <v>25</v>
      </c>
      <c r="D3281" t="s">
        <v>1108</v>
      </c>
      <c r="E3281" t="s">
        <v>1115</v>
      </c>
      <c r="F3281" s="1">
        <v>43335</v>
      </c>
      <c r="G3281" s="77">
        <v>1</v>
      </c>
      <c r="H3281" s="36">
        <v>5399.82</v>
      </c>
      <c r="I3281" s="36">
        <v>5399.82</v>
      </c>
      <c r="J3281" s="36">
        <v>0</v>
      </c>
      <c r="K3281" s="36">
        <v>4859.84</v>
      </c>
      <c r="L3281" s="36">
        <v>404.99</v>
      </c>
      <c r="M3281" s="36">
        <v>0</v>
      </c>
    </row>
    <row r="3282" spans="1:13" x14ac:dyDescent="0.25">
      <c r="A3282" t="s">
        <v>6969</v>
      </c>
      <c r="B3282" t="s">
        <v>100</v>
      </c>
      <c r="C3282" t="s">
        <v>25</v>
      </c>
      <c r="D3282" t="s">
        <v>1108</v>
      </c>
      <c r="E3282" t="s">
        <v>1723</v>
      </c>
      <c r="F3282" s="1">
        <v>43410</v>
      </c>
      <c r="G3282" s="77">
        <v>1</v>
      </c>
      <c r="H3282" s="36">
        <v>10491</v>
      </c>
      <c r="I3282" s="36">
        <v>10491</v>
      </c>
      <c r="J3282" s="36">
        <v>0</v>
      </c>
      <c r="K3282" s="36">
        <v>9441.9</v>
      </c>
      <c r="L3282" s="36">
        <v>786.83</v>
      </c>
      <c r="M3282" s="36">
        <v>0</v>
      </c>
    </row>
    <row r="3283" spans="1:13" x14ac:dyDescent="0.25">
      <c r="A3283" t="s">
        <v>6969</v>
      </c>
      <c r="B3283" t="s">
        <v>100</v>
      </c>
      <c r="C3283" t="s">
        <v>25</v>
      </c>
      <c r="D3283" t="s">
        <v>442</v>
      </c>
      <c r="E3283" t="s">
        <v>1475</v>
      </c>
      <c r="F3283" s="1">
        <v>43357</v>
      </c>
      <c r="G3283" s="77">
        <v>1</v>
      </c>
      <c r="H3283" s="36">
        <v>13357.85</v>
      </c>
      <c r="I3283" s="36">
        <v>13357.85</v>
      </c>
      <c r="J3283" s="36">
        <v>0</v>
      </c>
      <c r="K3283" s="36">
        <v>12022.07</v>
      </c>
      <c r="L3283" s="36">
        <v>1001.84</v>
      </c>
      <c r="M3283" s="36">
        <v>0</v>
      </c>
    </row>
    <row r="3284" spans="1:13" x14ac:dyDescent="0.25">
      <c r="A3284" t="s">
        <v>6969</v>
      </c>
      <c r="B3284" t="s">
        <v>100</v>
      </c>
      <c r="C3284" t="s">
        <v>48</v>
      </c>
      <c r="D3284" t="s">
        <v>1119</v>
      </c>
      <c r="E3284" t="s">
        <v>1120</v>
      </c>
      <c r="F3284" s="1">
        <v>43333</v>
      </c>
      <c r="G3284" s="77">
        <v>0.2</v>
      </c>
      <c r="H3284" s="36">
        <v>24587.47</v>
      </c>
      <c r="I3284" s="36">
        <v>24587.47</v>
      </c>
      <c r="J3284" s="36">
        <v>0</v>
      </c>
      <c r="K3284" s="36">
        <v>22128.720000000001</v>
      </c>
      <c r="L3284" s="36">
        <v>1844.06</v>
      </c>
      <c r="M3284" s="36">
        <v>0</v>
      </c>
    </row>
    <row r="3285" spans="1:13" x14ac:dyDescent="0.25">
      <c r="A3285" t="s">
        <v>6969</v>
      </c>
      <c r="B3285" t="s">
        <v>100</v>
      </c>
      <c r="C3285" t="s">
        <v>48</v>
      </c>
      <c r="D3285" t="s">
        <v>1119</v>
      </c>
      <c r="E3285" t="s">
        <v>1520</v>
      </c>
      <c r="F3285" s="1">
        <v>43412</v>
      </c>
      <c r="G3285" s="77">
        <v>1</v>
      </c>
      <c r="H3285" s="36">
        <v>6233.15</v>
      </c>
      <c r="I3285" s="36">
        <v>6233.15</v>
      </c>
      <c r="J3285" s="36">
        <v>0</v>
      </c>
      <c r="K3285" s="36">
        <v>5609.84</v>
      </c>
      <c r="L3285" s="36">
        <v>467.49</v>
      </c>
      <c r="M3285" s="36">
        <v>0</v>
      </c>
    </row>
    <row r="3286" spans="1:13" x14ac:dyDescent="0.25">
      <c r="A3286" t="s">
        <v>6969</v>
      </c>
      <c r="B3286" t="s">
        <v>100</v>
      </c>
      <c r="C3286" t="s">
        <v>48</v>
      </c>
      <c r="D3286" t="s">
        <v>392</v>
      </c>
      <c r="E3286" t="s">
        <v>393</v>
      </c>
      <c r="F3286" s="1">
        <v>43265</v>
      </c>
      <c r="G3286" s="77">
        <v>1</v>
      </c>
      <c r="H3286" s="36">
        <v>8605.9699999999993</v>
      </c>
      <c r="I3286" s="36">
        <v>8605.9699999999993</v>
      </c>
      <c r="J3286" s="36">
        <v>0</v>
      </c>
      <c r="K3286" s="36">
        <v>7745.37</v>
      </c>
      <c r="L3286" s="36">
        <v>645.45000000000005</v>
      </c>
      <c r="M3286" s="36">
        <v>0</v>
      </c>
    </row>
    <row r="3287" spans="1:13" x14ac:dyDescent="0.25">
      <c r="A3287" t="s">
        <v>6969</v>
      </c>
      <c r="B3287" t="s">
        <v>100</v>
      </c>
      <c r="C3287" t="s">
        <v>48</v>
      </c>
      <c r="D3287" t="s">
        <v>47</v>
      </c>
      <c r="E3287" t="s">
        <v>3321</v>
      </c>
      <c r="F3287" s="1">
        <v>48092</v>
      </c>
      <c r="G3287" s="77">
        <v>0.5</v>
      </c>
      <c r="H3287" s="36">
        <v>284929.09999999998</v>
      </c>
      <c r="I3287" s="36">
        <v>284929.09999999998</v>
      </c>
      <c r="J3287" s="36">
        <v>0</v>
      </c>
      <c r="K3287" s="36">
        <v>256436.19</v>
      </c>
      <c r="L3287" s="36">
        <v>0</v>
      </c>
      <c r="M3287" s="36">
        <v>0</v>
      </c>
    </row>
    <row r="3288" spans="1:13" x14ac:dyDescent="0.25">
      <c r="A3288" t="s">
        <v>6969</v>
      </c>
      <c r="B3288" t="s">
        <v>100</v>
      </c>
      <c r="C3288" t="s">
        <v>48</v>
      </c>
      <c r="D3288" t="s">
        <v>47</v>
      </c>
      <c r="E3288" t="s">
        <v>2362</v>
      </c>
      <c r="F3288" s="1">
        <v>43917</v>
      </c>
      <c r="G3288" s="77">
        <v>0</v>
      </c>
      <c r="H3288" s="36">
        <v>36150.400000000001</v>
      </c>
      <c r="I3288" s="36">
        <v>36150.400000000001</v>
      </c>
      <c r="J3288" s="36">
        <v>0</v>
      </c>
      <c r="K3288" s="36">
        <v>32535.360000000001</v>
      </c>
      <c r="L3288" s="36">
        <v>2711.28</v>
      </c>
      <c r="M3288" s="36">
        <v>0</v>
      </c>
    </row>
    <row r="3289" spans="1:13" x14ac:dyDescent="0.25">
      <c r="A3289" t="s">
        <v>6969</v>
      </c>
      <c r="B3289" t="s">
        <v>100</v>
      </c>
      <c r="C3289" t="s">
        <v>48</v>
      </c>
      <c r="D3289" t="s">
        <v>47</v>
      </c>
      <c r="E3289" t="s">
        <v>2558</v>
      </c>
      <c r="F3289" s="1">
        <v>43676</v>
      </c>
      <c r="G3289" s="77">
        <v>0.6</v>
      </c>
      <c r="H3289" s="36">
        <v>15949.27</v>
      </c>
      <c r="I3289" s="36">
        <v>15949.27</v>
      </c>
      <c r="J3289" s="36">
        <v>0</v>
      </c>
      <c r="K3289" s="36">
        <v>14354.34</v>
      </c>
      <c r="L3289" s="36">
        <v>1196.2</v>
      </c>
      <c r="M3289" s="36">
        <v>0</v>
      </c>
    </row>
    <row r="3290" spans="1:13" x14ac:dyDescent="0.25">
      <c r="A3290" t="s">
        <v>6969</v>
      </c>
      <c r="B3290" t="s">
        <v>100</v>
      </c>
      <c r="C3290" t="s">
        <v>48</v>
      </c>
      <c r="D3290" t="s">
        <v>47</v>
      </c>
      <c r="E3290" t="s">
        <v>2762</v>
      </c>
      <c r="F3290" s="1">
        <v>43917</v>
      </c>
      <c r="G3290" s="77">
        <v>0.75</v>
      </c>
      <c r="H3290" s="36">
        <v>60000</v>
      </c>
      <c r="I3290" s="36">
        <v>60000</v>
      </c>
      <c r="J3290" s="36">
        <v>0</v>
      </c>
      <c r="K3290" s="36">
        <v>54000</v>
      </c>
      <c r="L3290" s="36">
        <v>4500</v>
      </c>
      <c r="M3290" s="36">
        <v>0</v>
      </c>
    </row>
    <row r="3291" spans="1:13" x14ac:dyDescent="0.25">
      <c r="A3291" t="s">
        <v>6969</v>
      </c>
      <c r="B3291" t="s">
        <v>100</v>
      </c>
      <c r="C3291" t="s">
        <v>48</v>
      </c>
      <c r="D3291" t="s">
        <v>47</v>
      </c>
      <c r="E3291" t="s">
        <v>2635</v>
      </c>
      <c r="F3291" s="1">
        <v>43917</v>
      </c>
      <c r="G3291" s="77">
        <v>0</v>
      </c>
      <c r="H3291" s="36">
        <v>36000</v>
      </c>
      <c r="I3291" s="36">
        <v>36000</v>
      </c>
      <c r="J3291" s="36">
        <v>0</v>
      </c>
      <c r="K3291" s="36">
        <v>32400</v>
      </c>
      <c r="L3291" s="36">
        <v>2700</v>
      </c>
      <c r="M3291" s="36">
        <v>0</v>
      </c>
    </row>
    <row r="3292" spans="1:13" x14ac:dyDescent="0.25">
      <c r="A3292" t="s">
        <v>6969</v>
      </c>
      <c r="B3292" t="s">
        <v>100</v>
      </c>
      <c r="C3292" t="s">
        <v>48</v>
      </c>
      <c r="D3292" t="s">
        <v>47</v>
      </c>
      <c r="E3292" t="s">
        <v>2602</v>
      </c>
      <c r="F3292" s="1">
        <v>43917</v>
      </c>
      <c r="G3292" s="77">
        <v>0</v>
      </c>
      <c r="H3292" s="36">
        <v>36759.379999999997</v>
      </c>
      <c r="I3292" s="36">
        <v>36759.379999999997</v>
      </c>
      <c r="J3292" s="36">
        <v>0</v>
      </c>
      <c r="K3292" s="36">
        <v>33083.440000000002</v>
      </c>
      <c r="L3292" s="36">
        <v>2756.96</v>
      </c>
      <c r="M3292" s="36">
        <v>0.01</v>
      </c>
    </row>
    <row r="3293" spans="1:13" x14ac:dyDescent="0.25">
      <c r="A3293" t="s">
        <v>6969</v>
      </c>
      <c r="B3293" t="s">
        <v>100</v>
      </c>
      <c r="C3293" t="s">
        <v>48</v>
      </c>
      <c r="D3293" t="s">
        <v>47</v>
      </c>
      <c r="E3293" t="s">
        <v>3161</v>
      </c>
      <c r="F3293" s="1">
        <v>43917</v>
      </c>
      <c r="G3293" s="77">
        <v>0</v>
      </c>
      <c r="H3293" s="36">
        <v>37000</v>
      </c>
      <c r="I3293" s="36">
        <v>37000</v>
      </c>
      <c r="J3293" s="36">
        <v>0</v>
      </c>
      <c r="K3293" s="36">
        <v>33300</v>
      </c>
      <c r="L3293" s="36">
        <v>2775</v>
      </c>
      <c r="M3293" s="36">
        <v>0</v>
      </c>
    </row>
    <row r="3294" spans="1:13" x14ac:dyDescent="0.25">
      <c r="A3294" t="s">
        <v>6969</v>
      </c>
      <c r="B3294" t="s">
        <v>100</v>
      </c>
      <c r="C3294" t="s">
        <v>48</v>
      </c>
      <c r="D3294" t="s">
        <v>47</v>
      </c>
      <c r="E3294" t="s">
        <v>2663</v>
      </c>
      <c r="F3294" s="1">
        <v>43917</v>
      </c>
      <c r="G3294" s="77">
        <v>0</v>
      </c>
      <c r="H3294" s="36">
        <v>36000</v>
      </c>
      <c r="I3294" s="36">
        <v>36000</v>
      </c>
      <c r="J3294" s="36">
        <v>0</v>
      </c>
      <c r="K3294" s="36">
        <v>32400</v>
      </c>
      <c r="L3294" s="36">
        <v>2700</v>
      </c>
      <c r="M3294" s="36">
        <v>0</v>
      </c>
    </row>
    <row r="3295" spans="1:13" x14ac:dyDescent="0.25">
      <c r="A3295" t="s">
        <v>6969</v>
      </c>
      <c r="B3295" t="s">
        <v>100</v>
      </c>
      <c r="C3295" t="s">
        <v>48</v>
      </c>
      <c r="D3295" t="s">
        <v>47</v>
      </c>
      <c r="E3295" t="s">
        <v>2645</v>
      </c>
      <c r="F3295" s="1">
        <v>43917</v>
      </c>
      <c r="G3295" s="77">
        <v>0</v>
      </c>
      <c r="H3295" s="36">
        <v>36000</v>
      </c>
      <c r="I3295" s="36">
        <v>36000</v>
      </c>
      <c r="J3295" s="36">
        <v>0</v>
      </c>
      <c r="K3295" s="36">
        <v>32400</v>
      </c>
      <c r="L3295" s="36">
        <v>2700</v>
      </c>
      <c r="M3295" s="36">
        <v>0</v>
      </c>
    </row>
    <row r="3296" spans="1:13" x14ac:dyDescent="0.25">
      <c r="A3296" t="s">
        <v>6969</v>
      </c>
      <c r="B3296" t="s">
        <v>100</v>
      </c>
      <c r="C3296" t="s">
        <v>48</v>
      </c>
      <c r="D3296" t="s">
        <v>47</v>
      </c>
      <c r="E3296" t="s">
        <v>2085</v>
      </c>
      <c r="F3296" s="1">
        <v>43503</v>
      </c>
      <c r="G3296" s="77">
        <v>1</v>
      </c>
      <c r="H3296" s="36">
        <v>7497.62</v>
      </c>
      <c r="I3296" s="36">
        <v>7497.62</v>
      </c>
      <c r="J3296" s="36">
        <v>0</v>
      </c>
      <c r="K3296" s="36">
        <v>6747.86</v>
      </c>
      <c r="L3296" s="36">
        <v>562.32000000000005</v>
      </c>
      <c r="M3296" s="36">
        <v>0</v>
      </c>
    </row>
    <row r="3297" spans="1:13" x14ac:dyDescent="0.25">
      <c r="A3297" t="s">
        <v>6969</v>
      </c>
      <c r="B3297" t="s">
        <v>100</v>
      </c>
      <c r="C3297" t="s">
        <v>48</v>
      </c>
      <c r="D3297" t="s">
        <v>48</v>
      </c>
      <c r="E3297" t="s">
        <v>695</v>
      </c>
      <c r="F3297" s="1">
        <v>43599</v>
      </c>
      <c r="G3297" s="77">
        <v>0</v>
      </c>
      <c r="H3297" s="36">
        <v>12103</v>
      </c>
      <c r="I3297" s="36">
        <v>12103</v>
      </c>
      <c r="J3297" s="36">
        <v>0</v>
      </c>
      <c r="K3297" s="36">
        <v>10892.7</v>
      </c>
      <c r="L3297" s="36">
        <v>907.72</v>
      </c>
      <c r="M3297" s="36">
        <v>0</v>
      </c>
    </row>
    <row r="3298" spans="1:13" x14ac:dyDescent="0.25">
      <c r="A3298" t="s">
        <v>6969</v>
      </c>
      <c r="B3298" t="s">
        <v>100</v>
      </c>
      <c r="C3298" t="s">
        <v>48</v>
      </c>
      <c r="D3298" t="s">
        <v>48</v>
      </c>
      <c r="E3298" t="s">
        <v>1297</v>
      </c>
      <c r="F3298" s="1">
        <v>43356</v>
      </c>
      <c r="G3298" s="77">
        <v>1</v>
      </c>
      <c r="H3298" s="36">
        <v>9307.76</v>
      </c>
      <c r="I3298" s="36">
        <v>9307.76</v>
      </c>
      <c r="J3298" s="36">
        <v>0</v>
      </c>
      <c r="K3298" s="36">
        <v>8376.98</v>
      </c>
      <c r="L3298" s="36">
        <v>698.09</v>
      </c>
      <c r="M3298" s="36">
        <v>0.01</v>
      </c>
    </row>
    <row r="3299" spans="1:13" x14ac:dyDescent="0.25">
      <c r="A3299" t="s">
        <v>6969</v>
      </c>
      <c r="B3299" t="s">
        <v>100</v>
      </c>
      <c r="C3299" t="s">
        <v>48</v>
      </c>
      <c r="D3299" t="s">
        <v>48</v>
      </c>
      <c r="E3299" t="s">
        <v>481</v>
      </c>
      <c r="F3299" s="1">
        <v>43294</v>
      </c>
      <c r="G3299" s="77">
        <v>0.7</v>
      </c>
      <c r="H3299" s="36">
        <v>61829.3</v>
      </c>
      <c r="I3299" s="36">
        <v>61829.3</v>
      </c>
      <c r="J3299" s="36">
        <v>0</v>
      </c>
      <c r="K3299" s="36">
        <v>55646.37</v>
      </c>
      <c r="L3299" s="36">
        <v>4637.2</v>
      </c>
      <c r="M3299" s="36">
        <v>0</v>
      </c>
    </row>
    <row r="3300" spans="1:13" x14ac:dyDescent="0.25">
      <c r="A3300" t="s">
        <v>6969</v>
      </c>
      <c r="B3300" t="s">
        <v>100</v>
      </c>
      <c r="C3300" t="s">
        <v>48</v>
      </c>
      <c r="D3300" t="s">
        <v>48</v>
      </c>
      <c r="E3300" t="s">
        <v>2731</v>
      </c>
      <c r="F3300" s="1">
        <v>43676</v>
      </c>
      <c r="G3300" s="77">
        <v>0</v>
      </c>
      <c r="H3300" s="36">
        <v>13761.36</v>
      </c>
      <c r="I3300" s="36">
        <v>13761.36</v>
      </c>
      <c r="J3300" s="36">
        <v>0</v>
      </c>
      <c r="K3300" s="36">
        <v>12385.22</v>
      </c>
      <c r="L3300" s="36">
        <v>1032.1099999999999</v>
      </c>
      <c r="M3300" s="36">
        <v>0.01</v>
      </c>
    </row>
    <row r="3301" spans="1:13" x14ac:dyDescent="0.25">
      <c r="A3301" t="s">
        <v>6969</v>
      </c>
      <c r="B3301" t="s">
        <v>100</v>
      </c>
      <c r="C3301" t="s">
        <v>48</v>
      </c>
      <c r="D3301" t="s">
        <v>2035</v>
      </c>
      <c r="E3301" t="s">
        <v>2063</v>
      </c>
      <c r="F3301" s="1">
        <v>43507</v>
      </c>
      <c r="G3301" s="77">
        <v>0</v>
      </c>
      <c r="H3301" s="36">
        <v>7728.6</v>
      </c>
      <c r="I3301" s="36">
        <v>7728.6</v>
      </c>
      <c r="J3301" s="36">
        <v>0</v>
      </c>
      <c r="K3301" s="36">
        <v>6955.74</v>
      </c>
      <c r="L3301" s="36">
        <v>579.65</v>
      </c>
      <c r="M3301" s="36">
        <v>0</v>
      </c>
    </row>
    <row r="3302" spans="1:13" x14ac:dyDescent="0.25">
      <c r="A3302" t="s">
        <v>6969</v>
      </c>
      <c r="B3302" t="s">
        <v>100</v>
      </c>
      <c r="C3302" t="s">
        <v>48</v>
      </c>
      <c r="D3302" t="s">
        <v>2035</v>
      </c>
      <c r="E3302" t="s">
        <v>2609</v>
      </c>
      <c r="F3302" s="1">
        <v>43682</v>
      </c>
      <c r="G3302" s="77">
        <v>0</v>
      </c>
      <c r="H3302" s="36">
        <v>10564.55</v>
      </c>
      <c r="I3302" s="36">
        <v>10564.55</v>
      </c>
      <c r="J3302" s="36">
        <v>0</v>
      </c>
      <c r="K3302" s="36">
        <v>9508.1</v>
      </c>
      <c r="L3302" s="36">
        <v>792.34</v>
      </c>
      <c r="M3302" s="36">
        <v>0</v>
      </c>
    </row>
    <row r="3303" spans="1:13" x14ac:dyDescent="0.25">
      <c r="A3303" t="s">
        <v>6969</v>
      </c>
      <c r="B3303" t="s">
        <v>100</v>
      </c>
      <c r="C3303" t="s">
        <v>48</v>
      </c>
      <c r="D3303" t="s">
        <v>2035</v>
      </c>
      <c r="E3303" t="s">
        <v>2459</v>
      </c>
      <c r="F3303" s="1">
        <v>43587</v>
      </c>
      <c r="G3303" s="77">
        <v>0.5</v>
      </c>
      <c r="H3303" s="36">
        <v>17299.669999999998</v>
      </c>
      <c r="I3303" s="36">
        <v>17299.669999999998</v>
      </c>
      <c r="J3303" s="36">
        <v>0</v>
      </c>
      <c r="K3303" s="36">
        <v>15569.7</v>
      </c>
      <c r="L3303" s="36">
        <v>1297.48</v>
      </c>
      <c r="M3303" s="36">
        <v>0</v>
      </c>
    </row>
    <row r="3304" spans="1:13" x14ac:dyDescent="0.25">
      <c r="A3304" t="s">
        <v>6969</v>
      </c>
      <c r="B3304" t="s">
        <v>100</v>
      </c>
      <c r="C3304" t="s">
        <v>48</v>
      </c>
      <c r="D3304" t="s">
        <v>2035</v>
      </c>
      <c r="E3304" t="s">
        <v>2054</v>
      </c>
      <c r="F3304" s="1">
        <v>43507</v>
      </c>
      <c r="G3304" s="77">
        <v>0.75</v>
      </c>
      <c r="H3304" s="36">
        <v>27987.57</v>
      </c>
      <c r="I3304" s="36">
        <v>27987.57</v>
      </c>
      <c r="J3304" s="36">
        <v>0</v>
      </c>
      <c r="K3304" s="36">
        <v>25188.81</v>
      </c>
      <c r="L3304" s="36">
        <v>2099.0700000000002</v>
      </c>
      <c r="M3304" s="36">
        <v>0</v>
      </c>
    </row>
    <row r="3305" spans="1:13" x14ac:dyDescent="0.25">
      <c r="A3305" t="s">
        <v>6969</v>
      </c>
      <c r="B3305" t="s">
        <v>100</v>
      </c>
      <c r="C3305" t="s">
        <v>48</v>
      </c>
      <c r="D3305" t="s">
        <v>2035</v>
      </c>
      <c r="E3305" t="s">
        <v>3537</v>
      </c>
      <c r="F3305" s="1">
        <v>44222</v>
      </c>
      <c r="G3305" s="77">
        <v>1</v>
      </c>
      <c r="H3305" s="36">
        <v>124122.89</v>
      </c>
      <c r="I3305" s="36">
        <v>124122.89</v>
      </c>
      <c r="J3305" s="36">
        <v>0</v>
      </c>
      <c r="K3305" s="36">
        <v>111710.6</v>
      </c>
      <c r="L3305" s="36">
        <v>9309.2199999999993</v>
      </c>
      <c r="M3305" s="36">
        <v>0</v>
      </c>
    </row>
    <row r="3306" spans="1:13" x14ac:dyDescent="0.25">
      <c r="A3306" t="s">
        <v>6969</v>
      </c>
      <c r="B3306" t="s">
        <v>100</v>
      </c>
      <c r="C3306" t="s">
        <v>48</v>
      </c>
      <c r="D3306" t="s">
        <v>2035</v>
      </c>
      <c r="E3306" t="s">
        <v>2053</v>
      </c>
      <c r="F3306" s="1">
        <v>43507</v>
      </c>
      <c r="G3306" s="77">
        <v>0.5</v>
      </c>
      <c r="H3306" s="36">
        <v>31978.01</v>
      </c>
      <c r="I3306" s="36">
        <v>31978.01</v>
      </c>
      <c r="J3306" s="36">
        <v>0</v>
      </c>
      <c r="K3306" s="36">
        <v>28780.21</v>
      </c>
      <c r="L3306" s="36">
        <v>2398.35</v>
      </c>
      <c r="M3306" s="36">
        <v>0</v>
      </c>
    </row>
    <row r="3307" spans="1:13" x14ac:dyDescent="0.25">
      <c r="A3307" t="s">
        <v>6969</v>
      </c>
      <c r="B3307" t="s">
        <v>100</v>
      </c>
      <c r="C3307" t="s">
        <v>48</v>
      </c>
      <c r="D3307" t="s">
        <v>2035</v>
      </c>
      <c r="E3307" t="s">
        <v>2855</v>
      </c>
      <c r="F3307" s="1">
        <v>43676</v>
      </c>
      <c r="G3307" s="77">
        <v>0.5</v>
      </c>
      <c r="H3307" s="36">
        <v>15095.05</v>
      </c>
      <c r="I3307" s="36">
        <v>15095.05</v>
      </c>
      <c r="J3307" s="36">
        <v>0</v>
      </c>
      <c r="K3307" s="36">
        <v>13585.55</v>
      </c>
      <c r="L3307" s="36">
        <v>1132.1300000000001</v>
      </c>
      <c r="M3307" s="36">
        <v>0</v>
      </c>
    </row>
    <row r="3308" spans="1:13" x14ac:dyDescent="0.25">
      <c r="A3308" t="s">
        <v>6969</v>
      </c>
      <c r="B3308" t="s">
        <v>100</v>
      </c>
      <c r="C3308" t="s">
        <v>48</v>
      </c>
      <c r="D3308" t="s">
        <v>2035</v>
      </c>
      <c r="E3308" t="s">
        <v>2044</v>
      </c>
      <c r="F3308" s="1">
        <v>43507</v>
      </c>
      <c r="G3308" s="77">
        <v>0.3</v>
      </c>
      <c r="H3308" s="36">
        <v>26900.080000000002</v>
      </c>
      <c r="I3308" s="36">
        <v>26900.080000000002</v>
      </c>
      <c r="J3308" s="36">
        <v>0</v>
      </c>
      <c r="K3308" s="36">
        <v>24210.07</v>
      </c>
      <c r="L3308" s="36">
        <v>2017.51</v>
      </c>
      <c r="M3308" s="36">
        <v>0</v>
      </c>
    </row>
    <row r="3309" spans="1:13" x14ac:dyDescent="0.25">
      <c r="A3309" t="s">
        <v>6969</v>
      </c>
      <c r="B3309" t="s">
        <v>100</v>
      </c>
      <c r="C3309" t="s">
        <v>48</v>
      </c>
      <c r="D3309" t="s">
        <v>1483</v>
      </c>
      <c r="E3309" t="s">
        <v>2050</v>
      </c>
      <c r="F3309" s="1">
        <v>43507</v>
      </c>
      <c r="G3309" s="77">
        <v>1</v>
      </c>
      <c r="H3309" s="36">
        <v>76494</v>
      </c>
      <c r="I3309" s="36">
        <v>76494</v>
      </c>
      <c r="J3309" s="36">
        <v>0</v>
      </c>
      <c r="K3309" s="36">
        <v>68844.600000000006</v>
      </c>
      <c r="L3309" s="36">
        <v>5737.05</v>
      </c>
      <c r="M3309" s="36">
        <v>0</v>
      </c>
    </row>
    <row r="3310" spans="1:13" x14ac:dyDescent="0.25">
      <c r="A3310" t="s">
        <v>6969</v>
      </c>
      <c r="B3310" t="s">
        <v>100</v>
      </c>
      <c r="C3310" t="s">
        <v>48</v>
      </c>
      <c r="D3310" t="s">
        <v>1483</v>
      </c>
      <c r="E3310" t="s">
        <v>2400</v>
      </c>
      <c r="F3310" s="1">
        <v>48092</v>
      </c>
      <c r="G3310" s="77">
        <v>0</v>
      </c>
      <c r="H3310" s="36">
        <v>955822</v>
      </c>
      <c r="I3310" s="36">
        <v>955822</v>
      </c>
      <c r="J3310" s="36">
        <v>0</v>
      </c>
      <c r="K3310" s="36">
        <v>860239.8</v>
      </c>
      <c r="L3310" s="36">
        <v>44494.58</v>
      </c>
      <c r="M3310" s="36">
        <v>44494.58</v>
      </c>
    </row>
    <row r="3311" spans="1:13" x14ac:dyDescent="0.25">
      <c r="A3311" t="s">
        <v>6969</v>
      </c>
      <c r="B3311" t="s">
        <v>100</v>
      </c>
      <c r="C3311" t="s">
        <v>48</v>
      </c>
      <c r="D3311" t="s">
        <v>497</v>
      </c>
      <c r="E3311" t="s">
        <v>770</v>
      </c>
      <c r="F3311" s="1">
        <v>43781</v>
      </c>
      <c r="G3311" s="77">
        <v>1</v>
      </c>
      <c r="H3311" s="36">
        <v>30172</v>
      </c>
      <c r="I3311" s="36">
        <v>30172</v>
      </c>
      <c r="J3311" s="36">
        <v>0</v>
      </c>
      <c r="K3311" s="36">
        <v>27154.799999999999</v>
      </c>
      <c r="L3311" s="36">
        <v>2262.9</v>
      </c>
      <c r="M3311" s="36">
        <v>0</v>
      </c>
    </row>
    <row r="3312" spans="1:13" x14ac:dyDescent="0.25">
      <c r="A3312" t="s">
        <v>6969</v>
      </c>
      <c r="B3312" t="s">
        <v>100</v>
      </c>
      <c r="C3312" t="s">
        <v>48</v>
      </c>
      <c r="D3312" t="s">
        <v>497</v>
      </c>
      <c r="E3312" t="s">
        <v>1966</v>
      </c>
      <c r="F3312" s="1">
        <v>43507</v>
      </c>
      <c r="G3312" s="77">
        <v>0.25</v>
      </c>
      <c r="H3312" s="36">
        <v>10000</v>
      </c>
      <c r="I3312" s="36">
        <v>10000</v>
      </c>
      <c r="J3312" s="36">
        <v>0</v>
      </c>
      <c r="K3312" s="36">
        <v>9000</v>
      </c>
      <c r="L3312" s="36">
        <v>750</v>
      </c>
      <c r="M3312" s="36">
        <v>0</v>
      </c>
    </row>
    <row r="3313" spans="1:13" x14ac:dyDescent="0.25">
      <c r="A3313" t="s">
        <v>6969</v>
      </c>
      <c r="B3313" t="s">
        <v>100</v>
      </c>
      <c r="C3313" t="s">
        <v>48</v>
      </c>
      <c r="D3313" t="s">
        <v>497</v>
      </c>
      <c r="E3313" t="s">
        <v>1884</v>
      </c>
      <c r="F3313" s="1">
        <v>43411</v>
      </c>
      <c r="G3313" s="77">
        <v>0.5</v>
      </c>
      <c r="H3313" s="36">
        <v>25441.38</v>
      </c>
      <c r="I3313" s="36">
        <v>25441.38</v>
      </c>
      <c r="J3313" s="36">
        <v>0</v>
      </c>
      <c r="K3313" s="36">
        <v>22897.24</v>
      </c>
      <c r="L3313" s="36">
        <v>1908.11</v>
      </c>
      <c r="M3313" s="36">
        <v>0.01</v>
      </c>
    </row>
    <row r="3314" spans="1:13" x14ac:dyDescent="0.25">
      <c r="A3314" t="s">
        <v>6969</v>
      </c>
      <c r="B3314" t="s">
        <v>100</v>
      </c>
      <c r="C3314" t="s">
        <v>48</v>
      </c>
      <c r="D3314" t="s">
        <v>497</v>
      </c>
      <c r="E3314" t="s">
        <v>2253</v>
      </c>
      <c r="F3314" s="1">
        <v>43991</v>
      </c>
      <c r="G3314" s="77">
        <v>0.5</v>
      </c>
      <c r="H3314" s="36">
        <v>5923.46</v>
      </c>
      <c r="I3314" s="36">
        <v>5923.46</v>
      </c>
      <c r="J3314" s="36">
        <v>0</v>
      </c>
      <c r="K3314" s="36">
        <v>5331.11</v>
      </c>
      <c r="L3314" s="36">
        <v>444.26</v>
      </c>
      <c r="M3314" s="36">
        <v>0</v>
      </c>
    </row>
    <row r="3315" spans="1:13" x14ac:dyDescent="0.25">
      <c r="A3315" t="s">
        <v>6969</v>
      </c>
      <c r="B3315" t="s">
        <v>100</v>
      </c>
      <c r="C3315" t="s">
        <v>48</v>
      </c>
      <c r="D3315" t="s">
        <v>497</v>
      </c>
      <c r="E3315" t="s">
        <v>2571</v>
      </c>
      <c r="F3315" s="1">
        <v>43678</v>
      </c>
      <c r="G3315" s="77">
        <v>0</v>
      </c>
      <c r="H3315" s="36">
        <v>25236.69</v>
      </c>
      <c r="I3315" s="36">
        <v>25236.69</v>
      </c>
      <c r="J3315" s="36">
        <v>0</v>
      </c>
      <c r="K3315" s="36">
        <v>22713.02</v>
      </c>
      <c r="L3315" s="36">
        <v>1892.75</v>
      </c>
      <c r="M3315" s="36">
        <v>0</v>
      </c>
    </row>
    <row r="3316" spans="1:13" x14ac:dyDescent="0.25">
      <c r="A3316" t="s">
        <v>6969</v>
      </c>
      <c r="B3316" t="s">
        <v>100</v>
      </c>
      <c r="C3316" t="s">
        <v>48</v>
      </c>
      <c r="D3316" t="s">
        <v>497</v>
      </c>
      <c r="E3316" t="s">
        <v>1255</v>
      </c>
      <c r="F3316" s="1">
        <v>43991</v>
      </c>
      <c r="G3316" s="77">
        <v>0</v>
      </c>
      <c r="H3316" s="36">
        <v>12800</v>
      </c>
      <c r="I3316" s="36">
        <v>12800</v>
      </c>
      <c r="J3316" s="36">
        <v>0</v>
      </c>
      <c r="K3316" s="36">
        <v>11520</v>
      </c>
      <c r="L3316" s="36">
        <v>960</v>
      </c>
      <c r="M3316" s="36">
        <v>0</v>
      </c>
    </row>
    <row r="3317" spans="1:13" x14ac:dyDescent="0.25">
      <c r="A3317" t="s">
        <v>6969</v>
      </c>
      <c r="B3317" t="s">
        <v>100</v>
      </c>
      <c r="C3317" t="s">
        <v>48</v>
      </c>
      <c r="D3317" t="s">
        <v>65</v>
      </c>
      <c r="E3317" t="s">
        <v>8255</v>
      </c>
      <c r="F3317" s="1">
        <v>43972</v>
      </c>
      <c r="G3317" s="77">
        <v>1</v>
      </c>
      <c r="H3317" s="36">
        <v>25686.13</v>
      </c>
      <c r="I3317" s="36">
        <v>25686.13</v>
      </c>
      <c r="J3317" s="36">
        <v>0</v>
      </c>
      <c r="K3317" s="36">
        <v>23117.52</v>
      </c>
      <c r="L3317" s="36">
        <v>1926.46</v>
      </c>
      <c r="M3317" s="36">
        <v>0</v>
      </c>
    </row>
    <row r="3318" spans="1:13" x14ac:dyDescent="0.25">
      <c r="A3318" t="s">
        <v>6969</v>
      </c>
      <c r="B3318" t="s">
        <v>100</v>
      </c>
      <c r="C3318" t="s">
        <v>48</v>
      </c>
      <c r="D3318" t="s">
        <v>65</v>
      </c>
      <c r="E3318" t="s">
        <v>8309</v>
      </c>
      <c r="F3318" s="1">
        <v>44096</v>
      </c>
      <c r="G3318" s="77">
        <v>1</v>
      </c>
      <c r="H3318" s="36">
        <v>9686.7000000000007</v>
      </c>
      <c r="I3318" s="36">
        <v>9686.7000000000007</v>
      </c>
      <c r="J3318" s="36">
        <v>0</v>
      </c>
      <c r="K3318" s="36">
        <v>8718.0300000000007</v>
      </c>
      <c r="L3318" s="36">
        <v>726.5</v>
      </c>
      <c r="M3318" s="36">
        <v>0</v>
      </c>
    </row>
    <row r="3319" spans="1:13" x14ac:dyDescent="0.25">
      <c r="A3319" t="s">
        <v>6969</v>
      </c>
      <c r="B3319" t="s">
        <v>100</v>
      </c>
      <c r="C3319" t="s">
        <v>48</v>
      </c>
      <c r="D3319" t="s">
        <v>50</v>
      </c>
      <c r="E3319" t="s">
        <v>1079</v>
      </c>
      <c r="F3319" s="1">
        <v>43950</v>
      </c>
      <c r="G3319" s="77">
        <v>1</v>
      </c>
      <c r="H3319" s="36">
        <v>123304.4</v>
      </c>
      <c r="I3319" s="36">
        <v>117035.4</v>
      </c>
      <c r="J3319" s="36">
        <v>-6269</v>
      </c>
      <c r="K3319" s="36">
        <v>105331.86</v>
      </c>
      <c r="L3319" s="36">
        <v>8777.66</v>
      </c>
      <c r="M3319" s="36">
        <v>0</v>
      </c>
    </row>
    <row r="3320" spans="1:13" x14ac:dyDescent="0.25">
      <c r="A3320" t="s">
        <v>6969</v>
      </c>
      <c r="B3320" t="s">
        <v>100</v>
      </c>
      <c r="C3320" t="s">
        <v>48</v>
      </c>
      <c r="D3320" t="s">
        <v>50</v>
      </c>
      <c r="E3320" t="s">
        <v>1051</v>
      </c>
      <c r="F3320" s="1">
        <v>43614</v>
      </c>
      <c r="G3320" s="77">
        <v>0.1</v>
      </c>
      <c r="H3320" s="36">
        <v>0</v>
      </c>
      <c r="I3320" s="36">
        <v>0</v>
      </c>
      <c r="J3320" s="36">
        <v>0</v>
      </c>
      <c r="K3320" s="36">
        <v>0</v>
      </c>
      <c r="L3320" s="36">
        <v>0</v>
      </c>
      <c r="M3320" s="36">
        <v>0</v>
      </c>
    </row>
    <row r="3321" spans="1:13" x14ac:dyDescent="0.25">
      <c r="A3321" t="s">
        <v>6969</v>
      </c>
      <c r="B3321" t="s">
        <v>100</v>
      </c>
      <c r="C3321" t="s">
        <v>48</v>
      </c>
      <c r="D3321" t="s">
        <v>50</v>
      </c>
      <c r="E3321" t="s">
        <v>1497</v>
      </c>
      <c r="F3321" s="1">
        <v>43412</v>
      </c>
      <c r="G3321" s="77">
        <v>1</v>
      </c>
      <c r="H3321" s="36">
        <v>44290.84</v>
      </c>
      <c r="I3321" s="36">
        <v>44290.84</v>
      </c>
      <c r="J3321" s="36">
        <v>0</v>
      </c>
      <c r="K3321" s="36">
        <v>39861.760000000002</v>
      </c>
      <c r="L3321" s="36">
        <v>3321.81</v>
      </c>
      <c r="M3321" s="36">
        <v>0</v>
      </c>
    </row>
    <row r="3322" spans="1:13" x14ac:dyDescent="0.25">
      <c r="A3322" t="s">
        <v>6969</v>
      </c>
      <c r="B3322" t="s">
        <v>100</v>
      </c>
      <c r="C3322" t="s">
        <v>260</v>
      </c>
      <c r="D3322" t="s">
        <v>260</v>
      </c>
      <c r="E3322" t="s">
        <v>1213</v>
      </c>
      <c r="F3322" s="1">
        <v>43357</v>
      </c>
      <c r="G3322" s="77">
        <v>0.75</v>
      </c>
      <c r="H3322" s="36">
        <v>7680.99</v>
      </c>
      <c r="I3322" s="36">
        <v>7680.99</v>
      </c>
      <c r="J3322" s="36">
        <v>0</v>
      </c>
      <c r="K3322" s="36">
        <v>6912.89</v>
      </c>
      <c r="L3322" s="36">
        <v>576.08000000000004</v>
      </c>
      <c r="M3322" s="36">
        <v>0.01</v>
      </c>
    </row>
    <row r="3323" spans="1:13" x14ac:dyDescent="0.25">
      <c r="A3323" t="s">
        <v>6969</v>
      </c>
      <c r="B3323" t="s">
        <v>100</v>
      </c>
      <c r="C3323" t="s">
        <v>777</v>
      </c>
      <c r="D3323" t="s">
        <v>777</v>
      </c>
      <c r="E3323" t="s">
        <v>2000</v>
      </c>
      <c r="F3323" s="1">
        <v>43507</v>
      </c>
      <c r="G3323" s="77">
        <v>1</v>
      </c>
      <c r="H3323" s="36">
        <v>82852.19</v>
      </c>
      <c r="I3323" s="36">
        <v>82852.19</v>
      </c>
      <c r="J3323" s="36">
        <v>0</v>
      </c>
      <c r="K3323" s="36">
        <v>74566.97</v>
      </c>
      <c r="L3323" s="36">
        <v>6213.92</v>
      </c>
      <c r="M3323" s="36">
        <v>0.01</v>
      </c>
    </row>
    <row r="3324" spans="1:13" x14ac:dyDescent="0.25">
      <c r="A3324" t="s">
        <v>6969</v>
      </c>
      <c r="B3324" t="s">
        <v>100</v>
      </c>
      <c r="C3324" t="s">
        <v>117</v>
      </c>
      <c r="D3324" t="s">
        <v>116</v>
      </c>
      <c r="E3324" t="s">
        <v>133</v>
      </c>
      <c r="F3324" s="1">
        <v>43228</v>
      </c>
      <c r="G3324" s="77">
        <v>0.85</v>
      </c>
      <c r="H3324" s="36">
        <v>36365.72</v>
      </c>
      <c r="I3324" s="36">
        <v>36365.72</v>
      </c>
      <c r="J3324" s="36">
        <v>0</v>
      </c>
      <c r="K3324" s="36">
        <v>32729.15</v>
      </c>
      <c r="L3324" s="36">
        <v>2727.43</v>
      </c>
      <c r="M3324" s="36">
        <v>0</v>
      </c>
    </row>
    <row r="3325" spans="1:13" x14ac:dyDescent="0.25">
      <c r="A3325" t="s">
        <v>6969</v>
      </c>
      <c r="B3325" t="s">
        <v>100</v>
      </c>
      <c r="C3325" t="s">
        <v>117</v>
      </c>
      <c r="D3325" t="s">
        <v>116</v>
      </c>
      <c r="E3325" t="s">
        <v>257</v>
      </c>
      <c r="F3325" s="1">
        <v>43265</v>
      </c>
      <c r="G3325" s="77">
        <v>1</v>
      </c>
      <c r="H3325" s="36">
        <v>93699.95</v>
      </c>
      <c r="I3325" s="36">
        <v>93699.95</v>
      </c>
      <c r="J3325" s="36">
        <v>0</v>
      </c>
      <c r="K3325" s="36">
        <v>84329.96</v>
      </c>
      <c r="L3325" s="36">
        <v>7027.5</v>
      </c>
      <c r="M3325" s="36">
        <v>0</v>
      </c>
    </row>
    <row r="3326" spans="1:13" x14ac:dyDescent="0.25">
      <c r="A3326" t="s">
        <v>6969</v>
      </c>
      <c r="B3326" t="s">
        <v>100</v>
      </c>
      <c r="C3326" t="s">
        <v>131</v>
      </c>
      <c r="D3326" t="s">
        <v>282</v>
      </c>
      <c r="E3326" t="s">
        <v>283</v>
      </c>
      <c r="F3326" s="1">
        <v>43986</v>
      </c>
      <c r="G3326" s="77">
        <v>1</v>
      </c>
      <c r="H3326" s="36">
        <v>264360.07</v>
      </c>
      <c r="I3326" s="36">
        <v>166298.06</v>
      </c>
      <c r="J3326" s="36">
        <v>-98062.01</v>
      </c>
      <c r="K3326" s="36">
        <v>149668.26</v>
      </c>
      <c r="L3326" s="36">
        <v>12483.43</v>
      </c>
      <c r="M3326" s="36">
        <v>0</v>
      </c>
    </row>
    <row r="3327" spans="1:13" x14ac:dyDescent="0.25">
      <c r="A3327" t="s">
        <v>6969</v>
      </c>
      <c r="B3327" t="s">
        <v>100</v>
      </c>
      <c r="C3327" t="s">
        <v>131</v>
      </c>
      <c r="D3327" t="s">
        <v>282</v>
      </c>
      <c r="E3327" t="s">
        <v>356</v>
      </c>
      <c r="F3327" s="1">
        <v>43265</v>
      </c>
      <c r="G3327" s="77">
        <v>0</v>
      </c>
      <c r="H3327" s="36">
        <v>10000</v>
      </c>
      <c r="I3327" s="36">
        <v>10000</v>
      </c>
      <c r="J3327" s="36">
        <v>0</v>
      </c>
      <c r="K3327" s="36">
        <v>9000</v>
      </c>
      <c r="L3327" s="36">
        <v>750</v>
      </c>
      <c r="M3327" s="36">
        <v>0</v>
      </c>
    </row>
    <row r="3328" spans="1:13" x14ac:dyDescent="0.25">
      <c r="A3328" t="s">
        <v>6969</v>
      </c>
      <c r="B3328" t="s">
        <v>100</v>
      </c>
      <c r="C3328" t="s">
        <v>131</v>
      </c>
      <c r="D3328" t="s">
        <v>1508</v>
      </c>
      <c r="E3328" t="s">
        <v>1661</v>
      </c>
      <c r="F3328" s="1">
        <v>43412</v>
      </c>
      <c r="G3328" s="77">
        <v>1</v>
      </c>
      <c r="H3328" s="36">
        <v>30672.84</v>
      </c>
      <c r="I3328" s="36">
        <v>30672.84</v>
      </c>
      <c r="J3328" s="36">
        <v>0</v>
      </c>
      <c r="K3328" s="36">
        <v>27605.56</v>
      </c>
      <c r="L3328" s="36">
        <v>2300.46</v>
      </c>
      <c r="M3328" s="36">
        <v>0</v>
      </c>
    </row>
    <row r="3329" spans="1:13" x14ac:dyDescent="0.25">
      <c r="A3329" t="s">
        <v>6969</v>
      </c>
      <c r="B3329" t="s">
        <v>100</v>
      </c>
      <c r="C3329" t="s">
        <v>131</v>
      </c>
      <c r="D3329" t="s">
        <v>608</v>
      </c>
      <c r="E3329" t="s">
        <v>1656</v>
      </c>
      <c r="F3329" s="1">
        <v>44357</v>
      </c>
      <c r="G3329" s="77">
        <v>0.54</v>
      </c>
      <c r="H3329" s="36">
        <v>37542.129999999997</v>
      </c>
      <c r="I3329" s="36">
        <v>0</v>
      </c>
      <c r="J3329" s="36">
        <v>-37542.129999999997</v>
      </c>
      <c r="K3329" s="36">
        <v>0</v>
      </c>
      <c r="L3329" s="36">
        <v>3565.66</v>
      </c>
      <c r="M3329" s="36">
        <v>0</v>
      </c>
    </row>
    <row r="3330" spans="1:13" x14ac:dyDescent="0.25">
      <c r="A3330" t="s">
        <v>6969</v>
      </c>
      <c r="B3330" t="s">
        <v>100</v>
      </c>
      <c r="C3330" t="s">
        <v>131</v>
      </c>
      <c r="D3330" t="s">
        <v>613</v>
      </c>
      <c r="E3330" t="s">
        <v>1692</v>
      </c>
      <c r="F3330" s="1">
        <v>43412</v>
      </c>
      <c r="G3330" s="77">
        <v>1</v>
      </c>
      <c r="H3330" s="36">
        <v>13122.24</v>
      </c>
      <c r="I3330" s="36">
        <v>13122.24</v>
      </c>
      <c r="J3330" s="36">
        <v>0</v>
      </c>
      <c r="K3330" s="36">
        <v>11810.02</v>
      </c>
      <c r="L3330" s="36">
        <v>984.17</v>
      </c>
      <c r="M3330" s="36">
        <v>0</v>
      </c>
    </row>
    <row r="3331" spans="1:13" x14ac:dyDescent="0.25">
      <c r="A3331" t="s">
        <v>6969</v>
      </c>
      <c r="B3331" t="s">
        <v>100</v>
      </c>
      <c r="C3331" t="s">
        <v>131</v>
      </c>
      <c r="D3331" t="s">
        <v>613</v>
      </c>
      <c r="E3331" t="s">
        <v>614</v>
      </c>
      <c r="F3331" s="1">
        <v>43335</v>
      </c>
      <c r="G3331" s="77">
        <v>1</v>
      </c>
      <c r="H3331" s="36">
        <v>3317.97</v>
      </c>
      <c r="I3331" s="36">
        <v>3317.97</v>
      </c>
      <c r="J3331" s="36">
        <v>0</v>
      </c>
      <c r="K3331" s="36">
        <v>2986.17</v>
      </c>
      <c r="L3331" s="36">
        <v>248.85</v>
      </c>
      <c r="M3331" s="36">
        <v>0</v>
      </c>
    </row>
    <row r="3332" spans="1:13" x14ac:dyDescent="0.25">
      <c r="A3332" t="s">
        <v>6969</v>
      </c>
      <c r="B3332" t="s">
        <v>100</v>
      </c>
      <c r="C3332" t="s">
        <v>131</v>
      </c>
      <c r="D3332" t="s">
        <v>613</v>
      </c>
      <c r="E3332" t="s">
        <v>1684</v>
      </c>
      <c r="F3332" s="1">
        <v>48092</v>
      </c>
      <c r="G3332" s="77">
        <v>0.2</v>
      </c>
      <c r="H3332" s="36">
        <v>291088</v>
      </c>
      <c r="I3332" s="36">
        <v>409794.35</v>
      </c>
      <c r="J3332" s="36">
        <v>118706.35</v>
      </c>
      <c r="K3332" s="36">
        <v>368814.92</v>
      </c>
      <c r="L3332" s="36">
        <v>0</v>
      </c>
      <c r="M3332" s="36">
        <v>0</v>
      </c>
    </row>
    <row r="3333" spans="1:13" x14ac:dyDescent="0.25">
      <c r="A3333" t="s">
        <v>6969</v>
      </c>
      <c r="B3333" t="s">
        <v>100</v>
      </c>
      <c r="C3333" t="s">
        <v>131</v>
      </c>
      <c r="D3333" t="s">
        <v>613</v>
      </c>
      <c r="E3333" t="s">
        <v>2680</v>
      </c>
      <c r="F3333" s="1">
        <v>48092</v>
      </c>
      <c r="G3333" s="77">
        <v>0.2</v>
      </c>
      <c r="H3333" s="36">
        <v>161215</v>
      </c>
      <c r="I3333" s="36">
        <v>161215</v>
      </c>
      <c r="J3333" s="36">
        <v>0</v>
      </c>
      <c r="K3333" s="36">
        <v>145093.5</v>
      </c>
      <c r="L3333" s="36">
        <v>0</v>
      </c>
      <c r="M3333" s="36">
        <v>0</v>
      </c>
    </row>
    <row r="3334" spans="1:13" x14ac:dyDescent="0.25">
      <c r="A3334" t="s">
        <v>6969</v>
      </c>
      <c r="B3334" t="s">
        <v>100</v>
      </c>
      <c r="C3334" t="s">
        <v>131</v>
      </c>
      <c r="D3334" t="s">
        <v>613</v>
      </c>
      <c r="E3334" t="s">
        <v>1524</v>
      </c>
      <c r="F3334" s="1">
        <v>48092</v>
      </c>
      <c r="G3334" s="77">
        <v>0.2</v>
      </c>
      <c r="H3334" s="36">
        <v>328898.55</v>
      </c>
      <c r="I3334" s="36">
        <v>285972.09000000003</v>
      </c>
      <c r="J3334" s="36">
        <v>-42926.46</v>
      </c>
      <c r="K3334" s="36">
        <v>257374.88</v>
      </c>
      <c r="L3334" s="36">
        <v>0</v>
      </c>
      <c r="M3334" s="36">
        <v>0</v>
      </c>
    </row>
    <row r="3335" spans="1:13" x14ac:dyDescent="0.25">
      <c r="A3335" t="s">
        <v>6969</v>
      </c>
      <c r="B3335" t="s">
        <v>100</v>
      </c>
      <c r="C3335" t="s">
        <v>131</v>
      </c>
      <c r="D3335" t="s">
        <v>613</v>
      </c>
      <c r="E3335" t="s">
        <v>2338</v>
      </c>
      <c r="F3335" s="1">
        <v>43507</v>
      </c>
      <c r="G3335" s="77">
        <v>1</v>
      </c>
      <c r="H3335" s="36">
        <v>58175.34</v>
      </c>
      <c r="I3335" s="36">
        <v>58175.34</v>
      </c>
      <c r="J3335" s="36">
        <v>0</v>
      </c>
      <c r="K3335" s="36">
        <v>52357.81</v>
      </c>
      <c r="L3335" s="36">
        <v>4363.1499999999996</v>
      </c>
      <c r="M3335" s="36">
        <v>0</v>
      </c>
    </row>
    <row r="3336" spans="1:13" x14ac:dyDescent="0.25">
      <c r="A3336" t="s">
        <v>6969</v>
      </c>
      <c r="B3336" t="s">
        <v>100</v>
      </c>
      <c r="C3336" t="s">
        <v>131</v>
      </c>
      <c r="D3336" t="s">
        <v>613</v>
      </c>
      <c r="E3336" t="s">
        <v>1676</v>
      </c>
      <c r="F3336" s="1">
        <v>43412</v>
      </c>
      <c r="G3336" s="77">
        <v>1</v>
      </c>
      <c r="H3336" s="36">
        <v>81388.800000000003</v>
      </c>
      <c r="I3336" s="36">
        <v>81388.800000000003</v>
      </c>
      <c r="J3336" s="36">
        <v>0</v>
      </c>
      <c r="K3336" s="36">
        <v>73249.919999999998</v>
      </c>
      <c r="L3336" s="36">
        <v>6104.16</v>
      </c>
      <c r="M3336" s="36">
        <v>0</v>
      </c>
    </row>
    <row r="3337" spans="1:13" x14ac:dyDescent="0.25">
      <c r="A3337" t="s">
        <v>6969</v>
      </c>
      <c r="B3337" t="s">
        <v>100</v>
      </c>
      <c r="C3337" t="s">
        <v>131</v>
      </c>
      <c r="D3337" t="s">
        <v>613</v>
      </c>
      <c r="E3337" t="s">
        <v>1673</v>
      </c>
      <c r="F3337" s="1">
        <v>43654</v>
      </c>
      <c r="G3337" s="77">
        <v>0</v>
      </c>
      <c r="H3337" s="36">
        <v>88400.15</v>
      </c>
      <c r="I3337" s="36">
        <v>88400.15</v>
      </c>
      <c r="J3337" s="36">
        <v>0</v>
      </c>
      <c r="K3337" s="36">
        <v>79560.14</v>
      </c>
      <c r="L3337" s="36">
        <v>6630.01</v>
      </c>
      <c r="M3337" s="36">
        <v>0</v>
      </c>
    </row>
    <row r="3338" spans="1:13" x14ac:dyDescent="0.25">
      <c r="A3338" t="s">
        <v>6969</v>
      </c>
      <c r="B3338" t="s">
        <v>100</v>
      </c>
      <c r="C3338" t="s">
        <v>131</v>
      </c>
      <c r="D3338" t="s">
        <v>613</v>
      </c>
      <c r="E3338" t="s">
        <v>3378</v>
      </c>
      <c r="F3338" s="1">
        <v>43959</v>
      </c>
      <c r="G3338" s="77">
        <v>0</v>
      </c>
      <c r="H3338" s="36">
        <v>122926.06</v>
      </c>
      <c r="I3338" s="36">
        <v>122926.06</v>
      </c>
      <c r="J3338" s="36">
        <v>0</v>
      </c>
      <c r="K3338" s="36">
        <v>110633.45</v>
      </c>
      <c r="L3338" s="36">
        <v>9219.4600000000009</v>
      </c>
      <c r="M3338" s="36">
        <v>0.01</v>
      </c>
    </row>
    <row r="3339" spans="1:13" x14ac:dyDescent="0.25">
      <c r="A3339" t="s">
        <v>6969</v>
      </c>
      <c r="B3339" t="s">
        <v>100</v>
      </c>
      <c r="C3339" t="s">
        <v>131</v>
      </c>
      <c r="D3339" t="s">
        <v>613</v>
      </c>
      <c r="E3339" t="s">
        <v>3550</v>
      </c>
      <c r="F3339" s="1">
        <v>43959</v>
      </c>
      <c r="G3339" s="77">
        <v>0</v>
      </c>
      <c r="H3339" s="36">
        <v>115207.2</v>
      </c>
      <c r="I3339" s="36">
        <v>115207.2</v>
      </c>
      <c r="J3339" s="36">
        <v>0</v>
      </c>
      <c r="K3339" s="36">
        <v>103686.48</v>
      </c>
      <c r="L3339" s="36">
        <v>8640.5400000000009</v>
      </c>
      <c r="M3339" s="36">
        <v>0</v>
      </c>
    </row>
    <row r="3340" spans="1:13" x14ac:dyDescent="0.25">
      <c r="A3340" t="s">
        <v>6969</v>
      </c>
      <c r="B3340" t="s">
        <v>100</v>
      </c>
      <c r="C3340" t="s">
        <v>9</v>
      </c>
      <c r="D3340" t="s">
        <v>623</v>
      </c>
      <c r="E3340" t="s">
        <v>624</v>
      </c>
      <c r="F3340" s="1">
        <v>43333</v>
      </c>
      <c r="G3340" s="77">
        <v>1</v>
      </c>
      <c r="H3340" s="36">
        <v>87806.76</v>
      </c>
      <c r="I3340" s="36">
        <v>87806.76</v>
      </c>
      <c r="J3340" s="36">
        <v>0</v>
      </c>
      <c r="K3340" s="36">
        <v>79026.080000000002</v>
      </c>
      <c r="L3340" s="36">
        <v>6585.51</v>
      </c>
      <c r="M3340" s="36">
        <v>0</v>
      </c>
    </row>
    <row r="3341" spans="1:13" x14ac:dyDescent="0.25">
      <c r="A3341" t="s">
        <v>6969</v>
      </c>
      <c r="B3341" t="s">
        <v>100</v>
      </c>
      <c r="C3341" t="s">
        <v>9</v>
      </c>
      <c r="D3341" t="s">
        <v>174</v>
      </c>
      <c r="E3341" t="s">
        <v>1865</v>
      </c>
      <c r="F3341" s="1">
        <v>44033</v>
      </c>
      <c r="G3341" s="77">
        <v>1</v>
      </c>
      <c r="H3341" s="36">
        <v>10872.2</v>
      </c>
      <c r="I3341" s="36">
        <v>10872.2</v>
      </c>
      <c r="J3341" s="36">
        <v>0</v>
      </c>
      <c r="K3341" s="36">
        <v>9784.98</v>
      </c>
      <c r="L3341" s="36">
        <v>815.42</v>
      </c>
      <c r="M3341" s="36">
        <v>0</v>
      </c>
    </row>
    <row r="3342" spans="1:13" x14ac:dyDescent="0.25">
      <c r="A3342" t="s">
        <v>6969</v>
      </c>
      <c r="B3342" t="s">
        <v>100</v>
      </c>
      <c r="C3342" t="s">
        <v>9</v>
      </c>
      <c r="D3342" t="s">
        <v>174</v>
      </c>
      <c r="E3342" t="s">
        <v>7960</v>
      </c>
      <c r="F3342" s="1">
        <v>48092</v>
      </c>
      <c r="G3342" s="77">
        <v>1</v>
      </c>
      <c r="H3342" s="36">
        <v>22898</v>
      </c>
      <c r="I3342" s="36">
        <v>22898</v>
      </c>
      <c r="J3342" s="36">
        <v>0</v>
      </c>
      <c r="K3342" s="36">
        <v>20608.2</v>
      </c>
      <c r="L3342" s="36">
        <v>1717.35</v>
      </c>
      <c r="M3342" s="36">
        <v>0</v>
      </c>
    </row>
    <row r="3343" spans="1:13" x14ac:dyDescent="0.25">
      <c r="A3343" t="s">
        <v>6969</v>
      </c>
      <c r="B3343" t="s">
        <v>100</v>
      </c>
      <c r="C3343" t="s">
        <v>9</v>
      </c>
      <c r="D3343" t="s">
        <v>174</v>
      </c>
      <c r="E3343" t="s">
        <v>7962</v>
      </c>
      <c r="F3343" s="1">
        <v>43952</v>
      </c>
      <c r="G3343" s="77">
        <v>1</v>
      </c>
      <c r="H3343" s="36">
        <v>15016.58</v>
      </c>
      <c r="I3343" s="36">
        <v>15016.58</v>
      </c>
      <c r="J3343" s="36">
        <v>0</v>
      </c>
      <c r="K3343" s="36">
        <v>13514.92</v>
      </c>
      <c r="L3343" s="36">
        <v>1126.25</v>
      </c>
      <c r="M3343" s="36">
        <v>0.01</v>
      </c>
    </row>
    <row r="3344" spans="1:13" x14ac:dyDescent="0.25">
      <c r="A3344" t="s">
        <v>6969</v>
      </c>
      <c r="B3344" t="s">
        <v>100</v>
      </c>
      <c r="C3344" t="s">
        <v>9</v>
      </c>
      <c r="D3344" t="s">
        <v>174</v>
      </c>
      <c r="E3344" t="s">
        <v>7865</v>
      </c>
      <c r="F3344" s="1">
        <v>48092</v>
      </c>
      <c r="G3344" s="77">
        <v>1</v>
      </c>
      <c r="H3344" s="36">
        <v>31321.73</v>
      </c>
      <c r="I3344" s="36">
        <v>31321.73</v>
      </c>
      <c r="J3344" s="36">
        <v>0</v>
      </c>
      <c r="K3344" s="36">
        <v>28189.56</v>
      </c>
      <c r="L3344" s="36">
        <v>2349.13</v>
      </c>
      <c r="M3344" s="36">
        <v>0</v>
      </c>
    </row>
    <row r="3345" spans="1:13" x14ac:dyDescent="0.25">
      <c r="A3345" t="s">
        <v>6969</v>
      </c>
      <c r="B3345" t="s">
        <v>100</v>
      </c>
      <c r="C3345" t="s">
        <v>9</v>
      </c>
      <c r="D3345" t="s">
        <v>174</v>
      </c>
      <c r="E3345" t="s">
        <v>7949</v>
      </c>
      <c r="F3345" s="1">
        <v>43952</v>
      </c>
      <c r="G3345" s="77">
        <v>1</v>
      </c>
      <c r="H3345" s="36">
        <v>5389.43</v>
      </c>
      <c r="I3345" s="36">
        <v>5389.43</v>
      </c>
      <c r="J3345" s="36">
        <v>0</v>
      </c>
      <c r="K3345" s="36">
        <v>4850.49</v>
      </c>
      <c r="L3345" s="36">
        <v>404.21</v>
      </c>
      <c r="M3345" s="36">
        <v>0.01</v>
      </c>
    </row>
    <row r="3346" spans="1:13" x14ac:dyDescent="0.25">
      <c r="A3346" t="s">
        <v>6969</v>
      </c>
      <c r="B3346" t="s">
        <v>100</v>
      </c>
      <c r="C3346" t="s">
        <v>9</v>
      </c>
      <c r="D3346" t="s">
        <v>174</v>
      </c>
      <c r="E3346" t="s">
        <v>7955</v>
      </c>
      <c r="F3346" s="1">
        <v>43994</v>
      </c>
      <c r="G3346" s="77">
        <v>1</v>
      </c>
      <c r="H3346" s="36">
        <v>38991.06</v>
      </c>
      <c r="I3346" s="36">
        <v>38991.06</v>
      </c>
      <c r="J3346" s="36">
        <v>0</v>
      </c>
      <c r="K3346" s="36">
        <v>35091.949999999997</v>
      </c>
      <c r="L3346" s="36">
        <v>2924.3300000000004</v>
      </c>
      <c r="M3346" s="36">
        <v>0.01</v>
      </c>
    </row>
    <row r="3347" spans="1:13" x14ac:dyDescent="0.25">
      <c r="A3347" t="s">
        <v>6969</v>
      </c>
      <c r="B3347" t="s">
        <v>100</v>
      </c>
      <c r="C3347" t="s">
        <v>9</v>
      </c>
      <c r="D3347" t="s">
        <v>174</v>
      </c>
      <c r="E3347" t="s">
        <v>7867</v>
      </c>
      <c r="F3347" s="1">
        <v>43913</v>
      </c>
      <c r="G3347" s="77">
        <v>1</v>
      </c>
      <c r="H3347" s="36">
        <v>24467.17</v>
      </c>
      <c r="I3347" s="36">
        <v>24467.17</v>
      </c>
      <c r="J3347" s="36">
        <v>0</v>
      </c>
      <c r="K3347" s="36">
        <v>22020.45</v>
      </c>
      <c r="L3347" s="36">
        <v>1835.04</v>
      </c>
      <c r="M3347" s="36">
        <v>0.01</v>
      </c>
    </row>
    <row r="3348" spans="1:13" x14ac:dyDescent="0.25">
      <c r="A3348" t="s">
        <v>6969</v>
      </c>
      <c r="B3348" t="s">
        <v>100</v>
      </c>
      <c r="C3348" t="s">
        <v>9</v>
      </c>
      <c r="D3348" t="s">
        <v>174</v>
      </c>
      <c r="E3348" t="s">
        <v>7899</v>
      </c>
      <c r="F3348" s="1">
        <v>48092</v>
      </c>
      <c r="G3348" s="77">
        <v>0.8</v>
      </c>
      <c r="H3348" s="36">
        <v>20761.400000000001</v>
      </c>
      <c r="I3348" s="36">
        <v>20761.400000000001</v>
      </c>
      <c r="J3348" s="36">
        <v>0</v>
      </c>
      <c r="K3348" s="36">
        <v>18685.259999999998</v>
      </c>
      <c r="L3348" s="36">
        <v>1557.11</v>
      </c>
      <c r="M3348" s="36">
        <v>0</v>
      </c>
    </row>
    <row r="3349" spans="1:13" x14ac:dyDescent="0.25">
      <c r="A3349" t="s">
        <v>6969</v>
      </c>
      <c r="B3349" t="s">
        <v>100</v>
      </c>
      <c r="C3349" t="s">
        <v>9</v>
      </c>
      <c r="D3349" t="s">
        <v>174</v>
      </c>
      <c r="E3349" t="s">
        <v>7923</v>
      </c>
      <c r="F3349" s="1">
        <v>43973</v>
      </c>
      <c r="G3349" s="77">
        <v>1</v>
      </c>
      <c r="H3349" s="36">
        <v>17800.650000000001</v>
      </c>
      <c r="I3349" s="36">
        <v>17800.650000000001</v>
      </c>
      <c r="J3349" s="36">
        <v>0</v>
      </c>
      <c r="K3349" s="36">
        <v>16020.59</v>
      </c>
      <c r="L3349" s="36">
        <v>1335.05</v>
      </c>
      <c r="M3349" s="36">
        <v>0.01</v>
      </c>
    </row>
    <row r="3350" spans="1:13" x14ac:dyDescent="0.25">
      <c r="A3350" t="s">
        <v>6969</v>
      </c>
      <c r="B3350" t="s">
        <v>100</v>
      </c>
      <c r="C3350" t="s">
        <v>9</v>
      </c>
      <c r="D3350" t="s">
        <v>174</v>
      </c>
      <c r="E3350" t="s">
        <v>7895</v>
      </c>
      <c r="F3350" s="1">
        <v>43987</v>
      </c>
      <c r="G3350" s="77">
        <v>0.8</v>
      </c>
      <c r="H3350" s="36">
        <v>14023</v>
      </c>
      <c r="I3350" s="36">
        <v>14023</v>
      </c>
      <c r="J3350" s="36">
        <v>0</v>
      </c>
      <c r="K3350" s="36">
        <v>12620.7</v>
      </c>
      <c r="L3350" s="36">
        <v>1051.73</v>
      </c>
      <c r="M3350" s="36">
        <v>0</v>
      </c>
    </row>
    <row r="3351" spans="1:13" x14ac:dyDescent="0.25">
      <c r="A3351" t="s">
        <v>6969</v>
      </c>
      <c r="B3351" t="s">
        <v>100</v>
      </c>
      <c r="C3351" t="s">
        <v>9</v>
      </c>
      <c r="D3351" t="s">
        <v>174</v>
      </c>
      <c r="E3351" t="s">
        <v>7446</v>
      </c>
      <c r="F3351" s="1">
        <v>48092</v>
      </c>
      <c r="G3351" s="77">
        <v>0.4</v>
      </c>
      <c r="H3351" s="36">
        <v>128572.08</v>
      </c>
      <c r="I3351" s="36">
        <v>128572.08</v>
      </c>
      <c r="J3351" s="36">
        <v>0</v>
      </c>
      <c r="K3351" s="36">
        <v>115714.87</v>
      </c>
      <c r="L3351" s="36">
        <v>0</v>
      </c>
      <c r="M3351" s="36">
        <v>0</v>
      </c>
    </row>
    <row r="3352" spans="1:13" x14ac:dyDescent="0.25">
      <c r="A3352" t="s">
        <v>6969</v>
      </c>
      <c r="B3352" t="s">
        <v>100</v>
      </c>
      <c r="C3352" t="s">
        <v>9</v>
      </c>
      <c r="D3352" t="s">
        <v>174</v>
      </c>
      <c r="E3352" t="s">
        <v>7975</v>
      </c>
      <c r="F3352" s="1">
        <v>43952</v>
      </c>
      <c r="G3352" s="77">
        <v>1</v>
      </c>
      <c r="H3352" s="36">
        <v>16842.23</v>
      </c>
      <c r="I3352" s="36">
        <v>16842.23</v>
      </c>
      <c r="J3352" s="36">
        <v>0</v>
      </c>
      <c r="K3352" s="36">
        <v>15158.01</v>
      </c>
      <c r="L3352" s="36">
        <v>1263.17</v>
      </c>
      <c r="M3352" s="36">
        <v>0.01</v>
      </c>
    </row>
    <row r="3353" spans="1:13" x14ac:dyDescent="0.25">
      <c r="A3353" t="s">
        <v>6969</v>
      </c>
      <c r="B3353" t="s">
        <v>100</v>
      </c>
      <c r="C3353" t="s">
        <v>9</v>
      </c>
      <c r="D3353" t="s">
        <v>174</v>
      </c>
      <c r="E3353" t="s">
        <v>7917</v>
      </c>
      <c r="F3353" s="1">
        <v>43952</v>
      </c>
      <c r="G3353" s="77">
        <v>1</v>
      </c>
      <c r="H3353" s="36">
        <v>15368.25</v>
      </c>
      <c r="I3353" s="36">
        <v>15368.25</v>
      </c>
      <c r="J3353" s="36">
        <v>0</v>
      </c>
      <c r="K3353" s="36">
        <v>13831.43</v>
      </c>
      <c r="L3353" s="36">
        <v>1152.6199999999999</v>
      </c>
      <c r="M3353" s="36">
        <v>0.01</v>
      </c>
    </row>
    <row r="3354" spans="1:13" x14ac:dyDescent="0.25">
      <c r="A3354" t="s">
        <v>6969</v>
      </c>
      <c r="B3354" t="s">
        <v>100</v>
      </c>
      <c r="C3354" t="s">
        <v>9</v>
      </c>
      <c r="D3354" t="s">
        <v>767</v>
      </c>
      <c r="E3354" t="s">
        <v>2170</v>
      </c>
      <c r="F3354" s="1">
        <v>43504</v>
      </c>
      <c r="G3354" s="77">
        <v>1</v>
      </c>
      <c r="H3354" s="36">
        <v>101367.36</v>
      </c>
      <c r="I3354" s="36">
        <v>101367.36</v>
      </c>
      <c r="J3354" s="36">
        <v>0</v>
      </c>
      <c r="K3354" s="36">
        <v>91230.62</v>
      </c>
      <c r="L3354" s="36">
        <v>7602.56</v>
      </c>
      <c r="M3354" s="36">
        <v>0.01</v>
      </c>
    </row>
    <row r="3355" spans="1:13" x14ac:dyDescent="0.25">
      <c r="A3355" t="s">
        <v>6969</v>
      </c>
      <c r="B3355" t="s">
        <v>100</v>
      </c>
      <c r="C3355" t="s">
        <v>9</v>
      </c>
      <c r="D3355" t="s">
        <v>715</v>
      </c>
      <c r="E3355" t="s">
        <v>979</v>
      </c>
      <c r="F3355" s="1">
        <v>43333</v>
      </c>
      <c r="G3355" s="77">
        <v>1</v>
      </c>
      <c r="H3355" s="36">
        <v>17980</v>
      </c>
      <c r="I3355" s="36">
        <v>17980</v>
      </c>
      <c r="J3355" s="36">
        <v>0</v>
      </c>
      <c r="K3355" s="36">
        <v>16182</v>
      </c>
      <c r="L3355" s="36">
        <v>1348.5</v>
      </c>
      <c r="M3355" s="36">
        <v>0</v>
      </c>
    </row>
    <row r="3356" spans="1:13" x14ac:dyDescent="0.25">
      <c r="A3356" t="s">
        <v>6969</v>
      </c>
      <c r="B3356" t="s">
        <v>100</v>
      </c>
      <c r="C3356" t="s">
        <v>9</v>
      </c>
      <c r="D3356" t="s">
        <v>715</v>
      </c>
      <c r="E3356" t="s">
        <v>1048</v>
      </c>
      <c r="F3356" s="1">
        <v>43333</v>
      </c>
      <c r="G3356" s="77">
        <v>1</v>
      </c>
      <c r="H3356" s="36">
        <v>106862</v>
      </c>
      <c r="I3356" s="36">
        <v>106862</v>
      </c>
      <c r="J3356" s="36">
        <v>0</v>
      </c>
      <c r="K3356" s="36">
        <v>96175.8</v>
      </c>
      <c r="L3356" s="36">
        <v>8014.65</v>
      </c>
      <c r="M3356" s="36">
        <v>0</v>
      </c>
    </row>
    <row r="3357" spans="1:13" x14ac:dyDescent="0.25">
      <c r="A3357" t="s">
        <v>6969</v>
      </c>
      <c r="B3357" t="s">
        <v>100</v>
      </c>
      <c r="C3357" t="s">
        <v>9</v>
      </c>
      <c r="D3357" t="s">
        <v>2433</v>
      </c>
      <c r="E3357" t="s">
        <v>3119</v>
      </c>
      <c r="F3357" s="1">
        <v>48092</v>
      </c>
      <c r="G3357" s="77">
        <v>0</v>
      </c>
      <c r="H3357" s="36">
        <v>314344.67</v>
      </c>
      <c r="I3357" s="36">
        <v>314344.67</v>
      </c>
      <c r="J3357" s="36">
        <v>0</v>
      </c>
      <c r="K3357" s="36">
        <v>282910.2</v>
      </c>
      <c r="L3357" s="36">
        <v>0</v>
      </c>
      <c r="M3357" s="36">
        <v>0</v>
      </c>
    </row>
    <row r="3358" spans="1:13" x14ac:dyDescent="0.25">
      <c r="A3358" t="s">
        <v>6969</v>
      </c>
      <c r="B3358" t="s">
        <v>100</v>
      </c>
      <c r="C3358" t="s">
        <v>9</v>
      </c>
      <c r="D3358" t="s">
        <v>1058</v>
      </c>
      <c r="E3358" t="s">
        <v>8646</v>
      </c>
      <c r="F3358" s="1">
        <v>48092</v>
      </c>
      <c r="G3358" s="77">
        <v>0.33</v>
      </c>
      <c r="H3358" s="36">
        <v>324297.24</v>
      </c>
      <c r="I3358" s="36">
        <v>324297.24</v>
      </c>
      <c r="J3358" s="36">
        <v>0</v>
      </c>
      <c r="K3358" s="36">
        <v>291867.52000000002</v>
      </c>
      <c r="L3358" s="36">
        <v>0</v>
      </c>
      <c r="M3358" s="36">
        <v>0</v>
      </c>
    </row>
    <row r="3359" spans="1:13" x14ac:dyDescent="0.25">
      <c r="A3359" t="s">
        <v>6969</v>
      </c>
      <c r="B3359" t="s">
        <v>100</v>
      </c>
      <c r="C3359" t="s">
        <v>9</v>
      </c>
      <c r="D3359" t="s">
        <v>1695</v>
      </c>
      <c r="E3359" t="s">
        <v>2848</v>
      </c>
      <c r="F3359" s="1">
        <v>48092</v>
      </c>
      <c r="G3359" s="77">
        <v>1</v>
      </c>
      <c r="H3359" s="36">
        <v>222880</v>
      </c>
      <c r="I3359" s="36">
        <v>222880</v>
      </c>
      <c r="J3359" s="36">
        <v>0</v>
      </c>
      <c r="K3359" s="36">
        <v>200592</v>
      </c>
      <c r="L3359" s="36">
        <v>0</v>
      </c>
      <c r="M3359" s="36">
        <v>0</v>
      </c>
    </row>
    <row r="3360" spans="1:13" x14ac:dyDescent="0.25">
      <c r="A3360" t="s">
        <v>6969</v>
      </c>
      <c r="B3360" t="s">
        <v>100</v>
      </c>
      <c r="C3360" t="s">
        <v>9</v>
      </c>
      <c r="D3360" t="s">
        <v>1695</v>
      </c>
      <c r="E3360" t="s">
        <v>1696</v>
      </c>
      <c r="F3360" s="1">
        <v>43410</v>
      </c>
      <c r="G3360" s="77">
        <v>1</v>
      </c>
      <c r="H3360" s="36">
        <v>55921.4</v>
      </c>
      <c r="I3360" s="36">
        <v>55921.4</v>
      </c>
      <c r="J3360" s="36">
        <v>0</v>
      </c>
      <c r="K3360" s="36">
        <v>50329.26</v>
      </c>
      <c r="L3360" s="36">
        <v>4194.1099999999997</v>
      </c>
      <c r="M3360" s="36">
        <v>0</v>
      </c>
    </row>
    <row r="3361" spans="1:13" x14ac:dyDescent="0.25">
      <c r="A3361" t="s">
        <v>6969</v>
      </c>
      <c r="B3361" t="s">
        <v>100</v>
      </c>
      <c r="C3361" t="s">
        <v>9</v>
      </c>
      <c r="D3361" t="s">
        <v>1496</v>
      </c>
      <c r="E3361" t="s">
        <v>2492</v>
      </c>
      <c r="F3361" s="1">
        <v>43970</v>
      </c>
      <c r="G3361" s="77">
        <v>1</v>
      </c>
      <c r="H3361" s="36">
        <v>105024.5</v>
      </c>
      <c r="I3361" s="36">
        <v>105024.5</v>
      </c>
      <c r="J3361" s="36">
        <v>0</v>
      </c>
      <c r="K3361" s="36">
        <v>94522.05</v>
      </c>
      <c r="L3361" s="36">
        <v>7876.84</v>
      </c>
      <c r="M3361" s="36">
        <v>0</v>
      </c>
    </row>
    <row r="3362" spans="1:13" x14ac:dyDescent="0.25">
      <c r="A3362" t="s">
        <v>6969</v>
      </c>
      <c r="B3362" t="s">
        <v>100</v>
      </c>
      <c r="C3362" t="s">
        <v>9</v>
      </c>
      <c r="D3362" t="s">
        <v>1496</v>
      </c>
      <c r="E3362" t="s">
        <v>3335</v>
      </c>
      <c r="F3362" s="1">
        <v>43781</v>
      </c>
      <c r="G3362" s="77">
        <v>1</v>
      </c>
      <c r="H3362" s="36">
        <v>13878.22</v>
      </c>
      <c r="I3362" s="36">
        <v>13878.22</v>
      </c>
      <c r="J3362" s="36">
        <v>0</v>
      </c>
      <c r="K3362" s="36">
        <v>12490.4</v>
      </c>
      <c r="L3362" s="36">
        <v>1040.8699999999999</v>
      </c>
      <c r="M3362" s="36">
        <v>0</v>
      </c>
    </row>
    <row r="3363" spans="1:13" x14ac:dyDescent="0.25">
      <c r="A3363" t="s">
        <v>6969</v>
      </c>
      <c r="B3363" t="s">
        <v>100</v>
      </c>
      <c r="C3363" t="s">
        <v>9</v>
      </c>
      <c r="D3363" t="s">
        <v>1496</v>
      </c>
      <c r="E3363" t="s">
        <v>1208</v>
      </c>
      <c r="F3363" s="1">
        <v>43412</v>
      </c>
      <c r="G3363" s="77">
        <v>1</v>
      </c>
      <c r="H3363" s="36">
        <v>4685.43</v>
      </c>
      <c r="I3363" s="36">
        <v>4685.43</v>
      </c>
      <c r="J3363" s="36">
        <v>0</v>
      </c>
      <c r="K3363" s="36">
        <v>4216.8900000000003</v>
      </c>
      <c r="L3363" s="36">
        <v>351.41</v>
      </c>
      <c r="M3363" s="36">
        <v>0</v>
      </c>
    </row>
    <row r="3364" spans="1:13" x14ac:dyDescent="0.25">
      <c r="A3364" t="s">
        <v>6969</v>
      </c>
      <c r="B3364" t="s">
        <v>100</v>
      </c>
      <c r="C3364" t="s">
        <v>9</v>
      </c>
      <c r="D3364" t="s">
        <v>1909</v>
      </c>
      <c r="E3364" t="s">
        <v>688</v>
      </c>
      <c r="F3364" s="1">
        <v>43507</v>
      </c>
      <c r="G3364" s="77">
        <v>0.1</v>
      </c>
      <c r="H3364" s="36">
        <v>9465.1200000000008</v>
      </c>
      <c r="I3364" s="36">
        <v>9465.1200000000008</v>
      </c>
      <c r="J3364" s="36">
        <v>0</v>
      </c>
      <c r="K3364" s="36">
        <v>8518.61</v>
      </c>
      <c r="L3364" s="36">
        <v>709.88</v>
      </c>
      <c r="M3364" s="36">
        <v>0</v>
      </c>
    </row>
    <row r="3365" spans="1:13" x14ac:dyDescent="0.25">
      <c r="A3365" t="s">
        <v>6969</v>
      </c>
      <c r="B3365" t="s">
        <v>100</v>
      </c>
      <c r="C3365" t="s">
        <v>9</v>
      </c>
      <c r="D3365" t="s">
        <v>1909</v>
      </c>
      <c r="E3365" t="s">
        <v>2757</v>
      </c>
      <c r="F3365" s="1">
        <v>43592</v>
      </c>
      <c r="G3365" s="77">
        <v>1</v>
      </c>
      <c r="H3365" s="36">
        <v>17868.5</v>
      </c>
      <c r="I3365" s="36">
        <v>17868.5</v>
      </c>
      <c r="J3365" s="36">
        <v>0</v>
      </c>
      <c r="K3365" s="36">
        <v>16081.65</v>
      </c>
      <c r="L3365" s="36">
        <v>1340.14</v>
      </c>
      <c r="M3365" s="36">
        <v>0</v>
      </c>
    </row>
    <row r="3366" spans="1:13" x14ac:dyDescent="0.25">
      <c r="A3366" t="s">
        <v>6969</v>
      </c>
      <c r="B3366" t="s">
        <v>100</v>
      </c>
      <c r="C3366" t="s">
        <v>9</v>
      </c>
      <c r="D3366" t="s">
        <v>1909</v>
      </c>
      <c r="E3366" t="s">
        <v>2291</v>
      </c>
      <c r="F3366" s="1">
        <v>43504</v>
      </c>
      <c r="G3366" s="77">
        <v>0.1</v>
      </c>
      <c r="H3366" s="36">
        <v>12727.19</v>
      </c>
      <c r="I3366" s="36">
        <v>12727.19</v>
      </c>
      <c r="J3366" s="36">
        <v>0</v>
      </c>
      <c r="K3366" s="36">
        <v>11454.47</v>
      </c>
      <c r="L3366" s="36">
        <v>954.54</v>
      </c>
      <c r="M3366" s="36">
        <v>0</v>
      </c>
    </row>
    <row r="3367" spans="1:13" x14ac:dyDescent="0.25">
      <c r="A3367" t="s">
        <v>6969</v>
      </c>
      <c r="B3367" t="s">
        <v>100</v>
      </c>
      <c r="C3367" t="s">
        <v>9</v>
      </c>
      <c r="D3367" t="s">
        <v>1909</v>
      </c>
      <c r="E3367" t="s">
        <v>1910</v>
      </c>
      <c r="F3367" s="1">
        <v>43507</v>
      </c>
      <c r="G3367" s="77">
        <v>0.1</v>
      </c>
      <c r="H3367" s="36">
        <v>14732.98</v>
      </c>
      <c r="I3367" s="36">
        <v>14732.98</v>
      </c>
      <c r="J3367" s="36">
        <v>0</v>
      </c>
      <c r="K3367" s="36">
        <v>13259.68</v>
      </c>
      <c r="L3367" s="36">
        <v>1104.98</v>
      </c>
      <c r="M3367" s="36">
        <v>0.01</v>
      </c>
    </row>
    <row r="3368" spans="1:13" x14ac:dyDescent="0.25">
      <c r="A3368" t="s">
        <v>6969</v>
      </c>
      <c r="B3368" t="s">
        <v>100</v>
      </c>
      <c r="C3368" t="s">
        <v>9</v>
      </c>
      <c r="D3368" t="s">
        <v>1282</v>
      </c>
      <c r="E3368" t="s">
        <v>1683</v>
      </c>
      <c r="F3368" s="1">
        <v>43410</v>
      </c>
      <c r="G3368" s="77">
        <v>1</v>
      </c>
      <c r="H3368" s="36">
        <v>27411.02</v>
      </c>
      <c r="I3368" s="36">
        <v>27411.02</v>
      </c>
      <c r="J3368" s="36">
        <v>0</v>
      </c>
      <c r="K3368" s="36">
        <v>24669.919999999998</v>
      </c>
      <c r="L3368" s="36">
        <v>2055.83</v>
      </c>
      <c r="M3368" s="36">
        <v>0</v>
      </c>
    </row>
    <row r="3369" spans="1:13" x14ac:dyDescent="0.25">
      <c r="A3369" t="s">
        <v>6969</v>
      </c>
      <c r="B3369" t="s">
        <v>100</v>
      </c>
      <c r="C3369" t="s">
        <v>9</v>
      </c>
      <c r="D3369" t="s">
        <v>1282</v>
      </c>
      <c r="E3369" t="s">
        <v>1410</v>
      </c>
      <c r="F3369" s="1">
        <v>43356</v>
      </c>
      <c r="G3369" s="77">
        <v>1</v>
      </c>
      <c r="H3369" s="36">
        <v>4861.51</v>
      </c>
      <c r="I3369" s="36">
        <v>4861.51</v>
      </c>
      <c r="J3369" s="36">
        <v>0</v>
      </c>
      <c r="K3369" s="36">
        <v>4375.3599999999997</v>
      </c>
      <c r="L3369" s="36">
        <v>364.61</v>
      </c>
      <c r="M3369" s="36">
        <v>0</v>
      </c>
    </row>
    <row r="3370" spans="1:13" x14ac:dyDescent="0.25">
      <c r="A3370" t="s">
        <v>6969</v>
      </c>
      <c r="B3370" t="s">
        <v>100</v>
      </c>
      <c r="C3370" t="s">
        <v>9</v>
      </c>
      <c r="D3370" t="s">
        <v>1282</v>
      </c>
      <c r="E3370" t="s">
        <v>1067</v>
      </c>
      <c r="F3370" s="1">
        <v>43671</v>
      </c>
      <c r="G3370" s="77">
        <v>0.9</v>
      </c>
      <c r="H3370" s="36">
        <v>45393.21</v>
      </c>
      <c r="I3370" s="36">
        <v>45393.21</v>
      </c>
      <c r="J3370" s="36">
        <v>0</v>
      </c>
      <c r="K3370" s="36">
        <v>40853.89</v>
      </c>
      <c r="L3370" s="36">
        <v>3404.49</v>
      </c>
      <c r="M3370" s="36">
        <v>0</v>
      </c>
    </row>
    <row r="3371" spans="1:13" x14ac:dyDescent="0.25">
      <c r="A3371" t="s">
        <v>6969</v>
      </c>
      <c r="B3371" t="s">
        <v>100</v>
      </c>
      <c r="C3371" t="s">
        <v>9</v>
      </c>
      <c r="D3371" t="s">
        <v>1282</v>
      </c>
      <c r="E3371" t="s">
        <v>1283</v>
      </c>
      <c r="F3371" s="1">
        <v>43356</v>
      </c>
      <c r="G3371" s="77">
        <v>1</v>
      </c>
      <c r="H3371" s="36">
        <v>3377.32</v>
      </c>
      <c r="I3371" s="36">
        <v>3377.32</v>
      </c>
      <c r="J3371" s="36">
        <v>0</v>
      </c>
      <c r="K3371" s="36">
        <v>3039.59</v>
      </c>
      <c r="L3371" s="36">
        <v>253.3</v>
      </c>
      <c r="M3371" s="36">
        <v>0</v>
      </c>
    </row>
    <row r="3372" spans="1:13" x14ac:dyDescent="0.25">
      <c r="A3372" t="s">
        <v>6969</v>
      </c>
      <c r="B3372" t="s">
        <v>100</v>
      </c>
      <c r="C3372" t="s">
        <v>9</v>
      </c>
      <c r="D3372" t="s">
        <v>1282</v>
      </c>
      <c r="E3372" t="s">
        <v>1422</v>
      </c>
      <c r="F3372" s="1">
        <v>43357</v>
      </c>
      <c r="G3372" s="77">
        <v>1</v>
      </c>
      <c r="H3372" s="36">
        <v>3778.42</v>
      </c>
      <c r="I3372" s="36">
        <v>3778.42</v>
      </c>
      <c r="J3372" s="36">
        <v>0</v>
      </c>
      <c r="K3372" s="36">
        <v>3400.58</v>
      </c>
      <c r="L3372" s="36">
        <v>283.38</v>
      </c>
      <c r="M3372" s="36">
        <v>0</v>
      </c>
    </row>
    <row r="3373" spans="1:13" x14ac:dyDescent="0.25">
      <c r="A3373" t="s">
        <v>6969</v>
      </c>
      <c r="B3373" t="s">
        <v>100</v>
      </c>
      <c r="C3373" t="s">
        <v>9</v>
      </c>
      <c r="D3373" t="s">
        <v>1282</v>
      </c>
      <c r="E3373" t="s">
        <v>3167</v>
      </c>
      <c r="F3373" s="1">
        <v>48092</v>
      </c>
      <c r="G3373" s="77">
        <v>0.35</v>
      </c>
      <c r="H3373" s="36">
        <v>565810</v>
      </c>
      <c r="I3373" s="36">
        <v>565810</v>
      </c>
      <c r="J3373" s="36">
        <v>0</v>
      </c>
      <c r="K3373" s="36">
        <v>509229</v>
      </c>
      <c r="L3373" s="36">
        <v>0</v>
      </c>
      <c r="M3373" s="36">
        <v>0</v>
      </c>
    </row>
    <row r="3374" spans="1:13" x14ac:dyDescent="0.25">
      <c r="A3374" t="s">
        <v>6969</v>
      </c>
      <c r="B3374" t="s">
        <v>100</v>
      </c>
      <c r="C3374" t="s">
        <v>9</v>
      </c>
      <c r="D3374" t="s">
        <v>1282</v>
      </c>
      <c r="E3374" t="s">
        <v>2972</v>
      </c>
      <c r="F3374" s="1">
        <v>43864</v>
      </c>
      <c r="G3374" s="77">
        <v>0</v>
      </c>
      <c r="H3374" s="36">
        <v>79626.27</v>
      </c>
      <c r="I3374" s="36">
        <v>79626.27</v>
      </c>
      <c r="J3374" s="36">
        <v>0</v>
      </c>
      <c r="K3374" s="36">
        <v>71663.64</v>
      </c>
      <c r="L3374" s="36">
        <v>5971.97</v>
      </c>
      <c r="M3374" s="36">
        <v>0</v>
      </c>
    </row>
    <row r="3375" spans="1:13" x14ac:dyDescent="0.25">
      <c r="A3375" t="s">
        <v>6969</v>
      </c>
      <c r="B3375" t="s">
        <v>100</v>
      </c>
      <c r="C3375" t="s">
        <v>9</v>
      </c>
      <c r="D3375" t="s">
        <v>1282</v>
      </c>
      <c r="E3375" t="s">
        <v>3005</v>
      </c>
      <c r="F3375" s="1">
        <v>43864</v>
      </c>
      <c r="G3375" s="77">
        <v>1</v>
      </c>
      <c r="H3375" s="36">
        <v>85448.05</v>
      </c>
      <c r="I3375" s="36">
        <v>85448.05</v>
      </c>
      <c r="J3375" s="36">
        <v>0</v>
      </c>
      <c r="K3375" s="36">
        <v>76903.25</v>
      </c>
      <c r="L3375" s="36">
        <v>6408.6</v>
      </c>
      <c r="M3375" s="36">
        <v>0</v>
      </c>
    </row>
    <row r="3376" spans="1:13" x14ac:dyDescent="0.25">
      <c r="A3376" t="s">
        <v>6969</v>
      </c>
      <c r="B3376" t="s">
        <v>100</v>
      </c>
      <c r="C3376" t="s">
        <v>9</v>
      </c>
      <c r="D3376" t="s">
        <v>797</v>
      </c>
      <c r="E3376" t="s">
        <v>1677</v>
      </c>
      <c r="F3376" s="1">
        <v>43410</v>
      </c>
      <c r="G3376" s="77">
        <v>1</v>
      </c>
      <c r="H3376" s="36">
        <v>18290.5</v>
      </c>
      <c r="I3376" s="36">
        <v>18290.5</v>
      </c>
      <c r="J3376" s="36">
        <v>0</v>
      </c>
      <c r="K3376" s="36">
        <v>16461.45</v>
      </c>
      <c r="L3376" s="36">
        <v>1371.79</v>
      </c>
      <c r="M3376" s="36">
        <v>0</v>
      </c>
    </row>
    <row r="3377" spans="1:13" x14ac:dyDescent="0.25">
      <c r="A3377" t="s">
        <v>6969</v>
      </c>
      <c r="B3377" t="s">
        <v>100</v>
      </c>
      <c r="C3377" t="s">
        <v>9</v>
      </c>
      <c r="D3377" t="s">
        <v>797</v>
      </c>
      <c r="E3377" t="s">
        <v>2192</v>
      </c>
      <c r="F3377" s="1">
        <v>43816</v>
      </c>
      <c r="G3377" s="77">
        <v>0.4</v>
      </c>
      <c r="H3377" s="36">
        <v>111968.98</v>
      </c>
      <c r="I3377" s="36">
        <v>111968.98</v>
      </c>
      <c r="J3377" s="36">
        <v>0</v>
      </c>
      <c r="K3377" s="36">
        <v>100772.08</v>
      </c>
      <c r="L3377" s="36">
        <v>8397.68</v>
      </c>
      <c r="M3377" s="36">
        <v>0.01</v>
      </c>
    </row>
    <row r="3378" spans="1:13" x14ac:dyDescent="0.25">
      <c r="A3378" t="s">
        <v>6969</v>
      </c>
      <c r="B3378" t="s">
        <v>100</v>
      </c>
      <c r="C3378" t="s">
        <v>9</v>
      </c>
      <c r="D3378" t="s">
        <v>885</v>
      </c>
      <c r="E3378" t="s">
        <v>3563</v>
      </c>
      <c r="F3378" s="1">
        <v>48092</v>
      </c>
      <c r="G3378" s="77">
        <v>0.25</v>
      </c>
      <c r="H3378" s="36">
        <v>351196.7</v>
      </c>
      <c r="I3378" s="36">
        <v>351196.7</v>
      </c>
      <c r="J3378" s="36">
        <v>0</v>
      </c>
      <c r="K3378" s="36">
        <v>316077.03000000003</v>
      </c>
      <c r="L3378" s="36">
        <v>0</v>
      </c>
      <c r="M3378" s="36">
        <v>0</v>
      </c>
    </row>
    <row r="3379" spans="1:13" x14ac:dyDescent="0.25">
      <c r="A3379" t="s">
        <v>6969</v>
      </c>
      <c r="B3379" t="s">
        <v>100</v>
      </c>
      <c r="C3379" t="s">
        <v>9</v>
      </c>
      <c r="D3379" t="s">
        <v>929</v>
      </c>
      <c r="E3379" t="s">
        <v>930</v>
      </c>
      <c r="F3379" s="1">
        <v>43334</v>
      </c>
      <c r="G3379" s="77">
        <v>1</v>
      </c>
      <c r="H3379" s="36">
        <v>3752.19</v>
      </c>
      <c r="I3379" s="36">
        <v>3752.19</v>
      </c>
      <c r="J3379" s="36">
        <v>0</v>
      </c>
      <c r="K3379" s="36">
        <v>3376.97</v>
      </c>
      <c r="L3379" s="36">
        <v>281.42</v>
      </c>
      <c r="M3379" s="36">
        <v>0.01</v>
      </c>
    </row>
    <row r="3380" spans="1:13" x14ac:dyDescent="0.25">
      <c r="A3380" t="s">
        <v>6969</v>
      </c>
      <c r="B3380" t="s">
        <v>100</v>
      </c>
      <c r="C3380" t="s">
        <v>9</v>
      </c>
      <c r="D3380" t="s">
        <v>2760</v>
      </c>
      <c r="E3380" t="s">
        <v>2818</v>
      </c>
      <c r="F3380" s="1">
        <v>43592</v>
      </c>
      <c r="G3380" s="77">
        <v>1</v>
      </c>
      <c r="H3380" s="36">
        <v>4451.5</v>
      </c>
      <c r="I3380" s="36">
        <v>4451.5</v>
      </c>
      <c r="J3380" s="36">
        <v>0</v>
      </c>
      <c r="K3380" s="36">
        <v>4006.35</v>
      </c>
      <c r="L3380" s="36">
        <v>333.86</v>
      </c>
      <c r="M3380" s="36">
        <v>0</v>
      </c>
    </row>
    <row r="3381" spans="1:13" x14ac:dyDescent="0.25">
      <c r="A3381" t="s">
        <v>6969</v>
      </c>
      <c r="B3381" t="s">
        <v>100</v>
      </c>
      <c r="C3381" t="s">
        <v>9</v>
      </c>
      <c r="D3381" t="s">
        <v>2760</v>
      </c>
      <c r="E3381" t="s">
        <v>2799</v>
      </c>
      <c r="F3381" s="1">
        <v>43592</v>
      </c>
      <c r="G3381" s="77">
        <v>1</v>
      </c>
      <c r="H3381" s="36">
        <v>16566</v>
      </c>
      <c r="I3381" s="36">
        <v>16566</v>
      </c>
      <c r="J3381" s="36">
        <v>0</v>
      </c>
      <c r="K3381" s="36">
        <v>14909.4</v>
      </c>
      <c r="L3381" s="36">
        <v>1242.45</v>
      </c>
      <c r="M3381" s="36">
        <v>0</v>
      </c>
    </row>
    <row r="3382" spans="1:13" x14ac:dyDescent="0.25">
      <c r="A3382" t="s">
        <v>6969</v>
      </c>
      <c r="B3382" t="s">
        <v>100</v>
      </c>
      <c r="C3382" t="s">
        <v>9</v>
      </c>
      <c r="D3382" t="s">
        <v>2760</v>
      </c>
      <c r="E3382" t="s">
        <v>2847</v>
      </c>
      <c r="F3382" s="1">
        <v>43676</v>
      </c>
      <c r="G3382" s="77">
        <v>0.1</v>
      </c>
      <c r="H3382" s="36">
        <v>15238</v>
      </c>
      <c r="I3382" s="36">
        <v>15238</v>
      </c>
      <c r="J3382" s="36">
        <v>0</v>
      </c>
      <c r="K3382" s="36">
        <v>13714.2</v>
      </c>
      <c r="L3382" s="36">
        <v>1142.8499999999999</v>
      </c>
      <c r="M3382" s="36">
        <v>0</v>
      </c>
    </row>
    <row r="3383" spans="1:13" x14ac:dyDescent="0.25">
      <c r="A3383" t="s">
        <v>6969</v>
      </c>
      <c r="B3383" t="s">
        <v>100</v>
      </c>
      <c r="C3383" t="s">
        <v>9</v>
      </c>
      <c r="D3383" t="s">
        <v>2760</v>
      </c>
      <c r="E3383" t="s">
        <v>2761</v>
      </c>
      <c r="F3383" s="1">
        <v>43592</v>
      </c>
      <c r="G3383" s="77">
        <v>1</v>
      </c>
      <c r="H3383" s="36">
        <v>11618.6</v>
      </c>
      <c r="I3383" s="36">
        <v>11618.6</v>
      </c>
      <c r="J3383" s="36">
        <v>0</v>
      </c>
      <c r="K3383" s="36">
        <v>10456.74</v>
      </c>
      <c r="L3383" s="36">
        <v>871.4</v>
      </c>
      <c r="M3383" s="36">
        <v>0</v>
      </c>
    </row>
    <row r="3384" spans="1:13" x14ac:dyDescent="0.25">
      <c r="A3384" t="s">
        <v>6969</v>
      </c>
      <c r="B3384" t="s">
        <v>100</v>
      </c>
      <c r="C3384" t="s">
        <v>9</v>
      </c>
      <c r="D3384" t="s">
        <v>680</v>
      </c>
      <c r="E3384" t="s">
        <v>1300</v>
      </c>
      <c r="F3384" s="1">
        <v>43412</v>
      </c>
      <c r="G3384" s="77">
        <v>1</v>
      </c>
      <c r="H3384" s="36">
        <v>25384.21</v>
      </c>
      <c r="I3384" s="36">
        <v>25384.21</v>
      </c>
      <c r="J3384" s="36">
        <v>0</v>
      </c>
      <c r="K3384" s="36">
        <v>22845.79</v>
      </c>
      <c r="L3384" s="36">
        <v>1903.82</v>
      </c>
      <c r="M3384" s="36">
        <v>0</v>
      </c>
    </row>
    <row r="3385" spans="1:13" x14ac:dyDescent="0.25">
      <c r="A3385" t="s">
        <v>6969</v>
      </c>
      <c r="B3385" t="s">
        <v>100</v>
      </c>
      <c r="C3385" t="s">
        <v>9</v>
      </c>
      <c r="D3385" t="s">
        <v>1144</v>
      </c>
      <c r="E3385" t="s">
        <v>1917</v>
      </c>
      <c r="F3385" s="1">
        <v>43417</v>
      </c>
      <c r="G3385" s="77">
        <v>1</v>
      </c>
      <c r="H3385" s="36">
        <v>13529.1</v>
      </c>
      <c r="I3385" s="36">
        <v>13529.1</v>
      </c>
      <c r="J3385" s="36">
        <v>0</v>
      </c>
      <c r="K3385" s="36">
        <v>12176.19</v>
      </c>
      <c r="L3385" s="36">
        <v>1014.68</v>
      </c>
      <c r="M3385" s="36">
        <v>0</v>
      </c>
    </row>
    <row r="3386" spans="1:13" x14ac:dyDescent="0.25">
      <c r="A3386" t="s">
        <v>6969</v>
      </c>
      <c r="B3386" t="s">
        <v>100</v>
      </c>
      <c r="C3386" t="s">
        <v>9</v>
      </c>
      <c r="D3386" t="s">
        <v>1144</v>
      </c>
      <c r="E3386" t="s">
        <v>1194</v>
      </c>
      <c r="F3386" s="1">
        <v>43356</v>
      </c>
      <c r="G3386" s="77">
        <v>1</v>
      </c>
      <c r="H3386" s="36">
        <v>95091.07</v>
      </c>
      <c r="I3386" s="36">
        <v>95091.07</v>
      </c>
      <c r="J3386" s="36">
        <v>0</v>
      </c>
      <c r="K3386" s="36">
        <v>85581.96</v>
      </c>
      <c r="L3386" s="36">
        <v>7131.83</v>
      </c>
      <c r="M3386" s="36">
        <v>0</v>
      </c>
    </row>
    <row r="3387" spans="1:13" x14ac:dyDescent="0.25">
      <c r="A3387" t="s">
        <v>6969</v>
      </c>
      <c r="B3387" t="s">
        <v>100</v>
      </c>
      <c r="C3387" t="s">
        <v>9</v>
      </c>
      <c r="D3387" t="s">
        <v>90</v>
      </c>
      <c r="E3387" t="s">
        <v>2251</v>
      </c>
      <c r="F3387" s="1">
        <v>43503</v>
      </c>
      <c r="G3387" s="77">
        <v>0.1</v>
      </c>
      <c r="H3387" s="36">
        <v>10121.18</v>
      </c>
      <c r="I3387" s="36">
        <v>10121.18</v>
      </c>
      <c r="J3387" s="36">
        <v>0</v>
      </c>
      <c r="K3387" s="36">
        <v>9109.06</v>
      </c>
      <c r="L3387" s="36">
        <v>759.09</v>
      </c>
      <c r="M3387" s="36">
        <v>0</v>
      </c>
    </row>
    <row r="3388" spans="1:13" x14ac:dyDescent="0.25">
      <c r="A3388" t="s">
        <v>6969</v>
      </c>
      <c r="B3388" t="s">
        <v>100</v>
      </c>
      <c r="C3388" t="s">
        <v>9</v>
      </c>
      <c r="D3388" t="s">
        <v>90</v>
      </c>
      <c r="E3388" t="s">
        <v>8219</v>
      </c>
      <c r="F3388" s="1">
        <v>43951</v>
      </c>
      <c r="G3388" s="77">
        <v>1</v>
      </c>
      <c r="H3388" s="36">
        <v>17446.73</v>
      </c>
      <c r="I3388" s="36">
        <v>17446.73</v>
      </c>
      <c r="J3388" s="36">
        <v>0</v>
      </c>
      <c r="K3388" s="36">
        <v>15702.06</v>
      </c>
      <c r="L3388" s="36">
        <v>1308.5</v>
      </c>
      <c r="M3388" s="36">
        <v>0</v>
      </c>
    </row>
    <row r="3389" spans="1:13" x14ac:dyDescent="0.25">
      <c r="A3389" t="s">
        <v>6969</v>
      </c>
      <c r="B3389" t="s">
        <v>100</v>
      </c>
      <c r="C3389" t="s">
        <v>9</v>
      </c>
      <c r="D3389" t="s">
        <v>90</v>
      </c>
      <c r="E3389" t="s">
        <v>1224</v>
      </c>
      <c r="F3389" s="1">
        <v>43356</v>
      </c>
      <c r="G3389" s="77">
        <v>1</v>
      </c>
      <c r="H3389" s="36">
        <v>67558.87</v>
      </c>
      <c r="I3389" s="36">
        <v>67558.87</v>
      </c>
      <c r="J3389" s="36">
        <v>0</v>
      </c>
      <c r="K3389" s="36">
        <v>60802.98</v>
      </c>
      <c r="L3389" s="36">
        <v>5066.92</v>
      </c>
      <c r="M3389" s="36">
        <v>0</v>
      </c>
    </row>
    <row r="3390" spans="1:13" x14ac:dyDescent="0.25">
      <c r="A3390" t="s">
        <v>6969</v>
      </c>
      <c r="B3390" t="s">
        <v>100</v>
      </c>
      <c r="C3390" t="s">
        <v>9</v>
      </c>
      <c r="D3390" t="s">
        <v>90</v>
      </c>
      <c r="E3390" t="s">
        <v>1260</v>
      </c>
      <c r="F3390" s="1">
        <v>43356</v>
      </c>
      <c r="G3390" s="77">
        <v>1</v>
      </c>
      <c r="H3390" s="36">
        <v>28108</v>
      </c>
      <c r="I3390" s="36">
        <v>28108</v>
      </c>
      <c r="J3390" s="36">
        <v>0</v>
      </c>
      <c r="K3390" s="36">
        <v>25297.200000000001</v>
      </c>
      <c r="L3390" s="36">
        <v>2108.1</v>
      </c>
      <c r="M3390" s="36">
        <v>0</v>
      </c>
    </row>
    <row r="3391" spans="1:13" x14ac:dyDescent="0.25">
      <c r="A3391" t="s">
        <v>6969</v>
      </c>
      <c r="B3391" t="s">
        <v>100</v>
      </c>
      <c r="C3391" t="s">
        <v>9</v>
      </c>
      <c r="D3391" t="s">
        <v>90</v>
      </c>
      <c r="E3391" t="s">
        <v>1222</v>
      </c>
      <c r="F3391" s="1">
        <v>43356</v>
      </c>
      <c r="G3391" s="77">
        <v>1</v>
      </c>
      <c r="H3391" s="36">
        <v>19735.919999999998</v>
      </c>
      <c r="I3391" s="36">
        <v>19735.919999999998</v>
      </c>
      <c r="J3391" s="36">
        <v>0</v>
      </c>
      <c r="K3391" s="36">
        <v>17762.330000000002</v>
      </c>
      <c r="L3391" s="36">
        <v>1480.19</v>
      </c>
      <c r="M3391" s="36">
        <v>0</v>
      </c>
    </row>
    <row r="3392" spans="1:13" x14ac:dyDescent="0.25">
      <c r="A3392" t="s">
        <v>6969</v>
      </c>
      <c r="B3392" t="s">
        <v>100</v>
      </c>
      <c r="C3392" t="s">
        <v>9</v>
      </c>
      <c r="D3392" t="s">
        <v>90</v>
      </c>
      <c r="E3392" t="s">
        <v>1346</v>
      </c>
      <c r="F3392" s="1">
        <v>43356</v>
      </c>
      <c r="G3392" s="77">
        <v>1</v>
      </c>
      <c r="H3392" s="36">
        <v>24109.75</v>
      </c>
      <c r="I3392" s="36">
        <v>24109.75</v>
      </c>
      <c r="J3392" s="36">
        <v>0</v>
      </c>
      <c r="K3392" s="36">
        <v>21698.78</v>
      </c>
      <c r="L3392" s="36">
        <v>1808.23</v>
      </c>
      <c r="M3392" s="36">
        <v>0</v>
      </c>
    </row>
    <row r="3393" spans="1:13" x14ac:dyDescent="0.25">
      <c r="A3393" t="s">
        <v>6969</v>
      </c>
      <c r="B3393" t="s">
        <v>100</v>
      </c>
      <c r="C3393" t="s">
        <v>9</v>
      </c>
      <c r="D3393" t="s">
        <v>90</v>
      </c>
      <c r="E3393" t="s">
        <v>1202</v>
      </c>
      <c r="F3393" s="1">
        <v>43357</v>
      </c>
      <c r="G3393" s="77">
        <v>1</v>
      </c>
      <c r="H3393" s="36">
        <v>50297.32</v>
      </c>
      <c r="I3393" s="36">
        <v>50297.32</v>
      </c>
      <c r="J3393" s="36">
        <v>0</v>
      </c>
      <c r="K3393" s="36">
        <v>45267.59</v>
      </c>
      <c r="L3393" s="36">
        <v>3772.3</v>
      </c>
      <c r="M3393" s="36">
        <v>0</v>
      </c>
    </row>
    <row r="3394" spans="1:13" x14ac:dyDescent="0.25">
      <c r="A3394" t="s">
        <v>6969</v>
      </c>
      <c r="B3394" t="s">
        <v>100</v>
      </c>
      <c r="C3394" t="s">
        <v>9</v>
      </c>
      <c r="D3394" t="s">
        <v>90</v>
      </c>
      <c r="E3394" t="s">
        <v>1223</v>
      </c>
      <c r="F3394" s="1">
        <v>43357</v>
      </c>
      <c r="G3394" s="77">
        <v>1</v>
      </c>
      <c r="H3394" s="36">
        <v>23703.71</v>
      </c>
      <c r="I3394" s="36">
        <v>23703.71</v>
      </c>
      <c r="J3394" s="36">
        <v>0</v>
      </c>
      <c r="K3394" s="36">
        <v>21333.34</v>
      </c>
      <c r="L3394" s="36">
        <v>1777.78</v>
      </c>
      <c r="M3394" s="36">
        <v>0</v>
      </c>
    </row>
    <row r="3395" spans="1:13" x14ac:dyDescent="0.25">
      <c r="A3395" t="s">
        <v>6969</v>
      </c>
      <c r="B3395" t="s">
        <v>100</v>
      </c>
      <c r="C3395" t="s">
        <v>9</v>
      </c>
      <c r="D3395" t="s">
        <v>90</v>
      </c>
      <c r="E3395" t="s">
        <v>1310</v>
      </c>
      <c r="F3395" s="1">
        <v>43356</v>
      </c>
      <c r="G3395" s="77">
        <v>1</v>
      </c>
      <c r="H3395" s="36">
        <v>19422.009999999998</v>
      </c>
      <c r="I3395" s="36">
        <v>19422.009999999998</v>
      </c>
      <c r="J3395" s="36">
        <v>0</v>
      </c>
      <c r="K3395" s="36">
        <v>17479.810000000001</v>
      </c>
      <c r="L3395" s="36">
        <v>1456.65</v>
      </c>
      <c r="M3395" s="36">
        <v>0</v>
      </c>
    </row>
    <row r="3396" spans="1:13" x14ac:dyDescent="0.25">
      <c r="A3396" t="s">
        <v>6969</v>
      </c>
      <c r="B3396" t="s">
        <v>100</v>
      </c>
      <c r="C3396" t="s">
        <v>9</v>
      </c>
      <c r="D3396" t="s">
        <v>90</v>
      </c>
      <c r="E3396" t="s">
        <v>7925</v>
      </c>
      <c r="F3396" s="1">
        <v>48092</v>
      </c>
      <c r="G3396" s="77">
        <v>1</v>
      </c>
      <c r="H3396" s="36">
        <v>108185.26</v>
      </c>
      <c r="I3396" s="36">
        <v>108185.26</v>
      </c>
      <c r="J3396" s="36">
        <v>0</v>
      </c>
      <c r="K3396" s="36">
        <v>97366.73</v>
      </c>
      <c r="L3396" s="36">
        <v>8113.9000000000005</v>
      </c>
      <c r="M3396" s="36">
        <v>0.01</v>
      </c>
    </row>
    <row r="3397" spans="1:13" x14ac:dyDescent="0.25">
      <c r="A3397" t="s">
        <v>6969</v>
      </c>
      <c r="B3397" t="s">
        <v>100</v>
      </c>
      <c r="C3397" t="s">
        <v>9</v>
      </c>
      <c r="D3397" t="s">
        <v>90</v>
      </c>
      <c r="E3397" t="s">
        <v>2913</v>
      </c>
      <c r="F3397" s="1">
        <v>43864</v>
      </c>
      <c r="G3397" s="77">
        <v>1</v>
      </c>
      <c r="H3397" s="36">
        <v>11455.29</v>
      </c>
      <c r="I3397" s="36">
        <v>11455.29</v>
      </c>
      <c r="J3397" s="36">
        <v>0</v>
      </c>
      <c r="K3397" s="36">
        <v>10309.76</v>
      </c>
      <c r="L3397" s="36">
        <v>859.15</v>
      </c>
      <c r="M3397" s="36">
        <v>0</v>
      </c>
    </row>
    <row r="3398" spans="1:13" x14ac:dyDescent="0.25">
      <c r="A3398" t="s">
        <v>6969</v>
      </c>
      <c r="B3398" t="s">
        <v>100</v>
      </c>
      <c r="C3398" t="s">
        <v>9</v>
      </c>
      <c r="D3398" t="s">
        <v>90</v>
      </c>
      <c r="E3398" t="s">
        <v>1267</v>
      </c>
      <c r="F3398" s="1">
        <v>43356</v>
      </c>
      <c r="G3398" s="77">
        <v>1</v>
      </c>
      <c r="H3398" s="36">
        <v>6223.3</v>
      </c>
      <c r="I3398" s="36">
        <v>6223.3</v>
      </c>
      <c r="J3398" s="36">
        <v>0</v>
      </c>
      <c r="K3398" s="36">
        <v>5600.97</v>
      </c>
      <c r="L3398" s="36">
        <v>466.75</v>
      </c>
      <c r="M3398" s="36">
        <v>0</v>
      </c>
    </row>
    <row r="3399" spans="1:13" x14ac:dyDescent="0.25">
      <c r="A3399" t="s">
        <v>6969</v>
      </c>
      <c r="B3399" t="s">
        <v>100</v>
      </c>
      <c r="C3399" t="s">
        <v>9</v>
      </c>
      <c r="D3399" t="s">
        <v>8</v>
      </c>
      <c r="E3399" t="s">
        <v>1553</v>
      </c>
      <c r="F3399" s="1">
        <v>43412</v>
      </c>
      <c r="G3399" s="77">
        <v>1</v>
      </c>
      <c r="H3399" s="36">
        <v>5216.8599999999997</v>
      </c>
      <c r="I3399" s="36">
        <v>5216.8599999999997</v>
      </c>
      <c r="J3399" s="36">
        <v>0</v>
      </c>
      <c r="K3399" s="36">
        <v>4695.17</v>
      </c>
      <c r="L3399" s="36">
        <v>391.27</v>
      </c>
      <c r="M3399" s="36">
        <v>0.01</v>
      </c>
    </row>
    <row r="3400" spans="1:13" x14ac:dyDescent="0.25">
      <c r="A3400" t="s">
        <v>6969</v>
      </c>
      <c r="B3400" t="s">
        <v>100</v>
      </c>
      <c r="C3400" t="s">
        <v>9</v>
      </c>
      <c r="D3400" t="s">
        <v>8</v>
      </c>
      <c r="E3400" t="s">
        <v>752</v>
      </c>
      <c r="F3400" s="1">
        <v>43334</v>
      </c>
      <c r="G3400" s="77">
        <v>1</v>
      </c>
      <c r="H3400" s="36">
        <v>17854</v>
      </c>
      <c r="I3400" s="36">
        <v>17854</v>
      </c>
      <c r="J3400" s="36">
        <v>0</v>
      </c>
      <c r="K3400" s="36">
        <v>16068.6</v>
      </c>
      <c r="L3400" s="36">
        <v>1339.05</v>
      </c>
      <c r="M3400" s="36">
        <v>0</v>
      </c>
    </row>
    <row r="3401" spans="1:13" x14ac:dyDescent="0.25">
      <c r="A3401" t="s">
        <v>6969</v>
      </c>
      <c r="B3401" t="s">
        <v>100</v>
      </c>
      <c r="C3401" t="s">
        <v>9</v>
      </c>
      <c r="D3401" t="s">
        <v>1541</v>
      </c>
      <c r="E3401" t="s">
        <v>1542</v>
      </c>
      <c r="F3401" s="1">
        <v>43412</v>
      </c>
      <c r="G3401" s="77">
        <v>1</v>
      </c>
      <c r="H3401" s="36">
        <v>3200</v>
      </c>
      <c r="I3401" s="36">
        <v>3200</v>
      </c>
      <c r="J3401" s="36">
        <v>0</v>
      </c>
      <c r="K3401" s="36">
        <v>2880</v>
      </c>
      <c r="L3401" s="36">
        <v>240</v>
      </c>
      <c r="M3401" s="36">
        <v>0</v>
      </c>
    </row>
    <row r="3402" spans="1:13" x14ac:dyDescent="0.25">
      <c r="A3402" t="s">
        <v>6969</v>
      </c>
      <c r="B3402" t="s">
        <v>100</v>
      </c>
      <c r="C3402" t="s">
        <v>9</v>
      </c>
      <c r="D3402" t="s">
        <v>240</v>
      </c>
      <c r="E3402" t="s">
        <v>241</v>
      </c>
      <c r="F3402" s="1">
        <v>43265</v>
      </c>
      <c r="G3402" s="77">
        <v>1</v>
      </c>
      <c r="H3402" s="36">
        <v>10106.35</v>
      </c>
      <c r="I3402" s="36">
        <v>10106.35</v>
      </c>
      <c r="J3402" s="36">
        <v>0</v>
      </c>
      <c r="K3402" s="36">
        <v>9095.7199999999993</v>
      </c>
      <c r="L3402" s="36">
        <v>757.98</v>
      </c>
      <c r="M3402" s="36">
        <v>0</v>
      </c>
    </row>
    <row r="3403" spans="1:13" x14ac:dyDescent="0.25">
      <c r="A3403" t="s">
        <v>6969</v>
      </c>
      <c r="B3403" t="s">
        <v>100</v>
      </c>
      <c r="C3403" t="s">
        <v>9</v>
      </c>
      <c r="D3403" t="s">
        <v>574</v>
      </c>
      <c r="E3403" t="s">
        <v>575</v>
      </c>
      <c r="F3403" s="1">
        <v>43334</v>
      </c>
      <c r="G3403" s="77">
        <v>1</v>
      </c>
      <c r="H3403" s="36">
        <v>10293.200000000001</v>
      </c>
      <c r="I3403" s="36">
        <v>10293.200000000001</v>
      </c>
      <c r="J3403" s="36">
        <v>0</v>
      </c>
      <c r="K3403" s="36">
        <v>9263.8799999999992</v>
      </c>
      <c r="L3403" s="36">
        <v>771.99</v>
      </c>
      <c r="M3403" s="36">
        <v>0</v>
      </c>
    </row>
    <row r="3404" spans="1:13" x14ac:dyDescent="0.25">
      <c r="A3404" t="s">
        <v>6969</v>
      </c>
      <c r="B3404" t="s">
        <v>100</v>
      </c>
      <c r="C3404" t="s">
        <v>9</v>
      </c>
      <c r="D3404" t="s">
        <v>574</v>
      </c>
      <c r="E3404" t="s">
        <v>2558</v>
      </c>
      <c r="F3404" s="1">
        <v>43587</v>
      </c>
      <c r="G3404" s="77">
        <v>1</v>
      </c>
      <c r="H3404" s="36">
        <v>21015</v>
      </c>
      <c r="I3404" s="36">
        <v>21015</v>
      </c>
      <c r="J3404" s="36">
        <v>0</v>
      </c>
      <c r="K3404" s="36">
        <v>18913.5</v>
      </c>
      <c r="L3404" s="36">
        <v>1576.13</v>
      </c>
      <c r="M3404" s="36">
        <v>0</v>
      </c>
    </row>
    <row r="3405" spans="1:13" x14ac:dyDescent="0.25">
      <c r="A3405" t="s">
        <v>6969</v>
      </c>
      <c r="B3405" t="s">
        <v>100</v>
      </c>
      <c r="C3405" t="s">
        <v>9</v>
      </c>
      <c r="D3405" t="s">
        <v>574</v>
      </c>
      <c r="E3405" t="s">
        <v>1176</v>
      </c>
      <c r="F3405" s="1">
        <v>43598</v>
      </c>
      <c r="G3405" s="77">
        <v>0</v>
      </c>
      <c r="H3405" s="36">
        <v>120000</v>
      </c>
      <c r="I3405" s="36">
        <v>120000</v>
      </c>
      <c r="J3405" s="36">
        <v>0</v>
      </c>
      <c r="K3405" s="36">
        <v>108000</v>
      </c>
      <c r="L3405" s="36">
        <v>9000</v>
      </c>
      <c r="M3405" s="36">
        <v>0</v>
      </c>
    </row>
    <row r="3406" spans="1:13" x14ac:dyDescent="0.25">
      <c r="A3406" t="s">
        <v>6969</v>
      </c>
      <c r="B3406" t="s">
        <v>100</v>
      </c>
      <c r="C3406" t="s">
        <v>9</v>
      </c>
      <c r="D3406" t="s">
        <v>574</v>
      </c>
      <c r="E3406" t="s">
        <v>2516</v>
      </c>
      <c r="F3406" s="1">
        <v>43587</v>
      </c>
      <c r="G3406" s="77">
        <v>1</v>
      </c>
      <c r="H3406" s="36">
        <v>6563.31</v>
      </c>
      <c r="I3406" s="36">
        <v>6563.31</v>
      </c>
      <c r="J3406" s="36">
        <v>0</v>
      </c>
      <c r="K3406" s="36">
        <v>5906.98</v>
      </c>
      <c r="L3406" s="36">
        <v>492.25</v>
      </c>
      <c r="M3406" s="36">
        <v>0</v>
      </c>
    </row>
    <row r="3407" spans="1:13" x14ac:dyDescent="0.25">
      <c r="A3407" t="s">
        <v>6969</v>
      </c>
      <c r="B3407" t="s">
        <v>100</v>
      </c>
      <c r="C3407" t="s">
        <v>9</v>
      </c>
      <c r="D3407" t="s">
        <v>2752</v>
      </c>
      <c r="E3407" t="s">
        <v>2753</v>
      </c>
      <c r="F3407" s="1">
        <v>43592</v>
      </c>
      <c r="G3407" s="77">
        <v>1</v>
      </c>
      <c r="H3407" s="36">
        <v>9891</v>
      </c>
      <c r="I3407" s="36">
        <v>9891</v>
      </c>
      <c r="J3407" s="36">
        <v>0</v>
      </c>
      <c r="K3407" s="36">
        <v>8901.9</v>
      </c>
      <c r="L3407" s="36">
        <v>741.83</v>
      </c>
      <c r="M3407" s="36">
        <v>0</v>
      </c>
    </row>
    <row r="3408" spans="1:13" x14ac:dyDescent="0.25">
      <c r="A3408" t="s">
        <v>6969</v>
      </c>
      <c r="B3408" t="s">
        <v>100</v>
      </c>
      <c r="C3408" t="s">
        <v>9</v>
      </c>
      <c r="D3408" t="s">
        <v>1590</v>
      </c>
      <c r="E3408" t="s">
        <v>2186</v>
      </c>
      <c r="F3408" s="1">
        <v>43504</v>
      </c>
      <c r="G3408" s="77">
        <v>1</v>
      </c>
      <c r="H3408" s="36">
        <v>11828.81</v>
      </c>
      <c r="I3408" s="36">
        <v>11828.81</v>
      </c>
      <c r="J3408" s="36">
        <v>0</v>
      </c>
      <c r="K3408" s="36">
        <v>10645.93</v>
      </c>
      <c r="L3408" s="36">
        <v>887.16</v>
      </c>
      <c r="M3408" s="36">
        <v>0</v>
      </c>
    </row>
    <row r="3409" spans="1:13" x14ac:dyDescent="0.25">
      <c r="A3409" t="s">
        <v>6969</v>
      </c>
      <c r="B3409" t="s">
        <v>100</v>
      </c>
      <c r="C3409" t="s">
        <v>9</v>
      </c>
      <c r="D3409" t="s">
        <v>469</v>
      </c>
      <c r="E3409" t="s">
        <v>470</v>
      </c>
      <c r="F3409" s="1">
        <v>43294</v>
      </c>
      <c r="G3409" s="77">
        <v>1</v>
      </c>
      <c r="H3409" s="36">
        <v>24187</v>
      </c>
      <c r="I3409" s="36">
        <v>24187</v>
      </c>
      <c r="J3409" s="36">
        <v>0</v>
      </c>
      <c r="K3409" s="36">
        <v>21768.3</v>
      </c>
      <c r="L3409" s="36">
        <v>1814.03</v>
      </c>
      <c r="M3409" s="36">
        <v>0</v>
      </c>
    </row>
    <row r="3410" spans="1:13" x14ac:dyDescent="0.25">
      <c r="A3410" t="s">
        <v>6969</v>
      </c>
      <c r="B3410" t="s">
        <v>100</v>
      </c>
      <c r="C3410" t="s">
        <v>9</v>
      </c>
      <c r="D3410" t="s">
        <v>702</v>
      </c>
      <c r="E3410" t="s">
        <v>703</v>
      </c>
      <c r="F3410" s="1">
        <v>43334</v>
      </c>
      <c r="G3410" s="77">
        <v>0.05</v>
      </c>
      <c r="H3410" s="36">
        <v>25000</v>
      </c>
      <c r="I3410" s="36">
        <v>25000</v>
      </c>
      <c r="J3410" s="36">
        <v>0</v>
      </c>
      <c r="K3410" s="36">
        <v>22500</v>
      </c>
      <c r="L3410" s="36">
        <v>1875</v>
      </c>
      <c r="M3410" s="36">
        <v>0</v>
      </c>
    </row>
    <row r="3411" spans="1:13" x14ac:dyDescent="0.25">
      <c r="A3411" t="s">
        <v>6969</v>
      </c>
      <c r="B3411" t="s">
        <v>100</v>
      </c>
      <c r="C3411" t="s">
        <v>9</v>
      </c>
      <c r="D3411" t="s">
        <v>2453</v>
      </c>
      <c r="E3411" t="s">
        <v>2454</v>
      </c>
      <c r="F3411" s="1">
        <v>43588</v>
      </c>
      <c r="G3411" s="77">
        <v>1</v>
      </c>
      <c r="H3411" s="36">
        <v>5129.6499999999996</v>
      </c>
      <c r="I3411" s="36">
        <v>5129.6499999999996</v>
      </c>
      <c r="J3411" s="36">
        <v>0</v>
      </c>
      <c r="K3411" s="36">
        <v>4616.6899999999996</v>
      </c>
      <c r="L3411" s="36">
        <v>384.72</v>
      </c>
      <c r="M3411" s="36">
        <v>0</v>
      </c>
    </row>
    <row r="3412" spans="1:13" x14ac:dyDescent="0.25">
      <c r="A3412" t="s">
        <v>6969</v>
      </c>
      <c r="B3412" t="s">
        <v>100</v>
      </c>
      <c r="C3412" t="s">
        <v>9</v>
      </c>
      <c r="D3412" t="s">
        <v>3034</v>
      </c>
      <c r="E3412" t="s">
        <v>3035</v>
      </c>
      <c r="F3412" s="1">
        <v>43864</v>
      </c>
      <c r="G3412" s="77">
        <v>1</v>
      </c>
      <c r="H3412" s="36">
        <v>62928</v>
      </c>
      <c r="I3412" s="36">
        <v>62928</v>
      </c>
      <c r="J3412" s="36">
        <v>0</v>
      </c>
      <c r="K3412" s="36">
        <v>56635.199999999997</v>
      </c>
      <c r="L3412" s="36">
        <v>4719.6000000000004</v>
      </c>
      <c r="M3412" s="36">
        <v>0</v>
      </c>
    </row>
    <row r="3413" spans="1:13" x14ac:dyDescent="0.25">
      <c r="A3413" t="s">
        <v>6969</v>
      </c>
      <c r="B3413" t="s">
        <v>100</v>
      </c>
      <c r="C3413" t="s">
        <v>9</v>
      </c>
      <c r="D3413" t="s">
        <v>335</v>
      </c>
      <c r="E3413" t="s">
        <v>336</v>
      </c>
      <c r="F3413" s="1">
        <v>43615</v>
      </c>
      <c r="G3413" s="77">
        <v>1</v>
      </c>
      <c r="H3413" s="36">
        <v>28212</v>
      </c>
      <c r="I3413" s="36">
        <v>28212</v>
      </c>
      <c r="J3413" s="36">
        <v>0</v>
      </c>
      <c r="K3413" s="36">
        <v>25390.799999999999</v>
      </c>
      <c r="L3413" s="36">
        <v>2115.9</v>
      </c>
      <c r="M3413" s="36">
        <v>0</v>
      </c>
    </row>
    <row r="3414" spans="1:13" x14ac:dyDescent="0.25">
      <c r="A3414" t="s">
        <v>6969</v>
      </c>
      <c r="B3414" t="s">
        <v>100</v>
      </c>
      <c r="C3414" t="s">
        <v>9</v>
      </c>
      <c r="D3414" t="s">
        <v>2497</v>
      </c>
      <c r="E3414" t="s">
        <v>2498</v>
      </c>
      <c r="F3414" s="1">
        <v>44291</v>
      </c>
      <c r="G3414" s="77">
        <v>1</v>
      </c>
      <c r="H3414" s="36">
        <v>500981</v>
      </c>
      <c r="I3414" s="36">
        <v>453428.5</v>
      </c>
      <c r="J3414" s="36">
        <v>-47552.5</v>
      </c>
      <c r="K3414" s="36">
        <v>408085.65</v>
      </c>
      <c r="L3414" s="36">
        <v>34007.14</v>
      </c>
      <c r="M3414" s="36">
        <v>0</v>
      </c>
    </row>
    <row r="3415" spans="1:13" x14ac:dyDescent="0.25">
      <c r="A3415" t="s">
        <v>6969</v>
      </c>
      <c r="B3415" t="s">
        <v>100</v>
      </c>
      <c r="C3415" t="s">
        <v>9</v>
      </c>
      <c r="D3415" t="s">
        <v>2024</v>
      </c>
      <c r="E3415" t="s">
        <v>2025</v>
      </c>
      <c r="F3415" s="1">
        <v>43504</v>
      </c>
      <c r="G3415" s="77">
        <v>1</v>
      </c>
      <c r="H3415" s="36">
        <v>26797.5</v>
      </c>
      <c r="I3415" s="36">
        <v>26797.5</v>
      </c>
      <c r="J3415" s="36">
        <v>0</v>
      </c>
      <c r="K3415" s="36">
        <v>24117.75</v>
      </c>
      <c r="L3415" s="36">
        <v>2009.81</v>
      </c>
      <c r="M3415" s="36">
        <v>0</v>
      </c>
    </row>
    <row r="3416" spans="1:13" x14ac:dyDescent="0.25">
      <c r="A3416" t="s">
        <v>6969</v>
      </c>
      <c r="B3416" t="s">
        <v>100</v>
      </c>
      <c r="C3416" t="s">
        <v>9</v>
      </c>
      <c r="D3416" t="s">
        <v>3295</v>
      </c>
      <c r="E3416" t="s">
        <v>3296</v>
      </c>
      <c r="F3416" s="1">
        <v>43816</v>
      </c>
      <c r="G3416" s="77">
        <v>1</v>
      </c>
      <c r="H3416" s="36">
        <v>15223.15</v>
      </c>
      <c r="I3416" s="36">
        <v>15223.15</v>
      </c>
      <c r="J3416" s="36">
        <v>0</v>
      </c>
      <c r="K3416" s="36">
        <v>13700.84</v>
      </c>
      <c r="L3416" s="36">
        <v>1141.74</v>
      </c>
      <c r="M3416" s="36">
        <v>0</v>
      </c>
    </row>
    <row r="3417" spans="1:13" x14ac:dyDescent="0.25">
      <c r="A3417" t="s">
        <v>6969</v>
      </c>
      <c r="B3417" t="s">
        <v>100</v>
      </c>
      <c r="C3417" t="s">
        <v>9</v>
      </c>
      <c r="D3417" t="s">
        <v>3295</v>
      </c>
      <c r="E3417" t="s">
        <v>115</v>
      </c>
      <c r="F3417" s="1">
        <v>48092</v>
      </c>
      <c r="G3417" s="77">
        <v>0.99</v>
      </c>
      <c r="H3417" s="36">
        <v>947728.77</v>
      </c>
      <c r="I3417" s="36">
        <v>947728.77</v>
      </c>
      <c r="J3417" s="36">
        <v>0</v>
      </c>
      <c r="K3417" s="36">
        <v>852955.89</v>
      </c>
      <c r="L3417" s="36">
        <v>25481.25</v>
      </c>
      <c r="M3417" s="36">
        <v>25481.25</v>
      </c>
    </row>
    <row r="3418" spans="1:13" x14ac:dyDescent="0.25">
      <c r="A3418" t="s">
        <v>6969</v>
      </c>
      <c r="B3418" t="s">
        <v>100</v>
      </c>
      <c r="C3418" t="s">
        <v>9</v>
      </c>
      <c r="D3418" t="s">
        <v>3295</v>
      </c>
      <c r="E3418" t="s">
        <v>3304</v>
      </c>
      <c r="F3418" s="1">
        <v>43951</v>
      </c>
      <c r="G3418" s="77">
        <v>0.4</v>
      </c>
      <c r="H3418" s="36">
        <v>55017.82</v>
      </c>
      <c r="I3418" s="36">
        <v>55017.82</v>
      </c>
      <c r="J3418" s="36">
        <v>0</v>
      </c>
      <c r="K3418" s="36">
        <v>49516.04</v>
      </c>
      <c r="L3418" s="36">
        <v>4126.34</v>
      </c>
      <c r="M3418" s="36">
        <v>0</v>
      </c>
    </row>
    <row r="3419" spans="1:13" x14ac:dyDescent="0.25">
      <c r="A3419" t="s">
        <v>6969</v>
      </c>
      <c r="B3419" t="s">
        <v>100</v>
      </c>
      <c r="C3419" t="s">
        <v>9</v>
      </c>
      <c r="D3419" t="s">
        <v>670</v>
      </c>
      <c r="E3419" t="s">
        <v>710</v>
      </c>
      <c r="F3419" s="1">
        <v>43334</v>
      </c>
      <c r="G3419" s="77">
        <v>1</v>
      </c>
      <c r="H3419" s="36">
        <v>40114</v>
      </c>
      <c r="I3419" s="36">
        <v>40114</v>
      </c>
      <c r="J3419" s="36">
        <v>0</v>
      </c>
      <c r="K3419" s="36">
        <v>36102.6</v>
      </c>
      <c r="L3419" s="36">
        <v>3008.55</v>
      </c>
      <c r="M3419" s="36">
        <v>0</v>
      </c>
    </row>
    <row r="3420" spans="1:13" x14ac:dyDescent="0.25">
      <c r="A3420" t="s">
        <v>6969</v>
      </c>
      <c r="B3420" t="s">
        <v>100</v>
      </c>
      <c r="C3420" t="s">
        <v>9</v>
      </c>
      <c r="D3420" t="s">
        <v>189</v>
      </c>
      <c r="E3420" t="s">
        <v>189</v>
      </c>
      <c r="F3420" s="1">
        <v>43357</v>
      </c>
      <c r="G3420" s="77">
        <v>1</v>
      </c>
      <c r="H3420" s="36">
        <v>7499.5</v>
      </c>
      <c r="I3420" s="36">
        <v>7499.5</v>
      </c>
      <c r="J3420" s="36">
        <v>0</v>
      </c>
      <c r="K3420" s="36">
        <v>6749.55</v>
      </c>
      <c r="L3420" s="36">
        <v>562.46</v>
      </c>
      <c r="M3420" s="36">
        <v>0</v>
      </c>
    </row>
    <row r="3421" spans="1:13" x14ac:dyDescent="0.25">
      <c r="A3421" t="s">
        <v>6969</v>
      </c>
      <c r="B3421" t="s">
        <v>100</v>
      </c>
      <c r="C3421" t="s">
        <v>9</v>
      </c>
      <c r="D3421" t="s">
        <v>1123</v>
      </c>
      <c r="E3421" t="s">
        <v>1620</v>
      </c>
      <c r="F3421" s="1">
        <v>43412</v>
      </c>
      <c r="G3421" s="77">
        <v>1</v>
      </c>
      <c r="H3421" s="36">
        <v>21282.639999999999</v>
      </c>
      <c r="I3421" s="36">
        <v>21282.639999999999</v>
      </c>
      <c r="J3421" s="36">
        <v>0</v>
      </c>
      <c r="K3421" s="36">
        <v>19154.38</v>
      </c>
      <c r="L3421" s="36">
        <v>1596.2</v>
      </c>
      <c r="M3421" s="36">
        <v>0</v>
      </c>
    </row>
    <row r="3422" spans="1:13" x14ac:dyDescent="0.25">
      <c r="A3422" t="s">
        <v>6969</v>
      </c>
      <c r="B3422" t="s">
        <v>100</v>
      </c>
      <c r="C3422" t="s">
        <v>9</v>
      </c>
      <c r="D3422" t="s">
        <v>1123</v>
      </c>
      <c r="E3422" t="s">
        <v>1502</v>
      </c>
      <c r="F3422" s="1">
        <v>43951</v>
      </c>
      <c r="G3422" s="77">
        <v>1</v>
      </c>
      <c r="H3422" s="36">
        <v>90350</v>
      </c>
      <c r="I3422" s="36">
        <v>90350</v>
      </c>
      <c r="J3422" s="36">
        <v>0</v>
      </c>
      <c r="K3422" s="36">
        <v>81315</v>
      </c>
      <c r="L3422" s="36">
        <v>6776.25</v>
      </c>
      <c r="M3422" s="36">
        <v>0</v>
      </c>
    </row>
    <row r="3423" spans="1:13" x14ac:dyDescent="0.25">
      <c r="A3423" t="s">
        <v>6969</v>
      </c>
      <c r="B3423" t="s">
        <v>100</v>
      </c>
      <c r="C3423" t="s">
        <v>9</v>
      </c>
      <c r="D3423" t="s">
        <v>1123</v>
      </c>
      <c r="E3423" t="s">
        <v>1158</v>
      </c>
      <c r="F3423" s="1">
        <v>43334</v>
      </c>
      <c r="G3423" s="77">
        <v>1</v>
      </c>
      <c r="H3423" s="36">
        <v>10537</v>
      </c>
      <c r="I3423" s="36">
        <v>10537</v>
      </c>
      <c r="J3423" s="36">
        <v>0</v>
      </c>
      <c r="K3423" s="36">
        <v>9483.2999999999993</v>
      </c>
      <c r="L3423" s="36">
        <v>790.28</v>
      </c>
      <c r="M3423" s="36">
        <v>0.01</v>
      </c>
    </row>
    <row r="3424" spans="1:13" x14ac:dyDescent="0.25">
      <c r="A3424" t="s">
        <v>6969</v>
      </c>
      <c r="B3424" t="s">
        <v>100</v>
      </c>
      <c r="C3424" t="s">
        <v>9</v>
      </c>
      <c r="D3424" t="s">
        <v>1123</v>
      </c>
      <c r="E3424" t="s">
        <v>1067</v>
      </c>
      <c r="F3424" s="1">
        <v>43410</v>
      </c>
      <c r="G3424" s="77">
        <v>1</v>
      </c>
      <c r="H3424" s="36">
        <v>36613</v>
      </c>
      <c r="I3424" s="36">
        <v>36613</v>
      </c>
      <c r="J3424" s="36">
        <v>0</v>
      </c>
      <c r="K3424" s="36">
        <v>32951.699999999997</v>
      </c>
      <c r="L3424" s="36">
        <v>2745.98</v>
      </c>
      <c r="M3424" s="36">
        <v>0</v>
      </c>
    </row>
    <row r="3425" spans="1:13" x14ac:dyDescent="0.25">
      <c r="A3425" t="s">
        <v>6969</v>
      </c>
      <c r="B3425" t="s">
        <v>100</v>
      </c>
      <c r="C3425" t="s">
        <v>9</v>
      </c>
      <c r="D3425" t="s">
        <v>1123</v>
      </c>
      <c r="E3425" t="s">
        <v>1773</v>
      </c>
      <c r="F3425" s="1">
        <v>43410</v>
      </c>
      <c r="G3425" s="77">
        <v>1</v>
      </c>
      <c r="H3425" s="36">
        <v>6052.52</v>
      </c>
      <c r="I3425" s="36">
        <v>6052.52</v>
      </c>
      <c r="J3425" s="36">
        <v>0</v>
      </c>
      <c r="K3425" s="36">
        <v>5447.27</v>
      </c>
      <c r="L3425" s="36">
        <v>453.94</v>
      </c>
      <c r="M3425" s="36">
        <v>0</v>
      </c>
    </row>
    <row r="3426" spans="1:13" x14ac:dyDescent="0.25">
      <c r="A3426" t="s">
        <v>6969</v>
      </c>
      <c r="B3426" t="s">
        <v>100</v>
      </c>
      <c r="C3426" t="s">
        <v>9</v>
      </c>
      <c r="D3426" t="s">
        <v>1123</v>
      </c>
      <c r="E3426" t="s">
        <v>586</v>
      </c>
      <c r="F3426" s="1">
        <v>48092</v>
      </c>
      <c r="G3426" s="77">
        <v>1</v>
      </c>
      <c r="H3426" s="36">
        <v>274844.45</v>
      </c>
      <c r="I3426" s="36">
        <v>274844.45</v>
      </c>
      <c r="J3426" s="36">
        <v>0</v>
      </c>
      <c r="K3426" s="36">
        <v>247360.01</v>
      </c>
      <c r="L3426" s="36">
        <v>5551.64</v>
      </c>
      <c r="M3426" s="36">
        <v>0</v>
      </c>
    </row>
    <row r="3427" spans="1:13" x14ac:dyDescent="0.25">
      <c r="A3427" t="s">
        <v>6969</v>
      </c>
      <c r="B3427" t="s">
        <v>100</v>
      </c>
      <c r="C3427" t="s">
        <v>9</v>
      </c>
      <c r="D3427" t="s">
        <v>1123</v>
      </c>
      <c r="E3427" t="s">
        <v>1248</v>
      </c>
      <c r="F3427" s="1">
        <v>43356</v>
      </c>
      <c r="G3427" s="77">
        <v>1</v>
      </c>
      <c r="H3427" s="36">
        <v>18175.64</v>
      </c>
      <c r="I3427" s="36">
        <v>18175.64</v>
      </c>
      <c r="J3427" s="36">
        <v>0</v>
      </c>
      <c r="K3427" s="36">
        <v>16358.08</v>
      </c>
      <c r="L3427" s="36">
        <v>1363.17</v>
      </c>
      <c r="M3427" s="36">
        <v>0</v>
      </c>
    </row>
    <row r="3428" spans="1:13" x14ac:dyDescent="0.25">
      <c r="A3428" t="s">
        <v>6969</v>
      </c>
      <c r="B3428" t="s">
        <v>100</v>
      </c>
      <c r="C3428" t="s">
        <v>9</v>
      </c>
      <c r="D3428" t="s">
        <v>1123</v>
      </c>
      <c r="E3428" t="s">
        <v>2049</v>
      </c>
      <c r="F3428" s="1">
        <v>43951</v>
      </c>
      <c r="G3428" s="77">
        <v>1</v>
      </c>
      <c r="H3428" s="36">
        <v>110925</v>
      </c>
      <c r="I3428" s="36">
        <v>110925</v>
      </c>
      <c r="J3428" s="36">
        <v>0</v>
      </c>
      <c r="K3428" s="36">
        <v>99832.5</v>
      </c>
      <c r="L3428" s="36">
        <v>8319.3799999999992</v>
      </c>
      <c r="M3428" s="36">
        <v>0</v>
      </c>
    </row>
    <row r="3429" spans="1:13" x14ac:dyDescent="0.25">
      <c r="A3429" t="s">
        <v>6969</v>
      </c>
      <c r="B3429" t="s">
        <v>100</v>
      </c>
      <c r="C3429" t="s">
        <v>9</v>
      </c>
      <c r="D3429" t="s">
        <v>1123</v>
      </c>
      <c r="E3429" t="s">
        <v>1124</v>
      </c>
      <c r="F3429" s="1">
        <v>43334</v>
      </c>
      <c r="G3429" s="77">
        <v>1</v>
      </c>
      <c r="H3429" s="36">
        <v>3355</v>
      </c>
      <c r="I3429" s="36">
        <v>3355</v>
      </c>
      <c r="J3429" s="36">
        <v>0</v>
      </c>
      <c r="K3429" s="36">
        <v>3019.5</v>
      </c>
      <c r="L3429" s="36">
        <v>251.63</v>
      </c>
      <c r="M3429" s="36">
        <v>0</v>
      </c>
    </row>
    <row r="3430" spans="1:13" x14ac:dyDescent="0.25">
      <c r="A3430" t="s">
        <v>6969</v>
      </c>
      <c r="B3430" t="s">
        <v>100</v>
      </c>
      <c r="C3430" t="s">
        <v>9</v>
      </c>
      <c r="D3430" t="s">
        <v>450</v>
      </c>
      <c r="E3430" t="s">
        <v>477</v>
      </c>
      <c r="F3430" s="1">
        <v>43294</v>
      </c>
      <c r="G3430" s="77">
        <v>1</v>
      </c>
      <c r="H3430" s="36">
        <v>9830.9599999999991</v>
      </c>
      <c r="I3430" s="36">
        <v>9830.9599999999991</v>
      </c>
      <c r="J3430" s="36">
        <v>0</v>
      </c>
      <c r="K3430" s="36">
        <v>8847.86</v>
      </c>
      <c r="L3430" s="36">
        <v>737.32</v>
      </c>
      <c r="M3430" s="36">
        <v>0</v>
      </c>
    </row>
    <row r="3431" spans="1:13" x14ac:dyDescent="0.25">
      <c r="A3431" t="s">
        <v>6969</v>
      </c>
      <c r="B3431" t="s">
        <v>100</v>
      </c>
      <c r="C3431" t="s">
        <v>9</v>
      </c>
      <c r="D3431" t="s">
        <v>450</v>
      </c>
      <c r="E3431" t="s">
        <v>451</v>
      </c>
      <c r="F3431" s="1">
        <v>43294</v>
      </c>
      <c r="G3431" s="77">
        <v>1</v>
      </c>
      <c r="H3431" s="36">
        <v>15599.86</v>
      </c>
      <c r="I3431" s="36">
        <v>15599.86</v>
      </c>
      <c r="J3431" s="36">
        <v>0</v>
      </c>
      <c r="K3431" s="36">
        <v>14039.87</v>
      </c>
      <c r="L3431" s="36">
        <v>1169.99</v>
      </c>
      <c r="M3431" s="36">
        <v>0</v>
      </c>
    </row>
    <row r="3432" spans="1:13" x14ac:dyDescent="0.25">
      <c r="A3432" t="s">
        <v>6969</v>
      </c>
      <c r="B3432" t="s">
        <v>100</v>
      </c>
      <c r="C3432" t="s">
        <v>9</v>
      </c>
      <c r="D3432" t="s">
        <v>450</v>
      </c>
      <c r="E3432" t="s">
        <v>951</v>
      </c>
      <c r="F3432" s="1">
        <v>43334</v>
      </c>
      <c r="G3432" s="77">
        <v>1</v>
      </c>
      <c r="H3432" s="36">
        <v>34601.81</v>
      </c>
      <c r="I3432" s="36">
        <v>34601.81</v>
      </c>
      <c r="J3432" s="36">
        <v>0</v>
      </c>
      <c r="K3432" s="36">
        <v>31141.63</v>
      </c>
      <c r="L3432" s="36">
        <v>2595.14</v>
      </c>
      <c r="M3432" s="36">
        <v>0</v>
      </c>
    </row>
    <row r="3433" spans="1:13" x14ac:dyDescent="0.25">
      <c r="A3433" t="s">
        <v>6969</v>
      </c>
      <c r="B3433" t="s">
        <v>100</v>
      </c>
      <c r="C3433" t="s">
        <v>9</v>
      </c>
      <c r="D3433" t="s">
        <v>347</v>
      </c>
      <c r="E3433" t="s">
        <v>475</v>
      </c>
      <c r="F3433" s="1">
        <v>43294</v>
      </c>
      <c r="G3433" s="77">
        <v>1</v>
      </c>
      <c r="H3433" s="36">
        <v>5882.68</v>
      </c>
      <c r="I3433" s="36">
        <v>5882.68</v>
      </c>
      <c r="J3433" s="36">
        <v>0</v>
      </c>
      <c r="K3433" s="36">
        <v>5294.41</v>
      </c>
      <c r="L3433" s="36">
        <v>441.2</v>
      </c>
      <c r="M3433" s="36">
        <v>0</v>
      </c>
    </row>
    <row r="3434" spans="1:13" x14ac:dyDescent="0.25">
      <c r="A3434" t="s">
        <v>6969</v>
      </c>
      <c r="B3434" t="s">
        <v>100</v>
      </c>
      <c r="C3434" t="s">
        <v>9</v>
      </c>
      <c r="D3434" t="s">
        <v>2948</v>
      </c>
      <c r="E3434" t="s">
        <v>2949</v>
      </c>
      <c r="F3434" s="1">
        <v>43851</v>
      </c>
      <c r="G3434" s="77">
        <v>1</v>
      </c>
      <c r="H3434" s="36">
        <v>34556.74</v>
      </c>
      <c r="I3434" s="36">
        <v>34556.74</v>
      </c>
      <c r="J3434" s="36">
        <v>0</v>
      </c>
      <c r="K3434" s="36">
        <v>31101.07</v>
      </c>
      <c r="L3434" s="36">
        <v>2591.7600000000002</v>
      </c>
      <c r="M3434" s="36">
        <v>0</v>
      </c>
    </row>
    <row r="3435" spans="1:13" x14ac:dyDescent="0.25">
      <c r="A3435" t="s">
        <v>6969</v>
      </c>
      <c r="B3435" t="s">
        <v>100</v>
      </c>
      <c r="C3435" t="s">
        <v>9</v>
      </c>
      <c r="D3435" t="s">
        <v>1535</v>
      </c>
      <c r="E3435" t="s">
        <v>1536</v>
      </c>
      <c r="F3435" s="1">
        <v>43412</v>
      </c>
      <c r="G3435" s="77">
        <v>1</v>
      </c>
      <c r="H3435" s="36">
        <v>14875</v>
      </c>
      <c r="I3435" s="36">
        <v>14875</v>
      </c>
      <c r="J3435" s="36">
        <v>0</v>
      </c>
      <c r="K3435" s="36">
        <v>13387.5</v>
      </c>
      <c r="L3435" s="36">
        <v>1115.6300000000001</v>
      </c>
      <c r="M3435" s="36">
        <v>0</v>
      </c>
    </row>
    <row r="3436" spans="1:13" x14ac:dyDescent="0.25">
      <c r="A3436" t="s">
        <v>6969</v>
      </c>
      <c r="B3436" t="s">
        <v>100</v>
      </c>
      <c r="C3436" t="s">
        <v>9</v>
      </c>
      <c r="D3436" t="s">
        <v>1104</v>
      </c>
      <c r="E3436" t="s">
        <v>1105</v>
      </c>
      <c r="F3436" s="1">
        <v>43334</v>
      </c>
      <c r="G3436" s="77">
        <v>1</v>
      </c>
      <c r="H3436" s="36">
        <v>28416.5</v>
      </c>
      <c r="I3436" s="36">
        <v>28416.5</v>
      </c>
      <c r="J3436" s="36">
        <v>0</v>
      </c>
      <c r="K3436" s="36">
        <v>25574.85</v>
      </c>
      <c r="L3436" s="36">
        <v>2131.2399999999998</v>
      </c>
      <c r="M3436" s="36">
        <v>0</v>
      </c>
    </row>
    <row r="3437" spans="1:13" x14ac:dyDescent="0.25">
      <c r="A3437" t="s">
        <v>6969</v>
      </c>
      <c r="B3437" t="s">
        <v>100</v>
      </c>
      <c r="C3437" t="s">
        <v>9</v>
      </c>
      <c r="D3437" t="s">
        <v>1545</v>
      </c>
      <c r="E3437" t="s">
        <v>1546</v>
      </c>
      <c r="F3437" s="1">
        <v>43412</v>
      </c>
      <c r="G3437" s="77">
        <v>1</v>
      </c>
      <c r="H3437" s="36">
        <v>16027.44</v>
      </c>
      <c r="I3437" s="36">
        <v>16027.44</v>
      </c>
      <c r="J3437" s="36">
        <v>0</v>
      </c>
      <c r="K3437" s="36">
        <v>14424.7</v>
      </c>
      <c r="L3437" s="36">
        <v>1202.06</v>
      </c>
      <c r="M3437" s="36">
        <v>0</v>
      </c>
    </row>
    <row r="3438" spans="1:13" x14ac:dyDescent="0.25">
      <c r="A3438" t="s">
        <v>6969</v>
      </c>
      <c r="B3438" t="s">
        <v>100</v>
      </c>
      <c r="C3438" t="s">
        <v>9</v>
      </c>
      <c r="D3438" t="s">
        <v>883</v>
      </c>
      <c r="E3438" t="s">
        <v>884</v>
      </c>
      <c r="F3438" s="1">
        <v>43334</v>
      </c>
      <c r="G3438" s="77">
        <v>1</v>
      </c>
      <c r="H3438" s="36">
        <v>17437.38</v>
      </c>
      <c r="I3438" s="36">
        <v>17437.38</v>
      </c>
      <c r="J3438" s="36">
        <v>0</v>
      </c>
      <c r="K3438" s="36">
        <v>15693.64</v>
      </c>
      <c r="L3438" s="36">
        <v>1307.81</v>
      </c>
      <c r="M3438" s="36">
        <v>0.01</v>
      </c>
    </row>
    <row r="3439" spans="1:13" x14ac:dyDescent="0.25">
      <c r="A3439" t="s">
        <v>6969</v>
      </c>
      <c r="B3439" t="s">
        <v>100</v>
      </c>
      <c r="C3439" t="s">
        <v>9</v>
      </c>
      <c r="D3439" t="s">
        <v>913</v>
      </c>
      <c r="E3439" t="s">
        <v>1113</v>
      </c>
      <c r="F3439" s="1">
        <v>43334</v>
      </c>
      <c r="G3439" s="77">
        <v>1</v>
      </c>
      <c r="H3439" s="36">
        <v>7843</v>
      </c>
      <c r="I3439" s="36">
        <v>7843</v>
      </c>
      <c r="J3439" s="36">
        <v>0</v>
      </c>
      <c r="K3439" s="36">
        <v>7058.7</v>
      </c>
      <c r="L3439" s="36">
        <v>588.23</v>
      </c>
      <c r="M3439" s="36">
        <v>0</v>
      </c>
    </row>
    <row r="3440" spans="1:13" x14ac:dyDescent="0.25">
      <c r="A3440" t="s">
        <v>6969</v>
      </c>
      <c r="B3440" t="s">
        <v>100</v>
      </c>
      <c r="C3440" t="s">
        <v>9</v>
      </c>
      <c r="D3440" t="s">
        <v>462</v>
      </c>
      <c r="E3440" t="s">
        <v>463</v>
      </c>
      <c r="F3440" s="1">
        <v>43294</v>
      </c>
      <c r="G3440" s="77">
        <v>1</v>
      </c>
      <c r="H3440" s="36">
        <v>29035</v>
      </c>
      <c r="I3440" s="36">
        <v>29035</v>
      </c>
      <c r="J3440" s="36">
        <v>0</v>
      </c>
      <c r="K3440" s="36">
        <v>26131.5</v>
      </c>
      <c r="L3440" s="36">
        <v>2177.63</v>
      </c>
      <c r="M3440" s="36">
        <v>0</v>
      </c>
    </row>
    <row r="3441" spans="1:13" x14ac:dyDescent="0.25">
      <c r="A3441" t="s">
        <v>6969</v>
      </c>
      <c r="B3441" t="s">
        <v>100</v>
      </c>
      <c r="C3441" t="s">
        <v>9</v>
      </c>
      <c r="D3441" t="s">
        <v>1271</v>
      </c>
      <c r="E3441" t="s">
        <v>2079</v>
      </c>
      <c r="F3441" s="1">
        <v>48092</v>
      </c>
      <c r="G3441" s="77">
        <v>1</v>
      </c>
      <c r="H3441" s="36">
        <v>250160</v>
      </c>
      <c r="I3441" s="36">
        <v>250160</v>
      </c>
      <c r="J3441" s="36">
        <v>0</v>
      </c>
      <c r="K3441" s="36">
        <v>225144</v>
      </c>
      <c r="L3441" s="36">
        <v>18762</v>
      </c>
      <c r="M3441" s="36">
        <v>16887</v>
      </c>
    </row>
    <row r="3442" spans="1:13" x14ac:dyDescent="0.25">
      <c r="A3442" t="s">
        <v>6969</v>
      </c>
      <c r="B3442" t="s">
        <v>100</v>
      </c>
      <c r="C3442" t="s">
        <v>9</v>
      </c>
      <c r="D3442" t="s">
        <v>991</v>
      </c>
      <c r="E3442" t="s">
        <v>992</v>
      </c>
      <c r="F3442" s="1">
        <v>43334</v>
      </c>
      <c r="G3442" s="77">
        <v>1</v>
      </c>
      <c r="H3442" s="36">
        <v>5280.25</v>
      </c>
      <c r="I3442" s="36">
        <v>5280.25</v>
      </c>
      <c r="J3442" s="36">
        <v>0</v>
      </c>
      <c r="K3442" s="36">
        <v>4752.2299999999996</v>
      </c>
      <c r="L3442" s="36">
        <v>396.02</v>
      </c>
      <c r="M3442" s="36">
        <v>0</v>
      </c>
    </row>
    <row r="3443" spans="1:13" x14ac:dyDescent="0.25">
      <c r="A3443" t="s">
        <v>6969</v>
      </c>
      <c r="B3443" t="s">
        <v>100</v>
      </c>
      <c r="C3443" t="s">
        <v>9</v>
      </c>
      <c r="D3443" t="s">
        <v>991</v>
      </c>
      <c r="E3443" t="s">
        <v>1434</v>
      </c>
      <c r="F3443" s="1">
        <v>48092</v>
      </c>
      <c r="G3443" s="77">
        <v>1</v>
      </c>
      <c r="H3443" s="36">
        <v>131733.17000000001</v>
      </c>
      <c r="I3443" s="36">
        <v>131733.17000000001</v>
      </c>
      <c r="J3443" s="36">
        <v>0</v>
      </c>
      <c r="K3443" s="36">
        <v>118559.85</v>
      </c>
      <c r="L3443" s="36">
        <v>0</v>
      </c>
      <c r="M3443" s="36">
        <v>0</v>
      </c>
    </row>
    <row r="3444" spans="1:13" x14ac:dyDescent="0.25">
      <c r="A3444" t="s">
        <v>6969</v>
      </c>
      <c r="B3444" t="s">
        <v>100</v>
      </c>
      <c r="C3444" t="s">
        <v>9</v>
      </c>
      <c r="D3444" t="s">
        <v>1295</v>
      </c>
      <c r="E3444" t="s">
        <v>1296</v>
      </c>
      <c r="F3444" s="1">
        <v>43356</v>
      </c>
      <c r="G3444" s="77">
        <v>0.75</v>
      </c>
      <c r="H3444" s="36">
        <v>5938</v>
      </c>
      <c r="I3444" s="36">
        <v>5938</v>
      </c>
      <c r="J3444" s="36">
        <v>0</v>
      </c>
      <c r="K3444" s="36">
        <v>5344.2</v>
      </c>
      <c r="L3444" s="36">
        <v>445.35</v>
      </c>
      <c r="M3444" s="36">
        <v>0</v>
      </c>
    </row>
    <row r="3445" spans="1:13" x14ac:dyDescent="0.25">
      <c r="A3445" t="s">
        <v>6969</v>
      </c>
      <c r="B3445" t="s">
        <v>100</v>
      </c>
      <c r="C3445" t="s">
        <v>9</v>
      </c>
      <c r="D3445" t="s">
        <v>814</v>
      </c>
      <c r="E3445" t="s">
        <v>1418</v>
      </c>
      <c r="F3445" s="1">
        <v>43357</v>
      </c>
      <c r="G3445" s="77">
        <v>1</v>
      </c>
      <c r="H3445" s="36">
        <v>117573.84</v>
      </c>
      <c r="I3445" s="36">
        <v>117573.84</v>
      </c>
      <c r="J3445" s="36">
        <v>0</v>
      </c>
      <c r="K3445" s="36">
        <v>105816.46</v>
      </c>
      <c r="L3445" s="36">
        <v>8818.0400000000009</v>
      </c>
      <c r="M3445" s="36">
        <v>0</v>
      </c>
    </row>
    <row r="3446" spans="1:13" x14ac:dyDescent="0.25">
      <c r="A3446" t="s">
        <v>6969</v>
      </c>
      <c r="B3446" t="s">
        <v>100</v>
      </c>
      <c r="C3446" t="s">
        <v>9</v>
      </c>
      <c r="D3446" t="s">
        <v>814</v>
      </c>
      <c r="E3446" t="s">
        <v>815</v>
      </c>
      <c r="F3446" s="1">
        <v>43334</v>
      </c>
      <c r="G3446" s="77">
        <v>1</v>
      </c>
      <c r="H3446" s="36">
        <v>13505.64</v>
      </c>
      <c r="I3446" s="36">
        <v>13505.64</v>
      </c>
      <c r="J3446" s="36">
        <v>0</v>
      </c>
      <c r="K3446" s="36">
        <v>12155.08</v>
      </c>
      <c r="L3446" s="36">
        <v>1012.92</v>
      </c>
      <c r="M3446" s="36">
        <v>0</v>
      </c>
    </row>
    <row r="3447" spans="1:13" x14ac:dyDescent="0.25">
      <c r="A3447" t="s">
        <v>6969</v>
      </c>
      <c r="B3447" t="s">
        <v>100</v>
      </c>
      <c r="C3447" t="s">
        <v>9</v>
      </c>
      <c r="D3447" t="s">
        <v>814</v>
      </c>
      <c r="E3447" t="s">
        <v>1173</v>
      </c>
      <c r="F3447" s="1">
        <v>43664</v>
      </c>
      <c r="G3447" s="77">
        <v>1</v>
      </c>
      <c r="H3447" s="36">
        <v>264724</v>
      </c>
      <c r="I3447" s="36">
        <v>264724</v>
      </c>
      <c r="J3447" s="36">
        <v>0</v>
      </c>
      <c r="K3447" s="36">
        <v>238251.6</v>
      </c>
      <c r="L3447" s="36">
        <v>19854.3</v>
      </c>
      <c r="M3447" s="36">
        <v>0</v>
      </c>
    </row>
    <row r="3448" spans="1:13" x14ac:dyDescent="0.25">
      <c r="A3448" t="s">
        <v>6969</v>
      </c>
      <c r="B3448" t="s">
        <v>100</v>
      </c>
      <c r="C3448" t="s">
        <v>9</v>
      </c>
      <c r="D3448" t="s">
        <v>7259</v>
      </c>
      <c r="E3448" t="s">
        <v>1502</v>
      </c>
      <c r="F3448" s="1">
        <v>48092</v>
      </c>
      <c r="G3448" s="77">
        <v>0.01</v>
      </c>
      <c r="H3448" s="36">
        <v>984390.2</v>
      </c>
      <c r="I3448" s="36">
        <v>984390.2</v>
      </c>
      <c r="J3448" s="36">
        <v>0</v>
      </c>
      <c r="K3448" s="36">
        <v>885951.18</v>
      </c>
      <c r="L3448" s="36">
        <v>0</v>
      </c>
      <c r="M3448" s="36">
        <v>0</v>
      </c>
    </row>
    <row r="3449" spans="1:13" x14ac:dyDescent="0.25">
      <c r="A3449" t="s">
        <v>6969</v>
      </c>
      <c r="B3449" t="s">
        <v>100</v>
      </c>
      <c r="C3449" t="s">
        <v>9</v>
      </c>
      <c r="D3449" t="s">
        <v>7259</v>
      </c>
      <c r="E3449" t="s">
        <v>8647</v>
      </c>
      <c r="F3449" s="1">
        <v>48092</v>
      </c>
      <c r="G3449" s="77">
        <v>0.75</v>
      </c>
      <c r="H3449" s="36">
        <v>305831.32</v>
      </c>
      <c r="I3449" s="36">
        <v>305831.32</v>
      </c>
      <c r="J3449" s="36">
        <v>0</v>
      </c>
      <c r="K3449" s="36">
        <v>275248.19</v>
      </c>
      <c r="L3449" s="36">
        <v>0</v>
      </c>
      <c r="M3449" s="36">
        <v>0</v>
      </c>
    </row>
    <row r="3450" spans="1:13" x14ac:dyDescent="0.25">
      <c r="A3450" t="s">
        <v>6969</v>
      </c>
      <c r="B3450" t="s">
        <v>100</v>
      </c>
      <c r="C3450" t="s">
        <v>9</v>
      </c>
      <c r="D3450" t="s">
        <v>7259</v>
      </c>
      <c r="E3450" t="s">
        <v>2872</v>
      </c>
      <c r="F3450" s="1">
        <v>43864</v>
      </c>
      <c r="G3450" s="77">
        <v>0.2</v>
      </c>
      <c r="H3450" s="36">
        <v>58364.66</v>
      </c>
      <c r="I3450" s="36">
        <v>58364.66</v>
      </c>
      <c r="J3450" s="36">
        <v>0</v>
      </c>
      <c r="K3450" s="36">
        <v>52528.19</v>
      </c>
      <c r="L3450" s="36">
        <v>4377.3500000000004</v>
      </c>
      <c r="M3450" s="36">
        <v>0</v>
      </c>
    </row>
    <row r="3451" spans="1:13" x14ac:dyDescent="0.25">
      <c r="A3451" t="s">
        <v>6969</v>
      </c>
      <c r="B3451" t="s">
        <v>100</v>
      </c>
      <c r="C3451" t="s">
        <v>9</v>
      </c>
      <c r="D3451" t="s">
        <v>7259</v>
      </c>
      <c r="E3451" t="s">
        <v>7715</v>
      </c>
      <c r="F3451" s="1">
        <v>48092</v>
      </c>
      <c r="G3451" s="77">
        <v>0.75</v>
      </c>
      <c r="H3451" s="36">
        <v>3156770.62</v>
      </c>
      <c r="I3451" s="36">
        <v>3156770.62</v>
      </c>
      <c r="J3451" s="36">
        <v>0</v>
      </c>
      <c r="K3451" s="36">
        <v>2841093.56</v>
      </c>
      <c r="L3451" s="36">
        <v>0</v>
      </c>
      <c r="M3451" s="36">
        <v>0</v>
      </c>
    </row>
    <row r="3452" spans="1:13" x14ac:dyDescent="0.25">
      <c r="A3452" t="s">
        <v>6969</v>
      </c>
      <c r="B3452" t="s">
        <v>100</v>
      </c>
      <c r="C3452" t="s">
        <v>9</v>
      </c>
      <c r="D3452" t="s">
        <v>839</v>
      </c>
      <c r="E3452" t="s">
        <v>115</v>
      </c>
      <c r="F3452" s="1">
        <v>48092</v>
      </c>
      <c r="G3452" s="77">
        <v>0</v>
      </c>
      <c r="H3452" s="36">
        <v>4069615.01</v>
      </c>
      <c r="I3452" s="36">
        <v>4069615.01</v>
      </c>
      <c r="J3452" s="36">
        <v>0</v>
      </c>
      <c r="K3452" s="36">
        <v>3662653.51</v>
      </c>
      <c r="L3452" s="36">
        <v>11749.32</v>
      </c>
      <c r="M3452" s="36">
        <v>11749.32</v>
      </c>
    </row>
    <row r="3453" spans="1:13" x14ac:dyDescent="0.25">
      <c r="A3453" t="s">
        <v>6969</v>
      </c>
      <c r="B3453" t="s">
        <v>100</v>
      </c>
      <c r="C3453" t="s">
        <v>9</v>
      </c>
      <c r="D3453" t="s">
        <v>1408</v>
      </c>
      <c r="E3453" t="s">
        <v>2128</v>
      </c>
      <c r="F3453" s="1">
        <v>43504</v>
      </c>
      <c r="G3453" s="77">
        <v>1</v>
      </c>
      <c r="H3453" s="36">
        <v>34108.879999999997</v>
      </c>
      <c r="I3453" s="36">
        <v>34108.879999999997</v>
      </c>
      <c r="J3453" s="36">
        <v>0</v>
      </c>
      <c r="K3453" s="36">
        <v>30697.99</v>
      </c>
      <c r="L3453" s="36">
        <v>2558.17</v>
      </c>
      <c r="M3453" s="36">
        <v>0</v>
      </c>
    </row>
    <row r="3454" spans="1:13" x14ac:dyDescent="0.25">
      <c r="A3454" t="s">
        <v>6969</v>
      </c>
      <c r="B3454" t="s">
        <v>100</v>
      </c>
      <c r="C3454" t="s">
        <v>9</v>
      </c>
      <c r="D3454" t="s">
        <v>1408</v>
      </c>
      <c r="E3454" t="s">
        <v>1658</v>
      </c>
      <c r="F3454" s="1">
        <v>43412</v>
      </c>
      <c r="G3454" s="77">
        <v>1</v>
      </c>
      <c r="H3454" s="36">
        <v>40884.720000000001</v>
      </c>
      <c r="I3454" s="36">
        <v>40884.720000000001</v>
      </c>
      <c r="J3454" s="36">
        <v>0</v>
      </c>
      <c r="K3454" s="36">
        <v>36796.25</v>
      </c>
      <c r="L3454" s="36">
        <v>3066.35</v>
      </c>
      <c r="M3454" s="36">
        <v>0</v>
      </c>
    </row>
    <row r="3455" spans="1:13" x14ac:dyDescent="0.25">
      <c r="A3455" t="s">
        <v>6969</v>
      </c>
      <c r="B3455" t="s">
        <v>100</v>
      </c>
      <c r="C3455" t="s">
        <v>9</v>
      </c>
      <c r="D3455" t="s">
        <v>1408</v>
      </c>
      <c r="E3455" t="s">
        <v>8399</v>
      </c>
      <c r="F3455" s="1">
        <v>48092</v>
      </c>
      <c r="G3455" s="77">
        <v>1</v>
      </c>
      <c r="H3455" s="36">
        <v>245734</v>
      </c>
      <c r="I3455" s="36">
        <v>245734</v>
      </c>
      <c r="J3455" s="36">
        <v>0</v>
      </c>
      <c r="K3455" s="36">
        <v>221160.6</v>
      </c>
      <c r="L3455" s="36">
        <v>18430.05</v>
      </c>
      <c r="M3455" s="36">
        <v>18430.05</v>
      </c>
    </row>
    <row r="3456" spans="1:13" x14ac:dyDescent="0.25">
      <c r="A3456" t="s">
        <v>6969</v>
      </c>
      <c r="B3456" t="s">
        <v>100</v>
      </c>
      <c r="C3456" t="s">
        <v>9</v>
      </c>
      <c r="D3456" t="s">
        <v>2710</v>
      </c>
      <c r="E3456" t="s">
        <v>586</v>
      </c>
      <c r="F3456" s="1">
        <v>43587</v>
      </c>
      <c r="G3456" s="77">
        <v>1</v>
      </c>
      <c r="H3456" s="36">
        <v>9566.41</v>
      </c>
      <c r="I3456" s="36">
        <v>9566.41</v>
      </c>
      <c r="J3456" s="36">
        <v>0</v>
      </c>
      <c r="K3456" s="36">
        <v>8609.77</v>
      </c>
      <c r="L3456" s="36">
        <v>717.48</v>
      </c>
      <c r="M3456" s="36">
        <v>0</v>
      </c>
    </row>
    <row r="3457" spans="1:13" x14ac:dyDescent="0.25">
      <c r="A3457" t="s">
        <v>6969</v>
      </c>
      <c r="B3457" t="s">
        <v>100</v>
      </c>
      <c r="C3457" t="s">
        <v>9</v>
      </c>
      <c r="D3457" t="s">
        <v>2710</v>
      </c>
      <c r="E3457" t="s">
        <v>2102</v>
      </c>
      <c r="F3457" s="1">
        <v>43587</v>
      </c>
      <c r="G3457" s="77">
        <v>1</v>
      </c>
      <c r="H3457" s="36">
        <v>5250.1</v>
      </c>
      <c r="I3457" s="36">
        <v>5250.1</v>
      </c>
      <c r="J3457" s="36">
        <v>0</v>
      </c>
      <c r="K3457" s="36">
        <v>4725.09</v>
      </c>
      <c r="L3457" s="36">
        <v>393.76</v>
      </c>
      <c r="M3457" s="36">
        <v>0</v>
      </c>
    </row>
    <row r="3458" spans="1:13" x14ac:dyDescent="0.25">
      <c r="A3458" t="s">
        <v>6969</v>
      </c>
      <c r="B3458" t="s">
        <v>100</v>
      </c>
      <c r="C3458" t="s">
        <v>9</v>
      </c>
      <c r="D3458" t="s">
        <v>756</v>
      </c>
      <c r="E3458" t="s">
        <v>2819</v>
      </c>
      <c r="F3458" s="1">
        <v>48092</v>
      </c>
      <c r="G3458" s="77">
        <v>1</v>
      </c>
      <c r="H3458" s="36">
        <v>352017.31</v>
      </c>
      <c r="I3458" s="36">
        <v>352017.31</v>
      </c>
      <c r="J3458" s="36">
        <v>0</v>
      </c>
      <c r="K3458" s="36">
        <v>316815.58</v>
      </c>
      <c r="L3458" s="36">
        <v>21046.98</v>
      </c>
      <c r="M3458" s="36">
        <v>21046.98</v>
      </c>
    </row>
    <row r="3459" spans="1:13" x14ac:dyDescent="0.25">
      <c r="A3459" t="s">
        <v>6969</v>
      </c>
      <c r="B3459" t="s">
        <v>100</v>
      </c>
      <c r="C3459" t="s">
        <v>9</v>
      </c>
      <c r="D3459" t="s">
        <v>1189</v>
      </c>
      <c r="E3459" t="s">
        <v>1190</v>
      </c>
      <c r="F3459" s="1">
        <v>43356</v>
      </c>
      <c r="G3459" s="77">
        <v>1</v>
      </c>
      <c r="H3459" s="36">
        <v>16026.91</v>
      </c>
      <c r="I3459" s="36">
        <v>16026.91</v>
      </c>
      <c r="J3459" s="36">
        <v>0</v>
      </c>
      <c r="K3459" s="36">
        <v>14424.22</v>
      </c>
      <c r="L3459" s="36">
        <v>1202.02</v>
      </c>
      <c r="M3459" s="36">
        <v>0</v>
      </c>
    </row>
    <row r="3460" spans="1:13" x14ac:dyDescent="0.25">
      <c r="A3460" t="s">
        <v>6969</v>
      </c>
      <c r="B3460" t="s">
        <v>100</v>
      </c>
      <c r="C3460" t="s">
        <v>9</v>
      </c>
      <c r="D3460" t="s">
        <v>369</v>
      </c>
      <c r="E3460" t="s">
        <v>370</v>
      </c>
      <c r="F3460" s="1">
        <v>43265</v>
      </c>
      <c r="G3460" s="77">
        <v>1</v>
      </c>
      <c r="H3460" s="36">
        <v>4858.82</v>
      </c>
      <c r="I3460" s="36">
        <v>4858.82</v>
      </c>
      <c r="J3460" s="36">
        <v>0</v>
      </c>
      <c r="K3460" s="36">
        <v>4372.9399999999996</v>
      </c>
      <c r="L3460" s="36">
        <v>364.41</v>
      </c>
      <c r="M3460" s="36">
        <v>0</v>
      </c>
    </row>
    <row r="3461" spans="1:13" x14ac:dyDescent="0.25">
      <c r="A3461" t="s">
        <v>6969</v>
      </c>
      <c r="B3461" t="s">
        <v>100</v>
      </c>
      <c r="C3461" t="s">
        <v>9</v>
      </c>
      <c r="D3461" t="s">
        <v>1527</v>
      </c>
      <c r="E3461" t="s">
        <v>2049</v>
      </c>
      <c r="F3461" s="1">
        <v>43507</v>
      </c>
      <c r="G3461" s="77">
        <v>1</v>
      </c>
      <c r="H3461" s="36">
        <v>29565.96</v>
      </c>
      <c r="I3461" s="36">
        <v>29565.96</v>
      </c>
      <c r="J3461" s="36">
        <v>0</v>
      </c>
      <c r="K3461" s="36">
        <v>26609.360000000001</v>
      </c>
      <c r="L3461" s="36">
        <v>2217.4499999999998</v>
      </c>
      <c r="M3461" s="36">
        <v>0</v>
      </c>
    </row>
    <row r="3462" spans="1:13" x14ac:dyDescent="0.25">
      <c r="A3462" t="s">
        <v>6969</v>
      </c>
      <c r="B3462" t="s">
        <v>100</v>
      </c>
      <c r="C3462" t="s">
        <v>9</v>
      </c>
      <c r="D3462" t="s">
        <v>360</v>
      </c>
      <c r="E3462" t="s">
        <v>115</v>
      </c>
      <c r="F3462" s="1">
        <v>43265</v>
      </c>
      <c r="G3462" s="77">
        <v>1</v>
      </c>
      <c r="H3462" s="36">
        <v>9925.35</v>
      </c>
      <c r="I3462" s="36">
        <v>9925.35</v>
      </c>
      <c r="J3462" s="36">
        <v>0</v>
      </c>
      <c r="K3462" s="36">
        <v>8932.82</v>
      </c>
      <c r="L3462" s="36">
        <v>744.4</v>
      </c>
      <c r="M3462" s="36">
        <v>0</v>
      </c>
    </row>
    <row r="3463" spans="1:13" x14ac:dyDescent="0.25">
      <c r="A3463" t="s">
        <v>6969</v>
      </c>
      <c r="B3463" t="s">
        <v>100</v>
      </c>
      <c r="C3463" t="s">
        <v>9</v>
      </c>
      <c r="D3463" t="s">
        <v>13</v>
      </c>
      <c r="E3463" t="s">
        <v>9055</v>
      </c>
      <c r="F3463" s="1">
        <v>44239</v>
      </c>
      <c r="G3463" s="77">
        <v>1</v>
      </c>
      <c r="H3463" s="36">
        <v>3392</v>
      </c>
      <c r="I3463" s="36">
        <v>3392</v>
      </c>
      <c r="J3463" s="36">
        <v>0</v>
      </c>
      <c r="K3463" s="36">
        <v>3052.8</v>
      </c>
      <c r="L3463" s="36">
        <v>254.4</v>
      </c>
      <c r="M3463" s="36">
        <v>254.4</v>
      </c>
    </row>
    <row r="3464" spans="1:13" x14ac:dyDescent="0.25">
      <c r="A3464" t="s">
        <v>6969</v>
      </c>
      <c r="B3464" t="s">
        <v>100</v>
      </c>
      <c r="C3464" t="s">
        <v>9</v>
      </c>
      <c r="D3464" t="s">
        <v>13</v>
      </c>
      <c r="E3464" t="s">
        <v>8110</v>
      </c>
      <c r="F3464" s="1">
        <v>44183</v>
      </c>
      <c r="G3464" s="77">
        <v>0</v>
      </c>
      <c r="H3464" s="36">
        <v>23819.33</v>
      </c>
      <c r="I3464" s="36">
        <v>23819.33</v>
      </c>
      <c r="J3464" s="36">
        <v>0</v>
      </c>
      <c r="K3464" s="36">
        <v>21437.4</v>
      </c>
      <c r="L3464" s="36">
        <v>1786.45</v>
      </c>
      <c r="M3464" s="36">
        <v>0</v>
      </c>
    </row>
    <row r="3465" spans="1:13" x14ac:dyDescent="0.25">
      <c r="A3465" t="s">
        <v>6969</v>
      </c>
      <c r="B3465" t="s">
        <v>100</v>
      </c>
      <c r="C3465" t="s">
        <v>9</v>
      </c>
      <c r="D3465" t="s">
        <v>13</v>
      </c>
      <c r="E3465" t="s">
        <v>8283</v>
      </c>
      <c r="F3465" s="1">
        <v>48092</v>
      </c>
      <c r="G3465" s="77">
        <v>0.4</v>
      </c>
      <c r="H3465" s="36">
        <v>882641</v>
      </c>
      <c r="I3465" s="36">
        <v>882641</v>
      </c>
      <c r="J3465" s="36">
        <v>0</v>
      </c>
      <c r="K3465" s="36">
        <v>794376.9</v>
      </c>
      <c r="L3465" s="36">
        <v>0</v>
      </c>
      <c r="M3465" s="36">
        <v>0</v>
      </c>
    </row>
    <row r="3466" spans="1:13" x14ac:dyDescent="0.25">
      <c r="A3466" t="s">
        <v>6969</v>
      </c>
      <c r="B3466" t="s">
        <v>100</v>
      </c>
      <c r="C3466" t="s">
        <v>9</v>
      </c>
      <c r="D3466" t="s">
        <v>13</v>
      </c>
      <c r="E3466" t="s">
        <v>8648</v>
      </c>
      <c r="F3466" s="1">
        <v>48092</v>
      </c>
      <c r="G3466" s="77">
        <v>0</v>
      </c>
      <c r="H3466" s="36">
        <v>15711.67</v>
      </c>
      <c r="I3466" s="36">
        <v>15711.67</v>
      </c>
      <c r="J3466" s="36">
        <v>0</v>
      </c>
      <c r="K3466" s="36">
        <v>14140.5</v>
      </c>
      <c r="L3466" s="36">
        <v>1178.3800000000001</v>
      </c>
      <c r="M3466" s="36">
        <v>0</v>
      </c>
    </row>
    <row r="3467" spans="1:13" x14ac:dyDescent="0.25">
      <c r="A3467" t="s">
        <v>6969</v>
      </c>
      <c r="B3467" t="s">
        <v>100</v>
      </c>
      <c r="C3467" t="s">
        <v>9</v>
      </c>
      <c r="D3467" t="s">
        <v>13</v>
      </c>
      <c r="E3467" t="s">
        <v>9053</v>
      </c>
      <c r="F3467" s="1">
        <v>48092</v>
      </c>
      <c r="G3467" s="77">
        <v>0</v>
      </c>
      <c r="H3467" s="36">
        <v>4759.97</v>
      </c>
      <c r="I3467" s="36">
        <v>4759.97</v>
      </c>
      <c r="J3467" s="36">
        <v>0</v>
      </c>
      <c r="K3467" s="36">
        <v>4283.97</v>
      </c>
      <c r="L3467" s="36">
        <v>357</v>
      </c>
      <c r="M3467" s="36">
        <v>357</v>
      </c>
    </row>
    <row r="3468" spans="1:13" x14ac:dyDescent="0.25">
      <c r="A3468" t="s">
        <v>6969</v>
      </c>
      <c r="B3468" t="s">
        <v>100</v>
      </c>
      <c r="C3468" t="s">
        <v>9</v>
      </c>
      <c r="D3468" t="s">
        <v>13</v>
      </c>
      <c r="E3468" t="s">
        <v>8922</v>
      </c>
      <c r="F3468" s="1">
        <v>48092</v>
      </c>
      <c r="G3468" s="77">
        <v>0</v>
      </c>
      <c r="H3468" s="36">
        <v>620861</v>
      </c>
      <c r="I3468" s="36">
        <v>620861</v>
      </c>
      <c r="J3468" s="36">
        <v>0</v>
      </c>
      <c r="K3468" s="36">
        <v>558774.9</v>
      </c>
      <c r="L3468" s="36">
        <v>0</v>
      </c>
      <c r="M3468" s="36">
        <v>0</v>
      </c>
    </row>
    <row r="3469" spans="1:13" x14ac:dyDescent="0.25">
      <c r="A3469" t="s">
        <v>6969</v>
      </c>
      <c r="B3469" t="s">
        <v>100</v>
      </c>
      <c r="C3469" t="s">
        <v>9</v>
      </c>
      <c r="D3469" t="s">
        <v>13</v>
      </c>
      <c r="E3469" t="s">
        <v>9027</v>
      </c>
      <c r="F3469" s="1">
        <v>44263</v>
      </c>
      <c r="G3469" s="77">
        <v>1</v>
      </c>
      <c r="H3469" s="36">
        <v>81149.27</v>
      </c>
      <c r="I3469" s="36">
        <v>81149.27</v>
      </c>
      <c r="J3469" s="36">
        <v>0</v>
      </c>
      <c r="K3469" s="36">
        <v>73034.34</v>
      </c>
      <c r="L3469" s="36">
        <v>6086.2</v>
      </c>
      <c r="M3469" s="36">
        <v>6086.2</v>
      </c>
    </row>
    <row r="3470" spans="1:13" x14ac:dyDescent="0.25">
      <c r="A3470" t="s">
        <v>6969</v>
      </c>
      <c r="B3470" t="s">
        <v>100</v>
      </c>
      <c r="C3470" t="s">
        <v>9</v>
      </c>
      <c r="D3470" t="s">
        <v>13</v>
      </c>
      <c r="E3470" t="s">
        <v>9095</v>
      </c>
      <c r="F3470" s="1">
        <v>48092</v>
      </c>
      <c r="G3470" s="77">
        <v>0</v>
      </c>
      <c r="H3470" s="36">
        <v>147659.1</v>
      </c>
      <c r="I3470" s="36">
        <v>147659.1</v>
      </c>
      <c r="J3470" s="36">
        <v>0</v>
      </c>
      <c r="K3470" s="36">
        <v>132893.19</v>
      </c>
      <c r="L3470" s="36">
        <v>0</v>
      </c>
      <c r="M3470" s="36">
        <v>0</v>
      </c>
    </row>
    <row r="3471" spans="1:13" x14ac:dyDescent="0.25">
      <c r="A3471" t="s">
        <v>6969</v>
      </c>
      <c r="B3471" t="s">
        <v>100</v>
      </c>
      <c r="C3471" t="s">
        <v>9</v>
      </c>
      <c r="D3471" t="s">
        <v>13</v>
      </c>
      <c r="E3471" t="s">
        <v>9121</v>
      </c>
      <c r="F3471" s="1">
        <v>48092</v>
      </c>
      <c r="G3471" s="77">
        <v>0</v>
      </c>
      <c r="H3471" s="36">
        <v>83541.210000000006</v>
      </c>
      <c r="I3471" s="36">
        <v>83541.210000000006</v>
      </c>
      <c r="J3471" s="36">
        <v>0</v>
      </c>
      <c r="K3471" s="36">
        <v>75187.09</v>
      </c>
      <c r="L3471" s="36">
        <v>6265.59</v>
      </c>
      <c r="M3471" s="36">
        <v>6265.59</v>
      </c>
    </row>
    <row r="3472" spans="1:13" x14ac:dyDescent="0.25">
      <c r="A3472" t="s">
        <v>6969</v>
      </c>
      <c r="B3472" t="s">
        <v>100</v>
      </c>
      <c r="C3472" t="s">
        <v>9</v>
      </c>
      <c r="D3472" t="s">
        <v>13</v>
      </c>
      <c r="E3472" t="s">
        <v>9025</v>
      </c>
      <c r="F3472" s="1">
        <v>48092</v>
      </c>
      <c r="G3472" s="77">
        <v>0</v>
      </c>
      <c r="H3472" s="36">
        <v>918084</v>
      </c>
      <c r="I3472" s="36">
        <v>918084</v>
      </c>
      <c r="J3472" s="36">
        <v>0</v>
      </c>
      <c r="K3472" s="36">
        <v>826275.6</v>
      </c>
      <c r="L3472" s="36">
        <v>0</v>
      </c>
      <c r="M3472" s="36">
        <v>0</v>
      </c>
    </row>
    <row r="3473" spans="1:13" x14ac:dyDescent="0.25">
      <c r="A3473" t="s">
        <v>6969</v>
      </c>
      <c r="B3473" t="s">
        <v>100</v>
      </c>
      <c r="C3473" t="s">
        <v>9</v>
      </c>
      <c r="D3473" t="s">
        <v>13</v>
      </c>
      <c r="E3473" t="s">
        <v>9029</v>
      </c>
      <c r="F3473" s="1">
        <v>48092</v>
      </c>
      <c r="G3473" s="77">
        <v>0</v>
      </c>
      <c r="H3473" s="36">
        <v>9803.57</v>
      </c>
      <c r="I3473" s="36">
        <v>9803.57</v>
      </c>
      <c r="J3473" s="36">
        <v>0</v>
      </c>
      <c r="K3473" s="36">
        <v>8823.2099999999991</v>
      </c>
      <c r="L3473" s="36">
        <v>735.27</v>
      </c>
      <c r="M3473" s="36">
        <v>735.27</v>
      </c>
    </row>
    <row r="3474" spans="1:13" x14ac:dyDescent="0.25">
      <c r="A3474" t="s">
        <v>6969</v>
      </c>
      <c r="B3474" t="s">
        <v>100</v>
      </c>
      <c r="C3474" t="s">
        <v>9</v>
      </c>
      <c r="D3474" t="s">
        <v>13</v>
      </c>
      <c r="E3474" t="s">
        <v>8991</v>
      </c>
      <c r="F3474" s="1">
        <v>44263</v>
      </c>
      <c r="G3474" s="77">
        <v>1</v>
      </c>
      <c r="H3474" s="36">
        <v>19272.990000000002</v>
      </c>
      <c r="I3474" s="36">
        <v>19272.990000000002</v>
      </c>
      <c r="J3474" s="36">
        <v>0</v>
      </c>
      <c r="K3474" s="36">
        <v>17345.689999999999</v>
      </c>
      <c r="L3474" s="36">
        <v>1445.48</v>
      </c>
      <c r="M3474" s="36">
        <v>1445.48</v>
      </c>
    </row>
    <row r="3475" spans="1:13" x14ac:dyDescent="0.25">
      <c r="A3475" t="s">
        <v>6969</v>
      </c>
      <c r="B3475" t="s">
        <v>100</v>
      </c>
      <c r="C3475" t="s">
        <v>9</v>
      </c>
      <c r="D3475" t="s">
        <v>13</v>
      </c>
      <c r="E3475" t="s">
        <v>8969</v>
      </c>
      <c r="F3475" s="1">
        <v>48092</v>
      </c>
      <c r="G3475" s="77">
        <v>0</v>
      </c>
      <c r="H3475" s="36">
        <v>187817</v>
      </c>
      <c r="I3475" s="36">
        <v>187817</v>
      </c>
      <c r="J3475" s="36">
        <v>0</v>
      </c>
      <c r="K3475" s="36">
        <v>169035.3</v>
      </c>
      <c r="L3475" s="36">
        <v>0</v>
      </c>
      <c r="M3475" s="36">
        <v>0</v>
      </c>
    </row>
    <row r="3476" spans="1:13" x14ac:dyDescent="0.25">
      <c r="A3476" t="s">
        <v>6969</v>
      </c>
      <c r="B3476" t="s">
        <v>100</v>
      </c>
      <c r="C3476" t="s">
        <v>9</v>
      </c>
      <c r="D3476" t="s">
        <v>13</v>
      </c>
      <c r="E3476" t="s">
        <v>9047</v>
      </c>
      <c r="F3476" s="1">
        <v>48092</v>
      </c>
      <c r="G3476" s="77">
        <v>1</v>
      </c>
      <c r="H3476" s="36">
        <v>339049.4</v>
      </c>
      <c r="I3476" s="36">
        <v>339049.4</v>
      </c>
      <c r="J3476" s="36">
        <v>0</v>
      </c>
      <c r="K3476" s="36">
        <v>305144.46000000002</v>
      </c>
      <c r="L3476" s="36">
        <v>0</v>
      </c>
      <c r="M3476" s="36">
        <v>0</v>
      </c>
    </row>
    <row r="3477" spans="1:13" x14ac:dyDescent="0.25">
      <c r="A3477" t="s">
        <v>6969</v>
      </c>
      <c r="B3477" t="s">
        <v>100</v>
      </c>
      <c r="C3477" t="s">
        <v>9</v>
      </c>
      <c r="D3477" t="s">
        <v>13</v>
      </c>
      <c r="E3477" t="s">
        <v>9051</v>
      </c>
      <c r="F3477" s="1">
        <v>48092</v>
      </c>
      <c r="G3477" s="77">
        <v>0</v>
      </c>
      <c r="H3477" s="36">
        <v>1139788.32</v>
      </c>
      <c r="I3477" s="36">
        <v>1139788.32</v>
      </c>
      <c r="J3477" s="36">
        <v>0</v>
      </c>
      <c r="K3477" s="36">
        <v>1025809.49</v>
      </c>
      <c r="L3477" s="36">
        <v>0</v>
      </c>
      <c r="M3477" s="36">
        <v>0</v>
      </c>
    </row>
    <row r="3478" spans="1:13" x14ac:dyDescent="0.25">
      <c r="A3478" t="s">
        <v>6969</v>
      </c>
      <c r="B3478" t="s">
        <v>100</v>
      </c>
      <c r="C3478" t="s">
        <v>9</v>
      </c>
      <c r="D3478" t="s">
        <v>13</v>
      </c>
      <c r="E3478" t="s">
        <v>8401</v>
      </c>
      <c r="F3478" s="1">
        <v>48092</v>
      </c>
      <c r="G3478" s="77">
        <v>0</v>
      </c>
      <c r="H3478" s="36">
        <v>165338</v>
      </c>
      <c r="I3478" s="36">
        <v>165338</v>
      </c>
      <c r="J3478" s="36">
        <v>0</v>
      </c>
      <c r="K3478" s="36">
        <v>148804.20000000001</v>
      </c>
      <c r="L3478" s="36">
        <v>0</v>
      </c>
      <c r="M3478" s="36">
        <v>0</v>
      </c>
    </row>
    <row r="3479" spans="1:13" x14ac:dyDescent="0.25">
      <c r="A3479" t="s">
        <v>6969</v>
      </c>
      <c r="B3479" t="s">
        <v>100</v>
      </c>
      <c r="C3479" t="s">
        <v>9</v>
      </c>
      <c r="D3479" t="s">
        <v>548</v>
      </c>
      <c r="E3479" t="s">
        <v>1362</v>
      </c>
      <c r="F3479" s="1">
        <v>43356</v>
      </c>
      <c r="G3479" s="77">
        <v>1</v>
      </c>
      <c r="H3479" s="36">
        <v>16656.560000000001</v>
      </c>
      <c r="I3479" s="36">
        <v>16656.560000000001</v>
      </c>
      <c r="J3479" s="36">
        <v>0</v>
      </c>
      <c r="K3479" s="36">
        <v>14990.9</v>
      </c>
      <c r="L3479" s="36">
        <v>1249.25</v>
      </c>
      <c r="M3479" s="36">
        <v>0.01</v>
      </c>
    </row>
    <row r="3480" spans="1:13" x14ac:dyDescent="0.25">
      <c r="A3480" t="s">
        <v>6969</v>
      </c>
      <c r="B3480" t="s">
        <v>100</v>
      </c>
      <c r="C3480" t="s">
        <v>9</v>
      </c>
      <c r="D3480" t="s">
        <v>327</v>
      </c>
      <c r="E3480" t="s">
        <v>2916</v>
      </c>
      <c r="F3480" s="1">
        <v>43951</v>
      </c>
      <c r="G3480" s="77">
        <v>0</v>
      </c>
      <c r="H3480" s="36">
        <v>11058.32</v>
      </c>
      <c r="I3480" s="36">
        <v>11058.32</v>
      </c>
      <c r="J3480" s="36">
        <v>0</v>
      </c>
      <c r="K3480" s="36">
        <v>9952.49</v>
      </c>
      <c r="L3480" s="36">
        <v>829.37</v>
      </c>
      <c r="M3480" s="36">
        <v>0</v>
      </c>
    </row>
    <row r="3481" spans="1:13" x14ac:dyDescent="0.25">
      <c r="A3481" t="s">
        <v>6969</v>
      </c>
      <c r="B3481" t="s">
        <v>100</v>
      </c>
      <c r="C3481" t="s">
        <v>9</v>
      </c>
      <c r="D3481" t="s">
        <v>327</v>
      </c>
      <c r="E3481" t="s">
        <v>8831</v>
      </c>
      <c r="F3481" s="1">
        <v>48092</v>
      </c>
      <c r="G3481" s="77">
        <v>1</v>
      </c>
      <c r="H3481" s="36">
        <v>31559.439999999999</v>
      </c>
      <c r="I3481" s="36">
        <v>31559.439999999999</v>
      </c>
      <c r="J3481" s="36">
        <v>0</v>
      </c>
      <c r="K3481" s="36">
        <v>28403.5</v>
      </c>
      <c r="L3481" s="36">
        <v>2366.96</v>
      </c>
      <c r="M3481" s="36">
        <v>2366.96</v>
      </c>
    </row>
    <row r="3482" spans="1:13" x14ac:dyDescent="0.25">
      <c r="A3482" t="s">
        <v>6969</v>
      </c>
      <c r="B3482" t="s">
        <v>100</v>
      </c>
      <c r="C3482" t="s">
        <v>9</v>
      </c>
      <c r="D3482" t="s">
        <v>832</v>
      </c>
      <c r="E3482" t="s">
        <v>833</v>
      </c>
      <c r="F3482" s="1">
        <v>43335</v>
      </c>
      <c r="G3482" s="77">
        <v>1</v>
      </c>
      <c r="H3482" s="36">
        <v>29196</v>
      </c>
      <c r="I3482" s="36">
        <v>29196</v>
      </c>
      <c r="J3482" s="36">
        <v>0</v>
      </c>
      <c r="K3482" s="36">
        <v>26276.400000000001</v>
      </c>
      <c r="L3482" s="36">
        <v>2189.6999999999998</v>
      </c>
      <c r="M3482" s="36">
        <v>0</v>
      </c>
    </row>
    <row r="3483" spans="1:13" x14ac:dyDescent="0.25">
      <c r="A3483" t="s">
        <v>6969</v>
      </c>
      <c r="B3483" t="s">
        <v>100</v>
      </c>
      <c r="C3483" t="s">
        <v>9</v>
      </c>
      <c r="D3483" t="s">
        <v>2090</v>
      </c>
      <c r="E3483" t="s">
        <v>115</v>
      </c>
      <c r="F3483" s="1">
        <v>43781</v>
      </c>
      <c r="G3483" s="77">
        <v>1</v>
      </c>
      <c r="H3483" s="36">
        <v>23354.34</v>
      </c>
      <c r="I3483" s="36">
        <v>23354.34</v>
      </c>
      <c r="J3483" s="36">
        <v>0</v>
      </c>
      <c r="K3483" s="36">
        <v>21018.91</v>
      </c>
      <c r="L3483" s="36">
        <v>1751.58</v>
      </c>
      <c r="M3483" s="36">
        <v>0</v>
      </c>
    </row>
    <row r="3484" spans="1:13" x14ac:dyDescent="0.25">
      <c r="A3484" t="s">
        <v>6969</v>
      </c>
      <c r="B3484" t="s">
        <v>100</v>
      </c>
      <c r="C3484" t="s">
        <v>9</v>
      </c>
      <c r="D3484" t="s">
        <v>2090</v>
      </c>
      <c r="E3484" t="s">
        <v>2102</v>
      </c>
      <c r="F3484" s="1">
        <v>43507</v>
      </c>
      <c r="G3484" s="77">
        <v>1</v>
      </c>
      <c r="H3484" s="36">
        <v>16918</v>
      </c>
      <c r="I3484" s="36">
        <v>16918</v>
      </c>
      <c r="J3484" s="36">
        <v>0</v>
      </c>
      <c r="K3484" s="36">
        <v>15226.2</v>
      </c>
      <c r="L3484" s="36">
        <v>1268.8499999999999</v>
      </c>
      <c r="M3484" s="36">
        <v>0</v>
      </c>
    </row>
    <row r="3485" spans="1:13" x14ac:dyDescent="0.25">
      <c r="A3485" t="s">
        <v>6969</v>
      </c>
      <c r="B3485" t="s">
        <v>100</v>
      </c>
      <c r="C3485" t="s">
        <v>9</v>
      </c>
      <c r="D3485" t="s">
        <v>1336</v>
      </c>
      <c r="E3485" t="s">
        <v>3376</v>
      </c>
      <c r="F3485" s="1">
        <v>48092</v>
      </c>
      <c r="G3485" s="77">
        <v>1</v>
      </c>
      <c r="H3485" s="36">
        <v>411207.22</v>
      </c>
      <c r="I3485" s="36">
        <v>411207.22</v>
      </c>
      <c r="J3485" s="36">
        <v>0</v>
      </c>
      <c r="K3485" s="36">
        <v>370086.5</v>
      </c>
      <c r="L3485" s="36">
        <v>0</v>
      </c>
      <c r="M3485" s="36">
        <v>0</v>
      </c>
    </row>
    <row r="3486" spans="1:13" x14ac:dyDescent="0.25">
      <c r="A3486" t="s">
        <v>6969</v>
      </c>
      <c r="B3486" t="s">
        <v>100</v>
      </c>
      <c r="C3486" t="s">
        <v>9</v>
      </c>
      <c r="D3486" t="s">
        <v>1786</v>
      </c>
      <c r="E3486" t="s">
        <v>9043</v>
      </c>
      <c r="F3486" s="1">
        <v>44155</v>
      </c>
      <c r="G3486" s="77">
        <v>1</v>
      </c>
      <c r="H3486" s="36">
        <v>94500</v>
      </c>
      <c r="I3486" s="36">
        <v>94500</v>
      </c>
      <c r="J3486" s="36">
        <v>0</v>
      </c>
      <c r="K3486" s="36">
        <v>85050</v>
      </c>
      <c r="L3486" s="36">
        <v>7087.5</v>
      </c>
      <c r="M3486" s="36">
        <v>7087.5</v>
      </c>
    </row>
    <row r="3487" spans="1:13" x14ac:dyDescent="0.25">
      <c r="A3487" t="s">
        <v>6969</v>
      </c>
      <c r="B3487" t="s">
        <v>100</v>
      </c>
      <c r="C3487" t="s">
        <v>9</v>
      </c>
      <c r="D3487" t="s">
        <v>1786</v>
      </c>
      <c r="E3487" t="s">
        <v>8389</v>
      </c>
      <c r="F3487" s="1">
        <v>44179</v>
      </c>
      <c r="G3487" s="77">
        <v>1</v>
      </c>
      <c r="H3487" s="36">
        <v>315254.95</v>
      </c>
      <c r="I3487" s="36">
        <v>315254.95</v>
      </c>
      <c r="J3487" s="36">
        <v>0</v>
      </c>
      <c r="K3487" s="36">
        <v>283729.46000000002</v>
      </c>
      <c r="L3487" s="36">
        <v>23644.12</v>
      </c>
      <c r="M3487" s="36">
        <v>23644.12</v>
      </c>
    </row>
    <row r="3488" spans="1:13" x14ac:dyDescent="0.25">
      <c r="A3488" t="s">
        <v>6969</v>
      </c>
      <c r="B3488" t="s">
        <v>100</v>
      </c>
      <c r="C3488" t="s">
        <v>9</v>
      </c>
      <c r="D3488" t="s">
        <v>1786</v>
      </c>
      <c r="E3488" t="s">
        <v>1124</v>
      </c>
      <c r="F3488" s="1">
        <v>44230</v>
      </c>
      <c r="G3488" s="77">
        <v>1</v>
      </c>
      <c r="H3488" s="36">
        <v>5242.07</v>
      </c>
      <c r="I3488" s="36">
        <v>0</v>
      </c>
      <c r="J3488" s="36">
        <v>-5242.07</v>
      </c>
      <c r="K3488" s="36">
        <v>0</v>
      </c>
      <c r="L3488" s="36">
        <v>393.15</v>
      </c>
      <c r="M3488" s="36">
        <v>0</v>
      </c>
    </row>
    <row r="3489" spans="1:13" x14ac:dyDescent="0.25">
      <c r="A3489" t="s">
        <v>6969</v>
      </c>
      <c r="B3489" t="s">
        <v>100</v>
      </c>
      <c r="C3489" t="s">
        <v>9</v>
      </c>
      <c r="D3489" t="s">
        <v>1786</v>
      </c>
      <c r="E3489" t="s">
        <v>1942</v>
      </c>
      <c r="F3489" s="1">
        <v>43507</v>
      </c>
      <c r="G3489" s="77">
        <v>1</v>
      </c>
      <c r="H3489" s="36">
        <v>17012</v>
      </c>
      <c r="I3489" s="36">
        <v>17012</v>
      </c>
      <c r="J3489" s="36">
        <v>0</v>
      </c>
      <c r="K3489" s="36">
        <v>15310.8</v>
      </c>
      <c r="L3489" s="36">
        <v>1275.9000000000001</v>
      </c>
      <c r="M3489" s="36">
        <v>0</v>
      </c>
    </row>
    <row r="3490" spans="1:13" x14ac:dyDescent="0.25">
      <c r="A3490" t="s">
        <v>6969</v>
      </c>
      <c r="B3490" t="s">
        <v>100</v>
      </c>
      <c r="C3490" t="s">
        <v>9</v>
      </c>
      <c r="D3490" t="s">
        <v>1786</v>
      </c>
      <c r="E3490" t="s">
        <v>1787</v>
      </c>
      <c r="F3490" s="1">
        <v>43410</v>
      </c>
      <c r="G3490" s="77">
        <v>1</v>
      </c>
      <c r="H3490" s="36">
        <v>8734</v>
      </c>
      <c r="I3490" s="36">
        <v>8734</v>
      </c>
      <c r="J3490" s="36">
        <v>0</v>
      </c>
      <c r="K3490" s="36">
        <v>7860.6</v>
      </c>
      <c r="L3490" s="36">
        <v>655.04999999999995</v>
      </c>
      <c r="M3490" s="36">
        <v>0</v>
      </c>
    </row>
    <row r="3491" spans="1:13" x14ac:dyDescent="0.25">
      <c r="A3491" t="s">
        <v>6969</v>
      </c>
      <c r="B3491" t="s">
        <v>100</v>
      </c>
      <c r="C3491" t="s">
        <v>9</v>
      </c>
      <c r="D3491" t="s">
        <v>1460</v>
      </c>
      <c r="E3491" t="s">
        <v>1461</v>
      </c>
      <c r="F3491" s="1">
        <v>44035</v>
      </c>
      <c r="G3491" s="77">
        <v>1</v>
      </c>
      <c r="H3491" s="36">
        <v>13787.78</v>
      </c>
      <c r="I3491" s="36">
        <v>0</v>
      </c>
      <c r="J3491" s="36">
        <v>-13787.78</v>
      </c>
      <c r="K3491" s="36">
        <v>0</v>
      </c>
      <c r="L3491" s="36">
        <v>0</v>
      </c>
      <c r="M3491" s="36">
        <v>0</v>
      </c>
    </row>
    <row r="3492" spans="1:13" x14ac:dyDescent="0.25">
      <c r="A3492" t="s">
        <v>6969</v>
      </c>
      <c r="B3492" t="s">
        <v>100</v>
      </c>
      <c r="C3492" t="s">
        <v>9</v>
      </c>
      <c r="D3492" t="s">
        <v>3454</v>
      </c>
      <c r="E3492" t="s">
        <v>3455</v>
      </c>
      <c r="F3492" s="1">
        <v>43864</v>
      </c>
      <c r="G3492" s="77">
        <v>0</v>
      </c>
      <c r="H3492" s="36">
        <v>19785.75</v>
      </c>
      <c r="I3492" s="36">
        <v>19785.75</v>
      </c>
      <c r="J3492" s="36">
        <v>0</v>
      </c>
      <c r="K3492" s="36">
        <v>17807.18</v>
      </c>
      <c r="L3492" s="36">
        <v>1483.93</v>
      </c>
      <c r="M3492" s="36">
        <v>0</v>
      </c>
    </row>
    <row r="3493" spans="1:13" x14ac:dyDescent="0.25">
      <c r="A3493" t="s">
        <v>6969</v>
      </c>
      <c r="B3493" t="s">
        <v>100</v>
      </c>
      <c r="C3493" t="s">
        <v>9</v>
      </c>
      <c r="D3493" t="s">
        <v>7649</v>
      </c>
      <c r="E3493" t="s">
        <v>8834</v>
      </c>
      <c r="F3493" s="1">
        <v>48092</v>
      </c>
      <c r="G3493" s="77">
        <v>1</v>
      </c>
      <c r="H3493" s="36">
        <v>683697.25</v>
      </c>
      <c r="I3493" s="36">
        <v>683697.25</v>
      </c>
      <c r="J3493" s="36">
        <v>0</v>
      </c>
      <c r="K3493" s="36">
        <v>615327.53</v>
      </c>
      <c r="L3493" s="36">
        <v>0</v>
      </c>
      <c r="M3493" s="36">
        <v>0</v>
      </c>
    </row>
    <row r="3494" spans="1:13" x14ac:dyDescent="0.25">
      <c r="A3494" t="s">
        <v>6969</v>
      </c>
      <c r="B3494" t="s">
        <v>100</v>
      </c>
      <c r="C3494" t="s">
        <v>9</v>
      </c>
      <c r="D3494" t="s">
        <v>7649</v>
      </c>
      <c r="E3494" t="s">
        <v>7980</v>
      </c>
      <c r="F3494" s="1">
        <v>43990</v>
      </c>
      <c r="G3494" s="77">
        <v>1</v>
      </c>
      <c r="H3494" s="36">
        <v>11520</v>
      </c>
      <c r="I3494" s="36">
        <v>11520</v>
      </c>
      <c r="J3494" s="36">
        <v>0</v>
      </c>
      <c r="K3494" s="36">
        <v>10368</v>
      </c>
      <c r="L3494" s="36">
        <v>864</v>
      </c>
      <c r="M3494" s="36">
        <v>0</v>
      </c>
    </row>
    <row r="3495" spans="1:13" x14ac:dyDescent="0.25">
      <c r="A3495" t="s">
        <v>6969</v>
      </c>
      <c r="B3495" t="s">
        <v>100</v>
      </c>
      <c r="C3495" t="s">
        <v>9</v>
      </c>
      <c r="D3495" t="s">
        <v>2476</v>
      </c>
      <c r="E3495" t="s">
        <v>8119</v>
      </c>
      <c r="F3495" s="1">
        <v>48092</v>
      </c>
      <c r="G3495" s="77">
        <v>1</v>
      </c>
      <c r="H3495" s="36">
        <v>354939.38</v>
      </c>
      <c r="I3495" s="36">
        <v>354939.38</v>
      </c>
      <c r="J3495" s="36">
        <v>0</v>
      </c>
      <c r="K3495" s="36">
        <v>319445.44</v>
      </c>
      <c r="L3495" s="36">
        <v>0</v>
      </c>
      <c r="M3495" s="36">
        <v>0</v>
      </c>
    </row>
    <row r="3496" spans="1:13" x14ac:dyDescent="0.25">
      <c r="A3496" t="s">
        <v>6969</v>
      </c>
      <c r="B3496" t="s">
        <v>100</v>
      </c>
      <c r="C3496" t="s">
        <v>9</v>
      </c>
      <c r="D3496" t="s">
        <v>2941</v>
      </c>
      <c r="E3496" t="s">
        <v>7539</v>
      </c>
      <c r="F3496" s="1">
        <v>43990</v>
      </c>
      <c r="G3496" s="77">
        <v>1</v>
      </c>
      <c r="H3496" s="36">
        <v>7543.78</v>
      </c>
      <c r="I3496" s="36">
        <v>7543.78</v>
      </c>
      <c r="J3496" s="36">
        <v>0</v>
      </c>
      <c r="K3496" s="36">
        <v>6789.4</v>
      </c>
      <c r="L3496" s="36">
        <v>565.79</v>
      </c>
      <c r="M3496" s="36">
        <v>0.01</v>
      </c>
    </row>
    <row r="3497" spans="1:13" x14ac:dyDescent="0.25">
      <c r="A3497" t="s">
        <v>6969</v>
      </c>
      <c r="B3497" t="s">
        <v>100</v>
      </c>
      <c r="C3497" t="s">
        <v>9</v>
      </c>
      <c r="D3497" t="s">
        <v>2541</v>
      </c>
      <c r="E3497" t="s">
        <v>3131</v>
      </c>
      <c r="F3497" s="1">
        <v>43781</v>
      </c>
      <c r="G3497" s="77">
        <v>1</v>
      </c>
      <c r="H3497" s="36">
        <v>49155.13</v>
      </c>
      <c r="I3497" s="36">
        <v>49155.13</v>
      </c>
      <c r="J3497" s="36">
        <v>0</v>
      </c>
      <c r="K3497" s="36">
        <v>44239.62</v>
      </c>
      <c r="L3497" s="36">
        <v>3686.6299999999997</v>
      </c>
      <c r="M3497" s="36">
        <v>-0.01</v>
      </c>
    </row>
    <row r="3498" spans="1:13" x14ac:dyDescent="0.25">
      <c r="A3498" t="s">
        <v>6969</v>
      </c>
      <c r="B3498" t="s">
        <v>100</v>
      </c>
      <c r="C3498" t="s">
        <v>9</v>
      </c>
      <c r="D3498" t="s">
        <v>1196</v>
      </c>
      <c r="E3498" t="s">
        <v>1197</v>
      </c>
      <c r="F3498" s="1">
        <v>43357</v>
      </c>
      <c r="G3498" s="77">
        <v>1</v>
      </c>
      <c r="H3498" s="36">
        <v>7772.25</v>
      </c>
      <c r="I3498" s="36">
        <v>7772.25</v>
      </c>
      <c r="J3498" s="36">
        <v>0</v>
      </c>
      <c r="K3498" s="36">
        <v>6995.03</v>
      </c>
      <c r="L3498" s="36">
        <v>582.91999999999996</v>
      </c>
      <c r="M3498" s="36">
        <v>0</v>
      </c>
    </row>
    <row r="3499" spans="1:13" x14ac:dyDescent="0.25">
      <c r="A3499" t="s">
        <v>6969</v>
      </c>
      <c r="B3499" t="s">
        <v>100</v>
      </c>
      <c r="C3499" t="s">
        <v>9</v>
      </c>
      <c r="D3499" t="s">
        <v>857</v>
      </c>
      <c r="E3499" t="s">
        <v>688</v>
      </c>
      <c r="F3499" s="1">
        <v>43356</v>
      </c>
      <c r="G3499" s="77">
        <v>1</v>
      </c>
      <c r="H3499" s="36">
        <v>6071.3</v>
      </c>
      <c r="I3499" s="36">
        <v>6071.3</v>
      </c>
      <c r="J3499" s="36">
        <v>0</v>
      </c>
      <c r="K3499" s="36">
        <v>5464.17</v>
      </c>
      <c r="L3499" s="36">
        <v>455.35</v>
      </c>
      <c r="M3499" s="36">
        <v>0</v>
      </c>
    </row>
    <row r="3500" spans="1:13" x14ac:dyDescent="0.25">
      <c r="A3500" t="s">
        <v>6969</v>
      </c>
      <c r="B3500" t="s">
        <v>100</v>
      </c>
      <c r="C3500" t="s">
        <v>9</v>
      </c>
      <c r="D3500" t="s">
        <v>857</v>
      </c>
      <c r="E3500" t="s">
        <v>7760</v>
      </c>
      <c r="F3500" s="1">
        <v>48092</v>
      </c>
      <c r="G3500" s="77">
        <v>0.17</v>
      </c>
      <c r="H3500" s="36">
        <v>422235.95</v>
      </c>
      <c r="I3500" s="36">
        <v>422235.95</v>
      </c>
      <c r="J3500" s="36">
        <v>0</v>
      </c>
      <c r="K3500" s="36">
        <v>380012.36</v>
      </c>
      <c r="L3500" s="36">
        <v>0</v>
      </c>
      <c r="M3500" s="36">
        <v>0</v>
      </c>
    </row>
    <row r="3501" spans="1:13" x14ac:dyDescent="0.25">
      <c r="A3501" t="s">
        <v>6969</v>
      </c>
      <c r="B3501" t="s">
        <v>100</v>
      </c>
      <c r="C3501" t="s">
        <v>9</v>
      </c>
      <c r="D3501" t="s">
        <v>857</v>
      </c>
      <c r="E3501" t="s">
        <v>858</v>
      </c>
      <c r="F3501" s="1">
        <v>43339</v>
      </c>
      <c r="G3501" s="77">
        <v>0.2</v>
      </c>
      <c r="H3501" s="36">
        <v>17875.84</v>
      </c>
      <c r="I3501" s="36">
        <v>17875.84</v>
      </c>
      <c r="J3501" s="36">
        <v>0</v>
      </c>
      <c r="K3501" s="36">
        <v>16088.26</v>
      </c>
      <c r="L3501" s="36">
        <v>1340.69</v>
      </c>
      <c r="M3501" s="36">
        <v>0</v>
      </c>
    </row>
    <row r="3502" spans="1:13" x14ac:dyDescent="0.25">
      <c r="A3502" t="s">
        <v>6969</v>
      </c>
      <c r="B3502" t="s">
        <v>100</v>
      </c>
      <c r="C3502" t="s">
        <v>9</v>
      </c>
      <c r="D3502" t="s">
        <v>857</v>
      </c>
      <c r="E3502" t="s">
        <v>1000</v>
      </c>
      <c r="F3502" s="1">
        <v>43336</v>
      </c>
      <c r="G3502" s="77">
        <v>1</v>
      </c>
      <c r="H3502" s="36">
        <v>3739.71</v>
      </c>
      <c r="I3502" s="36">
        <v>3739.71</v>
      </c>
      <c r="J3502" s="36">
        <v>0</v>
      </c>
      <c r="K3502" s="36">
        <v>3365.74</v>
      </c>
      <c r="L3502" s="36">
        <v>280.48</v>
      </c>
      <c r="M3502" s="36">
        <v>0</v>
      </c>
    </row>
    <row r="3503" spans="1:13" x14ac:dyDescent="0.25">
      <c r="A3503" t="s">
        <v>6969</v>
      </c>
      <c r="B3503" t="s">
        <v>100</v>
      </c>
      <c r="C3503" t="s">
        <v>9</v>
      </c>
      <c r="D3503" t="s">
        <v>506</v>
      </c>
      <c r="E3503" t="s">
        <v>7708</v>
      </c>
      <c r="F3503" s="1">
        <v>48092</v>
      </c>
      <c r="G3503" s="77">
        <v>1</v>
      </c>
      <c r="H3503" s="36">
        <v>162900</v>
      </c>
      <c r="I3503" s="36">
        <v>162900</v>
      </c>
      <c r="J3503" s="36">
        <v>0</v>
      </c>
      <c r="K3503" s="36">
        <v>146610</v>
      </c>
      <c r="L3503" s="36">
        <v>12105.05</v>
      </c>
      <c r="M3503" s="36">
        <v>12105.05</v>
      </c>
    </row>
    <row r="3504" spans="1:13" x14ac:dyDescent="0.25">
      <c r="A3504" t="s">
        <v>6969</v>
      </c>
      <c r="B3504" t="s">
        <v>100</v>
      </c>
      <c r="C3504" t="s">
        <v>9</v>
      </c>
      <c r="D3504" t="s">
        <v>506</v>
      </c>
      <c r="E3504" t="s">
        <v>1381</v>
      </c>
      <c r="F3504" s="1">
        <v>43356</v>
      </c>
      <c r="G3504" s="77">
        <v>1</v>
      </c>
      <c r="H3504" s="36">
        <v>102014.52</v>
      </c>
      <c r="I3504" s="36">
        <v>102014.52</v>
      </c>
      <c r="J3504" s="36">
        <v>0</v>
      </c>
      <c r="K3504" s="36">
        <v>91813.07</v>
      </c>
      <c r="L3504" s="36">
        <v>7651.09</v>
      </c>
      <c r="M3504" s="36">
        <v>0</v>
      </c>
    </row>
    <row r="3505" spans="1:13" x14ac:dyDescent="0.25">
      <c r="A3505" t="s">
        <v>6969</v>
      </c>
      <c r="B3505" t="s">
        <v>100</v>
      </c>
      <c r="C3505" t="s">
        <v>9</v>
      </c>
      <c r="D3505" t="s">
        <v>506</v>
      </c>
      <c r="E3505" t="s">
        <v>535</v>
      </c>
      <c r="F3505" s="1">
        <v>43294</v>
      </c>
      <c r="G3505" s="77">
        <v>1</v>
      </c>
      <c r="H3505" s="36">
        <v>10000</v>
      </c>
      <c r="I3505" s="36">
        <v>10000</v>
      </c>
      <c r="J3505" s="36">
        <v>0</v>
      </c>
      <c r="K3505" s="36">
        <v>9000</v>
      </c>
      <c r="L3505" s="36">
        <v>750</v>
      </c>
      <c r="M3505" s="36">
        <v>0</v>
      </c>
    </row>
    <row r="3506" spans="1:13" x14ac:dyDescent="0.25">
      <c r="A3506" t="s">
        <v>6969</v>
      </c>
      <c r="B3506" t="s">
        <v>100</v>
      </c>
      <c r="C3506" t="s">
        <v>9</v>
      </c>
      <c r="D3506" t="s">
        <v>506</v>
      </c>
      <c r="E3506" t="s">
        <v>115</v>
      </c>
      <c r="F3506" s="1">
        <v>48092</v>
      </c>
      <c r="G3506" s="77">
        <v>1</v>
      </c>
      <c r="H3506" s="36">
        <v>174859.88</v>
      </c>
      <c r="I3506" s="36">
        <v>174859.88</v>
      </c>
      <c r="J3506" s="36">
        <v>0</v>
      </c>
      <c r="K3506" s="36">
        <v>157373.89000000001</v>
      </c>
      <c r="L3506" s="36">
        <v>13114.49</v>
      </c>
      <c r="M3506" s="36">
        <v>13114.49</v>
      </c>
    </row>
    <row r="3507" spans="1:13" x14ac:dyDescent="0.25">
      <c r="A3507" t="s">
        <v>6969</v>
      </c>
      <c r="B3507" t="s">
        <v>100</v>
      </c>
      <c r="C3507" t="s">
        <v>9</v>
      </c>
      <c r="D3507" t="s">
        <v>506</v>
      </c>
      <c r="E3507" t="s">
        <v>9039</v>
      </c>
      <c r="F3507" s="1">
        <v>48092</v>
      </c>
      <c r="G3507" s="77">
        <v>0.05</v>
      </c>
      <c r="H3507" s="36">
        <v>941137.18</v>
      </c>
      <c r="I3507" s="36">
        <v>941137.18</v>
      </c>
      <c r="J3507" s="36">
        <v>0</v>
      </c>
      <c r="K3507" s="36">
        <v>847023.46</v>
      </c>
      <c r="L3507" s="36">
        <v>0</v>
      </c>
      <c r="M3507" s="36">
        <v>0</v>
      </c>
    </row>
    <row r="3508" spans="1:13" x14ac:dyDescent="0.25">
      <c r="A3508" t="s">
        <v>6969</v>
      </c>
      <c r="B3508" t="s">
        <v>100</v>
      </c>
      <c r="C3508" t="s">
        <v>9</v>
      </c>
      <c r="D3508" t="s">
        <v>506</v>
      </c>
      <c r="E3508" t="s">
        <v>1014</v>
      </c>
      <c r="F3508" s="1">
        <v>43336</v>
      </c>
      <c r="G3508" s="77">
        <v>1</v>
      </c>
      <c r="H3508" s="36">
        <v>62999.78</v>
      </c>
      <c r="I3508" s="36">
        <v>62999.78</v>
      </c>
      <c r="J3508" s="36">
        <v>0</v>
      </c>
      <c r="K3508" s="36">
        <v>56699.8</v>
      </c>
      <c r="L3508" s="36">
        <v>4724.99</v>
      </c>
      <c r="M3508" s="36">
        <v>0.01</v>
      </c>
    </row>
    <row r="3509" spans="1:13" x14ac:dyDescent="0.25">
      <c r="A3509" t="s">
        <v>6969</v>
      </c>
      <c r="B3509" t="s">
        <v>100</v>
      </c>
      <c r="C3509" t="s">
        <v>9</v>
      </c>
      <c r="D3509" t="s">
        <v>506</v>
      </c>
      <c r="E3509" t="s">
        <v>1241</v>
      </c>
      <c r="F3509" s="1">
        <v>44040</v>
      </c>
      <c r="G3509" s="77">
        <v>0.75</v>
      </c>
      <c r="H3509" s="36">
        <v>203973.38</v>
      </c>
      <c r="I3509" s="36">
        <v>162225</v>
      </c>
      <c r="J3509" s="36">
        <v>-41748.379999999997</v>
      </c>
      <c r="K3509" s="36">
        <v>146002.5</v>
      </c>
      <c r="L3509" s="36">
        <v>12166.88</v>
      </c>
      <c r="M3509" s="36">
        <v>0</v>
      </c>
    </row>
    <row r="3510" spans="1:13" x14ac:dyDescent="0.25">
      <c r="A3510" t="s">
        <v>6969</v>
      </c>
      <c r="B3510" t="s">
        <v>100</v>
      </c>
      <c r="C3510" t="s">
        <v>9</v>
      </c>
      <c r="D3510" t="s">
        <v>629</v>
      </c>
      <c r="E3510" t="s">
        <v>630</v>
      </c>
      <c r="F3510" s="1">
        <v>43336</v>
      </c>
      <c r="G3510" s="77">
        <v>1</v>
      </c>
      <c r="H3510" s="36">
        <v>8426.17</v>
      </c>
      <c r="I3510" s="36">
        <v>8426.17</v>
      </c>
      <c r="J3510" s="36">
        <v>0</v>
      </c>
      <c r="K3510" s="36">
        <v>7583.55</v>
      </c>
      <c r="L3510" s="36">
        <v>631.97</v>
      </c>
      <c r="M3510" s="36">
        <v>0.01</v>
      </c>
    </row>
    <row r="3511" spans="1:13" x14ac:dyDescent="0.25">
      <c r="A3511" t="s">
        <v>6969</v>
      </c>
      <c r="B3511" t="s">
        <v>100</v>
      </c>
      <c r="C3511" t="s">
        <v>9</v>
      </c>
      <c r="D3511" t="s">
        <v>554</v>
      </c>
      <c r="E3511" t="s">
        <v>3164</v>
      </c>
      <c r="F3511" s="1">
        <v>43851</v>
      </c>
      <c r="G3511" s="77">
        <v>1</v>
      </c>
      <c r="H3511" s="36">
        <v>19742.7</v>
      </c>
      <c r="I3511" s="36">
        <v>19742.7</v>
      </c>
      <c r="J3511" s="36">
        <v>0</v>
      </c>
      <c r="K3511" s="36">
        <v>17768.43</v>
      </c>
      <c r="L3511" s="36">
        <v>1480.7</v>
      </c>
      <c r="M3511" s="36">
        <v>0</v>
      </c>
    </row>
    <row r="3512" spans="1:13" x14ac:dyDescent="0.25">
      <c r="A3512" t="s">
        <v>6969</v>
      </c>
      <c r="B3512" t="s">
        <v>100</v>
      </c>
      <c r="C3512" t="s">
        <v>9</v>
      </c>
      <c r="D3512" t="s">
        <v>621</v>
      </c>
      <c r="E3512" t="s">
        <v>8201</v>
      </c>
      <c r="F3512" s="1">
        <v>44060</v>
      </c>
      <c r="G3512" s="77">
        <v>1</v>
      </c>
      <c r="H3512" s="36">
        <v>5380.01</v>
      </c>
      <c r="I3512" s="36">
        <v>5380.01</v>
      </c>
      <c r="J3512" s="36">
        <v>0</v>
      </c>
      <c r="K3512" s="36">
        <v>4842.01</v>
      </c>
      <c r="L3512" s="36">
        <v>403.5</v>
      </c>
      <c r="M3512" s="36">
        <v>0</v>
      </c>
    </row>
    <row r="3513" spans="1:13" x14ac:dyDescent="0.25">
      <c r="A3513" t="s">
        <v>6969</v>
      </c>
      <c r="B3513" t="s">
        <v>100</v>
      </c>
      <c r="C3513" t="s">
        <v>9</v>
      </c>
      <c r="D3513" t="s">
        <v>2715</v>
      </c>
      <c r="E3513" t="s">
        <v>2717</v>
      </c>
      <c r="F3513" s="1">
        <v>43588</v>
      </c>
      <c r="G3513" s="77">
        <v>1</v>
      </c>
      <c r="H3513" s="36">
        <v>5000</v>
      </c>
      <c r="I3513" s="36">
        <v>5000</v>
      </c>
      <c r="J3513" s="36">
        <v>0</v>
      </c>
      <c r="K3513" s="36">
        <v>4500</v>
      </c>
      <c r="L3513" s="36">
        <v>375</v>
      </c>
      <c r="M3513" s="36">
        <v>0</v>
      </c>
    </row>
    <row r="3514" spans="1:13" x14ac:dyDescent="0.25">
      <c r="A3514" t="s">
        <v>6969</v>
      </c>
      <c r="B3514" t="s">
        <v>100</v>
      </c>
      <c r="C3514" t="s">
        <v>9</v>
      </c>
      <c r="D3514" t="s">
        <v>2715</v>
      </c>
      <c r="E3514" t="s">
        <v>2940</v>
      </c>
      <c r="F3514" s="1">
        <v>43781</v>
      </c>
      <c r="G3514" s="77">
        <v>1</v>
      </c>
      <c r="H3514" s="36">
        <v>3500</v>
      </c>
      <c r="I3514" s="36">
        <v>3500</v>
      </c>
      <c r="J3514" s="36">
        <v>0</v>
      </c>
      <c r="K3514" s="36">
        <v>3150</v>
      </c>
      <c r="L3514" s="36">
        <v>262.5</v>
      </c>
      <c r="M3514" s="36">
        <v>0</v>
      </c>
    </row>
    <row r="3515" spans="1:13" x14ac:dyDescent="0.25">
      <c r="A3515" t="s">
        <v>6969</v>
      </c>
      <c r="B3515" t="s">
        <v>100</v>
      </c>
      <c r="C3515" t="s">
        <v>9</v>
      </c>
      <c r="D3515" t="s">
        <v>544</v>
      </c>
      <c r="E3515" t="s">
        <v>1598</v>
      </c>
      <c r="F3515" s="1">
        <v>43571</v>
      </c>
      <c r="G3515" s="77">
        <v>0</v>
      </c>
      <c r="H3515" s="36">
        <v>5800</v>
      </c>
      <c r="I3515" s="36">
        <v>5800</v>
      </c>
      <c r="J3515" s="36">
        <v>0</v>
      </c>
      <c r="K3515" s="36">
        <v>5220</v>
      </c>
      <c r="L3515" s="36">
        <v>435</v>
      </c>
      <c r="M3515" s="36">
        <v>0</v>
      </c>
    </row>
    <row r="3516" spans="1:13" x14ac:dyDescent="0.25">
      <c r="A3516" t="s">
        <v>6969</v>
      </c>
      <c r="B3516" t="s">
        <v>100</v>
      </c>
      <c r="C3516" t="s">
        <v>9</v>
      </c>
      <c r="D3516" t="s">
        <v>39</v>
      </c>
      <c r="E3516" t="s">
        <v>2536</v>
      </c>
      <c r="F3516" s="1">
        <v>43592</v>
      </c>
      <c r="G3516" s="77">
        <v>1</v>
      </c>
      <c r="H3516" s="36">
        <v>29167.8</v>
      </c>
      <c r="I3516" s="36">
        <v>29167.8</v>
      </c>
      <c r="J3516" s="36">
        <v>0</v>
      </c>
      <c r="K3516" s="36">
        <v>26251.02</v>
      </c>
      <c r="L3516" s="36">
        <v>2187.59</v>
      </c>
      <c r="M3516" s="36">
        <v>0</v>
      </c>
    </row>
    <row r="3517" spans="1:13" x14ac:dyDescent="0.25">
      <c r="A3517" t="s">
        <v>6969</v>
      </c>
      <c r="B3517" t="s">
        <v>100</v>
      </c>
      <c r="C3517" t="s">
        <v>9</v>
      </c>
      <c r="D3517" t="s">
        <v>39</v>
      </c>
      <c r="E3517" t="s">
        <v>2557</v>
      </c>
      <c r="F3517" s="1">
        <v>43592</v>
      </c>
      <c r="G3517" s="77">
        <v>1</v>
      </c>
      <c r="H3517" s="36">
        <v>9866</v>
      </c>
      <c r="I3517" s="36">
        <v>9866</v>
      </c>
      <c r="J3517" s="36">
        <v>0</v>
      </c>
      <c r="K3517" s="36">
        <v>8879.4</v>
      </c>
      <c r="L3517" s="36">
        <v>739.95</v>
      </c>
      <c r="M3517" s="36">
        <v>0</v>
      </c>
    </row>
    <row r="3518" spans="1:13" x14ac:dyDescent="0.25">
      <c r="A3518" t="s">
        <v>6969</v>
      </c>
      <c r="B3518" t="s">
        <v>100</v>
      </c>
      <c r="C3518" t="s">
        <v>9</v>
      </c>
      <c r="D3518" t="s">
        <v>39</v>
      </c>
      <c r="E3518" t="s">
        <v>2612</v>
      </c>
      <c r="F3518" s="1">
        <v>43592</v>
      </c>
      <c r="G3518" s="77">
        <v>1</v>
      </c>
      <c r="H3518" s="36">
        <v>50989.66</v>
      </c>
      <c r="I3518" s="36">
        <v>50989.66</v>
      </c>
      <c r="J3518" s="36">
        <v>0</v>
      </c>
      <c r="K3518" s="36">
        <v>45890.69</v>
      </c>
      <c r="L3518" s="36">
        <v>3824.23</v>
      </c>
      <c r="M3518" s="36">
        <v>0.01</v>
      </c>
    </row>
    <row r="3519" spans="1:13" x14ac:dyDescent="0.25">
      <c r="A3519" t="s">
        <v>6969</v>
      </c>
      <c r="B3519" t="s">
        <v>100</v>
      </c>
      <c r="C3519" t="s">
        <v>9</v>
      </c>
      <c r="D3519" t="s">
        <v>39</v>
      </c>
      <c r="E3519" t="s">
        <v>3171</v>
      </c>
      <c r="F3519" s="1">
        <v>43781</v>
      </c>
      <c r="G3519" s="77">
        <v>1</v>
      </c>
      <c r="H3519" s="36">
        <v>34334.42</v>
      </c>
      <c r="I3519" s="36">
        <v>34334.42</v>
      </c>
      <c r="J3519" s="36">
        <v>0</v>
      </c>
      <c r="K3519" s="36">
        <v>30900.98</v>
      </c>
      <c r="L3519" s="36">
        <v>2575.08</v>
      </c>
      <c r="M3519" s="36">
        <v>0</v>
      </c>
    </row>
    <row r="3520" spans="1:13" x14ac:dyDescent="0.25">
      <c r="A3520" t="s">
        <v>6969</v>
      </c>
      <c r="B3520" t="s">
        <v>100</v>
      </c>
      <c r="C3520" t="s">
        <v>9</v>
      </c>
      <c r="D3520" t="s">
        <v>39</v>
      </c>
      <c r="E3520" t="s">
        <v>2943</v>
      </c>
      <c r="F3520" s="1">
        <v>43781</v>
      </c>
      <c r="G3520" s="77">
        <v>1</v>
      </c>
      <c r="H3520" s="36">
        <v>28784.5</v>
      </c>
      <c r="I3520" s="36">
        <v>28784.5</v>
      </c>
      <c r="J3520" s="36">
        <v>0</v>
      </c>
      <c r="K3520" s="36">
        <v>25906.05</v>
      </c>
      <c r="L3520" s="36">
        <v>2158.84</v>
      </c>
      <c r="M3520" s="36">
        <v>0</v>
      </c>
    </row>
    <row r="3521" spans="1:13" x14ac:dyDescent="0.25">
      <c r="A3521" t="s">
        <v>6969</v>
      </c>
      <c r="B3521" t="s">
        <v>100</v>
      </c>
      <c r="C3521" t="s">
        <v>9</v>
      </c>
      <c r="D3521" t="s">
        <v>39</v>
      </c>
      <c r="E3521" t="s">
        <v>2487</v>
      </c>
      <c r="F3521" s="1">
        <v>43591</v>
      </c>
      <c r="G3521" s="77">
        <v>1</v>
      </c>
      <c r="H3521" s="36">
        <v>5995.56</v>
      </c>
      <c r="I3521" s="36">
        <v>5995.56</v>
      </c>
      <c r="J3521" s="36">
        <v>0</v>
      </c>
      <c r="K3521" s="36">
        <v>5396</v>
      </c>
      <c r="L3521" s="36">
        <v>449.67</v>
      </c>
      <c r="M3521" s="36">
        <v>0</v>
      </c>
    </row>
    <row r="3522" spans="1:13" x14ac:dyDescent="0.25">
      <c r="A3522" t="s">
        <v>6969</v>
      </c>
      <c r="B3522" t="s">
        <v>100</v>
      </c>
      <c r="C3522" t="s">
        <v>9</v>
      </c>
      <c r="D3522" t="s">
        <v>39</v>
      </c>
      <c r="E3522" t="s">
        <v>2604</v>
      </c>
      <c r="F3522" s="1">
        <v>43592</v>
      </c>
      <c r="G3522" s="77">
        <v>1</v>
      </c>
      <c r="H3522" s="36">
        <v>5995.57</v>
      </c>
      <c r="I3522" s="36">
        <v>5995.57</v>
      </c>
      <c r="J3522" s="36">
        <v>0</v>
      </c>
      <c r="K3522" s="36">
        <v>5396.01</v>
      </c>
      <c r="L3522" s="36">
        <v>449.67</v>
      </c>
      <c r="M3522" s="36">
        <v>0</v>
      </c>
    </row>
    <row r="3523" spans="1:13" x14ac:dyDescent="0.25">
      <c r="A3523" t="s">
        <v>6969</v>
      </c>
      <c r="B3523" t="s">
        <v>100</v>
      </c>
      <c r="C3523" t="s">
        <v>9</v>
      </c>
      <c r="D3523" t="s">
        <v>39</v>
      </c>
      <c r="E3523" t="s">
        <v>2513</v>
      </c>
      <c r="F3523" s="1">
        <v>43591</v>
      </c>
      <c r="G3523" s="77">
        <v>1</v>
      </c>
      <c r="H3523" s="36">
        <v>5995.56</v>
      </c>
      <c r="I3523" s="36">
        <v>5995.56</v>
      </c>
      <c r="J3523" s="36">
        <v>0</v>
      </c>
      <c r="K3523" s="36">
        <v>5396</v>
      </c>
      <c r="L3523" s="36">
        <v>449.67</v>
      </c>
      <c r="M3523" s="36">
        <v>0</v>
      </c>
    </row>
    <row r="3524" spans="1:13" x14ac:dyDescent="0.25">
      <c r="A3524" t="s">
        <v>6969</v>
      </c>
      <c r="B3524" t="s">
        <v>100</v>
      </c>
      <c r="C3524" t="s">
        <v>9</v>
      </c>
      <c r="D3524" t="s">
        <v>39</v>
      </c>
      <c r="E3524" t="s">
        <v>2514</v>
      </c>
      <c r="F3524" s="1">
        <v>43591</v>
      </c>
      <c r="G3524" s="77">
        <v>1</v>
      </c>
      <c r="H3524" s="36">
        <v>5995.56</v>
      </c>
      <c r="I3524" s="36">
        <v>5995.56</v>
      </c>
      <c r="J3524" s="36">
        <v>0</v>
      </c>
      <c r="K3524" s="36">
        <v>5396</v>
      </c>
      <c r="L3524" s="36">
        <v>449.67</v>
      </c>
      <c r="M3524" s="36">
        <v>0</v>
      </c>
    </row>
    <row r="3525" spans="1:13" x14ac:dyDescent="0.25">
      <c r="A3525" t="s">
        <v>6969</v>
      </c>
      <c r="B3525" t="s">
        <v>100</v>
      </c>
      <c r="C3525" t="s">
        <v>9</v>
      </c>
      <c r="D3525" t="s">
        <v>39</v>
      </c>
      <c r="E3525" t="s">
        <v>2468</v>
      </c>
      <c r="F3525" s="1">
        <v>43591</v>
      </c>
      <c r="G3525" s="77">
        <v>1</v>
      </c>
      <c r="H3525" s="36">
        <v>5995.57</v>
      </c>
      <c r="I3525" s="36">
        <v>5995.57</v>
      </c>
      <c r="J3525" s="36">
        <v>0</v>
      </c>
      <c r="K3525" s="36">
        <v>5396.01</v>
      </c>
      <c r="L3525" s="36">
        <v>449.67</v>
      </c>
      <c r="M3525" s="36">
        <v>0</v>
      </c>
    </row>
    <row r="3526" spans="1:13" x14ac:dyDescent="0.25">
      <c r="A3526" t="s">
        <v>6969</v>
      </c>
      <c r="B3526" t="s">
        <v>100</v>
      </c>
      <c r="C3526" t="s">
        <v>9</v>
      </c>
      <c r="D3526" t="s">
        <v>39</v>
      </c>
      <c r="E3526" t="s">
        <v>2522</v>
      </c>
      <c r="F3526" s="1">
        <v>43592</v>
      </c>
      <c r="G3526" s="77">
        <v>1</v>
      </c>
      <c r="H3526" s="36">
        <v>16420.96</v>
      </c>
      <c r="I3526" s="36">
        <v>16420.96</v>
      </c>
      <c r="J3526" s="36">
        <v>0</v>
      </c>
      <c r="K3526" s="36">
        <v>14778.86</v>
      </c>
      <c r="L3526" s="36">
        <v>1231.58</v>
      </c>
      <c r="M3526" s="36">
        <v>0.01</v>
      </c>
    </row>
    <row r="3527" spans="1:13" x14ac:dyDescent="0.25">
      <c r="A3527" t="s">
        <v>6969</v>
      </c>
      <c r="B3527" t="s">
        <v>100</v>
      </c>
      <c r="C3527" t="s">
        <v>9</v>
      </c>
      <c r="D3527" t="s">
        <v>39</v>
      </c>
      <c r="E3527" t="s">
        <v>2486</v>
      </c>
      <c r="F3527" s="1">
        <v>43592</v>
      </c>
      <c r="G3527" s="77">
        <v>1</v>
      </c>
      <c r="H3527" s="36">
        <v>11521.25</v>
      </c>
      <c r="I3527" s="36">
        <v>11521.25</v>
      </c>
      <c r="J3527" s="36">
        <v>0</v>
      </c>
      <c r="K3527" s="36">
        <v>10369.129999999999</v>
      </c>
      <c r="L3527" s="36">
        <v>864.09</v>
      </c>
      <c r="M3527" s="36">
        <v>0</v>
      </c>
    </row>
    <row r="3528" spans="1:13" x14ac:dyDescent="0.25">
      <c r="A3528" t="s">
        <v>6969</v>
      </c>
      <c r="B3528" t="s">
        <v>100</v>
      </c>
      <c r="C3528" t="s">
        <v>9</v>
      </c>
      <c r="D3528" t="s">
        <v>39</v>
      </c>
      <c r="E3528" t="s">
        <v>2500</v>
      </c>
      <c r="F3528" s="1">
        <v>43592</v>
      </c>
      <c r="G3528" s="77">
        <v>1</v>
      </c>
      <c r="H3528" s="36">
        <v>17140.150000000001</v>
      </c>
      <c r="I3528" s="36">
        <v>17140.150000000001</v>
      </c>
      <c r="J3528" s="36">
        <v>0</v>
      </c>
      <c r="K3528" s="36">
        <v>15426.14</v>
      </c>
      <c r="L3528" s="36">
        <v>1285.51</v>
      </c>
      <c r="M3528" s="36">
        <v>0</v>
      </c>
    </row>
    <row r="3529" spans="1:13" x14ac:dyDescent="0.25">
      <c r="A3529" t="s">
        <v>6969</v>
      </c>
      <c r="B3529" t="s">
        <v>100</v>
      </c>
      <c r="C3529" t="s">
        <v>9</v>
      </c>
      <c r="D3529" t="s">
        <v>39</v>
      </c>
      <c r="E3529" t="s">
        <v>2485</v>
      </c>
      <c r="F3529" s="1">
        <v>43591</v>
      </c>
      <c r="G3529" s="77">
        <v>1</v>
      </c>
      <c r="H3529" s="36">
        <v>8463.6</v>
      </c>
      <c r="I3529" s="36">
        <v>8463.6</v>
      </c>
      <c r="J3529" s="36">
        <v>0</v>
      </c>
      <c r="K3529" s="36">
        <v>7617.24</v>
      </c>
      <c r="L3529" s="36">
        <v>634.77</v>
      </c>
      <c r="M3529" s="36">
        <v>0</v>
      </c>
    </row>
    <row r="3530" spans="1:13" x14ac:dyDescent="0.25">
      <c r="A3530" t="s">
        <v>6969</v>
      </c>
      <c r="B3530" t="s">
        <v>100</v>
      </c>
      <c r="C3530" t="s">
        <v>9</v>
      </c>
      <c r="D3530" t="s">
        <v>39</v>
      </c>
      <c r="E3530" t="s">
        <v>2996</v>
      </c>
      <c r="F3530" s="1">
        <v>43781</v>
      </c>
      <c r="G3530" s="77">
        <v>1</v>
      </c>
      <c r="H3530" s="36">
        <v>78347.55</v>
      </c>
      <c r="I3530" s="36">
        <v>78347.55</v>
      </c>
      <c r="J3530" s="36">
        <v>0</v>
      </c>
      <c r="K3530" s="36">
        <v>70512.800000000003</v>
      </c>
      <c r="L3530" s="36">
        <v>5876.07</v>
      </c>
      <c r="M3530" s="36">
        <v>0</v>
      </c>
    </row>
    <row r="3531" spans="1:13" x14ac:dyDescent="0.25">
      <c r="A3531" t="s">
        <v>6969</v>
      </c>
      <c r="B3531" t="s">
        <v>100</v>
      </c>
      <c r="C3531" t="s">
        <v>9</v>
      </c>
      <c r="D3531" t="s">
        <v>39</v>
      </c>
      <c r="E3531" t="s">
        <v>2431</v>
      </c>
      <c r="F3531" s="1">
        <v>43591</v>
      </c>
      <c r="G3531" s="77">
        <v>1</v>
      </c>
      <c r="H3531" s="36">
        <v>93711.82</v>
      </c>
      <c r="I3531" s="36">
        <v>93711.82</v>
      </c>
      <c r="J3531" s="36">
        <v>0</v>
      </c>
      <c r="K3531" s="36">
        <v>84340.64</v>
      </c>
      <c r="L3531" s="36">
        <v>7028.39</v>
      </c>
      <c r="M3531" s="36">
        <v>0</v>
      </c>
    </row>
    <row r="3532" spans="1:13" x14ac:dyDescent="0.25">
      <c r="A3532" t="s">
        <v>6969</v>
      </c>
      <c r="B3532" t="s">
        <v>100</v>
      </c>
      <c r="C3532" t="s">
        <v>9</v>
      </c>
      <c r="D3532" t="s">
        <v>39</v>
      </c>
      <c r="E3532" t="s">
        <v>3086</v>
      </c>
      <c r="F3532" s="1">
        <v>43781</v>
      </c>
      <c r="G3532" s="77">
        <v>1</v>
      </c>
      <c r="H3532" s="36">
        <v>3201.03</v>
      </c>
      <c r="I3532" s="36">
        <v>3201.03</v>
      </c>
      <c r="J3532" s="36">
        <v>0</v>
      </c>
      <c r="K3532" s="36">
        <v>2880.93</v>
      </c>
      <c r="L3532" s="36">
        <v>240.08</v>
      </c>
      <c r="M3532" s="36">
        <v>0</v>
      </c>
    </row>
    <row r="3533" spans="1:13" x14ac:dyDescent="0.25">
      <c r="A3533" t="s">
        <v>6969</v>
      </c>
      <c r="B3533" t="s">
        <v>100</v>
      </c>
      <c r="C3533" t="s">
        <v>9</v>
      </c>
      <c r="D3533" t="s">
        <v>39</v>
      </c>
      <c r="E3533" t="s">
        <v>2523</v>
      </c>
      <c r="F3533" s="1">
        <v>43591</v>
      </c>
      <c r="G3533" s="77">
        <v>1</v>
      </c>
      <c r="H3533" s="36">
        <v>5995.56</v>
      </c>
      <c r="I3533" s="36">
        <v>5995.56</v>
      </c>
      <c r="J3533" s="36">
        <v>0</v>
      </c>
      <c r="K3533" s="36">
        <v>5396</v>
      </c>
      <c r="L3533" s="36">
        <v>449.67</v>
      </c>
      <c r="M3533" s="36">
        <v>0</v>
      </c>
    </row>
    <row r="3534" spans="1:13" x14ac:dyDescent="0.25">
      <c r="A3534" t="s">
        <v>6969</v>
      </c>
      <c r="B3534" t="s">
        <v>100</v>
      </c>
      <c r="C3534" t="s">
        <v>9</v>
      </c>
      <c r="D3534" t="s">
        <v>39</v>
      </c>
      <c r="E3534" t="s">
        <v>2512</v>
      </c>
      <c r="F3534" s="1">
        <v>43588</v>
      </c>
      <c r="G3534" s="77">
        <v>1</v>
      </c>
      <c r="H3534" s="36">
        <v>14850</v>
      </c>
      <c r="I3534" s="36">
        <v>14850</v>
      </c>
      <c r="J3534" s="36">
        <v>0</v>
      </c>
      <c r="K3534" s="36">
        <v>13365</v>
      </c>
      <c r="L3534" s="36">
        <v>1113.75</v>
      </c>
      <c r="M3534" s="36">
        <v>0</v>
      </c>
    </row>
    <row r="3535" spans="1:13" x14ac:dyDescent="0.25">
      <c r="A3535" t="s">
        <v>6969</v>
      </c>
      <c r="B3535" t="s">
        <v>100</v>
      </c>
      <c r="C3535" t="s">
        <v>9</v>
      </c>
      <c r="D3535" t="s">
        <v>39</v>
      </c>
      <c r="E3535" t="s">
        <v>2501</v>
      </c>
      <c r="F3535" s="1">
        <v>43592</v>
      </c>
      <c r="G3535" s="77">
        <v>1</v>
      </c>
      <c r="H3535" s="36">
        <v>5995.57</v>
      </c>
      <c r="I3535" s="36">
        <v>5995.57</v>
      </c>
      <c r="J3535" s="36">
        <v>0</v>
      </c>
      <c r="K3535" s="36">
        <v>5396.01</v>
      </c>
      <c r="L3535" s="36">
        <v>449.67</v>
      </c>
      <c r="M3535" s="36">
        <v>0</v>
      </c>
    </row>
    <row r="3536" spans="1:13" x14ac:dyDescent="0.25">
      <c r="A3536" t="s">
        <v>6969</v>
      </c>
      <c r="B3536" t="s">
        <v>100</v>
      </c>
      <c r="C3536" t="s">
        <v>9</v>
      </c>
      <c r="D3536" t="s">
        <v>39</v>
      </c>
      <c r="E3536" t="s">
        <v>2696</v>
      </c>
      <c r="F3536" s="1">
        <v>43592</v>
      </c>
      <c r="G3536" s="77">
        <v>1</v>
      </c>
      <c r="H3536" s="36">
        <v>14945.38</v>
      </c>
      <c r="I3536" s="36">
        <v>14945.38</v>
      </c>
      <c r="J3536" s="36">
        <v>0</v>
      </c>
      <c r="K3536" s="36">
        <v>13450.84</v>
      </c>
      <c r="L3536" s="36">
        <v>1120.9100000000001</v>
      </c>
      <c r="M3536" s="36">
        <v>0.01</v>
      </c>
    </row>
    <row r="3537" spans="1:13" x14ac:dyDescent="0.25">
      <c r="A3537" t="s">
        <v>6969</v>
      </c>
      <c r="B3537" t="s">
        <v>100</v>
      </c>
      <c r="C3537" t="s">
        <v>9</v>
      </c>
      <c r="D3537" t="s">
        <v>39</v>
      </c>
      <c r="E3537" t="s">
        <v>2466</v>
      </c>
      <c r="F3537" s="1">
        <v>43588</v>
      </c>
      <c r="G3537" s="77">
        <v>1</v>
      </c>
      <c r="H3537" s="36">
        <v>18352.71</v>
      </c>
      <c r="I3537" s="36">
        <v>18352.71</v>
      </c>
      <c r="J3537" s="36">
        <v>0</v>
      </c>
      <c r="K3537" s="36">
        <v>16517.439999999999</v>
      </c>
      <c r="L3537" s="36">
        <v>1376.45</v>
      </c>
      <c r="M3537" s="36">
        <v>0</v>
      </c>
    </row>
    <row r="3538" spans="1:13" x14ac:dyDescent="0.25">
      <c r="A3538" t="s">
        <v>6969</v>
      </c>
      <c r="B3538" t="s">
        <v>100</v>
      </c>
      <c r="C3538" t="s">
        <v>9</v>
      </c>
      <c r="D3538" t="s">
        <v>39</v>
      </c>
      <c r="E3538" t="s">
        <v>3190</v>
      </c>
      <c r="F3538" s="1">
        <v>43781</v>
      </c>
      <c r="G3538" s="77">
        <v>1</v>
      </c>
      <c r="H3538" s="36">
        <v>39819.9</v>
      </c>
      <c r="I3538" s="36">
        <v>39819.9</v>
      </c>
      <c r="J3538" s="36">
        <v>0</v>
      </c>
      <c r="K3538" s="36">
        <v>35837.910000000003</v>
      </c>
      <c r="L3538" s="36">
        <v>2986.49</v>
      </c>
      <c r="M3538" s="36">
        <v>0</v>
      </c>
    </row>
    <row r="3539" spans="1:13" x14ac:dyDescent="0.25">
      <c r="A3539" t="s">
        <v>6969</v>
      </c>
      <c r="B3539" t="s">
        <v>100</v>
      </c>
      <c r="C3539" t="s">
        <v>9</v>
      </c>
      <c r="D3539" t="s">
        <v>39</v>
      </c>
      <c r="E3539" t="s">
        <v>3072</v>
      </c>
      <c r="F3539" s="1">
        <v>43781</v>
      </c>
      <c r="G3539" s="77">
        <v>1</v>
      </c>
      <c r="H3539" s="36">
        <v>45497.05</v>
      </c>
      <c r="I3539" s="36">
        <v>45497.05</v>
      </c>
      <c r="J3539" s="36">
        <v>0</v>
      </c>
      <c r="K3539" s="36">
        <v>40947.35</v>
      </c>
      <c r="L3539" s="36">
        <v>3412.28</v>
      </c>
      <c r="M3539" s="36">
        <v>0</v>
      </c>
    </row>
    <row r="3540" spans="1:13" x14ac:dyDescent="0.25">
      <c r="A3540" t="s">
        <v>6969</v>
      </c>
      <c r="B3540" t="s">
        <v>100</v>
      </c>
      <c r="C3540" t="s">
        <v>9</v>
      </c>
      <c r="D3540" t="s">
        <v>39</v>
      </c>
      <c r="E3540" t="s">
        <v>2467</v>
      </c>
      <c r="F3540" s="1">
        <v>43588</v>
      </c>
      <c r="G3540" s="77">
        <v>1</v>
      </c>
      <c r="H3540" s="36">
        <v>5562</v>
      </c>
      <c r="I3540" s="36">
        <v>5562</v>
      </c>
      <c r="J3540" s="36">
        <v>0</v>
      </c>
      <c r="K3540" s="36">
        <v>5005.8</v>
      </c>
      <c r="L3540" s="36">
        <v>417.15</v>
      </c>
      <c r="M3540" s="36">
        <v>0</v>
      </c>
    </row>
    <row r="3541" spans="1:13" x14ac:dyDescent="0.25">
      <c r="A3541" t="s">
        <v>6969</v>
      </c>
      <c r="B3541" t="s">
        <v>100</v>
      </c>
      <c r="C3541" t="s">
        <v>9</v>
      </c>
      <c r="D3541" t="s">
        <v>39</v>
      </c>
      <c r="E3541" t="s">
        <v>2626</v>
      </c>
      <c r="F3541" s="1">
        <v>43592</v>
      </c>
      <c r="G3541" s="77">
        <v>1</v>
      </c>
      <c r="H3541" s="36">
        <v>9734.9</v>
      </c>
      <c r="I3541" s="36">
        <v>9734.9</v>
      </c>
      <c r="J3541" s="36">
        <v>0</v>
      </c>
      <c r="K3541" s="36">
        <v>8761.41</v>
      </c>
      <c r="L3541" s="36">
        <v>730.12</v>
      </c>
      <c r="M3541" s="36">
        <v>0</v>
      </c>
    </row>
    <row r="3542" spans="1:13" x14ac:dyDescent="0.25">
      <c r="A3542" t="s">
        <v>6969</v>
      </c>
      <c r="B3542" t="s">
        <v>100</v>
      </c>
      <c r="C3542" t="s">
        <v>9</v>
      </c>
      <c r="D3542" t="s">
        <v>1581</v>
      </c>
      <c r="E3542" t="s">
        <v>1582</v>
      </c>
      <c r="F3542" s="1">
        <v>43412</v>
      </c>
      <c r="G3542" s="77">
        <v>1</v>
      </c>
      <c r="H3542" s="36">
        <v>21179.21</v>
      </c>
      <c r="I3542" s="36">
        <v>21179.21</v>
      </c>
      <c r="J3542" s="36">
        <v>0</v>
      </c>
      <c r="K3542" s="36">
        <v>19061.29</v>
      </c>
      <c r="L3542" s="36">
        <v>1588.44</v>
      </c>
      <c r="M3542" s="36">
        <v>0</v>
      </c>
    </row>
    <row r="3543" spans="1:13" x14ac:dyDescent="0.25">
      <c r="A3543" t="s">
        <v>6969</v>
      </c>
      <c r="B3543" t="s">
        <v>100</v>
      </c>
      <c r="C3543" t="s">
        <v>9</v>
      </c>
      <c r="D3543" t="s">
        <v>655</v>
      </c>
      <c r="E3543" t="s">
        <v>586</v>
      </c>
      <c r="F3543" s="1">
        <v>48092</v>
      </c>
      <c r="G3543" s="77">
        <v>0.5</v>
      </c>
      <c r="H3543" s="36">
        <v>1278279.3</v>
      </c>
      <c r="I3543" s="36">
        <v>1278279.3</v>
      </c>
      <c r="J3543" s="36">
        <v>0</v>
      </c>
      <c r="K3543" s="36">
        <v>1150451.3700000001</v>
      </c>
      <c r="L3543" s="36">
        <v>0</v>
      </c>
      <c r="M3543" s="36">
        <v>0</v>
      </c>
    </row>
    <row r="3544" spans="1:13" x14ac:dyDescent="0.25">
      <c r="A3544" t="s">
        <v>6969</v>
      </c>
      <c r="B3544" t="s">
        <v>100</v>
      </c>
      <c r="C3544" t="s">
        <v>9</v>
      </c>
      <c r="D3544" t="s">
        <v>279</v>
      </c>
      <c r="E3544" t="s">
        <v>1447</v>
      </c>
      <c r="F3544" s="1">
        <v>43356</v>
      </c>
      <c r="G3544" s="77">
        <v>1</v>
      </c>
      <c r="H3544" s="36">
        <v>5563.36</v>
      </c>
      <c r="I3544" s="36">
        <v>5563.36</v>
      </c>
      <c r="J3544" s="36">
        <v>0</v>
      </c>
      <c r="K3544" s="36">
        <v>5007.0200000000004</v>
      </c>
      <c r="L3544" s="36">
        <v>417.25</v>
      </c>
      <c r="M3544" s="36">
        <v>0</v>
      </c>
    </row>
    <row r="3545" spans="1:13" x14ac:dyDescent="0.25">
      <c r="A3545" t="s">
        <v>6969</v>
      </c>
      <c r="B3545" t="s">
        <v>100</v>
      </c>
      <c r="C3545" t="s">
        <v>9</v>
      </c>
      <c r="D3545" t="s">
        <v>279</v>
      </c>
      <c r="E3545" t="s">
        <v>1606</v>
      </c>
      <c r="F3545" s="1">
        <v>43412</v>
      </c>
      <c r="G3545" s="77">
        <v>1</v>
      </c>
      <c r="H3545" s="36">
        <v>38789.230000000003</v>
      </c>
      <c r="I3545" s="36">
        <v>38789.230000000003</v>
      </c>
      <c r="J3545" s="36">
        <v>0</v>
      </c>
      <c r="K3545" s="36">
        <v>34910.31</v>
      </c>
      <c r="L3545" s="36">
        <v>2909.19</v>
      </c>
      <c r="M3545" s="36">
        <v>0</v>
      </c>
    </row>
    <row r="3546" spans="1:13" x14ac:dyDescent="0.25">
      <c r="A3546" t="s">
        <v>6969</v>
      </c>
      <c r="B3546" t="s">
        <v>100</v>
      </c>
      <c r="C3546" t="s">
        <v>9</v>
      </c>
      <c r="D3546" t="s">
        <v>585</v>
      </c>
      <c r="E3546" t="s">
        <v>1047</v>
      </c>
      <c r="F3546" s="1">
        <v>43335</v>
      </c>
      <c r="G3546" s="77">
        <v>1</v>
      </c>
      <c r="H3546" s="36">
        <v>11280.73</v>
      </c>
      <c r="I3546" s="36">
        <v>11280.73</v>
      </c>
      <c r="J3546" s="36">
        <v>0</v>
      </c>
      <c r="K3546" s="36">
        <v>10152.66</v>
      </c>
      <c r="L3546" s="36">
        <v>846.06</v>
      </c>
      <c r="M3546" s="36">
        <v>0</v>
      </c>
    </row>
    <row r="3547" spans="1:13" x14ac:dyDescent="0.25">
      <c r="A3547" t="s">
        <v>6969</v>
      </c>
      <c r="B3547" t="s">
        <v>100</v>
      </c>
      <c r="C3547" t="s">
        <v>9</v>
      </c>
      <c r="D3547" t="s">
        <v>585</v>
      </c>
      <c r="E3547" t="s">
        <v>586</v>
      </c>
      <c r="F3547" s="1">
        <v>43335</v>
      </c>
      <c r="G3547" s="77">
        <v>1</v>
      </c>
      <c r="H3547" s="36">
        <v>12130.25</v>
      </c>
      <c r="I3547" s="36">
        <v>12130.25</v>
      </c>
      <c r="J3547" s="36">
        <v>0</v>
      </c>
      <c r="K3547" s="36">
        <v>10917.23</v>
      </c>
      <c r="L3547" s="36">
        <v>909.77</v>
      </c>
      <c r="M3547" s="36">
        <v>0</v>
      </c>
    </row>
    <row r="3548" spans="1:13" x14ac:dyDescent="0.25">
      <c r="A3548" t="s">
        <v>6969</v>
      </c>
      <c r="B3548" t="s">
        <v>100</v>
      </c>
      <c r="C3548" t="s">
        <v>9</v>
      </c>
      <c r="D3548" t="s">
        <v>495</v>
      </c>
      <c r="E3548" t="s">
        <v>496</v>
      </c>
      <c r="F3548" s="1">
        <v>43781</v>
      </c>
      <c r="G3548" s="77">
        <v>1</v>
      </c>
      <c r="H3548" s="36">
        <v>14412.5</v>
      </c>
      <c r="I3548" s="36">
        <v>14412.5</v>
      </c>
      <c r="J3548" s="36">
        <v>0</v>
      </c>
      <c r="K3548" s="36">
        <v>12971.25</v>
      </c>
      <c r="L3548" s="36">
        <v>1080.94</v>
      </c>
      <c r="M3548" s="36">
        <v>0</v>
      </c>
    </row>
    <row r="3549" spans="1:13" x14ac:dyDescent="0.25">
      <c r="A3549" t="s">
        <v>6969</v>
      </c>
      <c r="B3549" t="s">
        <v>100</v>
      </c>
      <c r="C3549" t="s">
        <v>9</v>
      </c>
      <c r="D3549" t="s">
        <v>618</v>
      </c>
      <c r="E3549" t="s">
        <v>633</v>
      </c>
      <c r="F3549" s="1">
        <v>43335</v>
      </c>
      <c r="G3549" s="77">
        <v>1</v>
      </c>
      <c r="H3549" s="36">
        <v>3760</v>
      </c>
      <c r="I3549" s="36">
        <v>3760</v>
      </c>
      <c r="J3549" s="36">
        <v>0</v>
      </c>
      <c r="K3549" s="36">
        <v>3384</v>
      </c>
      <c r="L3549" s="36">
        <v>282</v>
      </c>
      <c r="M3549" s="36">
        <v>0</v>
      </c>
    </row>
    <row r="3550" spans="1:13" x14ac:dyDescent="0.25">
      <c r="A3550" t="s">
        <v>6969</v>
      </c>
      <c r="B3550" t="s">
        <v>100</v>
      </c>
      <c r="C3550" t="s">
        <v>9</v>
      </c>
      <c r="D3550" t="s">
        <v>618</v>
      </c>
      <c r="E3550" t="s">
        <v>2045</v>
      </c>
      <c r="F3550" s="1">
        <v>43507</v>
      </c>
      <c r="G3550" s="77">
        <v>0.5</v>
      </c>
      <c r="H3550" s="36">
        <v>25000</v>
      </c>
      <c r="I3550" s="36">
        <v>25000</v>
      </c>
      <c r="J3550" s="36">
        <v>0</v>
      </c>
      <c r="K3550" s="36">
        <v>22500</v>
      </c>
      <c r="L3550" s="36">
        <v>1875</v>
      </c>
      <c r="M3550" s="36">
        <v>0</v>
      </c>
    </row>
    <row r="3551" spans="1:13" x14ac:dyDescent="0.25">
      <c r="A3551" t="s">
        <v>6969</v>
      </c>
      <c r="B3551" t="s">
        <v>100</v>
      </c>
      <c r="C3551" t="s">
        <v>9</v>
      </c>
      <c r="D3551" t="s">
        <v>3102</v>
      </c>
      <c r="E3551" t="s">
        <v>688</v>
      </c>
      <c r="F3551" s="1">
        <v>43959</v>
      </c>
      <c r="G3551" s="77">
        <v>0.25</v>
      </c>
      <c r="H3551" s="36">
        <v>18337.36</v>
      </c>
      <c r="I3551" s="36">
        <v>18337.36</v>
      </c>
      <c r="J3551" s="36">
        <v>0</v>
      </c>
      <c r="K3551" s="36">
        <v>16503.62</v>
      </c>
      <c r="L3551" s="36">
        <v>1375.31</v>
      </c>
      <c r="M3551" s="36">
        <v>0.01</v>
      </c>
    </row>
    <row r="3552" spans="1:13" x14ac:dyDescent="0.25">
      <c r="A3552" t="s">
        <v>6969</v>
      </c>
      <c r="B3552" t="s">
        <v>100</v>
      </c>
      <c r="C3552" t="s">
        <v>9</v>
      </c>
      <c r="D3552" t="s">
        <v>1101</v>
      </c>
      <c r="E3552" t="s">
        <v>1102</v>
      </c>
      <c r="F3552" s="1">
        <v>43334</v>
      </c>
      <c r="G3552" s="77">
        <v>1</v>
      </c>
      <c r="H3552" s="36">
        <v>3334.72</v>
      </c>
      <c r="I3552" s="36">
        <v>3334.72</v>
      </c>
      <c r="J3552" s="36">
        <v>0</v>
      </c>
      <c r="K3552" s="36">
        <v>3001.25</v>
      </c>
      <c r="L3552" s="36">
        <v>250.1</v>
      </c>
      <c r="M3552" s="36">
        <v>0</v>
      </c>
    </row>
    <row r="3553" spans="1:13" x14ac:dyDescent="0.25">
      <c r="A3553" t="s">
        <v>6969</v>
      </c>
      <c r="B3553" t="s">
        <v>100</v>
      </c>
      <c r="C3553" t="s">
        <v>9</v>
      </c>
      <c r="D3553" t="s">
        <v>1574</v>
      </c>
      <c r="E3553" t="s">
        <v>1575</v>
      </c>
      <c r="F3553" s="1">
        <v>43412</v>
      </c>
      <c r="G3553" s="77">
        <v>1</v>
      </c>
      <c r="H3553" s="36">
        <v>29374</v>
      </c>
      <c r="I3553" s="36">
        <v>29374</v>
      </c>
      <c r="J3553" s="36">
        <v>0</v>
      </c>
      <c r="K3553" s="36">
        <v>26436.6</v>
      </c>
      <c r="L3553" s="36">
        <v>2203.0500000000002</v>
      </c>
      <c r="M3553" s="36">
        <v>0</v>
      </c>
    </row>
    <row r="3554" spans="1:13" x14ac:dyDescent="0.25">
      <c r="A3554" t="s">
        <v>6969</v>
      </c>
      <c r="B3554" t="s">
        <v>100</v>
      </c>
      <c r="C3554" t="s">
        <v>9</v>
      </c>
      <c r="D3554" t="s">
        <v>2520</v>
      </c>
      <c r="E3554" t="s">
        <v>2521</v>
      </c>
      <c r="F3554" s="1">
        <v>43588</v>
      </c>
      <c r="G3554" s="77">
        <v>1</v>
      </c>
      <c r="H3554" s="36">
        <v>74284.17</v>
      </c>
      <c r="I3554" s="36">
        <v>74284.17</v>
      </c>
      <c r="J3554" s="36">
        <v>0</v>
      </c>
      <c r="K3554" s="36">
        <v>66855.75</v>
      </c>
      <c r="L3554" s="36">
        <v>5571.3200000000006</v>
      </c>
      <c r="M3554" s="36">
        <v>0.01</v>
      </c>
    </row>
    <row r="3555" spans="1:13" x14ac:dyDescent="0.25">
      <c r="A3555" t="s">
        <v>6969</v>
      </c>
      <c r="B3555" t="s">
        <v>100</v>
      </c>
      <c r="C3555" t="s">
        <v>9</v>
      </c>
      <c r="D3555" t="s">
        <v>2808</v>
      </c>
      <c r="E3555" t="s">
        <v>2867</v>
      </c>
      <c r="F3555" s="1">
        <v>43861</v>
      </c>
      <c r="G3555" s="77">
        <v>1</v>
      </c>
      <c r="H3555" s="36">
        <v>52610.01</v>
      </c>
      <c r="I3555" s="36">
        <v>52610.01</v>
      </c>
      <c r="J3555" s="36">
        <v>0</v>
      </c>
      <c r="K3555" s="36">
        <v>47349.01</v>
      </c>
      <c r="L3555" s="36">
        <v>3945.75</v>
      </c>
      <c r="M3555" s="36">
        <v>0</v>
      </c>
    </row>
    <row r="3556" spans="1:13" x14ac:dyDescent="0.25">
      <c r="A3556" t="s">
        <v>6969</v>
      </c>
      <c r="B3556" t="s">
        <v>100</v>
      </c>
      <c r="C3556" t="s">
        <v>9</v>
      </c>
      <c r="D3556" t="s">
        <v>2808</v>
      </c>
      <c r="E3556" t="s">
        <v>3116</v>
      </c>
      <c r="F3556" s="1">
        <v>48092</v>
      </c>
      <c r="G3556" s="77">
        <v>1</v>
      </c>
      <c r="H3556" s="36">
        <v>464700</v>
      </c>
      <c r="I3556" s="36">
        <v>464700</v>
      </c>
      <c r="J3556" s="36">
        <v>0</v>
      </c>
      <c r="K3556" s="36">
        <v>418230</v>
      </c>
      <c r="L3556" s="36">
        <v>34852.5</v>
      </c>
      <c r="M3556" s="36">
        <v>0</v>
      </c>
    </row>
    <row r="3557" spans="1:13" x14ac:dyDescent="0.25">
      <c r="A3557" t="s">
        <v>6969</v>
      </c>
      <c r="B3557" t="s">
        <v>100</v>
      </c>
      <c r="C3557" t="s">
        <v>9</v>
      </c>
      <c r="D3557" t="s">
        <v>1836</v>
      </c>
      <c r="E3557" t="s">
        <v>1837</v>
      </c>
      <c r="F3557" s="1">
        <v>43808</v>
      </c>
      <c r="G3557" s="77">
        <v>1</v>
      </c>
      <c r="H3557" s="36">
        <v>233434.49</v>
      </c>
      <c r="I3557" s="36">
        <v>233434.49</v>
      </c>
      <c r="J3557" s="36">
        <v>0</v>
      </c>
      <c r="K3557" s="36">
        <v>210091.04</v>
      </c>
      <c r="L3557" s="36">
        <v>17507.59</v>
      </c>
      <c r="M3557" s="36">
        <v>0</v>
      </c>
    </row>
    <row r="3558" spans="1:13" x14ac:dyDescent="0.25">
      <c r="A3558" t="s">
        <v>6969</v>
      </c>
      <c r="B3558" t="s">
        <v>100</v>
      </c>
      <c r="C3558" t="s">
        <v>9</v>
      </c>
      <c r="D3558" t="s">
        <v>593</v>
      </c>
      <c r="E3558" t="s">
        <v>868</v>
      </c>
      <c r="F3558" s="1">
        <v>43333</v>
      </c>
      <c r="G3558" s="77">
        <v>1</v>
      </c>
      <c r="H3558" s="36">
        <v>6856.2</v>
      </c>
      <c r="I3558" s="36">
        <v>6856.2</v>
      </c>
      <c r="J3558" s="36">
        <v>0</v>
      </c>
      <c r="K3558" s="36">
        <v>6170.58</v>
      </c>
      <c r="L3558" s="36">
        <v>514.22</v>
      </c>
      <c r="M3558" s="36">
        <v>0</v>
      </c>
    </row>
    <row r="3559" spans="1:13" x14ac:dyDescent="0.25">
      <c r="A3559" t="s">
        <v>6969</v>
      </c>
      <c r="B3559" t="s">
        <v>100</v>
      </c>
      <c r="C3559" t="s">
        <v>9</v>
      </c>
      <c r="D3559" t="s">
        <v>593</v>
      </c>
      <c r="E3559" t="s">
        <v>1050</v>
      </c>
      <c r="F3559" s="1">
        <v>43333</v>
      </c>
      <c r="G3559" s="77">
        <v>1</v>
      </c>
      <c r="H3559" s="36">
        <v>21567.4</v>
      </c>
      <c r="I3559" s="36">
        <v>21567.4</v>
      </c>
      <c r="J3559" s="36">
        <v>0</v>
      </c>
      <c r="K3559" s="36">
        <v>19410.66</v>
      </c>
      <c r="L3559" s="36">
        <v>1617.56</v>
      </c>
      <c r="M3559" s="36">
        <v>0</v>
      </c>
    </row>
    <row r="3560" spans="1:13" x14ac:dyDescent="0.25">
      <c r="A3560" t="s">
        <v>6969</v>
      </c>
      <c r="B3560" t="s">
        <v>100</v>
      </c>
      <c r="C3560" t="s">
        <v>9</v>
      </c>
      <c r="D3560" t="s">
        <v>593</v>
      </c>
      <c r="E3560" t="s">
        <v>594</v>
      </c>
      <c r="F3560" s="1">
        <v>43333</v>
      </c>
      <c r="G3560" s="77">
        <v>1</v>
      </c>
      <c r="H3560" s="36">
        <v>21567.4</v>
      </c>
      <c r="I3560" s="36">
        <v>21567.4</v>
      </c>
      <c r="J3560" s="36">
        <v>0</v>
      </c>
      <c r="K3560" s="36">
        <v>19410.66</v>
      </c>
      <c r="L3560" s="36">
        <v>1617.56</v>
      </c>
      <c r="M3560" s="36">
        <v>0</v>
      </c>
    </row>
    <row r="3561" spans="1:13" x14ac:dyDescent="0.25">
      <c r="A3561" t="s">
        <v>6969</v>
      </c>
      <c r="B3561" t="s">
        <v>100</v>
      </c>
      <c r="C3561" t="s">
        <v>9</v>
      </c>
      <c r="D3561" t="s">
        <v>1818</v>
      </c>
      <c r="E3561" t="s">
        <v>3318</v>
      </c>
      <c r="F3561" s="1">
        <v>44085</v>
      </c>
      <c r="G3561" s="77">
        <v>0.75</v>
      </c>
      <c r="H3561" s="36">
        <v>25000</v>
      </c>
      <c r="I3561" s="36">
        <v>25000</v>
      </c>
      <c r="J3561" s="36">
        <v>0</v>
      </c>
      <c r="K3561" s="36">
        <v>22500</v>
      </c>
      <c r="L3561" s="36">
        <v>1875</v>
      </c>
      <c r="M3561" s="36">
        <v>0</v>
      </c>
    </row>
    <row r="3562" spans="1:13" x14ac:dyDescent="0.25">
      <c r="A3562" t="s">
        <v>6969</v>
      </c>
      <c r="B3562" t="s">
        <v>100</v>
      </c>
      <c r="C3562" t="s">
        <v>9</v>
      </c>
      <c r="D3562" t="s">
        <v>1398</v>
      </c>
      <c r="E3562" t="s">
        <v>1399</v>
      </c>
      <c r="F3562" s="1">
        <v>43356</v>
      </c>
      <c r="G3562" s="77">
        <v>1</v>
      </c>
      <c r="H3562" s="36">
        <v>25000</v>
      </c>
      <c r="I3562" s="36">
        <v>25000</v>
      </c>
      <c r="J3562" s="36">
        <v>0</v>
      </c>
      <c r="K3562" s="36">
        <v>22500</v>
      </c>
      <c r="L3562" s="36">
        <v>1875</v>
      </c>
      <c r="M3562" s="36">
        <v>0</v>
      </c>
    </row>
    <row r="3563" spans="1:13" x14ac:dyDescent="0.25">
      <c r="A3563" t="s">
        <v>6969</v>
      </c>
      <c r="B3563" t="s">
        <v>100</v>
      </c>
      <c r="C3563" t="s">
        <v>9</v>
      </c>
      <c r="D3563" t="s">
        <v>2226</v>
      </c>
      <c r="E3563" t="s">
        <v>2227</v>
      </c>
      <c r="F3563" s="1">
        <v>43503</v>
      </c>
      <c r="G3563" s="77">
        <v>1</v>
      </c>
      <c r="H3563" s="36">
        <v>3556.75</v>
      </c>
      <c r="I3563" s="36">
        <v>3556.75</v>
      </c>
      <c r="J3563" s="36">
        <v>0</v>
      </c>
      <c r="K3563" s="36">
        <v>3201.08</v>
      </c>
      <c r="L3563" s="36">
        <v>266.76</v>
      </c>
      <c r="M3563" s="36">
        <v>0</v>
      </c>
    </row>
    <row r="3564" spans="1:13" x14ac:dyDescent="0.25">
      <c r="A3564" t="s">
        <v>6969</v>
      </c>
      <c r="B3564" t="s">
        <v>100</v>
      </c>
      <c r="C3564" t="s">
        <v>9</v>
      </c>
      <c r="D3564" t="s">
        <v>2959</v>
      </c>
      <c r="E3564" t="s">
        <v>2960</v>
      </c>
      <c r="F3564" s="1">
        <v>43956</v>
      </c>
      <c r="G3564" s="77">
        <v>1</v>
      </c>
      <c r="H3564" s="36">
        <v>464204.43</v>
      </c>
      <c r="I3564" s="36">
        <v>403656.02</v>
      </c>
      <c r="J3564" s="36">
        <v>-60548.41</v>
      </c>
      <c r="K3564" s="36">
        <v>363290.42</v>
      </c>
      <c r="L3564" s="36">
        <v>30274.2</v>
      </c>
      <c r="M3564" s="36">
        <v>0</v>
      </c>
    </row>
    <row r="3565" spans="1:13" x14ac:dyDescent="0.25">
      <c r="A3565" t="s">
        <v>6969</v>
      </c>
      <c r="B3565" t="s">
        <v>100</v>
      </c>
      <c r="C3565" t="s">
        <v>243</v>
      </c>
      <c r="D3565" t="s">
        <v>243</v>
      </c>
      <c r="E3565" t="s">
        <v>721</v>
      </c>
      <c r="F3565" s="1">
        <v>43335</v>
      </c>
      <c r="G3565" s="77">
        <v>1</v>
      </c>
      <c r="H3565" s="36">
        <v>48241.58</v>
      </c>
      <c r="I3565" s="36">
        <v>48241.58</v>
      </c>
      <c r="J3565" s="36">
        <v>0</v>
      </c>
      <c r="K3565" s="36">
        <v>43417.42</v>
      </c>
      <c r="L3565" s="36">
        <v>3618.12</v>
      </c>
      <c r="M3565" s="36">
        <v>0</v>
      </c>
    </row>
    <row r="3566" spans="1:13" x14ac:dyDescent="0.25">
      <c r="A3566" t="s">
        <v>6969</v>
      </c>
      <c r="B3566" t="s">
        <v>100</v>
      </c>
      <c r="C3566" t="s">
        <v>243</v>
      </c>
      <c r="D3566" t="s">
        <v>610</v>
      </c>
      <c r="E3566" t="s">
        <v>2099</v>
      </c>
      <c r="F3566" s="1">
        <v>43598</v>
      </c>
      <c r="G3566" s="77">
        <v>0.2</v>
      </c>
      <c r="H3566" s="36">
        <v>54943.15</v>
      </c>
      <c r="I3566" s="36">
        <v>54943.15</v>
      </c>
      <c r="J3566" s="36">
        <v>0</v>
      </c>
      <c r="K3566" s="36">
        <v>49448.84</v>
      </c>
      <c r="L3566" s="36">
        <v>4120.74</v>
      </c>
      <c r="M3566" s="36">
        <v>0</v>
      </c>
    </row>
    <row r="3567" spans="1:13" x14ac:dyDescent="0.25">
      <c r="A3567" t="s">
        <v>6969</v>
      </c>
      <c r="B3567" t="s">
        <v>100</v>
      </c>
      <c r="C3567" t="s">
        <v>60</v>
      </c>
      <c r="D3567" t="s">
        <v>795</v>
      </c>
      <c r="E3567" t="s">
        <v>3420</v>
      </c>
      <c r="F3567" s="1">
        <v>44085</v>
      </c>
      <c r="G3567" s="77">
        <v>0</v>
      </c>
      <c r="H3567" s="36">
        <v>112941.58</v>
      </c>
      <c r="I3567" s="36">
        <v>112941.58</v>
      </c>
      <c r="J3567" s="36">
        <v>0</v>
      </c>
      <c r="K3567" s="36">
        <v>101647.42</v>
      </c>
      <c r="L3567" s="36">
        <v>8470.6200000000008</v>
      </c>
      <c r="M3567" s="36">
        <v>0</v>
      </c>
    </row>
    <row r="3568" spans="1:13" x14ac:dyDescent="0.25">
      <c r="A3568" t="s">
        <v>6969</v>
      </c>
      <c r="B3568" t="s">
        <v>100</v>
      </c>
      <c r="C3568" t="s">
        <v>60</v>
      </c>
      <c r="D3568" t="s">
        <v>795</v>
      </c>
      <c r="E3568" t="s">
        <v>8838</v>
      </c>
      <c r="F3568" s="1">
        <v>48092</v>
      </c>
      <c r="G3568" s="77">
        <v>0</v>
      </c>
      <c r="H3568" s="36">
        <v>111145.49</v>
      </c>
      <c r="I3568" s="36">
        <v>111145.49</v>
      </c>
      <c r="J3568" s="36">
        <v>0</v>
      </c>
      <c r="K3568" s="36">
        <v>100030.94</v>
      </c>
      <c r="L3568" s="36">
        <v>8335.91</v>
      </c>
      <c r="M3568" s="36">
        <v>8335.91</v>
      </c>
    </row>
    <row r="3569" spans="1:13" x14ac:dyDescent="0.25">
      <c r="A3569" t="s">
        <v>6969</v>
      </c>
      <c r="B3569" t="s">
        <v>100</v>
      </c>
      <c r="C3569" t="s">
        <v>60</v>
      </c>
      <c r="D3569" t="s">
        <v>795</v>
      </c>
      <c r="E3569" t="s">
        <v>3611</v>
      </c>
      <c r="F3569" s="1">
        <v>44001</v>
      </c>
      <c r="G3569" s="77">
        <v>0</v>
      </c>
      <c r="H3569" s="36">
        <v>39011.760000000002</v>
      </c>
      <c r="I3569" s="36">
        <v>39011.760000000002</v>
      </c>
      <c r="J3569" s="36">
        <v>0</v>
      </c>
      <c r="K3569" s="36">
        <v>35110.58</v>
      </c>
      <c r="L3569" s="36">
        <v>2925.8900000000003</v>
      </c>
      <c r="M3569" s="36">
        <v>0.01</v>
      </c>
    </row>
    <row r="3570" spans="1:13" x14ac:dyDescent="0.25">
      <c r="A3570" t="s">
        <v>6969</v>
      </c>
      <c r="B3570" t="s">
        <v>100</v>
      </c>
      <c r="C3570" t="s">
        <v>60</v>
      </c>
      <c r="D3570" t="s">
        <v>795</v>
      </c>
      <c r="E3570" t="s">
        <v>3497</v>
      </c>
      <c r="F3570" s="1">
        <v>44085</v>
      </c>
      <c r="G3570" s="77">
        <v>0</v>
      </c>
      <c r="H3570" s="36">
        <v>66135.14</v>
      </c>
      <c r="I3570" s="36">
        <v>66135.14</v>
      </c>
      <c r="J3570" s="36">
        <v>0</v>
      </c>
      <c r="K3570" s="36">
        <v>59521.63</v>
      </c>
      <c r="L3570" s="36">
        <v>4960.1400000000003</v>
      </c>
      <c r="M3570" s="36">
        <v>0</v>
      </c>
    </row>
    <row r="3571" spans="1:13" x14ac:dyDescent="0.25">
      <c r="A3571" t="s">
        <v>6969</v>
      </c>
      <c r="B3571" t="s">
        <v>100</v>
      </c>
      <c r="C3571" t="s">
        <v>60</v>
      </c>
      <c r="D3571" t="s">
        <v>795</v>
      </c>
      <c r="E3571" t="s">
        <v>8758</v>
      </c>
      <c r="F3571" s="1">
        <v>48092</v>
      </c>
      <c r="G3571" s="77">
        <v>0</v>
      </c>
      <c r="H3571" s="36">
        <v>519753</v>
      </c>
      <c r="I3571" s="36">
        <v>519753</v>
      </c>
      <c r="J3571" s="36">
        <v>0</v>
      </c>
      <c r="K3571" s="36">
        <v>467777.7</v>
      </c>
      <c r="L3571" s="36">
        <v>3312</v>
      </c>
      <c r="M3571" s="36">
        <v>3312</v>
      </c>
    </row>
    <row r="3572" spans="1:13" x14ac:dyDescent="0.25">
      <c r="A3572" t="s">
        <v>6969</v>
      </c>
      <c r="B3572" t="s">
        <v>100</v>
      </c>
      <c r="C3572" t="s">
        <v>60</v>
      </c>
      <c r="D3572" t="s">
        <v>795</v>
      </c>
      <c r="E3572" t="s">
        <v>7581</v>
      </c>
      <c r="F3572" s="1">
        <v>48092</v>
      </c>
      <c r="G3572" s="77">
        <v>0</v>
      </c>
      <c r="H3572" s="36">
        <v>44570</v>
      </c>
      <c r="I3572" s="36">
        <v>44570</v>
      </c>
      <c r="J3572" s="36">
        <v>0</v>
      </c>
      <c r="K3572" s="36">
        <v>40113</v>
      </c>
      <c r="L3572" s="36">
        <v>3342.75</v>
      </c>
      <c r="M3572" s="36">
        <v>0</v>
      </c>
    </row>
    <row r="3573" spans="1:13" x14ac:dyDescent="0.25">
      <c r="A3573" t="s">
        <v>6969</v>
      </c>
      <c r="B3573" t="s">
        <v>100</v>
      </c>
      <c r="C3573" t="s">
        <v>60</v>
      </c>
      <c r="D3573" t="s">
        <v>795</v>
      </c>
      <c r="E3573" t="s">
        <v>3368</v>
      </c>
      <c r="F3573" s="1">
        <v>44085</v>
      </c>
      <c r="G3573" s="77">
        <v>0</v>
      </c>
      <c r="H3573" s="36">
        <v>27814.5</v>
      </c>
      <c r="I3573" s="36">
        <v>27814.5</v>
      </c>
      <c r="J3573" s="36">
        <v>0</v>
      </c>
      <c r="K3573" s="36">
        <v>25033.05</v>
      </c>
      <c r="L3573" s="36">
        <v>2086.09</v>
      </c>
      <c r="M3573" s="36">
        <v>0</v>
      </c>
    </row>
    <row r="3574" spans="1:13" x14ac:dyDescent="0.25">
      <c r="A3574" t="s">
        <v>6969</v>
      </c>
      <c r="B3574" t="s">
        <v>100</v>
      </c>
      <c r="C3574" t="s">
        <v>60</v>
      </c>
      <c r="D3574" t="s">
        <v>795</v>
      </c>
      <c r="E3574" t="s">
        <v>7770</v>
      </c>
      <c r="F3574" s="1">
        <v>48092</v>
      </c>
      <c r="G3574" s="77">
        <v>0</v>
      </c>
      <c r="H3574" s="36">
        <v>85371.48</v>
      </c>
      <c r="I3574" s="36">
        <v>85371.48</v>
      </c>
      <c r="J3574" s="36">
        <v>0</v>
      </c>
      <c r="K3574" s="36">
        <v>76834.33</v>
      </c>
      <c r="L3574" s="36">
        <v>6402.86</v>
      </c>
      <c r="M3574" s="36">
        <v>0</v>
      </c>
    </row>
    <row r="3575" spans="1:13" x14ac:dyDescent="0.25">
      <c r="A3575" t="s">
        <v>6969</v>
      </c>
      <c r="B3575" t="s">
        <v>100</v>
      </c>
      <c r="C3575" t="s">
        <v>60</v>
      </c>
      <c r="D3575" t="s">
        <v>795</v>
      </c>
      <c r="E3575" t="s">
        <v>1308</v>
      </c>
      <c r="F3575" s="1">
        <v>43987</v>
      </c>
      <c r="G3575" s="77">
        <v>0</v>
      </c>
      <c r="H3575" s="36">
        <v>5512.09</v>
      </c>
      <c r="I3575" s="36">
        <v>5512.09</v>
      </c>
      <c r="J3575" s="36">
        <v>0</v>
      </c>
      <c r="K3575" s="36">
        <v>4960.88</v>
      </c>
      <c r="L3575" s="36">
        <v>413.41</v>
      </c>
      <c r="M3575" s="36">
        <v>0</v>
      </c>
    </row>
    <row r="3576" spans="1:13" x14ac:dyDescent="0.25">
      <c r="A3576" t="s">
        <v>6969</v>
      </c>
      <c r="B3576" t="s">
        <v>100</v>
      </c>
      <c r="C3576" t="s">
        <v>60</v>
      </c>
      <c r="D3576" t="s">
        <v>795</v>
      </c>
      <c r="E3576" t="s">
        <v>3459</v>
      </c>
      <c r="F3576" s="1">
        <v>44085</v>
      </c>
      <c r="G3576" s="77">
        <v>0</v>
      </c>
      <c r="H3576" s="36">
        <v>75700.100000000006</v>
      </c>
      <c r="I3576" s="36">
        <v>75700.100000000006</v>
      </c>
      <c r="J3576" s="36">
        <v>0</v>
      </c>
      <c r="K3576" s="36">
        <v>68130.09</v>
      </c>
      <c r="L3576" s="36">
        <v>5677.51</v>
      </c>
      <c r="M3576" s="36">
        <v>0</v>
      </c>
    </row>
    <row r="3577" spans="1:13" x14ac:dyDescent="0.25">
      <c r="A3577" t="s">
        <v>6969</v>
      </c>
      <c r="B3577" t="s">
        <v>100</v>
      </c>
      <c r="C3577" t="s">
        <v>60</v>
      </c>
      <c r="D3577" t="s">
        <v>795</v>
      </c>
      <c r="E3577" t="s">
        <v>3460</v>
      </c>
      <c r="F3577" s="1">
        <v>44085</v>
      </c>
      <c r="G3577" s="77">
        <v>0</v>
      </c>
      <c r="H3577" s="36">
        <v>77018.429999999993</v>
      </c>
      <c r="I3577" s="36">
        <v>77018.429999999993</v>
      </c>
      <c r="J3577" s="36">
        <v>0</v>
      </c>
      <c r="K3577" s="36">
        <v>69316.59</v>
      </c>
      <c r="L3577" s="36">
        <v>5776.38</v>
      </c>
      <c r="M3577" s="36">
        <v>0</v>
      </c>
    </row>
    <row r="3578" spans="1:13" x14ac:dyDescent="0.25">
      <c r="A3578" t="s">
        <v>6969</v>
      </c>
      <c r="B3578" t="s">
        <v>100</v>
      </c>
      <c r="C3578" t="s">
        <v>60</v>
      </c>
      <c r="D3578" t="s">
        <v>795</v>
      </c>
      <c r="E3578" t="s">
        <v>2083</v>
      </c>
      <c r="F3578" s="1">
        <v>43504</v>
      </c>
      <c r="G3578" s="77">
        <v>1</v>
      </c>
      <c r="H3578" s="36">
        <v>10142.4</v>
      </c>
      <c r="I3578" s="36">
        <v>10142.4</v>
      </c>
      <c r="J3578" s="36">
        <v>0</v>
      </c>
      <c r="K3578" s="36">
        <v>9128.16</v>
      </c>
      <c r="L3578" s="36">
        <v>760.68</v>
      </c>
      <c r="M3578" s="36">
        <v>0</v>
      </c>
    </row>
    <row r="3579" spans="1:13" x14ac:dyDescent="0.25">
      <c r="A3579" t="s">
        <v>6969</v>
      </c>
      <c r="B3579" t="s">
        <v>100</v>
      </c>
      <c r="C3579" t="s">
        <v>60</v>
      </c>
      <c r="D3579" t="s">
        <v>795</v>
      </c>
      <c r="E3579" t="s">
        <v>7781</v>
      </c>
      <c r="F3579" s="1">
        <v>48092</v>
      </c>
      <c r="G3579" s="77">
        <v>0</v>
      </c>
      <c r="H3579" s="36">
        <v>43909.760000000002</v>
      </c>
      <c r="I3579" s="36">
        <v>43909.760000000002</v>
      </c>
      <c r="J3579" s="36">
        <v>0</v>
      </c>
      <c r="K3579" s="36">
        <v>39518.78</v>
      </c>
      <c r="L3579" s="36">
        <v>3293.2400000000002</v>
      </c>
      <c r="M3579" s="36">
        <v>0.01</v>
      </c>
    </row>
    <row r="3580" spans="1:13" x14ac:dyDescent="0.25">
      <c r="A3580" t="s">
        <v>6969</v>
      </c>
      <c r="B3580" t="s">
        <v>100</v>
      </c>
      <c r="C3580" t="s">
        <v>60</v>
      </c>
      <c r="D3580" t="s">
        <v>795</v>
      </c>
      <c r="E3580" t="s">
        <v>8796</v>
      </c>
      <c r="F3580" s="1">
        <v>48092</v>
      </c>
      <c r="G3580" s="77">
        <v>0.5</v>
      </c>
      <c r="H3580" s="36">
        <v>31750</v>
      </c>
      <c r="I3580" s="36">
        <v>31750</v>
      </c>
      <c r="J3580" s="36">
        <v>0</v>
      </c>
      <c r="K3580" s="36">
        <v>28575</v>
      </c>
      <c r="L3580" s="36">
        <v>2381.25</v>
      </c>
      <c r="M3580" s="36">
        <v>2381.25</v>
      </c>
    </row>
    <row r="3581" spans="1:13" x14ac:dyDescent="0.25">
      <c r="A3581" t="s">
        <v>6969</v>
      </c>
      <c r="B3581" t="s">
        <v>100</v>
      </c>
      <c r="C3581" t="s">
        <v>60</v>
      </c>
      <c r="D3581" t="s">
        <v>795</v>
      </c>
      <c r="E3581" t="s">
        <v>7672</v>
      </c>
      <c r="F3581" s="1">
        <v>48092</v>
      </c>
      <c r="G3581" s="77">
        <v>0.5</v>
      </c>
      <c r="H3581" s="36">
        <v>1075962.25</v>
      </c>
      <c r="I3581" s="36">
        <v>1075962.25</v>
      </c>
      <c r="J3581" s="36">
        <v>0</v>
      </c>
      <c r="K3581" s="36">
        <v>968366.03</v>
      </c>
      <c r="L3581" s="36">
        <v>3487.48</v>
      </c>
      <c r="M3581" s="36">
        <v>3487.48</v>
      </c>
    </row>
    <row r="3582" spans="1:13" x14ac:dyDescent="0.25">
      <c r="A3582" t="s">
        <v>6969</v>
      </c>
      <c r="B3582" t="s">
        <v>100</v>
      </c>
      <c r="C3582" t="s">
        <v>60</v>
      </c>
      <c r="D3582" t="s">
        <v>795</v>
      </c>
      <c r="E3582" t="s">
        <v>7766</v>
      </c>
      <c r="F3582" s="1">
        <v>48092</v>
      </c>
      <c r="G3582" s="77">
        <v>0.5</v>
      </c>
      <c r="H3582" s="36">
        <v>850300.55</v>
      </c>
      <c r="I3582" s="36">
        <v>850300.55</v>
      </c>
      <c r="J3582" s="36">
        <v>0</v>
      </c>
      <c r="K3582" s="36">
        <v>765270.5</v>
      </c>
      <c r="L3582" s="36">
        <v>0</v>
      </c>
      <c r="M3582" s="36">
        <v>0</v>
      </c>
    </row>
    <row r="3583" spans="1:13" x14ac:dyDescent="0.25">
      <c r="A3583" t="s">
        <v>6969</v>
      </c>
      <c r="B3583" t="s">
        <v>100</v>
      </c>
      <c r="C3583" t="s">
        <v>60</v>
      </c>
      <c r="D3583" t="s">
        <v>795</v>
      </c>
      <c r="E3583" t="s">
        <v>8907</v>
      </c>
      <c r="F3583" s="1">
        <v>48092</v>
      </c>
      <c r="G3583" s="77">
        <v>1</v>
      </c>
      <c r="H3583" s="36">
        <v>84614.3</v>
      </c>
      <c r="I3583" s="36">
        <v>84614.3</v>
      </c>
      <c r="J3583" s="36">
        <v>0</v>
      </c>
      <c r="K3583" s="36">
        <v>76152.87</v>
      </c>
      <c r="L3583" s="36">
        <v>6346.07</v>
      </c>
      <c r="M3583" s="36">
        <v>6346.07</v>
      </c>
    </row>
    <row r="3584" spans="1:13" x14ac:dyDescent="0.25">
      <c r="A3584" t="s">
        <v>6969</v>
      </c>
      <c r="B3584" t="s">
        <v>100</v>
      </c>
      <c r="C3584" t="s">
        <v>60</v>
      </c>
      <c r="D3584" t="s">
        <v>795</v>
      </c>
      <c r="E3584" t="s">
        <v>7558</v>
      </c>
      <c r="F3584" s="1">
        <v>48092</v>
      </c>
      <c r="G3584" s="77">
        <v>0</v>
      </c>
      <c r="H3584" s="36">
        <v>20810</v>
      </c>
      <c r="I3584" s="36">
        <v>20810</v>
      </c>
      <c r="J3584" s="36">
        <v>0</v>
      </c>
      <c r="K3584" s="36">
        <v>18729</v>
      </c>
      <c r="L3584" s="36">
        <v>1560.75</v>
      </c>
      <c r="M3584" s="36">
        <v>0</v>
      </c>
    </row>
    <row r="3585" spans="1:13" x14ac:dyDescent="0.25">
      <c r="A3585" t="s">
        <v>6969</v>
      </c>
      <c r="B3585" t="s">
        <v>100</v>
      </c>
      <c r="C3585" t="s">
        <v>60</v>
      </c>
      <c r="D3585" t="s">
        <v>795</v>
      </c>
      <c r="E3585" t="s">
        <v>7937</v>
      </c>
      <c r="F3585" s="1">
        <v>48092</v>
      </c>
      <c r="G3585" s="77">
        <v>0</v>
      </c>
      <c r="H3585" s="36">
        <v>100108.18</v>
      </c>
      <c r="I3585" s="36">
        <v>100108.18</v>
      </c>
      <c r="J3585" s="36">
        <v>0</v>
      </c>
      <c r="K3585" s="36">
        <v>90097.36</v>
      </c>
      <c r="L3585" s="36">
        <v>7508.11</v>
      </c>
      <c r="M3585" s="36">
        <v>0</v>
      </c>
    </row>
    <row r="3586" spans="1:13" x14ac:dyDescent="0.25">
      <c r="A3586" t="s">
        <v>6969</v>
      </c>
      <c r="B3586" t="s">
        <v>100</v>
      </c>
      <c r="C3586" t="s">
        <v>60</v>
      </c>
      <c r="D3586" t="s">
        <v>795</v>
      </c>
      <c r="E3586" t="s">
        <v>3498</v>
      </c>
      <c r="F3586" s="1">
        <v>44085</v>
      </c>
      <c r="G3586" s="77">
        <v>0</v>
      </c>
      <c r="H3586" s="36">
        <v>72436.350000000006</v>
      </c>
      <c r="I3586" s="36">
        <v>72436.350000000006</v>
      </c>
      <c r="J3586" s="36">
        <v>0</v>
      </c>
      <c r="K3586" s="36">
        <v>65192.72</v>
      </c>
      <c r="L3586" s="36">
        <v>5432.73</v>
      </c>
      <c r="M3586" s="36">
        <v>0</v>
      </c>
    </row>
    <row r="3587" spans="1:13" x14ac:dyDescent="0.25">
      <c r="A3587" t="s">
        <v>6969</v>
      </c>
      <c r="B3587" t="s">
        <v>100</v>
      </c>
      <c r="C3587" t="s">
        <v>60</v>
      </c>
      <c r="D3587" t="s">
        <v>795</v>
      </c>
      <c r="E3587" t="s">
        <v>7578</v>
      </c>
      <c r="F3587" s="1">
        <v>48092</v>
      </c>
      <c r="G3587" s="77">
        <v>0</v>
      </c>
      <c r="H3587" s="36">
        <v>25410</v>
      </c>
      <c r="I3587" s="36">
        <v>25410</v>
      </c>
      <c r="J3587" s="36">
        <v>0</v>
      </c>
      <c r="K3587" s="36">
        <v>22869</v>
      </c>
      <c r="L3587" s="36">
        <v>1905.75</v>
      </c>
      <c r="M3587" s="36">
        <v>0</v>
      </c>
    </row>
    <row r="3588" spans="1:13" x14ac:dyDescent="0.25">
      <c r="A3588" t="s">
        <v>6969</v>
      </c>
      <c r="B3588" t="s">
        <v>100</v>
      </c>
      <c r="C3588" t="s">
        <v>60</v>
      </c>
      <c r="D3588" t="s">
        <v>795</v>
      </c>
      <c r="E3588" t="s">
        <v>8788</v>
      </c>
      <c r="F3588" s="1">
        <v>48092</v>
      </c>
      <c r="G3588" s="77">
        <v>0</v>
      </c>
      <c r="H3588" s="36">
        <v>691344</v>
      </c>
      <c r="I3588" s="36">
        <v>691344</v>
      </c>
      <c r="J3588" s="36">
        <v>0</v>
      </c>
      <c r="K3588" s="36">
        <v>622209.6</v>
      </c>
      <c r="L3588" s="36">
        <v>0</v>
      </c>
      <c r="M3588" s="36">
        <v>0</v>
      </c>
    </row>
    <row r="3589" spans="1:13" x14ac:dyDescent="0.25">
      <c r="A3589" t="s">
        <v>6969</v>
      </c>
      <c r="B3589" t="s">
        <v>100</v>
      </c>
      <c r="C3589" t="s">
        <v>60</v>
      </c>
      <c r="D3589" t="s">
        <v>795</v>
      </c>
      <c r="E3589" t="s">
        <v>3096</v>
      </c>
      <c r="F3589" s="1">
        <v>43864</v>
      </c>
      <c r="G3589" s="77">
        <v>1</v>
      </c>
      <c r="H3589" s="36">
        <v>3385</v>
      </c>
      <c r="I3589" s="36">
        <v>3385</v>
      </c>
      <c r="J3589" s="36">
        <v>0</v>
      </c>
      <c r="K3589" s="36">
        <v>3046.5</v>
      </c>
      <c r="L3589" s="36">
        <v>253.88</v>
      </c>
      <c r="M3589" s="36">
        <v>0</v>
      </c>
    </row>
    <row r="3590" spans="1:13" x14ac:dyDescent="0.25">
      <c r="A3590" t="s">
        <v>6969</v>
      </c>
      <c r="B3590" t="s">
        <v>100</v>
      </c>
      <c r="C3590" t="s">
        <v>60</v>
      </c>
      <c r="D3590" t="s">
        <v>795</v>
      </c>
      <c r="E3590" t="s">
        <v>3113</v>
      </c>
      <c r="F3590" s="1">
        <v>43917</v>
      </c>
      <c r="G3590" s="77">
        <v>0</v>
      </c>
      <c r="H3590" s="36">
        <v>9506.98</v>
      </c>
      <c r="I3590" s="36">
        <v>9506.98</v>
      </c>
      <c r="J3590" s="36">
        <v>0</v>
      </c>
      <c r="K3590" s="36">
        <v>8556.2800000000007</v>
      </c>
      <c r="L3590" s="36">
        <v>713.02</v>
      </c>
      <c r="M3590" s="36">
        <v>0</v>
      </c>
    </row>
    <row r="3591" spans="1:13" x14ac:dyDescent="0.25">
      <c r="A3591" t="s">
        <v>6969</v>
      </c>
      <c r="B3591" t="s">
        <v>100</v>
      </c>
      <c r="C3591" t="s">
        <v>60</v>
      </c>
      <c r="D3591" t="s">
        <v>795</v>
      </c>
      <c r="E3591" t="s">
        <v>7953</v>
      </c>
      <c r="F3591" s="1">
        <v>43972</v>
      </c>
      <c r="G3591" s="77">
        <v>0</v>
      </c>
      <c r="H3591" s="36">
        <v>56943.16</v>
      </c>
      <c r="I3591" s="36">
        <v>56943.16</v>
      </c>
      <c r="J3591" s="36">
        <v>0</v>
      </c>
      <c r="K3591" s="36">
        <v>51248.84</v>
      </c>
      <c r="L3591" s="36">
        <v>4270.74</v>
      </c>
      <c r="M3591" s="36">
        <v>0.01</v>
      </c>
    </row>
    <row r="3592" spans="1:13" x14ac:dyDescent="0.25">
      <c r="A3592" t="s">
        <v>6969</v>
      </c>
      <c r="B3592" t="s">
        <v>100</v>
      </c>
      <c r="C3592" t="s">
        <v>60</v>
      </c>
      <c r="D3592" t="s">
        <v>795</v>
      </c>
      <c r="E3592" t="s">
        <v>8269</v>
      </c>
      <c r="F3592" s="1">
        <v>48092</v>
      </c>
      <c r="G3592" s="77">
        <v>0</v>
      </c>
      <c r="H3592" s="36">
        <v>221576.63</v>
      </c>
      <c r="I3592" s="36">
        <v>221576.63</v>
      </c>
      <c r="J3592" s="36">
        <v>0</v>
      </c>
      <c r="K3592" s="36">
        <v>199418.97</v>
      </c>
      <c r="L3592" s="36">
        <v>0</v>
      </c>
      <c r="M3592" s="36">
        <v>0</v>
      </c>
    </row>
    <row r="3593" spans="1:13" x14ac:dyDescent="0.25">
      <c r="A3593" t="s">
        <v>6969</v>
      </c>
      <c r="B3593" t="s">
        <v>100</v>
      </c>
      <c r="C3593" t="s">
        <v>60</v>
      </c>
      <c r="D3593" t="s">
        <v>795</v>
      </c>
      <c r="E3593" t="s">
        <v>2403</v>
      </c>
      <c r="F3593" s="1">
        <v>43507</v>
      </c>
      <c r="G3593" s="77">
        <v>1</v>
      </c>
      <c r="H3593" s="36">
        <v>6404</v>
      </c>
      <c r="I3593" s="36">
        <v>6404</v>
      </c>
      <c r="J3593" s="36">
        <v>0</v>
      </c>
      <c r="K3593" s="36">
        <v>5763.6</v>
      </c>
      <c r="L3593" s="36">
        <v>480.3</v>
      </c>
      <c r="M3593" s="36">
        <v>0</v>
      </c>
    </row>
    <row r="3594" spans="1:13" x14ac:dyDescent="0.25">
      <c r="A3594" t="s">
        <v>6969</v>
      </c>
      <c r="B3594" t="s">
        <v>100</v>
      </c>
      <c r="C3594" t="s">
        <v>60</v>
      </c>
      <c r="D3594" t="s">
        <v>795</v>
      </c>
      <c r="E3594" t="s">
        <v>3186</v>
      </c>
      <c r="F3594" s="1">
        <v>43917</v>
      </c>
      <c r="G3594" s="77">
        <v>0</v>
      </c>
      <c r="H3594" s="36">
        <v>91981.93</v>
      </c>
      <c r="I3594" s="36">
        <v>91981.93</v>
      </c>
      <c r="J3594" s="36">
        <v>0</v>
      </c>
      <c r="K3594" s="36">
        <v>82783.740000000005</v>
      </c>
      <c r="L3594" s="36">
        <v>6898.6399999999994</v>
      </c>
      <c r="M3594" s="36">
        <v>-0.01</v>
      </c>
    </row>
    <row r="3595" spans="1:13" x14ac:dyDescent="0.25">
      <c r="A3595" t="s">
        <v>6969</v>
      </c>
      <c r="B3595" t="s">
        <v>100</v>
      </c>
      <c r="C3595" t="s">
        <v>60</v>
      </c>
      <c r="D3595" t="s">
        <v>795</v>
      </c>
      <c r="E3595" t="s">
        <v>3533</v>
      </c>
      <c r="F3595" s="1">
        <v>48092</v>
      </c>
      <c r="G3595" s="77">
        <v>0.01</v>
      </c>
      <c r="H3595" s="36">
        <v>238490.26</v>
      </c>
      <c r="I3595" s="36">
        <v>238490.26</v>
      </c>
      <c r="J3595" s="36">
        <v>0</v>
      </c>
      <c r="K3595" s="36">
        <v>214641.23</v>
      </c>
      <c r="L3595" s="36">
        <v>0</v>
      </c>
      <c r="M3595" s="36">
        <v>0</v>
      </c>
    </row>
    <row r="3596" spans="1:13" x14ac:dyDescent="0.25">
      <c r="A3596" t="s">
        <v>6969</v>
      </c>
      <c r="B3596" t="s">
        <v>100</v>
      </c>
      <c r="C3596" t="s">
        <v>60</v>
      </c>
      <c r="D3596" t="s">
        <v>795</v>
      </c>
      <c r="E3596" t="s">
        <v>7609</v>
      </c>
      <c r="F3596" s="1">
        <v>43987</v>
      </c>
      <c r="G3596" s="77">
        <v>0</v>
      </c>
      <c r="H3596" s="36">
        <v>41087.379999999997</v>
      </c>
      <c r="I3596" s="36">
        <v>41087.379999999997</v>
      </c>
      <c r="J3596" s="36">
        <v>0</v>
      </c>
      <c r="K3596" s="36">
        <v>36978.639999999999</v>
      </c>
      <c r="L3596" s="36">
        <v>3081.5600000000004</v>
      </c>
      <c r="M3596" s="36">
        <v>0.01</v>
      </c>
    </row>
    <row r="3597" spans="1:13" x14ac:dyDescent="0.25">
      <c r="A3597" t="s">
        <v>6969</v>
      </c>
      <c r="B3597" t="s">
        <v>100</v>
      </c>
      <c r="C3597" t="s">
        <v>60</v>
      </c>
      <c r="D3597" t="s">
        <v>795</v>
      </c>
      <c r="E3597" t="s">
        <v>7943</v>
      </c>
      <c r="F3597" s="1">
        <v>48092</v>
      </c>
      <c r="G3597" s="77">
        <v>0</v>
      </c>
      <c r="H3597" s="36">
        <v>55744</v>
      </c>
      <c r="I3597" s="36">
        <v>55744</v>
      </c>
      <c r="J3597" s="36">
        <v>0</v>
      </c>
      <c r="K3597" s="36">
        <v>50169.599999999999</v>
      </c>
      <c r="L3597" s="36">
        <v>4180.8</v>
      </c>
      <c r="M3597" s="36">
        <v>0</v>
      </c>
    </row>
    <row r="3598" spans="1:13" x14ac:dyDescent="0.25">
      <c r="A3598" t="s">
        <v>6969</v>
      </c>
      <c r="B3598" t="s">
        <v>100</v>
      </c>
      <c r="C3598" t="s">
        <v>60</v>
      </c>
      <c r="D3598" t="s">
        <v>795</v>
      </c>
      <c r="E3598" t="s">
        <v>3546</v>
      </c>
      <c r="F3598" s="1">
        <v>44085</v>
      </c>
      <c r="G3598" s="77">
        <v>0</v>
      </c>
      <c r="H3598" s="36">
        <v>71427.149999999994</v>
      </c>
      <c r="I3598" s="36">
        <v>71427.149999999994</v>
      </c>
      <c r="J3598" s="36">
        <v>0</v>
      </c>
      <c r="K3598" s="36">
        <v>64284.44</v>
      </c>
      <c r="L3598" s="36">
        <v>5357.04</v>
      </c>
      <c r="M3598" s="36">
        <v>0</v>
      </c>
    </row>
    <row r="3599" spans="1:13" x14ac:dyDescent="0.25">
      <c r="A3599" t="s">
        <v>6969</v>
      </c>
      <c r="B3599" t="s">
        <v>100</v>
      </c>
      <c r="C3599" t="s">
        <v>60</v>
      </c>
      <c r="D3599" t="s">
        <v>795</v>
      </c>
      <c r="E3599" t="s">
        <v>8650</v>
      </c>
      <c r="F3599" s="1">
        <v>48092</v>
      </c>
      <c r="G3599" s="77">
        <v>0</v>
      </c>
      <c r="H3599" s="36">
        <v>20710</v>
      </c>
      <c r="I3599" s="36">
        <v>20710</v>
      </c>
      <c r="J3599" s="36">
        <v>0</v>
      </c>
      <c r="K3599" s="36">
        <v>18639</v>
      </c>
      <c r="L3599" s="36">
        <v>1553.25</v>
      </c>
      <c r="M3599" s="36">
        <v>0</v>
      </c>
    </row>
    <row r="3600" spans="1:13" x14ac:dyDescent="0.25">
      <c r="A3600" t="s">
        <v>6969</v>
      </c>
      <c r="B3600" t="s">
        <v>100</v>
      </c>
      <c r="C3600" t="s">
        <v>60</v>
      </c>
      <c r="D3600" t="s">
        <v>795</v>
      </c>
      <c r="E3600" t="s">
        <v>8227</v>
      </c>
      <c r="F3600" s="1">
        <v>48092</v>
      </c>
      <c r="G3600" s="77">
        <v>0.02</v>
      </c>
      <c r="H3600" s="36">
        <v>155005.79999999999</v>
      </c>
      <c r="I3600" s="36">
        <v>155005.79999999999</v>
      </c>
      <c r="J3600" s="36">
        <v>0</v>
      </c>
      <c r="K3600" s="36">
        <v>139505.22</v>
      </c>
      <c r="L3600" s="36">
        <v>0</v>
      </c>
      <c r="M3600" s="36">
        <v>0</v>
      </c>
    </row>
    <row r="3601" spans="1:13" x14ac:dyDescent="0.25">
      <c r="A3601" t="s">
        <v>6969</v>
      </c>
      <c r="B3601" t="s">
        <v>100</v>
      </c>
      <c r="C3601" t="s">
        <v>60</v>
      </c>
      <c r="D3601" t="s">
        <v>795</v>
      </c>
      <c r="E3601" t="s">
        <v>2578</v>
      </c>
      <c r="F3601" s="1">
        <v>43588</v>
      </c>
      <c r="G3601" s="77">
        <v>1</v>
      </c>
      <c r="H3601" s="36">
        <v>80643.64</v>
      </c>
      <c r="I3601" s="36">
        <v>80643.64</v>
      </c>
      <c r="J3601" s="36">
        <v>0</v>
      </c>
      <c r="K3601" s="36">
        <v>72579.28</v>
      </c>
      <c r="L3601" s="36">
        <v>6048.27</v>
      </c>
      <c r="M3601" s="36">
        <v>0</v>
      </c>
    </row>
    <row r="3602" spans="1:13" x14ac:dyDescent="0.25">
      <c r="A3602" t="s">
        <v>6969</v>
      </c>
      <c r="B3602" t="s">
        <v>100</v>
      </c>
      <c r="C3602" t="s">
        <v>60</v>
      </c>
      <c r="D3602" t="s">
        <v>795</v>
      </c>
      <c r="E3602" t="s">
        <v>3107</v>
      </c>
      <c r="F3602" s="1">
        <v>43864</v>
      </c>
      <c r="G3602" s="77">
        <v>0</v>
      </c>
      <c r="H3602" s="36">
        <v>67600.639999999999</v>
      </c>
      <c r="I3602" s="36">
        <v>67600.639999999999</v>
      </c>
      <c r="J3602" s="36">
        <v>0</v>
      </c>
      <c r="K3602" s="36">
        <v>60840.58</v>
      </c>
      <c r="L3602" s="36">
        <v>5070.05</v>
      </c>
      <c r="M3602" s="36">
        <v>0</v>
      </c>
    </row>
    <row r="3603" spans="1:13" x14ac:dyDescent="0.25">
      <c r="A3603" t="s">
        <v>6969</v>
      </c>
      <c r="B3603" t="s">
        <v>100</v>
      </c>
      <c r="C3603" t="s">
        <v>60</v>
      </c>
      <c r="D3603" t="s">
        <v>2033</v>
      </c>
      <c r="E3603" t="s">
        <v>2887</v>
      </c>
      <c r="F3603" s="1">
        <v>43851</v>
      </c>
      <c r="G3603" s="77">
        <v>1</v>
      </c>
      <c r="H3603" s="36">
        <v>52464.56</v>
      </c>
      <c r="I3603" s="36">
        <v>52464.56</v>
      </c>
      <c r="J3603" s="36">
        <v>0</v>
      </c>
      <c r="K3603" s="36">
        <v>47218.1</v>
      </c>
      <c r="L3603" s="36">
        <v>3934.8500000000004</v>
      </c>
      <c r="M3603" s="36">
        <v>0.01</v>
      </c>
    </row>
    <row r="3604" spans="1:13" x14ac:dyDescent="0.25">
      <c r="A3604" t="s">
        <v>6969</v>
      </c>
      <c r="B3604" t="s">
        <v>100</v>
      </c>
      <c r="C3604" t="s">
        <v>60</v>
      </c>
      <c r="D3604" t="s">
        <v>2033</v>
      </c>
      <c r="E3604" t="s">
        <v>2034</v>
      </c>
      <c r="F3604" s="1">
        <v>43507</v>
      </c>
      <c r="G3604" s="77">
        <v>1</v>
      </c>
      <c r="H3604" s="36">
        <v>15355</v>
      </c>
      <c r="I3604" s="36">
        <v>15355</v>
      </c>
      <c r="J3604" s="36">
        <v>0</v>
      </c>
      <c r="K3604" s="36">
        <v>13819.5</v>
      </c>
      <c r="L3604" s="36">
        <v>1151.6300000000001</v>
      </c>
      <c r="M3604" s="36">
        <v>0</v>
      </c>
    </row>
    <row r="3605" spans="1:13" x14ac:dyDescent="0.25">
      <c r="A3605" t="s">
        <v>6969</v>
      </c>
      <c r="B3605" t="s">
        <v>100</v>
      </c>
      <c r="C3605" t="s">
        <v>60</v>
      </c>
      <c r="D3605" t="s">
        <v>2033</v>
      </c>
      <c r="E3605" t="s">
        <v>8327</v>
      </c>
      <c r="F3605" s="1">
        <v>48092</v>
      </c>
      <c r="G3605" s="77">
        <v>1</v>
      </c>
      <c r="H3605" s="36">
        <v>12503.9</v>
      </c>
      <c r="I3605" s="36">
        <v>12503.9</v>
      </c>
      <c r="J3605" s="36">
        <v>0</v>
      </c>
      <c r="K3605" s="36">
        <v>11253.51</v>
      </c>
      <c r="L3605" s="36">
        <v>937.79</v>
      </c>
      <c r="M3605" s="36">
        <v>0</v>
      </c>
    </row>
    <row r="3606" spans="1:13" x14ac:dyDescent="0.25">
      <c r="A3606" t="s">
        <v>6969</v>
      </c>
      <c r="B3606" t="s">
        <v>100</v>
      </c>
      <c r="C3606" t="s">
        <v>60</v>
      </c>
      <c r="D3606" t="s">
        <v>2033</v>
      </c>
      <c r="E3606" t="s">
        <v>2059</v>
      </c>
      <c r="F3606" s="1">
        <v>43507</v>
      </c>
      <c r="G3606" s="77">
        <v>0</v>
      </c>
      <c r="H3606" s="36">
        <v>5000</v>
      </c>
      <c r="I3606" s="36">
        <v>5000</v>
      </c>
      <c r="J3606" s="36">
        <v>0</v>
      </c>
      <c r="K3606" s="36">
        <v>4500</v>
      </c>
      <c r="L3606" s="36">
        <v>375</v>
      </c>
      <c r="M3606" s="36">
        <v>0</v>
      </c>
    </row>
    <row r="3607" spans="1:13" x14ac:dyDescent="0.25">
      <c r="A3607" t="s">
        <v>6969</v>
      </c>
      <c r="B3607" t="s">
        <v>100</v>
      </c>
      <c r="C3607" t="s">
        <v>60</v>
      </c>
      <c r="D3607" t="s">
        <v>2298</v>
      </c>
      <c r="E3607" t="s">
        <v>2299</v>
      </c>
      <c r="F3607" s="1">
        <v>43882</v>
      </c>
      <c r="G3607" s="77">
        <v>0</v>
      </c>
      <c r="H3607" s="36">
        <v>74300</v>
      </c>
      <c r="I3607" s="36">
        <v>74300</v>
      </c>
      <c r="J3607" s="36">
        <v>0</v>
      </c>
      <c r="K3607" s="36">
        <v>66870</v>
      </c>
      <c r="L3607" s="36">
        <v>5572.5</v>
      </c>
      <c r="M3607" s="36">
        <v>0</v>
      </c>
    </row>
    <row r="3608" spans="1:13" x14ac:dyDescent="0.25">
      <c r="A3608" t="s">
        <v>6969</v>
      </c>
      <c r="B3608" t="s">
        <v>100</v>
      </c>
      <c r="C3608" t="s">
        <v>60</v>
      </c>
      <c r="D3608" t="s">
        <v>712</v>
      </c>
      <c r="E3608" t="s">
        <v>1490</v>
      </c>
      <c r="F3608" s="1">
        <v>43412</v>
      </c>
      <c r="G3608" s="77">
        <v>1</v>
      </c>
      <c r="H3608" s="36">
        <v>7808</v>
      </c>
      <c r="I3608" s="36">
        <v>7808</v>
      </c>
      <c r="J3608" s="36">
        <v>0</v>
      </c>
      <c r="K3608" s="36">
        <v>7027.2</v>
      </c>
      <c r="L3608" s="36">
        <v>585.6</v>
      </c>
      <c r="M3608" s="36">
        <v>0</v>
      </c>
    </row>
    <row r="3609" spans="1:13" x14ac:dyDescent="0.25">
      <c r="A3609" t="s">
        <v>6969</v>
      </c>
      <c r="B3609" t="s">
        <v>100</v>
      </c>
      <c r="C3609" t="s">
        <v>60</v>
      </c>
      <c r="D3609" t="s">
        <v>2181</v>
      </c>
      <c r="E3609" t="s">
        <v>2193</v>
      </c>
      <c r="F3609" s="1">
        <v>43507</v>
      </c>
      <c r="G3609" s="77">
        <v>1</v>
      </c>
      <c r="H3609" s="36">
        <v>19050</v>
      </c>
      <c r="I3609" s="36">
        <v>19050</v>
      </c>
      <c r="J3609" s="36">
        <v>0</v>
      </c>
      <c r="K3609" s="36">
        <v>17145</v>
      </c>
      <c r="L3609" s="36">
        <v>1428.75</v>
      </c>
      <c r="M3609" s="36">
        <v>0</v>
      </c>
    </row>
    <row r="3610" spans="1:13" x14ac:dyDescent="0.25">
      <c r="A3610" t="s">
        <v>6969</v>
      </c>
      <c r="B3610" t="s">
        <v>100</v>
      </c>
      <c r="C3610" t="s">
        <v>60</v>
      </c>
      <c r="D3610" t="s">
        <v>2181</v>
      </c>
      <c r="E3610" t="s">
        <v>2188</v>
      </c>
      <c r="F3610" s="1">
        <v>43507</v>
      </c>
      <c r="G3610" s="77">
        <v>1</v>
      </c>
      <c r="H3610" s="36">
        <v>40201.199999999997</v>
      </c>
      <c r="I3610" s="36">
        <v>40201.199999999997</v>
      </c>
      <c r="J3610" s="36">
        <v>0</v>
      </c>
      <c r="K3610" s="36">
        <v>36181.08</v>
      </c>
      <c r="L3610" s="36">
        <v>3015.09</v>
      </c>
      <c r="M3610" s="36">
        <v>0</v>
      </c>
    </row>
    <row r="3611" spans="1:13" x14ac:dyDescent="0.25">
      <c r="A3611" t="s">
        <v>6969</v>
      </c>
      <c r="B3611" t="s">
        <v>100</v>
      </c>
      <c r="C3611" t="s">
        <v>60</v>
      </c>
      <c r="D3611" t="s">
        <v>674</v>
      </c>
      <c r="E3611" t="s">
        <v>1631</v>
      </c>
      <c r="F3611" s="1">
        <v>43412</v>
      </c>
      <c r="G3611" s="77">
        <v>1</v>
      </c>
      <c r="H3611" s="36">
        <v>6035.15</v>
      </c>
      <c r="I3611" s="36">
        <v>6035.15</v>
      </c>
      <c r="J3611" s="36">
        <v>0</v>
      </c>
      <c r="K3611" s="36">
        <v>5431.64</v>
      </c>
      <c r="L3611" s="36">
        <v>452.64</v>
      </c>
      <c r="M3611" s="36">
        <v>0</v>
      </c>
    </row>
    <row r="3612" spans="1:13" x14ac:dyDescent="0.25">
      <c r="A3612" t="s">
        <v>6969</v>
      </c>
      <c r="B3612" t="s">
        <v>100</v>
      </c>
      <c r="C3612" t="s">
        <v>60</v>
      </c>
      <c r="D3612" t="s">
        <v>616</v>
      </c>
      <c r="E3612" t="s">
        <v>617</v>
      </c>
      <c r="F3612" s="1">
        <v>43336</v>
      </c>
      <c r="G3612" s="77">
        <v>1</v>
      </c>
      <c r="H3612" s="36">
        <v>26229</v>
      </c>
      <c r="I3612" s="36">
        <v>26229</v>
      </c>
      <c r="J3612" s="36">
        <v>0</v>
      </c>
      <c r="K3612" s="36">
        <v>23606.1</v>
      </c>
      <c r="L3612" s="36">
        <v>1967.18</v>
      </c>
      <c r="M3612" s="36">
        <v>0</v>
      </c>
    </row>
    <row r="3613" spans="1:13" x14ac:dyDescent="0.25">
      <c r="A3613" t="s">
        <v>6969</v>
      </c>
      <c r="B3613" t="s">
        <v>100</v>
      </c>
      <c r="C3613" t="s">
        <v>60</v>
      </c>
      <c r="D3613" t="s">
        <v>616</v>
      </c>
      <c r="E3613" t="s">
        <v>906</v>
      </c>
      <c r="F3613" s="1">
        <v>43986</v>
      </c>
      <c r="G3613" s="77">
        <v>1</v>
      </c>
      <c r="H3613" s="36">
        <v>315403.99</v>
      </c>
      <c r="I3613" s="36">
        <v>324312.78999999998</v>
      </c>
      <c r="J3613" s="36">
        <v>8908.7999999999993</v>
      </c>
      <c r="K3613" s="36">
        <v>291881.51</v>
      </c>
      <c r="L3613" s="36">
        <v>24323.46</v>
      </c>
      <c r="M3613" s="36">
        <v>0</v>
      </c>
    </row>
    <row r="3614" spans="1:13" x14ac:dyDescent="0.25">
      <c r="A3614" t="s">
        <v>6969</v>
      </c>
      <c r="B3614" t="s">
        <v>100</v>
      </c>
      <c r="C3614" t="s">
        <v>60</v>
      </c>
      <c r="D3614" t="s">
        <v>170</v>
      </c>
      <c r="E3614" t="s">
        <v>523</v>
      </c>
      <c r="F3614" s="1">
        <v>43294</v>
      </c>
      <c r="G3614" s="77">
        <v>0.9</v>
      </c>
      <c r="H3614" s="36">
        <v>6359.76</v>
      </c>
      <c r="I3614" s="36">
        <v>6359.76</v>
      </c>
      <c r="J3614" s="36">
        <v>0</v>
      </c>
      <c r="K3614" s="36">
        <v>5723.78</v>
      </c>
      <c r="L3614" s="36">
        <v>476.99</v>
      </c>
      <c r="M3614" s="36">
        <v>0.01</v>
      </c>
    </row>
    <row r="3615" spans="1:13" x14ac:dyDescent="0.25">
      <c r="A3615" t="s">
        <v>6969</v>
      </c>
      <c r="B3615" t="s">
        <v>100</v>
      </c>
      <c r="C3615" t="s">
        <v>60</v>
      </c>
      <c r="D3615" t="s">
        <v>170</v>
      </c>
      <c r="E3615" t="s">
        <v>576</v>
      </c>
      <c r="F3615" s="1">
        <v>43861</v>
      </c>
      <c r="G3615" s="77">
        <v>0</v>
      </c>
      <c r="H3615" s="36">
        <v>108704.49</v>
      </c>
      <c r="I3615" s="36">
        <v>108704.49</v>
      </c>
      <c r="J3615" s="36">
        <v>0</v>
      </c>
      <c r="K3615" s="36">
        <v>97834.04</v>
      </c>
      <c r="L3615" s="36">
        <v>8152.84</v>
      </c>
      <c r="M3615" s="36">
        <v>0</v>
      </c>
    </row>
    <row r="3616" spans="1:13" x14ac:dyDescent="0.25">
      <c r="A3616" t="s">
        <v>6969</v>
      </c>
      <c r="B3616" t="s">
        <v>100</v>
      </c>
      <c r="C3616" t="s">
        <v>60</v>
      </c>
      <c r="D3616" t="s">
        <v>170</v>
      </c>
      <c r="E3616" t="s">
        <v>115</v>
      </c>
      <c r="F3616" s="1">
        <v>43790</v>
      </c>
      <c r="G3616" s="77">
        <v>0</v>
      </c>
      <c r="H3616" s="36">
        <v>0</v>
      </c>
      <c r="I3616" s="36">
        <v>0</v>
      </c>
      <c r="J3616" s="36">
        <v>0</v>
      </c>
      <c r="K3616" s="36">
        <v>0</v>
      </c>
      <c r="L3616" s="36">
        <v>0</v>
      </c>
      <c r="M3616" s="36">
        <v>0</v>
      </c>
    </row>
    <row r="3617" spans="1:13" x14ac:dyDescent="0.25">
      <c r="A3617" t="s">
        <v>6969</v>
      </c>
      <c r="B3617" t="s">
        <v>100</v>
      </c>
      <c r="C3617" t="s">
        <v>60</v>
      </c>
      <c r="D3617" t="s">
        <v>170</v>
      </c>
      <c r="E3617" t="s">
        <v>2692</v>
      </c>
      <c r="F3617" s="1">
        <v>43755</v>
      </c>
      <c r="G3617" s="77">
        <v>0</v>
      </c>
      <c r="H3617" s="36">
        <v>0</v>
      </c>
      <c r="I3617" s="36">
        <v>0</v>
      </c>
      <c r="J3617" s="36">
        <v>0</v>
      </c>
      <c r="K3617" s="36">
        <v>0</v>
      </c>
      <c r="L3617" s="36">
        <v>0</v>
      </c>
      <c r="M3617" s="36">
        <v>0</v>
      </c>
    </row>
    <row r="3618" spans="1:13" x14ac:dyDescent="0.25">
      <c r="A3618" t="s">
        <v>6969</v>
      </c>
      <c r="B3618" t="s">
        <v>100</v>
      </c>
      <c r="C3618" t="s">
        <v>60</v>
      </c>
      <c r="D3618" t="s">
        <v>205</v>
      </c>
      <c r="E3618" t="s">
        <v>862</v>
      </c>
      <c r="F3618" s="1">
        <v>43336</v>
      </c>
      <c r="G3618" s="77">
        <v>1</v>
      </c>
      <c r="H3618" s="36">
        <v>42532</v>
      </c>
      <c r="I3618" s="36">
        <v>42532</v>
      </c>
      <c r="J3618" s="36">
        <v>0</v>
      </c>
      <c r="K3618" s="36">
        <v>38278.800000000003</v>
      </c>
      <c r="L3618" s="36">
        <v>3189.9</v>
      </c>
      <c r="M3618" s="36">
        <v>0</v>
      </c>
    </row>
    <row r="3619" spans="1:13" x14ac:dyDescent="0.25">
      <c r="A3619" t="s">
        <v>6969</v>
      </c>
      <c r="B3619" t="s">
        <v>100</v>
      </c>
      <c r="C3619" t="s">
        <v>60</v>
      </c>
      <c r="D3619" t="s">
        <v>205</v>
      </c>
      <c r="E3619" t="s">
        <v>206</v>
      </c>
      <c r="F3619" s="1">
        <v>44298</v>
      </c>
      <c r="G3619" s="77">
        <v>1</v>
      </c>
      <c r="H3619" s="36">
        <v>129685.93</v>
      </c>
      <c r="I3619" s="36">
        <v>129685.93</v>
      </c>
      <c r="J3619" s="36">
        <v>0</v>
      </c>
      <c r="K3619" s="36">
        <v>116717.34</v>
      </c>
      <c r="L3619" s="36">
        <v>9726.44</v>
      </c>
      <c r="M3619" s="36">
        <v>0</v>
      </c>
    </row>
    <row r="3620" spans="1:13" x14ac:dyDescent="0.25">
      <c r="A3620" t="s">
        <v>6969</v>
      </c>
      <c r="B3620" t="s">
        <v>100</v>
      </c>
      <c r="C3620" t="s">
        <v>60</v>
      </c>
      <c r="D3620" t="s">
        <v>205</v>
      </c>
      <c r="E3620" t="s">
        <v>2235</v>
      </c>
      <c r="F3620" s="1">
        <v>43852</v>
      </c>
      <c r="G3620" s="77">
        <v>0.25</v>
      </c>
      <c r="H3620" s="36">
        <v>20634.36</v>
      </c>
      <c r="I3620" s="36">
        <v>20634.36</v>
      </c>
      <c r="J3620" s="36">
        <v>0</v>
      </c>
      <c r="K3620" s="36">
        <v>18570.919999999998</v>
      </c>
      <c r="L3620" s="36">
        <v>1547.58</v>
      </c>
      <c r="M3620" s="36">
        <v>0</v>
      </c>
    </row>
    <row r="3621" spans="1:13" x14ac:dyDescent="0.25">
      <c r="A3621" t="s">
        <v>6969</v>
      </c>
      <c r="B3621" t="s">
        <v>100</v>
      </c>
      <c r="C3621" t="s">
        <v>60</v>
      </c>
      <c r="D3621" t="s">
        <v>2254</v>
      </c>
      <c r="E3621" t="s">
        <v>2290</v>
      </c>
      <c r="F3621" s="1">
        <v>43503</v>
      </c>
      <c r="G3621" s="77">
        <v>1</v>
      </c>
      <c r="H3621" s="36">
        <v>53886.12</v>
      </c>
      <c r="I3621" s="36">
        <v>53886.12</v>
      </c>
      <c r="J3621" s="36">
        <v>0</v>
      </c>
      <c r="K3621" s="36">
        <v>48497.51</v>
      </c>
      <c r="L3621" s="36">
        <v>4041.46</v>
      </c>
      <c r="M3621" s="36">
        <v>0</v>
      </c>
    </row>
    <row r="3622" spans="1:13" x14ac:dyDescent="0.25">
      <c r="A3622" t="s">
        <v>6969</v>
      </c>
      <c r="B3622" t="s">
        <v>100</v>
      </c>
      <c r="C3622" t="s">
        <v>60</v>
      </c>
      <c r="D3622" t="s">
        <v>604</v>
      </c>
      <c r="E3622" t="s">
        <v>1428</v>
      </c>
      <c r="F3622" s="1">
        <v>43623</v>
      </c>
      <c r="G3622" s="77">
        <v>0.31</v>
      </c>
      <c r="H3622" s="36">
        <v>4547.58</v>
      </c>
      <c r="I3622" s="36">
        <v>4547.58</v>
      </c>
      <c r="J3622" s="36">
        <v>0</v>
      </c>
      <c r="K3622" s="36">
        <v>4092.82</v>
      </c>
      <c r="L3622" s="36">
        <v>341.07</v>
      </c>
      <c r="M3622" s="36">
        <v>0</v>
      </c>
    </row>
    <row r="3623" spans="1:13" x14ac:dyDescent="0.25">
      <c r="A3623" t="s">
        <v>6969</v>
      </c>
      <c r="B3623" t="s">
        <v>100</v>
      </c>
      <c r="C3623" t="s">
        <v>60</v>
      </c>
      <c r="D3623" t="s">
        <v>821</v>
      </c>
      <c r="E3623" t="s">
        <v>2187</v>
      </c>
      <c r="F3623" s="1">
        <v>43504</v>
      </c>
      <c r="G3623" s="77">
        <v>1</v>
      </c>
      <c r="H3623" s="36">
        <v>30961.32</v>
      </c>
      <c r="I3623" s="36">
        <v>30961.32</v>
      </c>
      <c r="J3623" s="36">
        <v>0</v>
      </c>
      <c r="K3623" s="36">
        <v>27865.19</v>
      </c>
      <c r="L3623" s="36">
        <v>2322.1</v>
      </c>
      <c r="M3623" s="36">
        <v>0</v>
      </c>
    </row>
    <row r="3624" spans="1:13" x14ac:dyDescent="0.25">
      <c r="A3624" t="s">
        <v>6969</v>
      </c>
      <c r="B3624" t="s">
        <v>100</v>
      </c>
      <c r="C3624" t="s">
        <v>60</v>
      </c>
      <c r="D3624" t="s">
        <v>821</v>
      </c>
      <c r="E3624" t="s">
        <v>2209</v>
      </c>
      <c r="F3624" s="1">
        <v>43504</v>
      </c>
      <c r="G3624" s="77">
        <v>1</v>
      </c>
      <c r="H3624" s="36">
        <v>35532.269999999997</v>
      </c>
      <c r="I3624" s="36">
        <v>35532.269999999997</v>
      </c>
      <c r="J3624" s="36">
        <v>0</v>
      </c>
      <c r="K3624" s="36">
        <v>31979.040000000001</v>
      </c>
      <c r="L3624" s="36">
        <v>2664.92</v>
      </c>
      <c r="M3624" s="36">
        <v>0</v>
      </c>
    </row>
    <row r="3625" spans="1:13" x14ac:dyDescent="0.25">
      <c r="A3625" t="s">
        <v>6969</v>
      </c>
      <c r="B3625" t="s">
        <v>100</v>
      </c>
      <c r="C3625" t="s">
        <v>60</v>
      </c>
      <c r="D3625" t="s">
        <v>821</v>
      </c>
      <c r="E3625" t="s">
        <v>2319</v>
      </c>
      <c r="F3625" s="1">
        <v>43917</v>
      </c>
      <c r="G3625" s="77">
        <v>0</v>
      </c>
      <c r="H3625" s="36">
        <v>16178.32</v>
      </c>
      <c r="I3625" s="36">
        <v>16178.32</v>
      </c>
      <c r="J3625" s="36">
        <v>0</v>
      </c>
      <c r="K3625" s="36">
        <v>14560.49</v>
      </c>
      <c r="L3625" s="36">
        <v>1213.3699999999999</v>
      </c>
      <c r="M3625" s="36">
        <v>0</v>
      </c>
    </row>
    <row r="3626" spans="1:13" x14ac:dyDescent="0.25">
      <c r="A3626" t="s">
        <v>6969</v>
      </c>
      <c r="B3626" t="s">
        <v>100</v>
      </c>
      <c r="C3626" t="s">
        <v>217</v>
      </c>
      <c r="D3626" t="s">
        <v>295</v>
      </c>
      <c r="E3626" t="s">
        <v>296</v>
      </c>
      <c r="F3626" s="1">
        <v>43265</v>
      </c>
      <c r="G3626" s="77">
        <v>1</v>
      </c>
      <c r="H3626" s="36">
        <v>3277.3</v>
      </c>
      <c r="I3626" s="36">
        <v>3277.3</v>
      </c>
      <c r="J3626" s="36">
        <v>0</v>
      </c>
      <c r="K3626" s="36">
        <v>2949.57</v>
      </c>
      <c r="L3626" s="36">
        <v>245.8</v>
      </c>
      <c r="M3626" s="36">
        <v>0</v>
      </c>
    </row>
    <row r="3627" spans="1:13" x14ac:dyDescent="0.25">
      <c r="A3627" t="s">
        <v>6969</v>
      </c>
      <c r="B3627" t="s">
        <v>100</v>
      </c>
      <c r="C3627" t="s">
        <v>27</v>
      </c>
      <c r="D3627" t="s">
        <v>1934</v>
      </c>
      <c r="E3627" t="s">
        <v>2878</v>
      </c>
      <c r="F3627" s="1">
        <v>43816</v>
      </c>
      <c r="G3627" s="77">
        <v>0.17</v>
      </c>
      <c r="H3627" s="36">
        <v>85143.49</v>
      </c>
      <c r="I3627" s="36">
        <v>85143.49</v>
      </c>
      <c r="J3627" s="36">
        <v>0</v>
      </c>
      <c r="K3627" s="36">
        <v>76629.14</v>
      </c>
      <c r="L3627" s="36">
        <v>6385.76</v>
      </c>
      <c r="M3627" s="36">
        <v>0</v>
      </c>
    </row>
    <row r="3628" spans="1:13" x14ac:dyDescent="0.25">
      <c r="A3628" t="s">
        <v>6969</v>
      </c>
      <c r="B3628" t="s">
        <v>100</v>
      </c>
      <c r="C3628" t="s">
        <v>27</v>
      </c>
      <c r="D3628" t="s">
        <v>1934</v>
      </c>
      <c r="E3628" t="s">
        <v>2713</v>
      </c>
      <c r="F3628" s="1">
        <v>43788</v>
      </c>
      <c r="G3628" s="77">
        <v>0</v>
      </c>
      <c r="H3628" s="36">
        <v>75926.679999999993</v>
      </c>
      <c r="I3628" s="36">
        <v>75926.679999999993</v>
      </c>
      <c r="J3628" s="36">
        <v>0</v>
      </c>
      <c r="K3628" s="36">
        <v>68334.009999999995</v>
      </c>
      <c r="L3628" s="36">
        <v>5694.5</v>
      </c>
      <c r="M3628" s="36">
        <v>0</v>
      </c>
    </row>
    <row r="3629" spans="1:13" x14ac:dyDescent="0.25">
      <c r="A3629" t="s">
        <v>6969</v>
      </c>
      <c r="B3629" t="s">
        <v>100</v>
      </c>
      <c r="C3629" t="s">
        <v>27</v>
      </c>
      <c r="D3629" t="s">
        <v>277</v>
      </c>
      <c r="E3629" t="s">
        <v>299</v>
      </c>
      <c r="F3629" s="1">
        <v>43598</v>
      </c>
      <c r="G3629" s="77">
        <v>0</v>
      </c>
      <c r="H3629" s="36">
        <v>8283.5499999999993</v>
      </c>
      <c r="I3629" s="36">
        <v>8283.5499999999993</v>
      </c>
      <c r="J3629" s="36">
        <v>0</v>
      </c>
      <c r="K3629" s="36">
        <v>7455.2</v>
      </c>
      <c r="L3629" s="36">
        <v>621.27</v>
      </c>
      <c r="M3629" s="36">
        <v>0</v>
      </c>
    </row>
    <row r="3630" spans="1:13" x14ac:dyDescent="0.25">
      <c r="A3630" t="s">
        <v>6969</v>
      </c>
      <c r="B3630" t="s">
        <v>100</v>
      </c>
      <c r="C3630" t="s">
        <v>27</v>
      </c>
      <c r="D3630" t="s">
        <v>277</v>
      </c>
      <c r="E3630" t="s">
        <v>733</v>
      </c>
      <c r="F3630" s="1">
        <v>43928</v>
      </c>
      <c r="G3630" s="77">
        <v>1</v>
      </c>
      <c r="H3630" s="36">
        <v>1000</v>
      </c>
      <c r="I3630" s="36">
        <v>0</v>
      </c>
      <c r="J3630" s="36">
        <v>-1000</v>
      </c>
      <c r="K3630" s="36">
        <v>0</v>
      </c>
      <c r="L3630" s="36">
        <v>75</v>
      </c>
      <c r="M3630" s="36">
        <v>0</v>
      </c>
    </row>
    <row r="3631" spans="1:13" x14ac:dyDescent="0.25">
      <c r="A3631" t="s">
        <v>6969</v>
      </c>
      <c r="B3631" t="s">
        <v>100</v>
      </c>
      <c r="C3631" t="s">
        <v>27</v>
      </c>
      <c r="D3631" t="s">
        <v>160</v>
      </c>
      <c r="E3631" t="s">
        <v>161</v>
      </c>
      <c r="F3631" s="1">
        <v>43265</v>
      </c>
      <c r="G3631" s="77">
        <v>1</v>
      </c>
      <c r="H3631" s="36">
        <v>7743.23</v>
      </c>
      <c r="I3631" s="36">
        <v>7743.23</v>
      </c>
      <c r="J3631" s="36">
        <v>0</v>
      </c>
      <c r="K3631" s="36">
        <v>6968.91</v>
      </c>
      <c r="L3631" s="36">
        <v>580.74</v>
      </c>
      <c r="M3631" s="36">
        <v>0</v>
      </c>
    </row>
    <row r="3632" spans="1:13" x14ac:dyDescent="0.25">
      <c r="A3632" t="s">
        <v>6969</v>
      </c>
      <c r="B3632" t="s">
        <v>100</v>
      </c>
      <c r="C3632" t="s">
        <v>27</v>
      </c>
      <c r="D3632" t="s">
        <v>131</v>
      </c>
      <c r="E3632" t="s">
        <v>164</v>
      </c>
      <c r="F3632" s="1">
        <v>43228</v>
      </c>
      <c r="G3632" s="77">
        <v>1</v>
      </c>
      <c r="H3632" s="36">
        <v>3333</v>
      </c>
      <c r="I3632" s="36">
        <v>3333</v>
      </c>
      <c r="J3632" s="36">
        <v>0</v>
      </c>
      <c r="K3632" s="36">
        <v>2999.7</v>
      </c>
      <c r="L3632" s="36">
        <v>249.98</v>
      </c>
      <c r="M3632" s="36">
        <v>0</v>
      </c>
    </row>
    <row r="3633" spans="1:13" x14ac:dyDescent="0.25">
      <c r="A3633" t="s">
        <v>6969</v>
      </c>
      <c r="B3633" t="s">
        <v>100</v>
      </c>
      <c r="C3633" t="s">
        <v>27</v>
      </c>
      <c r="D3633" t="s">
        <v>131</v>
      </c>
      <c r="E3633" t="s">
        <v>132</v>
      </c>
      <c r="F3633" s="1">
        <v>43334</v>
      </c>
      <c r="G3633" s="77">
        <v>0</v>
      </c>
      <c r="H3633" s="36">
        <v>27666</v>
      </c>
      <c r="I3633" s="36">
        <v>27666</v>
      </c>
      <c r="J3633" s="36">
        <v>0</v>
      </c>
      <c r="K3633" s="36">
        <v>24899.4</v>
      </c>
      <c r="L3633" s="36">
        <v>2074.9499999999998</v>
      </c>
      <c r="M3633" s="36">
        <v>0</v>
      </c>
    </row>
    <row r="3634" spans="1:13" x14ac:dyDescent="0.25">
      <c r="A3634" t="s">
        <v>6969</v>
      </c>
      <c r="B3634" t="s">
        <v>100</v>
      </c>
      <c r="C3634" t="s">
        <v>27</v>
      </c>
      <c r="D3634" t="s">
        <v>27</v>
      </c>
      <c r="E3634" t="s">
        <v>510</v>
      </c>
      <c r="F3634" s="1">
        <v>43413</v>
      </c>
      <c r="G3634" s="77">
        <v>1</v>
      </c>
      <c r="H3634" s="36">
        <v>43400</v>
      </c>
      <c r="I3634" s="36">
        <v>43400</v>
      </c>
      <c r="J3634" s="36">
        <v>0</v>
      </c>
      <c r="K3634" s="36">
        <v>39060</v>
      </c>
      <c r="L3634" s="36">
        <v>3255</v>
      </c>
      <c r="M3634" s="36">
        <v>0</v>
      </c>
    </row>
    <row r="3635" spans="1:13" x14ac:dyDescent="0.25">
      <c r="A3635" t="s">
        <v>6969</v>
      </c>
      <c r="B3635" t="s">
        <v>100</v>
      </c>
      <c r="C3635" t="s">
        <v>27</v>
      </c>
      <c r="D3635" t="s">
        <v>27</v>
      </c>
      <c r="E3635" t="s">
        <v>489</v>
      </c>
      <c r="F3635" s="1">
        <v>43294</v>
      </c>
      <c r="G3635" s="77">
        <v>1</v>
      </c>
      <c r="H3635" s="36">
        <v>40865.360000000001</v>
      </c>
      <c r="I3635" s="36">
        <v>40865.360000000001</v>
      </c>
      <c r="J3635" s="36">
        <v>0</v>
      </c>
      <c r="K3635" s="36">
        <v>36778.82</v>
      </c>
      <c r="L3635" s="36">
        <v>3064.9100000000003</v>
      </c>
      <c r="M3635" s="36">
        <v>0.01</v>
      </c>
    </row>
    <row r="3636" spans="1:13" x14ac:dyDescent="0.25">
      <c r="A3636" t="s">
        <v>6969</v>
      </c>
      <c r="B3636" t="s">
        <v>100</v>
      </c>
      <c r="C3636" t="s">
        <v>27</v>
      </c>
      <c r="D3636" t="s">
        <v>27</v>
      </c>
      <c r="E3636" t="s">
        <v>1981</v>
      </c>
      <c r="F3636" s="1">
        <v>43851</v>
      </c>
      <c r="G3636" s="77">
        <v>0.33</v>
      </c>
      <c r="H3636" s="36">
        <v>25000</v>
      </c>
      <c r="I3636" s="36">
        <v>25000</v>
      </c>
      <c r="J3636" s="36">
        <v>0</v>
      </c>
      <c r="K3636" s="36">
        <v>22500</v>
      </c>
      <c r="L3636" s="36">
        <v>1875</v>
      </c>
      <c r="M3636" s="36">
        <v>0</v>
      </c>
    </row>
    <row r="3637" spans="1:13" x14ac:dyDescent="0.25">
      <c r="A3637" t="s">
        <v>6969</v>
      </c>
      <c r="B3637" t="s">
        <v>100</v>
      </c>
      <c r="C3637" t="s">
        <v>27</v>
      </c>
      <c r="D3637" t="s">
        <v>514</v>
      </c>
      <c r="E3637" t="s">
        <v>779</v>
      </c>
      <c r="F3637" s="1">
        <v>43335</v>
      </c>
      <c r="G3637" s="77">
        <v>1</v>
      </c>
      <c r="H3637" s="36">
        <v>67027.38</v>
      </c>
      <c r="I3637" s="36">
        <v>67027.38</v>
      </c>
      <c r="J3637" s="36">
        <v>0</v>
      </c>
      <c r="K3637" s="36">
        <v>60324.639999999999</v>
      </c>
      <c r="L3637" s="36">
        <v>5027.0600000000004</v>
      </c>
      <c r="M3637" s="36">
        <v>0.01</v>
      </c>
    </row>
    <row r="3638" spans="1:13" x14ac:dyDescent="0.25">
      <c r="A3638" t="s">
        <v>6969</v>
      </c>
      <c r="B3638" t="s">
        <v>100</v>
      </c>
      <c r="C3638" t="s">
        <v>15</v>
      </c>
      <c r="D3638" t="s">
        <v>14</v>
      </c>
      <c r="E3638" t="s">
        <v>3406</v>
      </c>
      <c r="F3638" s="1">
        <v>48092</v>
      </c>
      <c r="G3638" s="77">
        <v>1</v>
      </c>
      <c r="H3638" s="36">
        <v>186697.08</v>
      </c>
      <c r="I3638" s="36">
        <v>186697.08</v>
      </c>
      <c r="J3638" s="36">
        <v>0</v>
      </c>
      <c r="K3638" s="36">
        <v>168027.37</v>
      </c>
      <c r="L3638" s="36">
        <v>0</v>
      </c>
      <c r="M3638" s="36">
        <v>0</v>
      </c>
    </row>
    <row r="3639" spans="1:13" x14ac:dyDescent="0.25">
      <c r="A3639" t="s">
        <v>6969</v>
      </c>
      <c r="B3639" t="s">
        <v>100</v>
      </c>
      <c r="C3639" t="s">
        <v>152</v>
      </c>
      <c r="D3639" t="s">
        <v>1639</v>
      </c>
      <c r="E3639" t="s">
        <v>2898</v>
      </c>
      <c r="F3639" s="1">
        <v>43882</v>
      </c>
      <c r="G3639" s="77">
        <v>1</v>
      </c>
      <c r="H3639" s="36">
        <v>19485.96</v>
      </c>
      <c r="I3639" s="36">
        <v>19485.96</v>
      </c>
      <c r="J3639" s="36">
        <v>0</v>
      </c>
      <c r="K3639" s="36">
        <v>17537.36</v>
      </c>
      <c r="L3639" s="36">
        <v>1461.45</v>
      </c>
      <c r="M3639" s="36">
        <v>0</v>
      </c>
    </row>
    <row r="3640" spans="1:13" x14ac:dyDescent="0.25">
      <c r="A3640" t="s">
        <v>6969</v>
      </c>
      <c r="B3640" t="s">
        <v>100</v>
      </c>
      <c r="C3640" t="s">
        <v>152</v>
      </c>
      <c r="D3640" t="s">
        <v>1639</v>
      </c>
      <c r="E3640" t="s">
        <v>3061</v>
      </c>
      <c r="F3640" s="1">
        <v>48092</v>
      </c>
      <c r="G3640" s="77">
        <v>0.02</v>
      </c>
      <c r="H3640" s="36">
        <v>2639957</v>
      </c>
      <c r="I3640" s="36">
        <v>2639957</v>
      </c>
      <c r="J3640" s="36">
        <v>0</v>
      </c>
      <c r="K3640" s="36">
        <v>2375961.2999999998</v>
      </c>
      <c r="L3640" s="36">
        <v>0</v>
      </c>
      <c r="M3640" s="36">
        <v>0</v>
      </c>
    </row>
    <row r="3641" spans="1:13" x14ac:dyDescent="0.25">
      <c r="A3641" t="s">
        <v>6969</v>
      </c>
      <c r="B3641" t="s">
        <v>100</v>
      </c>
      <c r="C3641" t="s">
        <v>152</v>
      </c>
      <c r="D3641" t="s">
        <v>1639</v>
      </c>
      <c r="E3641" t="s">
        <v>3322</v>
      </c>
      <c r="F3641" s="1">
        <v>43882</v>
      </c>
      <c r="G3641" s="77">
        <v>1</v>
      </c>
      <c r="H3641" s="36">
        <v>11136.07</v>
      </c>
      <c r="I3641" s="36">
        <v>11136.07</v>
      </c>
      <c r="J3641" s="36">
        <v>0</v>
      </c>
      <c r="K3641" s="36">
        <v>10022.459999999999</v>
      </c>
      <c r="L3641" s="36">
        <v>835.21</v>
      </c>
      <c r="M3641" s="36">
        <v>0</v>
      </c>
    </row>
    <row r="3642" spans="1:13" x14ac:dyDescent="0.25">
      <c r="A3642" t="s">
        <v>6969</v>
      </c>
      <c r="B3642" t="s">
        <v>100</v>
      </c>
      <c r="C3642" t="s">
        <v>152</v>
      </c>
      <c r="D3642" t="s">
        <v>1863</v>
      </c>
      <c r="E3642" t="s">
        <v>1864</v>
      </c>
      <c r="F3642" s="1">
        <v>43851</v>
      </c>
      <c r="G3642" s="77">
        <v>0.95</v>
      </c>
      <c r="H3642" s="36">
        <v>21941</v>
      </c>
      <c r="I3642" s="36">
        <v>21941</v>
      </c>
      <c r="J3642" s="36">
        <v>0</v>
      </c>
      <c r="K3642" s="36">
        <v>19746.900000000001</v>
      </c>
      <c r="L3642" s="36">
        <v>1645.58</v>
      </c>
      <c r="M3642" s="36">
        <v>0</v>
      </c>
    </row>
    <row r="3643" spans="1:13" x14ac:dyDescent="0.25">
      <c r="A3643" t="s">
        <v>6969</v>
      </c>
      <c r="B3643" t="s">
        <v>100</v>
      </c>
      <c r="C3643" t="s">
        <v>152</v>
      </c>
      <c r="D3643" t="s">
        <v>1863</v>
      </c>
      <c r="E3643" t="s">
        <v>586</v>
      </c>
      <c r="F3643" s="1">
        <v>44033</v>
      </c>
      <c r="G3643" s="77">
        <v>1</v>
      </c>
      <c r="H3643" s="36">
        <v>16840.310000000001</v>
      </c>
      <c r="I3643" s="36">
        <v>16840.310000000001</v>
      </c>
      <c r="J3643" s="36">
        <v>0</v>
      </c>
      <c r="K3643" s="36">
        <v>15156.28</v>
      </c>
      <c r="L3643" s="36">
        <v>1263.02</v>
      </c>
      <c r="M3643" s="36">
        <v>1263.02</v>
      </c>
    </row>
    <row r="3644" spans="1:13" x14ac:dyDescent="0.25">
      <c r="A3644" t="s">
        <v>6969</v>
      </c>
      <c r="B3644" t="s">
        <v>100</v>
      </c>
      <c r="C3644" t="s">
        <v>152</v>
      </c>
      <c r="D3644" t="s">
        <v>1863</v>
      </c>
      <c r="E3644" t="s">
        <v>1885</v>
      </c>
      <c r="F3644" s="1">
        <v>44060</v>
      </c>
      <c r="G3644" s="77">
        <v>0.4</v>
      </c>
      <c r="H3644" s="36">
        <v>25376.28</v>
      </c>
      <c r="I3644" s="36">
        <v>24589.78</v>
      </c>
      <c r="J3644" s="36">
        <v>-786.5</v>
      </c>
      <c r="K3644" s="36">
        <v>22130.799999999999</v>
      </c>
      <c r="L3644" s="36">
        <v>1903.22</v>
      </c>
      <c r="M3644" s="36">
        <v>0</v>
      </c>
    </row>
    <row r="3645" spans="1:13" x14ac:dyDescent="0.25">
      <c r="A3645" t="s">
        <v>6969</v>
      </c>
      <c r="B3645" t="s">
        <v>100</v>
      </c>
      <c r="C3645" t="s">
        <v>152</v>
      </c>
      <c r="D3645" t="s">
        <v>151</v>
      </c>
      <c r="E3645" t="s">
        <v>153</v>
      </c>
      <c r="F3645" s="1">
        <v>43265</v>
      </c>
      <c r="G3645" s="77">
        <v>1</v>
      </c>
      <c r="H3645" s="36">
        <v>36690.370000000003</v>
      </c>
      <c r="I3645" s="36">
        <v>36690.370000000003</v>
      </c>
      <c r="J3645" s="36">
        <v>0</v>
      </c>
      <c r="K3645" s="36">
        <v>33021.33</v>
      </c>
      <c r="L3645" s="36">
        <v>2751.78</v>
      </c>
      <c r="M3645" s="36">
        <v>0</v>
      </c>
    </row>
    <row r="3646" spans="1:13" x14ac:dyDescent="0.25">
      <c r="A3646" t="s">
        <v>6969</v>
      </c>
      <c r="B3646" t="s">
        <v>100</v>
      </c>
      <c r="C3646" t="s">
        <v>152</v>
      </c>
      <c r="D3646" t="s">
        <v>152</v>
      </c>
      <c r="E3646" t="s">
        <v>2835</v>
      </c>
      <c r="F3646" s="1">
        <v>48092</v>
      </c>
      <c r="G3646" s="77">
        <v>1</v>
      </c>
      <c r="H3646" s="36">
        <v>426230.48</v>
      </c>
      <c r="I3646" s="36">
        <v>426230.48</v>
      </c>
      <c r="J3646" s="36">
        <v>0</v>
      </c>
      <c r="K3646" s="36">
        <v>383607.43</v>
      </c>
      <c r="L3646" s="36">
        <v>30367.32</v>
      </c>
      <c r="M3646" s="36">
        <v>0</v>
      </c>
    </row>
    <row r="3647" spans="1:13" x14ac:dyDescent="0.25">
      <c r="A3647" t="s">
        <v>6969</v>
      </c>
      <c r="B3647" t="s">
        <v>100</v>
      </c>
      <c r="C3647" t="s">
        <v>152</v>
      </c>
      <c r="D3647" t="s">
        <v>1893</v>
      </c>
      <c r="E3647" t="s">
        <v>1894</v>
      </c>
      <c r="F3647" s="1">
        <v>43507</v>
      </c>
      <c r="G3647" s="77">
        <v>0</v>
      </c>
      <c r="H3647" s="36">
        <v>57000</v>
      </c>
      <c r="I3647" s="36">
        <v>57000</v>
      </c>
      <c r="J3647" s="36">
        <v>0</v>
      </c>
      <c r="K3647" s="36">
        <v>51300</v>
      </c>
      <c r="L3647" s="36">
        <v>4275</v>
      </c>
      <c r="M3647" s="36">
        <v>0</v>
      </c>
    </row>
    <row r="3648" spans="1:13" x14ac:dyDescent="0.25">
      <c r="A3648" t="s">
        <v>6969</v>
      </c>
      <c r="B3648" t="s">
        <v>100</v>
      </c>
      <c r="C3648" t="s">
        <v>152</v>
      </c>
      <c r="D3648" t="s">
        <v>2281</v>
      </c>
      <c r="E3648" t="s">
        <v>2282</v>
      </c>
      <c r="F3648" s="1">
        <v>43507</v>
      </c>
      <c r="G3648" s="77">
        <v>1</v>
      </c>
      <c r="H3648" s="36">
        <v>58249.95</v>
      </c>
      <c r="I3648" s="36">
        <v>58249.95</v>
      </c>
      <c r="J3648" s="36">
        <v>0</v>
      </c>
      <c r="K3648" s="36">
        <v>52424.959999999999</v>
      </c>
      <c r="L3648" s="36">
        <v>4368.75</v>
      </c>
      <c r="M3648" s="36">
        <v>0</v>
      </c>
    </row>
    <row r="3649" spans="1:13" x14ac:dyDescent="0.25">
      <c r="A3649" t="s">
        <v>6969</v>
      </c>
      <c r="B3649" t="s">
        <v>100</v>
      </c>
      <c r="C3649" t="s">
        <v>152</v>
      </c>
      <c r="D3649" t="s">
        <v>2281</v>
      </c>
      <c r="E3649" t="s">
        <v>2538</v>
      </c>
      <c r="F3649" s="1">
        <v>43588</v>
      </c>
      <c r="G3649" s="77">
        <v>1</v>
      </c>
      <c r="H3649" s="36">
        <v>15748.45</v>
      </c>
      <c r="I3649" s="36">
        <v>15748.45</v>
      </c>
      <c r="J3649" s="36">
        <v>0</v>
      </c>
      <c r="K3649" s="36">
        <v>14173.61</v>
      </c>
      <c r="L3649" s="36">
        <v>1181.1300000000001</v>
      </c>
      <c r="M3649" s="36">
        <v>0</v>
      </c>
    </row>
    <row r="3650" spans="1:13" x14ac:dyDescent="0.25">
      <c r="A3650" t="s">
        <v>6969</v>
      </c>
      <c r="B3650" t="s">
        <v>100</v>
      </c>
      <c r="C3650" t="s">
        <v>152</v>
      </c>
      <c r="D3650" t="s">
        <v>550</v>
      </c>
      <c r="E3650" t="s">
        <v>551</v>
      </c>
      <c r="F3650" s="1">
        <v>43339</v>
      </c>
      <c r="G3650" s="77">
        <v>1</v>
      </c>
      <c r="H3650" s="36">
        <v>25873</v>
      </c>
      <c r="I3650" s="36">
        <v>25873</v>
      </c>
      <c r="J3650" s="36">
        <v>0</v>
      </c>
      <c r="K3650" s="36">
        <v>23285.7</v>
      </c>
      <c r="L3650" s="36">
        <v>1940.48</v>
      </c>
      <c r="M3650" s="36">
        <v>0</v>
      </c>
    </row>
    <row r="3651" spans="1:13" x14ac:dyDescent="0.25">
      <c r="A3651" t="s">
        <v>6969</v>
      </c>
      <c r="B3651" t="s">
        <v>100</v>
      </c>
      <c r="C3651" t="s">
        <v>152</v>
      </c>
      <c r="D3651" t="s">
        <v>410</v>
      </c>
      <c r="E3651" t="s">
        <v>411</v>
      </c>
      <c r="F3651" s="1">
        <v>43265</v>
      </c>
      <c r="G3651" s="77">
        <v>1</v>
      </c>
      <c r="H3651" s="36">
        <v>12104</v>
      </c>
      <c r="I3651" s="36">
        <v>12104</v>
      </c>
      <c r="J3651" s="36">
        <v>0</v>
      </c>
      <c r="K3651" s="36">
        <v>10893.6</v>
      </c>
      <c r="L3651" s="36">
        <v>907.8</v>
      </c>
      <c r="M3651" s="36">
        <v>0</v>
      </c>
    </row>
    <row r="3652" spans="1:13" x14ac:dyDescent="0.25">
      <c r="A3652" t="s">
        <v>6969</v>
      </c>
      <c r="B3652" t="s">
        <v>100</v>
      </c>
      <c r="C3652" t="s">
        <v>152</v>
      </c>
      <c r="D3652" t="s">
        <v>410</v>
      </c>
      <c r="E3652" t="s">
        <v>587</v>
      </c>
      <c r="F3652" s="1">
        <v>43339</v>
      </c>
      <c r="G3652" s="77">
        <v>1</v>
      </c>
      <c r="H3652" s="36">
        <v>5498.75</v>
      </c>
      <c r="I3652" s="36">
        <v>5498.75</v>
      </c>
      <c r="J3652" s="36">
        <v>0</v>
      </c>
      <c r="K3652" s="36">
        <v>4948.88</v>
      </c>
      <c r="L3652" s="36">
        <v>412.41</v>
      </c>
      <c r="M3652" s="36">
        <v>0</v>
      </c>
    </row>
    <row r="3653" spans="1:13" x14ac:dyDescent="0.25">
      <c r="A3653" t="s">
        <v>6969</v>
      </c>
      <c r="B3653" t="s">
        <v>100</v>
      </c>
      <c r="C3653" t="s">
        <v>152</v>
      </c>
      <c r="D3653" t="s">
        <v>1328</v>
      </c>
      <c r="E3653" t="s">
        <v>1329</v>
      </c>
      <c r="F3653" s="1">
        <v>43882</v>
      </c>
      <c r="G3653" s="77">
        <v>0</v>
      </c>
      <c r="H3653" s="36">
        <v>41675</v>
      </c>
      <c r="I3653" s="36">
        <v>41675</v>
      </c>
      <c r="J3653" s="36">
        <v>0</v>
      </c>
      <c r="K3653" s="36">
        <v>37507.5</v>
      </c>
      <c r="L3653" s="36">
        <v>3125.63</v>
      </c>
      <c r="M3653" s="36">
        <v>0</v>
      </c>
    </row>
    <row r="3654" spans="1:13" x14ac:dyDescent="0.25">
      <c r="A3654" t="s">
        <v>6969</v>
      </c>
      <c r="B3654" t="s">
        <v>100</v>
      </c>
      <c r="C3654" t="s">
        <v>152</v>
      </c>
      <c r="D3654" t="s">
        <v>563</v>
      </c>
      <c r="E3654" t="s">
        <v>995</v>
      </c>
      <c r="F3654" s="1">
        <v>43336</v>
      </c>
      <c r="G3654" s="77">
        <v>1</v>
      </c>
      <c r="H3654" s="36">
        <v>3286.24</v>
      </c>
      <c r="I3654" s="36">
        <v>3286.24</v>
      </c>
      <c r="J3654" s="36">
        <v>0</v>
      </c>
      <c r="K3654" s="36">
        <v>2957.62</v>
      </c>
      <c r="L3654" s="36">
        <v>246.47</v>
      </c>
      <c r="M3654" s="36">
        <v>0</v>
      </c>
    </row>
    <row r="3655" spans="1:13" x14ac:dyDescent="0.25">
      <c r="A3655" t="s">
        <v>6969</v>
      </c>
      <c r="B3655" t="s">
        <v>100</v>
      </c>
      <c r="C3655" t="s">
        <v>152</v>
      </c>
      <c r="D3655" t="s">
        <v>563</v>
      </c>
      <c r="E3655" t="s">
        <v>2946</v>
      </c>
      <c r="F3655" s="1">
        <v>43864</v>
      </c>
      <c r="G3655" s="77">
        <v>1</v>
      </c>
      <c r="H3655" s="36">
        <v>80818.789999999994</v>
      </c>
      <c r="I3655" s="36">
        <v>80818.789999999994</v>
      </c>
      <c r="J3655" s="36">
        <v>0</v>
      </c>
      <c r="K3655" s="36">
        <v>72736.91</v>
      </c>
      <c r="L3655" s="36">
        <v>6061.41</v>
      </c>
      <c r="M3655" s="36">
        <v>0</v>
      </c>
    </row>
    <row r="3656" spans="1:13" x14ac:dyDescent="0.25">
      <c r="A3656" t="s">
        <v>6969</v>
      </c>
      <c r="B3656" t="s">
        <v>100</v>
      </c>
      <c r="C3656" t="s">
        <v>152</v>
      </c>
      <c r="D3656" t="s">
        <v>563</v>
      </c>
      <c r="E3656" t="s">
        <v>564</v>
      </c>
      <c r="F3656" s="1">
        <v>43336</v>
      </c>
      <c r="G3656" s="77">
        <v>1</v>
      </c>
      <c r="H3656" s="36">
        <v>3705.6</v>
      </c>
      <c r="I3656" s="36">
        <v>3705.6</v>
      </c>
      <c r="J3656" s="36">
        <v>0</v>
      </c>
      <c r="K3656" s="36">
        <v>3335.04</v>
      </c>
      <c r="L3656" s="36">
        <v>277.92</v>
      </c>
      <c r="M3656" s="36">
        <v>0</v>
      </c>
    </row>
    <row r="3657" spans="1:13" x14ac:dyDescent="0.25">
      <c r="A3657" t="s">
        <v>6969</v>
      </c>
      <c r="B3657" t="s">
        <v>100</v>
      </c>
      <c r="C3657" t="s">
        <v>152</v>
      </c>
      <c r="D3657" t="s">
        <v>563</v>
      </c>
      <c r="E3657" t="s">
        <v>1783</v>
      </c>
      <c r="F3657" s="1">
        <v>43410</v>
      </c>
      <c r="G3657" s="77">
        <v>1</v>
      </c>
      <c r="H3657" s="36">
        <v>5140</v>
      </c>
      <c r="I3657" s="36">
        <v>5140</v>
      </c>
      <c r="J3657" s="36">
        <v>0</v>
      </c>
      <c r="K3657" s="36">
        <v>4626</v>
      </c>
      <c r="L3657" s="36">
        <v>385.5</v>
      </c>
      <c r="M3657" s="36">
        <v>0</v>
      </c>
    </row>
    <row r="3658" spans="1:13" x14ac:dyDescent="0.25">
      <c r="A3658" t="s">
        <v>6969</v>
      </c>
      <c r="B3658" t="s">
        <v>100</v>
      </c>
      <c r="C3658" t="s">
        <v>152</v>
      </c>
      <c r="D3658" t="s">
        <v>1041</v>
      </c>
      <c r="E3658" t="s">
        <v>1042</v>
      </c>
      <c r="F3658" s="1">
        <v>43339</v>
      </c>
      <c r="G3658" s="77">
        <v>1</v>
      </c>
      <c r="H3658" s="36">
        <v>25538.33</v>
      </c>
      <c r="I3658" s="36">
        <v>25538.33</v>
      </c>
      <c r="J3658" s="36">
        <v>0</v>
      </c>
      <c r="K3658" s="36">
        <v>22984.5</v>
      </c>
      <c r="L3658" s="36">
        <v>1915.3700000000001</v>
      </c>
      <c r="M3658" s="36">
        <v>-0.01</v>
      </c>
    </row>
    <row r="3659" spans="1:13" x14ac:dyDescent="0.25">
      <c r="A3659" t="s">
        <v>6969</v>
      </c>
      <c r="B3659" t="s">
        <v>100</v>
      </c>
      <c r="C3659" t="s">
        <v>152</v>
      </c>
      <c r="D3659" t="s">
        <v>350</v>
      </c>
      <c r="E3659" t="s">
        <v>860</v>
      </c>
      <c r="F3659" s="1">
        <v>43336</v>
      </c>
      <c r="G3659" s="77">
        <v>1</v>
      </c>
      <c r="H3659" s="36">
        <v>14803.16</v>
      </c>
      <c r="I3659" s="36">
        <v>14803.16</v>
      </c>
      <c r="J3659" s="36">
        <v>0</v>
      </c>
      <c r="K3659" s="36">
        <v>13322.84</v>
      </c>
      <c r="L3659" s="36">
        <v>1110.24</v>
      </c>
      <c r="M3659" s="36">
        <v>0</v>
      </c>
    </row>
    <row r="3660" spans="1:13" x14ac:dyDescent="0.25">
      <c r="A3660" t="s">
        <v>6969</v>
      </c>
      <c r="B3660" t="s">
        <v>100</v>
      </c>
      <c r="C3660" t="s">
        <v>152</v>
      </c>
      <c r="D3660" t="s">
        <v>1025</v>
      </c>
      <c r="E3660" t="s">
        <v>1026</v>
      </c>
      <c r="F3660" s="1">
        <v>43336</v>
      </c>
      <c r="G3660" s="77">
        <v>1</v>
      </c>
      <c r="H3660" s="36">
        <v>10000</v>
      </c>
      <c r="I3660" s="36">
        <v>10000</v>
      </c>
      <c r="J3660" s="36">
        <v>0</v>
      </c>
      <c r="K3660" s="36">
        <v>9000</v>
      </c>
      <c r="L3660" s="36">
        <v>750</v>
      </c>
      <c r="M3660" s="36">
        <v>0</v>
      </c>
    </row>
    <row r="3661" spans="1:13" x14ac:dyDescent="0.25">
      <c r="A3661" t="s">
        <v>6969</v>
      </c>
      <c r="B3661" t="s">
        <v>100</v>
      </c>
      <c r="C3661" t="s">
        <v>152</v>
      </c>
      <c r="D3661" t="s">
        <v>2884</v>
      </c>
      <c r="E3661" t="s">
        <v>2885</v>
      </c>
      <c r="F3661" s="1">
        <v>48092</v>
      </c>
      <c r="G3661" s="77">
        <v>1</v>
      </c>
      <c r="H3661" s="36">
        <v>967097.31</v>
      </c>
      <c r="I3661" s="36">
        <v>967097.31</v>
      </c>
      <c r="J3661" s="36">
        <v>0</v>
      </c>
      <c r="K3661" s="36">
        <v>870387.58</v>
      </c>
      <c r="L3661" s="36">
        <v>58028.160000000003</v>
      </c>
      <c r="M3661" s="36">
        <v>0</v>
      </c>
    </row>
    <row r="3662" spans="1:13" x14ac:dyDescent="0.25">
      <c r="A3662" t="s">
        <v>6969</v>
      </c>
      <c r="B3662" t="s">
        <v>100</v>
      </c>
      <c r="C3662" t="s">
        <v>152</v>
      </c>
      <c r="D3662" t="s">
        <v>2632</v>
      </c>
      <c r="E3662" t="s">
        <v>2647</v>
      </c>
      <c r="F3662" s="1">
        <v>43592</v>
      </c>
      <c r="G3662" s="77">
        <v>1</v>
      </c>
      <c r="H3662" s="36">
        <v>11800</v>
      </c>
      <c r="I3662" s="36">
        <v>11800</v>
      </c>
      <c r="J3662" s="36">
        <v>0</v>
      </c>
      <c r="K3662" s="36">
        <v>10620</v>
      </c>
      <c r="L3662" s="36">
        <v>885</v>
      </c>
      <c r="M3662" s="36">
        <v>0</v>
      </c>
    </row>
    <row r="3663" spans="1:13" x14ac:dyDescent="0.25">
      <c r="A3663" t="s">
        <v>6969</v>
      </c>
      <c r="B3663" t="s">
        <v>100</v>
      </c>
      <c r="C3663" t="s">
        <v>152</v>
      </c>
      <c r="D3663" t="s">
        <v>2632</v>
      </c>
      <c r="E3663" t="s">
        <v>1300</v>
      </c>
      <c r="F3663" s="1">
        <v>43591</v>
      </c>
      <c r="G3663" s="77">
        <v>1</v>
      </c>
      <c r="H3663" s="36">
        <v>28490</v>
      </c>
      <c r="I3663" s="36">
        <v>28490</v>
      </c>
      <c r="J3663" s="36">
        <v>0</v>
      </c>
      <c r="K3663" s="36">
        <v>25641</v>
      </c>
      <c r="L3663" s="36">
        <v>2136.75</v>
      </c>
      <c r="M3663" s="36">
        <v>0</v>
      </c>
    </row>
    <row r="3664" spans="1:13" x14ac:dyDescent="0.25">
      <c r="A3664" t="s">
        <v>6969</v>
      </c>
      <c r="B3664" t="s">
        <v>100</v>
      </c>
      <c r="C3664" t="s">
        <v>152</v>
      </c>
      <c r="D3664" t="s">
        <v>2831</v>
      </c>
      <c r="E3664" t="s">
        <v>2832</v>
      </c>
      <c r="F3664" s="1">
        <v>43781</v>
      </c>
      <c r="G3664" s="77">
        <v>1</v>
      </c>
      <c r="H3664" s="36">
        <v>20954.63</v>
      </c>
      <c r="I3664" s="36">
        <v>20954.63</v>
      </c>
      <c r="J3664" s="36">
        <v>0</v>
      </c>
      <c r="K3664" s="36">
        <v>18859.169999999998</v>
      </c>
      <c r="L3664" s="36">
        <v>1571.6</v>
      </c>
      <c r="M3664" s="36">
        <v>0</v>
      </c>
    </row>
    <row r="3665" spans="1:13" x14ac:dyDescent="0.25">
      <c r="A3665" t="s">
        <v>6969</v>
      </c>
      <c r="B3665" t="s">
        <v>100</v>
      </c>
      <c r="C3665" t="s">
        <v>152</v>
      </c>
      <c r="D3665" t="s">
        <v>2342</v>
      </c>
      <c r="E3665" t="s">
        <v>8860</v>
      </c>
      <c r="F3665" s="1">
        <v>48092</v>
      </c>
      <c r="G3665" s="77">
        <v>1</v>
      </c>
      <c r="H3665" s="36">
        <v>20011.93</v>
      </c>
      <c r="I3665" s="36">
        <v>20011.93</v>
      </c>
      <c r="J3665" s="36">
        <v>0</v>
      </c>
      <c r="K3665" s="36">
        <v>18010.740000000002</v>
      </c>
      <c r="L3665" s="36">
        <v>1500.89</v>
      </c>
      <c r="M3665" s="36">
        <v>1500.89</v>
      </c>
    </row>
    <row r="3666" spans="1:13" x14ac:dyDescent="0.25">
      <c r="A3666" t="s">
        <v>6969</v>
      </c>
      <c r="B3666" t="s">
        <v>100</v>
      </c>
      <c r="C3666" t="s">
        <v>152</v>
      </c>
      <c r="D3666" t="s">
        <v>649</v>
      </c>
      <c r="E3666" t="s">
        <v>711</v>
      </c>
      <c r="F3666" s="1">
        <v>43334</v>
      </c>
      <c r="G3666" s="77">
        <v>1</v>
      </c>
      <c r="H3666" s="36">
        <v>18265.61</v>
      </c>
      <c r="I3666" s="36">
        <v>18265.61</v>
      </c>
      <c r="J3666" s="36">
        <v>0</v>
      </c>
      <c r="K3666" s="36">
        <v>16439.05</v>
      </c>
      <c r="L3666" s="36">
        <v>1369.92</v>
      </c>
      <c r="M3666" s="36">
        <v>0</v>
      </c>
    </row>
    <row r="3667" spans="1:13" x14ac:dyDescent="0.25">
      <c r="A3667" t="s">
        <v>6969</v>
      </c>
      <c r="B3667" t="s">
        <v>100</v>
      </c>
      <c r="C3667" t="s">
        <v>152</v>
      </c>
      <c r="D3667" t="s">
        <v>529</v>
      </c>
      <c r="E3667" t="s">
        <v>530</v>
      </c>
      <c r="F3667" s="1">
        <v>43294</v>
      </c>
      <c r="G3667" s="77">
        <v>1</v>
      </c>
      <c r="H3667" s="36">
        <v>4200</v>
      </c>
      <c r="I3667" s="36">
        <v>4200</v>
      </c>
      <c r="J3667" s="36">
        <v>0</v>
      </c>
      <c r="K3667" s="36">
        <v>3780</v>
      </c>
      <c r="L3667" s="36">
        <v>315</v>
      </c>
      <c r="M3667" s="36">
        <v>0</v>
      </c>
    </row>
    <row r="3668" spans="1:13" x14ac:dyDescent="0.25">
      <c r="A3668" t="s">
        <v>6969</v>
      </c>
      <c r="B3668" t="s">
        <v>100</v>
      </c>
      <c r="C3668" t="s">
        <v>152</v>
      </c>
      <c r="D3668" t="s">
        <v>765</v>
      </c>
      <c r="E3668" t="s">
        <v>1063</v>
      </c>
      <c r="F3668" s="1">
        <v>43334</v>
      </c>
      <c r="G3668" s="77">
        <v>1</v>
      </c>
      <c r="H3668" s="36">
        <v>8894.9699999999993</v>
      </c>
      <c r="I3668" s="36">
        <v>8894.9699999999993</v>
      </c>
      <c r="J3668" s="36">
        <v>0</v>
      </c>
      <c r="K3668" s="36">
        <v>8005.47</v>
      </c>
      <c r="L3668" s="36">
        <v>667.12</v>
      </c>
      <c r="M3668" s="36">
        <v>0</v>
      </c>
    </row>
    <row r="3669" spans="1:13" x14ac:dyDescent="0.25">
      <c r="A3669" t="s">
        <v>6969</v>
      </c>
      <c r="B3669" t="s">
        <v>100</v>
      </c>
      <c r="C3669" t="s">
        <v>152</v>
      </c>
      <c r="D3669" t="s">
        <v>307</v>
      </c>
      <c r="E3669" t="s">
        <v>474</v>
      </c>
      <c r="F3669" s="1">
        <v>43294</v>
      </c>
      <c r="G3669" s="77">
        <v>0</v>
      </c>
      <c r="H3669" s="36">
        <v>10988.93</v>
      </c>
      <c r="I3669" s="36">
        <v>10988.93</v>
      </c>
      <c r="J3669" s="36">
        <v>0</v>
      </c>
      <c r="K3669" s="36">
        <v>9890.0400000000009</v>
      </c>
      <c r="L3669" s="36">
        <v>824.17</v>
      </c>
      <c r="M3669" s="36">
        <v>0</v>
      </c>
    </row>
    <row r="3670" spans="1:13" x14ac:dyDescent="0.25">
      <c r="A3670" t="s">
        <v>6969</v>
      </c>
      <c r="B3670" t="s">
        <v>100</v>
      </c>
      <c r="C3670" t="s">
        <v>152</v>
      </c>
      <c r="D3670" t="s">
        <v>307</v>
      </c>
      <c r="E3670" t="s">
        <v>473</v>
      </c>
      <c r="F3670" s="1">
        <v>43889</v>
      </c>
      <c r="G3670" s="77">
        <v>0.5</v>
      </c>
      <c r="H3670" s="36">
        <v>4955.22</v>
      </c>
      <c r="I3670" s="36">
        <v>4955.22</v>
      </c>
      <c r="J3670" s="36">
        <v>0</v>
      </c>
      <c r="K3670" s="36">
        <v>4459.7</v>
      </c>
      <c r="L3670" s="36">
        <v>371.64</v>
      </c>
      <c r="M3670" s="36">
        <v>0</v>
      </c>
    </row>
    <row r="3671" spans="1:13" x14ac:dyDescent="0.25">
      <c r="A3671" t="s">
        <v>6969</v>
      </c>
      <c r="B3671" t="s">
        <v>100</v>
      </c>
      <c r="C3671" t="s">
        <v>93</v>
      </c>
      <c r="D3671" t="s">
        <v>95</v>
      </c>
      <c r="E3671" t="s">
        <v>1478</v>
      </c>
      <c r="F3671" s="1">
        <v>43356</v>
      </c>
      <c r="G3671" s="77">
        <v>0.1</v>
      </c>
      <c r="H3671" s="36">
        <v>3229.66</v>
      </c>
      <c r="I3671" s="36">
        <v>3229.66</v>
      </c>
      <c r="J3671" s="36">
        <v>0</v>
      </c>
      <c r="K3671" s="36">
        <v>2906.69</v>
      </c>
      <c r="L3671" s="36">
        <v>242.23</v>
      </c>
      <c r="M3671" s="36">
        <v>0.01</v>
      </c>
    </row>
    <row r="3672" spans="1:13" x14ac:dyDescent="0.25">
      <c r="A3672" t="s">
        <v>6969</v>
      </c>
      <c r="B3672" t="s">
        <v>100</v>
      </c>
      <c r="C3672" t="s">
        <v>93</v>
      </c>
      <c r="D3672" t="s">
        <v>95</v>
      </c>
      <c r="E3672" t="s">
        <v>2981</v>
      </c>
      <c r="F3672" s="1">
        <v>44155</v>
      </c>
      <c r="G3672" s="77">
        <v>1</v>
      </c>
      <c r="H3672" s="36">
        <v>418055.39</v>
      </c>
      <c r="I3672" s="36">
        <v>343262.23</v>
      </c>
      <c r="J3672" s="36">
        <v>-74793.16</v>
      </c>
      <c r="K3672" s="36">
        <v>308936.01</v>
      </c>
      <c r="L3672" s="36">
        <v>25744.67</v>
      </c>
      <c r="M3672" s="36">
        <v>0.01</v>
      </c>
    </row>
    <row r="3673" spans="1:13" x14ac:dyDescent="0.25">
      <c r="A3673" t="s">
        <v>6969</v>
      </c>
      <c r="B3673" t="s">
        <v>100</v>
      </c>
      <c r="C3673" t="s">
        <v>93</v>
      </c>
      <c r="D3673" t="s">
        <v>95</v>
      </c>
      <c r="E3673" t="s">
        <v>2750</v>
      </c>
      <c r="F3673" s="1">
        <v>43592</v>
      </c>
      <c r="G3673" s="77">
        <v>1</v>
      </c>
      <c r="H3673" s="36">
        <v>8565.07</v>
      </c>
      <c r="I3673" s="36">
        <v>8565.07</v>
      </c>
      <c r="J3673" s="36">
        <v>0</v>
      </c>
      <c r="K3673" s="36">
        <v>7708.56</v>
      </c>
      <c r="L3673" s="36">
        <v>642.38</v>
      </c>
      <c r="M3673" s="36">
        <v>0</v>
      </c>
    </row>
    <row r="3674" spans="1:13" x14ac:dyDescent="0.25">
      <c r="A3674" t="s">
        <v>6969</v>
      </c>
      <c r="B3674" t="s">
        <v>100</v>
      </c>
      <c r="C3674" t="s">
        <v>93</v>
      </c>
      <c r="D3674" t="s">
        <v>95</v>
      </c>
      <c r="E3674" t="s">
        <v>2480</v>
      </c>
      <c r="F3674" s="1">
        <v>43591</v>
      </c>
      <c r="G3674" s="77">
        <v>1</v>
      </c>
      <c r="H3674" s="36">
        <v>9207.36</v>
      </c>
      <c r="I3674" s="36">
        <v>9207.36</v>
      </c>
      <c r="J3674" s="36">
        <v>0</v>
      </c>
      <c r="K3674" s="36">
        <v>8286.6200000000008</v>
      </c>
      <c r="L3674" s="36">
        <v>690.56</v>
      </c>
      <c r="M3674" s="36">
        <v>0.01</v>
      </c>
    </row>
    <row r="3675" spans="1:13" x14ac:dyDescent="0.25">
      <c r="A3675" t="s">
        <v>6969</v>
      </c>
      <c r="B3675" t="s">
        <v>100</v>
      </c>
      <c r="C3675" t="s">
        <v>93</v>
      </c>
      <c r="D3675" t="s">
        <v>378</v>
      </c>
      <c r="E3675" t="s">
        <v>2510</v>
      </c>
      <c r="F3675" s="1">
        <v>48092</v>
      </c>
      <c r="G3675" s="77">
        <v>0.1</v>
      </c>
      <c r="H3675" s="36">
        <v>290949.08</v>
      </c>
      <c r="I3675" s="36">
        <v>290949.08</v>
      </c>
      <c r="J3675" s="36">
        <v>0</v>
      </c>
      <c r="K3675" s="36">
        <v>261854.17</v>
      </c>
      <c r="L3675" s="36">
        <v>0</v>
      </c>
      <c r="M3675" s="36">
        <v>0</v>
      </c>
    </row>
    <row r="3676" spans="1:13" x14ac:dyDescent="0.25">
      <c r="A3676" t="s">
        <v>6969</v>
      </c>
      <c r="B3676" t="s">
        <v>100</v>
      </c>
      <c r="C3676" t="s">
        <v>93</v>
      </c>
      <c r="D3676" t="s">
        <v>378</v>
      </c>
      <c r="E3676" t="s">
        <v>863</v>
      </c>
      <c r="F3676" s="1">
        <v>43336</v>
      </c>
      <c r="G3676" s="77">
        <v>1</v>
      </c>
      <c r="H3676" s="36">
        <v>4128.05</v>
      </c>
      <c r="I3676" s="36">
        <v>4128.05</v>
      </c>
      <c r="J3676" s="36">
        <v>0</v>
      </c>
      <c r="K3676" s="36">
        <v>3715.25</v>
      </c>
      <c r="L3676" s="36">
        <v>309.60000000000002</v>
      </c>
      <c r="M3676" s="36">
        <v>0</v>
      </c>
    </row>
    <row r="3677" spans="1:13" x14ac:dyDescent="0.25">
      <c r="A3677" t="s">
        <v>6969</v>
      </c>
      <c r="B3677" t="s">
        <v>100</v>
      </c>
      <c r="C3677" t="s">
        <v>93</v>
      </c>
      <c r="D3677" t="s">
        <v>668</v>
      </c>
      <c r="E3677" t="s">
        <v>2967</v>
      </c>
      <c r="F3677" s="1">
        <v>48092</v>
      </c>
      <c r="G3677" s="77">
        <v>0.33</v>
      </c>
      <c r="H3677" s="36">
        <v>363606.62</v>
      </c>
      <c r="I3677" s="36">
        <v>363606.62</v>
      </c>
      <c r="J3677" s="36">
        <v>0</v>
      </c>
      <c r="K3677" s="36">
        <v>327245.96000000002</v>
      </c>
      <c r="L3677" s="36">
        <v>25057.67</v>
      </c>
      <c r="M3677" s="36">
        <v>0</v>
      </c>
    </row>
    <row r="3678" spans="1:13" x14ac:dyDescent="0.25">
      <c r="A3678" t="s">
        <v>6969</v>
      </c>
      <c r="B3678" t="s">
        <v>100</v>
      </c>
      <c r="C3678" t="s">
        <v>93</v>
      </c>
      <c r="D3678" t="s">
        <v>668</v>
      </c>
      <c r="E3678" t="s">
        <v>2208</v>
      </c>
      <c r="F3678" s="1">
        <v>43503</v>
      </c>
      <c r="G3678" s="77">
        <v>1</v>
      </c>
      <c r="H3678" s="36">
        <v>4428.9799999999996</v>
      </c>
      <c r="I3678" s="36">
        <v>4428.9799999999996</v>
      </c>
      <c r="J3678" s="36">
        <v>0</v>
      </c>
      <c r="K3678" s="36">
        <v>3986.08</v>
      </c>
      <c r="L3678" s="36">
        <v>332.18</v>
      </c>
      <c r="M3678" s="36">
        <v>0.01</v>
      </c>
    </row>
    <row r="3679" spans="1:13" x14ac:dyDescent="0.25">
      <c r="A3679" t="s">
        <v>6969</v>
      </c>
      <c r="B3679" t="s">
        <v>100</v>
      </c>
      <c r="C3679" t="s">
        <v>93</v>
      </c>
      <c r="D3679" t="s">
        <v>668</v>
      </c>
      <c r="E3679" t="s">
        <v>1871</v>
      </c>
      <c r="F3679" s="1">
        <v>43411</v>
      </c>
      <c r="G3679" s="77">
        <v>1</v>
      </c>
      <c r="H3679" s="36">
        <v>29445.1</v>
      </c>
      <c r="I3679" s="36">
        <v>29445.1</v>
      </c>
      <c r="J3679" s="36">
        <v>0</v>
      </c>
      <c r="K3679" s="36">
        <v>26500.59</v>
      </c>
      <c r="L3679" s="36">
        <v>2208.38</v>
      </c>
      <c r="M3679" s="36">
        <v>0</v>
      </c>
    </row>
    <row r="3680" spans="1:13" x14ac:dyDescent="0.25">
      <c r="A3680" t="s">
        <v>6969</v>
      </c>
      <c r="B3680" t="s">
        <v>100</v>
      </c>
      <c r="C3680" t="s">
        <v>93</v>
      </c>
      <c r="D3680" t="s">
        <v>668</v>
      </c>
      <c r="E3680" t="s">
        <v>2409</v>
      </c>
      <c r="F3680" s="1">
        <v>43507</v>
      </c>
      <c r="G3680" s="77">
        <v>1</v>
      </c>
      <c r="H3680" s="36">
        <v>89347.89</v>
      </c>
      <c r="I3680" s="36">
        <v>89347.89</v>
      </c>
      <c r="J3680" s="36">
        <v>0</v>
      </c>
      <c r="K3680" s="36">
        <v>80413.100000000006</v>
      </c>
      <c r="L3680" s="36">
        <v>6701.09</v>
      </c>
      <c r="M3680" s="36">
        <v>0</v>
      </c>
    </row>
    <row r="3681" spans="1:13" x14ac:dyDescent="0.25">
      <c r="A3681" t="s">
        <v>6969</v>
      </c>
      <c r="B3681" t="s">
        <v>100</v>
      </c>
      <c r="C3681" t="s">
        <v>93</v>
      </c>
      <c r="D3681" t="s">
        <v>668</v>
      </c>
      <c r="E3681" t="s">
        <v>3558</v>
      </c>
      <c r="F3681" s="1">
        <v>48092</v>
      </c>
      <c r="G3681" s="77">
        <v>0.5</v>
      </c>
      <c r="H3681" s="36">
        <v>886875.2</v>
      </c>
      <c r="I3681" s="36">
        <v>886875.2</v>
      </c>
      <c r="J3681" s="36">
        <v>0</v>
      </c>
      <c r="K3681" s="36">
        <v>798187.68</v>
      </c>
      <c r="L3681" s="36">
        <v>0</v>
      </c>
      <c r="M3681" s="36">
        <v>0</v>
      </c>
    </row>
    <row r="3682" spans="1:13" x14ac:dyDescent="0.25">
      <c r="A3682" t="s">
        <v>6969</v>
      </c>
      <c r="B3682" t="s">
        <v>100</v>
      </c>
      <c r="C3682" t="s">
        <v>93</v>
      </c>
      <c r="D3682" t="s">
        <v>668</v>
      </c>
      <c r="E3682" t="s">
        <v>3374</v>
      </c>
      <c r="F3682" s="1">
        <v>48092</v>
      </c>
      <c r="G3682" s="77">
        <v>1</v>
      </c>
      <c r="H3682" s="36">
        <v>2074017</v>
      </c>
      <c r="I3682" s="36">
        <v>2074017</v>
      </c>
      <c r="J3682" s="36">
        <v>0</v>
      </c>
      <c r="K3682" s="36">
        <v>1866615.3</v>
      </c>
      <c r="L3682" s="36">
        <v>98336.92</v>
      </c>
      <c r="M3682" s="36">
        <v>98336.92</v>
      </c>
    </row>
    <row r="3683" spans="1:13" x14ac:dyDescent="0.25">
      <c r="A3683" t="s">
        <v>6969</v>
      </c>
      <c r="B3683" t="s">
        <v>100</v>
      </c>
      <c r="C3683" t="s">
        <v>93</v>
      </c>
      <c r="D3683" t="s">
        <v>668</v>
      </c>
      <c r="E3683" t="s">
        <v>1847</v>
      </c>
      <c r="F3683" s="1">
        <v>43411</v>
      </c>
      <c r="G3683" s="77">
        <v>1</v>
      </c>
      <c r="H3683" s="36">
        <v>15114.36</v>
      </c>
      <c r="I3683" s="36">
        <v>15114.36</v>
      </c>
      <c r="J3683" s="36">
        <v>0</v>
      </c>
      <c r="K3683" s="36">
        <v>13602.92</v>
      </c>
      <c r="L3683" s="36">
        <v>1133.58</v>
      </c>
      <c r="M3683" s="36">
        <v>0</v>
      </c>
    </row>
    <row r="3684" spans="1:13" x14ac:dyDescent="0.25">
      <c r="A3684" t="s">
        <v>6969</v>
      </c>
      <c r="B3684" t="s">
        <v>100</v>
      </c>
      <c r="C3684" t="s">
        <v>93</v>
      </c>
      <c r="D3684" t="s">
        <v>668</v>
      </c>
      <c r="E3684" t="s">
        <v>1303</v>
      </c>
      <c r="F3684" s="1">
        <v>48092</v>
      </c>
      <c r="G3684" s="77">
        <v>0.5</v>
      </c>
      <c r="H3684" s="36">
        <v>854850</v>
      </c>
      <c r="I3684" s="36">
        <v>854850</v>
      </c>
      <c r="J3684" s="36">
        <v>0</v>
      </c>
      <c r="K3684" s="36">
        <v>769365</v>
      </c>
      <c r="L3684" s="36">
        <v>64113.75</v>
      </c>
      <c r="M3684" s="36">
        <v>64113.75</v>
      </c>
    </row>
    <row r="3685" spans="1:13" x14ac:dyDescent="0.25">
      <c r="A3685" t="s">
        <v>6969</v>
      </c>
      <c r="B3685" t="s">
        <v>100</v>
      </c>
      <c r="C3685" t="s">
        <v>93</v>
      </c>
      <c r="D3685" t="s">
        <v>668</v>
      </c>
      <c r="E3685" t="s">
        <v>1842</v>
      </c>
      <c r="F3685" s="1">
        <v>43411</v>
      </c>
      <c r="G3685" s="77">
        <v>1</v>
      </c>
      <c r="H3685" s="36">
        <v>62885.42</v>
      </c>
      <c r="I3685" s="36">
        <v>62885.42</v>
      </c>
      <c r="J3685" s="36">
        <v>0</v>
      </c>
      <c r="K3685" s="36">
        <v>56596.88</v>
      </c>
      <c r="L3685" s="36">
        <v>4716.41</v>
      </c>
      <c r="M3685" s="36">
        <v>0</v>
      </c>
    </row>
    <row r="3686" spans="1:13" x14ac:dyDescent="0.25">
      <c r="A3686" t="s">
        <v>6969</v>
      </c>
      <c r="B3686" t="s">
        <v>100</v>
      </c>
      <c r="C3686" t="s">
        <v>93</v>
      </c>
      <c r="D3686" t="s">
        <v>668</v>
      </c>
      <c r="E3686" t="s">
        <v>2004</v>
      </c>
      <c r="F3686" s="1">
        <v>43504</v>
      </c>
      <c r="G3686" s="77">
        <v>0</v>
      </c>
      <c r="H3686" s="36">
        <v>7059.48</v>
      </c>
      <c r="I3686" s="36">
        <v>7059.48</v>
      </c>
      <c r="J3686" s="36">
        <v>0</v>
      </c>
      <c r="K3686" s="36">
        <v>6353.53</v>
      </c>
      <c r="L3686" s="36">
        <v>529.46</v>
      </c>
      <c r="M3686" s="36">
        <v>0</v>
      </c>
    </row>
    <row r="3687" spans="1:13" x14ac:dyDescent="0.25">
      <c r="A3687" t="s">
        <v>6969</v>
      </c>
      <c r="B3687" t="s">
        <v>100</v>
      </c>
      <c r="C3687" t="s">
        <v>93</v>
      </c>
      <c r="D3687" t="s">
        <v>1132</v>
      </c>
      <c r="E3687" t="s">
        <v>2672</v>
      </c>
      <c r="F3687" s="1">
        <v>48092</v>
      </c>
      <c r="G3687" s="77">
        <v>0.2</v>
      </c>
      <c r="H3687" s="36">
        <v>3430903</v>
      </c>
      <c r="I3687" s="36">
        <v>10002246</v>
      </c>
      <c r="J3687" s="36">
        <v>6571343</v>
      </c>
      <c r="K3687" s="36">
        <v>9002021.4000000004</v>
      </c>
      <c r="L3687" s="36">
        <v>255739.34</v>
      </c>
      <c r="M3687" s="36">
        <v>139046.94</v>
      </c>
    </row>
    <row r="3688" spans="1:13" x14ac:dyDescent="0.25">
      <c r="A3688" t="s">
        <v>6969</v>
      </c>
      <c r="B3688" t="s">
        <v>100</v>
      </c>
      <c r="C3688" t="s">
        <v>93</v>
      </c>
      <c r="D3688" t="s">
        <v>582</v>
      </c>
      <c r="E3688" t="s">
        <v>583</v>
      </c>
      <c r="F3688" s="1">
        <v>43335</v>
      </c>
      <c r="G3688" s="77">
        <v>1</v>
      </c>
      <c r="H3688" s="36">
        <v>28639.919999999998</v>
      </c>
      <c r="I3688" s="36">
        <v>28639.919999999998</v>
      </c>
      <c r="J3688" s="36">
        <v>0</v>
      </c>
      <c r="K3688" s="36">
        <v>25775.93</v>
      </c>
      <c r="L3688" s="36">
        <v>2147.9899999999998</v>
      </c>
      <c r="M3688" s="36">
        <v>0</v>
      </c>
    </row>
    <row r="3689" spans="1:13" x14ac:dyDescent="0.25">
      <c r="A3689" t="s">
        <v>6969</v>
      </c>
      <c r="B3689" t="s">
        <v>100</v>
      </c>
      <c r="C3689" t="s">
        <v>69</v>
      </c>
      <c r="D3689" t="s">
        <v>2417</v>
      </c>
      <c r="E3689" t="s">
        <v>3492</v>
      </c>
      <c r="F3689" s="1">
        <v>43952</v>
      </c>
      <c r="G3689" s="77">
        <v>1</v>
      </c>
      <c r="H3689" s="36">
        <v>45115.040000000001</v>
      </c>
      <c r="I3689" s="36">
        <v>45115.040000000001</v>
      </c>
      <c r="J3689" s="36">
        <v>0</v>
      </c>
      <c r="K3689" s="36">
        <v>40603.54</v>
      </c>
      <c r="L3689" s="36">
        <v>3383.63</v>
      </c>
      <c r="M3689" s="36">
        <v>0</v>
      </c>
    </row>
    <row r="3690" spans="1:13" x14ac:dyDescent="0.25">
      <c r="A3690" t="s">
        <v>6969</v>
      </c>
      <c r="B3690" t="s">
        <v>100</v>
      </c>
      <c r="C3690" t="s">
        <v>69</v>
      </c>
      <c r="D3690" t="s">
        <v>2417</v>
      </c>
      <c r="E3690" t="s">
        <v>2983</v>
      </c>
      <c r="F3690" s="1">
        <v>43781</v>
      </c>
      <c r="G3690" s="77">
        <v>1</v>
      </c>
      <c r="H3690" s="36">
        <v>111346.4</v>
      </c>
      <c r="I3690" s="36">
        <v>111346.4</v>
      </c>
      <c r="J3690" s="36">
        <v>0</v>
      </c>
      <c r="K3690" s="36">
        <v>100211.76</v>
      </c>
      <c r="L3690" s="36">
        <v>8350.98</v>
      </c>
      <c r="M3690" s="36">
        <v>0</v>
      </c>
    </row>
    <row r="3691" spans="1:13" x14ac:dyDescent="0.25">
      <c r="A3691" t="s">
        <v>6969</v>
      </c>
      <c r="B3691" t="s">
        <v>100</v>
      </c>
      <c r="C3691" t="s">
        <v>69</v>
      </c>
      <c r="D3691" t="s">
        <v>1762</v>
      </c>
      <c r="E3691" t="s">
        <v>2730</v>
      </c>
      <c r="F3691" s="1">
        <v>48092</v>
      </c>
      <c r="G3691" s="77">
        <v>0.6</v>
      </c>
      <c r="H3691" s="36">
        <v>127986.91</v>
      </c>
      <c r="I3691" s="36">
        <v>127986.91</v>
      </c>
      <c r="J3691" s="36">
        <v>0</v>
      </c>
      <c r="K3691" s="36">
        <v>115188.22</v>
      </c>
      <c r="L3691" s="36">
        <v>9599.02</v>
      </c>
      <c r="M3691" s="36">
        <v>0</v>
      </c>
    </row>
    <row r="3692" spans="1:13" x14ac:dyDescent="0.25">
      <c r="A3692" t="s">
        <v>6969</v>
      </c>
      <c r="B3692" t="s">
        <v>100</v>
      </c>
      <c r="C3692" t="s">
        <v>69</v>
      </c>
      <c r="D3692" t="s">
        <v>565</v>
      </c>
      <c r="E3692" t="s">
        <v>566</v>
      </c>
      <c r="F3692" s="1">
        <v>43336</v>
      </c>
      <c r="G3692" s="77">
        <v>1</v>
      </c>
      <c r="H3692" s="36">
        <v>102220</v>
      </c>
      <c r="I3692" s="36">
        <v>102220</v>
      </c>
      <c r="J3692" s="36">
        <v>0</v>
      </c>
      <c r="K3692" s="36">
        <v>91998</v>
      </c>
      <c r="L3692" s="36">
        <v>7666.5</v>
      </c>
      <c r="M3692" s="36">
        <v>0</v>
      </c>
    </row>
    <row r="3693" spans="1:13" x14ac:dyDescent="0.25">
      <c r="A3693" t="s">
        <v>6969</v>
      </c>
      <c r="B3693" t="s">
        <v>100</v>
      </c>
      <c r="C3693" t="s">
        <v>69</v>
      </c>
      <c r="D3693" t="s">
        <v>223</v>
      </c>
      <c r="E3693" t="s">
        <v>224</v>
      </c>
      <c r="F3693" s="1">
        <v>43761</v>
      </c>
      <c r="G3693" s="77">
        <v>0</v>
      </c>
      <c r="H3693" s="36">
        <v>19813.650000000001</v>
      </c>
      <c r="I3693" s="36">
        <v>19813.650000000001</v>
      </c>
      <c r="J3693" s="36">
        <v>0</v>
      </c>
      <c r="K3693" s="36">
        <v>17832.29</v>
      </c>
      <c r="L3693" s="36">
        <v>1486.02</v>
      </c>
      <c r="M3693" s="36">
        <v>0</v>
      </c>
    </row>
    <row r="3694" spans="1:13" x14ac:dyDescent="0.25">
      <c r="A3694" t="s">
        <v>6969</v>
      </c>
      <c r="B3694" t="s">
        <v>100</v>
      </c>
      <c r="C3694" t="s">
        <v>69</v>
      </c>
      <c r="D3694" t="s">
        <v>223</v>
      </c>
      <c r="E3694" t="s">
        <v>115</v>
      </c>
      <c r="F3694" s="1">
        <v>44201</v>
      </c>
      <c r="G3694" s="77">
        <v>1</v>
      </c>
      <c r="H3694" s="36">
        <v>279343.73</v>
      </c>
      <c r="I3694" s="36">
        <v>0</v>
      </c>
      <c r="J3694" s="36">
        <v>-279343.73</v>
      </c>
      <c r="K3694" s="36">
        <v>0</v>
      </c>
      <c r="L3694" s="36">
        <v>0</v>
      </c>
      <c r="M3694" s="36">
        <v>0</v>
      </c>
    </row>
    <row r="3695" spans="1:13" x14ac:dyDescent="0.25">
      <c r="A3695" t="s">
        <v>6969</v>
      </c>
      <c r="B3695" t="s">
        <v>100</v>
      </c>
      <c r="C3695" t="s">
        <v>69</v>
      </c>
      <c r="D3695" t="s">
        <v>1162</v>
      </c>
      <c r="E3695" t="s">
        <v>1163</v>
      </c>
      <c r="F3695" s="1">
        <v>43335</v>
      </c>
      <c r="G3695" s="77">
        <v>0.5</v>
      </c>
      <c r="H3695" s="36">
        <v>44735.519999999997</v>
      </c>
      <c r="I3695" s="36">
        <v>44735.519999999997</v>
      </c>
      <c r="J3695" s="36">
        <v>0</v>
      </c>
      <c r="K3695" s="36">
        <v>40261.97</v>
      </c>
      <c r="L3695" s="36">
        <v>3355.16</v>
      </c>
      <c r="M3695" s="36">
        <v>0</v>
      </c>
    </row>
    <row r="3696" spans="1:13" x14ac:dyDescent="0.25">
      <c r="A3696" t="s">
        <v>6969</v>
      </c>
      <c r="B3696" t="s">
        <v>100</v>
      </c>
      <c r="C3696" t="s">
        <v>69</v>
      </c>
      <c r="D3696" t="s">
        <v>1162</v>
      </c>
      <c r="E3696" t="s">
        <v>1800</v>
      </c>
      <c r="F3696" s="1">
        <v>44026</v>
      </c>
      <c r="G3696" s="77">
        <v>1</v>
      </c>
      <c r="H3696" s="36">
        <v>145163.79</v>
      </c>
      <c r="I3696" s="36">
        <v>144980.85999999999</v>
      </c>
      <c r="J3696" s="36">
        <v>-182.93</v>
      </c>
      <c r="K3696" s="36">
        <v>130482.77</v>
      </c>
      <c r="L3696" s="36">
        <v>10873.57</v>
      </c>
      <c r="M3696" s="36">
        <v>0</v>
      </c>
    </row>
    <row r="3697" spans="1:13" x14ac:dyDescent="0.25">
      <c r="A3697" t="s">
        <v>6969</v>
      </c>
      <c r="B3697" t="s">
        <v>100</v>
      </c>
      <c r="C3697" t="s">
        <v>238</v>
      </c>
      <c r="D3697" t="s">
        <v>459</v>
      </c>
      <c r="E3697" t="s">
        <v>1067</v>
      </c>
      <c r="F3697" s="1">
        <v>43334</v>
      </c>
      <c r="G3697" s="77">
        <v>0.75</v>
      </c>
      <c r="H3697" s="36">
        <v>8234.94</v>
      </c>
      <c r="I3697" s="36">
        <v>8234.94</v>
      </c>
      <c r="J3697" s="36">
        <v>0</v>
      </c>
      <c r="K3697" s="36">
        <v>7411.45</v>
      </c>
      <c r="L3697" s="36">
        <v>617.62</v>
      </c>
      <c r="M3697" s="36">
        <v>0</v>
      </c>
    </row>
    <row r="3698" spans="1:13" x14ac:dyDescent="0.25">
      <c r="A3698" t="s">
        <v>6969</v>
      </c>
      <c r="B3698" t="s">
        <v>100</v>
      </c>
      <c r="C3698" t="s">
        <v>76</v>
      </c>
      <c r="D3698" t="s">
        <v>934</v>
      </c>
      <c r="E3698" t="s">
        <v>936</v>
      </c>
      <c r="F3698" s="1">
        <v>43788</v>
      </c>
      <c r="G3698" s="77">
        <v>0</v>
      </c>
      <c r="H3698" s="36">
        <v>10286.379999999999</v>
      </c>
      <c r="I3698" s="36">
        <v>10286.379999999999</v>
      </c>
      <c r="J3698" s="36">
        <v>0</v>
      </c>
      <c r="K3698" s="36">
        <v>9257.74</v>
      </c>
      <c r="L3698" s="36">
        <v>771.48</v>
      </c>
      <c r="M3698" s="36">
        <v>0</v>
      </c>
    </row>
    <row r="3699" spans="1:13" x14ac:dyDescent="0.25">
      <c r="A3699" t="s">
        <v>6969</v>
      </c>
      <c r="B3699" t="s">
        <v>100</v>
      </c>
      <c r="C3699" t="s">
        <v>76</v>
      </c>
      <c r="D3699" t="s">
        <v>934</v>
      </c>
      <c r="E3699" t="s">
        <v>1745</v>
      </c>
      <c r="F3699" s="1">
        <v>43760</v>
      </c>
      <c r="G3699" s="77">
        <v>0</v>
      </c>
      <c r="H3699" s="36">
        <v>35942.15</v>
      </c>
      <c r="I3699" s="36">
        <v>35942.15</v>
      </c>
      <c r="J3699" s="36">
        <v>0</v>
      </c>
      <c r="K3699" s="36">
        <v>32347.94</v>
      </c>
      <c r="L3699" s="36">
        <v>2695.66</v>
      </c>
      <c r="M3699" s="36">
        <v>0</v>
      </c>
    </row>
    <row r="3700" spans="1:13" x14ac:dyDescent="0.25">
      <c r="A3700" t="s">
        <v>6969</v>
      </c>
      <c r="B3700" t="s">
        <v>100</v>
      </c>
      <c r="C3700" t="s">
        <v>76</v>
      </c>
      <c r="D3700" t="s">
        <v>2013</v>
      </c>
      <c r="E3700" t="s">
        <v>2719</v>
      </c>
      <c r="F3700" s="1">
        <v>43760</v>
      </c>
      <c r="G3700" s="77">
        <v>0</v>
      </c>
      <c r="H3700" s="36">
        <v>8510.7000000000007</v>
      </c>
      <c r="I3700" s="36">
        <v>8510.7000000000007</v>
      </c>
      <c r="J3700" s="36">
        <v>0</v>
      </c>
      <c r="K3700" s="36">
        <v>7659.63</v>
      </c>
      <c r="L3700" s="36">
        <v>638.29999999999995</v>
      </c>
      <c r="M3700" s="36">
        <v>0</v>
      </c>
    </row>
    <row r="3701" spans="1:13" x14ac:dyDescent="0.25">
      <c r="A3701" t="s">
        <v>6969</v>
      </c>
      <c r="B3701" t="s">
        <v>100</v>
      </c>
      <c r="C3701" t="s">
        <v>76</v>
      </c>
      <c r="D3701" t="s">
        <v>2013</v>
      </c>
      <c r="E3701" t="s">
        <v>2285</v>
      </c>
      <c r="F3701" s="1">
        <v>43952</v>
      </c>
      <c r="G3701" s="77">
        <v>0</v>
      </c>
      <c r="H3701" s="36">
        <v>53189.34</v>
      </c>
      <c r="I3701" s="36">
        <v>53189.34</v>
      </c>
      <c r="J3701" s="36">
        <v>0</v>
      </c>
      <c r="K3701" s="36">
        <v>47870.41</v>
      </c>
      <c r="L3701" s="36">
        <v>3989.2</v>
      </c>
      <c r="M3701" s="36">
        <v>0</v>
      </c>
    </row>
    <row r="3702" spans="1:13" x14ac:dyDescent="0.25">
      <c r="A3702" t="s">
        <v>6969</v>
      </c>
      <c r="B3702" t="s">
        <v>100</v>
      </c>
      <c r="C3702" t="s">
        <v>76</v>
      </c>
      <c r="D3702" t="s">
        <v>78</v>
      </c>
      <c r="E3702" t="s">
        <v>2631</v>
      </c>
      <c r="F3702" s="1">
        <v>44071</v>
      </c>
      <c r="G3702" s="77">
        <v>0</v>
      </c>
      <c r="H3702" s="36">
        <v>18575.79</v>
      </c>
      <c r="I3702" s="36">
        <v>18575.79</v>
      </c>
      <c r="J3702" s="36">
        <v>0</v>
      </c>
      <c r="K3702" s="36">
        <v>16718.21</v>
      </c>
      <c r="L3702" s="36">
        <v>1393.19</v>
      </c>
      <c r="M3702" s="36">
        <v>0.01</v>
      </c>
    </row>
    <row r="3703" spans="1:13" x14ac:dyDescent="0.25">
      <c r="A3703" t="s">
        <v>6969</v>
      </c>
      <c r="B3703" t="s">
        <v>100</v>
      </c>
      <c r="C3703" t="s">
        <v>76</v>
      </c>
      <c r="D3703" t="s">
        <v>78</v>
      </c>
      <c r="E3703" t="s">
        <v>2859</v>
      </c>
      <c r="F3703" s="1">
        <v>43899</v>
      </c>
      <c r="G3703" s="77">
        <v>0</v>
      </c>
      <c r="H3703" s="36">
        <v>34789.279999999999</v>
      </c>
      <c r="I3703" s="36">
        <v>34789.279999999999</v>
      </c>
      <c r="J3703" s="36">
        <v>0</v>
      </c>
      <c r="K3703" s="36">
        <v>31310.35</v>
      </c>
      <c r="L3703" s="36">
        <v>2609.1999999999998</v>
      </c>
      <c r="M3703" s="36">
        <v>0</v>
      </c>
    </row>
    <row r="3704" spans="1:13" x14ac:dyDescent="0.25">
      <c r="A3704" t="s">
        <v>6969</v>
      </c>
      <c r="B3704" t="s">
        <v>100</v>
      </c>
      <c r="C3704" t="s">
        <v>76</v>
      </c>
      <c r="D3704" t="s">
        <v>2123</v>
      </c>
      <c r="E3704" t="s">
        <v>3293</v>
      </c>
      <c r="F3704" s="1">
        <v>43816</v>
      </c>
      <c r="G3704" s="77">
        <v>0</v>
      </c>
      <c r="H3704" s="36">
        <v>49552.74</v>
      </c>
      <c r="I3704" s="36">
        <v>49552.74</v>
      </c>
      <c r="J3704" s="36">
        <v>0</v>
      </c>
      <c r="K3704" s="36">
        <v>44597.47</v>
      </c>
      <c r="L3704" s="36">
        <v>3716.46</v>
      </c>
      <c r="M3704" s="36">
        <v>0</v>
      </c>
    </row>
    <row r="3705" spans="1:13" x14ac:dyDescent="0.25">
      <c r="A3705" t="s">
        <v>6969</v>
      </c>
      <c r="B3705" t="s">
        <v>100</v>
      </c>
      <c r="C3705" t="s">
        <v>76</v>
      </c>
      <c r="D3705" t="s">
        <v>2123</v>
      </c>
      <c r="E3705" t="s">
        <v>8375</v>
      </c>
      <c r="F3705" s="1">
        <v>48092</v>
      </c>
      <c r="G3705" s="77">
        <v>0</v>
      </c>
      <c r="H3705" s="36">
        <v>234316.58</v>
      </c>
      <c r="I3705" s="36">
        <v>234316.58</v>
      </c>
      <c r="J3705" s="36">
        <v>0</v>
      </c>
      <c r="K3705" s="36">
        <v>210884.92</v>
      </c>
      <c r="L3705" s="36">
        <v>0</v>
      </c>
      <c r="M3705" s="36">
        <v>0</v>
      </c>
    </row>
    <row r="3706" spans="1:13" x14ac:dyDescent="0.25">
      <c r="A3706" t="s">
        <v>6969</v>
      </c>
      <c r="B3706" t="s">
        <v>100</v>
      </c>
      <c r="C3706" t="s">
        <v>76</v>
      </c>
      <c r="D3706" t="s">
        <v>2123</v>
      </c>
      <c r="E3706" t="s">
        <v>2424</v>
      </c>
      <c r="F3706" s="1">
        <v>43788</v>
      </c>
      <c r="G3706" s="77">
        <v>0</v>
      </c>
      <c r="H3706" s="36">
        <v>86622.19</v>
      </c>
      <c r="I3706" s="36">
        <v>86622.19</v>
      </c>
      <c r="J3706" s="36">
        <v>0</v>
      </c>
      <c r="K3706" s="36">
        <v>77959.97</v>
      </c>
      <c r="L3706" s="36">
        <v>6496.67</v>
      </c>
      <c r="M3706" s="36">
        <v>0.01</v>
      </c>
    </row>
    <row r="3707" spans="1:13" x14ac:dyDescent="0.25">
      <c r="A3707" t="s">
        <v>6969</v>
      </c>
      <c r="B3707" t="s">
        <v>100</v>
      </c>
      <c r="C3707" t="s">
        <v>76</v>
      </c>
      <c r="D3707" t="s">
        <v>2123</v>
      </c>
      <c r="E3707" t="s">
        <v>3007</v>
      </c>
      <c r="F3707" s="1">
        <v>43816</v>
      </c>
      <c r="G3707" s="77">
        <v>0</v>
      </c>
      <c r="H3707" s="36">
        <v>68690.22</v>
      </c>
      <c r="I3707" s="36">
        <v>68690.22</v>
      </c>
      <c r="J3707" s="36">
        <v>0</v>
      </c>
      <c r="K3707" s="36">
        <v>61821.2</v>
      </c>
      <c r="L3707" s="36">
        <v>5151.7700000000004</v>
      </c>
      <c r="M3707" s="36">
        <v>0</v>
      </c>
    </row>
    <row r="3708" spans="1:13" x14ac:dyDescent="0.25">
      <c r="A3708" t="s">
        <v>6969</v>
      </c>
      <c r="B3708" t="s">
        <v>100</v>
      </c>
      <c r="C3708" t="s">
        <v>76</v>
      </c>
      <c r="D3708" t="s">
        <v>2123</v>
      </c>
      <c r="E3708" t="s">
        <v>586</v>
      </c>
      <c r="F3708" s="1">
        <v>43959</v>
      </c>
      <c r="G3708" s="77">
        <v>0</v>
      </c>
      <c r="H3708" s="36">
        <v>61969.95</v>
      </c>
      <c r="I3708" s="36">
        <v>61969.95</v>
      </c>
      <c r="J3708" s="36">
        <v>0</v>
      </c>
      <c r="K3708" s="36">
        <v>55772.959999999999</v>
      </c>
      <c r="L3708" s="36">
        <v>4647.74</v>
      </c>
      <c r="M3708" s="36">
        <v>0</v>
      </c>
    </row>
    <row r="3709" spans="1:13" x14ac:dyDescent="0.25">
      <c r="A3709" t="s">
        <v>6969</v>
      </c>
      <c r="B3709" t="s">
        <v>100</v>
      </c>
      <c r="C3709" t="s">
        <v>76</v>
      </c>
      <c r="D3709" t="s">
        <v>75</v>
      </c>
      <c r="E3709" t="s">
        <v>2287</v>
      </c>
      <c r="F3709" s="1">
        <v>43959</v>
      </c>
      <c r="G3709" s="77">
        <v>0</v>
      </c>
      <c r="H3709" s="36">
        <v>9730.0499999999993</v>
      </c>
      <c r="I3709" s="36">
        <v>9730.0499999999993</v>
      </c>
      <c r="J3709" s="36">
        <v>0</v>
      </c>
      <c r="K3709" s="36">
        <v>8757.0499999999993</v>
      </c>
      <c r="L3709" s="36">
        <v>729.75</v>
      </c>
      <c r="M3709" s="36">
        <v>0</v>
      </c>
    </row>
    <row r="3710" spans="1:13" x14ac:dyDescent="0.25">
      <c r="A3710" t="s">
        <v>6969</v>
      </c>
      <c r="B3710" t="s">
        <v>100</v>
      </c>
      <c r="C3710" t="s">
        <v>76</v>
      </c>
      <c r="D3710" t="s">
        <v>75</v>
      </c>
      <c r="E3710" t="s">
        <v>2102</v>
      </c>
      <c r="F3710" s="1">
        <v>48092</v>
      </c>
      <c r="G3710" s="77">
        <v>0</v>
      </c>
      <c r="H3710" s="36">
        <v>171911.41</v>
      </c>
      <c r="I3710" s="36">
        <v>171911.41</v>
      </c>
      <c r="J3710" s="36">
        <v>0</v>
      </c>
      <c r="K3710" s="36">
        <v>154720.26999999999</v>
      </c>
      <c r="L3710" s="36">
        <v>0</v>
      </c>
      <c r="M3710" s="36">
        <v>0</v>
      </c>
    </row>
    <row r="3711" spans="1:13" x14ac:dyDescent="0.25">
      <c r="A3711" t="s">
        <v>6969</v>
      </c>
      <c r="B3711" t="s">
        <v>100</v>
      </c>
      <c r="C3711" t="s">
        <v>76</v>
      </c>
      <c r="D3711" t="s">
        <v>75</v>
      </c>
      <c r="E3711" t="s">
        <v>2032</v>
      </c>
      <c r="F3711" s="1">
        <v>43959</v>
      </c>
      <c r="G3711" s="77">
        <v>0</v>
      </c>
      <c r="H3711" s="36">
        <v>81653.56</v>
      </c>
      <c r="I3711" s="36">
        <v>81653.56</v>
      </c>
      <c r="J3711" s="36">
        <v>0</v>
      </c>
      <c r="K3711" s="36">
        <v>73488.2</v>
      </c>
      <c r="L3711" s="36">
        <v>6124.02</v>
      </c>
      <c r="M3711" s="36">
        <v>0</v>
      </c>
    </row>
    <row r="3712" spans="1:13" x14ac:dyDescent="0.25">
      <c r="A3712" t="s">
        <v>6969</v>
      </c>
      <c r="B3712" t="s">
        <v>100</v>
      </c>
      <c r="C3712" t="s">
        <v>395</v>
      </c>
      <c r="D3712" t="s">
        <v>2906</v>
      </c>
      <c r="E3712" t="s">
        <v>3117</v>
      </c>
      <c r="F3712" s="1">
        <v>43851</v>
      </c>
      <c r="G3712" s="77">
        <v>0.5</v>
      </c>
      <c r="H3712" s="36">
        <v>23409.88</v>
      </c>
      <c r="I3712" s="36">
        <v>23409.88</v>
      </c>
      <c r="J3712" s="36">
        <v>0</v>
      </c>
      <c r="K3712" s="36">
        <v>21068.89</v>
      </c>
      <c r="L3712" s="36">
        <v>1755.74</v>
      </c>
      <c r="M3712" s="36">
        <v>0</v>
      </c>
    </row>
    <row r="3713" spans="1:13" x14ac:dyDescent="0.25">
      <c r="A3713" t="s">
        <v>6969</v>
      </c>
      <c r="B3713" t="s">
        <v>100</v>
      </c>
      <c r="C3713" t="s">
        <v>395</v>
      </c>
      <c r="D3713" t="s">
        <v>2906</v>
      </c>
      <c r="E3713" t="s">
        <v>3083</v>
      </c>
      <c r="F3713" s="1">
        <v>44057</v>
      </c>
      <c r="G3713" s="77">
        <v>0.5</v>
      </c>
      <c r="H3713" s="36">
        <v>31554.01</v>
      </c>
      <c r="I3713" s="36">
        <v>31554.01</v>
      </c>
      <c r="J3713" s="36">
        <v>0</v>
      </c>
      <c r="K3713" s="36">
        <v>28398.61</v>
      </c>
      <c r="L3713" s="36">
        <v>2366.5500000000002</v>
      </c>
      <c r="M3713" s="36">
        <v>0</v>
      </c>
    </row>
    <row r="3714" spans="1:13" x14ac:dyDescent="0.25">
      <c r="A3714" t="s">
        <v>6969</v>
      </c>
      <c r="B3714" t="s">
        <v>100</v>
      </c>
      <c r="C3714" t="s">
        <v>395</v>
      </c>
      <c r="D3714" t="s">
        <v>2906</v>
      </c>
      <c r="E3714" t="s">
        <v>3075</v>
      </c>
      <c r="F3714" s="1">
        <v>43917</v>
      </c>
      <c r="G3714" s="77">
        <v>0.5</v>
      </c>
      <c r="H3714" s="36">
        <v>12701.74</v>
      </c>
      <c r="I3714" s="36">
        <v>12701.74</v>
      </c>
      <c r="J3714" s="36">
        <v>0</v>
      </c>
      <c r="K3714" s="36">
        <v>11431.57</v>
      </c>
      <c r="L3714" s="36">
        <v>952.63</v>
      </c>
      <c r="M3714" s="36">
        <v>0</v>
      </c>
    </row>
    <row r="3715" spans="1:13" x14ac:dyDescent="0.25">
      <c r="A3715" t="s">
        <v>6969</v>
      </c>
      <c r="B3715" t="s">
        <v>100</v>
      </c>
      <c r="C3715" t="s">
        <v>626</v>
      </c>
      <c r="D3715" t="s">
        <v>626</v>
      </c>
      <c r="E3715" t="s">
        <v>706</v>
      </c>
      <c r="F3715" s="1">
        <v>43335</v>
      </c>
      <c r="G3715" s="77">
        <v>1</v>
      </c>
      <c r="H3715" s="36">
        <v>8333.77</v>
      </c>
      <c r="I3715" s="36">
        <v>8333.77</v>
      </c>
      <c r="J3715" s="36">
        <v>0</v>
      </c>
      <c r="K3715" s="36">
        <v>7500.39</v>
      </c>
      <c r="L3715" s="36">
        <v>625.04</v>
      </c>
      <c r="M3715" s="36">
        <v>0.01</v>
      </c>
    </row>
    <row r="3716" spans="1:13" x14ac:dyDescent="0.25">
      <c r="A3716" t="s">
        <v>6969</v>
      </c>
      <c r="B3716" t="s">
        <v>100</v>
      </c>
      <c r="C3716" t="s">
        <v>439</v>
      </c>
      <c r="D3716" t="s">
        <v>818</v>
      </c>
      <c r="E3716" t="s">
        <v>819</v>
      </c>
      <c r="F3716" s="1">
        <v>43333</v>
      </c>
      <c r="G3716" s="77">
        <v>1</v>
      </c>
      <c r="H3716" s="36">
        <v>4040</v>
      </c>
      <c r="I3716" s="36">
        <v>4040</v>
      </c>
      <c r="J3716" s="36">
        <v>0</v>
      </c>
      <c r="K3716" s="36">
        <v>3636</v>
      </c>
      <c r="L3716" s="36">
        <v>303</v>
      </c>
      <c r="M3716" s="36">
        <v>0</v>
      </c>
    </row>
    <row r="3717" spans="1:13" x14ac:dyDescent="0.25">
      <c r="A3717" t="s">
        <v>6969</v>
      </c>
      <c r="B3717" t="s">
        <v>100</v>
      </c>
      <c r="C3717" t="s">
        <v>439</v>
      </c>
      <c r="D3717" t="s">
        <v>438</v>
      </c>
      <c r="E3717" t="s">
        <v>1130</v>
      </c>
      <c r="F3717" s="1">
        <v>43335</v>
      </c>
      <c r="G3717" s="77">
        <v>1</v>
      </c>
      <c r="H3717" s="36">
        <v>10065.9</v>
      </c>
      <c r="I3717" s="36">
        <v>10065.9</v>
      </c>
      <c r="J3717" s="36">
        <v>0</v>
      </c>
      <c r="K3717" s="36">
        <v>9059.31</v>
      </c>
      <c r="L3717" s="36">
        <v>754.94</v>
      </c>
      <c r="M3717" s="36">
        <v>0</v>
      </c>
    </row>
    <row r="3718" spans="1:13" x14ac:dyDescent="0.25">
      <c r="A3718" t="s">
        <v>6969</v>
      </c>
      <c r="B3718" t="s">
        <v>100</v>
      </c>
      <c r="C3718" t="s">
        <v>147</v>
      </c>
      <c r="D3718" t="s">
        <v>98</v>
      </c>
      <c r="E3718" t="s">
        <v>99</v>
      </c>
      <c r="F3718" s="1">
        <v>48092</v>
      </c>
      <c r="G3718" s="77">
        <v>0</v>
      </c>
      <c r="H3718" s="36">
        <v>1033741</v>
      </c>
      <c r="I3718" s="36">
        <v>1033741</v>
      </c>
      <c r="J3718" s="36">
        <v>0</v>
      </c>
      <c r="K3718" s="36">
        <v>930366.9</v>
      </c>
      <c r="L3718" s="36">
        <v>54705.69</v>
      </c>
      <c r="M3718" s="36">
        <v>0</v>
      </c>
    </row>
    <row r="3719" spans="1:13" x14ac:dyDescent="0.25">
      <c r="A3719" t="s">
        <v>6969</v>
      </c>
      <c r="B3719" t="s">
        <v>100</v>
      </c>
      <c r="C3719" t="s">
        <v>147</v>
      </c>
      <c r="D3719" t="s">
        <v>98</v>
      </c>
      <c r="E3719" t="s">
        <v>2820</v>
      </c>
      <c r="F3719" s="1">
        <v>48092</v>
      </c>
      <c r="G3719" s="77">
        <v>0</v>
      </c>
      <c r="H3719" s="36">
        <v>166908.22</v>
      </c>
      <c r="I3719" s="36">
        <v>166908.22</v>
      </c>
      <c r="J3719" s="36">
        <v>0</v>
      </c>
      <c r="K3719" s="36">
        <v>150217.4</v>
      </c>
      <c r="L3719" s="36">
        <v>0</v>
      </c>
      <c r="M3719" s="36">
        <v>0</v>
      </c>
    </row>
    <row r="3720" spans="1:13" x14ac:dyDescent="0.25">
      <c r="A3720" t="s">
        <v>6969</v>
      </c>
      <c r="B3720" t="s">
        <v>100</v>
      </c>
      <c r="C3720" t="s">
        <v>147</v>
      </c>
      <c r="D3720" t="s">
        <v>98</v>
      </c>
      <c r="E3720" t="s">
        <v>2773</v>
      </c>
      <c r="F3720" s="1">
        <v>48092</v>
      </c>
      <c r="G3720" s="77">
        <v>0.2</v>
      </c>
      <c r="H3720" s="36">
        <v>214147</v>
      </c>
      <c r="I3720" s="36">
        <v>214147</v>
      </c>
      <c r="J3720" s="36">
        <v>0</v>
      </c>
      <c r="K3720" s="36">
        <v>192732.3</v>
      </c>
      <c r="L3720" s="36">
        <v>0</v>
      </c>
      <c r="M3720" s="36">
        <v>0</v>
      </c>
    </row>
    <row r="3721" spans="1:13" x14ac:dyDescent="0.25">
      <c r="A3721" t="s">
        <v>6969</v>
      </c>
      <c r="B3721" t="s">
        <v>100</v>
      </c>
      <c r="C3721" t="s">
        <v>147</v>
      </c>
      <c r="D3721" t="s">
        <v>98</v>
      </c>
      <c r="E3721" t="s">
        <v>3201</v>
      </c>
      <c r="F3721" s="1">
        <v>48092</v>
      </c>
      <c r="G3721" s="77">
        <v>0</v>
      </c>
      <c r="H3721" s="36">
        <v>350963.66</v>
      </c>
      <c r="I3721" s="36">
        <v>350963.66</v>
      </c>
      <c r="J3721" s="36">
        <v>0</v>
      </c>
      <c r="K3721" s="36">
        <v>315867.28999999998</v>
      </c>
      <c r="L3721" s="36">
        <v>0</v>
      </c>
      <c r="M3721" s="36">
        <v>0</v>
      </c>
    </row>
    <row r="3722" spans="1:13" x14ac:dyDescent="0.25">
      <c r="A3722" t="s">
        <v>6969</v>
      </c>
      <c r="B3722" t="s">
        <v>100</v>
      </c>
      <c r="C3722" t="s">
        <v>147</v>
      </c>
      <c r="D3722" t="s">
        <v>98</v>
      </c>
      <c r="E3722" t="s">
        <v>2250</v>
      </c>
      <c r="F3722" s="1">
        <v>43952</v>
      </c>
      <c r="G3722" s="77">
        <v>1</v>
      </c>
      <c r="H3722" s="36">
        <v>4231.5200000000004</v>
      </c>
      <c r="I3722" s="36">
        <v>13829.09</v>
      </c>
      <c r="J3722" s="36">
        <v>9597.57</v>
      </c>
      <c r="K3722" s="36">
        <v>12446.19</v>
      </c>
      <c r="L3722" s="36">
        <v>1037.18</v>
      </c>
      <c r="M3722" s="36">
        <v>0</v>
      </c>
    </row>
    <row r="3723" spans="1:13" x14ac:dyDescent="0.25">
      <c r="A3723" t="s">
        <v>6969</v>
      </c>
      <c r="B3723" t="s">
        <v>100</v>
      </c>
      <c r="C3723" t="s">
        <v>147</v>
      </c>
      <c r="D3723" t="s">
        <v>98</v>
      </c>
      <c r="E3723" t="s">
        <v>3103</v>
      </c>
      <c r="F3723" s="1">
        <v>43721</v>
      </c>
      <c r="G3723" s="77">
        <v>0.8</v>
      </c>
      <c r="H3723" s="36">
        <v>17053.29</v>
      </c>
      <c r="I3723" s="36">
        <v>17053.29</v>
      </c>
      <c r="J3723" s="36">
        <v>0</v>
      </c>
      <c r="K3723" s="36">
        <v>15347.96</v>
      </c>
      <c r="L3723" s="36">
        <v>1279</v>
      </c>
      <c r="M3723" s="36">
        <v>0</v>
      </c>
    </row>
    <row r="3724" spans="1:13" x14ac:dyDescent="0.25">
      <c r="A3724" t="s">
        <v>6969</v>
      </c>
      <c r="B3724" t="s">
        <v>100</v>
      </c>
      <c r="C3724" t="s">
        <v>147</v>
      </c>
      <c r="D3724" t="s">
        <v>98</v>
      </c>
      <c r="E3724" t="s">
        <v>3300</v>
      </c>
      <c r="F3724" s="1">
        <v>48092</v>
      </c>
      <c r="G3724" s="77">
        <v>0.4</v>
      </c>
      <c r="H3724" s="36">
        <v>454625.31</v>
      </c>
      <c r="I3724" s="36">
        <v>454625.31</v>
      </c>
      <c r="J3724" s="36">
        <v>0</v>
      </c>
      <c r="K3724" s="36">
        <v>409162.78</v>
      </c>
      <c r="L3724" s="36">
        <v>0</v>
      </c>
      <c r="M3724" s="36">
        <v>0</v>
      </c>
    </row>
    <row r="3725" spans="1:13" x14ac:dyDescent="0.25">
      <c r="A3725" t="s">
        <v>6969</v>
      </c>
      <c r="B3725" t="s">
        <v>100</v>
      </c>
      <c r="C3725" t="s">
        <v>147</v>
      </c>
      <c r="D3725" t="s">
        <v>162</v>
      </c>
      <c r="E3725" t="s">
        <v>163</v>
      </c>
      <c r="F3725" s="1">
        <v>43265</v>
      </c>
      <c r="G3725" s="77">
        <v>1</v>
      </c>
      <c r="H3725" s="36">
        <v>11380.17</v>
      </c>
      <c r="I3725" s="36">
        <v>11380.17</v>
      </c>
      <c r="J3725" s="36">
        <v>0</v>
      </c>
      <c r="K3725" s="36">
        <v>10242.15</v>
      </c>
      <c r="L3725" s="36">
        <v>853.52</v>
      </c>
      <c r="M3725" s="36">
        <v>0.01</v>
      </c>
    </row>
    <row r="3726" spans="1:13" x14ac:dyDescent="0.25">
      <c r="A3726" t="s">
        <v>6969</v>
      </c>
      <c r="B3726" t="s">
        <v>100</v>
      </c>
      <c r="C3726" t="s">
        <v>147</v>
      </c>
      <c r="D3726" t="s">
        <v>162</v>
      </c>
      <c r="E3726" t="s">
        <v>230</v>
      </c>
      <c r="F3726" s="1">
        <v>43228</v>
      </c>
      <c r="G3726" s="77">
        <v>1</v>
      </c>
      <c r="H3726" s="36">
        <v>12649.68</v>
      </c>
      <c r="I3726" s="36">
        <v>12649.68</v>
      </c>
      <c r="J3726" s="36">
        <v>0</v>
      </c>
      <c r="K3726" s="36">
        <v>11384.71</v>
      </c>
      <c r="L3726" s="36">
        <v>948.73</v>
      </c>
      <c r="M3726" s="36">
        <v>0</v>
      </c>
    </row>
    <row r="3727" spans="1:13" x14ac:dyDescent="0.25">
      <c r="A3727" t="s">
        <v>6969</v>
      </c>
      <c r="B3727" t="s">
        <v>100</v>
      </c>
      <c r="C3727" t="s">
        <v>147</v>
      </c>
      <c r="D3727" t="s">
        <v>927</v>
      </c>
      <c r="E3727" t="s">
        <v>1360</v>
      </c>
      <c r="F3727" s="1">
        <v>43852</v>
      </c>
      <c r="G3727" s="77">
        <v>0</v>
      </c>
      <c r="H3727" s="36">
        <v>62381.760000000002</v>
      </c>
      <c r="I3727" s="36">
        <v>62381.760000000002</v>
      </c>
      <c r="J3727" s="36">
        <v>0</v>
      </c>
      <c r="K3727" s="36">
        <v>56143.58</v>
      </c>
      <c r="L3727" s="36">
        <v>4678.6400000000003</v>
      </c>
      <c r="M3727" s="36">
        <v>0.01</v>
      </c>
    </row>
    <row r="3728" spans="1:13" x14ac:dyDescent="0.25">
      <c r="A3728" t="s">
        <v>6969</v>
      </c>
      <c r="B3728" t="s">
        <v>100</v>
      </c>
      <c r="C3728" t="s">
        <v>147</v>
      </c>
      <c r="D3728" t="s">
        <v>927</v>
      </c>
      <c r="E3728" t="s">
        <v>1182</v>
      </c>
      <c r="F3728" s="1">
        <v>43335</v>
      </c>
      <c r="G3728" s="77">
        <v>0</v>
      </c>
      <c r="H3728" s="36">
        <v>9889.31</v>
      </c>
      <c r="I3728" s="36">
        <v>9889.31</v>
      </c>
      <c r="J3728" s="36">
        <v>0</v>
      </c>
      <c r="K3728" s="36">
        <v>8900.3799999999992</v>
      </c>
      <c r="L3728" s="36">
        <v>741.7</v>
      </c>
      <c r="M3728" s="36">
        <v>0</v>
      </c>
    </row>
    <row r="3729" spans="1:13" x14ac:dyDescent="0.25">
      <c r="A3729" t="s">
        <v>6969</v>
      </c>
      <c r="B3729" t="s">
        <v>100</v>
      </c>
      <c r="C3729" t="s">
        <v>147</v>
      </c>
      <c r="D3729" t="s">
        <v>220</v>
      </c>
      <c r="E3729" t="s">
        <v>221</v>
      </c>
      <c r="F3729" s="1">
        <v>43228</v>
      </c>
      <c r="G3729" s="77">
        <v>0.33</v>
      </c>
      <c r="H3729" s="36">
        <v>21041.919999999998</v>
      </c>
      <c r="I3729" s="36">
        <v>21041.919999999998</v>
      </c>
      <c r="J3729" s="36">
        <v>0</v>
      </c>
      <c r="K3729" s="36">
        <v>18937.73</v>
      </c>
      <c r="L3729" s="36">
        <v>1578.14</v>
      </c>
      <c r="M3729" s="36">
        <v>0</v>
      </c>
    </row>
    <row r="3730" spans="1:13" x14ac:dyDescent="0.25">
      <c r="A3730" t="s">
        <v>6969</v>
      </c>
      <c r="B3730" t="s">
        <v>100</v>
      </c>
      <c r="C3730" t="s">
        <v>147</v>
      </c>
      <c r="D3730" t="s">
        <v>220</v>
      </c>
      <c r="E3730" t="s">
        <v>265</v>
      </c>
      <c r="F3730" s="1">
        <v>43265</v>
      </c>
      <c r="G3730" s="77">
        <v>1</v>
      </c>
      <c r="H3730" s="36">
        <v>56230</v>
      </c>
      <c r="I3730" s="36">
        <v>56230</v>
      </c>
      <c r="J3730" s="36">
        <v>0</v>
      </c>
      <c r="K3730" s="36">
        <v>50607</v>
      </c>
      <c r="L3730" s="36">
        <v>4217.25</v>
      </c>
      <c r="M3730" s="36">
        <v>0</v>
      </c>
    </row>
    <row r="3731" spans="1:13" x14ac:dyDescent="0.25">
      <c r="A3731" t="s">
        <v>6969</v>
      </c>
      <c r="B3731" t="s">
        <v>100</v>
      </c>
      <c r="C3731" t="s">
        <v>147</v>
      </c>
      <c r="D3731" t="s">
        <v>653</v>
      </c>
      <c r="E3731" t="s">
        <v>3048</v>
      </c>
      <c r="F3731" s="1">
        <v>43861</v>
      </c>
      <c r="G3731" s="77">
        <v>1</v>
      </c>
      <c r="H3731" s="36">
        <v>3139.21</v>
      </c>
      <c r="I3731" s="36">
        <v>3139.21</v>
      </c>
      <c r="J3731" s="36">
        <v>0</v>
      </c>
      <c r="K3731" s="36">
        <v>2825.29</v>
      </c>
      <c r="L3731" s="36">
        <v>235.44</v>
      </c>
      <c r="M3731" s="36">
        <v>0</v>
      </c>
    </row>
    <row r="3732" spans="1:13" x14ac:dyDescent="0.25">
      <c r="A3732" t="s">
        <v>6969</v>
      </c>
      <c r="B3732" t="s">
        <v>100</v>
      </c>
      <c r="C3732" t="s">
        <v>147</v>
      </c>
      <c r="D3732" t="s">
        <v>1177</v>
      </c>
      <c r="E3732" t="s">
        <v>1650</v>
      </c>
      <c r="F3732" s="1">
        <v>43412</v>
      </c>
      <c r="G3732" s="77">
        <v>1</v>
      </c>
      <c r="H3732" s="36">
        <v>3452.84</v>
      </c>
      <c r="I3732" s="36">
        <v>3452.84</v>
      </c>
      <c r="J3732" s="36">
        <v>0</v>
      </c>
      <c r="K3732" s="36">
        <v>3107.56</v>
      </c>
      <c r="L3732" s="36">
        <v>258.95999999999998</v>
      </c>
      <c r="M3732" s="36">
        <v>0</v>
      </c>
    </row>
    <row r="3733" spans="1:13" x14ac:dyDescent="0.25">
      <c r="A3733" t="s">
        <v>6969</v>
      </c>
      <c r="B3733" t="s">
        <v>100</v>
      </c>
      <c r="C3733" t="s">
        <v>147</v>
      </c>
      <c r="D3733" t="s">
        <v>146</v>
      </c>
      <c r="E3733" t="s">
        <v>1730</v>
      </c>
      <c r="F3733" s="1">
        <v>43410</v>
      </c>
      <c r="G3733" s="77">
        <v>1</v>
      </c>
      <c r="H3733" s="36">
        <v>16164.57</v>
      </c>
      <c r="I3733" s="36">
        <v>16164.57</v>
      </c>
      <c r="J3733" s="36">
        <v>0</v>
      </c>
      <c r="K3733" s="36">
        <v>14548.11</v>
      </c>
      <c r="L3733" s="36">
        <v>1212.3499999999999</v>
      </c>
      <c r="M3733" s="36">
        <v>0.01</v>
      </c>
    </row>
    <row r="3734" spans="1:13" x14ac:dyDescent="0.25">
      <c r="A3734" t="s">
        <v>6969</v>
      </c>
      <c r="B3734" t="s">
        <v>100</v>
      </c>
      <c r="C3734" t="s">
        <v>147</v>
      </c>
      <c r="D3734" t="s">
        <v>1852</v>
      </c>
      <c r="E3734" t="s">
        <v>2127</v>
      </c>
      <c r="F3734" s="1">
        <v>43760</v>
      </c>
      <c r="G3734" s="77">
        <v>0.2</v>
      </c>
      <c r="H3734" s="36">
        <v>10067.06</v>
      </c>
      <c r="I3734" s="36">
        <v>10067.06</v>
      </c>
      <c r="J3734" s="36">
        <v>0</v>
      </c>
      <c r="K3734" s="36">
        <v>9060.35</v>
      </c>
      <c r="L3734" s="36">
        <v>755.03</v>
      </c>
      <c r="M3734" s="36">
        <v>0</v>
      </c>
    </row>
    <row r="3735" spans="1:13" x14ac:dyDescent="0.25">
      <c r="A3735" t="s">
        <v>6969</v>
      </c>
      <c r="B3735" t="s">
        <v>100</v>
      </c>
      <c r="C3735" t="s">
        <v>147</v>
      </c>
      <c r="D3735" t="s">
        <v>1852</v>
      </c>
      <c r="E3735" t="s">
        <v>2070</v>
      </c>
      <c r="F3735" s="1">
        <v>43760</v>
      </c>
      <c r="G3735" s="77">
        <v>0.2</v>
      </c>
      <c r="H3735" s="36">
        <v>30489.59</v>
      </c>
      <c r="I3735" s="36">
        <v>30489.59</v>
      </c>
      <c r="J3735" s="36">
        <v>0</v>
      </c>
      <c r="K3735" s="36">
        <v>27440.63</v>
      </c>
      <c r="L3735" s="36">
        <v>2286.7199999999998</v>
      </c>
      <c r="M3735" s="36">
        <v>0</v>
      </c>
    </row>
    <row r="3736" spans="1:13" x14ac:dyDescent="0.25">
      <c r="A3736" t="s">
        <v>6969</v>
      </c>
      <c r="B3736" t="s">
        <v>100</v>
      </c>
      <c r="C3736" t="s">
        <v>813</v>
      </c>
      <c r="D3736" t="s">
        <v>3332</v>
      </c>
      <c r="E3736" t="s">
        <v>8862</v>
      </c>
      <c r="F3736" s="1">
        <v>48092</v>
      </c>
      <c r="G3736" s="77">
        <v>1</v>
      </c>
      <c r="H3736" s="36">
        <v>175245.19</v>
      </c>
      <c r="I3736" s="36">
        <v>175245.19</v>
      </c>
      <c r="J3736" s="36">
        <v>0</v>
      </c>
      <c r="K3736" s="36">
        <v>157720.67000000001</v>
      </c>
      <c r="L3736" s="36">
        <v>0</v>
      </c>
      <c r="M3736" s="36">
        <v>0</v>
      </c>
    </row>
    <row r="3737" spans="1:13" x14ac:dyDescent="0.25">
      <c r="A3737" t="s">
        <v>6969</v>
      </c>
      <c r="B3737" t="s">
        <v>100</v>
      </c>
      <c r="C3737" t="s">
        <v>813</v>
      </c>
      <c r="D3737" t="s">
        <v>3332</v>
      </c>
      <c r="E3737" t="s">
        <v>8854</v>
      </c>
      <c r="F3737" s="1">
        <v>48092</v>
      </c>
      <c r="G3737" s="77">
        <v>1</v>
      </c>
      <c r="H3737" s="36">
        <v>2610227</v>
      </c>
      <c r="I3737" s="36">
        <v>2610227</v>
      </c>
      <c r="J3737" s="36">
        <v>0</v>
      </c>
      <c r="K3737" s="36">
        <v>2349204.2999999998</v>
      </c>
      <c r="L3737" s="36">
        <v>0</v>
      </c>
      <c r="M3737" s="36">
        <v>0</v>
      </c>
    </row>
    <row r="3738" spans="1:13" x14ac:dyDescent="0.25">
      <c r="A3738" t="s">
        <v>6969</v>
      </c>
      <c r="B3738" t="s">
        <v>100</v>
      </c>
      <c r="C3738" t="s">
        <v>168</v>
      </c>
      <c r="D3738" t="s">
        <v>233</v>
      </c>
      <c r="E3738" t="s">
        <v>234</v>
      </c>
      <c r="F3738" s="1">
        <v>43228</v>
      </c>
      <c r="G3738" s="77">
        <v>1</v>
      </c>
      <c r="H3738" s="36">
        <v>6884.07</v>
      </c>
      <c r="I3738" s="36">
        <v>6884.07</v>
      </c>
      <c r="J3738" s="36">
        <v>0</v>
      </c>
      <c r="K3738" s="36">
        <v>6195.66</v>
      </c>
      <c r="L3738" s="36">
        <v>516.30999999999995</v>
      </c>
      <c r="M3738" s="36">
        <v>0</v>
      </c>
    </row>
    <row r="3739" spans="1:13" x14ac:dyDescent="0.25">
      <c r="A3739" t="s">
        <v>6969</v>
      </c>
      <c r="B3739" t="s">
        <v>100</v>
      </c>
      <c r="C3739" t="s">
        <v>255</v>
      </c>
      <c r="D3739" t="s">
        <v>255</v>
      </c>
      <c r="E3739" t="s">
        <v>647</v>
      </c>
      <c r="F3739" s="1">
        <v>43334</v>
      </c>
      <c r="G3739" s="77">
        <v>0</v>
      </c>
      <c r="H3739" s="36">
        <v>43810</v>
      </c>
      <c r="I3739" s="36">
        <v>43810</v>
      </c>
      <c r="J3739" s="36">
        <v>0</v>
      </c>
      <c r="K3739" s="36">
        <v>39429</v>
      </c>
      <c r="L3739" s="36">
        <v>3285.75</v>
      </c>
      <c r="M3739" s="36">
        <v>0</v>
      </c>
    </row>
    <row r="3740" spans="1:13" x14ac:dyDescent="0.25">
      <c r="A3740" t="s">
        <v>6969</v>
      </c>
      <c r="B3740" t="s">
        <v>100</v>
      </c>
      <c r="C3740" t="s">
        <v>255</v>
      </c>
      <c r="D3740" t="s">
        <v>2168</v>
      </c>
      <c r="E3740" t="s">
        <v>2734</v>
      </c>
      <c r="F3740" s="1">
        <v>43592</v>
      </c>
      <c r="G3740" s="77">
        <v>1</v>
      </c>
      <c r="H3740" s="36">
        <v>33470.65</v>
      </c>
      <c r="I3740" s="36">
        <v>33470.65</v>
      </c>
      <c r="J3740" s="36">
        <v>0</v>
      </c>
      <c r="K3740" s="36">
        <v>30123.59</v>
      </c>
      <c r="L3740" s="36">
        <v>2510.3000000000002</v>
      </c>
      <c r="M3740" s="36">
        <v>0</v>
      </c>
    </row>
    <row r="3741" spans="1:13" x14ac:dyDescent="0.25">
      <c r="A3741" t="s">
        <v>6969</v>
      </c>
      <c r="B3741" t="s">
        <v>100</v>
      </c>
      <c r="C3741" t="s">
        <v>255</v>
      </c>
      <c r="D3741" t="s">
        <v>516</v>
      </c>
      <c r="E3741" t="s">
        <v>517</v>
      </c>
      <c r="F3741" s="1">
        <v>44277</v>
      </c>
      <c r="G3741" s="77">
        <v>0</v>
      </c>
      <c r="H3741" s="36">
        <v>8101.12</v>
      </c>
      <c r="I3741" s="36">
        <v>8101.12</v>
      </c>
      <c r="J3741" s="36">
        <v>0</v>
      </c>
      <c r="K3741" s="36">
        <v>7291.01</v>
      </c>
      <c r="L3741" s="36">
        <v>607.58000000000004</v>
      </c>
      <c r="M3741" s="36">
        <v>0</v>
      </c>
    </row>
    <row r="3742" spans="1:13" x14ac:dyDescent="0.25">
      <c r="A3742" t="s">
        <v>6969</v>
      </c>
      <c r="B3742" t="s">
        <v>100</v>
      </c>
      <c r="C3742" t="s">
        <v>255</v>
      </c>
      <c r="D3742" t="s">
        <v>516</v>
      </c>
      <c r="E3742" t="s">
        <v>2360</v>
      </c>
      <c r="F3742" s="1">
        <v>43816</v>
      </c>
      <c r="G3742" s="77">
        <v>0.5</v>
      </c>
      <c r="H3742" s="36">
        <v>7018.25</v>
      </c>
      <c r="I3742" s="36">
        <v>7018.25</v>
      </c>
      <c r="J3742" s="36">
        <v>0</v>
      </c>
      <c r="K3742" s="36">
        <v>6316.43</v>
      </c>
      <c r="L3742" s="36">
        <v>526.37</v>
      </c>
      <c r="M3742" s="36">
        <v>0</v>
      </c>
    </row>
    <row r="3743" spans="1:13" x14ac:dyDescent="0.25">
      <c r="A3743" t="s">
        <v>6969</v>
      </c>
      <c r="B3743" t="s">
        <v>100</v>
      </c>
      <c r="C3743" t="s">
        <v>255</v>
      </c>
      <c r="D3743" t="s">
        <v>516</v>
      </c>
      <c r="E3743" t="s">
        <v>1364</v>
      </c>
      <c r="F3743" s="1">
        <v>43356</v>
      </c>
      <c r="G3743" s="77">
        <v>1</v>
      </c>
      <c r="H3743" s="36">
        <v>3544.29</v>
      </c>
      <c r="I3743" s="36">
        <v>3544.29</v>
      </c>
      <c r="J3743" s="36">
        <v>0</v>
      </c>
      <c r="K3743" s="36">
        <v>3189.86</v>
      </c>
      <c r="L3743" s="36">
        <v>265.82</v>
      </c>
      <c r="M3743" s="36">
        <v>0</v>
      </c>
    </row>
    <row r="3744" spans="1:13" x14ac:dyDescent="0.25">
      <c r="A3744" t="s">
        <v>6969</v>
      </c>
      <c r="B3744" t="s">
        <v>100</v>
      </c>
      <c r="C3744" t="s">
        <v>255</v>
      </c>
      <c r="D3744" t="s">
        <v>2797</v>
      </c>
      <c r="E3744" t="s">
        <v>3108</v>
      </c>
      <c r="F3744" s="1">
        <v>44032</v>
      </c>
      <c r="G3744" s="77">
        <v>0</v>
      </c>
      <c r="H3744" s="36">
        <v>5959.12</v>
      </c>
      <c r="I3744" s="36">
        <v>5959.12</v>
      </c>
      <c r="J3744" s="36">
        <v>0</v>
      </c>
      <c r="K3744" s="36">
        <v>5363.21</v>
      </c>
      <c r="L3744" s="36">
        <v>446.93</v>
      </c>
      <c r="M3744" s="36">
        <v>0</v>
      </c>
    </row>
    <row r="3745" spans="1:13" x14ac:dyDescent="0.25">
      <c r="A3745" t="s">
        <v>6969</v>
      </c>
      <c r="B3745" t="s">
        <v>100</v>
      </c>
      <c r="C3745" t="s">
        <v>255</v>
      </c>
      <c r="D3745" t="s">
        <v>2797</v>
      </c>
      <c r="E3745" t="s">
        <v>2798</v>
      </c>
      <c r="F3745" s="1">
        <v>43959</v>
      </c>
      <c r="G3745" s="77">
        <v>0.3</v>
      </c>
      <c r="H3745" s="36">
        <v>4869.63</v>
      </c>
      <c r="I3745" s="36">
        <v>4869.63</v>
      </c>
      <c r="J3745" s="36">
        <v>0</v>
      </c>
      <c r="K3745" s="36">
        <v>4382.67</v>
      </c>
      <c r="L3745" s="36">
        <v>365.22</v>
      </c>
      <c r="M3745" s="36">
        <v>0</v>
      </c>
    </row>
    <row r="3746" spans="1:13" x14ac:dyDescent="0.25">
      <c r="A3746" t="s">
        <v>6969</v>
      </c>
      <c r="B3746" t="s">
        <v>100</v>
      </c>
      <c r="C3746" t="s">
        <v>320</v>
      </c>
      <c r="D3746" t="s">
        <v>1963</v>
      </c>
      <c r="E3746" t="s">
        <v>1964</v>
      </c>
      <c r="F3746" s="1">
        <v>43504</v>
      </c>
      <c r="G3746" s="77">
        <v>1</v>
      </c>
      <c r="H3746" s="36">
        <v>3335.5</v>
      </c>
      <c r="I3746" s="36">
        <v>3335.5</v>
      </c>
      <c r="J3746" s="36">
        <v>0</v>
      </c>
      <c r="K3746" s="36">
        <v>3001.95</v>
      </c>
      <c r="L3746" s="36">
        <v>250.16</v>
      </c>
      <c r="M3746" s="36">
        <v>0</v>
      </c>
    </row>
    <row r="3747" spans="1:13" x14ac:dyDescent="0.25">
      <c r="A3747" t="s">
        <v>6969</v>
      </c>
      <c r="B3747" t="s">
        <v>100</v>
      </c>
      <c r="C3747" t="s">
        <v>320</v>
      </c>
      <c r="D3747" t="s">
        <v>2795</v>
      </c>
      <c r="E3747" t="s">
        <v>2796</v>
      </c>
      <c r="F3747" s="1">
        <v>43608</v>
      </c>
      <c r="G3747" s="77">
        <v>0</v>
      </c>
      <c r="H3747" s="36">
        <v>18013.22</v>
      </c>
      <c r="I3747" s="36">
        <v>18013.22</v>
      </c>
      <c r="J3747" s="36">
        <v>0</v>
      </c>
      <c r="K3747" s="36">
        <v>16211.9</v>
      </c>
      <c r="L3747" s="36">
        <v>1350.99</v>
      </c>
      <c r="M3747" s="36">
        <v>0</v>
      </c>
    </row>
    <row r="3748" spans="1:13" x14ac:dyDescent="0.25">
      <c r="A3748" t="s">
        <v>6969</v>
      </c>
      <c r="B3748" t="s">
        <v>100</v>
      </c>
      <c r="C3748" t="s">
        <v>421</v>
      </c>
      <c r="D3748" t="s">
        <v>640</v>
      </c>
      <c r="E3748" t="s">
        <v>641</v>
      </c>
      <c r="F3748" s="1">
        <v>43333</v>
      </c>
      <c r="G3748" s="77">
        <v>1</v>
      </c>
      <c r="H3748" s="36">
        <v>3107.75</v>
      </c>
      <c r="I3748" s="36">
        <v>3107.75</v>
      </c>
      <c r="J3748" s="36">
        <v>0</v>
      </c>
      <c r="K3748" s="36">
        <v>2796.98</v>
      </c>
      <c r="L3748" s="36">
        <v>233.08</v>
      </c>
      <c r="M3748" s="36">
        <v>0</v>
      </c>
    </row>
    <row r="3749" spans="1:13" x14ac:dyDescent="0.25">
      <c r="A3749" t="s">
        <v>6969</v>
      </c>
      <c r="B3749" t="s">
        <v>100</v>
      </c>
      <c r="C3749" t="s">
        <v>421</v>
      </c>
      <c r="D3749" t="s">
        <v>640</v>
      </c>
      <c r="E3749" t="s">
        <v>2081</v>
      </c>
      <c r="F3749" s="1">
        <v>43507</v>
      </c>
      <c r="G3749" s="77">
        <v>1</v>
      </c>
      <c r="H3749" s="36">
        <v>8435</v>
      </c>
      <c r="I3749" s="36">
        <v>8435</v>
      </c>
      <c r="J3749" s="36">
        <v>0</v>
      </c>
      <c r="K3749" s="36">
        <v>7591.5</v>
      </c>
      <c r="L3749" s="36">
        <v>632.63</v>
      </c>
      <c r="M3749" s="36">
        <v>0</v>
      </c>
    </row>
    <row r="3750" spans="1:13" x14ac:dyDescent="0.25">
      <c r="A3750" t="s">
        <v>6969</v>
      </c>
      <c r="B3750" t="s">
        <v>100</v>
      </c>
      <c r="C3750" t="s">
        <v>421</v>
      </c>
      <c r="D3750" t="s">
        <v>640</v>
      </c>
      <c r="E3750" t="s">
        <v>980</v>
      </c>
      <c r="F3750" s="1">
        <v>43333</v>
      </c>
      <c r="G3750" s="77">
        <v>1</v>
      </c>
      <c r="H3750" s="36">
        <v>5236</v>
      </c>
      <c r="I3750" s="36">
        <v>5236</v>
      </c>
      <c r="J3750" s="36">
        <v>0</v>
      </c>
      <c r="K3750" s="36">
        <v>4712.3999999999996</v>
      </c>
      <c r="L3750" s="36">
        <v>392.7</v>
      </c>
      <c r="M3750" s="36">
        <v>0</v>
      </c>
    </row>
    <row r="3751" spans="1:13" x14ac:dyDescent="0.25">
      <c r="A3751" t="s">
        <v>6969</v>
      </c>
      <c r="B3751" t="s">
        <v>100</v>
      </c>
      <c r="C3751" t="s">
        <v>421</v>
      </c>
      <c r="D3751" t="s">
        <v>640</v>
      </c>
      <c r="E3751" t="s">
        <v>1004</v>
      </c>
      <c r="F3751" s="1">
        <v>43333</v>
      </c>
      <c r="G3751" s="77">
        <v>1</v>
      </c>
      <c r="H3751" s="36">
        <v>3344.5</v>
      </c>
      <c r="I3751" s="36">
        <v>3344.5</v>
      </c>
      <c r="J3751" s="36">
        <v>0</v>
      </c>
      <c r="K3751" s="36">
        <v>3010.05</v>
      </c>
      <c r="L3751" s="36">
        <v>250.84</v>
      </c>
      <c r="M3751" s="36">
        <v>0</v>
      </c>
    </row>
    <row r="3752" spans="1:13" x14ac:dyDescent="0.25">
      <c r="A3752" t="s">
        <v>6969</v>
      </c>
      <c r="B3752" t="s">
        <v>100</v>
      </c>
      <c r="C3752" t="s">
        <v>421</v>
      </c>
      <c r="D3752" t="s">
        <v>420</v>
      </c>
      <c r="E3752" t="s">
        <v>869</v>
      </c>
      <c r="F3752" s="1">
        <v>43334</v>
      </c>
      <c r="G3752" s="77">
        <v>1</v>
      </c>
      <c r="H3752" s="36">
        <v>28456.99</v>
      </c>
      <c r="I3752" s="36">
        <v>28456.99</v>
      </c>
      <c r="J3752" s="36">
        <v>0</v>
      </c>
      <c r="K3752" s="36">
        <v>25611.29</v>
      </c>
      <c r="L3752" s="36">
        <v>2134.2800000000002</v>
      </c>
      <c r="M3752" s="36">
        <v>0.01</v>
      </c>
    </row>
    <row r="3753" spans="1:13" x14ac:dyDescent="0.25">
      <c r="A3753" t="s">
        <v>6969</v>
      </c>
      <c r="B3753" t="s">
        <v>100</v>
      </c>
      <c r="C3753" t="s">
        <v>421</v>
      </c>
      <c r="D3753" t="s">
        <v>567</v>
      </c>
      <c r="E3753" t="s">
        <v>8649</v>
      </c>
      <c r="F3753" s="1">
        <v>43335</v>
      </c>
      <c r="G3753" s="77">
        <v>1</v>
      </c>
      <c r="H3753" s="36">
        <v>10152.67</v>
      </c>
      <c r="I3753" s="36">
        <v>10152.67</v>
      </c>
      <c r="J3753" s="36">
        <v>0</v>
      </c>
      <c r="K3753" s="36">
        <v>9137.4</v>
      </c>
      <c r="L3753" s="36">
        <v>761.45</v>
      </c>
      <c r="M3753" s="36">
        <v>0</v>
      </c>
    </row>
    <row r="3754" spans="1:13" x14ac:dyDescent="0.25">
      <c r="A3754" t="s">
        <v>6969</v>
      </c>
      <c r="B3754" t="s">
        <v>100</v>
      </c>
      <c r="C3754" t="s">
        <v>421</v>
      </c>
      <c r="D3754" t="s">
        <v>567</v>
      </c>
      <c r="E3754" t="s">
        <v>897</v>
      </c>
      <c r="F3754" s="1">
        <v>43335</v>
      </c>
      <c r="G3754" s="77">
        <v>1</v>
      </c>
      <c r="H3754" s="36">
        <v>15925.21</v>
      </c>
      <c r="I3754" s="36">
        <v>15925.21</v>
      </c>
      <c r="J3754" s="36">
        <v>0</v>
      </c>
      <c r="K3754" s="36">
        <v>14332.69</v>
      </c>
      <c r="L3754" s="36">
        <v>1194.3900000000001</v>
      </c>
      <c r="M3754" s="36">
        <v>0</v>
      </c>
    </row>
    <row r="3755" spans="1:13" x14ac:dyDescent="0.25">
      <c r="A3755" t="s">
        <v>6969</v>
      </c>
      <c r="B3755" t="s">
        <v>100</v>
      </c>
      <c r="C3755" t="s">
        <v>421</v>
      </c>
      <c r="D3755" t="s">
        <v>567</v>
      </c>
      <c r="E3755" t="s">
        <v>912</v>
      </c>
      <c r="F3755" s="1">
        <v>43335</v>
      </c>
      <c r="G3755" s="77">
        <v>1</v>
      </c>
      <c r="H3755" s="36">
        <v>13545.69</v>
      </c>
      <c r="I3755" s="36">
        <v>13545.69</v>
      </c>
      <c r="J3755" s="36">
        <v>0</v>
      </c>
      <c r="K3755" s="36">
        <v>12191.12</v>
      </c>
      <c r="L3755" s="36">
        <v>1015.93</v>
      </c>
      <c r="M3755" s="36">
        <v>0</v>
      </c>
    </row>
    <row r="3756" spans="1:13" x14ac:dyDescent="0.25">
      <c r="A3756" t="s">
        <v>6969</v>
      </c>
      <c r="B3756" t="s">
        <v>100</v>
      </c>
      <c r="C3756" t="s">
        <v>421</v>
      </c>
      <c r="D3756" t="s">
        <v>2016</v>
      </c>
      <c r="E3756" t="s">
        <v>2023</v>
      </c>
      <c r="F3756" s="1">
        <v>43504</v>
      </c>
      <c r="G3756" s="77">
        <v>1</v>
      </c>
      <c r="H3756" s="36">
        <v>3823.8</v>
      </c>
      <c r="I3756" s="36">
        <v>3823.8</v>
      </c>
      <c r="J3756" s="36">
        <v>0</v>
      </c>
      <c r="K3756" s="36">
        <v>3441.42</v>
      </c>
      <c r="L3756" s="36">
        <v>286.79000000000002</v>
      </c>
      <c r="M3756" s="36">
        <v>0</v>
      </c>
    </row>
    <row r="3757" spans="1:13" x14ac:dyDescent="0.25">
      <c r="A3757" t="s">
        <v>6969</v>
      </c>
      <c r="B3757" t="s">
        <v>100</v>
      </c>
      <c r="C3757" t="s">
        <v>421</v>
      </c>
      <c r="D3757" t="s">
        <v>2016</v>
      </c>
      <c r="E3757" t="s">
        <v>2840</v>
      </c>
      <c r="F3757" s="1">
        <v>44138</v>
      </c>
      <c r="G3757" s="77">
        <v>1</v>
      </c>
      <c r="H3757" s="36">
        <v>4200</v>
      </c>
      <c r="I3757" s="36">
        <v>4200</v>
      </c>
      <c r="J3757" s="36">
        <v>0</v>
      </c>
      <c r="K3757" s="36">
        <v>3780</v>
      </c>
      <c r="L3757" s="36">
        <v>315</v>
      </c>
      <c r="M3757" s="36">
        <v>0</v>
      </c>
    </row>
    <row r="3758" spans="1:13" x14ac:dyDescent="0.25">
      <c r="A3758" t="s">
        <v>6969</v>
      </c>
      <c r="B3758" t="s">
        <v>100</v>
      </c>
      <c r="C3758" t="s">
        <v>421</v>
      </c>
      <c r="D3758" t="s">
        <v>2016</v>
      </c>
      <c r="E3758" t="s">
        <v>2017</v>
      </c>
      <c r="F3758" s="1">
        <v>43507</v>
      </c>
      <c r="G3758" s="77">
        <v>1</v>
      </c>
      <c r="H3758" s="36">
        <v>29200</v>
      </c>
      <c r="I3758" s="36">
        <v>29200</v>
      </c>
      <c r="J3758" s="36">
        <v>0</v>
      </c>
      <c r="K3758" s="36">
        <v>26280</v>
      </c>
      <c r="L3758" s="36">
        <v>2190</v>
      </c>
      <c r="M3758" s="36">
        <v>0</v>
      </c>
    </row>
    <row r="3759" spans="1:13" x14ac:dyDescent="0.25">
      <c r="A3759" t="s">
        <v>6969</v>
      </c>
      <c r="B3759" t="s">
        <v>100</v>
      </c>
      <c r="C3759" t="s">
        <v>421</v>
      </c>
      <c r="D3759" t="s">
        <v>2016</v>
      </c>
      <c r="E3759" t="s">
        <v>2593</v>
      </c>
      <c r="F3759" s="1">
        <v>43588</v>
      </c>
      <c r="G3759" s="77">
        <v>1</v>
      </c>
      <c r="H3759" s="36">
        <v>3100</v>
      </c>
      <c r="I3759" s="36">
        <v>3100</v>
      </c>
      <c r="J3759" s="36">
        <v>0</v>
      </c>
      <c r="K3759" s="36">
        <v>2790</v>
      </c>
      <c r="L3759" s="36">
        <v>232.5</v>
      </c>
      <c r="M3759" s="36">
        <v>0</v>
      </c>
    </row>
    <row r="3760" spans="1:13" x14ac:dyDescent="0.25">
      <c r="A3760" t="s">
        <v>6969</v>
      </c>
      <c r="B3760" t="s">
        <v>100</v>
      </c>
      <c r="C3760" t="s">
        <v>421</v>
      </c>
      <c r="D3760" t="s">
        <v>2016</v>
      </c>
      <c r="E3760" t="s">
        <v>2030</v>
      </c>
      <c r="F3760" s="1">
        <v>43507</v>
      </c>
      <c r="G3760" s="77">
        <v>1</v>
      </c>
      <c r="H3760" s="36">
        <v>4200</v>
      </c>
      <c r="I3760" s="36">
        <v>4200</v>
      </c>
      <c r="J3760" s="36">
        <v>0</v>
      </c>
      <c r="K3760" s="36">
        <v>3780</v>
      </c>
      <c r="L3760" s="36">
        <v>315</v>
      </c>
      <c r="M3760" s="36">
        <v>0</v>
      </c>
    </row>
    <row r="3761" spans="1:13" x14ac:dyDescent="0.25">
      <c r="A3761" t="s">
        <v>6969</v>
      </c>
      <c r="B3761" t="s">
        <v>100</v>
      </c>
      <c r="C3761" t="s">
        <v>687</v>
      </c>
      <c r="D3761" t="s">
        <v>2659</v>
      </c>
      <c r="E3761" t="s">
        <v>2660</v>
      </c>
      <c r="F3761" s="1">
        <v>43592</v>
      </c>
      <c r="G3761" s="77">
        <v>1</v>
      </c>
      <c r="H3761" s="36">
        <v>12382.2</v>
      </c>
      <c r="I3761" s="36">
        <v>12382.2</v>
      </c>
      <c r="J3761" s="36">
        <v>0</v>
      </c>
      <c r="K3761" s="36">
        <v>11143.98</v>
      </c>
      <c r="L3761" s="36">
        <v>928.67</v>
      </c>
      <c r="M3761" s="36">
        <v>0</v>
      </c>
    </row>
    <row r="3762" spans="1:13" x14ac:dyDescent="0.25">
      <c r="A3762" t="s">
        <v>6969</v>
      </c>
      <c r="B3762" t="s">
        <v>100</v>
      </c>
      <c r="C3762" t="s">
        <v>687</v>
      </c>
      <c r="D3762" t="s">
        <v>686</v>
      </c>
      <c r="E3762" t="s">
        <v>688</v>
      </c>
      <c r="F3762" s="1">
        <v>43333</v>
      </c>
      <c r="G3762" s="77">
        <v>1</v>
      </c>
      <c r="H3762" s="36">
        <v>10849</v>
      </c>
      <c r="I3762" s="36">
        <v>10849</v>
      </c>
      <c r="J3762" s="36">
        <v>0</v>
      </c>
      <c r="K3762" s="36">
        <v>9764.1</v>
      </c>
      <c r="L3762" s="36">
        <v>813.68</v>
      </c>
      <c r="M3762" s="36">
        <v>0</v>
      </c>
    </row>
    <row r="3763" spans="1:13" x14ac:dyDescent="0.25">
      <c r="A3763" t="s">
        <v>6969</v>
      </c>
      <c r="B3763" t="s">
        <v>100</v>
      </c>
      <c r="C3763" t="s">
        <v>102</v>
      </c>
      <c r="D3763" t="s">
        <v>101</v>
      </c>
      <c r="E3763" t="s">
        <v>769</v>
      </c>
      <c r="F3763" s="1">
        <v>43333</v>
      </c>
      <c r="G3763" s="77">
        <v>0</v>
      </c>
      <c r="H3763" s="36">
        <v>4908.75</v>
      </c>
      <c r="I3763" s="36">
        <v>4908.75</v>
      </c>
      <c r="J3763" s="36">
        <v>0</v>
      </c>
      <c r="K3763" s="36">
        <v>4417.88</v>
      </c>
      <c r="L3763" s="36">
        <v>368.16</v>
      </c>
      <c r="M3763" s="36">
        <v>0</v>
      </c>
    </row>
    <row r="3764" spans="1:13" x14ac:dyDescent="0.25">
      <c r="A3764" t="s">
        <v>6969</v>
      </c>
      <c r="B3764" t="s">
        <v>104</v>
      </c>
      <c r="C3764" t="s">
        <v>37</v>
      </c>
      <c r="D3764" t="s">
        <v>36</v>
      </c>
      <c r="E3764" t="s">
        <v>3032</v>
      </c>
      <c r="F3764" s="1">
        <v>43654</v>
      </c>
      <c r="G3764" s="77">
        <v>0.1</v>
      </c>
      <c r="H3764" s="36">
        <v>69893.78</v>
      </c>
      <c r="I3764" s="36">
        <v>69893.78</v>
      </c>
      <c r="J3764" s="36">
        <v>0</v>
      </c>
      <c r="K3764" s="36">
        <v>62904.4</v>
      </c>
      <c r="L3764" s="36">
        <v>5242.04</v>
      </c>
      <c r="M3764" s="36">
        <v>0.01</v>
      </c>
    </row>
    <row r="3765" spans="1:13" x14ac:dyDescent="0.25">
      <c r="A3765" t="s">
        <v>6969</v>
      </c>
      <c r="B3765" t="s">
        <v>104</v>
      </c>
      <c r="C3765" t="s">
        <v>37</v>
      </c>
      <c r="D3765" t="s">
        <v>1257</v>
      </c>
      <c r="E3765" t="s">
        <v>1945</v>
      </c>
      <c r="F3765" s="1">
        <v>43882</v>
      </c>
      <c r="G3765" s="77">
        <v>0</v>
      </c>
      <c r="H3765" s="36">
        <v>57926.83</v>
      </c>
      <c r="I3765" s="36">
        <v>57926.83</v>
      </c>
      <c r="J3765" s="36">
        <v>0</v>
      </c>
      <c r="K3765" s="36">
        <v>52134.15</v>
      </c>
      <c r="L3765" s="36">
        <v>4344.51</v>
      </c>
      <c r="M3765" s="36">
        <v>0</v>
      </c>
    </row>
    <row r="3766" spans="1:13" x14ac:dyDescent="0.25">
      <c r="A3766" t="s">
        <v>6969</v>
      </c>
      <c r="B3766" t="s">
        <v>104</v>
      </c>
      <c r="C3766" t="s">
        <v>37</v>
      </c>
      <c r="D3766" t="s">
        <v>1257</v>
      </c>
      <c r="E3766" t="s">
        <v>3033</v>
      </c>
      <c r="F3766" s="1">
        <v>43983</v>
      </c>
      <c r="G3766" s="77">
        <v>1</v>
      </c>
      <c r="H3766" s="36">
        <v>162007.04000000001</v>
      </c>
      <c r="I3766" s="36">
        <v>153721.5</v>
      </c>
      <c r="J3766" s="36">
        <v>-8285.5400000000009</v>
      </c>
      <c r="K3766" s="36">
        <v>138349.35</v>
      </c>
      <c r="L3766" s="36">
        <v>11529.11</v>
      </c>
      <c r="M3766" s="36">
        <v>0</v>
      </c>
    </row>
    <row r="3767" spans="1:13" x14ac:dyDescent="0.25">
      <c r="A3767" t="s">
        <v>6969</v>
      </c>
      <c r="B3767" t="s">
        <v>104</v>
      </c>
      <c r="C3767" t="s">
        <v>37</v>
      </c>
      <c r="D3767" t="s">
        <v>1257</v>
      </c>
      <c r="E3767" t="s">
        <v>2241</v>
      </c>
      <c r="F3767" s="1">
        <v>43788</v>
      </c>
      <c r="G3767" s="77">
        <v>0</v>
      </c>
      <c r="H3767" s="36">
        <v>97330.73</v>
      </c>
      <c r="I3767" s="36">
        <v>97330.73</v>
      </c>
      <c r="J3767" s="36">
        <v>0</v>
      </c>
      <c r="K3767" s="36">
        <v>87597.66</v>
      </c>
      <c r="L3767" s="36">
        <v>7299.81</v>
      </c>
      <c r="M3767" s="36">
        <v>0</v>
      </c>
    </row>
    <row r="3768" spans="1:13" x14ac:dyDescent="0.25">
      <c r="A3768" t="s">
        <v>6969</v>
      </c>
      <c r="B3768" t="s">
        <v>104</v>
      </c>
      <c r="C3768" t="s">
        <v>37</v>
      </c>
      <c r="D3768" t="s">
        <v>1257</v>
      </c>
      <c r="E3768" t="s">
        <v>2393</v>
      </c>
      <c r="F3768" s="1">
        <v>43503</v>
      </c>
      <c r="G3768" s="77">
        <v>0</v>
      </c>
      <c r="H3768" s="36">
        <v>33541.99</v>
      </c>
      <c r="I3768" s="36">
        <v>33541.99</v>
      </c>
      <c r="J3768" s="36">
        <v>0</v>
      </c>
      <c r="K3768" s="36">
        <v>30187.79</v>
      </c>
      <c r="L3768" s="36">
        <v>2515.65</v>
      </c>
      <c r="M3768" s="36">
        <v>0</v>
      </c>
    </row>
    <row r="3769" spans="1:13" x14ac:dyDescent="0.25">
      <c r="A3769" t="s">
        <v>6969</v>
      </c>
      <c r="B3769" t="s">
        <v>104</v>
      </c>
      <c r="C3769" t="s">
        <v>37</v>
      </c>
      <c r="D3769" t="s">
        <v>1257</v>
      </c>
      <c r="E3769" t="s">
        <v>2582</v>
      </c>
      <c r="F3769" s="1">
        <v>43676</v>
      </c>
      <c r="G3769" s="77">
        <v>0.5</v>
      </c>
      <c r="H3769" s="36">
        <v>22729.18</v>
      </c>
      <c r="I3769" s="36">
        <v>22729.18</v>
      </c>
      <c r="J3769" s="36">
        <v>0</v>
      </c>
      <c r="K3769" s="36">
        <v>20456.259999999998</v>
      </c>
      <c r="L3769" s="36">
        <v>1704.69</v>
      </c>
      <c r="M3769" s="36">
        <v>0</v>
      </c>
    </row>
    <row r="3770" spans="1:13" x14ac:dyDescent="0.25">
      <c r="A3770" t="s">
        <v>6969</v>
      </c>
      <c r="B3770" t="s">
        <v>104</v>
      </c>
      <c r="C3770" t="s">
        <v>37</v>
      </c>
      <c r="D3770" t="s">
        <v>1257</v>
      </c>
      <c r="E3770" t="s">
        <v>2860</v>
      </c>
      <c r="F3770" s="1">
        <v>48092</v>
      </c>
      <c r="G3770" s="77">
        <v>0.8</v>
      </c>
      <c r="H3770" s="36">
        <v>468690.3</v>
      </c>
      <c r="I3770" s="36">
        <v>468690.3</v>
      </c>
      <c r="J3770" s="36">
        <v>0</v>
      </c>
      <c r="K3770" s="36">
        <v>421821.27</v>
      </c>
      <c r="L3770" s="36">
        <v>0</v>
      </c>
      <c r="M3770" s="36">
        <v>0</v>
      </c>
    </row>
    <row r="3771" spans="1:13" x14ac:dyDescent="0.25">
      <c r="A3771" t="s">
        <v>6969</v>
      </c>
      <c r="B3771" t="s">
        <v>104</v>
      </c>
      <c r="C3771" t="s">
        <v>37</v>
      </c>
      <c r="D3771" t="s">
        <v>1257</v>
      </c>
      <c r="E3771" t="s">
        <v>2743</v>
      </c>
      <c r="F3771" s="1">
        <v>48092</v>
      </c>
      <c r="G3771" s="77">
        <v>0</v>
      </c>
      <c r="H3771" s="36">
        <v>173179</v>
      </c>
      <c r="I3771" s="36">
        <v>173179</v>
      </c>
      <c r="J3771" s="36">
        <v>0</v>
      </c>
      <c r="K3771" s="36">
        <v>155861.1</v>
      </c>
      <c r="L3771" s="36">
        <v>0</v>
      </c>
      <c r="M3771" s="36">
        <v>0</v>
      </c>
    </row>
    <row r="3772" spans="1:13" x14ac:dyDescent="0.25">
      <c r="A3772" t="s">
        <v>6969</v>
      </c>
      <c r="B3772" t="s">
        <v>104</v>
      </c>
      <c r="C3772" t="s">
        <v>37</v>
      </c>
      <c r="D3772" t="s">
        <v>89</v>
      </c>
      <c r="E3772" t="s">
        <v>798</v>
      </c>
      <c r="F3772" s="1">
        <v>43781</v>
      </c>
      <c r="G3772" s="77">
        <v>1</v>
      </c>
      <c r="H3772" s="36">
        <v>53261.65</v>
      </c>
      <c r="I3772" s="36">
        <v>53261.65</v>
      </c>
      <c r="J3772" s="36">
        <v>0</v>
      </c>
      <c r="K3772" s="36">
        <v>47935.49</v>
      </c>
      <c r="L3772" s="36">
        <v>3994.62</v>
      </c>
      <c r="M3772" s="36">
        <v>0</v>
      </c>
    </row>
    <row r="3773" spans="1:13" x14ac:dyDescent="0.25">
      <c r="A3773" t="s">
        <v>6969</v>
      </c>
      <c r="B3773" t="s">
        <v>104</v>
      </c>
      <c r="C3773" t="s">
        <v>37</v>
      </c>
      <c r="D3773" t="s">
        <v>89</v>
      </c>
      <c r="E3773" t="s">
        <v>3111</v>
      </c>
      <c r="F3773" s="1">
        <v>48092</v>
      </c>
      <c r="G3773" s="77">
        <v>0</v>
      </c>
      <c r="H3773" s="36">
        <v>2002299</v>
      </c>
      <c r="I3773" s="36">
        <v>2002299</v>
      </c>
      <c r="J3773" s="36">
        <v>0</v>
      </c>
      <c r="K3773" s="36">
        <v>1802069.1</v>
      </c>
      <c r="L3773" s="36">
        <v>142654.45000000001</v>
      </c>
      <c r="M3773" s="36">
        <v>142654.45000000001</v>
      </c>
    </row>
    <row r="3774" spans="1:13" x14ac:dyDescent="0.25">
      <c r="A3774" t="s">
        <v>6969</v>
      </c>
      <c r="B3774" t="s">
        <v>104</v>
      </c>
      <c r="C3774" t="s">
        <v>37</v>
      </c>
      <c r="D3774" t="s">
        <v>284</v>
      </c>
      <c r="E3774" t="s">
        <v>2267</v>
      </c>
      <c r="F3774" s="1">
        <v>43788</v>
      </c>
      <c r="G3774" s="77">
        <v>0</v>
      </c>
      <c r="H3774" s="36">
        <v>83304.56</v>
      </c>
      <c r="I3774" s="36">
        <v>83304.56</v>
      </c>
      <c r="J3774" s="36">
        <v>0</v>
      </c>
      <c r="K3774" s="36">
        <v>74974.100000000006</v>
      </c>
      <c r="L3774" s="36">
        <v>6247.84</v>
      </c>
      <c r="M3774" s="36">
        <v>0</v>
      </c>
    </row>
    <row r="3775" spans="1:13" x14ac:dyDescent="0.25">
      <c r="A3775" t="s">
        <v>6969</v>
      </c>
      <c r="B3775" t="s">
        <v>104</v>
      </c>
      <c r="C3775" t="s">
        <v>37</v>
      </c>
      <c r="D3775" t="s">
        <v>284</v>
      </c>
      <c r="E3775" t="s">
        <v>1626</v>
      </c>
      <c r="F3775" s="1">
        <v>43412</v>
      </c>
      <c r="G3775" s="77">
        <v>0.25</v>
      </c>
      <c r="H3775" s="36">
        <v>16333.92</v>
      </c>
      <c r="I3775" s="36">
        <v>16333.92</v>
      </c>
      <c r="J3775" s="36">
        <v>0</v>
      </c>
      <c r="K3775" s="36">
        <v>14700.53</v>
      </c>
      <c r="L3775" s="36">
        <v>1225.04</v>
      </c>
      <c r="M3775" s="36">
        <v>0</v>
      </c>
    </row>
    <row r="3776" spans="1:13" x14ac:dyDescent="0.25">
      <c r="A3776" t="s">
        <v>6969</v>
      </c>
      <c r="B3776" t="s">
        <v>104</v>
      </c>
      <c r="C3776" t="s">
        <v>37</v>
      </c>
      <c r="D3776" t="s">
        <v>284</v>
      </c>
      <c r="E3776" t="s">
        <v>644</v>
      </c>
      <c r="F3776" s="1">
        <v>43788</v>
      </c>
      <c r="G3776" s="77">
        <v>0</v>
      </c>
      <c r="H3776" s="36">
        <v>4400.8</v>
      </c>
      <c r="I3776" s="36">
        <v>4400.8</v>
      </c>
      <c r="J3776" s="36">
        <v>0</v>
      </c>
      <c r="K3776" s="36">
        <v>3960.72</v>
      </c>
      <c r="L3776" s="36">
        <v>330.06</v>
      </c>
      <c r="M3776" s="36">
        <v>0</v>
      </c>
    </row>
    <row r="3777" spans="1:13" x14ac:dyDescent="0.25">
      <c r="A3777" t="s">
        <v>6969</v>
      </c>
      <c r="B3777" t="s">
        <v>104</v>
      </c>
      <c r="C3777" t="s">
        <v>37</v>
      </c>
      <c r="D3777" t="s">
        <v>284</v>
      </c>
      <c r="E3777" t="s">
        <v>850</v>
      </c>
      <c r="F3777" s="1">
        <v>43788</v>
      </c>
      <c r="G3777" s="77">
        <v>0</v>
      </c>
      <c r="H3777" s="36">
        <v>4949.33</v>
      </c>
      <c r="I3777" s="36">
        <v>4949.33</v>
      </c>
      <c r="J3777" s="36">
        <v>0</v>
      </c>
      <c r="K3777" s="36">
        <v>4454.3999999999996</v>
      </c>
      <c r="L3777" s="36">
        <v>371.2</v>
      </c>
      <c r="M3777" s="36">
        <v>0</v>
      </c>
    </row>
    <row r="3778" spans="1:13" x14ac:dyDescent="0.25">
      <c r="A3778" t="s">
        <v>6969</v>
      </c>
      <c r="B3778" t="s">
        <v>104</v>
      </c>
      <c r="C3778" t="s">
        <v>37</v>
      </c>
      <c r="D3778" t="s">
        <v>284</v>
      </c>
      <c r="E3778" t="s">
        <v>737</v>
      </c>
      <c r="F3778" s="1">
        <v>43816</v>
      </c>
      <c r="G3778" s="77">
        <v>0</v>
      </c>
      <c r="H3778" s="36">
        <v>5031.7700000000004</v>
      </c>
      <c r="I3778" s="36">
        <v>5031.7700000000004</v>
      </c>
      <c r="J3778" s="36">
        <v>0</v>
      </c>
      <c r="K3778" s="36">
        <v>4528.59</v>
      </c>
      <c r="L3778" s="36">
        <v>377.39</v>
      </c>
      <c r="M3778" s="36">
        <v>0.01</v>
      </c>
    </row>
    <row r="3779" spans="1:13" x14ac:dyDescent="0.25">
      <c r="A3779" t="s">
        <v>6969</v>
      </c>
      <c r="B3779" t="s">
        <v>104</v>
      </c>
      <c r="C3779" t="s">
        <v>37</v>
      </c>
      <c r="D3779" t="s">
        <v>284</v>
      </c>
      <c r="E3779" t="s">
        <v>1038</v>
      </c>
      <c r="F3779" s="1">
        <v>43788</v>
      </c>
      <c r="G3779" s="77">
        <v>0</v>
      </c>
      <c r="H3779" s="36">
        <v>9488.93</v>
      </c>
      <c r="I3779" s="36">
        <v>9488.93</v>
      </c>
      <c r="J3779" s="36">
        <v>0</v>
      </c>
      <c r="K3779" s="36">
        <v>8540.0400000000009</v>
      </c>
      <c r="L3779" s="36">
        <v>711.67</v>
      </c>
      <c r="M3779" s="36">
        <v>0</v>
      </c>
    </row>
    <row r="3780" spans="1:13" x14ac:dyDescent="0.25">
      <c r="A3780" t="s">
        <v>6969</v>
      </c>
      <c r="B3780" t="s">
        <v>104</v>
      </c>
      <c r="C3780" t="s">
        <v>37</v>
      </c>
      <c r="D3780" t="s">
        <v>284</v>
      </c>
      <c r="E3780" t="s">
        <v>1457</v>
      </c>
      <c r="F3780" s="1">
        <v>43356</v>
      </c>
      <c r="G3780" s="77">
        <v>0.3</v>
      </c>
      <c r="H3780" s="36">
        <v>3775.33</v>
      </c>
      <c r="I3780" s="36">
        <v>3775.33</v>
      </c>
      <c r="J3780" s="36">
        <v>0</v>
      </c>
      <c r="K3780" s="36">
        <v>3397.8</v>
      </c>
      <c r="L3780" s="36">
        <v>283.14999999999998</v>
      </c>
      <c r="M3780" s="36">
        <v>0</v>
      </c>
    </row>
    <row r="3781" spans="1:13" x14ac:dyDescent="0.25">
      <c r="A3781" t="s">
        <v>6969</v>
      </c>
      <c r="B3781" t="s">
        <v>104</v>
      </c>
      <c r="C3781" t="s">
        <v>37</v>
      </c>
      <c r="D3781" t="s">
        <v>284</v>
      </c>
      <c r="E3781" t="s">
        <v>1953</v>
      </c>
      <c r="F3781" s="1">
        <v>48092</v>
      </c>
      <c r="G3781" s="77">
        <v>0.5</v>
      </c>
      <c r="H3781" s="36">
        <v>358427.4</v>
      </c>
      <c r="I3781" s="36">
        <v>358427.4</v>
      </c>
      <c r="J3781" s="36">
        <v>0</v>
      </c>
      <c r="K3781" s="36">
        <v>322584.65999999997</v>
      </c>
      <c r="L3781" s="36">
        <v>0</v>
      </c>
      <c r="M3781" s="36">
        <v>0</v>
      </c>
    </row>
    <row r="3782" spans="1:13" x14ac:dyDescent="0.25">
      <c r="A3782" t="s">
        <v>6969</v>
      </c>
      <c r="B3782" t="s">
        <v>104</v>
      </c>
      <c r="C3782" t="s">
        <v>37</v>
      </c>
      <c r="D3782" t="s">
        <v>284</v>
      </c>
      <c r="E3782" t="s">
        <v>3468</v>
      </c>
      <c r="F3782" s="1">
        <v>43959</v>
      </c>
      <c r="G3782" s="77">
        <v>0</v>
      </c>
      <c r="H3782" s="36">
        <v>22806</v>
      </c>
      <c r="I3782" s="36">
        <v>22806</v>
      </c>
      <c r="J3782" s="36">
        <v>0</v>
      </c>
      <c r="K3782" s="36">
        <v>20525.400000000001</v>
      </c>
      <c r="L3782" s="36">
        <v>1710.45</v>
      </c>
      <c r="M3782" s="36">
        <v>0</v>
      </c>
    </row>
    <row r="3783" spans="1:13" x14ac:dyDescent="0.25">
      <c r="A3783" t="s">
        <v>6969</v>
      </c>
      <c r="B3783" t="s">
        <v>104</v>
      </c>
      <c r="C3783" t="s">
        <v>37</v>
      </c>
      <c r="D3783" t="s">
        <v>284</v>
      </c>
      <c r="E3783" t="s">
        <v>1612</v>
      </c>
      <c r="F3783" s="1">
        <v>43412</v>
      </c>
      <c r="G3783" s="77">
        <v>0</v>
      </c>
      <c r="H3783" s="36">
        <v>10229.24</v>
      </c>
      <c r="I3783" s="36">
        <v>10229.24</v>
      </c>
      <c r="J3783" s="36">
        <v>0</v>
      </c>
      <c r="K3783" s="36">
        <v>9206.32</v>
      </c>
      <c r="L3783" s="36">
        <v>767.19</v>
      </c>
      <c r="M3783" s="36">
        <v>0</v>
      </c>
    </row>
    <row r="3784" spans="1:13" x14ac:dyDescent="0.25">
      <c r="A3784" t="s">
        <v>6969</v>
      </c>
      <c r="B3784" t="s">
        <v>104</v>
      </c>
      <c r="C3784" t="s">
        <v>37</v>
      </c>
      <c r="D3784" t="s">
        <v>284</v>
      </c>
      <c r="E3784" t="s">
        <v>547</v>
      </c>
      <c r="F3784" s="1">
        <v>43788</v>
      </c>
      <c r="G3784" s="77">
        <v>0</v>
      </c>
      <c r="H3784" s="36">
        <v>9819.6200000000008</v>
      </c>
      <c r="I3784" s="36">
        <v>9819.6200000000008</v>
      </c>
      <c r="J3784" s="36">
        <v>0</v>
      </c>
      <c r="K3784" s="36">
        <v>8837.66</v>
      </c>
      <c r="L3784" s="36">
        <v>736.47</v>
      </c>
      <c r="M3784" s="36">
        <v>0</v>
      </c>
    </row>
    <row r="3785" spans="1:13" x14ac:dyDescent="0.25">
      <c r="A3785" t="s">
        <v>6969</v>
      </c>
      <c r="B3785" t="s">
        <v>104</v>
      </c>
      <c r="C3785" t="s">
        <v>37</v>
      </c>
      <c r="D3785" t="s">
        <v>284</v>
      </c>
      <c r="E3785" t="s">
        <v>838</v>
      </c>
      <c r="F3785" s="1">
        <v>43335</v>
      </c>
      <c r="G3785" s="77">
        <v>0</v>
      </c>
      <c r="H3785" s="36">
        <v>6968.94</v>
      </c>
      <c r="I3785" s="36">
        <v>6968.94</v>
      </c>
      <c r="J3785" s="36">
        <v>0</v>
      </c>
      <c r="K3785" s="36">
        <v>6272.05</v>
      </c>
      <c r="L3785" s="36">
        <v>522.66999999999996</v>
      </c>
      <c r="M3785" s="36">
        <v>0</v>
      </c>
    </row>
    <row r="3786" spans="1:13" x14ac:dyDescent="0.25">
      <c r="A3786" t="s">
        <v>6969</v>
      </c>
      <c r="B3786" t="s">
        <v>104</v>
      </c>
      <c r="C3786" t="s">
        <v>37</v>
      </c>
      <c r="D3786" t="s">
        <v>284</v>
      </c>
      <c r="E3786" t="s">
        <v>1559</v>
      </c>
      <c r="F3786" s="1">
        <v>43598</v>
      </c>
      <c r="G3786" s="77">
        <v>0</v>
      </c>
      <c r="H3786" s="36">
        <v>21868.43</v>
      </c>
      <c r="I3786" s="36">
        <v>21868.43</v>
      </c>
      <c r="J3786" s="36">
        <v>0</v>
      </c>
      <c r="K3786" s="36">
        <v>19681.59</v>
      </c>
      <c r="L3786" s="36">
        <v>1640.13</v>
      </c>
      <c r="M3786" s="36">
        <v>0</v>
      </c>
    </row>
    <row r="3787" spans="1:13" x14ac:dyDescent="0.25">
      <c r="A3787" t="s">
        <v>6969</v>
      </c>
      <c r="B3787" t="s">
        <v>104</v>
      </c>
      <c r="C3787" t="s">
        <v>122</v>
      </c>
      <c r="D3787" t="s">
        <v>122</v>
      </c>
      <c r="E3787" t="s">
        <v>416</v>
      </c>
      <c r="F3787" s="1">
        <v>43294</v>
      </c>
      <c r="G3787" s="77">
        <v>0</v>
      </c>
      <c r="H3787" s="36">
        <v>8413.2800000000007</v>
      </c>
      <c r="I3787" s="36">
        <v>8413.2800000000007</v>
      </c>
      <c r="J3787" s="36">
        <v>0</v>
      </c>
      <c r="K3787" s="36">
        <v>7571.95</v>
      </c>
      <c r="L3787" s="36">
        <v>631</v>
      </c>
      <c r="M3787" s="36">
        <v>0</v>
      </c>
    </row>
    <row r="3788" spans="1:13" x14ac:dyDescent="0.25">
      <c r="A3788" t="s">
        <v>6969</v>
      </c>
      <c r="B3788" t="s">
        <v>104</v>
      </c>
      <c r="C3788" t="s">
        <v>122</v>
      </c>
      <c r="D3788" t="s">
        <v>1728</v>
      </c>
      <c r="E3788" t="s">
        <v>9138</v>
      </c>
      <c r="F3788" s="1">
        <v>43503</v>
      </c>
      <c r="G3788" s="77">
        <v>0</v>
      </c>
      <c r="H3788" s="36">
        <v>13875.46</v>
      </c>
      <c r="I3788" s="36">
        <v>13875.46</v>
      </c>
      <c r="J3788" s="36">
        <v>0</v>
      </c>
      <c r="K3788" s="36">
        <v>12487.91</v>
      </c>
      <c r="L3788" s="36">
        <v>1040.6600000000001</v>
      </c>
      <c r="M3788" s="36">
        <v>0</v>
      </c>
    </row>
    <row r="3789" spans="1:13" x14ac:dyDescent="0.25">
      <c r="A3789" t="s">
        <v>6969</v>
      </c>
      <c r="B3789" t="s">
        <v>104</v>
      </c>
      <c r="C3789" t="s">
        <v>122</v>
      </c>
      <c r="D3789" t="s">
        <v>1728</v>
      </c>
      <c r="E3789" t="s">
        <v>8651</v>
      </c>
      <c r="F3789" s="1">
        <v>48092</v>
      </c>
      <c r="G3789" s="77">
        <v>0</v>
      </c>
      <c r="H3789" s="36">
        <v>5000</v>
      </c>
      <c r="I3789" s="36">
        <v>5000</v>
      </c>
      <c r="J3789" s="36">
        <v>0</v>
      </c>
      <c r="K3789" s="36">
        <v>4500</v>
      </c>
      <c r="L3789" s="36">
        <v>375</v>
      </c>
      <c r="M3789" s="36">
        <v>0</v>
      </c>
    </row>
    <row r="3790" spans="1:13" x14ac:dyDescent="0.25">
      <c r="A3790" t="s">
        <v>6969</v>
      </c>
      <c r="B3790" t="s">
        <v>104</v>
      </c>
      <c r="C3790" t="s">
        <v>122</v>
      </c>
      <c r="D3790" t="s">
        <v>121</v>
      </c>
      <c r="E3790" t="s">
        <v>1170</v>
      </c>
      <c r="F3790" s="1">
        <v>43882</v>
      </c>
      <c r="G3790" s="77">
        <v>0</v>
      </c>
      <c r="H3790" s="36">
        <v>48282.74</v>
      </c>
      <c r="I3790" s="36">
        <v>48282.74</v>
      </c>
      <c r="J3790" s="36">
        <v>0</v>
      </c>
      <c r="K3790" s="36">
        <v>43454.47</v>
      </c>
      <c r="L3790" s="36">
        <v>3621.21</v>
      </c>
      <c r="M3790" s="36">
        <v>0</v>
      </c>
    </row>
    <row r="3791" spans="1:13" x14ac:dyDescent="0.25">
      <c r="A3791" t="s">
        <v>6969</v>
      </c>
      <c r="B3791" t="s">
        <v>104</v>
      </c>
      <c r="C3791" t="s">
        <v>384</v>
      </c>
      <c r="D3791" t="s">
        <v>1587</v>
      </c>
      <c r="E3791" t="s">
        <v>1588</v>
      </c>
      <c r="F3791" s="1">
        <v>48092</v>
      </c>
      <c r="G3791" s="77">
        <v>0.25</v>
      </c>
      <c r="H3791" s="36">
        <v>244505.79</v>
      </c>
      <c r="I3791" s="36">
        <v>244505.79</v>
      </c>
      <c r="J3791" s="36">
        <v>0</v>
      </c>
      <c r="K3791" s="36">
        <v>220055.21</v>
      </c>
      <c r="L3791" s="36">
        <v>0</v>
      </c>
      <c r="M3791" s="36">
        <v>0</v>
      </c>
    </row>
    <row r="3792" spans="1:13" x14ac:dyDescent="0.25">
      <c r="A3792" t="s">
        <v>6969</v>
      </c>
      <c r="B3792" t="s">
        <v>104</v>
      </c>
      <c r="C3792" t="s">
        <v>21</v>
      </c>
      <c r="D3792" t="s">
        <v>371</v>
      </c>
      <c r="E3792" t="s">
        <v>3178</v>
      </c>
      <c r="F3792" s="1">
        <v>43951</v>
      </c>
      <c r="G3792" s="77">
        <v>0</v>
      </c>
      <c r="H3792" s="36">
        <v>90832.5</v>
      </c>
      <c r="I3792" s="36">
        <v>90832.5</v>
      </c>
      <c r="J3792" s="36">
        <v>0</v>
      </c>
      <c r="K3792" s="36">
        <v>81749.25</v>
      </c>
      <c r="L3792" s="36">
        <v>0</v>
      </c>
      <c r="M3792" s="36">
        <v>0</v>
      </c>
    </row>
    <row r="3793" spans="1:13" x14ac:dyDescent="0.25">
      <c r="A3793" t="s">
        <v>6969</v>
      </c>
      <c r="B3793" t="s">
        <v>104</v>
      </c>
      <c r="C3793" t="s">
        <v>21</v>
      </c>
      <c r="D3793" t="s">
        <v>371</v>
      </c>
      <c r="E3793" t="s">
        <v>3258</v>
      </c>
      <c r="F3793" s="1">
        <v>48092</v>
      </c>
      <c r="G3793" s="77">
        <v>0</v>
      </c>
      <c r="H3793" s="36">
        <v>134073.12</v>
      </c>
      <c r="I3793" s="36">
        <v>134073.12</v>
      </c>
      <c r="J3793" s="36">
        <v>0</v>
      </c>
      <c r="K3793" s="36">
        <v>120665.81</v>
      </c>
      <c r="L3793" s="36">
        <v>0</v>
      </c>
      <c r="M3793" s="36">
        <v>0</v>
      </c>
    </row>
    <row r="3794" spans="1:13" x14ac:dyDescent="0.25">
      <c r="A3794" t="s">
        <v>6969</v>
      </c>
      <c r="B3794" t="s">
        <v>104</v>
      </c>
      <c r="C3794" t="s">
        <v>21</v>
      </c>
      <c r="D3794" t="s">
        <v>111</v>
      </c>
      <c r="E3794" t="s">
        <v>486</v>
      </c>
      <c r="F3794" s="1">
        <v>43294</v>
      </c>
      <c r="G3794" s="77">
        <v>1</v>
      </c>
      <c r="H3794" s="36">
        <v>3204.77</v>
      </c>
      <c r="I3794" s="36">
        <v>3204.77</v>
      </c>
      <c r="J3794" s="36">
        <v>0</v>
      </c>
      <c r="K3794" s="36">
        <v>2884.29</v>
      </c>
      <c r="L3794" s="36">
        <v>240.36</v>
      </c>
      <c r="M3794" s="36">
        <v>0</v>
      </c>
    </row>
    <row r="3795" spans="1:13" x14ac:dyDescent="0.25">
      <c r="A3795" t="s">
        <v>6969</v>
      </c>
      <c r="B3795" t="s">
        <v>104</v>
      </c>
      <c r="C3795" t="s">
        <v>21</v>
      </c>
      <c r="D3795" t="s">
        <v>52</v>
      </c>
      <c r="E3795" t="s">
        <v>1205</v>
      </c>
      <c r="F3795" s="1">
        <v>43356</v>
      </c>
      <c r="G3795" s="77">
        <v>0</v>
      </c>
      <c r="H3795" s="36">
        <v>15650.87</v>
      </c>
      <c r="I3795" s="36">
        <v>15650.87</v>
      </c>
      <c r="J3795" s="36">
        <v>0</v>
      </c>
      <c r="K3795" s="36">
        <v>14085.78</v>
      </c>
      <c r="L3795" s="36">
        <v>1173.82</v>
      </c>
      <c r="M3795" s="36">
        <v>0</v>
      </c>
    </row>
    <row r="3796" spans="1:13" x14ac:dyDescent="0.25">
      <c r="A3796" t="s">
        <v>6969</v>
      </c>
      <c r="B3796" t="s">
        <v>104</v>
      </c>
      <c r="C3796" t="s">
        <v>21</v>
      </c>
      <c r="D3796" t="s">
        <v>52</v>
      </c>
      <c r="E3796" t="s">
        <v>8158</v>
      </c>
      <c r="F3796" s="1">
        <v>48092</v>
      </c>
      <c r="G3796" s="77">
        <v>0</v>
      </c>
      <c r="H3796" s="36">
        <v>52696.39</v>
      </c>
      <c r="I3796" s="36">
        <v>52696.39</v>
      </c>
      <c r="J3796" s="36">
        <v>0</v>
      </c>
      <c r="K3796" s="36">
        <v>47426.75</v>
      </c>
      <c r="L3796" s="36">
        <v>3952.23</v>
      </c>
      <c r="M3796" s="36">
        <v>0</v>
      </c>
    </row>
    <row r="3797" spans="1:13" x14ac:dyDescent="0.25">
      <c r="A3797" t="s">
        <v>6969</v>
      </c>
      <c r="B3797" t="s">
        <v>104</v>
      </c>
      <c r="C3797" t="s">
        <v>21</v>
      </c>
      <c r="D3797" t="s">
        <v>52</v>
      </c>
      <c r="E3797" t="s">
        <v>8045</v>
      </c>
      <c r="F3797" s="1">
        <v>48092</v>
      </c>
      <c r="G3797" s="77">
        <v>0</v>
      </c>
      <c r="H3797" s="36">
        <v>500836.82</v>
      </c>
      <c r="I3797" s="36">
        <v>500836.82</v>
      </c>
      <c r="J3797" s="36">
        <v>0</v>
      </c>
      <c r="K3797" s="36">
        <v>450753.14</v>
      </c>
      <c r="L3797" s="36">
        <v>0</v>
      </c>
      <c r="M3797" s="36">
        <v>0</v>
      </c>
    </row>
    <row r="3798" spans="1:13" x14ac:dyDescent="0.25">
      <c r="A3798" t="s">
        <v>6969</v>
      </c>
      <c r="B3798" t="s">
        <v>104</v>
      </c>
      <c r="C3798" t="s">
        <v>21</v>
      </c>
      <c r="D3798" t="s">
        <v>52</v>
      </c>
      <c r="E3798" t="s">
        <v>1229</v>
      </c>
      <c r="F3798" s="1">
        <v>43356</v>
      </c>
      <c r="G3798" s="77">
        <v>0</v>
      </c>
      <c r="H3798" s="36">
        <v>19571.03</v>
      </c>
      <c r="I3798" s="36">
        <v>19571.03</v>
      </c>
      <c r="J3798" s="36">
        <v>0</v>
      </c>
      <c r="K3798" s="36">
        <v>17613.93</v>
      </c>
      <c r="L3798" s="36">
        <v>1467.83</v>
      </c>
      <c r="M3798" s="36">
        <v>0</v>
      </c>
    </row>
    <row r="3799" spans="1:13" x14ac:dyDescent="0.25">
      <c r="A3799" t="s">
        <v>6969</v>
      </c>
      <c r="B3799" t="s">
        <v>104</v>
      </c>
      <c r="C3799" t="s">
        <v>21</v>
      </c>
      <c r="D3799" t="s">
        <v>52</v>
      </c>
      <c r="E3799" t="s">
        <v>3473</v>
      </c>
      <c r="F3799" s="1">
        <v>43864</v>
      </c>
      <c r="G3799" s="77">
        <v>0.03</v>
      </c>
      <c r="H3799" s="36">
        <v>39525.629999999997</v>
      </c>
      <c r="I3799" s="36">
        <v>39525.629999999997</v>
      </c>
      <c r="J3799" s="36">
        <v>0</v>
      </c>
      <c r="K3799" s="36">
        <v>35573.07</v>
      </c>
      <c r="L3799" s="36">
        <v>2964.42</v>
      </c>
      <c r="M3799" s="36">
        <v>0</v>
      </c>
    </row>
    <row r="3800" spans="1:13" x14ac:dyDescent="0.25">
      <c r="A3800" t="s">
        <v>6969</v>
      </c>
      <c r="B3800" t="s">
        <v>104</v>
      </c>
      <c r="C3800" t="s">
        <v>21</v>
      </c>
      <c r="D3800" t="s">
        <v>52</v>
      </c>
      <c r="E3800" t="s">
        <v>3414</v>
      </c>
      <c r="F3800" s="1">
        <v>43864</v>
      </c>
      <c r="G3800" s="77">
        <v>0</v>
      </c>
      <c r="H3800" s="36">
        <v>88046.37</v>
      </c>
      <c r="I3800" s="36">
        <v>88046.37</v>
      </c>
      <c r="J3800" s="36">
        <v>0</v>
      </c>
      <c r="K3800" s="36">
        <v>79241.73</v>
      </c>
      <c r="L3800" s="36">
        <v>6603.48</v>
      </c>
      <c r="M3800" s="36">
        <v>0</v>
      </c>
    </row>
    <row r="3801" spans="1:13" x14ac:dyDescent="0.25">
      <c r="A3801" t="s">
        <v>6969</v>
      </c>
      <c r="B3801" t="s">
        <v>104</v>
      </c>
      <c r="C3801" t="s">
        <v>21</v>
      </c>
      <c r="D3801" t="s">
        <v>52</v>
      </c>
      <c r="E3801" t="s">
        <v>8891</v>
      </c>
      <c r="F3801" s="1">
        <v>48092</v>
      </c>
      <c r="G3801" s="77">
        <v>0</v>
      </c>
      <c r="H3801" s="36">
        <v>10048.06</v>
      </c>
      <c r="I3801" s="36">
        <v>10048.06</v>
      </c>
      <c r="J3801" s="36">
        <v>0</v>
      </c>
      <c r="K3801" s="36">
        <v>9043.25</v>
      </c>
      <c r="L3801" s="36">
        <v>753.61</v>
      </c>
      <c r="M3801" s="36">
        <v>753.61</v>
      </c>
    </row>
    <row r="3802" spans="1:13" x14ac:dyDescent="0.25">
      <c r="A3802" t="s">
        <v>6969</v>
      </c>
      <c r="B3802" t="s">
        <v>104</v>
      </c>
      <c r="C3802" t="s">
        <v>21</v>
      </c>
      <c r="D3802" t="s">
        <v>52</v>
      </c>
      <c r="E3802" t="s">
        <v>8781</v>
      </c>
      <c r="F3802" s="1">
        <v>48092</v>
      </c>
      <c r="G3802" s="77">
        <v>0</v>
      </c>
      <c r="H3802" s="36">
        <v>106961.61</v>
      </c>
      <c r="I3802" s="36">
        <v>106961.61</v>
      </c>
      <c r="J3802" s="36">
        <v>0</v>
      </c>
      <c r="K3802" s="36">
        <v>96265.45</v>
      </c>
      <c r="L3802" s="36">
        <v>8022.12</v>
      </c>
      <c r="M3802" s="36">
        <v>8022.12</v>
      </c>
    </row>
    <row r="3803" spans="1:13" x14ac:dyDescent="0.25">
      <c r="A3803" t="s">
        <v>6969</v>
      </c>
      <c r="B3803" t="s">
        <v>104</v>
      </c>
      <c r="C3803" t="s">
        <v>21</v>
      </c>
      <c r="D3803" t="s">
        <v>855</v>
      </c>
      <c r="E3803" t="s">
        <v>856</v>
      </c>
      <c r="F3803" s="1">
        <v>43333</v>
      </c>
      <c r="G3803" s="77">
        <v>1</v>
      </c>
      <c r="H3803" s="36">
        <v>9442</v>
      </c>
      <c r="I3803" s="36">
        <v>9442</v>
      </c>
      <c r="J3803" s="36">
        <v>0</v>
      </c>
      <c r="K3803" s="36">
        <v>8497.7999999999993</v>
      </c>
      <c r="L3803" s="36">
        <v>708.15</v>
      </c>
      <c r="M3803" s="36">
        <v>0</v>
      </c>
    </row>
    <row r="3804" spans="1:13" x14ac:dyDescent="0.25">
      <c r="A3804" t="s">
        <v>6969</v>
      </c>
      <c r="B3804" t="s">
        <v>104</v>
      </c>
      <c r="C3804" t="s">
        <v>21</v>
      </c>
      <c r="D3804" t="s">
        <v>1045</v>
      </c>
      <c r="E3804" t="s">
        <v>1989</v>
      </c>
      <c r="F3804" s="1">
        <v>43698</v>
      </c>
      <c r="G3804" s="77">
        <v>0.1</v>
      </c>
      <c r="H3804" s="36">
        <v>4800</v>
      </c>
      <c r="I3804" s="36">
        <v>4800</v>
      </c>
      <c r="J3804" s="36">
        <v>0</v>
      </c>
      <c r="K3804" s="36">
        <v>4320</v>
      </c>
      <c r="L3804" s="36">
        <v>360</v>
      </c>
      <c r="M3804" s="36">
        <v>0</v>
      </c>
    </row>
    <row r="3805" spans="1:13" x14ac:dyDescent="0.25">
      <c r="A3805" t="s">
        <v>6969</v>
      </c>
      <c r="B3805" t="s">
        <v>104</v>
      </c>
      <c r="C3805" t="s">
        <v>21</v>
      </c>
      <c r="D3805" t="s">
        <v>1045</v>
      </c>
      <c r="E3805" t="s">
        <v>3502</v>
      </c>
      <c r="F3805" s="1">
        <v>48092</v>
      </c>
      <c r="G3805" s="77">
        <v>0.1</v>
      </c>
      <c r="H3805" s="36">
        <v>228888</v>
      </c>
      <c r="I3805" s="36">
        <v>228888</v>
      </c>
      <c r="J3805" s="36">
        <v>0</v>
      </c>
      <c r="K3805" s="36">
        <v>205999.2</v>
      </c>
      <c r="L3805" s="36">
        <v>0</v>
      </c>
      <c r="M3805" s="36">
        <v>0</v>
      </c>
    </row>
    <row r="3806" spans="1:13" x14ac:dyDescent="0.25">
      <c r="A3806" t="s">
        <v>6969</v>
      </c>
      <c r="B3806" t="s">
        <v>104</v>
      </c>
      <c r="C3806" t="s">
        <v>21</v>
      </c>
      <c r="D3806" t="s">
        <v>1045</v>
      </c>
      <c r="E3806" t="s">
        <v>3512</v>
      </c>
      <c r="F3806" s="1">
        <v>43864</v>
      </c>
      <c r="G3806" s="77">
        <v>0.92</v>
      </c>
      <c r="H3806" s="36">
        <v>68583.649999999994</v>
      </c>
      <c r="I3806" s="36">
        <v>68583.649999999994</v>
      </c>
      <c r="J3806" s="36">
        <v>0</v>
      </c>
      <c r="K3806" s="36">
        <v>61725.29</v>
      </c>
      <c r="L3806" s="36">
        <v>5143.7700000000004</v>
      </c>
      <c r="M3806" s="36">
        <v>0</v>
      </c>
    </row>
    <row r="3807" spans="1:13" x14ac:dyDescent="0.25">
      <c r="A3807" t="s">
        <v>6969</v>
      </c>
      <c r="B3807" t="s">
        <v>104</v>
      </c>
      <c r="C3807" t="s">
        <v>21</v>
      </c>
      <c r="D3807" t="s">
        <v>1045</v>
      </c>
      <c r="E3807" t="s">
        <v>3442</v>
      </c>
      <c r="F3807" s="1">
        <v>43864</v>
      </c>
      <c r="G3807" s="77">
        <v>1</v>
      </c>
      <c r="H3807" s="36">
        <v>10879.81</v>
      </c>
      <c r="I3807" s="36">
        <v>10879.81</v>
      </c>
      <c r="J3807" s="36">
        <v>0</v>
      </c>
      <c r="K3807" s="36">
        <v>9791.83</v>
      </c>
      <c r="L3807" s="36">
        <v>815.99</v>
      </c>
      <c r="M3807" s="36">
        <v>0</v>
      </c>
    </row>
    <row r="3808" spans="1:13" x14ac:dyDescent="0.25">
      <c r="A3808" t="s">
        <v>6969</v>
      </c>
      <c r="B3808" t="s">
        <v>104</v>
      </c>
      <c r="C3808" t="s">
        <v>21</v>
      </c>
      <c r="D3808" t="s">
        <v>365</v>
      </c>
      <c r="E3808" t="s">
        <v>366</v>
      </c>
      <c r="F3808" s="1">
        <v>43992</v>
      </c>
      <c r="G3808" s="77">
        <v>0</v>
      </c>
      <c r="H3808" s="36">
        <v>5982.5</v>
      </c>
      <c r="I3808" s="36">
        <v>5982.5</v>
      </c>
      <c r="J3808" s="36">
        <v>0</v>
      </c>
      <c r="K3808" s="36">
        <v>5384.25</v>
      </c>
      <c r="L3808" s="36">
        <v>448.69</v>
      </c>
      <c r="M3808" s="36">
        <v>0</v>
      </c>
    </row>
    <row r="3809" spans="1:13" x14ac:dyDescent="0.25">
      <c r="A3809" t="s">
        <v>6969</v>
      </c>
      <c r="B3809" t="s">
        <v>104</v>
      </c>
      <c r="C3809" t="s">
        <v>21</v>
      </c>
      <c r="D3809" t="s">
        <v>1899</v>
      </c>
      <c r="E3809" t="s">
        <v>1900</v>
      </c>
      <c r="F3809" s="1">
        <v>43651</v>
      </c>
      <c r="G3809" s="77">
        <v>1</v>
      </c>
      <c r="H3809" s="36">
        <v>238336.88</v>
      </c>
      <c r="I3809" s="36">
        <v>238336.88</v>
      </c>
      <c r="J3809" s="36">
        <v>0</v>
      </c>
      <c r="K3809" s="36">
        <v>214503.19</v>
      </c>
      <c r="L3809" s="36">
        <v>17875.27</v>
      </c>
      <c r="M3809" s="36">
        <v>0</v>
      </c>
    </row>
    <row r="3810" spans="1:13" x14ac:dyDescent="0.25">
      <c r="A3810" t="s">
        <v>6969</v>
      </c>
      <c r="B3810" t="s">
        <v>104</v>
      </c>
      <c r="C3810" t="s">
        <v>21</v>
      </c>
      <c r="D3810" t="s">
        <v>431</v>
      </c>
      <c r="E3810" t="s">
        <v>1341</v>
      </c>
      <c r="F3810" s="1">
        <v>43356</v>
      </c>
      <c r="G3810" s="77">
        <v>1</v>
      </c>
      <c r="H3810" s="36">
        <v>9353.34</v>
      </c>
      <c r="I3810" s="36">
        <v>9353.34</v>
      </c>
      <c r="J3810" s="36">
        <v>0</v>
      </c>
      <c r="K3810" s="36">
        <v>8418.01</v>
      </c>
      <c r="L3810" s="36">
        <v>701.5</v>
      </c>
      <c r="M3810" s="36">
        <v>0</v>
      </c>
    </row>
    <row r="3811" spans="1:13" x14ac:dyDescent="0.25">
      <c r="A3811" t="s">
        <v>6969</v>
      </c>
      <c r="B3811" t="s">
        <v>104</v>
      </c>
      <c r="C3811" t="s">
        <v>404</v>
      </c>
      <c r="D3811" t="s">
        <v>1707</v>
      </c>
      <c r="E3811" t="s">
        <v>2296</v>
      </c>
      <c r="F3811" s="1">
        <v>44060</v>
      </c>
      <c r="G3811" s="77">
        <v>0.67</v>
      </c>
      <c r="H3811" s="36">
        <v>13610.62</v>
      </c>
      <c r="I3811" s="36">
        <v>13610.62</v>
      </c>
      <c r="J3811" s="36">
        <v>0</v>
      </c>
      <c r="K3811" s="36">
        <v>12249.56</v>
      </c>
      <c r="L3811" s="36">
        <v>1020.8</v>
      </c>
      <c r="M3811" s="36">
        <v>0</v>
      </c>
    </row>
    <row r="3812" spans="1:13" x14ac:dyDescent="0.25">
      <c r="A3812" t="s">
        <v>6969</v>
      </c>
      <c r="B3812" t="s">
        <v>104</v>
      </c>
      <c r="C3812" t="s">
        <v>82</v>
      </c>
      <c r="D3812" t="s">
        <v>424</v>
      </c>
      <c r="E3812" t="s">
        <v>487</v>
      </c>
      <c r="F3812" s="1">
        <v>43294</v>
      </c>
      <c r="G3812" s="77">
        <v>0</v>
      </c>
      <c r="H3812" s="36">
        <v>3904.1</v>
      </c>
      <c r="I3812" s="36">
        <v>3904.1</v>
      </c>
      <c r="J3812" s="36">
        <v>0</v>
      </c>
      <c r="K3812" s="36">
        <v>3513.69</v>
      </c>
      <c r="L3812" s="36">
        <v>292.81</v>
      </c>
      <c r="M3812" s="36">
        <v>0</v>
      </c>
    </row>
    <row r="3813" spans="1:13" x14ac:dyDescent="0.25">
      <c r="A3813" t="s">
        <v>6969</v>
      </c>
      <c r="B3813" t="s">
        <v>104</v>
      </c>
      <c r="C3813" t="s">
        <v>82</v>
      </c>
      <c r="D3813" t="s">
        <v>424</v>
      </c>
      <c r="E3813" t="s">
        <v>1952</v>
      </c>
      <c r="F3813" s="1">
        <v>43504</v>
      </c>
      <c r="G3813" s="77">
        <v>1</v>
      </c>
      <c r="H3813" s="36">
        <v>34493.269999999997</v>
      </c>
      <c r="I3813" s="36">
        <v>34493.269999999997</v>
      </c>
      <c r="J3813" s="36">
        <v>0</v>
      </c>
      <c r="K3813" s="36">
        <v>31043.94</v>
      </c>
      <c r="L3813" s="36">
        <v>2587</v>
      </c>
      <c r="M3813" s="36">
        <v>0</v>
      </c>
    </row>
    <row r="3814" spans="1:13" x14ac:dyDescent="0.25">
      <c r="A3814" t="s">
        <v>6969</v>
      </c>
      <c r="B3814" t="s">
        <v>104</v>
      </c>
      <c r="C3814" t="s">
        <v>82</v>
      </c>
      <c r="D3814" t="s">
        <v>424</v>
      </c>
      <c r="E3814" t="s">
        <v>1732</v>
      </c>
      <c r="F3814" s="1">
        <v>43410</v>
      </c>
      <c r="G3814" s="77">
        <v>0</v>
      </c>
      <c r="H3814" s="36">
        <v>120421.09</v>
      </c>
      <c r="I3814" s="36">
        <v>120421.09</v>
      </c>
      <c r="J3814" s="36">
        <v>0</v>
      </c>
      <c r="K3814" s="36">
        <v>108378.98</v>
      </c>
      <c r="L3814" s="36">
        <v>9031.58</v>
      </c>
      <c r="M3814" s="36">
        <v>0</v>
      </c>
    </row>
    <row r="3815" spans="1:13" x14ac:dyDescent="0.25">
      <c r="A3815" t="s">
        <v>6969</v>
      </c>
      <c r="B3815" t="s">
        <v>104</v>
      </c>
      <c r="C3815" t="s">
        <v>82</v>
      </c>
      <c r="D3815" t="s">
        <v>424</v>
      </c>
      <c r="E3815" t="s">
        <v>1709</v>
      </c>
      <c r="F3815" s="1">
        <v>43410</v>
      </c>
      <c r="G3815" s="77">
        <v>0</v>
      </c>
      <c r="H3815" s="36">
        <v>32286.959999999999</v>
      </c>
      <c r="I3815" s="36">
        <v>32286.959999999999</v>
      </c>
      <c r="J3815" s="36">
        <v>0</v>
      </c>
      <c r="K3815" s="36">
        <v>29058.26</v>
      </c>
      <c r="L3815" s="36">
        <v>2421.5300000000002</v>
      </c>
      <c r="M3815" s="36">
        <v>0.01</v>
      </c>
    </row>
    <row r="3816" spans="1:13" x14ac:dyDescent="0.25">
      <c r="A3816" t="s">
        <v>6969</v>
      </c>
      <c r="B3816" t="s">
        <v>104</v>
      </c>
      <c r="C3816" t="s">
        <v>82</v>
      </c>
      <c r="D3816" t="s">
        <v>424</v>
      </c>
      <c r="E3816" t="s">
        <v>1906</v>
      </c>
      <c r="F3816" s="1">
        <v>43507</v>
      </c>
      <c r="G3816" s="77">
        <v>0</v>
      </c>
      <c r="H3816" s="36">
        <v>110000</v>
      </c>
      <c r="I3816" s="36">
        <v>110000</v>
      </c>
      <c r="J3816" s="36">
        <v>0</v>
      </c>
      <c r="K3816" s="36">
        <v>99000</v>
      </c>
      <c r="L3816" s="36">
        <v>8250</v>
      </c>
      <c r="M3816" s="36">
        <v>0</v>
      </c>
    </row>
    <row r="3817" spans="1:13" x14ac:dyDescent="0.25">
      <c r="A3817" t="s">
        <v>6969</v>
      </c>
      <c r="B3817" t="s">
        <v>104</v>
      </c>
      <c r="C3817" t="s">
        <v>82</v>
      </c>
      <c r="D3817" t="s">
        <v>424</v>
      </c>
      <c r="E3817" t="s">
        <v>1882</v>
      </c>
      <c r="F3817" s="1">
        <v>43411</v>
      </c>
      <c r="G3817" s="77">
        <v>1</v>
      </c>
      <c r="H3817" s="36">
        <v>3310</v>
      </c>
      <c r="I3817" s="36">
        <v>3310</v>
      </c>
      <c r="J3817" s="36">
        <v>0</v>
      </c>
      <c r="K3817" s="36">
        <v>2979</v>
      </c>
      <c r="L3817" s="36">
        <v>248.25</v>
      </c>
      <c r="M3817" s="36">
        <v>0</v>
      </c>
    </row>
    <row r="3818" spans="1:13" x14ac:dyDescent="0.25">
      <c r="A3818" t="s">
        <v>6969</v>
      </c>
      <c r="B3818" t="s">
        <v>104</v>
      </c>
      <c r="C3818" t="s">
        <v>82</v>
      </c>
      <c r="D3818" t="s">
        <v>424</v>
      </c>
      <c r="E3818" t="s">
        <v>3198</v>
      </c>
      <c r="F3818" s="1">
        <v>43962</v>
      </c>
      <c r="G3818" s="77">
        <v>0</v>
      </c>
      <c r="H3818" s="36">
        <v>27254.99</v>
      </c>
      <c r="I3818" s="36">
        <v>27254.99</v>
      </c>
      <c r="J3818" s="36">
        <v>0</v>
      </c>
      <c r="K3818" s="36">
        <v>24529.49</v>
      </c>
      <c r="L3818" s="36">
        <v>2044.1299999999999</v>
      </c>
      <c r="M3818" s="36">
        <v>0.01</v>
      </c>
    </row>
    <row r="3819" spans="1:13" x14ac:dyDescent="0.25">
      <c r="A3819" t="s">
        <v>6969</v>
      </c>
      <c r="B3819" t="s">
        <v>104</v>
      </c>
      <c r="C3819" t="s">
        <v>82</v>
      </c>
      <c r="D3819" t="s">
        <v>577</v>
      </c>
      <c r="E3819" t="s">
        <v>2976</v>
      </c>
      <c r="F3819" s="1">
        <v>43917</v>
      </c>
      <c r="G3819" s="77">
        <v>0.2</v>
      </c>
      <c r="H3819" s="36">
        <v>93734.18</v>
      </c>
      <c r="I3819" s="36">
        <v>93734.18</v>
      </c>
      <c r="J3819" s="36">
        <v>0</v>
      </c>
      <c r="K3819" s="36">
        <v>84360.76</v>
      </c>
      <c r="L3819" s="36">
        <v>7030.0700000000006</v>
      </c>
      <c r="M3819" s="36">
        <v>0.01</v>
      </c>
    </row>
    <row r="3820" spans="1:13" x14ac:dyDescent="0.25">
      <c r="A3820" t="s">
        <v>6969</v>
      </c>
      <c r="B3820" t="s">
        <v>104</v>
      </c>
      <c r="C3820" t="s">
        <v>82</v>
      </c>
      <c r="D3820" t="s">
        <v>569</v>
      </c>
      <c r="E3820" t="s">
        <v>7793</v>
      </c>
      <c r="F3820" s="1">
        <v>48092</v>
      </c>
      <c r="G3820" s="77">
        <v>0.25</v>
      </c>
      <c r="H3820" s="36">
        <v>408448.59</v>
      </c>
      <c r="I3820" s="36">
        <v>408448.59</v>
      </c>
      <c r="J3820" s="36">
        <v>0</v>
      </c>
      <c r="K3820" s="36">
        <v>367603.73</v>
      </c>
      <c r="L3820" s="36">
        <v>18433.89</v>
      </c>
      <c r="M3820" s="36">
        <v>18433.89</v>
      </c>
    </row>
    <row r="3821" spans="1:13" x14ac:dyDescent="0.25">
      <c r="A3821" t="s">
        <v>6969</v>
      </c>
      <c r="B3821" t="s">
        <v>104</v>
      </c>
      <c r="C3821" t="s">
        <v>82</v>
      </c>
      <c r="D3821" t="s">
        <v>569</v>
      </c>
      <c r="E3821" t="s">
        <v>2724</v>
      </c>
      <c r="F3821" s="1">
        <v>43865</v>
      </c>
      <c r="G3821" s="77">
        <v>1</v>
      </c>
      <c r="H3821" s="36">
        <v>449411.65</v>
      </c>
      <c r="I3821" s="36">
        <v>447295.79</v>
      </c>
      <c r="J3821" s="36">
        <v>-2115.86</v>
      </c>
      <c r="K3821" s="36">
        <v>402566.22</v>
      </c>
      <c r="L3821" s="36">
        <v>33547.18</v>
      </c>
      <c r="M3821" s="36">
        <v>0</v>
      </c>
    </row>
    <row r="3822" spans="1:13" x14ac:dyDescent="0.25">
      <c r="A3822" t="s">
        <v>6969</v>
      </c>
      <c r="B3822" t="s">
        <v>104</v>
      </c>
      <c r="C3822" t="s">
        <v>82</v>
      </c>
      <c r="D3822" t="s">
        <v>569</v>
      </c>
      <c r="E3822" t="s">
        <v>1760</v>
      </c>
      <c r="F3822" s="1">
        <v>43410</v>
      </c>
      <c r="G3822" s="77">
        <v>0.1</v>
      </c>
      <c r="H3822" s="36">
        <v>6385.38</v>
      </c>
      <c r="I3822" s="36">
        <v>6385.38</v>
      </c>
      <c r="J3822" s="36">
        <v>0</v>
      </c>
      <c r="K3822" s="36">
        <v>5746.84</v>
      </c>
      <c r="L3822" s="36">
        <v>478.90999999999997</v>
      </c>
      <c r="M3822" s="36">
        <v>0.01</v>
      </c>
    </row>
    <row r="3823" spans="1:13" x14ac:dyDescent="0.25">
      <c r="A3823" t="s">
        <v>6969</v>
      </c>
      <c r="B3823" t="s">
        <v>104</v>
      </c>
      <c r="C3823" t="s">
        <v>82</v>
      </c>
      <c r="D3823" t="s">
        <v>569</v>
      </c>
      <c r="E3823" t="s">
        <v>950</v>
      </c>
      <c r="F3823" s="1">
        <v>43336</v>
      </c>
      <c r="G3823" s="77">
        <v>0</v>
      </c>
      <c r="H3823" s="36">
        <v>3213.13</v>
      </c>
      <c r="I3823" s="36">
        <v>3213.13</v>
      </c>
      <c r="J3823" s="36">
        <v>0</v>
      </c>
      <c r="K3823" s="36">
        <v>2891.82</v>
      </c>
      <c r="L3823" s="36">
        <v>240.99</v>
      </c>
      <c r="M3823" s="36">
        <v>0</v>
      </c>
    </row>
    <row r="3824" spans="1:13" x14ac:dyDescent="0.25">
      <c r="A3824" t="s">
        <v>6969</v>
      </c>
      <c r="B3824" t="s">
        <v>104</v>
      </c>
      <c r="C3824" t="s">
        <v>82</v>
      </c>
      <c r="D3824" t="s">
        <v>569</v>
      </c>
      <c r="E3824" t="s">
        <v>2173</v>
      </c>
      <c r="F3824" s="1">
        <v>48092</v>
      </c>
      <c r="G3824" s="77">
        <v>0.1</v>
      </c>
      <c r="H3824" s="36">
        <v>170927</v>
      </c>
      <c r="I3824" s="36">
        <v>170927</v>
      </c>
      <c r="J3824" s="36">
        <v>0</v>
      </c>
      <c r="K3824" s="36">
        <v>153834.29999999999</v>
      </c>
      <c r="L3824" s="36">
        <v>0</v>
      </c>
      <c r="M3824" s="36">
        <v>0</v>
      </c>
    </row>
    <row r="3825" spans="1:13" x14ac:dyDescent="0.25">
      <c r="A3825" t="s">
        <v>6969</v>
      </c>
      <c r="B3825" t="s">
        <v>104</v>
      </c>
      <c r="C3825" t="s">
        <v>82</v>
      </c>
      <c r="D3825" t="s">
        <v>569</v>
      </c>
      <c r="E3825" t="s">
        <v>3541</v>
      </c>
      <c r="F3825" s="1">
        <v>48092</v>
      </c>
      <c r="G3825" s="77">
        <v>0</v>
      </c>
      <c r="H3825" s="36">
        <v>237105</v>
      </c>
      <c r="I3825" s="36">
        <v>237105</v>
      </c>
      <c r="J3825" s="36">
        <v>0</v>
      </c>
      <c r="K3825" s="36">
        <v>213394.5</v>
      </c>
      <c r="L3825" s="36">
        <v>12931.45</v>
      </c>
      <c r="M3825" s="36">
        <v>12931.45</v>
      </c>
    </row>
    <row r="3826" spans="1:13" x14ac:dyDescent="0.25">
      <c r="A3826" t="s">
        <v>6969</v>
      </c>
      <c r="B3826" t="s">
        <v>104</v>
      </c>
      <c r="C3826" t="s">
        <v>82</v>
      </c>
      <c r="D3826" t="s">
        <v>569</v>
      </c>
      <c r="E3826" t="s">
        <v>3387</v>
      </c>
      <c r="F3826" s="1">
        <v>48092</v>
      </c>
      <c r="G3826" s="77">
        <v>0.25</v>
      </c>
      <c r="H3826" s="36">
        <v>1787000.46</v>
      </c>
      <c r="I3826" s="36">
        <v>1787000.46</v>
      </c>
      <c r="J3826" s="36">
        <v>0</v>
      </c>
      <c r="K3826" s="36">
        <v>1608300.41</v>
      </c>
      <c r="L3826" s="36">
        <v>106368</v>
      </c>
      <c r="M3826" s="36">
        <v>32162.2</v>
      </c>
    </row>
    <row r="3827" spans="1:13" x14ac:dyDescent="0.25">
      <c r="A3827" t="s">
        <v>6969</v>
      </c>
      <c r="B3827" t="s">
        <v>104</v>
      </c>
      <c r="C3827" t="s">
        <v>82</v>
      </c>
      <c r="D3827" t="s">
        <v>569</v>
      </c>
      <c r="E3827" t="s">
        <v>7653</v>
      </c>
      <c r="F3827" s="1">
        <v>48092</v>
      </c>
      <c r="G3827" s="77">
        <v>0.1</v>
      </c>
      <c r="H3827" s="36">
        <v>2286237.77</v>
      </c>
      <c r="I3827" s="36">
        <v>2286237.77</v>
      </c>
      <c r="J3827" s="36">
        <v>0</v>
      </c>
      <c r="K3827" s="36">
        <v>2057613.99</v>
      </c>
      <c r="L3827" s="36">
        <v>14468.13</v>
      </c>
      <c r="M3827" s="36">
        <v>14468.13</v>
      </c>
    </row>
    <row r="3828" spans="1:13" x14ac:dyDescent="0.25">
      <c r="A3828" t="s">
        <v>6969</v>
      </c>
      <c r="B3828" t="s">
        <v>104</v>
      </c>
      <c r="C3828" t="s">
        <v>82</v>
      </c>
      <c r="D3828" t="s">
        <v>569</v>
      </c>
      <c r="E3828" t="s">
        <v>3461</v>
      </c>
      <c r="F3828" s="1">
        <v>48092</v>
      </c>
      <c r="G3828" s="77">
        <v>0</v>
      </c>
      <c r="H3828" s="36">
        <v>151895.12</v>
      </c>
      <c r="I3828" s="36">
        <v>151895.12</v>
      </c>
      <c r="J3828" s="36">
        <v>0</v>
      </c>
      <c r="K3828" s="36">
        <v>136705.60999999999</v>
      </c>
      <c r="L3828" s="36">
        <v>3523.65</v>
      </c>
      <c r="M3828" s="36">
        <v>3523.65</v>
      </c>
    </row>
    <row r="3829" spans="1:13" x14ac:dyDescent="0.25">
      <c r="A3829" t="s">
        <v>6969</v>
      </c>
      <c r="B3829" t="s">
        <v>104</v>
      </c>
      <c r="C3829" t="s">
        <v>82</v>
      </c>
      <c r="D3829" t="s">
        <v>569</v>
      </c>
      <c r="E3829" t="s">
        <v>959</v>
      </c>
      <c r="F3829" s="1">
        <v>43598</v>
      </c>
      <c r="G3829" s="77">
        <v>0</v>
      </c>
      <c r="H3829" s="36">
        <v>17382.57</v>
      </c>
      <c r="I3829" s="36">
        <v>17382.57</v>
      </c>
      <c r="J3829" s="36">
        <v>0</v>
      </c>
      <c r="K3829" s="36">
        <v>15644.31</v>
      </c>
      <c r="L3829" s="36">
        <v>1303.7</v>
      </c>
      <c r="M3829" s="36">
        <v>0.01</v>
      </c>
    </row>
    <row r="3830" spans="1:13" x14ac:dyDescent="0.25">
      <c r="A3830" t="s">
        <v>6969</v>
      </c>
      <c r="B3830" t="s">
        <v>104</v>
      </c>
      <c r="C3830" t="s">
        <v>82</v>
      </c>
      <c r="D3830" t="s">
        <v>569</v>
      </c>
      <c r="E3830" t="s">
        <v>2067</v>
      </c>
      <c r="F3830" s="1">
        <v>43959</v>
      </c>
      <c r="G3830" s="77">
        <v>0</v>
      </c>
      <c r="H3830" s="36">
        <v>23468.94</v>
      </c>
      <c r="I3830" s="36">
        <v>23468.94</v>
      </c>
      <c r="J3830" s="36">
        <v>0</v>
      </c>
      <c r="K3830" s="36">
        <v>21122.05</v>
      </c>
      <c r="L3830" s="36">
        <v>1760.17</v>
      </c>
      <c r="M3830" s="36">
        <v>0</v>
      </c>
    </row>
    <row r="3831" spans="1:13" x14ac:dyDescent="0.25">
      <c r="A3831" t="s">
        <v>6969</v>
      </c>
      <c r="B3831" t="s">
        <v>104</v>
      </c>
      <c r="C3831" t="s">
        <v>82</v>
      </c>
      <c r="D3831" t="s">
        <v>569</v>
      </c>
      <c r="E3831" t="s">
        <v>2115</v>
      </c>
      <c r="F3831" s="1">
        <v>43959</v>
      </c>
      <c r="G3831" s="77">
        <v>0</v>
      </c>
      <c r="H3831" s="36">
        <v>51536.01</v>
      </c>
      <c r="I3831" s="36">
        <v>51536.01</v>
      </c>
      <c r="J3831" s="36">
        <v>0</v>
      </c>
      <c r="K3831" s="36">
        <v>46382.41</v>
      </c>
      <c r="L3831" s="36">
        <v>3865.2</v>
      </c>
      <c r="M3831" s="36">
        <v>0</v>
      </c>
    </row>
    <row r="3832" spans="1:13" x14ac:dyDescent="0.25">
      <c r="A3832" t="s">
        <v>6969</v>
      </c>
      <c r="B3832" t="s">
        <v>104</v>
      </c>
      <c r="C3832" t="s">
        <v>82</v>
      </c>
      <c r="D3832" t="s">
        <v>569</v>
      </c>
      <c r="E3832" t="s">
        <v>8187</v>
      </c>
      <c r="F3832" s="1">
        <v>48092</v>
      </c>
      <c r="G3832" s="77">
        <v>0</v>
      </c>
      <c r="H3832" s="36">
        <v>341227</v>
      </c>
      <c r="I3832" s="36">
        <v>341227</v>
      </c>
      <c r="J3832" s="36">
        <v>0</v>
      </c>
      <c r="K3832" s="36">
        <v>307104.3</v>
      </c>
      <c r="L3832" s="36">
        <v>17506.14</v>
      </c>
      <c r="M3832" s="36">
        <v>17506.14</v>
      </c>
    </row>
    <row r="3833" spans="1:13" x14ac:dyDescent="0.25">
      <c r="A3833" t="s">
        <v>6969</v>
      </c>
      <c r="B3833" t="s">
        <v>104</v>
      </c>
      <c r="C3833" t="s">
        <v>82</v>
      </c>
      <c r="D3833" t="s">
        <v>569</v>
      </c>
      <c r="E3833" t="s">
        <v>1960</v>
      </c>
      <c r="F3833" s="1">
        <v>43852</v>
      </c>
      <c r="G3833" s="77">
        <v>0</v>
      </c>
      <c r="H3833" s="36">
        <v>5000</v>
      </c>
      <c r="I3833" s="36">
        <v>5000</v>
      </c>
      <c r="J3833" s="36">
        <v>0</v>
      </c>
      <c r="K3833" s="36">
        <v>4500</v>
      </c>
      <c r="L3833" s="36">
        <v>375</v>
      </c>
      <c r="M3833" s="36">
        <v>0</v>
      </c>
    </row>
    <row r="3834" spans="1:13" x14ac:dyDescent="0.25">
      <c r="A3834" t="s">
        <v>6969</v>
      </c>
      <c r="B3834" t="s">
        <v>104</v>
      </c>
      <c r="C3834" t="s">
        <v>82</v>
      </c>
      <c r="D3834" t="s">
        <v>81</v>
      </c>
      <c r="E3834" t="s">
        <v>3523</v>
      </c>
      <c r="F3834" s="1">
        <v>48092</v>
      </c>
      <c r="G3834" s="77">
        <v>0.1</v>
      </c>
      <c r="H3834" s="36">
        <v>7119298.4500000002</v>
      </c>
      <c r="I3834" s="36">
        <v>7119298.4500000002</v>
      </c>
      <c r="J3834" s="36">
        <v>0</v>
      </c>
      <c r="K3834" s="36">
        <v>6407368.6100000003</v>
      </c>
      <c r="L3834" s="36">
        <v>17979.09</v>
      </c>
      <c r="M3834" s="36">
        <v>16650</v>
      </c>
    </row>
    <row r="3835" spans="1:13" x14ac:dyDescent="0.25">
      <c r="A3835" t="s">
        <v>6969</v>
      </c>
      <c r="B3835" t="s">
        <v>104</v>
      </c>
      <c r="C3835" t="s">
        <v>82</v>
      </c>
      <c r="D3835" t="s">
        <v>81</v>
      </c>
      <c r="E3835" t="s">
        <v>502</v>
      </c>
      <c r="F3835" s="1">
        <v>43882</v>
      </c>
      <c r="G3835" s="77">
        <v>0</v>
      </c>
      <c r="H3835" s="36">
        <v>5488.1</v>
      </c>
      <c r="I3835" s="36">
        <v>5488.1</v>
      </c>
      <c r="J3835" s="36">
        <v>0</v>
      </c>
      <c r="K3835" s="36">
        <v>4939.29</v>
      </c>
      <c r="L3835" s="36">
        <v>411.61</v>
      </c>
      <c r="M3835" s="36">
        <v>0</v>
      </c>
    </row>
    <row r="3836" spans="1:13" x14ac:dyDescent="0.25">
      <c r="A3836" t="s">
        <v>6969</v>
      </c>
      <c r="B3836" t="s">
        <v>104</v>
      </c>
      <c r="C3836" t="s">
        <v>82</v>
      </c>
      <c r="D3836" t="s">
        <v>81</v>
      </c>
      <c r="E3836" t="s">
        <v>1901</v>
      </c>
      <c r="F3836" s="1">
        <v>43882</v>
      </c>
      <c r="G3836" s="77">
        <v>0</v>
      </c>
      <c r="H3836" s="36">
        <v>31530.1</v>
      </c>
      <c r="I3836" s="36">
        <v>31530.1</v>
      </c>
      <c r="J3836" s="36">
        <v>0</v>
      </c>
      <c r="K3836" s="36">
        <v>28377.09</v>
      </c>
      <c r="L3836" s="36">
        <v>2364.7600000000002</v>
      </c>
      <c r="M3836" s="36">
        <v>0</v>
      </c>
    </row>
    <row r="3837" spans="1:13" x14ac:dyDescent="0.25">
      <c r="A3837" t="s">
        <v>6969</v>
      </c>
      <c r="B3837" t="s">
        <v>104</v>
      </c>
      <c r="C3837" t="s">
        <v>82</v>
      </c>
      <c r="D3837" t="s">
        <v>81</v>
      </c>
      <c r="E3837" t="s">
        <v>1976</v>
      </c>
      <c r="F3837" s="1">
        <v>48092</v>
      </c>
      <c r="G3837" s="77">
        <v>0.25</v>
      </c>
      <c r="H3837" s="36">
        <v>534053</v>
      </c>
      <c r="I3837" s="36">
        <v>534053</v>
      </c>
      <c r="J3837" s="36">
        <v>0</v>
      </c>
      <c r="K3837" s="36">
        <v>480647.7</v>
      </c>
      <c r="L3837" s="36">
        <v>1836</v>
      </c>
      <c r="M3837" s="36">
        <v>1836</v>
      </c>
    </row>
    <row r="3838" spans="1:13" x14ac:dyDescent="0.25">
      <c r="A3838" t="s">
        <v>6969</v>
      </c>
      <c r="B3838" t="s">
        <v>104</v>
      </c>
      <c r="C3838" t="s">
        <v>82</v>
      </c>
      <c r="D3838" t="s">
        <v>81</v>
      </c>
      <c r="E3838" t="s">
        <v>8652</v>
      </c>
      <c r="F3838" s="1">
        <v>48092</v>
      </c>
      <c r="G3838" s="77">
        <v>0.3</v>
      </c>
      <c r="H3838" s="36">
        <v>205214</v>
      </c>
      <c r="I3838" s="36">
        <v>205214</v>
      </c>
      <c r="J3838" s="36">
        <v>0</v>
      </c>
      <c r="K3838" s="36">
        <v>184692.6</v>
      </c>
      <c r="L3838" s="36">
        <v>1080</v>
      </c>
      <c r="M3838" s="36">
        <v>405</v>
      </c>
    </row>
    <row r="3839" spans="1:13" x14ac:dyDescent="0.25">
      <c r="A3839" t="s">
        <v>6969</v>
      </c>
      <c r="B3839" t="s">
        <v>104</v>
      </c>
      <c r="C3839" t="s">
        <v>82</v>
      </c>
      <c r="D3839" t="s">
        <v>81</v>
      </c>
      <c r="E3839" t="s">
        <v>3024</v>
      </c>
      <c r="F3839" s="1">
        <v>48092</v>
      </c>
      <c r="G3839" s="77">
        <v>0.01</v>
      </c>
      <c r="H3839" s="36">
        <v>323188</v>
      </c>
      <c r="I3839" s="36">
        <v>323188</v>
      </c>
      <c r="J3839" s="36">
        <v>0</v>
      </c>
      <c r="K3839" s="36">
        <v>290869.2</v>
      </c>
      <c r="L3839" s="36">
        <v>1473.75</v>
      </c>
      <c r="M3839" s="36">
        <v>1473.75</v>
      </c>
    </row>
    <row r="3840" spans="1:13" x14ac:dyDescent="0.25">
      <c r="A3840" t="s">
        <v>6969</v>
      </c>
      <c r="B3840" t="s">
        <v>104</v>
      </c>
      <c r="C3840" t="s">
        <v>82</v>
      </c>
      <c r="D3840" t="s">
        <v>81</v>
      </c>
      <c r="E3840" t="s">
        <v>173</v>
      </c>
      <c r="F3840" s="1">
        <v>43882</v>
      </c>
      <c r="G3840" s="77">
        <v>0</v>
      </c>
      <c r="H3840" s="36">
        <v>94021.97</v>
      </c>
      <c r="I3840" s="36">
        <v>94021.97</v>
      </c>
      <c r="J3840" s="36">
        <v>0</v>
      </c>
      <c r="K3840" s="36">
        <v>84619.77</v>
      </c>
      <c r="L3840" s="36">
        <v>7051.65</v>
      </c>
      <c r="M3840" s="36">
        <v>0</v>
      </c>
    </row>
    <row r="3841" spans="1:13" x14ac:dyDescent="0.25">
      <c r="A3841" t="s">
        <v>6969</v>
      </c>
      <c r="B3841" t="s">
        <v>104</v>
      </c>
      <c r="C3841" t="s">
        <v>135</v>
      </c>
      <c r="D3841" t="s">
        <v>134</v>
      </c>
      <c r="E3841" t="s">
        <v>145</v>
      </c>
      <c r="F3841" s="1">
        <v>43598</v>
      </c>
      <c r="G3841" s="77">
        <v>0.1</v>
      </c>
      <c r="H3841" s="36">
        <v>7604.94</v>
      </c>
      <c r="I3841" s="36">
        <v>7604.94</v>
      </c>
      <c r="J3841" s="36">
        <v>0</v>
      </c>
      <c r="K3841" s="36">
        <v>6844.45</v>
      </c>
      <c r="L3841" s="36">
        <v>570.37</v>
      </c>
      <c r="M3841" s="36">
        <v>0</v>
      </c>
    </row>
    <row r="3842" spans="1:13" x14ac:dyDescent="0.25">
      <c r="A3842" t="s">
        <v>6969</v>
      </c>
      <c r="B3842" t="s">
        <v>104</v>
      </c>
      <c r="C3842" t="s">
        <v>135</v>
      </c>
      <c r="D3842" t="s">
        <v>134</v>
      </c>
      <c r="E3842" t="s">
        <v>490</v>
      </c>
      <c r="F3842" s="1">
        <v>43294</v>
      </c>
      <c r="G3842" s="77">
        <v>1</v>
      </c>
      <c r="H3842" s="36">
        <v>8715.68</v>
      </c>
      <c r="I3842" s="36">
        <v>8715.68</v>
      </c>
      <c r="J3842" s="36">
        <v>0</v>
      </c>
      <c r="K3842" s="36">
        <v>7844.11</v>
      </c>
      <c r="L3842" s="36">
        <v>653.67999999999995</v>
      </c>
      <c r="M3842" s="36">
        <v>0</v>
      </c>
    </row>
    <row r="3843" spans="1:13" x14ac:dyDescent="0.25">
      <c r="A3843" t="s">
        <v>6969</v>
      </c>
      <c r="B3843" t="s">
        <v>104</v>
      </c>
      <c r="C3843" t="s">
        <v>135</v>
      </c>
      <c r="D3843" t="s">
        <v>134</v>
      </c>
      <c r="E3843" t="s">
        <v>172</v>
      </c>
      <c r="F3843" s="1">
        <v>48092</v>
      </c>
      <c r="G3843" s="77">
        <v>1</v>
      </c>
      <c r="H3843" s="36">
        <v>158849.63</v>
      </c>
      <c r="I3843" s="36">
        <v>158849.63</v>
      </c>
      <c r="J3843" s="36">
        <v>0</v>
      </c>
      <c r="K3843" s="36">
        <v>142964.67000000001</v>
      </c>
      <c r="L3843" s="36">
        <v>0</v>
      </c>
      <c r="M3843" s="36">
        <v>0</v>
      </c>
    </row>
    <row r="3844" spans="1:13" x14ac:dyDescent="0.25">
      <c r="A3844" t="s">
        <v>6969</v>
      </c>
      <c r="B3844" t="s">
        <v>104</v>
      </c>
      <c r="C3844" t="s">
        <v>313</v>
      </c>
      <c r="D3844" t="s">
        <v>734</v>
      </c>
      <c r="E3844" t="s">
        <v>2305</v>
      </c>
      <c r="F3844" s="1">
        <v>43760</v>
      </c>
      <c r="G3844" s="77">
        <v>0</v>
      </c>
      <c r="H3844" s="36">
        <v>4967.66</v>
      </c>
      <c r="I3844" s="36">
        <v>4967.66</v>
      </c>
      <c r="J3844" s="36">
        <v>0</v>
      </c>
      <c r="K3844" s="36">
        <v>4470.8900000000003</v>
      </c>
      <c r="L3844" s="36">
        <v>372.58</v>
      </c>
      <c r="M3844" s="36">
        <v>0.01</v>
      </c>
    </row>
    <row r="3845" spans="1:13" x14ac:dyDescent="0.25">
      <c r="A3845" t="s">
        <v>6969</v>
      </c>
      <c r="B3845" t="s">
        <v>104</v>
      </c>
      <c r="C3845" t="s">
        <v>313</v>
      </c>
      <c r="D3845" t="s">
        <v>734</v>
      </c>
      <c r="E3845" t="s">
        <v>8809</v>
      </c>
      <c r="F3845" s="1">
        <v>48092</v>
      </c>
      <c r="G3845" s="77">
        <v>0</v>
      </c>
      <c r="H3845" s="36">
        <v>36520.239999999998</v>
      </c>
      <c r="I3845" s="36">
        <v>36520.239999999998</v>
      </c>
      <c r="J3845" s="36">
        <v>0</v>
      </c>
      <c r="K3845" s="36">
        <v>32868.22</v>
      </c>
      <c r="L3845" s="36">
        <v>2739.02</v>
      </c>
      <c r="M3845" s="36">
        <v>2739.02</v>
      </c>
    </row>
    <row r="3846" spans="1:13" x14ac:dyDescent="0.25">
      <c r="A3846" t="s">
        <v>6969</v>
      </c>
      <c r="B3846" t="s">
        <v>104</v>
      </c>
      <c r="C3846" t="s">
        <v>313</v>
      </c>
      <c r="D3846" t="s">
        <v>734</v>
      </c>
      <c r="E3846" t="s">
        <v>2556</v>
      </c>
      <c r="F3846" s="1">
        <v>43760</v>
      </c>
      <c r="G3846" s="77">
        <v>0</v>
      </c>
      <c r="H3846" s="36">
        <v>30091.18</v>
      </c>
      <c r="I3846" s="36">
        <v>30091.18</v>
      </c>
      <c r="J3846" s="36">
        <v>0</v>
      </c>
      <c r="K3846" s="36">
        <v>27082.06</v>
      </c>
      <c r="L3846" s="36">
        <v>2256.84</v>
      </c>
      <c r="M3846" s="36">
        <v>0</v>
      </c>
    </row>
    <row r="3847" spans="1:13" x14ac:dyDescent="0.25">
      <c r="A3847" t="s">
        <v>6969</v>
      </c>
      <c r="B3847" t="s">
        <v>104</v>
      </c>
      <c r="C3847" t="s">
        <v>313</v>
      </c>
      <c r="D3847" t="s">
        <v>312</v>
      </c>
      <c r="E3847" t="s">
        <v>635</v>
      </c>
      <c r="F3847" s="1">
        <v>43333</v>
      </c>
      <c r="G3847" s="77">
        <v>1</v>
      </c>
      <c r="H3847" s="36">
        <v>22963</v>
      </c>
      <c r="I3847" s="36">
        <v>22963</v>
      </c>
      <c r="J3847" s="36">
        <v>0</v>
      </c>
      <c r="K3847" s="36">
        <v>20666.7</v>
      </c>
      <c r="L3847" s="36">
        <v>1722.23</v>
      </c>
      <c r="M3847" s="36">
        <v>0</v>
      </c>
    </row>
    <row r="3848" spans="1:13" x14ac:dyDescent="0.25">
      <c r="A3848" t="s">
        <v>6969</v>
      </c>
      <c r="B3848" t="s">
        <v>104</v>
      </c>
      <c r="C3848" t="s">
        <v>270</v>
      </c>
      <c r="D3848" t="s">
        <v>269</v>
      </c>
      <c r="E3848" t="s">
        <v>467</v>
      </c>
      <c r="F3848" s="1">
        <v>43294</v>
      </c>
      <c r="G3848" s="77">
        <v>1</v>
      </c>
      <c r="H3848" s="36">
        <v>11834.32</v>
      </c>
      <c r="I3848" s="36">
        <v>11834.32</v>
      </c>
      <c r="J3848" s="36">
        <v>0</v>
      </c>
      <c r="K3848" s="36">
        <v>10650.89</v>
      </c>
      <c r="L3848" s="36">
        <v>887.57</v>
      </c>
      <c r="M3848" s="36">
        <v>0</v>
      </c>
    </row>
    <row r="3849" spans="1:13" x14ac:dyDescent="0.25">
      <c r="A3849" t="s">
        <v>6969</v>
      </c>
      <c r="B3849" t="s">
        <v>104</v>
      </c>
      <c r="C3849" t="s">
        <v>263</v>
      </c>
      <c r="D3849" t="s">
        <v>2171</v>
      </c>
      <c r="E3849" t="s">
        <v>3124</v>
      </c>
      <c r="F3849" s="1">
        <v>43781</v>
      </c>
      <c r="G3849" s="77">
        <v>0</v>
      </c>
      <c r="H3849" s="36">
        <v>12679.85</v>
      </c>
      <c r="I3849" s="36">
        <v>12679.85</v>
      </c>
      <c r="J3849" s="36">
        <v>0</v>
      </c>
      <c r="K3849" s="36">
        <v>11411.87</v>
      </c>
      <c r="L3849" s="36">
        <v>950.99</v>
      </c>
      <c r="M3849" s="36">
        <v>0</v>
      </c>
    </row>
    <row r="3850" spans="1:13" x14ac:dyDescent="0.25">
      <c r="A3850" t="s">
        <v>6969</v>
      </c>
      <c r="B3850" t="s">
        <v>104</v>
      </c>
      <c r="C3850" t="s">
        <v>263</v>
      </c>
      <c r="D3850" t="s">
        <v>2171</v>
      </c>
      <c r="E3850" t="s">
        <v>2902</v>
      </c>
      <c r="F3850" s="1">
        <v>43781</v>
      </c>
      <c r="G3850" s="77">
        <v>1</v>
      </c>
      <c r="H3850" s="36">
        <v>40502.050000000003</v>
      </c>
      <c r="I3850" s="36">
        <v>40502.050000000003</v>
      </c>
      <c r="J3850" s="36">
        <v>0</v>
      </c>
      <c r="K3850" s="36">
        <v>36451.85</v>
      </c>
      <c r="L3850" s="36">
        <v>3037.65</v>
      </c>
      <c r="M3850" s="36">
        <v>0</v>
      </c>
    </row>
    <row r="3851" spans="1:13" x14ac:dyDescent="0.25">
      <c r="A3851" t="s">
        <v>6969</v>
      </c>
      <c r="B3851" t="s">
        <v>104</v>
      </c>
      <c r="C3851" t="s">
        <v>263</v>
      </c>
      <c r="D3851" t="s">
        <v>977</v>
      </c>
      <c r="E3851" t="s">
        <v>1388</v>
      </c>
      <c r="F3851" s="1">
        <v>43356</v>
      </c>
      <c r="G3851" s="77">
        <v>0.1</v>
      </c>
      <c r="H3851" s="36">
        <v>3752.79</v>
      </c>
      <c r="I3851" s="36">
        <v>3752.79</v>
      </c>
      <c r="J3851" s="36">
        <v>0</v>
      </c>
      <c r="K3851" s="36">
        <v>3377.51</v>
      </c>
      <c r="L3851" s="36">
        <v>281.45999999999998</v>
      </c>
      <c r="M3851" s="36">
        <v>0</v>
      </c>
    </row>
    <row r="3852" spans="1:13" x14ac:dyDescent="0.25">
      <c r="A3852" t="s">
        <v>6969</v>
      </c>
      <c r="B3852" t="s">
        <v>104</v>
      </c>
      <c r="C3852" t="s">
        <v>252</v>
      </c>
      <c r="D3852" t="s">
        <v>973</v>
      </c>
      <c r="E3852" t="s">
        <v>974</v>
      </c>
      <c r="F3852" s="1">
        <v>43335</v>
      </c>
      <c r="G3852" s="77">
        <v>1</v>
      </c>
      <c r="H3852" s="36">
        <v>6032.23</v>
      </c>
      <c r="I3852" s="36">
        <v>6032.23</v>
      </c>
      <c r="J3852" s="36">
        <v>0</v>
      </c>
      <c r="K3852" s="36">
        <v>5429.01</v>
      </c>
      <c r="L3852" s="36">
        <v>452.42</v>
      </c>
      <c r="M3852" s="36">
        <v>0</v>
      </c>
    </row>
    <row r="3853" spans="1:13" x14ac:dyDescent="0.25">
      <c r="A3853" t="s">
        <v>6969</v>
      </c>
      <c r="B3853" t="s">
        <v>104</v>
      </c>
      <c r="C3853" t="s">
        <v>25</v>
      </c>
      <c r="D3853" t="s">
        <v>917</v>
      </c>
      <c r="E3853" t="s">
        <v>2245</v>
      </c>
      <c r="F3853" s="1">
        <v>44348</v>
      </c>
      <c r="G3853" s="77">
        <v>1</v>
      </c>
      <c r="H3853" s="36">
        <v>660548.14</v>
      </c>
      <c r="I3853" s="36">
        <v>205930.32</v>
      </c>
      <c r="J3853" s="36">
        <v>-454617.82</v>
      </c>
      <c r="K3853" s="36">
        <v>185337.29</v>
      </c>
      <c r="L3853" s="36">
        <v>49408.54</v>
      </c>
      <c r="M3853" s="36">
        <v>0</v>
      </c>
    </row>
    <row r="3854" spans="1:13" x14ac:dyDescent="0.25">
      <c r="A3854" t="s">
        <v>6969</v>
      </c>
      <c r="B3854" t="s">
        <v>104</v>
      </c>
      <c r="C3854" t="s">
        <v>25</v>
      </c>
      <c r="D3854" t="s">
        <v>744</v>
      </c>
      <c r="E3854" t="s">
        <v>1653</v>
      </c>
      <c r="F3854" s="1">
        <v>43412</v>
      </c>
      <c r="G3854" s="77">
        <v>0</v>
      </c>
      <c r="H3854" s="36">
        <v>3200</v>
      </c>
      <c r="I3854" s="36">
        <v>3200</v>
      </c>
      <c r="J3854" s="36">
        <v>0</v>
      </c>
      <c r="K3854" s="36">
        <v>2880</v>
      </c>
      <c r="L3854" s="36">
        <v>240</v>
      </c>
      <c r="M3854" s="36">
        <v>0</v>
      </c>
    </row>
    <row r="3855" spans="1:13" x14ac:dyDescent="0.25">
      <c r="A3855" t="s">
        <v>6969</v>
      </c>
      <c r="B3855" t="s">
        <v>104</v>
      </c>
      <c r="C3855" t="s">
        <v>25</v>
      </c>
      <c r="D3855" t="s">
        <v>1108</v>
      </c>
      <c r="E3855" t="s">
        <v>1109</v>
      </c>
      <c r="F3855" s="1">
        <v>43335</v>
      </c>
      <c r="G3855" s="77">
        <v>1</v>
      </c>
      <c r="H3855" s="36">
        <v>5100</v>
      </c>
      <c r="I3855" s="36">
        <v>5100</v>
      </c>
      <c r="J3855" s="36">
        <v>0</v>
      </c>
      <c r="K3855" s="36">
        <v>4590</v>
      </c>
      <c r="L3855" s="36">
        <v>382.5</v>
      </c>
      <c r="M3855" s="36">
        <v>0</v>
      </c>
    </row>
    <row r="3856" spans="1:13" x14ac:dyDescent="0.25">
      <c r="A3856" t="s">
        <v>6969</v>
      </c>
      <c r="B3856" t="s">
        <v>104</v>
      </c>
      <c r="C3856" t="s">
        <v>25</v>
      </c>
      <c r="D3856" t="s">
        <v>3209</v>
      </c>
      <c r="E3856" t="s">
        <v>3280</v>
      </c>
      <c r="F3856" s="1">
        <v>48092</v>
      </c>
      <c r="G3856" s="77">
        <v>1</v>
      </c>
      <c r="H3856" s="36">
        <v>175500.94</v>
      </c>
      <c r="I3856" s="36">
        <v>175500.94</v>
      </c>
      <c r="J3856" s="36">
        <v>0</v>
      </c>
      <c r="K3856" s="36">
        <v>157950.85</v>
      </c>
      <c r="L3856" s="36">
        <v>0</v>
      </c>
      <c r="M3856" s="36">
        <v>0</v>
      </c>
    </row>
    <row r="3857" spans="1:13" x14ac:dyDescent="0.25">
      <c r="A3857" t="s">
        <v>6969</v>
      </c>
      <c r="B3857" t="s">
        <v>104</v>
      </c>
      <c r="C3857" t="s">
        <v>25</v>
      </c>
      <c r="D3857" t="s">
        <v>1748</v>
      </c>
      <c r="E3857" t="s">
        <v>1749</v>
      </c>
      <c r="F3857" s="1">
        <v>43410</v>
      </c>
      <c r="G3857" s="77">
        <v>0</v>
      </c>
      <c r="H3857" s="36">
        <v>20494.88</v>
      </c>
      <c r="I3857" s="36">
        <v>20494.88</v>
      </c>
      <c r="J3857" s="36">
        <v>0</v>
      </c>
      <c r="K3857" s="36">
        <v>18445.39</v>
      </c>
      <c r="L3857" s="36">
        <v>1537.12</v>
      </c>
      <c r="M3857" s="36">
        <v>0</v>
      </c>
    </row>
    <row r="3858" spans="1:13" x14ac:dyDescent="0.25">
      <c r="A3858" t="s">
        <v>6969</v>
      </c>
      <c r="B3858" t="s">
        <v>104</v>
      </c>
      <c r="C3858" t="s">
        <v>25</v>
      </c>
      <c r="D3858" t="s">
        <v>24</v>
      </c>
      <c r="E3858" t="s">
        <v>736</v>
      </c>
      <c r="F3858" s="1">
        <v>43334</v>
      </c>
      <c r="G3858" s="77">
        <v>1</v>
      </c>
      <c r="H3858" s="36">
        <v>16463.7</v>
      </c>
      <c r="I3858" s="36">
        <v>16463.7</v>
      </c>
      <c r="J3858" s="36">
        <v>0</v>
      </c>
      <c r="K3858" s="36">
        <v>14817.33</v>
      </c>
      <c r="L3858" s="36">
        <v>1234.78</v>
      </c>
      <c r="M3858" s="36">
        <v>0</v>
      </c>
    </row>
    <row r="3859" spans="1:13" x14ac:dyDescent="0.25">
      <c r="A3859" t="s">
        <v>6969</v>
      </c>
      <c r="B3859" t="s">
        <v>104</v>
      </c>
      <c r="C3859" t="s">
        <v>25</v>
      </c>
      <c r="D3859" t="s">
        <v>24</v>
      </c>
      <c r="E3859" t="s">
        <v>3262</v>
      </c>
      <c r="F3859" s="1">
        <v>43781</v>
      </c>
      <c r="G3859" s="77">
        <v>1</v>
      </c>
      <c r="H3859" s="36">
        <v>6014.82</v>
      </c>
      <c r="I3859" s="36">
        <v>6014.82</v>
      </c>
      <c r="J3859" s="36">
        <v>0</v>
      </c>
      <c r="K3859" s="36">
        <v>5413.34</v>
      </c>
      <c r="L3859" s="36">
        <v>451.11</v>
      </c>
      <c r="M3859" s="36">
        <v>0</v>
      </c>
    </row>
    <row r="3860" spans="1:13" x14ac:dyDescent="0.25">
      <c r="A3860" t="s">
        <v>6969</v>
      </c>
      <c r="B3860" t="s">
        <v>104</v>
      </c>
      <c r="C3860" t="s">
        <v>25</v>
      </c>
      <c r="D3860" t="s">
        <v>24</v>
      </c>
      <c r="E3860" t="s">
        <v>1327</v>
      </c>
      <c r="F3860" s="1">
        <v>43356</v>
      </c>
      <c r="G3860" s="77">
        <v>1</v>
      </c>
      <c r="H3860" s="36">
        <v>5332.71</v>
      </c>
      <c r="I3860" s="36">
        <v>5332.71</v>
      </c>
      <c r="J3860" s="36">
        <v>0</v>
      </c>
      <c r="K3860" s="36">
        <v>4799.4399999999996</v>
      </c>
      <c r="L3860" s="36">
        <v>399.95</v>
      </c>
      <c r="M3860" s="36">
        <v>0</v>
      </c>
    </row>
    <row r="3861" spans="1:13" x14ac:dyDescent="0.25">
      <c r="A3861" t="s">
        <v>6969</v>
      </c>
      <c r="B3861" t="s">
        <v>104</v>
      </c>
      <c r="C3861" t="s">
        <v>25</v>
      </c>
      <c r="D3861" t="s">
        <v>24</v>
      </c>
      <c r="E3861" t="s">
        <v>1089</v>
      </c>
      <c r="F3861" s="1">
        <v>43334</v>
      </c>
      <c r="G3861" s="77">
        <v>1</v>
      </c>
      <c r="H3861" s="36">
        <v>7020.22</v>
      </c>
      <c r="I3861" s="36">
        <v>7020.22</v>
      </c>
      <c r="J3861" s="36">
        <v>0</v>
      </c>
      <c r="K3861" s="36">
        <v>6318.2</v>
      </c>
      <c r="L3861" s="36">
        <v>526.52</v>
      </c>
      <c r="M3861" s="36">
        <v>0</v>
      </c>
    </row>
    <row r="3862" spans="1:13" x14ac:dyDescent="0.25">
      <c r="A3862" t="s">
        <v>6969</v>
      </c>
      <c r="B3862" t="s">
        <v>104</v>
      </c>
      <c r="C3862" t="s">
        <v>25</v>
      </c>
      <c r="D3862" t="s">
        <v>24</v>
      </c>
      <c r="E3862" t="s">
        <v>1007</v>
      </c>
      <c r="F3862" s="1">
        <v>43334</v>
      </c>
      <c r="G3862" s="77">
        <v>1</v>
      </c>
      <c r="H3862" s="36">
        <v>4200.62</v>
      </c>
      <c r="I3862" s="36">
        <v>4200.62</v>
      </c>
      <c r="J3862" s="36">
        <v>0</v>
      </c>
      <c r="K3862" s="36">
        <v>3780.56</v>
      </c>
      <c r="L3862" s="36">
        <v>315.05</v>
      </c>
      <c r="M3862" s="36">
        <v>0</v>
      </c>
    </row>
    <row r="3863" spans="1:13" x14ac:dyDescent="0.25">
      <c r="A3863" t="s">
        <v>6969</v>
      </c>
      <c r="B3863" t="s">
        <v>104</v>
      </c>
      <c r="C3863" t="s">
        <v>25</v>
      </c>
      <c r="D3863" t="s">
        <v>24</v>
      </c>
      <c r="E3863" t="s">
        <v>3496</v>
      </c>
      <c r="F3863" s="1">
        <v>43851</v>
      </c>
      <c r="G3863" s="77">
        <v>1</v>
      </c>
      <c r="H3863" s="36">
        <v>9737.8700000000008</v>
      </c>
      <c r="I3863" s="36">
        <v>9737.8700000000008</v>
      </c>
      <c r="J3863" s="36">
        <v>0</v>
      </c>
      <c r="K3863" s="36">
        <v>8764.08</v>
      </c>
      <c r="L3863" s="36">
        <v>730.34</v>
      </c>
      <c r="M3863" s="36">
        <v>0</v>
      </c>
    </row>
    <row r="3864" spans="1:13" x14ac:dyDescent="0.25">
      <c r="A3864" t="s">
        <v>6969</v>
      </c>
      <c r="B3864" t="s">
        <v>104</v>
      </c>
      <c r="C3864" t="s">
        <v>25</v>
      </c>
      <c r="D3864" t="s">
        <v>24</v>
      </c>
      <c r="E3864" t="s">
        <v>359</v>
      </c>
      <c r="F3864" s="1">
        <v>43265</v>
      </c>
      <c r="G3864" s="77">
        <v>1</v>
      </c>
      <c r="H3864" s="36">
        <v>8536.2999999999993</v>
      </c>
      <c r="I3864" s="36">
        <v>8536.2999999999993</v>
      </c>
      <c r="J3864" s="36">
        <v>0</v>
      </c>
      <c r="K3864" s="36">
        <v>7682.67</v>
      </c>
      <c r="L3864" s="36">
        <v>640.22</v>
      </c>
      <c r="M3864" s="36">
        <v>0</v>
      </c>
    </row>
    <row r="3865" spans="1:13" x14ac:dyDescent="0.25">
      <c r="A3865" t="s">
        <v>6969</v>
      </c>
      <c r="B3865" t="s">
        <v>104</v>
      </c>
      <c r="C3865" t="s">
        <v>48</v>
      </c>
      <c r="D3865" t="s">
        <v>3271</v>
      </c>
      <c r="E3865" t="s">
        <v>3272</v>
      </c>
      <c r="F3865" s="1">
        <v>43864</v>
      </c>
      <c r="G3865" s="77">
        <v>0.75</v>
      </c>
      <c r="H3865" s="36">
        <v>64714.98</v>
      </c>
      <c r="I3865" s="36">
        <v>64714.98</v>
      </c>
      <c r="J3865" s="36">
        <v>0</v>
      </c>
      <c r="K3865" s="36">
        <v>58243.48</v>
      </c>
      <c r="L3865" s="36">
        <v>0</v>
      </c>
      <c r="M3865" s="36">
        <v>0</v>
      </c>
    </row>
    <row r="3866" spans="1:13" x14ac:dyDescent="0.25">
      <c r="A3866" t="s">
        <v>6969</v>
      </c>
      <c r="B3866" t="s">
        <v>104</v>
      </c>
      <c r="C3866" t="s">
        <v>48</v>
      </c>
      <c r="D3866" t="s">
        <v>2210</v>
      </c>
      <c r="E3866" t="s">
        <v>8889</v>
      </c>
      <c r="F3866" s="1">
        <v>48092</v>
      </c>
      <c r="G3866" s="77">
        <v>0</v>
      </c>
      <c r="H3866" s="36">
        <v>30000</v>
      </c>
      <c r="I3866" s="36">
        <v>30000</v>
      </c>
      <c r="J3866" s="36">
        <v>0</v>
      </c>
      <c r="K3866" s="36">
        <v>27000</v>
      </c>
      <c r="L3866" s="36">
        <v>2250</v>
      </c>
      <c r="M3866" s="36">
        <v>2250</v>
      </c>
    </row>
    <row r="3867" spans="1:13" x14ac:dyDescent="0.25">
      <c r="A3867" t="s">
        <v>6969</v>
      </c>
      <c r="B3867" t="s">
        <v>104</v>
      </c>
      <c r="C3867" t="s">
        <v>48</v>
      </c>
      <c r="D3867" t="s">
        <v>2210</v>
      </c>
      <c r="E3867" t="s">
        <v>8317</v>
      </c>
      <c r="F3867" s="1">
        <v>48092</v>
      </c>
      <c r="G3867" s="77">
        <v>0.3</v>
      </c>
      <c r="H3867" s="36">
        <v>852599.78</v>
      </c>
      <c r="I3867" s="36">
        <v>852599.78</v>
      </c>
      <c r="J3867" s="36">
        <v>0</v>
      </c>
      <c r="K3867" s="36">
        <v>767339.8</v>
      </c>
      <c r="L3867" s="36">
        <v>4752.92</v>
      </c>
      <c r="M3867" s="36">
        <v>0</v>
      </c>
    </row>
    <row r="3868" spans="1:13" x14ac:dyDescent="0.25">
      <c r="A3868" t="s">
        <v>6969</v>
      </c>
      <c r="B3868" t="s">
        <v>104</v>
      </c>
      <c r="C3868" t="s">
        <v>48</v>
      </c>
      <c r="D3868" t="s">
        <v>2210</v>
      </c>
      <c r="E3868" t="s">
        <v>3199</v>
      </c>
      <c r="F3868" s="1">
        <v>43917</v>
      </c>
      <c r="G3868" s="77">
        <v>0</v>
      </c>
      <c r="H3868" s="36">
        <v>8067.57</v>
      </c>
      <c r="I3868" s="36">
        <v>8067.57</v>
      </c>
      <c r="J3868" s="36">
        <v>0</v>
      </c>
      <c r="K3868" s="36">
        <v>7260.81</v>
      </c>
      <c r="L3868" s="36">
        <v>605.07000000000005</v>
      </c>
      <c r="M3868" s="36">
        <v>0</v>
      </c>
    </row>
    <row r="3869" spans="1:13" x14ac:dyDescent="0.25">
      <c r="A3869" t="s">
        <v>6969</v>
      </c>
      <c r="B3869" t="s">
        <v>104</v>
      </c>
      <c r="C3869" t="s">
        <v>48</v>
      </c>
      <c r="D3869" t="s">
        <v>2210</v>
      </c>
      <c r="E3869" t="s">
        <v>8858</v>
      </c>
      <c r="F3869" s="1">
        <v>48092</v>
      </c>
      <c r="G3869" s="77">
        <v>0</v>
      </c>
      <c r="H3869" s="36">
        <v>44156.67</v>
      </c>
      <c r="I3869" s="36">
        <v>44156.67</v>
      </c>
      <c r="J3869" s="36">
        <v>0</v>
      </c>
      <c r="K3869" s="36">
        <v>39741</v>
      </c>
      <c r="L3869" s="36">
        <v>3311.75</v>
      </c>
      <c r="M3869" s="36">
        <v>3311.75</v>
      </c>
    </row>
    <row r="3870" spans="1:13" x14ac:dyDescent="0.25">
      <c r="A3870" t="s">
        <v>6969</v>
      </c>
      <c r="B3870" t="s">
        <v>104</v>
      </c>
      <c r="C3870" t="s">
        <v>48</v>
      </c>
      <c r="D3870" t="s">
        <v>2210</v>
      </c>
      <c r="E3870" t="s">
        <v>8300</v>
      </c>
      <c r="F3870" s="1">
        <v>48092</v>
      </c>
      <c r="G3870" s="77">
        <v>0.1</v>
      </c>
      <c r="H3870" s="36">
        <v>627815.56000000006</v>
      </c>
      <c r="I3870" s="36">
        <v>627815.56000000006</v>
      </c>
      <c r="J3870" s="36">
        <v>0</v>
      </c>
      <c r="K3870" s="36">
        <v>565034</v>
      </c>
      <c r="L3870" s="36">
        <v>1748.66</v>
      </c>
      <c r="M3870" s="36">
        <v>0</v>
      </c>
    </row>
    <row r="3871" spans="1:13" x14ac:dyDescent="0.25">
      <c r="A3871" t="s">
        <v>6969</v>
      </c>
      <c r="B3871" t="s">
        <v>104</v>
      </c>
      <c r="C3871" t="s">
        <v>48</v>
      </c>
      <c r="D3871" t="s">
        <v>2210</v>
      </c>
      <c r="E3871" t="s">
        <v>2211</v>
      </c>
      <c r="F3871" s="1">
        <v>43504</v>
      </c>
      <c r="G3871" s="77">
        <v>0</v>
      </c>
      <c r="H3871" s="36">
        <v>8866.41</v>
      </c>
      <c r="I3871" s="36">
        <v>8866.41</v>
      </c>
      <c r="J3871" s="36">
        <v>0</v>
      </c>
      <c r="K3871" s="36">
        <v>7979.77</v>
      </c>
      <c r="L3871" s="36">
        <v>664.98</v>
      </c>
      <c r="M3871" s="36">
        <v>0</v>
      </c>
    </row>
    <row r="3872" spans="1:13" x14ac:dyDescent="0.25">
      <c r="A3872" t="s">
        <v>6969</v>
      </c>
      <c r="B3872" t="s">
        <v>104</v>
      </c>
      <c r="C3872" t="s">
        <v>48</v>
      </c>
      <c r="D3872" t="s">
        <v>2210</v>
      </c>
      <c r="E3872" t="s">
        <v>8315</v>
      </c>
      <c r="F3872" s="1">
        <v>48092</v>
      </c>
      <c r="G3872" s="77">
        <v>0.05</v>
      </c>
      <c r="H3872" s="36">
        <v>453295.06</v>
      </c>
      <c r="I3872" s="36">
        <v>453295.06</v>
      </c>
      <c r="J3872" s="36">
        <v>0</v>
      </c>
      <c r="K3872" s="36">
        <v>407965.55</v>
      </c>
      <c r="L3872" s="36">
        <v>0</v>
      </c>
      <c r="M3872" s="36">
        <v>0</v>
      </c>
    </row>
    <row r="3873" spans="1:13" x14ac:dyDescent="0.25">
      <c r="A3873" t="s">
        <v>6969</v>
      </c>
      <c r="B3873" t="s">
        <v>104</v>
      </c>
      <c r="C3873" t="s">
        <v>48</v>
      </c>
      <c r="D3873" t="s">
        <v>2210</v>
      </c>
      <c r="E3873" t="s">
        <v>3659</v>
      </c>
      <c r="F3873" s="1">
        <v>48092</v>
      </c>
      <c r="G3873" s="77">
        <v>0.6</v>
      </c>
      <c r="H3873" s="36">
        <v>787595</v>
      </c>
      <c r="I3873" s="36">
        <v>787595</v>
      </c>
      <c r="J3873" s="36">
        <v>0</v>
      </c>
      <c r="K3873" s="36">
        <v>708835.5</v>
      </c>
      <c r="L3873" s="36">
        <v>4169.62</v>
      </c>
      <c r="M3873" s="36">
        <v>0</v>
      </c>
    </row>
    <row r="3874" spans="1:13" x14ac:dyDescent="0.25">
      <c r="A3874" t="s">
        <v>6969</v>
      </c>
      <c r="B3874" t="s">
        <v>104</v>
      </c>
      <c r="C3874" t="s">
        <v>48</v>
      </c>
      <c r="D3874" t="s">
        <v>2210</v>
      </c>
      <c r="E3874" t="s">
        <v>3560</v>
      </c>
      <c r="F3874" s="1">
        <v>48092</v>
      </c>
      <c r="G3874" s="77">
        <v>0.19</v>
      </c>
      <c r="H3874" s="36">
        <v>570642.89</v>
      </c>
      <c r="I3874" s="36">
        <v>570642.89</v>
      </c>
      <c r="J3874" s="36">
        <v>0</v>
      </c>
      <c r="K3874" s="36">
        <v>513578.6</v>
      </c>
      <c r="L3874" s="36">
        <v>0</v>
      </c>
      <c r="M3874" s="36">
        <v>0</v>
      </c>
    </row>
    <row r="3875" spans="1:13" x14ac:dyDescent="0.25">
      <c r="A3875" t="s">
        <v>6969</v>
      </c>
      <c r="B3875" t="s">
        <v>104</v>
      </c>
      <c r="C3875" t="s">
        <v>48</v>
      </c>
      <c r="D3875" t="s">
        <v>2210</v>
      </c>
      <c r="E3875" t="s">
        <v>8653</v>
      </c>
      <c r="F3875" s="1">
        <v>48092</v>
      </c>
      <c r="G3875" s="77">
        <v>1</v>
      </c>
      <c r="H3875" s="36">
        <v>23335.58</v>
      </c>
      <c r="I3875" s="36">
        <v>23335.58</v>
      </c>
      <c r="J3875" s="36">
        <v>0</v>
      </c>
      <c r="K3875" s="36">
        <v>21002.02</v>
      </c>
      <c r="L3875" s="36">
        <v>1750.17</v>
      </c>
      <c r="M3875" s="36">
        <v>0</v>
      </c>
    </row>
    <row r="3876" spans="1:13" x14ac:dyDescent="0.25">
      <c r="A3876" t="s">
        <v>6969</v>
      </c>
      <c r="B3876" t="s">
        <v>104</v>
      </c>
      <c r="C3876" t="s">
        <v>48</v>
      </c>
      <c r="D3876" t="s">
        <v>2210</v>
      </c>
      <c r="E3876" t="s">
        <v>2954</v>
      </c>
      <c r="F3876" s="1">
        <v>43851</v>
      </c>
      <c r="G3876" s="77">
        <v>1</v>
      </c>
      <c r="H3876" s="36">
        <v>30000</v>
      </c>
      <c r="I3876" s="36">
        <v>30000</v>
      </c>
      <c r="J3876" s="36">
        <v>0</v>
      </c>
      <c r="K3876" s="36">
        <v>27000</v>
      </c>
      <c r="L3876" s="36">
        <v>2250</v>
      </c>
      <c r="M3876" s="36">
        <v>0</v>
      </c>
    </row>
    <row r="3877" spans="1:13" x14ac:dyDescent="0.25">
      <c r="A3877" t="s">
        <v>6969</v>
      </c>
      <c r="B3877" t="s">
        <v>104</v>
      </c>
      <c r="C3877" t="s">
        <v>48</v>
      </c>
      <c r="D3877" t="s">
        <v>248</v>
      </c>
      <c r="E3877" t="s">
        <v>1268</v>
      </c>
      <c r="F3877" s="1">
        <v>43356</v>
      </c>
      <c r="G3877" s="77">
        <v>0</v>
      </c>
      <c r="H3877" s="36">
        <v>10278.35</v>
      </c>
      <c r="I3877" s="36">
        <v>10278.35</v>
      </c>
      <c r="J3877" s="36">
        <v>0</v>
      </c>
      <c r="K3877" s="36">
        <v>9250.52</v>
      </c>
      <c r="L3877" s="36">
        <v>770.88</v>
      </c>
      <c r="M3877" s="36">
        <v>0</v>
      </c>
    </row>
    <row r="3878" spans="1:13" x14ac:dyDescent="0.25">
      <c r="A3878" t="s">
        <v>6969</v>
      </c>
      <c r="B3878" t="s">
        <v>104</v>
      </c>
      <c r="C3878" t="s">
        <v>48</v>
      </c>
      <c r="D3878" t="s">
        <v>1955</v>
      </c>
      <c r="E3878" t="s">
        <v>3352</v>
      </c>
      <c r="F3878" s="1">
        <v>43957</v>
      </c>
      <c r="G3878" s="77">
        <v>1</v>
      </c>
      <c r="H3878" s="36">
        <v>266899</v>
      </c>
      <c r="I3878" s="36">
        <v>215077.96</v>
      </c>
      <c r="J3878" s="36">
        <v>-51821.04</v>
      </c>
      <c r="K3878" s="36">
        <v>193570.16</v>
      </c>
      <c r="L3878" s="36">
        <v>16130.85</v>
      </c>
      <c r="M3878" s="36">
        <v>0</v>
      </c>
    </row>
    <row r="3879" spans="1:13" x14ac:dyDescent="0.25">
      <c r="A3879" t="s">
        <v>6969</v>
      </c>
      <c r="B3879" t="s">
        <v>104</v>
      </c>
      <c r="C3879" t="s">
        <v>48</v>
      </c>
      <c r="D3879" t="s">
        <v>47</v>
      </c>
      <c r="E3879" t="s">
        <v>1024</v>
      </c>
      <c r="F3879" s="1">
        <v>43334</v>
      </c>
      <c r="G3879" s="77">
        <v>1</v>
      </c>
      <c r="H3879" s="36">
        <v>11302.41</v>
      </c>
      <c r="I3879" s="36">
        <v>11302.41</v>
      </c>
      <c r="J3879" s="36">
        <v>0</v>
      </c>
      <c r="K3879" s="36">
        <v>10172.17</v>
      </c>
      <c r="L3879" s="36">
        <v>847.68</v>
      </c>
      <c r="M3879" s="36">
        <v>0</v>
      </c>
    </row>
    <row r="3880" spans="1:13" x14ac:dyDescent="0.25">
      <c r="A3880" t="s">
        <v>6969</v>
      </c>
      <c r="B3880" t="s">
        <v>104</v>
      </c>
      <c r="C3880" t="s">
        <v>48</v>
      </c>
      <c r="D3880" t="s">
        <v>47</v>
      </c>
      <c r="E3880" t="s">
        <v>1240</v>
      </c>
      <c r="F3880" s="1">
        <v>43356</v>
      </c>
      <c r="G3880" s="77">
        <v>1</v>
      </c>
      <c r="H3880" s="36">
        <v>89633.5</v>
      </c>
      <c r="I3880" s="36">
        <v>89633.5</v>
      </c>
      <c r="J3880" s="36">
        <v>0</v>
      </c>
      <c r="K3880" s="36">
        <v>80670.149999999994</v>
      </c>
      <c r="L3880" s="36">
        <v>6722.51</v>
      </c>
      <c r="M3880" s="36">
        <v>0</v>
      </c>
    </row>
    <row r="3881" spans="1:13" x14ac:dyDescent="0.25">
      <c r="A3881" t="s">
        <v>6969</v>
      </c>
      <c r="B3881" t="s">
        <v>104</v>
      </c>
      <c r="C3881" t="s">
        <v>48</v>
      </c>
      <c r="D3881" t="s">
        <v>48</v>
      </c>
      <c r="E3881" t="s">
        <v>1405</v>
      </c>
      <c r="F3881" s="1">
        <v>43356</v>
      </c>
      <c r="G3881" s="77">
        <v>1</v>
      </c>
      <c r="H3881" s="36">
        <v>10645</v>
      </c>
      <c r="I3881" s="36">
        <v>10645</v>
      </c>
      <c r="J3881" s="36">
        <v>0</v>
      </c>
      <c r="K3881" s="36">
        <v>9580.5</v>
      </c>
      <c r="L3881" s="36">
        <v>798.38</v>
      </c>
      <c r="M3881" s="36">
        <v>0</v>
      </c>
    </row>
    <row r="3882" spans="1:13" x14ac:dyDescent="0.25">
      <c r="A3882" t="s">
        <v>6969</v>
      </c>
      <c r="B3882" t="s">
        <v>104</v>
      </c>
      <c r="C3882" t="s">
        <v>48</v>
      </c>
      <c r="D3882" t="s">
        <v>48</v>
      </c>
      <c r="E3882" t="s">
        <v>1008</v>
      </c>
      <c r="F3882" s="1">
        <v>43334</v>
      </c>
      <c r="G3882" s="77">
        <v>0.2</v>
      </c>
      <c r="H3882" s="36">
        <v>6651.38</v>
      </c>
      <c r="I3882" s="36">
        <v>6651.38</v>
      </c>
      <c r="J3882" s="36">
        <v>0</v>
      </c>
      <c r="K3882" s="36">
        <v>5986.24</v>
      </c>
      <c r="L3882" s="36">
        <v>498.86</v>
      </c>
      <c r="M3882" s="36">
        <v>0.01</v>
      </c>
    </row>
    <row r="3883" spans="1:13" x14ac:dyDescent="0.25">
      <c r="A3883" t="s">
        <v>6969</v>
      </c>
      <c r="B3883" t="s">
        <v>104</v>
      </c>
      <c r="C3883" t="s">
        <v>48</v>
      </c>
      <c r="D3883" t="s">
        <v>48</v>
      </c>
      <c r="E3883" t="s">
        <v>1121</v>
      </c>
      <c r="F3883" s="1">
        <v>43334</v>
      </c>
      <c r="G3883" s="77">
        <v>0</v>
      </c>
      <c r="H3883" s="36">
        <v>24677.4</v>
      </c>
      <c r="I3883" s="36">
        <v>24677.4</v>
      </c>
      <c r="J3883" s="36">
        <v>0</v>
      </c>
      <c r="K3883" s="36">
        <v>22209.66</v>
      </c>
      <c r="L3883" s="36">
        <v>1850.81</v>
      </c>
      <c r="M3883" s="36">
        <v>0</v>
      </c>
    </row>
    <row r="3884" spans="1:13" x14ac:dyDescent="0.25">
      <c r="A3884" t="s">
        <v>6969</v>
      </c>
      <c r="B3884" t="s">
        <v>104</v>
      </c>
      <c r="C3884" t="s">
        <v>48</v>
      </c>
      <c r="D3884" t="s">
        <v>48</v>
      </c>
      <c r="E3884" t="s">
        <v>994</v>
      </c>
      <c r="F3884" s="1">
        <v>43334</v>
      </c>
      <c r="G3884" s="77">
        <v>1</v>
      </c>
      <c r="H3884" s="36">
        <v>4027.86</v>
      </c>
      <c r="I3884" s="36">
        <v>4027.86</v>
      </c>
      <c r="J3884" s="36">
        <v>0</v>
      </c>
      <c r="K3884" s="36">
        <v>3625.07</v>
      </c>
      <c r="L3884" s="36">
        <v>302.08999999999997</v>
      </c>
      <c r="M3884" s="36">
        <v>0</v>
      </c>
    </row>
    <row r="3885" spans="1:13" x14ac:dyDescent="0.25">
      <c r="A3885" t="s">
        <v>6969</v>
      </c>
      <c r="B3885" t="s">
        <v>104</v>
      </c>
      <c r="C3885" t="s">
        <v>48</v>
      </c>
      <c r="D3885" t="s">
        <v>48</v>
      </c>
      <c r="E3885" t="s">
        <v>1085</v>
      </c>
      <c r="F3885" s="1">
        <v>43334</v>
      </c>
      <c r="G3885" s="77">
        <v>0</v>
      </c>
      <c r="H3885" s="36">
        <v>6234.92</v>
      </c>
      <c r="I3885" s="36">
        <v>6234.92</v>
      </c>
      <c r="J3885" s="36">
        <v>0</v>
      </c>
      <c r="K3885" s="36">
        <v>5611.43</v>
      </c>
      <c r="L3885" s="36">
        <v>467.62</v>
      </c>
      <c r="M3885" s="36">
        <v>0</v>
      </c>
    </row>
    <row r="3886" spans="1:13" x14ac:dyDescent="0.25">
      <c r="A3886" t="s">
        <v>6969</v>
      </c>
      <c r="B3886" t="s">
        <v>104</v>
      </c>
      <c r="C3886" t="s">
        <v>48</v>
      </c>
      <c r="D3886" t="s">
        <v>1592</v>
      </c>
      <c r="E3886" t="s">
        <v>3194</v>
      </c>
      <c r="F3886" s="1">
        <v>48092</v>
      </c>
      <c r="G3886" s="77">
        <v>0</v>
      </c>
      <c r="H3886" s="36">
        <v>139958.98000000001</v>
      </c>
      <c r="I3886" s="36">
        <v>139958.98000000001</v>
      </c>
      <c r="J3886" s="36">
        <v>0</v>
      </c>
      <c r="K3886" s="36">
        <v>125963.08</v>
      </c>
      <c r="L3886" s="36">
        <v>0</v>
      </c>
      <c r="M3886" s="36">
        <v>0</v>
      </c>
    </row>
    <row r="3887" spans="1:13" x14ac:dyDescent="0.25">
      <c r="A3887" t="s">
        <v>6969</v>
      </c>
      <c r="B3887" t="s">
        <v>104</v>
      </c>
      <c r="C3887" t="s">
        <v>48</v>
      </c>
      <c r="D3887" t="s">
        <v>1592</v>
      </c>
      <c r="E3887" t="s">
        <v>1593</v>
      </c>
      <c r="F3887" s="1">
        <v>43412</v>
      </c>
      <c r="G3887" s="77">
        <v>1</v>
      </c>
      <c r="H3887" s="36">
        <v>19292.330000000002</v>
      </c>
      <c r="I3887" s="36">
        <v>19292.330000000002</v>
      </c>
      <c r="J3887" s="36">
        <v>0</v>
      </c>
      <c r="K3887" s="36">
        <v>17363.099999999999</v>
      </c>
      <c r="L3887" s="36">
        <v>1446.93</v>
      </c>
      <c r="M3887" s="36">
        <v>0</v>
      </c>
    </row>
    <row r="3888" spans="1:13" x14ac:dyDescent="0.25">
      <c r="A3888" t="s">
        <v>6969</v>
      </c>
      <c r="B3888" t="s">
        <v>104</v>
      </c>
      <c r="C3888" t="s">
        <v>48</v>
      </c>
      <c r="D3888" t="s">
        <v>1592</v>
      </c>
      <c r="E3888" t="s">
        <v>8077</v>
      </c>
      <c r="F3888" s="1">
        <v>48092</v>
      </c>
      <c r="G3888" s="77">
        <v>0.5</v>
      </c>
      <c r="H3888" s="36">
        <v>116519.99</v>
      </c>
      <c r="I3888" s="36">
        <v>116519.99</v>
      </c>
      <c r="J3888" s="36">
        <v>0</v>
      </c>
      <c r="K3888" s="36">
        <v>104867.99</v>
      </c>
      <c r="L3888" s="36">
        <v>8739</v>
      </c>
      <c r="M3888" s="36">
        <v>0.01</v>
      </c>
    </row>
    <row r="3889" spans="1:13" x14ac:dyDescent="0.25">
      <c r="A3889" t="s">
        <v>6969</v>
      </c>
      <c r="B3889" t="s">
        <v>104</v>
      </c>
      <c r="C3889" t="s">
        <v>48</v>
      </c>
      <c r="D3889" t="s">
        <v>1592</v>
      </c>
      <c r="E3889" t="s">
        <v>8026</v>
      </c>
      <c r="F3889" s="1">
        <v>48092</v>
      </c>
      <c r="G3889" s="77">
        <v>0.4</v>
      </c>
      <c r="H3889" s="36">
        <v>138795.16</v>
      </c>
      <c r="I3889" s="36">
        <v>138795.16</v>
      </c>
      <c r="J3889" s="36">
        <v>0</v>
      </c>
      <c r="K3889" s="36">
        <v>124915.64</v>
      </c>
      <c r="L3889" s="36">
        <v>0</v>
      </c>
      <c r="M3889" s="36">
        <v>0</v>
      </c>
    </row>
    <row r="3890" spans="1:13" x14ac:dyDescent="0.25">
      <c r="A3890" t="s">
        <v>6969</v>
      </c>
      <c r="B3890" t="s">
        <v>104</v>
      </c>
      <c r="C3890" t="s">
        <v>48</v>
      </c>
      <c r="D3890" t="s">
        <v>2035</v>
      </c>
      <c r="E3890" t="s">
        <v>2036</v>
      </c>
      <c r="F3890" s="1">
        <v>43507</v>
      </c>
      <c r="G3890" s="77">
        <v>0</v>
      </c>
      <c r="H3890" s="36">
        <v>38194.879999999997</v>
      </c>
      <c r="I3890" s="36">
        <v>38194.879999999997</v>
      </c>
      <c r="J3890" s="36">
        <v>0</v>
      </c>
      <c r="K3890" s="36">
        <v>34375.39</v>
      </c>
      <c r="L3890" s="36">
        <v>2864.62</v>
      </c>
      <c r="M3890" s="36">
        <v>0</v>
      </c>
    </row>
    <row r="3891" spans="1:13" x14ac:dyDescent="0.25">
      <c r="A3891" t="s">
        <v>6969</v>
      </c>
      <c r="B3891" t="s">
        <v>104</v>
      </c>
      <c r="C3891" t="s">
        <v>48</v>
      </c>
      <c r="D3891" t="s">
        <v>2649</v>
      </c>
      <c r="E3891" t="s">
        <v>2891</v>
      </c>
      <c r="F3891" s="1">
        <v>43864</v>
      </c>
      <c r="G3891" s="77">
        <v>0</v>
      </c>
      <c r="H3891" s="36">
        <v>57216.959999999999</v>
      </c>
      <c r="I3891" s="36">
        <v>57216.959999999999</v>
      </c>
      <c r="J3891" s="36">
        <v>0</v>
      </c>
      <c r="K3891" s="36">
        <v>51495.26</v>
      </c>
      <c r="L3891" s="36">
        <v>4291.2800000000007</v>
      </c>
      <c r="M3891" s="36">
        <v>0.01</v>
      </c>
    </row>
    <row r="3892" spans="1:13" x14ac:dyDescent="0.25">
      <c r="A3892" t="s">
        <v>6969</v>
      </c>
      <c r="B3892" t="s">
        <v>104</v>
      </c>
      <c r="C3892" t="s">
        <v>48</v>
      </c>
      <c r="D3892" t="s">
        <v>1077</v>
      </c>
      <c r="E3892" t="s">
        <v>1914</v>
      </c>
      <c r="F3892" s="1">
        <v>43598</v>
      </c>
      <c r="G3892" s="77">
        <v>0</v>
      </c>
      <c r="H3892" s="36">
        <v>17105.23</v>
      </c>
      <c r="I3892" s="36">
        <v>17105.23</v>
      </c>
      <c r="J3892" s="36">
        <v>0</v>
      </c>
      <c r="K3892" s="36">
        <v>15394.71</v>
      </c>
      <c r="L3892" s="36">
        <v>1282.8900000000001</v>
      </c>
      <c r="M3892" s="36">
        <v>0</v>
      </c>
    </row>
    <row r="3893" spans="1:13" x14ac:dyDescent="0.25">
      <c r="A3893" t="s">
        <v>6969</v>
      </c>
      <c r="B3893" t="s">
        <v>104</v>
      </c>
      <c r="C3893" t="s">
        <v>48</v>
      </c>
      <c r="D3893" t="s">
        <v>297</v>
      </c>
      <c r="E3893" t="s">
        <v>298</v>
      </c>
      <c r="F3893" s="1">
        <v>43265</v>
      </c>
      <c r="G3893" s="77">
        <v>1</v>
      </c>
      <c r="H3893" s="36">
        <v>12900</v>
      </c>
      <c r="I3893" s="36">
        <v>12900</v>
      </c>
      <c r="J3893" s="36">
        <v>0</v>
      </c>
      <c r="K3893" s="36">
        <v>11610</v>
      </c>
      <c r="L3893" s="36">
        <v>967.5</v>
      </c>
      <c r="M3893" s="36">
        <v>0</v>
      </c>
    </row>
    <row r="3894" spans="1:13" x14ac:dyDescent="0.25">
      <c r="A3894" t="s">
        <v>6969</v>
      </c>
      <c r="B3894" t="s">
        <v>104</v>
      </c>
      <c r="C3894" t="s">
        <v>48</v>
      </c>
      <c r="D3894" t="s">
        <v>65</v>
      </c>
      <c r="E3894" t="s">
        <v>3536</v>
      </c>
      <c r="F3894" s="1">
        <v>43864</v>
      </c>
      <c r="G3894" s="77">
        <v>1</v>
      </c>
      <c r="H3894" s="36">
        <v>12280</v>
      </c>
      <c r="I3894" s="36">
        <v>12280</v>
      </c>
      <c r="J3894" s="36">
        <v>0</v>
      </c>
      <c r="K3894" s="36">
        <v>11052</v>
      </c>
      <c r="L3894" s="36">
        <v>921</v>
      </c>
      <c r="M3894" s="36">
        <v>0</v>
      </c>
    </row>
    <row r="3895" spans="1:13" x14ac:dyDescent="0.25">
      <c r="A3895" t="s">
        <v>6969</v>
      </c>
      <c r="B3895" t="s">
        <v>104</v>
      </c>
      <c r="C3895" t="s">
        <v>48</v>
      </c>
      <c r="D3895" t="s">
        <v>65</v>
      </c>
      <c r="E3895" t="s">
        <v>8237</v>
      </c>
      <c r="F3895" s="1">
        <v>48092</v>
      </c>
      <c r="G3895" s="77">
        <v>0.1</v>
      </c>
      <c r="H3895" s="36">
        <v>129962.75</v>
      </c>
      <c r="I3895" s="36">
        <v>129962.75</v>
      </c>
      <c r="J3895" s="36">
        <v>0</v>
      </c>
      <c r="K3895" s="36">
        <v>116966.48</v>
      </c>
      <c r="L3895" s="36">
        <v>0</v>
      </c>
      <c r="M3895" s="36">
        <v>0</v>
      </c>
    </row>
    <row r="3896" spans="1:13" x14ac:dyDescent="0.25">
      <c r="A3896" t="s">
        <v>6969</v>
      </c>
      <c r="B3896" t="s">
        <v>104</v>
      </c>
      <c r="C3896" t="s">
        <v>48</v>
      </c>
      <c r="D3896" t="s">
        <v>1931</v>
      </c>
      <c r="E3896" t="s">
        <v>2883</v>
      </c>
      <c r="F3896" s="1">
        <v>48092</v>
      </c>
      <c r="G3896" s="77">
        <v>0</v>
      </c>
      <c r="H3896" s="36">
        <v>2961909.22</v>
      </c>
      <c r="I3896" s="36">
        <v>2961909.22</v>
      </c>
      <c r="J3896" s="36">
        <v>0</v>
      </c>
      <c r="K3896" s="36">
        <v>2665718.2999999998</v>
      </c>
      <c r="L3896" s="36">
        <v>0</v>
      </c>
      <c r="M3896" s="36">
        <v>0</v>
      </c>
    </row>
    <row r="3897" spans="1:13" x14ac:dyDescent="0.25">
      <c r="A3897" t="s">
        <v>6969</v>
      </c>
      <c r="B3897" t="s">
        <v>104</v>
      </c>
      <c r="C3897" t="s">
        <v>48</v>
      </c>
      <c r="D3897" t="s">
        <v>1931</v>
      </c>
      <c r="E3897" t="s">
        <v>2040</v>
      </c>
      <c r="F3897" s="1">
        <v>43676</v>
      </c>
      <c r="G3897" s="77">
        <v>0.83</v>
      </c>
      <c r="H3897" s="36">
        <v>32159.22</v>
      </c>
      <c r="I3897" s="36">
        <v>32159.22</v>
      </c>
      <c r="J3897" s="36">
        <v>0</v>
      </c>
      <c r="K3897" s="36">
        <v>28943.3</v>
      </c>
      <c r="L3897" s="36">
        <v>2411.94</v>
      </c>
      <c r="M3897" s="36">
        <v>0</v>
      </c>
    </row>
    <row r="3898" spans="1:13" x14ac:dyDescent="0.25">
      <c r="A3898" t="s">
        <v>6969</v>
      </c>
      <c r="B3898" t="s">
        <v>104</v>
      </c>
      <c r="C3898" t="s">
        <v>48</v>
      </c>
      <c r="D3898" t="s">
        <v>1931</v>
      </c>
      <c r="E3898" t="s">
        <v>2041</v>
      </c>
      <c r="F3898" s="1">
        <v>43781</v>
      </c>
      <c r="G3898" s="77">
        <v>1</v>
      </c>
      <c r="H3898" s="36">
        <v>13961.32</v>
      </c>
      <c r="I3898" s="36">
        <v>13961.32</v>
      </c>
      <c r="J3898" s="36">
        <v>0</v>
      </c>
      <c r="K3898" s="36">
        <v>12565.19</v>
      </c>
      <c r="L3898" s="36">
        <v>1047.0999999999999</v>
      </c>
      <c r="M3898" s="36">
        <v>0</v>
      </c>
    </row>
    <row r="3899" spans="1:13" x14ac:dyDescent="0.25">
      <c r="A3899" t="s">
        <v>6969</v>
      </c>
      <c r="B3899" t="s">
        <v>104</v>
      </c>
      <c r="C3899" t="s">
        <v>48</v>
      </c>
      <c r="D3899" t="s">
        <v>1931</v>
      </c>
      <c r="E3899" t="s">
        <v>2880</v>
      </c>
      <c r="F3899" s="1">
        <v>44307</v>
      </c>
      <c r="G3899" s="77">
        <v>0</v>
      </c>
      <c r="H3899" s="36">
        <v>4680797.0199999996</v>
      </c>
      <c r="I3899" s="36">
        <v>0</v>
      </c>
      <c r="J3899" s="36">
        <v>-4680797.0199999996</v>
      </c>
      <c r="K3899" s="36">
        <v>0</v>
      </c>
      <c r="L3899" s="36">
        <v>0</v>
      </c>
      <c r="M3899" s="36">
        <v>0</v>
      </c>
    </row>
    <row r="3900" spans="1:13" x14ac:dyDescent="0.25">
      <c r="A3900" t="s">
        <v>6969</v>
      </c>
      <c r="B3900" t="s">
        <v>104</v>
      </c>
      <c r="C3900" t="s">
        <v>48</v>
      </c>
      <c r="D3900" t="s">
        <v>1931</v>
      </c>
      <c r="E3900" t="s">
        <v>2880</v>
      </c>
      <c r="F3900" s="1">
        <v>48092</v>
      </c>
      <c r="G3900" s="77">
        <v>0</v>
      </c>
      <c r="H3900" s="36">
        <v>4680797.0199999996</v>
      </c>
      <c r="I3900" s="36">
        <v>4680797.0199999996</v>
      </c>
      <c r="J3900" s="36">
        <v>0</v>
      </c>
      <c r="K3900" s="36">
        <v>4212717.32</v>
      </c>
      <c r="L3900" s="36">
        <v>0</v>
      </c>
      <c r="M3900" s="36">
        <v>0</v>
      </c>
    </row>
    <row r="3901" spans="1:13" x14ac:dyDescent="0.25">
      <c r="A3901" t="s">
        <v>6969</v>
      </c>
      <c r="B3901" t="s">
        <v>104</v>
      </c>
      <c r="C3901" t="s">
        <v>48</v>
      </c>
      <c r="D3901" t="s">
        <v>1931</v>
      </c>
      <c r="E3901" t="s">
        <v>2071</v>
      </c>
      <c r="F3901" s="1">
        <v>43507</v>
      </c>
      <c r="G3901" s="77">
        <v>1</v>
      </c>
      <c r="H3901" s="36">
        <v>13164.53</v>
      </c>
      <c r="I3901" s="36">
        <v>13164.53</v>
      </c>
      <c r="J3901" s="36">
        <v>0</v>
      </c>
      <c r="K3901" s="36">
        <v>11848.08</v>
      </c>
      <c r="L3901" s="36">
        <v>987.34</v>
      </c>
      <c r="M3901" s="36">
        <v>0</v>
      </c>
    </row>
    <row r="3902" spans="1:13" x14ac:dyDescent="0.25">
      <c r="A3902" t="s">
        <v>6969</v>
      </c>
      <c r="B3902" t="s">
        <v>104</v>
      </c>
      <c r="C3902" t="s">
        <v>48</v>
      </c>
      <c r="D3902" t="s">
        <v>1931</v>
      </c>
      <c r="E3902" t="s">
        <v>1932</v>
      </c>
      <c r="F3902" s="1">
        <v>43417</v>
      </c>
      <c r="G3902" s="77">
        <v>1</v>
      </c>
      <c r="H3902" s="36">
        <v>6512.59</v>
      </c>
      <c r="I3902" s="36">
        <v>6512.59</v>
      </c>
      <c r="J3902" s="36">
        <v>0</v>
      </c>
      <c r="K3902" s="36">
        <v>5861.33</v>
      </c>
      <c r="L3902" s="36">
        <v>488.45</v>
      </c>
      <c r="M3902" s="36">
        <v>0.01</v>
      </c>
    </row>
    <row r="3903" spans="1:13" x14ac:dyDescent="0.25">
      <c r="A3903" t="s">
        <v>6969</v>
      </c>
      <c r="B3903" t="s">
        <v>104</v>
      </c>
      <c r="C3903" t="s">
        <v>48</v>
      </c>
      <c r="D3903" t="s">
        <v>1022</v>
      </c>
      <c r="E3903" t="s">
        <v>1055</v>
      </c>
      <c r="F3903" s="1">
        <v>43335</v>
      </c>
      <c r="G3903" s="77">
        <v>1</v>
      </c>
      <c r="H3903" s="36">
        <v>15195.18</v>
      </c>
      <c r="I3903" s="36">
        <v>15195.18</v>
      </c>
      <c r="J3903" s="36">
        <v>0</v>
      </c>
      <c r="K3903" s="36">
        <v>13675.66</v>
      </c>
      <c r="L3903" s="36">
        <v>1139.6400000000001</v>
      </c>
      <c r="M3903" s="36">
        <v>0</v>
      </c>
    </row>
    <row r="3904" spans="1:13" x14ac:dyDescent="0.25">
      <c r="A3904" t="s">
        <v>6969</v>
      </c>
      <c r="B3904" t="s">
        <v>104</v>
      </c>
      <c r="C3904" t="s">
        <v>48</v>
      </c>
      <c r="D3904" t="s">
        <v>790</v>
      </c>
      <c r="E3904" t="s">
        <v>9093</v>
      </c>
      <c r="F3904" s="1">
        <v>48092</v>
      </c>
      <c r="G3904" s="77">
        <v>0</v>
      </c>
      <c r="H3904" s="36">
        <v>2370930</v>
      </c>
      <c r="I3904" s="36">
        <v>2370930</v>
      </c>
      <c r="J3904" s="36">
        <v>0</v>
      </c>
      <c r="K3904" s="36">
        <v>2133837</v>
      </c>
      <c r="L3904" s="36">
        <v>0</v>
      </c>
      <c r="M3904" s="36">
        <v>0</v>
      </c>
    </row>
    <row r="3905" spans="1:13" x14ac:dyDescent="0.25">
      <c r="A3905" t="s">
        <v>6969</v>
      </c>
      <c r="B3905" t="s">
        <v>104</v>
      </c>
      <c r="C3905" t="s">
        <v>48</v>
      </c>
      <c r="D3905" t="s">
        <v>790</v>
      </c>
      <c r="E3905" t="s">
        <v>791</v>
      </c>
      <c r="F3905" s="1">
        <v>43335</v>
      </c>
      <c r="G3905" s="77">
        <v>0</v>
      </c>
      <c r="H3905" s="36">
        <v>4800</v>
      </c>
      <c r="I3905" s="36">
        <v>4800</v>
      </c>
      <c r="J3905" s="36">
        <v>0</v>
      </c>
      <c r="K3905" s="36">
        <v>4320</v>
      </c>
      <c r="L3905" s="36">
        <v>360</v>
      </c>
      <c r="M3905" s="36">
        <v>0</v>
      </c>
    </row>
    <row r="3906" spans="1:13" x14ac:dyDescent="0.25">
      <c r="A3906" t="s">
        <v>6969</v>
      </c>
      <c r="B3906" t="s">
        <v>104</v>
      </c>
      <c r="C3906" t="s">
        <v>48</v>
      </c>
      <c r="D3906" t="s">
        <v>50</v>
      </c>
      <c r="E3906" t="s">
        <v>1531</v>
      </c>
      <c r="F3906" s="1">
        <v>43412</v>
      </c>
      <c r="G3906" s="77">
        <v>0.01</v>
      </c>
      <c r="H3906" s="36">
        <v>3184.7</v>
      </c>
      <c r="I3906" s="36">
        <v>3184.7</v>
      </c>
      <c r="J3906" s="36">
        <v>0</v>
      </c>
      <c r="K3906" s="36">
        <v>2866.23</v>
      </c>
      <c r="L3906" s="36">
        <v>238.85</v>
      </c>
      <c r="M3906" s="36">
        <v>0</v>
      </c>
    </row>
    <row r="3907" spans="1:13" x14ac:dyDescent="0.25">
      <c r="A3907" t="s">
        <v>6969</v>
      </c>
      <c r="B3907" t="s">
        <v>104</v>
      </c>
      <c r="C3907" t="s">
        <v>48</v>
      </c>
      <c r="D3907" t="s">
        <v>50</v>
      </c>
      <c r="E3907" t="s">
        <v>417</v>
      </c>
      <c r="F3907" s="1">
        <v>43294</v>
      </c>
      <c r="G3907" s="77">
        <v>0.1</v>
      </c>
      <c r="H3907" s="36">
        <v>8008.44</v>
      </c>
      <c r="I3907" s="36">
        <v>8008.44</v>
      </c>
      <c r="J3907" s="36">
        <v>0</v>
      </c>
      <c r="K3907" s="36">
        <v>7207.6</v>
      </c>
      <c r="L3907" s="36">
        <v>600.63</v>
      </c>
      <c r="M3907" s="36">
        <v>0</v>
      </c>
    </row>
    <row r="3908" spans="1:13" x14ac:dyDescent="0.25">
      <c r="A3908" t="s">
        <v>6969</v>
      </c>
      <c r="B3908" t="s">
        <v>104</v>
      </c>
      <c r="C3908" t="s">
        <v>48</v>
      </c>
      <c r="D3908" t="s">
        <v>50</v>
      </c>
      <c r="E3908" t="s">
        <v>828</v>
      </c>
      <c r="F3908" s="1">
        <v>43334</v>
      </c>
      <c r="G3908" s="77">
        <v>0</v>
      </c>
      <c r="H3908" s="36">
        <v>4517</v>
      </c>
      <c r="I3908" s="36">
        <v>4517</v>
      </c>
      <c r="J3908" s="36">
        <v>0</v>
      </c>
      <c r="K3908" s="36">
        <v>4065.3</v>
      </c>
      <c r="L3908" s="36">
        <v>338.78</v>
      </c>
      <c r="M3908" s="36">
        <v>0</v>
      </c>
    </row>
    <row r="3909" spans="1:13" x14ac:dyDescent="0.25">
      <c r="A3909" t="s">
        <v>6969</v>
      </c>
      <c r="B3909" t="s">
        <v>104</v>
      </c>
      <c r="C3909" t="s">
        <v>48</v>
      </c>
      <c r="D3909" t="s">
        <v>50</v>
      </c>
      <c r="E3909" t="s">
        <v>1530</v>
      </c>
      <c r="F3909" s="1">
        <v>43412</v>
      </c>
      <c r="G3909" s="77">
        <v>1</v>
      </c>
      <c r="H3909" s="36">
        <v>54500</v>
      </c>
      <c r="I3909" s="36">
        <v>54500</v>
      </c>
      <c r="J3909" s="36">
        <v>0</v>
      </c>
      <c r="K3909" s="36">
        <v>49050</v>
      </c>
      <c r="L3909" s="36">
        <v>4087.5</v>
      </c>
      <c r="M3909" s="36">
        <v>0</v>
      </c>
    </row>
    <row r="3910" spans="1:13" x14ac:dyDescent="0.25">
      <c r="A3910" t="s">
        <v>6969</v>
      </c>
      <c r="B3910" t="s">
        <v>104</v>
      </c>
      <c r="C3910" t="s">
        <v>48</v>
      </c>
      <c r="D3910" t="s">
        <v>1703</v>
      </c>
      <c r="E3910" t="s">
        <v>8654</v>
      </c>
      <c r="F3910" s="1">
        <v>48092</v>
      </c>
      <c r="G3910" s="77">
        <v>1</v>
      </c>
      <c r="H3910" s="36">
        <v>699678.5</v>
      </c>
      <c r="I3910" s="36">
        <v>699678.5</v>
      </c>
      <c r="J3910" s="36">
        <v>0</v>
      </c>
      <c r="K3910" s="36">
        <v>629710.65</v>
      </c>
      <c r="L3910" s="36">
        <v>52475.89</v>
      </c>
      <c r="M3910" s="36">
        <v>52475.89</v>
      </c>
    </row>
    <row r="3911" spans="1:13" x14ac:dyDescent="0.25">
      <c r="A3911" t="s">
        <v>6969</v>
      </c>
      <c r="B3911" t="s">
        <v>104</v>
      </c>
      <c r="C3911" t="s">
        <v>260</v>
      </c>
      <c r="D3911" t="s">
        <v>1136</v>
      </c>
      <c r="E3911" t="s">
        <v>1151</v>
      </c>
      <c r="F3911" s="1">
        <v>43334</v>
      </c>
      <c r="G3911" s="77">
        <v>1</v>
      </c>
      <c r="H3911" s="36">
        <v>8874.02</v>
      </c>
      <c r="I3911" s="36">
        <v>8874.02</v>
      </c>
      <c r="J3911" s="36">
        <v>0</v>
      </c>
      <c r="K3911" s="36">
        <v>7986.62</v>
      </c>
      <c r="L3911" s="36">
        <v>665.55</v>
      </c>
      <c r="M3911" s="36">
        <v>0</v>
      </c>
    </row>
    <row r="3912" spans="1:13" x14ac:dyDescent="0.25">
      <c r="A3912" t="s">
        <v>6969</v>
      </c>
      <c r="B3912" t="s">
        <v>104</v>
      </c>
      <c r="C3912" t="s">
        <v>777</v>
      </c>
      <c r="D3912" t="s">
        <v>777</v>
      </c>
      <c r="E3912" t="s">
        <v>1352</v>
      </c>
      <c r="F3912" s="1">
        <v>43356</v>
      </c>
      <c r="G3912" s="77">
        <v>1</v>
      </c>
      <c r="H3912" s="36">
        <v>23567.46</v>
      </c>
      <c r="I3912" s="36">
        <v>23567.46</v>
      </c>
      <c r="J3912" s="36">
        <v>0</v>
      </c>
      <c r="K3912" s="36">
        <v>21210.71</v>
      </c>
      <c r="L3912" s="36">
        <v>1767.56</v>
      </c>
      <c r="M3912" s="36">
        <v>0</v>
      </c>
    </row>
    <row r="3913" spans="1:13" x14ac:dyDescent="0.25">
      <c r="A3913" t="s">
        <v>6969</v>
      </c>
      <c r="B3913" t="s">
        <v>104</v>
      </c>
      <c r="C3913" t="s">
        <v>117</v>
      </c>
      <c r="D3913" t="s">
        <v>116</v>
      </c>
      <c r="E3913" t="s">
        <v>142</v>
      </c>
      <c r="F3913" s="1">
        <v>43265</v>
      </c>
      <c r="G3913" s="77">
        <v>1</v>
      </c>
      <c r="H3913" s="36">
        <v>4684</v>
      </c>
      <c r="I3913" s="36">
        <v>4684</v>
      </c>
      <c r="J3913" s="36">
        <v>0</v>
      </c>
      <c r="K3913" s="36">
        <v>4215.6000000000004</v>
      </c>
      <c r="L3913" s="36">
        <v>351.3</v>
      </c>
      <c r="M3913" s="36">
        <v>0</v>
      </c>
    </row>
    <row r="3914" spans="1:13" x14ac:dyDescent="0.25">
      <c r="A3914" t="s">
        <v>6969</v>
      </c>
      <c r="B3914" t="s">
        <v>104</v>
      </c>
      <c r="C3914" t="s">
        <v>131</v>
      </c>
      <c r="D3914" t="s">
        <v>1685</v>
      </c>
      <c r="E3914" t="s">
        <v>2009</v>
      </c>
      <c r="F3914" s="1">
        <v>48092</v>
      </c>
      <c r="G3914" s="77">
        <v>1</v>
      </c>
      <c r="H3914" s="36">
        <v>22836.65</v>
      </c>
      <c r="I3914" s="36">
        <v>11198.72</v>
      </c>
      <c r="J3914" s="36">
        <v>-11637.93</v>
      </c>
      <c r="K3914" s="36">
        <v>10078.85</v>
      </c>
      <c r="L3914" s="36">
        <v>1712.75</v>
      </c>
      <c r="M3914" s="36">
        <v>0</v>
      </c>
    </row>
    <row r="3915" spans="1:13" x14ac:dyDescent="0.25">
      <c r="A3915" t="s">
        <v>6969</v>
      </c>
      <c r="B3915" t="s">
        <v>104</v>
      </c>
      <c r="C3915" t="s">
        <v>131</v>
      </c>
      <c r="D3915" t="s">
        <v>1508</v>
      </c>
      <c r="E3915" t="s">
        <v>3602</v>
      </c>
      <c r="F3915" s="1">
        <v>44138</v>
      </c>
      <c r="G3915" s="77">
        <v>1</v>
      </c>
      <c r="H3915" s="36">
        <v>26366.65</v>
      </c>
      <c r="I3915" s="36">
        <v>26366.65</v>
      </c>
      <c r="J3915" s="36">
        <v>0</v>
      </c>
      <c r="K3915" s="36">
        <v>23729.99</v>
      </c>
      <c r="L3915" s="36">
        <v>1977.5</v>
      </c>
      <c r="M3915" s="36">
        <v>0.01</v>
      </c>
    </row>
    <row r="3916" spans="1:13" x14ac:dyDescent="0.25">
      <c r="A3916" t="s">
        <v>6969</v>
      </c>
      <c r="B3916" t="s">
        <v>104</v>
      </c>
      <c r="C3916" t="s">
        <v>131</v>
      </c>
      <c r="D3916" t="s">
        <v>787</v>
      </c>
      <c r="E3916" t="s">
        <v>1572</v>
      </c>
      <c r="F3916" s="1">
        <v>43598</v>
      </c>
      <c r="G3916" s="77">
        <v>0</v>
      </c>
      <c r="H3916" s="36">
        <v>46591.67</v>
      </c>
      <c r="I3916" s="36">
        <v>46591.67</v>
      </c>
      <c r="J3916" s="36">
        <v>0</v>
      </c>
      <c r="K3916" s="36">
        <v>41932.5</v>
      </c>
      <c r="L3916" s="36">
        <v>3494.38</v>
      </c>
      <c r="M3916" s="36">
        <v>0</v>
      </c>
    </row>
    <row r="3917" spans="1:13" x14ac:dyDescent="0.25">
      <c r="A3917" t="s">
        <v>6969</v>
      </c>
      <c r="B3917" t="s">
        <v>104</v>
      </c>
      <c r="C3917" t="s">
        <v>9</v>
      </c>
      <c r="D3917" t="s">
        <v>174</v>
      </c>
      <c r="E3917" t="s">
        <v>3521</v>
      </c>
      <c r="F3917" s="1">
        <v>48092</v>
      </c>
      <c r="G3917" s="77">
        <v>0.05</v>
      </c>
      <c r="H3917" s="36">
        <v>1468528</v>
      </c>
      <c r="I3917" s="36">
        <v>1468528</v>
      </c>
      <c r="J3917" s="36">
        <v>0</v>
      </c>
      <c r="K3917" s="36">
        <v>1321675.2</v>
      </c>
      <c r="L3917" s="36">
        <v>33845.550000000003</v>
      </c>
      <c r="M3917" s="36">
        <v>0</v>
      </c>
    </row>
    <row r="3918" spans="1:13" x14ac:dyDescent="0.25">
      <c r="A3918" t="s">
        <v>6969</v>
      </c>
      <c r="B3918" t="s">
        <v>104</v>
      </c>
      <c r="C3918" t="s">
        <v>9</v>
      </c>
      <c r="D3918" t="s">
        <v>174</v>
      </c>
      <c r="E3918" t="s">
        <v>2461</v>
      </c>
      <c r="F3918" s="1">
        <v>43591</v>
      </c>
      <c r="G3918" s="77">
        <v>1</v>
      </c>
      <c r="H3918" s="36">
        <v>13133.56</v>
      </c>
      <c r="I3918" s="36">
        <v>13133.56</v>
      </c>
      <c r="J3918" s="36">
        <v>0</v>
      </c>
      <c r="K3918" s="36">
        <v>11820.2</v>
      </c>
      <c r="L3918" s="36">
        <v>985.02</v>
      </c>
      <c r="M3918" s="36">
        <v>0</v>
      </c>
    </row>
    <row r="3919" spans="1:13" x14ac:dyDescent="0.25">
      <c r="A3919" t="s">
        <v>6969</v>
      </c>
      <c r="B3919" t="s">
        <v>104</v>
      </c>
      <c r="C3919" t="s">
        <v>9</v>
      </c>
      <c r="D3919" t="s">
        <v>174</v>
      </c>
      <c r="E3919" t="s">
        <v>349</v>
      </c>
      <c r="F3919" s="1">
        <v>43265</v>
      </c>
      <c r="G3919" s="77">
        <v>1</v>
      </c>
      <c r="H3919" s="36">
        <v>16000</v>
      </c>
      <c r="I3919" s="36">
        <v>16000</v>
      </c>
      <c r="J3919" s="36">
        <v>0</v>
      </c>
      <c r="K3919" s="36">
        <v>14400</v>
      </c>
      <c r="L3919" s="36">
        <v>1200</v>
      </c>
      <c r="M3919" s="36">
        <v>0</v>
      </c>
    </row>
    <row r="3920" spans="1:13" x14ac:dyDescent="0.25">
      <c r="A3920" t="s">
        <v>6969</v>
      </c>
      <c r="B3920" t="s">
        <v>104</v>
      </c>
      <c r="C3920" t="s">
        <v>9</v>
      </c>
      <c r="D3920" t="s">
        <v>174</v>
      </c>
      <c r="E3920" t="s">
        <v>3505</v>
      </c>
      <c r="F3920" s="1">
        <v>43864</v>
      </c>
      <c r="G3920" s="77">
        <v>0.1</v>
      </c>
      <c r="H3920" s="36">
        <v>25418.74</v>
      </c>
      <c r="I3920" s="36">
        <v>25418.74</v>
      </c>
      <c r="J3920" s="36">
        <v>0</v>
      </c>
      <c r="K3920" s="36">
        <v>22876.87</v>
      </c>
      <c r="L3920" s="36">
        <v>1906.41</v>
      </c>
      <c r="M3920" s="36">
        <v>0</v>
      </c>
    </row>
    <row r="3921" spans="1:13" x14ac:dyDescent="0.25">
      <c r="A3921" t="s">
        <v>6969</v>
      </c>
      <c r="B3921" t="s">
        <v>104</v>
      </c>
      <c r="C3921" t="s">
        <v>9</v>
      </c>
      <c r="D3921" t="s">
        <v>767</v>
      </c>
      <c r="E3921" t="s">
        <v>1345</v>
      </c>
      <c r="F3921" s="1">
        <v>43356</v>
      </c>
      <c r="G3921" s="77">
        <v>1</v>
      </c>
      <c r="H3921" s="36">
        <v>8395</v>
      </c>
      <c r="I3921" s="36">
        <v>8395</v>
      </c>
      <c r="J3921" s="36">
        <v>0</v>
      </c>
      <c r="K3921" s="36">
        <v>7555.5</v>
      </c>
      <c r="L3921" s="36">
        <v>629.63</v>
      </c>
      <c r="M3921" s="36">
        <v>0</v>
      </c>
    </row>
    <row r="3922" spans="1:13" x14ac:dyDescent="0.25">
      <c r="A3922" t="s">
        <v>6969</v>
      </c>
      <c r="B3922" t="s">
        <v>104</v>
      </c>
      <c r="C3922" t="s">
        <v>9</v>
      </c>
      <c r="D3922" t="s">
        <v>767</v>
      </c>
      <c r="E3922" t="s">
        <v>1127</v>
      </c>
      <c r="F3922" s="1">
        <v>43333</v>
      </c>
      <c r="G3922" s="77">
        <v>1</v>
      </c>
      <c r="H3922" s="36">
        <v>8888.19</v>
      </c>
      <c r="I3922" s="36">
        <v>8888.19</v>
      </c>
      <c r="J3922" s="36">
        <v>0</v>
      </c>
      <c r="K3922" s="36">
        <v>7999.37</v>
      </c>
      <c r="L3922" s="36">
        <v>666.62</v>
      </c>
      <c r="M3922" s="36">
        <v>0.01</v>
      </c>
    </row>
    <row r="3923" spans="1:13" x14ac:dyDescent="0.25">
      <c r="A3923" t="s">
        <v>6969</v>
      </c>
      <c r="B3923" t="s">
        <v>104</v>
      </c>
      <c r="C3923" t="s">
        <v>9</v>
      </c>
      <c r="D3923" t="s">
        <v>767</v>
      </c>
      <c r="E3923" t="s">
        <v>2747</v>
      </c>
      <c r="F3923" s="1">
        <v>43592</v>
      </c>
      <c r="G3923" s="77">
        <v>1</v>
      </c>
      <c r="H3923" s="36">
        <v>8450.7199999999993</v>
      </c>
      <c r="I3923" s="36">
        <v>8450.7199999999993</v>
      </c>
      <c r="J3923" s="36">
        <v>0</v>
      </c>
      <c r="K3923" s="36">
        <v>7605.65</v>
      </c>
      <c r="L3923" s="36">
        <v>633.79999999999995</v>
      </c>
      <c r="M3923" s="36">
        <v>0</v>
      </c>
    </row>
    <row r="3924" spans="1:13" x14ac:dyDescent="0.25">
      <c r="A3924" t="s">
        <v>6969</v>
      </c>
      <c r="B3924" t="s">
        <v>104</v>
      </c>
      <c r="C3924" t="s">
        <v>9</v>
      </c>
      <c r="D3924" t="s">
        <v>1909</v>
      </c>
      <c r="E3924" t="s">
        <v>2354</v>
      </c>
      <c r="F3924" s="1">
        <v>43503</v>
      </c>
      <c r="G3924" s="77">
        <v>1</v>
      </c>
      <c r="H3924" s="36">
        <v>6151.5</v>
      </c>
      <c r="I3924" s="36">
        <v>6151.5</v>
      </c>
      <c r="J3924" s="36">
        <v>0</v>
      </c>
      <c r="K3924" s="36">
        <v>5536.35</v>
      </c>
      <c r="L3924" s="36">
        <v>461.36</v>
      </c>
      <c r="M3924" s="36">
        <v>0</v>
      </c>
    </row>
    <row r="3925" spans="1:13" x14ac:dyDescent="0.25">
      <c r="A3925" t="s">
        <v>6969</v>
      </c>
      <c r="B3925" t="s">
        <v>104</v>
      </c>
      <c r="C3925" t="s">
        <v>9</v>
      </c>
      <c r="D3925" t="s">
        <v>1909</v>
      </c>
      <c r="E3925" t="s">
        <v>2132</v>
      </c>
      <c r="F3925" s="1">
        <v>48092</v>
      </c>
      <c r="G3925" s="77">
        <v>1</v>
      </c>
      <c r="H3925" s="36">
        <v>235107</v>
      </c>
      <c r="I3925" s="36">
        <v>308062</v>
      </c>
      <c r="J3925" s="36">
        <v>72955</v>
      </c>
      <c r="K3925" s="36">
        <v>277255.8</v>
      </c>
      <c r="L3925" s="36">
        <v>11638.87</v>
      </c>
      <c r="M3925" s="36">
        <v>11638.87</v>
      </c>
    </row>
    <row r="3926" spans="1:13" x14ac:dyDescent="0.25">
      <c r="A3926" t="s">
        <v>6969</v>
      </c>
      <c r="B3926" t="s">
        <v>104</v>
      </c>
      <c r="C3926" t="s">
        <v>9</v>
      </c>
      <c r="D3926" t="s">
        <v>797</v>
      </c>
      <c r="E3926" t="s">
        <v>798</v>
      </c>
      <c r="F3926" s="1">
        <v>43333</v>
      </c>
      <c r="G3926" s="77">
        <v>1</v>
      </c>
      <c r="H3926" s="36">
        <v>50189.4</v>
      </c>
      <c r="I3926" s="36">
        <v>50189.4</v>
      </c>
      <c r="J3926" s="36">
        <v>0</v>
      </c>
      <c r="K3926" s="36">
        <v>45170.46</v>
      </c>
      <c r="L3926" s="36">
        <v>3764.21</v>
      </c>
      <c r="M3926" s="36">
        <v>0</v>
      </c>
    </row>
    <row r="3927" spans="1:13" x14ac:dyDescent="0.25">
      <c r="A3927" t="s">
        <v>6969</v>
      </c>
      <c r="B3927" t="s">
        <v>104</v>
      </c>
      <c r="C3927" t="s">
        <v>9</v>
      </c>
      <c r="D3927" t="s">
        <v>929</v>
      </c>
      <c r="E3927" t="s">
        <v>3039</v>
      </c>
      <c r="F3927" s="1">
        <v>48092</v>
      </c>
      <c r="G3927" s="77">
        <v>1</v>
      </c>
      <c r="H3927" s="36">
        <v>616607.86</v>
      </c>
      <c r="I3927" s="36">
        <v>810656.78</v>
      </c>
      <c r="J3927" s="36">
        <v>194048.92</v>
      </c>
      <c r="K3927" s="36">
        <v>729591.1</v>
      </c>
      <c r="L3927" s="36">
        <v>56015.5</v>
      </c>
      <c r="M3927" s="36">
        <v>0</v>
      </c>
    </row>
    <row r="3928" spans="1:13" x14ac:dyDescent="0.25">
      <c r="A3928" t="s">
        <v>6969</v>
      </c>
      <c r="B3928" t="s">
        <v>104</v>
      </c>
      <c r="C3928" t="s">
        <v>9</v>
      </c>
      <c r="D3928" t="s">
        <v>2705</v>
      </c>
      <c r="E3928" t="s">
        <v>3001</v>
      </c>
      <c r="F3928" s="1">
        <v>43851</v>
      </c>
      <c r="G3928" s="77">
        <v>1</v>
      </c>
      <c r="H3928" s="36">
        <v>19899.650000000001</v>
      </c>
      <c r="I3928" s="36">
        <v>19899.650000000001</v>
      </c>
      <c r="J3928" s="36">
        <v>0</v>
      </c>
      <c r="K3928" s="36">
        <v>17909.689999999999</v>
      </c>
      <c r="L3928" s="36">
        <v>1492.47</v>
      </c>
      <c r="M3928" s="36">
        <v>0</v>
      </c>
    </row>
    <row r="3929" spans="1:13" x14ac:dyDescent="0.25">
      <c r="A3929" t="s">
        <v>6969</v>
      </c>
      <c r="B3929" t="s">
        <v>104</v>
      </c>
      <c r="C3929" t="s">
        <v>9</v>
      </c>
      <c r="D3929" t="s">
        <v>759</v>
      </c>
      <c r="E3929" t="s">
        <v>887</v>
      </c>
      <c r="F3929" s="1">
        <v>43334</v>
      </c>
      <c r="G3929" s="77">
        <v>1</v>
      </c>
      <c r="H3929" s="36">
        <v>14295.24</v>
      </c>
      <c r="I3929" s="36">
        <v>14295.24</v>
      </c>
      <c r="J3929" s="36">
        <v>0</v>
      </c>
      <c r="K3929" s="36">
        <v>12865.72</v>
      </c>
      <c r="L3929" s="36">
        <v>1072.1400000000001</v>
      </c>
      <c r="M3929" s="36">
        <v>0</v>
      </c>
    </row>
    <row r="3930" spans="1:13" x14ac:dyDescent="0.25">
      <c r="A3930" t="s">
        <v>6969</v>
      </c>
      <c r="B3930" t="s">
        <v>104</v>
      </c>
      <c r="C3930" t="s">
        <v>9</v>
      </c>
      <c r="D3930" t="s">
        <v>90</v>
      </c>
      <c r="E3930" t="s">
        <v>7420</v>
      </c>
      <c r="F3930" s="1">
        <v>43951</v>
      </c>
      <c r="G3930" s="77">
        <v>1</v>
      </c>
      <c r="H3930" s="36">
        <v>121011.87</v>
      </c>
      <c r="I3930" s="36">
        <v>121011.87</v>
      </c>
      <c r="J3930" s="36">
        <v>0</v>
      </c>
      <c r="K3930" s="36">
        <v>108910.68</v>
      </c>
      <c r="L3930" s="36">
        <v>9075.89</v>
      </c>
      <c r="M3930" s="36">
        <v>0</v>
      </c>
    </row>
    <row r="3931" spans="1:13" x14ac:dyDescent="0.25">
      <c r="A3931" t="s">
        <v>6969</v>
      </c>
      <c r="B3931" t="s">
        <v>104</v>
      </c>
      <c r="C3931" t="s">
        <v>9</v>
      </c>
      <c r="D3931" t="s">
        <v>90</v>
      </c>
      <c r="E3931" t="s">
        <v>8965</v>
      </c>
      <c r="F3931" s="1">
        <v>48092</v>
      </c>
      <c r="G3931" s="77">
        <v>1</v>
      </c>
      <c r="H3931" s="36">
        <v>342548.76</v>
      </c>
      <c r="I3931" s="36">
        <v>342548.76</v>
      </c>
      <c r="J3931" s="36">
        <v>0</v>
      </c>
      <c r="K3931" s="36">
        <v>308293.88</v>
      </c>
      <c r="L3931" s="36">
        <v>23228.06</v>
      </c>
      <c r="M3931" s="36">
        <v>23228.06</v>
      </c>
    </row>
    <row r="3932" spans="1:13" x14ac:dyDescent="0.25">
      <c r="A3932" t="s">
        <v>6969</v>
      </c>
      <c r="B3932" t="s">
        <v>104</v>
      </c>
      <c r="C3932" t="s">
        <v>9</v>
      </c>
      <c r="D3932" t="s">
        <v>90</v>
      </c>
      <c r="E3932" t="s">
        <v>3660</v>
      </c>
      <c r="F3932" s="1">
        <v>48092</v>
      </c>
      <c r="G3932" s="77">
        <v>1</v>
      </c>
      <c r="H3932" s="36">
        <v>400894.4</v>
      </c>
      <c r="I3932" s="36">
        <v>400894.4</v>
      </c>
      <c r="J3932" s="36">
        <v>0</v>
      </c>
      <c r="K3932" s="36">
        <v>360804.96</v>
      </c>
      <c r="L3932" s="36">
        <v>30067.08</v>
      </c>
      <c r="M3932" s="36">
        <v>0</v>
      </c>
    </row>
    <row r="3933" spans="1:13" x14ac:dyDescent="0.25">
      <c r="A3933" t="s">
        <v>6969</v>
      </c>
      <c r="B3933" t="s">
        <v>104</v>
      </c>
      <c r="C3933" t="s">
        <v>9</v>
      </c>
      <c r="D3933" t="s">
        <v>90</v>
      </c>
      <c r="E3933" t="s">
        <v>8407</v>
      </c>
      <c r="F3933" s="1">
        <v>44287</v>
      </c>
      <c r="G3933" s="77">
        <v>1</v>
      </c>
      <c r="H3933" s="36">
        <v>429647.65</v>
      </c>
      <c r="I3933" s="36">
        <v>429647.65</v>
      </c>
      <c r="J3933" s="36">
        <v>0</v>
      </c>
      <c r="K3933" s="36">
        <v>386682.89</v>
      </c>
      <c r="L3933" s="36">
        <v>32223.57</v>
      </c>
      <c r="M3933" s="36">
        <v>0</v>
      </c>
    </row>
    <row r="3934" spans="1:13" x14ac:dyDescent="0.25">
      <c r="A3934" t="s">
        <v>6969</v>
      </c>
      <c r="B3934" t="s">
        <v>104</v>
      </c>
      <c r="C3934" t="s">
        <v>9</v>
      </c>
      <c r="D3934" t="s">
        <v>90</v>
      </c>
      <c r="E3934" t="s">
        <v>3593</v>
      </c>
      <c r="F3934" s="1">
        <v>43914</v>
      </c>
      <c r="G3934" s="77">
        <v>1</v>
      </c>
      <c r="H3934" s="36">
        <v>71506.02</v>
      </c>
      <c r="I3934" s="36">
        <v>71506.02</v>
      </c>
      <c r="J3934" s="36">
        <v>0</v>
      </c>
      <c r="K3934" s="36">
        <v>64355.42</v>
      </c>
      <c r="L3934" s="36">
        <v>5362.95</v>
      </c>
      <c r="M3934" s="36">
        <v>0</v>
      </c>
    </row>
    <row r="3935" spans="1:13" x14ac:dyDescent="0.25">
      <c r="A3935" t="s">
        <v>6969</v>
      </c>
      <c r="B3935" t="s">
        <v>104</v>
      </c>
      <c r="C3935" t="s">
        <v>9</v>
      </c>
      <c r="D3935" t="s">
        <v>90</v>
      </c>
      <c r="E3935" t="s">
        <v>8483</v>
      </c>
      <c r="F3935" s="1">
        <v>48092</v>
      </c>
      <c r="G3935" s="77">
        <v>1</v>
      </c>
      <c r="H3935" s="36">
        <v>349294.65</v>
      </c>
      <c r="I3935" s="36">
        <v>349294.65</v>
      </c>
      <c r="J3935" s="36">
        <v>0</v>
      </c>
      <c r="K3935" s="36">
        <v>314365.19</v>
      </c>
      <c r="L3935" s="36">
        <v>26197.1</v>
      </c>
      <c r="M3935" s="36">
        <v>26197.1</v>
      </c>
    </row>
    <row r="3936" spans="1:13" x14ac:dyDescent="0.25">
      <c r="A3936" t="s">
        <v>6969</v>
      </c>
      <c r="B3936" t="s">
        <v>104</v>
      </c>
      <c r="C3936" t="s">
        <v>9</v>
      </c>
      <c r="D3936" t="s">
        <v>90</v>
      </c>
      <c r="E3936" t="s">
        <v>8231</v>
      </c>
      <c r="F3936" s="1">
        <v>48092</v>
      </c>
      <c r="G3936" s="77">
        <v>1</v>
      </c>
      <c r="H3936" s="36">
        <v>334358.5</v>
      </c>
      <c r="I3936" s="36">
        <v>334358.5</v>
      </c>
      <c r="J3936" s="36">
        <v>0</v>
      </c>
      <c r="K3936" s="36">
        <v>300922.65000000002</v>
      </c>
      <c r="L3936" s="36">
        <v>16683.419999999998</v>
      </c>
      <c r="M3936" s="36">
        <v>12600.73</v>
      </c>
    </row>
    <row r="3937" spans="1:13" x14ac:dyDescent="0.25">
      <c r="A3937" t="s">
        <v>6969</v>
      </c>
      <c r="B3937" t="s">
        <v>104</v>
      </c>
      <c r="C3937" t="s">
        <v>9</v>
      </c>
      <c r="D3937" t="s">
        <v>90</v>
      </c>
      <c r="E3937" t="s">
        <v>2893</v>
      </c>
      <c r="F3937" s="1">
        <v>43781</v>
      </c>
      <c r="G3937" s="77">
        <v>1</v>
      </c>
      <c r="H3937" s="36">
        <v>34255.99</v>
      </c>
      <c r="I3937" s="36">
        <v>34255.99</v>
      </c>
      <c r="J3937" s="36">
        <v>0</v>
      </c>
      <c r="K3937" s="36">
        <v>30830.39</v>
      </c>
      <c r="L3937" s="36">
        <v>2569.1999999999998</v>
      </c>
      <c r="M3937" s="36">
        <v>0</v>
      </c>
    </row>
    <row r="3938" spans="1:13" x14ac:dyDescent="0.25">
      <c r="A3938" t="s">
        <v>6969</v>
      </c>
      <c r="B3938" t="s">
        <v>104</v>
      </c>
      <c r="C3938" t="s">
        <v>9</v>
      </c>
      <c r="D3938" t="s">
        <v>90</v>
      </c>
      <c r="E3938" t="s">
        <v>3423</v>
      </c>
      <c r="F3938" s="1">
        <v>43864</v>
      </c>
      <c r="G3938" s="77">
        <v>1</v>
      </c>
      <c r="H3938" s="36">
        <v>3200</v>
      </c>
      <c r="I3938" s="36">
        <v>3200</v>
      </c>
      <c r="J3938" s="36">
        <v>0</v>
      </c>
      <c r="K3938" s="36">
        <v>2880</v>
      </c>
      <c r="L3938" s="36">
        <v>240</v>
      </c>
      <c r="M3938" s="36">
        <v>0</v>
      </c>
    </row>
    <row r="3939" spans="1:13" x14ac:dyDescent="0.25">
      <c r="A3939" t="s">
        <v>6969</v>
      </c>
      <c r="B3939" t="s">
        <v>104</v>
      </c>
      <c r="C3939" t="s">
        <v>9</v>
      </c>
      <c r="D3939" t="s">
        <v>90</v>
      </c>
      <c r="E3939" t="s">
        <v>3500</v>
      </c>
      <c r="F3939" s="1">
        <v>43864</v>
      </c>
      <c r="G3939" s="77">
        <v>1</v>
      </c>
      <c r="H3939" s="36">
        <v>13117.6</v>
      </c>
      <c r="I3939" s="36">
        <v>13117.6</v>
      </c>
      <c r="J3939" s="36">
        <v>0</v>
      </c>
      <c r="K3939" s="36">
        <v>11805.84</v>
      </c>
      <c r="L3939" s="36">
        <v>983.82</v>
      </c>
      <c r="M3939" s="36">
        <v>0</v>
      </c>
    </row>
    <row r="3940" spans="1:13" x14ac:dyDescent="0.25">
      <c r="A3940" t="s">
        <v>6969</v>
      </c>
      <c r="B3940" t="s">
        <v>104</v>
      </c>
      <c r="C3940" t="s">
        <v>9</v>
      </c>
      <c r="D3940" t="s">
        <v>90</v>
      </c>
      <c r="E3940" t="s">
        <v>3188</v>
      </c>
      <c r="F3940" s="1">
        <v>43864</v>
      </c>
      <c r="G3940" s="77">
        <v>1</v>
      </c>
      <c r="H3940" s="36">
        <v>96435.63</v>
      </c>
      <c r="I3940" s="36">
        <v>96435.63</v>
      </c>
      <c r="J3940" s="36">
        <v>0</v>
      </c>
      <c r="K3940" s="36">
        <v>86792.07</v>
      </c>
      <c r="L3940" s="36">
        <v>7232.67</v>
      </c>
      <c r="M3940" s="36">
        <v>0</v>
      </c>
    </row>
    <row r="3941" spans="1:13" x14ac:dyDescent="0.25">
      <c r="A3941" t="s">
        <v>6969</v>
      </c>
      <c r="B3941" t="s">
        <v>104</v>
      </c>
      <c r="C3941" t="s">
        <v>9</v>
      </c>
      <c r="D3941" t="s">
        <v>90</v>
      </c>
      <c r="E3941" t="s">
        <v>3003</v>
      </c>
      <c r="F3941" s="1">
        <v>43864</v>
      </c>
      <c r="G3941" s="77">
        <v>1</v>
      </c>
      <c r="H3941" s="36">
        <v>51005.72</v>
      </c>
      <c r="I3941" s="36">
        <v>51005.72</v>
      </c>
      <c r="J3941" s="36">
        <v>0</v>
      </c>
      <c r="K3941" s="36">
        <v>45905.15</v>
      </c>
      <c r="L3941" s="36">
        <v>3825.43</v>
      </c>
      <c r="M3941" s="36">
        <v>0</v>
      </c>
    </row>
    <row r="3942" spans="1:13" x14ac:dyDescent="0.25">
      <c r="A3942" t="s">
        <v>6969</v>
      </c>
      <c r="B3942" t="s">
        <v>104</v>
      </c>
      <c r="C3942" t="s">
        <v>9</v>
      </c>
      <c r="D3942" t="s">
        <v>90</v>
      </c>
      <c r="E3942" t="s">
        <v>1242</v>
      </c>
      <c r="F3942" s="1">
        <v>43356</v>
      </c>
      <c r="G3942" s="77">
        <v>1</v>
      </c>
      <c r="H3942" s="36">
        <v>6784.67</v>
      </c>
      <c r="I3942" s="36">
        <v>6784.67</v>
      </c>
      <c r="J3942" s="36">
        <v>0</v>
      </c>
      <c r="K3942" s="36">
        <v>6106.2</v>
      </c>
      <c r="L3942" s="36">
        <v>508.85</v>
      </c>
      <c r="M3942" s="36">
        <v>0</v>
      </c>
    </row>
    <row r="3943" spans="1:13" x14ac:dyDescent="0.25">
      <c r="A3943" t="s">
        <v>6969</v>
      </c>
      <c r="B3943" t="s">
        <v>104</v>
      </c>
      <c r="C3943" t="s">
        <v>9</v>
      </c>
      <c r="D3943" t="s">
        <v>90</v>
      </c>
      <c r="E3943" t="s">
        <v>1236</v>
      </c>
      <c r="F3943" s="1">
        <v>43356</v>
      </c>
      <c r="G3943" s="77">
        <v>1</v>
      </c>
      <c r="H3943" s="36">
        <v>71526.12</v>
      </c>
      <c r="I3943" s="36">
        <v>71526.12</v>
      </c>
      <c r="J3943" s="36">
        <v>0</v>
      </c>
      <c r="K3943" s="36">
        <v>64373.51</v>
      </c>
      <c r="L3943" s="36">
        <v>5364.46</v>
      </c>
      <c r="M3943" s="36">
        <v>0</v>
      </c>
    </row>
    <row r="3944" spans="1:13" x14ac:dyDescent="0.25">
      <c r="A3944" t="s">
        <v>6969</v>
      </c>
      <c r="B3944" t="s">
        <v>104</v>
      </c>
      <c r="C3944" t="s">
        <v>9</v>
      </c>
      <c r="D3944" t="s">
        <v>90</v>
      </c>
      <c r="E3944" t="s">
        <v>2901</v>
      </c>
      <c r="F3944" s="1">
        <v>43781</v>
      </c>
      <c r="G3944" s="77">
        <v>1</v>
      </c>
      <c r="H3944" s="36">
        <v>3190.81</v>
      </c>
      <c r="I3944" s="36">
        <v>3190.81</v>
      </c>
      <c r="J3944" s="36">
        <v>0</v>
      </c>
      <c r="K3944" s="36">
        <v>2871.73</v>
      </c>
      <c r="L3944" s="36">
        <v>239.31</v>
      </c>
      <c r="M3944" s="36">
        <v>0</v>
      </c>
    </row>
    <row r="3945" spans="1:13" x14ac:dyDescent="0.25">
      <c r="A3945" t="s">
        <v>6969</v>
      </c>
      <c r="B3945" t="s">
        <v>104</v>
      </c>
      <c r="C3945" t="s">
        <v>9</v>
      </c>
      <c r="D3945" t="s">
        <v>90</v>
      </c>
      <c r="E3945" t="s">
        <v>3504</v>
      </c>
      <c r="F3945" s="1">
        <v>43864</v>
      </c>
      <c r="G3945" s="77">
        <v>1</v>
      </c>
      <c r="H3945" s="36">
        <v>15059.1</v>
      </c>
      <c r="I3945" s="36">
        <v>15059.1</v>
      </c>
      <c r="J3945" s="36">
        <v>0</v>
      </c>
      <c r="K3945" s="36">
        <v>13553.19</v>
      </c>
      <c r="L3945" s="36">
        <v>1129.43</v>
      </c>
      <c r="M3945" s="36">
        <v>0</v>
      </c>
    </row>
    <row r="3946" spans="1:13" x14ac:dyDescent="0.25">
      <c r="A3946" t="s">
        <v>6969</v>
      </c>
      <c r="B3946" t="s">
        <v>104</v>
      </c>
      <c r="C3946" t="s">
        <v>9</v>
      </c>
      <c r="D3946" t="s">
        <v>90</v>
      </c>
      <c r="E3946" t="s">
        <v>2905</v>
      </c>
      <c r="F3946" s="1">
        <v>43864</v>
      </c>
      <c r="G3946" s="77">
        <v>1</v>
      </c>
      <c r="H3946" s="36">
        <v>12070.72</v>
      </c>
      <c r="I3946" s="36">
        <v>12070.72</v>
      </c>
      <c r="J3946" s="36">
        <v>0</v>
      </c>
      <c r="K3946" s="36">
        <v>10863.65</v>
      </c>
      <c r="L3946" s="36">
        <v>905.3</v>
      </c>
      <c r="M3946" s="36">
        <v>0</v>
      </c>
    </row>
    <row r="3947" spans="1:13" x14ac:dyDescent="0.25">
      <c r="A3947" t="s">
        <v>6969</v>
      </c>
      <c r="B3947" t="s">
        <v>104</v>
      </c>
      <c r="C3947" t="s">
        <v>9</v>
      </c>
      <c r="D3947" t="s">
        <v>90</v>
      </c>
      <c r="E3947" t="s">
        <v>2826</v>
      </c>
      <c r="F3947" s="1">
        <v>43593</v>
      </c>
      <c r="G3947" s="77">
        <v>1</v>
      </c>
      <c r="H3947" s="36">
        <v>30914.61</v>
      </c>
      <c r="I3947" s="36">
        <v>30914.61</v>
      </c>
      <c r="J3947" s="36">
        <v>0</v>
      </c>
      <c r="K3947" s="36">
        <v>27823.15</v>
      </c>
      <c r="L3947" s="36">
        <v>2318.6</v>
      </c>
      <c r="M3947" s="36">
        <v>0</v>
      </c>
    </row>
    <row r="3948" spans="1:13" x14ac:dyDescent="0.25">
      <c r="A3948" t="s">
        <v>6969</v>
      </c>
      <c r="B3948" t="s">
        <v>104</v>
      </c>
      <c r="C3948" t="s">
        <v>9</v>
      </c>
      <c r="D3948" t="s">
        <v>90</v>
      </c>
      <c r="E3948" t="s">
        <v>3475</v>
      </c>
      <c r="F3948" s="1">
        <v>43864</v>
      </c>
      <c r="G3948" s="77">
        <v>1</v>
      </c>
      <c r="H3948" s="36">
        <v>80192.710000000006</v>
      </c>
      <c r="I3948" s="36">
        <v>80192.710000000006</v>
      </c>
      <c r="J3948" s="36">
        <v>0</v>
      </c>
      <c r="K3948" s="36">
        <v>72173.440000000002</v>
      </c>
      <c r="L3948" s="36">
        <v>6014.45</v>
      </c>
      <c r="M3948" s="36">
        <v>0</v>
      </c>
    </row>
    <row r="3949" spans="1:13" x14ac:dyDescent="0.25">
      <c r="A3949" t="s">
        <v>6969</v>
      </c>
      <c r="B3949" t="s">
        <v>104</v>
      </c>
      <c r="C3949" t="s">
        <v>9</v>
      </c>
      <c r="D3949" t="s">
        <v>90</v>
      </c>
      <c r="E3949" t="s">
        <v>8979</v>
      </c>
      <c r="F3949" s="1">
        <v>48092</v>
      </c>
      <c r="G3949" s="77">
        <v>1</v>
      </c>
      <c r="H3949" s="36">
        <v>124340.73</v>
      </c>
      <c r="I3949" s="36">
        <v>124340.73</v>
      </c>
      <c r="J3949" s="36">
        <v>0</v>
      </c>
      <c r="K3949" s="36">
        <v>111906.66</v>
      </c>
      <c r="L3949" s="36">
        <v>0</v>
      </c>
      <c r="M3949" s="36">
        <v>0</v>
      </c>
    </row>
    <row r="3950" spans="1:13" x14ac:dyDescent="0.25">
      <c r="A3950" t="s">
        <v>6969</v>
      </c>
      <c r="B3950" t="s">
        <v>104</v>
      </c>
      <c r="C3950" t="s">
        <v>9</v>
      </c>
      <c r="D3950" t="s">
        <v>90</v>
      </c>
      <c r="E3950" t="s">
        <v>2854</v>
      </c>
      <c r="F3950" s="1">
        <v>43677</v>
      </c>
      <c r="G3950" s="77">
        <v>0</v>
      </c>
      <c r="H3950" s="36">
        <v>19237.48</v>
      </c>
      <c r="I3950" s="36">
        <v>19237.48</v>
      </c>
      <c r="J3950" s="36">
        <v>0</v>
      </c>
      <c r="K3950" s="36">
        <v>17313.73</v>
      </c>
      <c r="L3950" s="36">
        <v>1442.81</v>
      </c>
      <c r="M3950" s="36">
        <v>0</v>
      </c>
    </row>
    <row r="3951" spans="1:13" x14ac:dyDescent="0.25">
      <c r="A3951" t="s">
        <v>6969</v>
      </c>
      <c r="B3951" t="s">
        <v>104</v>
      </c>
      <c r="C3951" t="s">
        <v>9</v>
      </c>
      <c r="D3951" t="s">
        <v>90</v>
      </c>
      <c r="E3951" t="s">
        <v>8319</v>
      </c>
      <c r="F3951" s="1">
        <v>48092</v>
      </c>
      <c r="G3951" s="77">
        <v>1</v>
      </c>
      <c r="H3951" s="36">
        <v>154264.15</v>
      </c>
      <c r="I3951" s="36">
        <v>154264.15</v>
      </c>
      <c r="J3951" s="36">
        <v>0</v>
      </c>
      <c r="K3951" s="36">
        <v>138837.74</v>
      </c>
      <c r="L3951" s="36">
        <v>11348.27</v>
      </c>
      <c r="M3951" s="36">
        <v>0</v>
      </c>
    </row>
    <row r="3952" spans="1:13" x14ac:dyDescent="0.25">
      <c r="A3952" t="s">
        <v>6969</v>
      </c>
      <c r="B3952" t="s">
        <v>104</v>
      </c>
      <c r="C3952" t="s">
        <v>9</v>
      </c>
      <c r="D3952" t="s">
        <v>90</v>
      </c>
      <c r="E3952" t="s">
        <v>3189</v>
      </c>
      <c r="F3952" s="1">
        <v>43864</v>
      </c>
      <c r="G3952" s="77">
        <v>1</v>
      </c>
      <c r="H3952" s="36">
        <v>79676.09</v>
      </c>
      <c r="I3952" s="36">
        <v>79676.09</v>
      </c>
      <c r="J3952" s="36">
        <v>0</v>
      </c>
      <c r="K3952" s="36">
        <v>71708.479999999996</v>
      </c>
      <c r="L3952" s="36">
        <v>5975.71</v>
      </c>
      <c r="M3952" s="36">
        <v>0</v>
      </c>
    </row>
    <row r="3953" spans="1:13" x14ac:dyDescent="0.25">
      <c r="A3953" t="s">
        <v>6969</v>
      </c>
      <c r="B3953" t="s">
        <v>104</v>
      </c>
      <c r="C3953" t="s">
        <v>9</v>
      </c>
      <c r="D3953" t="s">
        <v>90</v>
      </c>
      <c r="E3953" t="s">
        <v>7988</v>
      </c>
      <c r="F3953" s="1">
        <v>48092</v>
      </c>
      <c r="G3953" s="77">
        <v>0.75</v>
      </c>
      <c r="H3953" s="36">
        <v>294577.05</v>
      </c>
      <c r="I3953" s="36">
        <v>294577.05</v>
      </c>
      <c r="J3953" s="36">
        <v>0</v>
      </c>
      <c r="K3953" s="36">
        <v>265119.34999999998</v>
      </c>
      <c r="L3953" s="36">
        <v>0</v>
      </c>
      <c r="M3953" s="36">
        <v>0</v>
      </c>
    </row>
    <row r="3954" spans="1:13" x14ac:dyDescent="0.25">
      <c r="A3954" t="s">
        <v>6969</v>
      </c>
      <c r="B3954" t="s">
        <v>104</v>
      </c>
      <c r="C3954" t="s">
        <v>9</v>
      </c>
      <c r="D3954" t="s">
        <v>90</v>
      </c>
      <c r="E3954" t="s">
        <v>9119</v>
      </c>
      <c r="F3954" s="1">
        <v>48092</v>
      </c>
      <c r="G3954" s="77">
        <v>1</v>
      </c>
      <c r="H3954" s="36">
        <v>181872.62</v>
      </c>
      <c r="I3954" s="36">
        <v>181872.62</v>
      </c>
      <c r="J3954" s="36">
        <v>0</v>
      </c>
      <c r="K3954" s="36">
        <v>163685.35999999999</v>
      </c>
      <c r="L3954" s="36">
        <v>0</v>
      </c>
      <c r="M3954" s="36">
        <v>0</v>
      </c>
    </row>
    <row r="3955" spans="1:13" x14ac:dyDescent="0.25">
      <c r="A3955" t="s">
        <v>6969</v>
      </c>
      <c r="B3955" t="s">
        <v>104</v>
      </c>
      <c r="C3955" t="s">
        <v>9</v>
      </c>
      <c r="D3955" t="s">
        <v>90</v>
      </c>
      <c r="E3955" t="s">
        <v>1269</v>
      </c>
      <c r="F3955" s="1">
        <v>43356</v>
      </c>
      <c r="G3955" s="77">
        <v>1</v>
      </c>
      <c r="H3955" s="36">
        <v>9943.0300000000007</v>
      </c>
      <c r="I3955" s="36">
        <v>9943.0300000000007</v>
      </c>
      <c r="J3955" s="36">
        <v>0</v>
      </c>
      <c r="K3955" s="36">
        <v>8948.73</v>
      </c>
      <c r="L3955" s="36">
        <v>745.73</v>
      </c>
      <c r="M3955" s="36">
        <v>0</v>
      </c>
    </row>
    <row r="3956" spans="1:13" x14ac:dyDescent="0.25">
      <c r="A3956" t="s">
        <v>6969</v>
      </c>
      <c r="B3956" t="s">
        <v>104</v>
      </c>
      <c r="C3956" t="s">
        <v>9</v>
      </c>
      <c r="D3956" t="s">
        <v>90</v>
      </c>
      <c r="E3956" t="s">
        <v>3440</v>
      </c>
      <c r="F3956" s="1">
        <v>48092</v>
      </c>
      <c r="G3956" s="77">
        <v>0.3</v>
      </c>
      <c r="H3956" s="36">
        <v>683134.25</v>
      </c>
      <c r="I3956" s="36">
        <v>683134.25</v>
      </c>
      <c r="J3956" s="36">
        <v>0</v>
      </c>
      <c r="K3956" s="36">
        <v>614820.82999999996</v>
      </c>
      <c r="L3956" s="36">
        <v>0</v>
      </c>
      <c r="M3956" s="36">
        <v>0</v>
      </c>
    </row>
    <row r="3957" spans="1:13" x14ac:dyDescent="0.25">
      <c r="A3957" t="s">
        <v>6969</v>
      </c>
      <c r="B3957" t="s">
        <v>104</v>
      </c>
      <c r="C3957" t="s">
        <v>9</v>
      </c>
      <c r="D3957" t="s">
        <v>1373</v>
      </c>
      <c r="E3957" t="s">
        <v>1374</v>
      </c>
      <c r="F3957" s="1">
        <v>48092</v>
      </c>
      <c r="G3957" s="77">
        <v>0</v>
      </c>
      <c r="H3957" s="36">
        <v>16062.82</v>
      </c>
      <c r="I3957" s="36">
        <v>16062.82</v>
      </c>
      <c r="J3957" s="36">
        <v>0</v>
      </c>
      <c r="K3957" s="36">
        <v>14456.54</v>
      </c>
      <c r="L3957" s="36">
        <v>1204.71</v>
      </c>
      <c r="M3957" s="36">
        <v>0</v>
      </c>
    </row>
    <row r="3958" spans="1:13" x14ac:dyDescent="0.25">
      <c r="A3958" t="s">
        <v>6969</v>
      </c>
      <c r="B3958" t="s">
        <v>104</v>
      </c>
      <c r="C3958" t="s">
        <v>9</v>
      </c>
      <c r="D3958" t="s">
        <v>1541</v>
      </c>
      <c r="E3958" t="s">
        <v>1828</v>
      </c>
      <c r="F3958" s="1">
        <v>43608</v>
      </c>
      <c r="G3958" s="77">
        <v>0</v>
      </c>
      <c r="H3958" s="36">
        <v>29161.41</v>
      </c>
      <c r="I3958" s="36">
        <v>29161.41</v>
      </c>
      <c r="J3958" s="36">
        <v>0</v>
      </c>
      <c r="K3958" s="36">
        <v>26245.27</v>
      </c>
      <c r="L3958" s="36">
        <v>2187.11</v>
      </c>
      <c r="M3958" s="36">
        <v>0</v>
      </c>
    </row>
    <row r="3959" spans="1:13" x14ac:dyDescent="0.25">
      <c r="A3959" t="s">
        <v>6969</v>
      </c>
      <c r="B3959" t="s">
        <v>104</v>
      </c>
      <c r="C3959" t="s">
        <v>9</v>
      </c>
      <c r="D3959" t="s">
        <v>240</v>
      </c>
      <c r="E3959" t="s">
        <v>1116</v>
      </c>
      <c r="F3959" s="1">
        <v>43334</v>
      </c>
      <c r="G3959" s="77">
        <v>1</v>
      </c>
      <c r="H3959" s="36">
        <v>24665</v>
      </c>
      <c r="I3959" s="36">
        <v>24665</v>
      </c>
      <c r="J3959" s="36">
        <v>0</v>
      </c>
      <c r="K3959" s="36">
        <v>22198.5</v>
      </c>
      <c r="L3959" s="36">
        <v>1849.88</v>
      </c>
      <c r="M3959" s="36">
        <v>0</v>
      </c>
    </row>
    <row r="3960" spans="1:13" x14ac:dyDescent="0.25">
      <c r="A3960" t="s">
        <v>6969</v>
      </c>
      <c r="B3960" t="s">
        <v>104</v>
      </c>
      <c r="C3960" t="s">
        <v>9</v>
      </c>
      <c r="D3960" t="s">
        <v>3295</v>
      </c>
      <c r="E3960" t="s">
        <v>3379</v>
      </c>
      <c r="F3960" s="1">
        <v>43864</v>
      </c>
      <c r="G3960" s="77">
        <v>0.3</v>
      </c>
      <c r="H3960" s="36">
        <v>30967.75</v>
      </c>
      <c r="I3960" s="36">
        <v>30967.75</v>
      </c>
      <c r="J3960" s="36">
        <v>0</v>
      </c>
      <c r="K3960" s="36">
        <v>27870.98</v>
      </c>
      <c r="L3960" s="36">
        <v>2322.58</v>
      </c>
      <c r="M3960" s="36">
        <v>0</v>
      </c>
    </row>
    <row r="3961" spans="1:13" x14ac:dyDescent="0.25">
      <c r="A3961" t="s">
        <v>6969</v>
      </c>
      <c r="B3961" t="s">
        <v>104</v>
      </c>
      <c r="C3961" t="s">
        <v>9</v>
      </c>
      <c r="D3961" t="s">
        <v>1408</v>
      </c>
      <c r="E3961" t="s">
        <v>8273</v>
      </c>
      <c r="F3961" s="1">
        <v>43864</v>
      </c>
      <c r="G3961" s="77">
        <v>1</v>
      </c>
      <c r="H3961" s="36">
        <v>92217.86</v>
      </c>
      <c r="I3961" s="36">
        <v>92217.86</v>
      </c>
      <c r="J3961" s="36">
        <v>0</v>
      </c>
      <c r="K3961" s="36">
        <v>82996.070000000007</v>
      </c>
      <c r="L3961" s="36">
        <v>6916.34</v>
      </c>
      <c r="M3961" s="36">
        <v>0.01</v>
      </c>
    </row>
    <row r="3962" spans="1:13" x14ac:dyDescent="0.25">
      <c r="A3962" t="s">
        <v>6969</v>
      </c>
      <c r="B3962" t="s">
        <v>104</v>
      </c>
      <c r="C3962" t="s">
        <v>9</v>
      </c>
      <c r="D3962" t="s">
        <v>1408</v>
      </c>
      <c r="E3962" t="s">
        <v>1436</v>
      </c>
      <c r="F3962" s="1">
        <v>43356</v>
      </c>
      <c r="G3962" s="77">
        <v>1</v>
      </c>
      <c r="H3962" s="36">
        <v>25000</v>
      </c>
      <c r="I3962" s="36">
        <v>25000</v>
      </c>
      <c r="J3962" s="36">
        <v>0</v>
      </c>
      <c r="K3962" s="36">
        <v>22500</v>
      </c>
      <c r="L3962" s="36">
        <v>1875</v>
      </c>
      <c r="M3962" s="36">
        <v>0</v>
      </c>
    </row>
    <row r="3963" spans="1:13" x14ac:dyDescent="0.25">
      <c r="A3963" t="s">
        <v>6969</v>
      </c>
      <c r="B3963" t="s">
        <v>104</v>
      </c>
      <c r="C3963" t="s">
        <v>9</v>
      </c>
      <c r="D3963" t="s">
        <v>1455</v>
      </c>
      <c r="E3963" t="s">
        <v>1456</v>
      </c>
      <c r="F3963" s="1">
        <v>43356</v>
      </c>
      <c r="G3963" s="77">
        <v>0</v>
      </c>
      <c r="H3963" s="36">
        <v>33789.74</v>
      </c>
      <c r="I3963" s="36">
        <v>33789.74</v>
      </c>
      <c r="J3963" s="36">
        <v>0</v>
      </c>
      <c r="K3963" s="36">
        <v>30410.77</v>
      </c>
      <c r="L3963" s="36">
        <v>2534.23</v>
      </c>
      <c r="M3963" s="36">
        <v>0</v>
      </c>
    </row>
    <row r="3964" spans="1:13" x14ac:dyDescent="0.25">
      <c r="A3964" t="s">
        <v>6969</v>
      </c>
      <c r="B3964" t="s">
        <v>104</v>
      </c>
      <c r="C3964" t="s">
        <v>9</v>
      </c>
      <c r="D3964" t="s">
        <v>1527</v>
      </c>
      <c r="E3964" t="s">
        <v>1528</v>
      </c>
      <c r="F3964" s="1">
        <v>43412</v>
      </c>
      <c r="G3964" s="77">
        <v>1</v>
      </c>
      <c r="H3964" s="36">
        <v>25000</v>
      </c>
      <c r="I3964" s="36">
        <v>25000</v>
      </c>
      <c r="J3964" s="36">
        <v>0</v>
      </c>
      <c r="K3964" s="36">
        <v>22500</v>
      </c>
      <c r="L3964" s="36">
        <v>1875</v>
      </c>
      <c r="M3964" s="36">
        <v>0</v>
      </c>
    </row>
    <row r="3965" spans="1:13" x14ac:dyDescent="0.25">
      <c r="A3965" t="s">
        <v>6969</v>
      </c>
      <c r="B3965" t="s">
        <v>104</v>
      </c>
      <c r="C3965" t="s">
        <v>9</v>
      </c>
      <c r="D3965" t="s">
        <v>13</v>
      </c>
      <c r="E3965" t="s">
        <v>2264</v>
      </c>
      <c r="F3965" s="1">
        <v>43504</v>
      </c>
      <c r="G3965" s="77">
        <v>1</v>
      </c>
      <c r="H3965" s="36">
        <v>14247.67</v>
      </c>
      <c r="I3965" s="36">
        <v>14247.67</v>
      </c>
      <c r="J3965" s="36">
        <v>0</v>
      </c>
      <c r="K3965" s="36">
        <v>12822.9</v>
      </c>
      <c r="L3965" s="36">
        <v>1068.58</v>
      </c>
      <c r="M3965" s="36">
        <v>0</v>
      </c>
    </row>
    <row r="3966" spans="1:13" x14ac:dyDescent="0.25">
      <c r="A3966" t="s">
        <v>6969</v>
      </c>
      <c r="B3966" t="s">
        <v>104</v>
      </c>
      <c r="C3966" t="s">
        <v>9</v>
      </c>
      <c r="D3966" t="s">
        <v>13</v>
      </c>
      <c r="E3966" t="s">
        <v>8655</v>
      </c>
      <c r="F3966" s="1">
        <v>44239</v>
      </c>
      <c r="G3966" s="77">
        <v>1</v>
      </c>
      <c r="H3966" s="36">
        <v>20086.59</v>
      </c>
      <c r="I3966" s="36">
        <v>20086.59</v>
      </c>
      <c r="J3966" s="36">
        <v>0</v>
      </c>
      <c r="K3966" s="36">
        <v>18077.93</v>
      </c>
      <c r="L3966" s="36">
        <v>1506.5</v>
      </c>
      <c r="M3966" s="36">
        <v>0</v>
      </c>
    </row>
    <row r="3967" spans="1:13" x14ac:dyDescent="0.25">
      <c r="A3967" t="s">
        <v>6969</v>
      </c>
      <c r="B3967" t="s">
        <v>104</v>
      </c>
      <c r="C3967" t="s">
        <v>9</v>
      </c>
      <c r="D3967" t="s">
        <v>13</v>
      </c>
      <c r="E3967" t="s">
        <v>9125</v>
      </c>
      <c r="F3967" s="1">
        <v>48092</v>
      </c>
      <c r="G3967" s="77">
        <v>0</v>
      </c>
      <c r="H3967" s="36">
        <v>1280486</v>
      </c>
      <c r="I3967" s="36">
        <v>1280486</v>
      </c>
      <c r="J3967" s="36">
        <v>0</v>
      </c>
      <c r="K3967" s="36">
        <v>1152437.3999999999</v>
      </c>
      <c r="L3967" s="36">
        <v>0</v>
      </c>
      <c r="M3967" s="36">
        <v>0</v>
      </c>
    </row>
    <row r="3968" spans="1:13" x14ac:dyDescent="0.25">
      <c r="A3968" t="s">
        <v>6969</v>
      </c>
      <c r="B3968" t="s">
        <v>104</v>
      </c>
      <c r="C3968" t="s">
        <v>9</v>
      </c>
      <c r="D3968" t="s">
        <v>13</v>
      </c>
      <c r="E3968" t="s">
        <v>3283</v>
      </c>
      <c r="F3968" s="1">
        <v>48092</v>
      </c>
      <c r="G3968" s="77">
        <v>0.63</v>
      </c>
      <c r="H3968" s="36">
        <v>33121456.550000001</v>
      </c>
      <c r="I3968" s="36">
        <v>60183415.549999997</v>
      </c>
      <c r="J3968" s="36">
        <v>27061959</v>
      </c>
      <c r="K3968" s="36">
        <v>54165074</v>
      </c>
      <c r="L3968" s="36">
        <v>2484109.2400000002</v>
      </c>
      <c r="M3968" s="36">
        <v>0</v>
      </c>
    </row>
    <row r="3969" spans="1:13" x14ac:dyDescent="0.25">
      <c r="A3969" t="s">
        <v>6969</v>
      </c>
      <c r="B3969" t="s">
        <v>104</v>
      </c>
      <c r="C3969" t="s">
        <v>9</v>
      </c>
      <c r="D3969" t="s">
        <v>13</v>
      </c>
      <c r="E3969" t="s">
        <v>3274</v>
      </c>
      <c r="F3969" s="1">
        <v>43864</v>
      </c>
      <c r="G3969" s="77">
        <v>0.25</v>
      </c>
      <c r="H3969" s="36">
        <v>94575.81</v>
      </c>
      <c r="I3969" s="36">
        <v>94575.81</v>
      </c>
      <c r="J3969" s="36">
        <v>0</v>
      </c>
      <c r="K3969" s="36">
        <v>85118.23</v>
      </c>
      <c r="L3969" s="36">
        <v>7093.19</v>
      </c>
      <c r="M3969" s="36">
        <v>0</v>
      </c>
    </row>
    <row r="3970" spans="1:13" x14ac:dyDescent="0.25">
      <c r="A3970" t="s">
        <v>6969</v>
      </c>
      <c r="B3970" t="s">
        <v>104</v>
      </c>
      <c r="C3970" t="s">
        <v>9</v>
      </c>
      <c r="D3970" t="s">
        <v>13</v>
      </c>
      <c r="E3970" t="s">
        <v>7996</v>
      </c>
      <c r="F3970" s="1">
        <v>48092</v>
      </c>
      <c r="G3970" s="77">
        <v>0</v>
      </c>
      <c r="H3970" s="36">
        <v>79946.41</v>
      </c>
      <c r="I3970" s="36">
        <v>79946.41</v>
      </c>
      <c r="J3970" s="36">
        <v>0</v>
      </c>
      <c r="K3970" s="36">
        <v>71951.77</v>
      </c>
      <c r="L3970" s="36">
        <v>5995.98</v>
      </c>
      <c r="M3970" s="36">
        <v>0</v>
      </c>
    </row>
    <row r="3971" spans="1:13" x14ac:dyDescent="0.25">
      <c r="A3971" t="s">
        <v>6969</v>
      </c>
      <c r="B3971" t="s">
        <v>104</v>
      </c>
      <c r="C3971" t="s">
        <v>9</v>
      </c>
      <c r="D3971" t="s">
        <v>13</v>
      </c>
      <c r="E3971" t="s">
        <v>3618</v>
      </c>
      <c r="F3971" s="1">
        <v>44001</v>
      </c>
      <c r="G3971" s="77">
        <v>1</v>
      </c>
      <c r="H3971" s="36">
        <v>13587.59</v>
      </c>
      <c r="I3971" s="36">
        <v>13587.59</v>
      </c>
      <c r="J3971" s="36">
        <v>0</v>
      </c>
      <c r="K3971" s="36">
        <v>12228.83</v>
      </c>
      <c r="L3971" s="36">
        <v>1019.0699999999999</v>
      </c>
      <c r="M3971" s="36">
        <v>0.01</v>
      </c>
    </row>
    <row r="3972" spans="1:13" x14ac:dyDescent="0.25">
      <c r="A3972" t="s">
        <v>6969</v>
      </c>
      <c r="B3972" t="s">
        <v>104</v>
      </c>
      <c r="C3972" t="s">
        <v>9</v>
      </c>
      <c r="D3972" t="s">
        <v>13</v>
      </c>
      <c r="E3972" t="s">
        <v>3068</v>
      </c>
      <c r="F3972" s="1">
        <v>43864</v>
      </c>
      <c r="G3972" s="77">
        <v>0</v>
      </c>
      <c r="H3972" s="36">
        <v>15195</v>
      </c>
      <c r="I3972" s="36">
        <v>15195</v>
      </c>
      <c r="J3972" s="36">
        <v>0</v>
      </c>
      <c r="K3972" s="36">
        <v>13675.5</v>
      </c>
      <c r="L3972" s="36">
        <v>1139.6300000000001</v>
      </c>
      <c r="M3972" s="36">
        <v>0</v>
      </c>
    </row>
    <row r="3973" spans="1:13" x14ac:dyDescent="0.25">
      <c r="A3973" t="s">
        <v>6969</v>
      </c>
      <c r="B3973" t="s">
        <v>104</v>
      </c>
      <c r="C3973" t="s">
        <v>9</v>
      </c>
      <c r="D3973" t="s">
        <v>548</v>
      </c>
      <c r="E3973" t="s">
        <v>1812</v>
      </c>
      <c r="F3973" s="1">
        <v>43788</v>
      </c>
      <c r="G3973" s="77">
        <v>0</v>
      </c>
      <c r="H3973" s="36">
        <v>55136.959999999999</v>
      </c>
      <c r="I3973" s="36">
        <v>55136.959999999999</v>
      </c>
      <c r="J3973" s="36">
        <v>0</v>
      </c>
      <c r="K3973" s="36">
        <v>49623.26</v>
      </c>
      <c r="L3973" s="36">
        <v>4135.2800000000007</v>
      </c>
      <c r="M3973" s="36">
        <v>0.01</v>
      </c>
    </row>
    <row r="3974" spans="1:13" x14ac:dyDescent="0.25">
      <c r="A3974" t="s">
        <v>6969</v>
      </c>
      <c r="B3974" t="s">
        <v>104</v>
      </c>
      <c r="C3974" t="s">
        <v>9</v>
      </c>
      <c r="D3974" t="s">
        <v>548</v>
      </c>
      <c r="E3974" t="s">
        <v>2951</v>
      </c>
      <c r="F3974" s="1">
        <v>43788</v>
      </c>
      <c r="G3974" s="77">
        <v>0</v>
      </c>
      <c r="H3974" s="36">
        <v>11490.64</v>
      </c>
      <c r="I3974" s="36">
        <v>11490.64</v>
      </c>
      <c r="J3974" s="36">
        <v>0</v>
      </c>
      <c r="K3974" s="36">
        <v>10341.58</v>
      </c>
      <c r="L3974" s="36">
        <v>861.8</v>
      </c>
      <c r="M3974" s="36">
        <v>0</v>
      </c>
    </row>
    <row r="3975" spans="1:13" x14ac:dyDescent="0.25">
      <c r="A3975" t="s">
        <v>6969</v>
      </c>
      <c r="B3975" t="s">
        <v>104</v>
      </c>
      <c r="C3975" t="s">
        <v>9</v>
      </c>
      <c r="D3975" t="s">
        <v>548</v>
      </c>
      <c r="E3975" t="s">
        <v>2060</v>
      </c>
      <c r="F3975" s="1">
        <v>43788</v>
      </c>
      <c r="G3975" s="77">
        <v>0</v>
      </c>
      <c r="H3975" s="36">
        <v>32661.919999999998</v>
      </c>
      <c r="I3975" s="36">
        <v>32661.919999999998</v>
      </c>
      <c r="J3975" s="36">
        <v>0</v>
      </c>
      <c r="K3975" s="36">
        <v>29395.73</v>
      </c>
      <c r="L3975" s="36">
        <v>2449.64</v>
      </c>
      <c r="M3975" s="36">
        <v>0</v>
      </c>
    </row>
    <row r="3976" spans="1:13" x14ac:dyDescent="0.25">
      <c r="A3976" t="s">
        <v>6969</v>
      </c>
      <c r="B3976" t="s">
        <v>104</v>
      </c>
      <c r="C3976" t="s">
        <v>9</v>
      </c>
      <c r="D3976" t="s">
        <v>548</v>
      </c>
      <c r="E3976" t="s">
        <v>1432</v>
      </c>
      <c r="F3976" s="1">
        <v>43356</v>
      </c>
      <c r="G3976" s="77">
        <v>1</v>
      </c>
      <c r="H3976" s="36">
        <v>9327.32</v>
      </c>
      <c r="I3976" s="36">
        <v>9327.32</v>
      </c>
      <c r="J3976" s="36">
        <v>0</v>
      </c>
      <c r="K3976" s="36">
        <v>8394.59</v>
      </c>
      <c r="L3976" s="36">
        <v>699.55</v>
      </c>
      <c r="M3976" s="36">
        <v>0</v>
      </c>
    </row>
    <row r="3977" spans="1:13" x14ac:dyDescent="0.25">
      <c r="A3977" t="s">
        <v>6969</v>
      </c>
      <c r="B3977" t="s">
        <v>104</v>
      </c>
      <c r="C3977" t="s">
        <v>9</v>
      </c>
      <c r="D3977" t="s">
        <v>548</v>
      </c>
      <c r="E3977" t="s">
        <v>1993</v>
      </c>
      <c r="F3977" s="1">
        <v>43504</v>
      </c>
      <c r="G3977" s="77">
        <v>0.1</v>
      </c>
      <c r="H3977" s="36">
        <v>50594.86</v>
      </c>
      <c r="I3977" s="36">
        <v>50594.86</v>
      </c>
      <c r="J3977" s="36">
        <v>0</v>
      </c>
      <c r="K3977" s="36">
        <v>45535.37</v>
      </c>
      <c r="L3977" s="36">
        <v>3794.6200000000003</v>
      </c>
      <c r="M3977" s="36">
        <v>0.01</v>
      </c>
    </row>
    <row r="3978" spans="1:13" x14ac:dyDescent="0.25">
      <c r="A3978" t="s">
        <v>6969</v>
      </c>
      <c r="B3978" t="s">
        <v>104</v>
      </c>
      <c r="C3978" t="s">
        <v>9</v>
      </c>
      <c r="D3978" t="s">
        <v>548</v>
      </c>
      <c r="E3978" t="s">
        <v>2909</v>
      </c>
      <c r="F3978" s="1">
        <v>43788</v>
      </c>
      <c r="G3978" s="77">
        <v>0</v>
      </c>
      <c r="H3978" s="36">
        <v>17239.07</v>
      </c>
      <c r="I3978" s="36">
        <v>17239.07</v>
      </c>
      <c r="J3978" s="36">
        <v>0</v>
      </c>
      <c r="K3978" s="36">
        <v>15515.16</v>
      </c>
      <c r="L3978" s="36">
        <v>1292.93</v>
      </c>
      <c r="M3978" s="36">
        <v>0</v>
      </c>
    </row>
    <row r="3979" spans="1:13" x14ac:dyDescent="0.25">
      <c r="A3979" t="s">
        <v>6969</v>
      </c>
      <c r="B3979" t="s">
        <v>104</v>
      </c>
      <c r="C3979" t="s">
        <v>9</v>
      </c>
      <c r="D3979" t="s">
        <v>548</v>
      </c>
      <c r="E3979" t="s">
        <v>3175</v>
      </c>
      <c r="F3979" s="1">
        <v>43917</v>
      </c>
      <c r="G3979" s="77">
        <v>0.6</v>
      </c>
      <c r="H3979" s="36">
        <v>49979.35</v>
      </c>
      <c r="I3979" s="36">
        <v>49979.35</v>
      </c>
      <c r="J3979" s="36">
        <v>0</v>
      </c>
      <c r="K3979" s="36">
        <v>44981.42</v>
      </c>
      <c r="L3979" s="36">
        <v>3748.45</v>
      </c>
      <c r="M3979" s="36">
        <v>0</v>
      </c>
    </row>
    <row r="3980" spans="1:13" x14ac:dyDescent="0.25">
      <c r="A3980" t="s">
        <v>6969</v>
      </c>
      <c r="B3980" t="s">
        <v>104</v>
      </c>
      <c r="C3980" t="s">
        <v>9</v>
      </c>
      <c r="D3980" t="s">
        <v>548</v>
      </c>
      <c r="E3980" t="s">
        <v>2197</v>
      </c>
      <c r="F3980" s="1">
        <v>43507</v>
      </c>
      <c r="G3980" s="77">
        <v>0</v>
      </c>
      <c r="H3980" s="36">
        <v>28574.32</v>
      </c>
      <c r="I3980" s="36">
        <v>28574.32</v>
      </c>
      <c r="J3980" s="36">
        <v>0</v>
      </c>
      <c r="K3980" s="36">
        <v>25716.89</v>
      </c>
      <c r="L3980" s="36">
        <v>2143.0700000000002</v>
      </c>
      <c r="M3980" s="36">
        <v>0</v>
      </c>
    </row>
    <row r="3981" spans="1:13" x14ac:dyDescent="0.25">
      <c r="A3981" t="s">
        <v>6969</v>
      </c>
      <c r="B3981" t="s">
        <v>104</v>
      </c>
      <c r="C3981" t="s">
        <v>9</v>
      </c>
      <c r="D3981" t="s">
        <v>548</v>
      </c>
      <c r="E3981" t="s">
        <v>2961</v>
      </c>
      <c r="F3981" s="1">
        <v>43787</v>
      </c>
      <c r="G3981" s="77">
        <v>0</v>
      </c>
      <c r="H3981" s="36">
        <v>9871.92</v>
      </c>
      <c r="I3981" s="36">
        <v>9871.92</v>
      </c>
      <c r="J3981" s="36">
        <v>0</v>
      </c>
      <c r="K3981" s="36">
        <v>8884.73</v>
      </c>
      <c r="L3981" s="36">
        <v>740.39</v>
      </c>
      <c r="M3981" s="36">
        <v>0</v>
      </c>
    </row>
    <row r="3982" spans="1:13" x14ac:dyDescent="0.25">
      <c r="A3982" t="s">
        <v>6969</v>
      </c>
      <c r="B3982" t="s">
        <v>104</v>
      </c>
      <c r="C3982" t="s">
        <v>9</v>
      </c>
      <c r="D3982" t="s">
        <v>327</v>
      </c>
      <c r="E3982" t="s">
        <v>8914</v>
      </c>
      <c r="F3982" s="1">
        <v>48092</v>
      </c>
      <c r="G3982" s="77">
        <v>0</v>
      </c>
      <c r="H3982" s="36">
        <v>622023</v>
      </c>
      <c r="I3982" s="36">
        <v>622023</v>
      </c>
      <c r="J3982" s="36">
        <v>0</v>
      </c>
      <c r="K3982" s="36">
        <v>559820.69999999995</v>
      </c>
      <c r="L3982" s="36">
        <v>0</v>
      </c>
      <c r="M3982" s="36">
        <v>0</v>
      </c>
    </row>
    <row r="3983" spans="1:13" x14ac:dyDescent="0.25">
      <c r="A3983" t="s">
        <v>6969</v>
      </c>
      <c r="B3983" t="s">
        <v>104</v>
      </c>
      <c r="C3983" t="s">
        <v>9</v>
      </c>
      <c r="D3983" t="s">
        <v>327</v>
      </c>
      <c r="E3983" t="s">
        <v>7481</v>
      </c>
      <c r="F3983" s="1">
        <v>48092</v>
      </c>
      <c r="G3983" s="77">
        <v>0.1</v>
      </c>
      <c r="H3983" s="36">
        <v>2356734</v>
      </c>
      <c r="I3983" s="36">
        <v>2356734</v>
      </c>
      <c r="J3983" s="36">
        <v>0</v>
      </c>
      <c r="K3983" s="36">
        <v>2121060.6</v>
      </c>
      <c r="L3983" s="36">
        <v>0</v>
      </c>
      <c r="M3983" s="36">
        <v>0</v>
      </c>
    </row>
    <row r="3984" spans="1:13" x14ac:dyDescent="0.25">
      <c r="A3984" t="s">
        <v>6969</v>
      </c>
      <c r="B3984" t="s">
        <v>104</v>
      </c>
      <c r="C3984" t="s">
        <v>9</v>
      </c>
      <c r="D3984" t="s">
        <v>327</v>
      </c>
      <c r="E3984" t="s">
        <v>3402</v>
      </c>
      <c r="F3984" s="1">
        <v>43917</v>
      </c>
      <c r="G3984" s="77">
        <v>0</v>
      </c>
      <c r="H3984" s="36">
        <v>19332.990000000002</v>
      </c>
      <c r="I3984" s="36">
        <v>19332.990000000002</v>
      </c>
      <c r="J3984" s="36">
        <v>0</v>
      </c>
      <c r="K3984" s="36">
        <v>17399.689999999999</v>
      </c>
      <c r="L3984" s="36">
        <v>1449.98</v>
      </c>
      <c r="M3984" s="36">
        <v>0.01</v>
      </c>
    </row>
    <row r="3985" spans="1:13" x14ac:dyDescent="0.25">
      <c r="A3985" t="s">
        <v>6969</v>
      </c>
      <c r="B3985" t="s">
        <v>104</v>
      </c>
      <c r="C3985" t="s">
        <v>9</v>
      </c>
      <c r="D3985" t="s">
        <v>857</v>
      </c>
      <c r="E3985" t="s">
        <v>1700</v>
      </c>
      <c r="F3985" s="1">
        <v>43412</v>
      </c>
      <c r="G3985" s="77">
        <v>1</v>
      </c>
      <c r="H3985" s="36">
        <v>35070.93</v>
      </c>
      <c r="I3985" s="36">
        <v>35070.93</v>
      </c>
      <c r="J3985" s="36">
        <v>0</v>
      </c>
      <c r="K3985" s="36">
        <v>31563.84</v>
      </c>
      <c r="L3985" s="36">
        <v>2630.32</v>
      </c>
      <c r="M3985" s="36">
        <v>0</v>
      </c>
    </row>
    <row r="3986" spans="1:13" x14ac:dyDescent="0.25">
      <c r="A3986" t="s">
        <v>6969</v>
      </c>
      <c r="B3986" t="s">
        <v>104</v>
      </c>
      <c r="C3986" t="s">
        <v>9</v>
      </c>
      <c r="D3986" t="s">
        <v>857</v>
      </c>
      <c r="E3986" t="s">
        <v>981</v>
      </c>
      <c r="F3986" s="1">
        <v>43598</v>
      </c>
      <c r="G3986" s="77">
        <v>0</v>
      </c>
      <c r="H3986" s="36">
        <v>9259.27</v>
      </c>
      <c r="I3986" s="36">
        <v>9259.27</v>
      </c>
      <c r="J3986" s="36">
        <v>0</v>
      </c>
      <c r="K3986" s="36">
        <v>8333.34</v>
      </c>
      <c r="L3986" s="36">
        <v>694.45</v>
      </c>
      <c r="M3986" s="36">
        <v>0</v>
      </c>
    </row>
    <row r="3987" spans="1:13" x14ac:dyDescent="0.25">
      <c r="A3987" t="s">
        <v>6969</v>
      </c>
      <c r="B3987" t="s">
        <v>104</v>
      </c>
      <c r="C3987" t="s">
        <v>9</v>
      </c>
      <c r="D3987" t="s">
        <v>39</v>
      </c>
      <c r="E3987" t="s">
        <v>2697</v>
      </c>
      <c r="F3987" s="1">
        <v>43593</v>
      </c>
      <c r="G3987" s="77">
        <v>1</v>
      </c>
      <c r="H3987" s="36">
        <v>38656</v>
      </c>
      <c r="I3987" s="36">
        <v>38656</v>
      </c>
      <c r="J3987" s="36">
        <v>0</v>
      </c>
      <c r="K3987" s="36">
        <v>34790.400000000001</v>
      </c>
      <c r="L3987" s="36">
        <v>2899.2</v>
      </c>
      <c r="M3987" s="36">
        <v>0</v>
      </c>
    </row>
    <row r="3988" spans="1:13" x14ac:dyDescent="0.25">
      <c r="A3988" t="s">
        <v>6969</v>
      </c>
      <c r="B3988" t="s">
        <v>104</v>
      </c>
      <c r="C3988" t="s">
        <v>9</v>
      </c>
      <c r="D3988" t="s">
        <v>39</v>
      </c>
      <c r="E3988" t="s">
        <v>3237</v>
      </c>
      <c r="F3988" s="1">
        <v>48092</v>
      </c>
      <c r="G3988" s="77">
        <v>1</v>
      </c>
      <c r="H3988" s="36">
        <v>95150.58</v>
      </c>
      <c r="I3988" s="36">
        <v>235402</v>
      </c>
      <c r="J3988" s="36">
        <v>140251.42000000001</v>
      </c>
      <c r="K3988" s="36">
        <v>211861.8</v>
      </c>
      <c r="L3988" s="36">
        <v>17641.03</v>
      </c>
      <c r="M3988" s="36">
        <v>10504.74</v>
      </c>
    </row>
    <row r="3989" spans="1:13" x14ac:dyDescent="0.25">
      <c r="A3989" t="s">
        <v>6969</v>
      </c>
      <c r="B3989" t="s">
        <v>104</v>
      </c>
      <c r="C3989" t="s">
        <v>9</v>
      </c>
      <c r="D3989" t="s">
        <v>1813</v>
      </c>
      <c r="E3989" t="s">
        <v>1968</v>
      </c>
      <c r="F3989" s="1">
        <v>43504</v>
      </c>
      <c r="G3989" s="77">
        <v>1</v>
      </c>
      <c r="H3989" s="36">
        <v>14334.57</v>
      </c>
      <c r="I3989" s="36">
        <v>14334.57</v>
      </c>
      <c r="J3989" s="36">
        <v>0</v>
      </c>
      <c r="K3989" s="36">
        <v>12901.11</v>
      </c>
      <c r="L3989" s="36">
        <v>1075.0999999999999</v>
      </c>
      <c r="M3989" s="36">
        <v>0.01</v>
      </c>
    </row>
    <row r="3990" spans="1:13" x14ac:dyDescent="0.25">
      <c r="A3990" t="s">
        <v>6969</v>
      </c>
      <c r="B3990" t="s">
        <v>104</v>
      </c>
      <c r="C3990" t="s">
        <v>9</v>
      </c>
      <c r="D3990" t="s">
        <v>1813</v>
      </c>
      <c r="E3990" t="s">
        <v>1816</v>
      </c>
      <c r="F3990" s="1">
        <v>43411</v>
      </c>
      <c r="G3990" s="77">
        <v>1</v>
      </c>
      <c r="H3990" s="36">
        <v>17497.72</v>
      </c>
      <c r="I3990" s="36">
        <v>17497.72</v>
      </c>
      <c r="J3990" s="36">
        <v>0</v>
      </c>
      <c r="K3990" s="36">
        <v>15747.95</v>
      </c>
      <c r="L3990" s="36">
        <v>1312.33</v>
      </c>
      <c r="M3990" s="36">
        <v>0</v>
      </c>
    </row>
    <row r="3991" spans="1:13" x14ac:dyDescent="0.25">
      <c r="A3991" t="s">
        <v>6969</v>
      </c>
      <c r="B3991" t="s">
        <v>104</v>
      </c>
      <c r="C3991" t="s">
        <v>9</v>
      </c>
      <c r="D3991" t="s">
        <v>1813</v>
      </c>
      <c r="E3991" t="s">
        <v>2143</v>
      </c>
      <c r="F3991" s="1">
        <v>43504</v>
      </c>
      <c r="G3991" s="77">
        <v>1</v>
      </c>
      <c r="H3991" s="36">
        <v>14750.69</v>
      </c>
      <c r="I3991" s="36">
        <v>14750.69</v>
      </c>
      <c r="J3991" s="36">
        <v>0</v>
      </c>
      <c r="K3991" s="36">
        <v>13275.62</v>
      </c>
      <c r="L3991" s="36">
        <v>1106.3</v>
      </c>
      <c r="M3991" s="36">
        <v>0</v>
      </c>
    </row>
    <row r="3992" spans="1:13" x14ac:dyDescent="0.25">
      <c r="A3992" t="s">
        <v>6969</v>
      </c>
      <c r="B3992" t="s">
        <v>104</v>
      </c>
      <c r="C3992" t="s">
        <v>9</v>
      </c>
      <c r="D3992" t="s">
        <v>1813</v>
      </c>
      <c r="E3992" t="s">
        <v>1958</v>
      </c>
      <c r="F3992" s="1">
        <v>43504</v>
      </c>
      <c r="G3992" s="77">
        <v>1</v>
      </c>
      <c r="H3992" s="36">
        <v>8001.07</v>
      </c>
      <c r="I3992" s="36">
        <v>8001.07</v>
      </c>
      <c r="J3992" s="36">
        <v>0</v>
      </c>
      <c r="K3992" s="36">
        <v>7200.96</v>
      </c>
      <c r="L3992" s="36">
        <v>600.08000000000004</v>
      </c>
      <c r="M3992" s="36">
        <v>0</v>
      </c>
    </row>
    <row r="3993" spans="1:13" x14ac:dyDescent="0.25">
      <c r="A3993" t="s">
        <v>6969</v>
      </c>
      <c r="B3993" t="s">
        <v>104</v>
      </c>
      <c r="C3993" t="s">
        <v>9</v>
      </c>
      <c r="D3993" t="s">
        <v>1813</v>
      </c>
      <c r="E3993" t="s">
        <v>1844</v>
      </c>
      <c r="F3993" s="1">
        <v>43411</v>
      </c>
      <c r="G3993" s="77">
        <v>1</v>
      </c>
      <c r="H3993" s="36">
        <v>4479.49</v>
      </c>
      <c r="I3993" s="36">
        <v>4479.49</v>
      </c>
      <c r="J3993" s="36">
        <v>0</v>
      </c>
      <c r="K3993" s="36">
        <v>4031.54</v>
      </c>
      <c r="L3993" s="36">
        <v>335.96</v>
      </c>
      <c r="M3993" s="36">
        <v>0</v>
      </c>
    </row>
    <row r="3994" spans="1:13" x14ac:dyDescent="0.25">
      <c r="A3994" t="s">
        <v>6969</v>
      </c>
      <c r="B3994" t="s">
        <v>104</v>
      </c>
      <c r="C3994" t="s">
        <v>9</v>
      </c>
      <c r="D3994" t="s">
        <v>386</v>
      </c>
      <c r="E3994" t="s">
        <v>387</v>
      </c>
      <c r="F3994" s="1">
        <v>43959</v>
      </c>
      <c r="G3994" s="77">
        <v>0</v>
      </c>
      <c r="H3994" s="36">
        <v>5312.59</v>
      </c>
      <c r="I3994" s="36">
        <v>5312.59</v>
      </c>
      <c r="J3994" s="36">
        <v>0</v>
      </c>
      <c r="K3994" s="36">
        <v>4781.33</v>
      </c>
      <c r="L3994" s="36">
        <v>398.45</v>
      </c>
      <c r="M3994" s="36">
        <v>0.01</v>
      </c>
    </row>
    <row r="3995" spans="1:13" x14ac:dyDescent="0.25">
      <c r="A3995" t="s">
        <v>6969</v>
      </c>
      <c r="B3995" t="s">
        <v>104</v>
      </c>
      <c r="C3995" t="s">
        <v>9</v>
      </c>
      <c r="D3995" t="s">
        <v>279</v>
      </c>
      <c r="E3995" t="s">
        <v>374</v>
      </c>
      <c r="F3995" s="1">
        <v>43265</v>
      </c>
      <c r="G3995" s="77">
        <v>1</v>
      </c>
      <c r="H3995" s="36">
        <v>18978.990000000002</v>
      </c>
      <c r="I3995" s="36">
        <v>18978.990000000002</v>
      </c>
      <c r="J3995" s="36">
        <v>0</v>
      </c>
      <c r="K3995" s="36">
        <v>17081.09</v>
      </c>
      <c r="L3995" s="36">
        <v>1423.43</v>
      </c>
      <c r="M3995" s="36">
        <v>0.01</v>
      </c>
    </row>
    <row r="3996" spans="1:13" x14ac:dyDescent="0.25">
      <c r="A3996" t="s">
        <v>6969</v>
      </c>
      <c r="B3996" t="s">
        <v>104</v>
      </c>
      <c r="C3996" t="s">
        <v>9</v>
      </c>
      <c r="D3996" t="s">
        <v>279</v>
      </c>
      <c r="E3996" t="s">
        <v>7841</v>
      </c>
      <c r="F3996" s="1">
        <v>43973</v>
      </c>
      <c r="G3996" s="77">
        <v>0.05</v>
      </c>
      <c r="H3996" s="36">
        <v>17238.41</v>
      </c>
      <c r="I3996" s="36">
        <v>17238.41</v>
      </c>
      <c r="J3996" s="36">
        <v>0</v>
      </c>
      <c r="K3996" s="36">
        <v>15514.57</v>
      </c>
      <c r="L3996" s="36">
        <v>1292.8800000000001</v>
      </c>
      <c r="M3996" s="36">
        <v>0</v>
      </c>
    </row>
    <row r="3997" spans="1:13" x14ac:dyDescent="0.25">
      <c r="A3997" t="s">
        <v>6969</v>
      </c>
      <c r="B3997" t="s">
        <v>104</v>
      </c>
      <c r="C3997" t="s">
        <v>9</v>
      </c>
      <c r="D3997" t="s">
        <v>279</v>
      </c>
      <c r="E3997" t="s">
        <v>8333</v>
      </c>
      <c r="F3997" s="1">
        <v>48092</v>
      </c>
      <c r="G3997" s="77">
        <v>0.98</v>
      </c>
      <c r="H3997" s="36">
        <v>4433524.62</v>
      </c>
      <c r="I3997" s="36">
        <v>4433524.62</v>
      </c>
      <c r="J3997" s="36">
        <v>0</v>
      </c>
      <c r="K3997" s="36">
        <v>3990172.16</v>
      </c>
      <c r="L3997" s="36">
        <v>0</v>
      </c>
      <c r="M3997" s="36">
        <v>0</v>
      </c>
    </row>
    <row r="3998" spans="1:13" x14ac:dyDescent="0.25">
      <c r="A3998" t="s">
        <v>6969</v>
      </c>
      <c r="B3998" t="s">
        <v>104</v>
      </c>
      <c r="C3998" t="s">
        <v>9</v>
      </c>
      <c r="D3998" t="s">
        <v>618</v>
      </c>
      <c r="E3998" t="s">
        <v>2039</v>
      </c>
      <c r="F3998" s="1">
        <v>43851</v>
      </c>
      <c r="G3998" s="77">
        <v>0.1</v>
      </c>
      <c r="H3998" s="36">
        <v>80549.95</v>
      </c>
      <c r="I3998" s="36">
        <v>80549.95</v>
      </c>
      <c r="J3998" s="36">
        <v>0</v>
      </c>
      <c r="K3998" s="36">
        <v>72494.960000000006</v>
      </c>
      <c r="L3998" s="36">
        <v>6041.25</v>
      </c>
      <c r="M3998" s="36">
        <v>0</v>
      </c>
    </row>
    <row r="3999" spans="1:13" x14ac:dyDescent="0.25">
      <c r="A3999" t="s">
        <v>6969</v>
      </c>
      <c r="B3999" t="s">
        <v>104</v>
      </c>
      <c r="C3999" t="s">
        <v>9</v>
      </c>
      <c r="D3999" t="s">
        <v>618</v>
      </c>
      <c r="E3999" t="s">
        <v>1856</v>
      </c>
      <c r="F3999" s="1">
        <v>43411</v>
      </c>
      <c r="G3999" s="77">
        <v>1</v>
      </c>
      <c r="H3999" s="36">
        <v>10488.22</v>
      </c>
      <c r="I3999" s="36">
        <v>10488.22</v>
      </c>
      <c r="J3999" s="36">
        <v>0</v>
      </c>
      <c r="K3999" s="36">
        <v>9439.4</v>
      </c>
      <c r="L3999" s="36">
        <v>786.62</v>
      </c>
      <c r="M3999" s="36">
        <v>0</v>
      </c>
    </row>
    <row r="4000" spans="1:13" x14ac:dyDescent="0.25">
      <c r="A4000" t="s">
        <v>6969</v>
      </c>
      <c r="B4000" t="s">
        <v>104</v>
      </c>
      <c r="C4000" t="s">
        <v>9</v>
      </c>
      <c r="D4000" t="s">
        <v>618</v>
      </c>
      <c r="E4000" t="s">
        <v>1780</v>
      </c>
      <c r="F4000" s="1">
        <v>43410</v>
      </c>
      <c r="G4000" s="77">
        <v>1</v>
      </c>
      <c r="H4000" s="36">
        <v>8598.91</v>
      </c>
      <c r="I4000" s="36">
        <v>8598.91</v>
      </c>
      <c r="J4000" s="36">
        <v>0</v>
      </c>
      <c r="K4000" s="36">
        <v>7739.02</v>
      </c>
      <c r="L4000" s="36">
        <v>644.91999999999996</v>
      </c>
      <c r="M4000" s="36">
        <v>0</v>
      </c>
    </row>
    <row r="4001" spans="1:13" x14ac:dyDescent="0.25">
      <c r="A4001" t="s">
        <v>6969</v>
      </c>
      <c r="B4001" t="s">
        <v>104</v>
      </c>
      <c r="C4001" t="s">
        <v>9</v>
      </c>
      <c r="D4001" t="s">
        <v>1385</v>
      </c>
      <c r="E4001" t="s">
        <v>1386</v>
      </c>
      <c r="F4001" s="1">
        <v>43356</v>
      </c>
      <c r="G4001" s="77">
        <v>1</v>
      </c>
      <c r="H4001" s="36">
        <v>22787.13</v>
      </c>
      <c r="I4001" s="36">
        <v>22787.13</v>
      </c>
      <c r="J4001" s="36">
        <v>0</v>
      </c>
      <c r="K4001" s="36">
        <v>20508.419999999998</v>
      </c>
      <c r="L4001" s="36">
        <v>1709.04</v>
      </c>
      <c r="M4001" s="36">
        <v>0</v>
      </c>
    </row>
    <row r="4002" spans="1:13" x14ac:dyDescent="0.25">
      <c r="A4002" t="s">
        <v>6969</v>
      </c>
      <c r="B4002" t="s">
        <v>104</v>
      </c>
      <c r="C4002" t="s">
        <v>9</v>
      </c>
      <c r="D4002" t="s">
        <v>1385</v>
      </c>
      <c r="E4002" t="s">
        <v>2069</v>
      </c>
      <c r="F4002" s="1">
        <v>43504</v>
      </c>
      <c r="G4002" s="77">
        <v>1</v>
      </c>
      <c r="H4002" s="36">
        <v>30787.5</v>
      </c>
      <c r="I4002" s="36">
        <v>30787.5</v>
      </c>
      <c r="J4002" s="36">
        <v>0</v>
      </c>
      <c r="K4002" s="36">
        <v>27708.75</v>
      </c>
      <c r="L4002" s="36">
        <v>2309.06</v>
      </c>
      <c r="M4002" s="36">
        <v>0</v>
      </c>
    </row>
    <row r="4003" spans="1:13" x14ac:dyDescent="0.25">
      <c r="A4003" t="s">
        <v>6969</v>
      </c>
      <c r="B4003" t="s">
        <v>104</v>
      </c>
      <c r="C4003" t="s">
        <v>9</v>
      </c>
      <c r="D4003" t="s">
        <v>1101</v>
      </c>
      <c r="E4003" t="s">
        <v>1179</v>
      </c>
      <c r="F4003" s="1">
        <v>43356</v>
      </c>
      <c r="G4003" s="77">
        <v>1</v>
      </c>
      <c r="H4003" s="36">
        <v>8740</v>
      </c>
      <c r="I4003" s="36">
        <v>8740</v>
      </c>
      <c r="J4003" s="36">
        <v>0</v>
      </c>
      <c r="K4003" s="36">
        <v>7866</v>
      </c>
      <c r="L4003" s="36">
        <v>655.5</v>
      </c>
      <c r="M4003" s="36">
        <v>0</v>
      </c>
    </row>
    <row r="4004" spans="1:13" x14ac:dyDescent="0.25">
      <c r="A4004" t="s">
        <v>6969</v>
      </c>
      <c r="B4004" t="s">
        <v>104</v>
      </c>
      <c r="C4004" t="s">
        <v>9</v>
      </c>
      <c r="D4004" t="s">
        <v>591</v>
      </c>
      <c r="E4004" t="s">
        <v>1425</v>
      </c>
      <c r="F4004" s="1">
        <v>43356</v>
      </c>
      <c r="G4004" s="77">
        <v>1</v>
      </c>
      <c r="H4004" s="36">
        <v>33900</v>
      </c>
      <c r="I4004" s="36">
        <v>33900</v>
      </c>
      <c r="J4004" s="36">
        <v>0</v>
      </c>
      <c r="K4004" s="36">
        <v>30510</v>
      </c>
      <c r="L4004" s="36">
        <v>2542.5</v>
      </c>
      <c r="M4004" s="36">
        <v>0</v>
      </c>
    </row>
    <row r="4005" spans="1:13" x14ac:dyDescent="0.25">
      <c r="A4005" t="s">
        <v>6969</v>
      </c>
      <c r="B4005" t="s">
        <v>104</v>
      </c>
      <c r="C4005" t="s">
        <v>9</v>
      </c>
      <c r="D4005" t="s">
        <v>579</v>
      </c>
      <c r="E4005" t="s">
        <v>1230</v>
      </c>
      <c r="F4005" s="1">
        <v>43356</v>
      </c>
      <c r="G4005" s="77">
        <v>1</v>
      </c>
      <c r="H4005" s="36">
        <v>4913.49</v>
      </c>
      <c r="I4005" s="36">
        <v>4913.49</v>
      </c>
      <c r="J4005" s="36">
        <v>0</v>
      </c>
      <c r="K4005" s="36">
        <v>4422.1400000000003</v>
      </c>
      <c r="L4005" s="36">
        <v>368.51</v>
      </c>
      <c r="M4005" s="36">
        <v>0</v>
      </c>
    </row>
    <row r="4006" spans="1:13" x14ac:dyDescent="0.25">
      <c r="A4006" t="s">
        <v>6969</v>
      </c>
      <c r="B4006" t="s">
        <v>104</v>
      </c>
      <c r="C4006" t="s">
        <v>9</v>
      </c>
      <c r="D4006" t="s">
        <v>853</v>
      </c>
      <c r="E4006" t="s">
        <v>854</v>
      </c>
      <c r="F4006" s="1">
        <v>43334</v>
      </c>
      <c r="G4006" s="77">
        <v>1</v>
      </c>
      <c r="H4006" s="36">
        <v>49670.17</v>
      </c>
      <c r="I4006" s="36">
        <v>49670.17</v>
      </c>
      <c r="J4006" s="36">
        <v>0</v>
      </c>
      <c r="K4006" s="36">
        <v>44703.15</v>
      </c>
      <c r="L4006" s="36">
        <v>3725.2700000000004</v>
      </c>
      <c r="M4006" s="36">
        <v>0.01</v>
      </c>
    </row>
    <row r="4007" spans="1:13" x14ac:dyDescent="0.25">
      <c r="A4007" t="s">
        <v>6969</v>
      </c>
      <c r="B4007" t="s">
        <v>104</v>
      </c>
      <c r="C4007" t="s">
        <v>9</v>
      </c>
      <c r="D4007" t="s">
        <v>2808</v>
      </c>
      <c r="E4007" t="s">
        <v>8064</v>
      </c>
      <c r="F4007" s="1">
        <v>43861</v>
      </c>
      <c r="G4007" s="77">
        <v>1</v>
      </c>
      <c r="H4007" s="36">
        <v>59043.23</v>
      </c>
      <c r="I4007" s="36">
        <v>59043.23</v>
      </c>
      <c r="J4007" s="36">
        <v>0</v>
      </c>
      <c r="K4007" s="36">
        <v>53138.91</v>
      </c>
      <c r="L4007" s="36">
        <v>4428.24</v>
      </c>
      <c r="M4007" s="36">
        <v>0</v>
      </c>
    </row>
    <row r="4008" spans="1:13" x14ac:dyDescent="0.25">
      <c r="A4008" t="s">
        <v>6969</v>
      </c>
      <c r="B4008" t="s">
        <v>104</v>
      </c>
      <c r="C4008" t="s">
        <v>9</v>
      </c>
      <c r="D4008" t="s">
        <v>1398</v>
      </c>
      <c r="E4008" t="s">
        <v>1412</v>
      </c>
      <c r="F4008" s="1">
        <v>43356</v>
      </c>
      <c r="G4008" s="77">
        <v>1</v>
      </c>
      <c r="H4008" s="36">
        <v>5201.6000000000004</v>
      </c>
      <c r="I4008" s="36">
        <v>5201.6000000000004</v>
      </c>
      <c r="J4008" s="36">
        <v>0</v>
      </c>
      <c r="K4008" s="36">
        <v>4681.4399999999996</v>
      </c>
      <c r="L4008" s="36">
        <v>390.12</v>
      </c>
      <c r="M4008" s="36">
        <v>0</v>
      </c>
    </row>
    <row r="4009" spans="1:13" x14ac:dyDescent="0.25">
      <c r="A4009" t="s">
        <v>6969</v>
      </c>
      <c r="B4009" t="s">
        <v>104</v>
      </c>
      <c r="C4009" t="s">
        <v>9</v>
      </c>
      <c r="D4009" t="s">
        <v>2959</v>
      </c>
      <c r="E4009" t="s">
        <v>3287</v>
      </c>
      <c r="F4009" s="1">
        <v>43894</v>
      </c>
      <c r="G4009" s="77">
        <v>1</v>
      </c>
      <c r="H4009" s="36">
        <v>204305.45</v>
      </c>
      <c r="I4009" s="36">
        <v>204305.45</v>
      </c>
      <c r="J4009" s="36">
        <v>0</v>
      </c>
      <c r="K4009" s="36">
        <v>183874.91</v>
      </c>
      <c r="L4009" s="36">
        <v>15322.91</v>
      </c>
      <c r="M4009" s="36">
        <v>0</v>
      </c>
    </row>
    <row r="4010" spans="1:13" x14ac:dyDescent="0.25">
      <c r="A4010" t="s">
        <v>6969</v>
      </c>
      <c r="B4010" t="s">
        <v>104</v>
      </c>
      <c r="C4010" t="s">
        <v>1571</v>
      </c>
      <c r="D4010" t="s">
        <v>2464</v>
      </c>
      <c r="E4010" t="s">
        <v>2687</v>
      </c>
      <c r="F4010" s="1">
        <v>43917</v>
      </c>
      <c r="G4010" s="77">
        <v>0</v>
      </c>
      <c r="H4010" s="36">
        <v>35209.96</v>
      </c>
      <c r="I4010" s="36">
        <v>35209.96</v>
      </c>
      <c r="J4010" s="36">
        <v>0</v>
      </c>
      <c r="K4010" s="36">
        <v>31688.959999999999</v>
      </c>
      <c r="L4010" s="36">
        <v>2640.75</v>
      </c>
      <c r="M4010" s="36">
        <v>0</v>
      </c>
    </row>
    <row r="4011" spans="1:13" x14ac:dyDescent="0.25">
      <c r="A4011" t="s">
        <v>6969</v>
      </c>
      <c r="B4011" t="s">
        <v>104</v>
      </c>
      <c r="C4011" t="s">
        <v>243</v>
      </c>
      <c r="D4011" t="s">
        <v>243</v>
      </c>
      <c r="E4011" t="s">
        <v>1459</v>
      </c>
      <c r="F4011" s="1">
        <v>43356</v>
      </c>
      <c r="G4011" s="77">
        <v>0</v>
      </c>
      <c r="H4011" s="36">
        <v>92937.84</v>
      </c>
      <c r="I4011" s="36">
        <v>92937.84</v>
      </c>
      <c r="J4011" s="36">
        <v>0</v>
      </c>
      <c r="K4011" s="36">
        <v>83644.06</v>
      </c>
      <c r="L4011" s="36">
        <v>6970.34</v>
      </c>
      <c r="M4011" s="36">
        <v>0</v>
      </c>
    </row>
    <row r="4012" spans="1:13" x14ac:dyDescent="0.25">
      <c r="A4012" t="s">
        <v>6969</v>
      </c>
      <c r="B4012" t="s">
        <v>104</v>
      </c>
      <c r="C4012" t="s">
        <v>243</v>
      </c>
      <c r="D4012" t="s">
        <v>243</v>
      </c>
      <c r="E4012" t="s">
        <v>1311</v>
      </c>
      <c r="F4012" s="1">
        <v>48092</v>
      </c>
      <c r="G4012" s="77">
        <v>1</v>
      </c>
      <c r="H4012" s="36">
        <v>152741.67000000001</v>
      </c>
      <c r="I4012" s="36">
        <v>152741.67000000001</v>
      </c>
      <c r="J4012" s="36">
        <v>0</v>
      </c>
      <c r="K4012" s="36">
        <v>137467.5</v>
      </c>
      <c r="L4012" s="36">
        <v>11455.630000000001</v>
      </c>
      <c r="M4012" s="36">
        <v>8324.44</v>
      </c>
    </row>
    <row r="4013" spans="1:13" x14ac:dyDescent="0.25">
      <c r="A4013" t="s">
        <v>6969</v>
      </c>
      <c r="B4013" t="s">
        <v>104</v>
      </c>
      <c r="C4013" t="s">
        <v>243</v>
      </c>
      <c r="D4013" t="s">
        <v>243</v>
      </c>
      <c r="E4013" t="s">
        <v>986</v>
      </c>
      <c r="F4013" s="1">
        <v>43593</v>
      </c>
      <c r="G4013" s="77">
        <v>1</v>
      </c>
      <c r="H4013" s="36">
        <v>124938.86</v>
      </c>
      <c r="I4013" s="36">
        <v>124938.86</v>
      </c>
      <c r="J4013" s="36">
        <v>0</v>
      </c>
      <c r="K4013" s="36">
        <v>112444.97</v>
      </c>
      <c r="L4013" s="36">
        <v>9370.42</v>
      </c>
      <c r="M4013" s="36">
        <v>0.01</v>
      </c>
    </row>
    <row r="4014" spans="1:13" x14ac:dyDescent="0.25">
      <c r="A4014" t="s">
        <v>6969</v>
      </c>
      <c r="B4014" t="s">
        <v>104</v>
      </c>
      <c r="C4014" t="s">
        <v>60</v>
      </c>
      <c r="D4014" t="s">
        <v>795</v>
      </c>
      <c r="E4014" t="s">
        <v>2082</v>
      </c>
      <c r="F4014" s="1">
        <v>43503</v>
      </c>
      <c r="G4014" s="77">
        <v>0.9</v>
      </c>
      <c r="H4014" s="36">
        <v>45471.519999999997</v>
      </c>
      <c r="I4014" s="36">
        <v>45471.519999999997</v>
      </c>
      <c r="J4014" s="36">
        <v>0</v>
      </c>
      <c r="K4014" s="36">
        <v>40924.370000000003</v>
      </c>
      <c r="L4014" s="36">
        <v>3410.36</v>
      </c>
      <c r="M4014" s="36">
        <v>0</v>
      </c>
    </row>
    <row r="4015" spans="1:13" x14ac:dyDescent="0.25">
      <c r="A4015" t="s">
        <v>6969</v>
      </c>
      <c r="B4015" t="s">
        <v>104</v>
      </c>
      <c r="C4015" t="s">
        <v>60</v>
      </c>
      <c r="D4015" t="s">
        <v>795</v>
      </c>
      <c r="E4015" t="s">
        <v>1933</v>
      </c>
      <c r="F4015" s="1">
        <v>43504</v>
      </c>
      <c r="G4015" s="77">
        <v>0</v>
      </c>
      <c r="H4015" s="36">
        <v>5663.18</v>
      </c>
      <c r="I4015" s="36">
        <v>5663.18</v>
      </c>
      <c r="J4015" s="36">
        <v>0</v>
      </c>
      <c r="K4015" s="36">
        <v>5096.8599999999997</v>
      </c>
      <c r="L4015" s="36">
        <v>424.74</v>
      </c>
      <c r="M4015" s="36">
        <v>0</v>
      </c>
    </row>
    <row r="4016" spans="1:13" x14ac:dyDescent="0.25">
      <c r="A4016" t="s">
        <v>6969</v>
      </c>
      <c r="B4016" t="s">
        <v>104</v>
      </c>
      <c r="C4016" t="s">
        <v>60</v>
      </c>
      <c r="D4016" t="s">
        <v>795</v>
      </c>
      <c r="E4016" t="s">
        <v>1957</v>
      </c>
      <c r="F4016" s="1">
        <v>43504</v>
      </c>
      <c r="G4016" s="77">
        <v>0.53</v>
      </c>
      <c r="H4016" s="36">
        <v>10555.52</v>
      </c>
      <c r="I4016" s="36">
        <v>10555.52</v>
      </c>
      <c r="J4016" s="36">
        <v>0</v>
      </c>
      <c r="K4016" s="36">
        <v>9499.9699999999993</v>
      </c>
      <c r="L4016" s="36">
        <v>791.66</v>
      </c>
      <c r="M4016" s="36">
        <v>0</v>
      </c>
    </row>
    <row r="4017" spans="1:13" x14ac:dyDescent="0.25">
      <c r="A4017" t="s">
        <v>6969</v>
      </c>
      <c r="B4017" t="s">
        <v>104</v>
      </c>
      <c r="C4017" t="s">
        <v>60</v>
      </c>
      <c r="D4017" t="s">
        <v>795</v>
      </c>
      <c r="E4017" t="s">
        <v>2112</v>
      </c>
      <c r="F4017" s="1">
        <v>43504</v>
      </c>
      <c r="G4017" s="77">
        <v>1</v>
      </c>
      <c r="H4017" s="36">
        <v>59904.37</v>
      </c>
      <c r="I4017" s="36">
        <v>59904.37</v>
      </c>
      <c r="J4017" s="36">
        <v>0</v>
      </c>
      <c r="K4017" s="36">
        <v>53913.93</v>
      </c>
      <c r="L4017" s="36">
        <v>4492.83</v>
      </c>
      <c r="M4017" s="36">
        <v>0</v>
      </c>
    </row>
    <row r="4018" spans="1:13" x14ac:dyDescent="0.25">
      <c r="A4018" t="s">
        <v>6969</v>
      </c>
      <c r="B4018" t="s">
        <v>104</v>
      </c>
      <c r="C4018" t="s">
        <v>60</v>
      </c>
      <c r="D4018" t="s">
        <v>795</v>
      </c>
      <c r="E4018" t="s">
        <v>1086</v>
      </c>
      <c r="F4018" s="1">
        <v>43333</v>
      </c>
      <c r="G4018" s="77">
        <v>1</v>
      </c>
      <c r="H4018" s="36">
        <v>11818.56</v>
      </c>
      <c r="I4018" s="36">
        <v>11818.56</v>
      </c>
      <c r="J4018" s="36">
        <v>0</v>
      </c>
      <c r="K4018" s="36">
        <v>10636.7</v>
      </c>
      <c r="L4018" s="36">
        <v>886.39</v>
      </c>
      <c r="M4018" s="36">
        <v>0</v>
      </c>
    </row>
    <row r="4019" spans="1:13" x14ac:dyDescent="0.25">
      <c r="A4019" t="s">
        <v>6969</v>
      </c>
      <c r="B4019" t="s">
        <v>104</v>
      </c>
      <c r="C4019" t="s">
        <v>60</v>
      </c>
      <c r="D4019" t="s">
        <v>795</v>
      </c>
      <c r="E4019" t="s">
        <v>1416</v>
      </c>
      <c r="F4019" s="1">
        <v>48092</v>
      </c>
      <c r="G4019" s="77">
        <v>0</v>
      </c>
      <c r="H4019" s="36">
        <v>47264640</v>
      </c>
      <c r="I4019" s="36">
        <v>47264640</v>
      </c>
      <c r="J4019" s="36">
        <v>0</v>
      </c>
      <c r="K4019" s="36">
        <v>42538176</v>
      </c>
      <c r="L4019" s="36">
        <v>0</v>
      </c>
      <c r="M4019" s="36">
        <v>0</v>
      </c>
    </row>
    <row r="4020" spans="1:13" x14ac:dyDescent="0.25">
      <c r="A4020" t="s">
        <v>6969</v>
      </c>
      <c r="B4020" t="s">
        <v>104</v>
      </c>
      <c r="C4020" t="s">
        <v>60</v>
      </c>
      <c r="D4020" t="s">
        <v>712</v>
      </c>
      <c r="E4020" t="s">
        <v>713</v>
      </c>
      <c r="F4020" s="1">
        <v>43334</v>
      </c>
      <c r="G4020" s="77">
        <v>0.5</v>
      </c>
      <c r="H4020" s="36">
        <v>24716</v>
      </c>
      <c r="I4020" s="36">
        <v>24716</v>
      </c>
      <c r="J4020" s="36">
        <v>0</v>
      </c>
      <c r="K4020" s="36">
        <v>22244.400000000001</v>
      </c>
      <c r="L4020" s="36">
        <v>1853.7</v>
      </c>
      <c r="M4020" s="36">
        <v>0</v>
      </c>
    </row>
    <row r="4021" spans="1:13" x14ac:dyDescent="0.25">
      <c r="A4021" t="s">
        <v>6969</v>
      </c>
      <c r="B4021" t="s">
        <v>104</v>
      </c>
      <c r="C4021" t="s">
        <v>60</v>
      </c>
      <c r="D4021" t="s">
        <v>1187</v>
      </c>
      <c r="E4021" t="s">
        <v>1579</v>
      </c>
      <c r="F4021" s="1">
        <v>43412</v>
      </c>
      <c r="G4021" s="77">
        <v>0</v>
      </c>
      <c r="H4021" s="36">
        <v>106531.07</v>
      </c>
      <c r="I4021" s="36">
        <v>106531.07</v>
      </c>
      <c r="J4021" s="36">
        <v>0</v>
      </c>
      <c r="K4021" s="36">
        <v>95877.96</v>
      </c>
      <c r="L4021" s="36">
        <v>7989.83</v>
      </c>
      <c r="M4021" s="36">
        <v>0</v>
      </c>
    </row>
    <row r="4022" spans="1:13" x14ac:dyDescent="0.25">
      <c r="A4022" t="s">
        <v>6969</v>
      </c>
      <c r="B4022" t="s">
        <v>104</v>
      </c>
      <c r="C4022" t="s">
        <v>60</v>
      </c>
      <c r="D4022" t="s">
        <v>1187</v>
      </c>
      <c r="E4022" t="s">
        <v>1586</v>
      </c>
      <c r="F4022" s="1">
        <v>43412</v>
      </c>
      <c r="G4022" s="77">
        <v>0</v>
      </c>
      <c r="H4022" s="36">
        <v>16056.48</v>
      </c>
      <c r="I4022" s="36">
        <v>16056.48</v>
      </c>
      <c r="J4022" s="36">
        <v>0</v>
      </c>
      <c r="K4022" s="36">
        <v>14450.83</v>
      </c>
      <c r="L4022" s="36">
        <v>1204.24</v>
      </c>
      <c r="M4022" s="36">
        <v>0</v>
      </c>
    </row>
    <row r="4023" spans="1:13" x14ac:dyDescent="0.25">
      <c r="A4023" t="s">
        <v>6969</v>
      </c>
      <c r="B4023" t="s">
        <v>104</v>
      </c>
      <c r="C4023" t="s">
        <v>60</v>
      </c>
      <c r="D4023" t="s">
        <v>426</v>
      </c>
      <c r="E4023" t="s">
        <v>3314</v>
      </c>
      <c r="F4023" s="1">
        <v>48092</v>
      </c>
      <c r="G4023" s="77">
        <v>1</v>
      </c>
      <c r="H4023" s="36">
        <v>192355.44</v>
      </c>
      <c r="I4023" s="36">
        <v>44743.82</v>
      </c>
      <c r="J4023" s="36">
        <v>-147611.62</v>
      </c>
      <c r="K4023" s="36">
        <v>40269.440000000002</v>
      </c>
      <c r="L4023" s="36">
        <v>3134.74</v>
      </c>
      <c r="M4023" s="36">
        <v>0</v>
      </c>
    </row>
    <row r="4024" spans="1:13" x14ac:dyDescent="0.25">
      <c r="A4024" t="s">
        <v>6969</v>
      </c>
      <c r="B4024" t="s">
        <v>104</v>
      </c>
      <c r="C4024" t="s">
        <v>60</v>
      </c>
      <c r="D4024" t="s">
        <v>426</v>
      </c>
      <c r="E4024" t="s">
        <v>3651</v>
      </c>
      <c r="F4024" s="1">
        <v>43991</v>
      </c>
      <c r="G4024" s="77">
        <v>1</v>
      </c>
      <c r="H4024" s="36">
        <v>4865.72</v>
      </c>
      <c r="I4024" s="36">
        <v>4865.72</v>
      </c>
      <c r="J4024" s="36">
        <v>0</v>
      </c>
      <c r="K4024" s="36">
        <v>4379.1499999999996</v>
      </c>
      <c r="L4024" s="36">
        <v>364.93</v>
      </c>
      <c r="M4024" s="36">
        <v>0.01</v>
      </c>
    </row>
    <row r="4025" spans="1:13" x14ac:dyDescent="0.25">
      <c r="A4025" t="s">
        <v>6969</v>
      </c>
      <c r="B4025" t="s">
        <v>104</v>
      </c>
      <c r="C4025" t="s">
        <v>60</v>
      </c>
      <c r="D4025" t="s">
        <v>426</v>
      </c>
      <c r="E4025" t="s">
        <v>3431</v>
      </c>
      <c r="F4025" s="1">
        <v>43851</v>
      </c>
      <c r="G4025" s="77">
        <v>0</v>
      </c>
      <c r="H4025" s="36">
        <v>99355.81</v>
      </c>
      <c r="I4025" s="36">
        <v>99355.81</v>
      </c>
      <c r="J4025" s="36">
        <v>0</v>
      </c>
      <c r="K4025" s="36">
        <v>89420.23</v>
      </c>
      <c r="L4025" s="36">
        <v>7451.69</v>
      </c>
      <c r="M4025" s="36">
        <v>0</v>
      </c>
    </row>
    <row r="4026" spans="1:13" x14ac:dyDescent="0.25">
      <c r="A4026" t="s">
        <v>6969</v>
      </c>
      <c r="B4026" t="s">
        <v>104</v>
      </c>
      <c r="C4026" t="s">
        <v>60</v>
      </c>
      <c r="D4026" t="s">
        <v>426</v>
      </c>
      <c r="E4026" t="s">
        <v>8656</v>
      </c>
      <c r="F4026" s="1">
        <v>48092</v>
      </c>
      <c r="G4026" s="77">
        <v>1</v>
      </c>
      <c r="H4026" s="36">
        <v>139538.07999999999</v>
      </c>
      <c r="I4026" s="36">
        <v>139538.07999999999</v>
      </c>
      <c r="J4026" s="36">
        <v>0</v>
      </c>
      <c r="K4026" s="36">
        <v>125584.27</v>
      </c>
      <c r="L4026" s="36">
        <v>0</v>
      </c>
      <c r="M4026" s="36">
        <v>0</v>
      </c>
    </row>
    <row r="4027" spans="1:13" x14ac:dyDescent="0.25">
      <c r="A4027" t="s">
        <v>6969</v>
      </c>
      <c r="B4027" t="s">
        <v>104</v>
      </c>
      <c r="C4027" t="s">
        <v>60</v>
      </c>
      <c r="D4027" t="s">
        <v>426</v>
      </c>
      <c r="E4027" t="s">
        <v>3656</v>
      </c>
      <c r="F4027" s="1">
        <v>43991</v>
      </c>
      <c r="G4027" s="77">
        <v>0.4</v>
      </c>
      <c r="H4027" s="36">
        <v>25513.18</v>
      </c>
      <c r="I4027" s="36">
        <v>25513.18</v>
      </c>
      <c r="J4027" s="36">
        <v>0</v>
      </c>
      <c r="K4027" s="36">
        <v>22961.86</v>
      </c>
      <c r="L4027" s="36">
        <v>1913.49</v>
      </c>
      <c r="M4027" s="36">
        <v>0.01</v>
      </c>
    </row>
    <row r="4028" spans="1:13" x14ac:dyDescent="0.25">
      <c r="A4028" t="s">
        <v>6969</v>
      </c>
      <c r="B4028" t="s">
        <v>104</v>
      </c>
      <c r="C4028" t="s">
        <v>60</v>
      </c>
      <c r="D4028" t="s">
        <v>426</v>
      </c>
      <c r="E4028" t="s">
        <v>8930</v>
      </c>
      <c r="F4028" s="1">
        <v>48092</v>
      </c>
      <c r="G4028" s="77">
        <v>0</v>
      </c>
      <c r="H4028" s="36">
        <v>29722.45</v>
      </c>
      <c r="I4028" s="36">
        <v>29722.45</v>
      </c>
      <c r="J4028" s="36">
        <v>0</v>
      </c>
      <c r="K4028" s="36">
        <v>26750.21</v>
      </c>
      <c r="L4028" s="36">
        <v>2229.1799999999998</v>
      </c>
      <c r="M4028" s="36">
        <v>2229.1799999999998</v>
      </c>
    </row>
    <row r="4029" spans="1:13" x14ac:dyDescent="0.25">
      <c r="A4029" t="s">
        <v>6969</v>
      </c>
      <c r="B4029" t="s">
        <v>104</v>
      </c>
      <c r="C4029" t="s">
        <v>60</v>
      </c>
      <c r="D4029" t="s">
        <v>426</v>
      </c>
      <c r="E4029" t="s">
        <v>8275</v>
      </c>
      <c r="F4029" s="1">
        <v>43924</v>
      </c>
      <c r="G4029" s="77">
        <v>0</v>
      </c>
      <c r="H4029" s="36">
        <v>17720.21</v>
      </c>
      <c r="I4029" s="36">
        <v>17720.21</v>
      </c>
      <c r="J4029" s="36">
        <v>0</v>
      </c>
      <c r="K4029" s="36">
        <v>15948.19</v>
      </c>
      <c r="L4029" s="36">
        <v>1329.02</v>
      </c>
      <c r="M4029" s="36">
        <v>0.01</v>
      </c>
    </row>
    <row r="4030" spans="1:13" x14ac:dyDescent="0.25">
      <c r="A4030" t="s">
        <v>6969</v>
      </c>
      <c r="B4030" t="s">
        <v>104</v>
      </c>
      <c r="C4030" t="s">
        <v>60</v>
      </c>
      <c r="D4030" t="s">
        <v>426</v>
      </c>
      <c r="E4030" t="s">
        <v>8445</v>
      </c>
      <c r="F4030" s="1">
        <v>48092</v>
      </c>
      <c r="G4030" s="77">
        <v>0</v>
      </c>
      <c r="H4030" s="36">
        <v>186893.56</v>
      </c>
      <c r="I4030" s="36">
        <v>186893.56</v>
      </c>
      <c r="J4030" s="36">
        <v>0</v>
      </c>
      <c r="K4030" s="36">
        <v>168204.2</v>
      </c>
      <c r="L4030" s="36">
        <v>0</v>
      </c>
      <c r="M4030" s="36">
        <v>0</v>
      </c>
    </row>
    <row r="4031" spans="1:13" x14ac:dyDescent="0.25">
      <c r="A4031" t="s">
        <v>6969</v>
      </c>
      <c r="B4031" t="s">
        <v>104</v>
      </c>
      <c r="C4031" t="s">
        <v>60</v>
      </c>
      <c r="D4031" t="s">
        <v>62</v>
      </c>
      <c r="E4031" t="s">
        <v>3486</v>
      </c>
      <c r="F4031" s="1">
        <v>48092</v>
      </c>
      <c r="G4031" s="77">
        <v>0.1</v>
      </c>
      <c r="H4031" s="36">
        <v>35264.04</v>
      </c>
      <c r="I4031" s="36">
        <v>56927.44</v>
      </c>
      <c r="J4031" s="36">
        <v>21663.4</v>
      </c>
      <c r="K4031" s="36">
        <v>51234.7</v>
      </c>
      <c r="L4031" s="36">
        <v>4269.5600000000004</v>
      </c>
      <c r="M4031" s="36">
        <v>1624.76</v>
      </c>
    </row>
    <row r="4032" spans="1:13" x14ac:dyDescent="0.25">
      <c r="A4032" t="s">
        <v>6969</v>
      </c>
      <c r="B4032" t="s">
        <v>104</v>
      </c>
      <c r="C4032" t="s">
        <v>60</v>
      </c>
      <c r="D4032" t="s">
        <v>62</v>
      </c>
      <c r="E4032" t="s">
        <v>8877</v>
      </c>
      <c r="F4032" s="1">
        <v>48092</v>
      </c>
      <c r="G4032" s="77">
        <v>0.03</v>
      </c>
      <c r="H4032" s="36">
        <v>12659.64</v>
      </c>
      <c r="I4032" s="36">
        <v>12659.64</v>
      </c>
      <c r="J4032" s="36">
        <v>0</v>
      </c>
      <c r="K4032" s="36">
        <v>11393.68</v>
      </c>
      <c r="L4032" s="36">
        <v>949.47</v>
      </c>
      <c r="M4032" s="36">
        <v>949.47</v>
      </c>
    </row>
    <row r="4033" spans="1:13" x14ac:dyDescent="0.25">
      <c r="A4033" t="s">
        <v>6969</v>
      </c>
      <c r="B4033" t="s">
        <v>104</v>
      </c>
      <c r="C4033" t="s">
        <v>60</v>
      </c>
      <c r="D4033" t="s">
        <v>62</v>
      </c>
      <c r="E4033" t="s">
        <v>2630</v>
      </c>
      <c r="F4033" s="1">
        <v>43991</v>
      </c>
      <c r="G4033" s="77">
        <v>0</v>
      </c>
      <c r="H4033" s="36">
        <v>65052.68</v>
      </c>
      <c r="I4033" s="36">
        <v>65052.68</v>
      </c>
      <c r="J4033" s="36">
        <v>0</v>
      </c>
      <c r="K4033" s="36">
        <v>58547.41</v>
      </c>
      <c r="L4033" s="36">
        <v>4878.95</v>
      </c>
      <c r="M4033" s="36">
        <v>0</v>
      </c>
    </row>
    <row r="4034" spans="1:13" x14ac:dyDescent="0.25">
      <c r="A4034" t="s">
        <v>6969</v>
      </c>
      <c r="B4034" t="s">
        <v>104</v>
      </c>
      <c r="C4034" t="s">
        <v>60</v>
      </c>
      <c r="D4034" t="s">
        <v>62</v>
      </c>
      <c r="E4034" t="s">
        <v>3429</v>
      </c>
      <c r="F4034" s="1">
        <v>43959</v>
      </c>
      <c r="G4034" s="77">
        <v>1</v>
      </c>
      <c r="H4034" s="36">
        <v>15862.21</v>
      </c>
      <c r="I4034" s="36">
        <v>15862.21</v>
      </c>
      <c r="J4034" s="36">
        <v>0</v>
      </c>
      <c r="K4034" s="36">
        <v>14275.99</v>
      </c>
      <c r="L4034" s="36">
        <v>1189.67</v>
      </c>
      <c r="M4034" s="36">
        <v>0</v>
      </c>
    </row>
    <row r="4035" spans="1:13" x14ac:dyDescent="0.25">
      <c r="A4035" t="s">
        <v>6969</v>
      </c>
      <c r="B4035" t="s">
        <v>104</v>
      </c>
      <c r="C4035" t="s">
        <v>60</v>
      </c>
      <c r="D4035" t="s">
        <v>62</v>
      </c>
      <c r="E4035" t="s">
        <v>7593</v>
      </c>
      <c r="F4035" s="1">
        <v>43959</v>
      </c>
      <c r="G4035" s="77">
        <v>0</v>
      </c>
      <c r="H4035" s="36">
        <v>27880.45</v>
      </c>
      <c r="I4035" s="36">
        <v>27880.45</v>
      </c>
      <c r="J4035" s="36">
        <v>0</v>
      </c>
      <c r="K4035" s="36">
        <v>25092.41</v>
      </c>
      <c r="L4035" s="36">
        <v>2091.0300000000002</v>
      </c>
      <c r="M4035" s="36">
        <v>0</v>
      </c>
    </row>
    <row r="4036" spans="1:13" x14ac:dyDescent="0.25">
      <c r="A4036" t="s">
        <v>6969</v>
      </c>
      <c r="B4036" t="s">
        <v>104</v>
      </c>
      <c r="C4036" t="s">
        <v>60</v>
      </c>
      <c r="D4036" t="s">
        <v>62</v>
      </c>
      <c r="E4036" t="s">
        <v>2094</v>
      </c>
      <c r="F4036" s="1">
        <v>43503</v>
      </c>
      <c r="G4036" s="77">
        <v>1</v>
      </c>
      <c r="H4036" s="36">
        <v>5350</v>
      </c>
      <c r="I4036" s="36">
        <v>5350</v>
      </c>
      <c r="J4036" s="36">
        <v>0</v>
      </c>
      <c r="K4036" s="36">
        <v>4815</v>
      </c>
      <c r="L4036" s="36">
        <v>401.25</v>
      </c>
      <c r="M4036" s="36">
        <v>0</v>
      </c>
    </row>
    <row r="4037" spans="1:13" x14ac:dyDescent="0.25">
      <c r="A4037" t="s">
        <v>6969</v>
      </c>
      <c r="B4037" t="s">
        <v>104</v>
      </c>
      <c r="C4037" t="s">
        <v>60</v>
      </c>
      <c r="D4037" t="s">
        <v>62</v>
      </c>
      <c r="E4037" t="s">
        <v>3585</v>
      </c>
      <c r="F4037" s="1">
        <v>43959</v>
      </c>
      <c r="G4037" s="77">
        <v>1</v>
      </c>
      <c r="H4037" s="36">
        <v>76909.5</v>
      </c>
      <c r="I4037" s="36">
        <v>76909.5</v>
      </c>
      <c r="J4037" s="36">
        <v>0</v>
      </c>
      <c r="K4037" s="36">
        <v>69218.55</v>
      </c>
      <c r="L4037" s="36">
        <v>5768.21</v>
      </c>
      <c r="M4037" s="36">
        <v>0</v>
      </c>
    </row>
    <row r="4038" spans="1:13" x14ac:dyDescent="0.25">
      <c r="A4038" t="s">
        <v>6969</v>
      </c>
      <c r="B4038" t="s">
        <v>104</v>
      </c>
      <c r="C4038" t="s">
        <v>60</v>
      </c>
      <c r="D4038" t="s">
        <v>62</v>
      </c>
      <c r="E4038" t="s">
        <v>3438</v>
      </c>
      <c r="F4038" s="1">
        <v>43917</v>
      </c>
      <c r="G4038" s="77">
        <v>1</v>
      </c>
      <c r="H4038" s="36">
        <v>10029.030000000001</v>
      </c>
      <c r="I4038" s="36">
        <v>10029.030000000001</v>
      </c>
      <c r="J4038" s="36">
        <v>0</v>
      </c>
      <c r="K4038" s="36">
        <v>9026.1299999999992</v>
      </c>
      <c r="L4038" s="36">
        <v>752.18</v>
      </c>
      <c r="M4038" s="36">
        <v>0</v>
      </c>
    </row>
    <row r="4039" spans="1:13" x14ac:dyDescent="0.25">
      <c r="A4039" t="s">
        <v>6969</v>
      </c>
      <c r="B4039" t="s">
        <v>104</v>
      </c>
      <c r="C4039" t="s">
        <v>60</v>
      </c>
      <c r="D4039" t="s">
        <v>1334</v>
      </c>
      <c r="E4039" t="s">
        <v>2966</v>
      </c>
      <c r="F4039" s="1">
        <v>43861</v>
      </c>
      <c r="G4039" s="77">
        <v>0</v>
      </c>
      <c r="H4039" s="36">
        <v>6379.57</v>
      </c>
      <c r="I4039" s="36">
        <v>6379.57</v>
      </c>
      <c r="J4039" s="36">
        <v>0</v>
      </c>
      <c r="K4039" s="36">
        <v>5741.61</v>
      </c>
      <c r="L4039" s="36">
        <v>478.47</v>
      </c>
      <c r="M4039" s="36">
        <v>0</v>
      </c>
    </row>
    <row r="4040" spans="1:13" x14ac:dyDescent="0.25">
      <c r="A4040" t="s">
        <v>6969</v>
      </c>
      <c r="B4040" t="s">
        <v>104</v>
      </c>
      <c r="C4040" t="s">
        <v>60</v>
      </c>
      <c r="D4040" t="s">
        <v>2316</v>
      </c>
      <c r="E4040" t="s">
        <v>8657</v>
      </c>
      <c r="F4040" s="1">
        <v>48092</v>
      </c>
      <c r="G4040" s="77">
        <v>1</v>
      </c>
      <c r="H4040" s="36">
        <v>379279</v>
      </c>
      <c r="I4040" s="36">
        <v>379279</v>
      </c>
      <c r="J4040" s="36">
        <v>0</v>
      </c>
      <c r="K4040" s="36">
        <v>341351.1</v>
      </c>
      <c r="L4040" s="36">
        <v>28445.93</v>
      </c>
      <c r="M4040" s="36">
        <v>28445.93</v>
      </c>
    </row>
    <row r="4041" spans="1:13" x14ac:dyDescent="0.25">
      <c r="A4041" t="s">
        <v>6969</v>
      </c>
      <c r="B4041" t="s">
        <v>104</v>
      </c>
      <c r="C4041" t="s">
        <v>60</v>
      </c>
      <c r="D4041" t="s">
        <v>1306</v>
      </c>
      <c r="E4041" t="s">
        <v>1662</v>
      </c>
      <c r="F4041" s="1">
        <v>43412</v>
      </c>
      <c r="G4041" s="77">
        <v>0</v>
      </c>
      <c r="H4041" s="36">
        <v>40383.67</v>
      </c>
      <c r="I4041" s="36">
        <v>40383.67</v>
      </c>
      <c r="J4041" s="36">
        <v>0</v>
      </c>
      <c r="K4041" s="36">
        <v>36345.300000000003</v>
      </c>
      <c r="L4041" s="36">
        <v>3028.78</v>
      </c>
      <c r="M4041" s="36">
        <v>0</v>
      </c>
    </row>
    <row r="4042" spans="1:13" x14ac:dyDescent="0.25">
      <c r="A4042" t="s">
        <v>6969</v>
      </c>
      <c r="B4042" t="s">
        <v>104</v>
      </c>
      <c r="C4042" t="s">
        <v>60</v>
      </c>
      <c r="D4042" t="s">
        <v>604</v>
      </c>
      <c r="E4042" t="s">
        <v>919</v>
      </c>
      <c r="F4042" s="1">
        <v>44141</v>
      </c>
      <c r="G4042" s="77">
        <v>0</v>
      </c>
      <c r="H4042" s="36">
        <v>86907.96</v>
      </c>
      <c r="I4042" s="36">
        <v>86907.96</v>
      </c>
      <c r="J4042" s="36">
        <v>0</v>
      </c>
      <c r="K4042" s="36">
        <v>78217.16</v>
      </c>
      <c r="L4042" s="36">
        <v>6518.1</v>
      </c>
      <c r="M4042" s="36">
        <v>0</v>
      </c>
    </row>
    <row r="4043" spans="1:13" x14ac:dyDescent="0.25">
      <c r="A4043" t="s">
        <v>6969</v>
      </c>
      <c r="B4043" t="s">
        <v>104</v>
      </c>
      <c r="C4043" t="s">
        <v>27</v>
      </c>
      <c r="D4043" t="s">
        <v>1934</v>
      </c>
      <c r="E4043" t="s">
        <v>3581</v>
      </c>
      <c r="F4043" s="1">
        <v>48092</v>
      </c>
      <c r="G4043" s="77">
        <v>1</v>
      </c>
      <c r="H4043" s="36">
        <v>910348.74</v>
      </c>
      <c r="I4043" s="36">
        <v>910348.74</v>
      </c>
      <c r="J4043" s="36">
        <v>0</v>
      </c>
      <c r="K4043" s="36">
        <v>819313.87</v>
      </c>
      <c r="L4043" s="36">
        <v>4414.6499999999996</v>
      </c>
      <c r="M4043" s="36">
        <v>0</v>
      </c>
    </row>
    <row r="4044" spans="1:13" x14ac:dyDescent="0.25">
      <c r="A4044" t="s">
        <v>6969</v>
      </c>
      <c r="B4044" t="s">
        <v>104</v>
      </c>
      <c r="C4044" t="s">
        <v>27</v>
      </c>
      <c r="D4044" t="s">
        <v>277</v>
      </c>
      <c r="E4044" t="s">
        <v>409</v>
      </c>
      <c r="F4044" s="1">
        <v>43598</v>
      </c>
      <c r="G4044" s="77">
        <v>0.33</v>
      </c>
      <c r="H4044" s="36">
        <v>11093.58</v>
      </c>
      <c r="I4044" s="36">
        <v>11093.58</v>
      </c>
      <c r="J4044" s="36">
        <v>0</v>
      </c>
      <c r="K4044" s="36">
        <v>9984.2199999999993</v>
      </c>
      <c r="L4044" s="36">
        <v>832.02</v>
      </c>
      <c r="M4044" s="36">
        <v>0</v>
      </c>
    </row>
    <row r="4045" spans="1:13" x14ac:dyDescent="0.25">
      <c r="A4045" t="s">
        <v>6969</v>
      </c>
      <c r="B4045" t="s">
        <v>104</v>
      </c>
      <c r="C4045" t="s">
        <v>27</v>
      </c>
      <c r="D4045" t="s">
        <v>816</v>
      </c>
      <c r="E4045" t="s">
        <v>817</v>
      </c>
      <c r="F4045" s="1">
        <v>43334</v>
      </c>
      <c r="G4045" s="77">
        <v>0.5</v>
      </c>
      <c r="H4045" s="36">
        <v>21553</v>
      </c>
      <c r="I4045" s="36">
        <v>21553</v>
      </c>
      <c r="J4045" s="36">
        <v>0</v>
      </c>
      <c r="K4045" s="36">
        <v>19397.7</v>
      </c>
      <c r="L4045" s="36">
        <v>1616.48</v>
      </c>
      <c r="M4045" s="36">
        <v>0</v>
      </c>
    </row>
    <row r="4046" spans="1:13" x14ac:dyDescent="0.25">
      <c r="A4046" t="s">
        <v>6969</v>
      </c>
      <c r="B4046" t="s">
        <v>104</v>
      </c>
      <c r="C4046" t="s">
        <v>27</v>
      </c>
      <c r="D4046" t="s">
        <v>213</v>
      </c>
      <c r="E4046" t="s">
        <v>214</v>
      </c>
      <c r="F4046" s="1">
        <v>43228</v>
      </c>
      <c r="G4046" s="77">
        <v>0</v>
      </c>
      <c r="H4046" s="36">
        <v>12000</v>
      </c>
      <c r="I4046" s="36">
        <v>12000</v>
      </c>
      <c r="J4046" s="36">
        <v>0</v>
      </c>
      <c r="K4046" s="36">
        <v>10800</v>
      </c>
      <c r="L4046" s="36">
        <v>900</v>
      </c>
      <c r="M4046" s="36">
        <v>0</v>
      </c>
    </row>
    <row r="4047" spans="1:13" x14ac:dyDescent="0.25">
      <c r="A4047" t="s">
        <v>6969</v>
      </c>
      <c r="B4047" t="s">
        <v>104</v>
      </c>
      <c r="C4047" t="s">
        <v>27</v>
      </c>
      <c r="D4047" t="s">
        <v>527</v>
      </c>
      <c r="E4047" t="s">
        <v>731</v>
      </c>
      <c r="F4047" s="1">
        <v>43788</v>
      </c>
      <c r="G4047" s="77">
        <v>0</v>
      </c>
      <c r="H4047" s="36">
        <v>6340.95</v>
      </c>
      <c r="I4047" s="36">
        <v>6340.95</v>
      </c>
      <c r="J4047" s="36">
        <v>0</v>
      </c>
      <c r="K4047" s="36">
        <v>5706.86</v>
      </c>
      <c r="L4047" s="36">
        <v>475.57</v>
      </c>
      <c r="M4047" s="36">
        <v>0</v>
      </c>
    </row>
    <row r="4048" spans="1:13" x14ac:dyDescent="0.25">
      <c r="A4048" t="s">
        <v>6969</v>
      </c>
      <c r="B4048" t="s">
        <v>104</v>
      </c>
      <c r="C4048" t="s">
        <v>15</v>
      </c>
      <c r="D4048" t="s">
        <v>14</v>
      </c>
      <c r="E4048" t="s">
        <v>904</v>
      </c>
      <c r="F4048" s="1">
        <v>43333</v>
      </c>
      <c r="G4048" s="77">
        <v>1</v>
      </c>
      <c r="H4048" s="36">
        <v>18711.8</v>
      </c>
      <c r="I4048" s="36">
        <v>18711.8</v>
      </c>
      <c r="J4048" s="36">
        <v>0</v>
      </c>
      <c r="K4048" s="36">
        <v>16840.62</v>
      </c>
      <c r="L4048" s="36">
        <v>1403.39</v>
      </c>
      <c r="M4048" s="36">
        <v>0</v>
      </c>
    </row>
    <row r="4049" spans="1:13" x14ac:dyDescent="0.25">
      <c r="A4049" t="s">
        <v>6969</v>
      </c>
      <c r="B4049" t="s">
        <v>104</v>
      </c>
      <c r="C4049" t="s">
        <v>15</v>
      </c>
      <c r="D4049" t="s">
        <v>14</v>
      </c>
      <c r="E4049" t="s">
        <v>1372</v>
      </c>
      <c r="F4049" s="1">
        <v>48092</v>
      </c>
      <c r="G4049" s="77">
        <v>0.95</v>
      </c>
      <c r="H4049" s="36">
        <v>378416.57</v>
      </c>
      <c r="I4049" s="36">
        <v>378416.57</v>
      </c>
      <c r="J4049" s="36">
        <v>0</v>
      </c>
      <c r="K4049" s="36">
        <v>340574.91</v>
      </c>
      <c r="L4049" s="36">
        <v>0</v>
      </c>
      <c r="M4049" s="36">
        <v>0</v>
      </c>
    </row>
    <row r="4050" spans="1:13" x14ac:dyDescent="0.25">
      <c r="A4050" t="s">
        <v>6969</v>
      </c>
      <c r="B4050" t="s">
        <v>104</v>
      </c>
      <c r="C4050" t="s">
        <v>15</v>
      </c>
      <c r="D4050" t="s">
        <v>14</v>
      </c>
      <c r="E4050" t="s">
        <v>2925</v>
      </c>
      <c r="F4050" s="1">
        <v>48092</v>
      </c>
      <c r="G4050" s="77">
        <v>1</v>
      </c>
      <c r="H4050" s="36">
        <v>125520.89</v>
      </c>
      <c r="I4050" s="36">
        <v>125520.89</v>
      </c>
      <c r="J4050" s="36">
        <v>0</v>
      </c>
      <c r="K4050" s="36">
        <v>112968.8</v>
      </c>
      <c r="L4050" s="36">
        <v>9360.7999999999993</v>
      </c>
      <c r="M4050" s="36">
        <v>0</v>
      </c>
    </row>
    <row r="4051" spans="1:13" x14ac:dyDescent="0.25">
      <c r="A4051" t="s">
        <v>6969</v>
      </c>
      <c r="B4051" t="s">
        <v>104</v>
      </c>
      <c r="C4051" t="s">
        <v>15</v>
      </c>
      <c r="D4051" t="s">
        <v>291</v>
      </c>
      <c r="E4051" t="s">
        <v>1169</v>
      </c>
      <c r="F4051" s="1">
        <v>48092</v>
      </c>
      <c r="G4051" s="77">
        <v>0.2</v>
      </c>
      <c r="H4051" s="36">
        <v>337527.71</v>
      </c>
      <c r="I4051" s="36">
        <v>337527.71</v>
      </c>
      <c r="J4051" s="36">
        <v>0</v>
      </c>
      <c r="K4051" s="36">
        <v>303774.94</v>
      </c>
      <c r="L4051" s="36">
        <v>25314.58</v>
      </c>
      <c r="M4051" s="36">
        <v>25314.58</v>
      </c>
    </row>
    <row r="4052" spans="1:13" x14ac:dyDescent="0.25">
      <c r="A4052" t="s">
        <v>6969</v>
      </c>
      <c r="B4052" t="s">
        <v>104</v>
      </c>
      <c r="C4052" t="s">
        <v>15</v>
      </c>
      <c r="D4052" t="s">
        <v>291</v>
      </c>
      <c r="E4052" t="s">
        <v>1323</v>
      </c>
      <c r="F4052" s="1">
        <v>48092</v>
      </c>
      <c r="G4052" s="77">
        <v>0.2</v>
      </c>
      <c r="H4052" s="36">
        <v>679582</v>
      </c>
      <c r="I4052" s="36">
        <v>679582</v>
      </c>
      <c r="J4052" s="36">
        <v>0</v>
      </c>
      <c r="K4052" s="36">
        <v>611623.80000000005</v>
      </c>
      <c r="L4052" s="36">
        <v>0</v>
      </c>
      <c r="M4052" s="36">
        <v>0</v>
      </c>
    </row>
    <row r="4053" spans="1:13" x14ac:dyDescent="0.25">
      <c r="A4053" t="s">
        <v>6969</v>
      </c>
      <c r="B4053" t="s">
        <v>104</v>
      </c>
      <c r="C4053" t="s">
        <v>15</v>
      </c>
      <c r="D4053" t="s">
        <v>34</v>
      </c>
      <c r="E4053" t="s">
        <v>239</v>
      </c>
      <c r="F4053" s="1">
        <v>43236</v>
      </c>
      <c r="G4053" s="77">
        <v>0</v>
      </c>
      <c r="H4053" s="36">
        <v>6099.52</v>
      </c>
      <c r="I4053" s="36">
        <v>6099.52</v>
      </c>
      <c r="J4053" s="36">
        <v>0</v>
      </c>
      <c r="K4053" s="36">
        <v>5489.57</v>
      </c>
      <c r="L4053" s="36">
        <v>457.46</v>
      </c>
      <c r="M4053" s="36">
        <v>0</v>
      </c>
    </row>
    <row r="4054" spans="1:13" x14ac:dyDescent="0.25">
      <c r="A4054" t="s">
        <v>6969</v>
      </c>
      <c r="B4054" t="s">
        <v>104</v>
      </c>
      <c r="C4054" t="s">
        <v>15</v>
      </c>
      <c r="D4054" t="s">
        <v>1521</v>
      </c>
      <c r="E4054" t="s">
        <v>1534</v>
      </c>
      <c r="F4054" s="1">
        <v>43899</v>
      </c>
      <c r="G4054" s="77">
        <v>0.1</v>
      </c>
      <c r="H4054" s="36">
        <v>6270.75</v>
      </c>
      <c r="I4054" s="36">
        <v>6270.75</v>
      </c>
      <c r="J4054" s="36">
        <v>0</v>
      </c>
      <c r="K4054" s="36">
        <v>5643.68</v>
      </c>
      <c r="L4054" s="36">
        <v>470.31</v>
      </c>
      <c r="M4054" s="36">
        <v>0</v>
      </c>
    </row>
    <row r="4055" spans="1:13" x14ac:dyDescent="0.25">
      <c r="A4055" t="s">
        <v>6969</v>
      </c>
      <c r="B4055" t="s">
        <v>104</v>
      </c>
      <c r="C4055" t="s">
        <v>15</v>
      </c>
      <c r="D4055" t="s">
        <v>1521</v>
      </c>
      <c r="E4055" t="s">
        <v>1522</v>
      </c>
      <c r="F4055" s="1">
        <v>43412</v>
      </c>
      <c r="G4055" s="77">
        <v>1</v>
      </c>
      <c r="H4055" s="36">
        <v>12378.95</v>
      </c>
      <c r="I4055" s="36">
        <v>12378.95</v>
      </c>
      <c r="J4055" s="36">
        <v>0</v>
      </c>
      <c r="K4055" s="36">
        <v>11141.06</v>
      </c>
      <c r="L4055" s="36">
        <v>928.42</v>
      </c>
      <c r="M4055" s="36">
        <v>0</v>
      </c>
    </row>
    <row r="4056" spans="1:13" x14ac:dyDescent="0.25">
      <c r="A4056" t="s">
        <v>6969</v>
      </c>
      <c r="B4056" t="s">
        <v>104</v>
      </c>
      <c r="C4056" t="s">
        <v>15</v>
      </c>
      <c r="D4056" t="s">
        <v>1521</v>
      </c>
      <c r="E4056" t="s">
        <v>3275</v>
      </c>
      <c r="F4056" s="1">
        <v>48092</v>
      </c>
      <c r="G4056" s="77">
        <v>0.95</v>
      </c>
      <c r="H4056" s="36">
        <v>217103.48</v>
      </c>
      <c r="I4056" s="36">
        <v>217103.48</v>
      </c>
      <c r="J4056" s="36">
        <v>0</v>
      </c>
      <c r="K4056" s="36">
        <v>195393.13</v>
      </c>
      <c r="L4056" s="36">
        <v>0</v>
      </c>
      <c r="M4056" s="36">
        <v>0</v>
      </c>
    </row>
    <row r="4057" spans="1:13" x14ac:dyDescent="0.25">
      <c r="A4057" t="s">
        <v>6969</v>
      </c>
      <c r="B4057" t="s">
        <v>104</v>
      </c>
      <c r="C4057" t="s">
        <v>15</v>
      </c>
      <c r="D4057" t="s">
        <v>345</v>
      </c>
      <c r="E4057" t="s">
        <v>346</v>
      </c>
      <c r="F4057" s="1">
        <v>43265</v>
      </c>
      <c r="G4057" s="77">
        <v>1</v>
      </c>
      <c r="H4057" s="36">
        <v>8267.5300000000007</v>
      </c>
      <c r="I4057" s="36">
        <v>8267.5300000000007</v>
      </c>
      <c r="J4057" s="36">
        <v>0</v>
      </c>
      <c r="K4057" s="36">
        <v>7440.78</v>
      </c>
      <c r="L4057" s="36">
        <v>620.07000000000005</v>
      </c>
      <c r="M4057" s="36">
        <v>0</v>
      </c>
    </row>
    <row r="4058" spans="1:13" x14ac:dyDescent="0.25">
      <c r="A4058" t="s">
        <v>6969</v>
      </c>
      <c r="B4058" t="s">
        <v>104</v>
      </c>
      <c r="C4058" t="s">
        <v>15</v>
      </c>
      <c r="D4058" t="s">
        <v>1043</v>
      </c>
      <c r="E4058" t="s">
        <v>1044</v>
      </c>
      <c r="F4058" s="1">
        <v>43334</v>
      </c>
      <c r="G4058" s="77">
        <v>0</v>
      </c>
      <c r="H4058" s="36">
        <v>11998</v>
      </c>
      <c r="I4058" s="36">
        <v>11998</v>
      </c>
      <c r="J4058" s="36">
        <v>0</v>
      </c>
      <c r="K4058" s="36">
        <v>10798.2</v>
      </c>
      <c r="L4058" s="36">
        <v>899.85</v>
      </c>
      <c r="M4058" s="36">
        <v>0</v>
      </c>
    </row>
    <row r="4059" spans="1:13" x14ac:dyDescent="0.25">
      <c r="A4059" t="s">
        <v>6969</v>
      </c>
      <c r="B4059" t="s">
        <v>104</v>
      </c>
      <c r="C4059" t="s">
        <v>15</v>
      </c>
      <c r="D4059" t="s">
        <v>1043</v>
      </c>
      <c r="E4059" t="s">
        <v>1180</v>
      </c>
      <c r="F4059" s="1">
        <v>43356</v>
      </c>
      <c r="G4059" s="77">
        <v>0</v>
      </c>
      <c r="H4059" s="36">
        <v>14091.38</v>
      </c>
      <c r="I4059" s="36">
        <v>14091.38</v>
      </c>
      <c r="J4059" s="36">
        <v>0</v>
      </c>
      <c r="K4059" s="36">
        <v>12682.24</v>
      </c>
      <c r="L4059" s="36">
        <v>1056.8599999999999</v>
      </c>
      <c r="M4059" s="36">
        <v>0.01</v>
      </c>
    </row>
    <row r="4060" spans="1:13" x14ac:dyDescent="0.25">
      <c r="A4060" t="s">
        <v>6969</v>
      </c>
      <c r="B4060" t="s">
        <v>104</v>
      </c>
      <c r="C4060" t="s">
        <v>152</v>
      </c>
      <c r="D4060" t="s">
        <v>1639</v>
      </c>
      <c r="E4060" t="s">
        <v>1640</v>
      </c>
      <c r="F4060" s="1">
        <v>43412</v>
      </c>
      <c r="G4060" s="77">
        <v>1</v>
      </c>
      <c r="H4060" s="36">
        <v>10700</v>
      </c>
      <c r="I4060" s="36">
        <v>10700</v>
      </c>
      <c r="J4060" s="36">
        <v>0</v>
      </c>
      <c r="K4060" s="36">
        <v>9630</v>
      </c>
      <c r="L4060" s="36">
        <v>802.5</v>
      </c>
      <c r="M4060" s="36">
        <v>0</v>
      </c>
    </row>
    <row r="4061" spans="1:13" x14ac:dyDescent="0.25">
      <c r="A4061" t="s">
        <v>6969</v>
      </c>
      <c r="B4061" t="s">
        <v>104</v>
      </c>
      <c r="C4061" t="s">
        <v>152</v>
      </c>
      <c r="D4061" t="s">
        <v>2994</v>
      </c>
      <c r="E4061" t="s">
        <v>8277</v>
      </c>
      <c r="F4061" s="1">
        <v>43914</v>
      </c>
      <c r="G4061" s="77">
        <v>1</v>
      </c>
      <c r="H4061" s="36">
        <v>7680</v>
      </c>
      <c r="I4061" s="36">
        <v>7680</v>
      </c>
      <c r="J4061" s="36">
        <v>0</v>
      </c>
      <c r="K4061" s="36">
        <v>6912</v>
      </c>
      <c r="L4061" s="36">
        <v>576</v>
      </c>
      <c r="M4061" s="36">
        <v>0</v>
      </c>
    </row>
    <row r="4062" spans="1:13" x14ac:dyDescent="0.25">
      <c r="A4062" t="s">
        <v>6969</v>
      </c>
      <c r="B4062" t="s">
        <v>104</v>
      </c>
      <c r="C4062" t="s">
        <v>152</v>
      </c>
      <c r="D4062" t="s">
        <v>350</v>
      </c>
      <c r="E4062" t="s">
        <v>3549</v>
      </c>
      <c r="F4062" s="1">
        <v>48092</v>
      </c>
      <c r="G4062" s="77">
        <v>0</v>
      </c>
      <c r="H4062" s="36">
        <v>1105839.8500000001</v>
      </c>
      <c r="I4062" s="36">
        <v>1343332.35</v>
      </c>
      <c r="J4062" s="36">
        <v>237492.5</v>
      </c>
      <c r="K4062" s="36">
        <v>1208999.1200000001</v>
      </c>
      <c r="L4062" s="36">
        <v>0</v>
      </c>
      <c r="M4062" s="36">
        <v>0</v>
      </c>
    </row>
    <row r="4063" spans="1:13" x14ac:dyDescent="0.25">
      <c r="A4063" t="s">
        <v>6969</v>
      </c>
      <c r="B4063" t="s">
        <v>104</v>
      </c>
      <c r="C4063" t="s">
        <v>152</v>
      </c>
      <c r="D4063" t="s">
        <v>350</v>
      </c>
      <c r="E4063" t="s">
        <v>351</v>
      </c>
      <c r="F4063" s="1">
        <v>43265</v>
      </c>
      <c r="G4063" s="77">
        <v>0</v>
      </c>
      <c r="H4063" s="36">
        <v>72923.28</v>
      </c>
      <c r="I4063" s="36">
        <v>72923.28</v>
      </c>
      <c r="J4063" s="36">
        <v>0</v>
      </c>
      <c r="K4063" s="36">
        <v>65630.95</v>
      </c>
      <c r="L4063" s="36">
        <v>5469.25</v>
      </c>
      <c r="M4063" s="36">
        <v>0</v>
      </c>
    </row>
    <row r="4064" spans="1:13" x14ac:dyDescent="0.25">
      <c r="A4064" t="s">
        <v>6969</v>
      </c>
      <c r="B4064" t="s">
        <v>104</v>
      </c>
      <c r="C4064" t="s">
        <v>152</v>
      </c>
      <c r="D4064" t="s">
        <v>2342</v>
      </c>
      <c r="E4064" t="s">
        <v>3142</v>
      </c>
      <c r="F4064" s="1">
        <v>43781</v>
      </c>
      <c r="G4064" s="77">
        <v>1</v>
      </c>
      <c r="H4064" s="36">
        <v>8533.4</v>
      </c>
      <c r="I4064" s="36">
        <v>8533.4</v>
      </c>
      <c r="J4064" s="36">
        <v>0</v>
      </c>
      <c r="K4064" s="36">
        <v>7680.06</v>
      </c>
      <c r="L4064" s="36">
        <v>640</v>
      </c>
      <c r="M4064" s="36">
        <v>0</v>
      </c>
    </row>
    <row r="4065" spans="1:13" x14ac:dyDescent="0.25">
      <c r="A4065" t="s">
        <v>6969</v>
      </c>
      <c r="B4065" t="s">
        <v>104</v>
      </c>
      <c r="C4065" t="s">
        <v>93</v>
      </c>
      <c r="D4065" t="s">
        <v>390</v>
      </c>
      <c r="E4065" t="s">
        <v>391</v>
      </c>
      <c r="F4065" s="1">
        <v>43265</v>
      </c>
      <c r="G4065" s="77">
        <v>1</v>
      </c>
      <c r="H4065" s="36">
        <v>50000</v>
      </c>
      <c r="I4065" s="36">
        <v>50000</v>
      </c>
      <c r="J4065" s="36">
        <v>0</v>
      </c>
      <c r="K4065" s="36">
        <v>45000</v>
      </c>
      <c r="L4065" s="36">
        <v>3750</v>
      </c>
      <c r="M4065" s="36">
        <v>0</v>
      </c>
    </row>
    <row r="4066" spans="1:13" x14ac:dyDescent="0.25">
      <c r="A4066" t="s">
        <v>6969</v>
      </c>
      <c r="B4066" t="s">
        <v>104</v>
      </c>
      <c r="C4066" t="s">
        <v>93</v>
      </c>
      <c r="D4066" t="s">
        <v>95</v>
      </c>
      <c r="E4066" t="s">
        <v>1384</v>
      </c>
      <c r="F4066" s="1">
        <v>43356</v>
      </c>
      <c r="G4066" s="77">
        <v>0.1</v>
      </c>
      <c r="H4066" s="36">
        <v>5550.84</v>
      </c>
      <c r="I4066" s="36">
        <v>5550.84</v>
      </c>
      <c r="J4066" s="36">
        <v>0</v>
      </c>
      <c r="K4066" s="36">
        <v>4995.76</v>
      </c>
      <c r="L4066" s="36">
        <v>416.31</v>
      </c>
      <c r="M4066" s="36">
        <v>0</v>
      </c>
    </row>
    <row r="4067" spans="1:13" x14ac:dyDescent="0.25">
      <c r="A4067" t="s">
        <v>6969</v>
      </c>
      <c r="B4067" t="s">
        <v>104</v>
      </c>
      <c r="C4067" t="s">
        <v>93</v>
      </c>
      <c r="D4067" t="s">
        <v>95</v>
      </c>
      <c r="E4067" t="s">
        <v>1731</v>
      </c>
      <c r="F4067" s="1">
        <v>43410</v>
      </c>
      <c r="G4067" s="77">
        <v>0</v>
      </c>
      <c r="H4067" s="36">
        <v>9051.99</v>
      </c>
      <c r="I4067" s="36">
        <v>9051.99</v>
      </c>
      <c r="J4067" s="36">
        <v>0</v>
      </c>
      <c r="K4067" s="36">
        <v>8146.79</v>
      </c>
      <c r="L4067" s="36">
        <v>678.9</v>
      </c>
      <c r="M4067" s="36">
        <v>0</v>
      </c>
    </row>
    <row r="4068" spans="1:13" x14ac:dyDescent="0.25">
      <c r="A4068" t="s">
        <v>6969</v>
      </c>
      <c r="B4068" t="s">
        <v>104</v>
      </c>
      <c r="C4068" t="s">
        <v>93</v>
      </c>
      <c r="D4068" t="s">
        <v>95</v>
      </c>
      <c r="E4068" t="s">
        <v>2223</v>
      </c>
      <c r="F4068" s="1">
        <v>48092</v>
      </c>
      <c r="G4068" s="77">
        <v>0</v>
      </c>
      <c r="H4068" s="36">
        <v>208112.32</v>
      </c>
      <c r="I4068" s="36">
        <v>208112.32</v>
      </c>
      <c r="J4068" s="36">
        <v>0</v>
      </c>
      <c r="K4068" s="36">
        <v>187301.09</v>
      </c>
      <c r="L4068" s="36">
        <v>0</v>
      </c>
      <c r="M4068" s="36">
        <v>0</v>
      </c>
    </row>
    <row r="4069" spans="1:13" x14ac:dyDescent="0.25">
      <c r="A4069" t="s">
        <v>6969</v>
      </c>
      <c r="B4069" t="s">
        <v>104</v>
      </c>
      <c r="C4069" t="s">
        <v>93</v>
      </c>
      <c r="D4069" t="s">
        <v>95</v>
      </c>
      <c r="E4069" t="s">
        <v>436</v>
      </c>
      <c r="F4069" s="1">
        <v>43294</v>
      </c>
      <c r="G4069" s="77">
        <v>0.1</v>
      </c>
      <c r="H4069" s="36">
        <v>5810</v>
      </c>
      <c r="I4069" s="36">
        <v>5810</v>
      </c>
      <c r="J4069" s="36">
        <v>0</v>
      </c>
      <c r="K4069" s="36">
        <v>5229</v>
      </c>
      <c r="L4069" s="36">
        <v>435.75</v>
      </c>
      <c r="M4069" s="36">
        <v>0</v>
      </c>
    </row>
    <row r="4070" spans="1:13" x14ac:dyDescent="0.25">
      <c r="A4070" t="s">
        <v>6969</v>
      </c>
      <c r="B4070" t="s">
        <v>104</v>
      </c>
      <c r="C4070" t="s">
        <v>93</v>
      </c>
      <c r="D4070" t="s">
        <v>95</v>
      </c>
      <c r="E4070" t="s">
        <v>1482</v>
      </c>
      <c r="F4070" s="1">
        <v>43598</v>
      </c>
      <c r="G4070" s="77">
        <v>0.1</v>
      </c>
      <c r="H4070" s="36">
        <v>3307.67</v>
      </c>
      <c r="I4070" s="36">
        <v>3307.67</v>
      </c>
      <c r="J4070" s="36">
        <v>0</v>
      </c>
      <c r="K4070" s="36">
        <v>2976.9</v>
      </c>
      <c r="L4070" s="36">
        <v>248.08</v>
      </c>
      <c r="M4070" s="36">
        <v>0</v>
      </c>
    </row>
    <row r="4071" spans="1:13" x14ac:dyDescent="0.25">
      <c r="A4071" t="s">
        <v>6969</v>
      </c>
      <c r="B4071" t="s">
        <v>104</v>
      </c>
      <c r="C4071" t="s">
        <v>93</v>
      </c>
      <c r="D4071" t="s">
        <v>95</v>
      </c>
      <c r="E4071" t="s">
        <v>9063</v>
      </c>
      <c r="F4071" s="1">
        <v>48092</v>
      </c>
      <c r="G4071" s="77">
        <v>0</v>
      </c>
      <c r="H4071" s="36">
        <v>4794566</v>
      </c>
      <c r="I4071" s="36">
        <v>4794566</v>
      </c>
      <c r="J4071" s="36">
        <v>0</v>
      </c>
      <c r="K4071" s="36">
        <v>4315109.4000000004</v>
      </c>
      <c r="L4071" s="36">
        <v>0</v>
      </c>
      <c r="M4071" s="36">
        <v>0</v>
      </c>
    </row>
    <row r="4072" spans="1:13" x14ac:dyDescent="0.25">
      <c r="A4072" t="s">
        <v>6969</v>
      </c>
      <c r="B4072" t="s">
        <v>104</v>
      </c>
      <c r="C4072" t="s">
        <v>93</v>
      </c>
      <c r="D4072" t="s">
        <v>95</v>
      </c>
      <c r="E4072" t="s">
        <v>780</v>
      </c>
      <c r="F4072" s="1">
        <v>43334</v>
      </c>
      <c r="G4072" s="77">
        <v>0.1</v>
      </c>
      <c r="H4072" s="36">
        <v>19021.57</v>
      </c>
      <c r="I4072" s="36">
        <v>19021.57</v>
      </c>
      <c r="J4072" s="36">
        <v>0</v>
      </c>
      <c r="K4072" s="36">
        <v>17119.41</v>
      </c>
      <c r="L4072" s="36">
        <v>1426.62</v>
      </c>
      <c r="M4072" s="36">
        <v>0</v>
      </c>
    </row>
    <row r="4073" spans="1:13" x14ac:dyDescent="0.25">
      <c r="A4073" t="s">
        <v>6969</v>
      </c>
      <c r="B4073" t="s">
        <v>104</v>
      </c>
      <c r="C4073" t="s">
        <v>93</v>
      </c>
      <c r="D4073" t="s">
        <v>3479</v>
      </c>
      <c r="E4073" t="s">
        <v>8658</v>
      </c>
      <c r="F4073" s="1">
        <v>48092</v>
      </c>
      <c r="G4073" s="77">
        <v>0</v>
      </c>
      <c r="H4073" s="36">
        <v>36788.800000000003</v>
      </c>
      <c r="I4073" s="36">
        <v>36788.800000000003</v>
      </c>
      <c r="J4073" s="36">
        <v>0</v>
      </c>
      <c r="K4073" s="36">
        <v>33109.919999999998</v>
      </c>
      <c r="L4073" s="36">
        <v>2759.16</v>
      </c>
      <c r="M4073" s="36">
        <v>2759.16</v>
      </c>
    </row>
    <row r="4074" spans="1:13" x14ac:dyDescent="0.25">
      <c r="A4074" t="s">
        <v>6969</v>
      </c>
      <c r="B4074" t="s">
        <v>104</v>
      </c>
      <c r="C4074" t="s">
        <v>93</v>
      </c>
      <c r="D4074" t="s">
        <v>3479</v>
      </c>
      <c r="E4074" t="s">
        <v>8659</v>
      </c>
      <c r="F4074" s="1">
        <v>48092</v>
      </c>
      <c r="G4074" s="77">
        <v>1</v>
      </c>
      <c r="H4074" s="36">
        <v>4150</v>
      </c>
      <c r="I4074" s="36">
        <v>4150</v>
      </c>
      <c r="J4074" s="36">
        <v>0</v>
      </c>
      <c r="K4074" s="36">
        <v>3735</v>
      </c>
      <c r="L4074" s="36">
        <v>311.25</v>
      </c>
      <c r="M4074" s="36">
        <v>0</v>
      </c>
    </row>
    <row r="4075" spans="1:13" x14ac:dyDescent="0.25">
      <c r="A4075" t="s">
        <v>6969</v>
      </c>
      <c r="B4075" t="s">
        <v>104</v>
      </c>
      <c r="C4075" t="s">
        <v>93</v>
      </c>
      <c r="D4075" t="s">
        <v>378</v>
      </c>
      <c r="E4075" t="s">
        <v>1066</v>
      </c>
      <c r="F4075" s="1">
        <v>43882</v>
      </c>
      <c r="G4075" s="77">
        <v>0.1</v>
      </c>
      <c r="H4075" s="36">
        <v>31454.799999999999</v>
      </c>
      <c r="I4075" s="36">
        <v>31454.799999999999</v>
      </c>
      <c r="J4075" s="36">
        <v>0</v>
      </c>
      <c r="K4075" s="36">
        <v>28309.32</v>
      </c>
      <c r="L4075" s="36">
        <v>2359.11</v>
      </c>
      <c r="M4075" s="36">
        <v>0</v>
      </c>
    </row>
    <row r="4076" spans="1:13" x14ac:dyDescent="0.25">
      <c r="A4076" t="s">
        <v>6969</v>
      </c>
      <c r="B4076" t="s">
        <v>104</v>
      </c>
      <c r="C4076" t="s">
        <v>93</v>
      </c>
      <c r="D4076" t="s">
        <v>378</v>
      </c>
      <c r="E4076" t="s">
        <v>2640</v>
      </c>
      <c r="F4076" s="1">
        <v>48092</v>
      </c>
      <c r="G4076" s="77">
        <v>1</v>
      </c>
      <c r="H4076" s="36">
        <v>260800</v>
      </c>
      <c r="I4076" s="36">
        <v>260800</v>
      </c>
      <c r="J4076" s="36">
        <v>0</v>
      </c>
      <c r="K4076" s="36">
        <v>234720</v>
      </c>
      <c r="L4076" s="36">
        <v>0</v>
      </c>
      <c r="M4076" s="36">
        <v>0</v>
      </c>
    </row>
    <row r="4077" spans="1:13" x14ac:dyDescent="0.25">
      <c r="A4077" t="s">
        <v>6969</v>
      </c>
      <c r="B4077" t="s">
        <v>104</v>
      </c>
      <c r="C4077" t="s">
        <v>93</v>
      </c>
      <c r="D4077" t="s">
        <v>378</v>
      </c>
      <c r="E4077" t="s">
        <v>606</v>
      </c>
      <c r="F4077" s="1">
        <v>43991</v>
      </c>
      <c r="G4077" s="77">
        <v>0.1</v>
      </c>
      <c r="H4077" s="36">
        <v>10109.870000000001</v>
      </c>
      <c r="I4077" s="36">
        <v>10109.870000000001</v>
      </c>
      <c r="J4077" s="36">
        <v>0</v>
      </c>
      <c r="K4077" s="36">
        <v>9098.8799999999992</v>
      </c>
      <c r="L4077" s="36">
        <v>758.24</v>
      </c>
      <c r="M4077" s="36">
        <v>0</v>
      </c>
    </row>
    <row r="4078" spans="1:13" x14ac:dyDescent="0.25">
      <c r="A4078" t="s">
        <v>6969</v>
      </c>
      <c r="B4078" t="s">
        <v>104</v>
      </c>
      <c r="C4078" t="s">
        <v>93</v>
      </c>
      <c r="D4078" t="s">
        <v>378</v>
      </c>
      <c r="E4078" t="s">
        <v>379</v>
      </c>
      <c r="F4078" s="1">
        <v>43265</v>
      </c>
      <c r="G4078" s="77">
        <v>1</v>
      </c>
      <c r="H4078" s="36">
        <v>16600</v>
      </c>
      <c r="I4078" s="36">
        <v>16600</v>
      </c>
      <c r="J4078" s="36">
        <v>0</v>
      </c>
      <c r="K4078" s="36">
        <v>14940</v>
      </c>
      <c r="L4078" s="36">
        <v>1245</v>
      </c>
      <c r="M4078" s="36">
        <v>0</v>
      </c>
    </row>
    <row r="4079" spans="1:13" x14ac:dyDescent="0.25">
      <c r="A4079" t="s">
        <v>6969</v>
      </c>
      <c r="B4079" t="s">
        <v>104</v>
      </c>
      <c r="C4079" t="s">
        <v>93</v>
      </c>
      <c r="D4079" t="s">
        <v>378</v>
      </c>
      <c r="E4079" t="s">
        <v>446</v>
      </c>
      <c r="F4079" s="1">
        <v>43294</v>
      </c>
      <c r="G4079" s="77">
        <v>1</v>
      </c>
      <c r="H4079" s="36">
        <v>5700</v>
      </c>
      <c r="I4079" s="36">
        <v>5700</v>
      </c>
      <c r="J4079" s="36">
        <v>0</v>
      </c>
      <c r="K4079" s="36">
        <v>5130</v>
      </c>
      <c r="L4079" s="36">
        <v>427.5</v>
      </c>
      <c r="M4079" s="36">
        <v>0</v>
      </c>
    </row>
    <row r="4080" spans="1:13" x14ac:dyDescent="0.25">
      <c r="A4080" t="s">
        <v>6969</v>
      </c>
      <c r="B4080" t="s">
        <v>104</v>
      </c>
      <c r="C4080" t="s">
        <v>93</v>
      </c>
      <c r="D4080" t="s">
        <v>378</v>
      </c>
      <c r="E4080" t="s">
        <v>901</v>
      </c>
      <c r="F4080" s="1">
        <v>43991</v>
      </c>
      <c r="G4080" s="77">
        <v>0.1</v>
      </c>
      <c r="H4080" s="36">
        <v>59384.76</v>
      </c>
      <c r="I4080" s="36">
        <v>59384.76</v>
      </c>
      <c r="J4080" s="36">
        <v>0</v>
      </c>
      <c r="K4080" s="36">
        <v>53446.28</v>
      </c>
      <c r="L4080" s="36">
        <v>4453.8599999999997</v>
      </c>
      <c r="M4080" s="36">
        <v>0</v>
      </c>
    </row>
    <row r="4081" spans="1:13" x14ac:dyDescent="0.25">
      <c r="A4081" t="s">
        <v>6969</v>
      </c>
      <c r="B4081" t="s">
        <v>104</v>
      </c>
      <c r="C4081" t="s">
        <v>93</v>
      </c>
      <c r="D4081" t="s">
        <v>378</v>
      </c>
      <c r="E4081" t="s">
        <v>1469</v>
      </c>
      <c r="F4081" s="1">
        <v>43356</v>
      </c>
      <c r="G4081" s="77">
        <v>1</v>
      </c>
      <c r="H4081" s="36">
        <v>11280</v>
      </c>
      <c r="I4081" s="36">
        <v>11280</v>
      </c>
      <c r="J4081" s="36">
        <v>0</v>
      </c>
      <c r="K4081" s="36">
        <v>10152</v>
      </c>
      <c r="L4081" s="36">
        <v>846</v>
      </c>
      <c r="M4081" s="36">
        <v>0</v>
      </c>
    </row>
    <row r="4082" spans="1:13" x14ac:dyDescent="0.25">
      <c r="A4082" t="s">
        <v>6969</v>
      </c>
      <c r="B4082" t="s">
        <v>104</v>
      </c>
      <c r="C4082" t="s">
        <v>93</v>
      </c>
      <c r="D4082" t="s">
        <v>1132</v>
      </c>
      <c r="E4082" t="s">
        <v>1133</v>
      </c>
      <c r="F4082" s="1">
        <v>43336</v>
      </c>
      <c r="G4082" s="77">
        <v>0.8</v>
      </c>
      <c r="H4082" s="36">
        <v>24378.91</v>
      </c>
      <c r="I4082" s="36">
        <v>24378.91</v>
      </c>
      <c r="J4082" s="36">
        <v>0</v>
      </c>
      <c r="K4082" s="36">
        <v>21941.02</v>
      </c>
      <c r="L4082" s="36">
        <v>1828.42</v>
      </c>
      <c r="M4082" s="36">
        <v>0</v>
      </c>
    </row>
    <row r="4083" spans="1:13" x14ac:dyDescent="0.25">
      <c r="A4083" t="s">
        <v>6969</v>
      </c>
      <c r="B4083" t="s">
        <v>104</v>
      </c>
      <c r="C4083" t="s">
        <v>93</v>
      </c>
      <c r="D4083" t="s">
        <v>1132</v>
      </c>
      <c r="E4083" t="s">
        <v>3405</v>
      </c>
      <c r="F4083" s="1">
        <v>48092</v>
      </c>
      <c r="G4083" s="77">
        <v>0</v>
      </c>
      <c r="H4083" s="36">
        <v>160056.75</v>
      </c>
      <c r="I4083" s="36">
        <v>160056.75</v>
      </c>
      <c r="J4083" s="36">
        <v>0</v>
      </c>
      <c r="K4083" s="36">
        <v>144051.07999999999</v>
      </c>
      <c r="L4083" s="36">
        <v>12004.25</v>
      </c>
      <c r="M4083" s="36">
        <v>5188.1400000000003</v>
      </c>
    </row>
    <row r="4084" spans="1:13" x14ac:dyDescent="0.25">
      <c r="A4084" t="s">
        <v>6969</v>
      </c>
      <c r="B4084" t="s">
        <v>104</v>
      </c>
      <c r="C4084" t="s">
        <v>93</v>
      </c>
      <c r="D4084" t="s">
        <v>1132</v>
      </c>
      <c r="E4084" t="s">
        <v>3022</v>
      </c>
      <c r="F4084" s="1">
        <v>48092</v>
      </c>
      <c r="G4084" s="77">
        <v>0</v>
      </c>
      <c r="H4084" s="36">
        <v>197452.4</v>
      </c>
      <c r="I4084" s="36">
        <v>197452.4</v>
      </c>
      <c r="J4084" s="36">
        <v>0</v>
      </c>
      <c r="K4084" s="36">
        <v>177707.16</v>
      </c>
      <c r="L4084" s="36">
        <v>0</v>
      </c>
      <c r="M4084" s="36">
        <v>0</v>
      </c>
    </row>
    <row r="4085" spans="1:13" x14ac:dyDescent="0.25">
      <c r="A4085" t="s">
        <v>6969</v>
      </c>
      <c r="B4085" t="s">
        <v>104</v>
      </c>
      <c r="C4085" t="s">
        <v>93</v>
      </c>
      <c r="D4085" t="s">
        <v>1132</v>
      </c>
      <c r="E4085" t="s">
        <v>3421</v>
      </c>
      <c r="F4085" s="1">
        <v>48092</v>
      </c>
      <c r="G4085" s="77">
        <v>0.9</v>
      </c>
      <c r="H4085" s="36">
        <v>166882.47</v>
      </c>
      <c r="I4085" s="36">
        <v>469927.16</v>
      </c>
      <c r="J4085" s="36">
        <v>303044.69</v>
      </c>
      <c r="K4085" s="36">
        <v>422934.44</v>
      </c>
      <c r="L4085" s="36">
        <v>30412.47</v>
      </c>
      <c r="M4085" s="36">
        <v>17896.28</v>
      </c>
    </row>
    <row r="4086" spans="1:13" x14ac:dyDescent="0.25">
      <c r="A4086" t="s">
        <v>6969</v>
      </c>
      <c r="B4086" t="s">
        <v>104</v>
      </c>
      <c r="C4086" t="s">
        <v>93</v>
      </c>
      <c r="D4086" t="s">
        <v>1132</v>
      </c>
      <c r="E4086" t="s">
        <v>7945</v>
      </c>
      <c r="F4086" s="1">
        <v>48092</v>
      </c>
      <c r="G4086" s="77">
        <v>0.75</v>
      </c>
      <c r="H4086" s="36">
        <v>6642109.8700000001</v>
      </c>
      <c r="I4086" s="36">
        <v>6642109.8700000001</v>
      </c>
      <c r="J4086" s="36">
        <v>0</v>
      </c>
      <c r="K4086" s="36">
        <v>5977898.8799999999</v>
      </c>
      <c r="L4086" s="36">
        <v>477194.47000000003</v>
      </c>
      <c r="M4086" s="36">
        <v>370271.46</v>
      </c>
    </row>
    <row r="4087" spans="1:13" x14ac:dyDescent="0.25">
      <c r="A4087" t="s">
        <v>6969</v>
      </c>
      <c r="B4087" t="s">
        <v>104</v>
      </c>
      <c r="C4087" t="s">
        <v>93</v>
      </c>
      <c r="D4087" t="s">
        <v>1132</v>
      </c>
      <c r="E4087" t="s">
        <v>2052</v>
      </c>
      <c r="F4087" s="1">
        <v>43880</v>
      </c>
      <c r="G4087" s="77">
        <v>0.05</v>
      </c>
      <c r="H4087" s="36">
        <v>0</v>
      </c>
      <c r="I4087" s="36">
        <v>0</v>
      </c>
      <c r="J4087" s="36">
        <v>0</v>
      </c>
      <c r="K4087" s="36">
        <v>0</v>
      </c>
      <c r="L4087" s="36">
        <v>0</v>
      </c>
      <c r="M4087" s="36">
        <v>0</v>
      </c>
    </row>
    <row r="4088" spans="1:13" x14ac:dyDescent="0.25">
      <c r="A4088" t="s">
        <v>6969</v>
      </c>
      <c r="B4088" t="s">
        <v>104</v>
      </c>
      <c r="C4088" t="s">
        <v>93</v>
      </c>
      <c r="D4088" t="s">
        <v>1132</v>
      </c>
      <c r="E4088" t="s">
        <v>2376</v>
      </c>
      <c r="F4088" s="1">
        <v>48092</v>
      </c>
      <c r="G4088" s="77">
        <v>1</v>
      </c>
      <c r="H4088" s="36">
        <v>287800.71999999997</v>
      </c>
      <c r="I4088" s="36">
        <v>299669.88</v>
      </c>
      <c r="J4088" s="36">
        <v>11869.16</v>
      </c>
      <c r="K4088" s="36">
        <v>269702.89</v>
      </c>
      <c r="L4088" s="36">
        <v>19824.599999999999</v>
      </c>
      <c r="M4088" s="36">
        <v>0</v>
      </c>
    </row>
    <row r="4089" spans="1:13" x14ac:dyDescent="0.25">
      <c r="A4089" t="s">
        <v>6969</v>
      </c>
      <c r="B4089" t="s">
        <v>104</v>
      </c>
      <c r="C4089" t="s">
        <v>93</v>
      </c>
      <c r="D4089" t="s">
        <v>1132</v>
      </c>
      <c r="E4089" t="s">
        <v>3404</v>
      </c>
      <c r="F4089" s="1">
        <v>48092</v>
      </c>
      <c r="G4089" s="77">
        <v>0.4</v>
      </c>
      <c r="H4089" s="36">
        <v>239134</v>
      </c>
      <c r="I4089" s="36">
        <v>2053627</v>
      </c>
      <c r="J4089" s="36">
        <v>1814493</v>
      </c>
      <c r="K4089" s="36">
        <v>1848264.3</v>
      </c>
      <c r="L4089" s="36">
        <v>17935.05</v>
      </c>
      <c r="M4089" s="36">
        <v>0</v>
      </c>
    </row>
    <row r="4090" spans="1:13" x14ac:dyDescent="0.25">
      <c r="A4090" t="s">
        <v>6969</v>
      </c>
      <c r="B4090" t="s">
        <v>104</v>
      </c>
      <c r="C4090" t="s">
        <v>93</v>
      </c>
      <c r="D4090" t="s">
        <v>1132</v>
      </c>
      <c r="E4090" t="s">
        <v>3446</v>
      </c>
      <c r="F4090" s="1">
        <v>48092</v>
      </c>
      <c r="G4090" s="77">
        <v>0.4</v>
      </c>
      <c r="H4090" s="36">
        <v>156686</v>
      </c>
      <c r="I4090" s="36">
        <v>1997085.75</v>
      </c>
      <c r="J4090" s="36">
        <v>1840399.75</v>
      </c>
      <c r="K4090" s="36">
        <v>1797377.18</v>
      </c>
      <c r="L4090" s="36">
        <v>11751.45</v>
      </c>
      <c r="M4090" s="36">
        <v>3035.11</v>
      </c>
    </row>
    <row r="4091" spans="1:13" x14ac:dyDescent="0.25">
      <c r="A4091" t="s">
        <v>6969</v>
      </c>
      <c r="B4091" t="s">
        <v>104</v>
      </c>
      <c r="C4091" t="s">
        <v>93</v>
      </c>
      <c r="D4091" t="s">
        <v>92</v>
      </c>
      <c r="E4091" t="s">
        <v>2397</v>
      </c>
      <c r="F4091" s="1">
        <v>48092</v>
      </c>
      <c r="G4091" s="77">
        <v>1</v>
      </c>
      <c r="H4091" s="36">
        <v>1115085.6100000001</v>
      </c>
      <c r="I4091" s="36">
        <v>1115085.6100000001</v>
      </c>
      <c r="J4091" s="36">
        <v>0</v>
      </c>
      <c r="K4091" s="36">
        <v>1003577.05</v>
      </c>
      <c r="L4091" s="36">
        <v>18967.740000000002</v>
      </c>
      <c r="M4091" s="36">
        <v>0</v>
      </c>
    </row>
    <row r="4092" spans="1:13" x14ac:dyDescent="0.25">
      <c r="A4092" t="s">
        <v>6969</v>
      </c>
      <c r="B4092" t="s">
        <v>104</v>
      </c>
      <c r="C4092" t="s">
        <v>93</v>
      </c>
      <c r="D4092" t="s">
        <v>2894</v>
      </c>
      <c r="E4092" t="s">
        <v>3499</v>
      </c>
      <c r="F4092" s="1">
        <v>43861</v>
      </c>
      <c r="G4092" s="77">
        <v>1</v>
      </c>
      <c r="H4092" s="36">
        <v>17191.91</v>
      </c>
      <c r="I4092" s="36">
        <v>17191.91</v>
      </c>
      <c r="J4092" s="36">
        <v>0</v>
      </c>
      <c r="K4092" s="36">
        <v>15472.72</v>
      </c>
      <c r="L4092" s="36">
        <v>1289.3900000000001</v>
      </c>
      <c r="M4092" s="36">
        <v>0</v>
      </c>
    </row>
    <row r="4093" spans="1:13" x14ac:dyDescent="0.25">
      <c r="A4093" t="s">
        <v>6969</v>
      </c>
      <c r="B4093" t="s">
        <v>104</v>
      </c>
      <c r="C4093" t="s">
        <v>93</v>
      </c>
      <c r="D4093" t="s">
        <v>315</v>
      </c>
      <c r="E4093" t="s">
        <v>812</v>
      </c>
      <c r="F4093" s="1">
        <v>43333</v>
      </c>
      <c r="G4093" s="77">
        <v>0</v>
      </c>
      <c r="H4093" s="36">
        <v>5082.16</v>
      </c>
      <c r="I4093" s="36">
        <v>5082.16</v>
      </c>
      <c r="J4093" s="36">
        <v>0</v>
      </c>
      <c r="K4093" s="36">
        <v>4573.9399999999996</v>
      </c>
      <c r="L4093" s="36">
        <v>381.17</v>
      </c>
      <c r="M4093" s="36">
        <v>0.01</v>
      </c>
    </row>
    <row r="4094" spans="1:13" x14ac:dyDescent="0.25">
      <c r="A4094" t="s">
        <v>6969</v>
      </c>
      <c r="B4094" t="s">
        <v>104</v>
      </c>
      <c r="C4094" t="s">
        <v>93</v>
      </c>
      <c r="D4094" t="s">
        <v>315</v>
      </c>
      <c r="E4094" t="s">
        <v>341</v>
      </c>
      <c r="F4094" s="1">
        <v>43265</v>
      </c>
      <c r="G4094" s="77">
        <v>0</v>
      </c>
      <c r="H4094" s="36">
        <v>15405.36</v>
      </c>
      <c r="I4094" s="36">
        <v>15405.36</v>
      </c>
      <c r="J4094" s="36">
        <v>0</v>
      </c>
      <c r="K4094" s="36">
        <v>13864.82</v>
      </c>
      <c r="L4094" s="36">
        <v>1155.4100000000001</v>
      </c>
      <c r="M4094" s="36">
        <v>0.01</v>
      </c>
    </row>
    <row r="4095" spans="1:13" x14ac:dyDescent="0.25">
      <c r="A4095" t="s">
        <v>6969</v>
      </c>
      <c r="B4095" t="s">
        <v>104</v>
      </c>
      <c r="C4095" t="s">
        <v>93</v>
      </c>
      <c r="D4095" t="s">
        <v>315</v>
      </c>
      <c r="E4095" t="s">
        <v>811</v>
      </c>
      <c r="F4095" s="1">
        <v>43333</v>
      </c>
      <c r="G4095" s="77">
        <v>0</v>
      </c>
      <c r="H4095" s="36">
        <v>6649.48</v>
      </c>
      <c r="I4095" s="36">
        <v>6649.48</v>
      </c>
      <c r="J4095" s="36">
        <v>0</v>
      </c>
      <c r="K4095" s="36">
        <v>5984.53</v>
      </c>
      <c r="L4095" s="36">
        <v>498.71</v>
      </c>
      <c r="M4095" s="36">
        <v>0</v>
      </c>
    </row>
    <row r="4096" spans="1:13" x14ac:dyDescent="0.25">
      <c r="A4096" t="s">
        <v>6969</v>
      </c>
      <c r="B4096" t="s">
        <v>104</v>
      </c>
      <c r="C4096" t="s">
        <v>69</v>
      </c>
      <c r="D4096" t="s">
        <v>69</v>
      </c>
      <c r="E4096" t="s">
        <v>1416</v>
      </c>
      <c r="F4096" s="1">
        <v>43571</v>
      </c>
      <c r="G4096" s="77">
        <v>0</v>
      </c>
      <c r="H4096" s="36">
        <v>49550</v>
      </c>
      <c r="I4096" s="36">
        <v>49550</v>
      </c>
      <c r="J4096" s="36">
        <v>0</v>
      </c>
      <c r="K4096" s="36">
        <v>44595</v>
      </c>
      <c r="L4096" s="36">
        <v>3716.25</v>
      </c>
      <c r="M4096" s="36">
        <v>0</v>
      </c>
    </row>
    <row r="4097" spans="1:13" x14ac:dyDescent="0.25">
      <c r="A4097" t="s">
        <v>6969</v>
      </c>
      <c r="B4097" t="s">
        <v>104</v>
      </c>
      <c r="C4097" t="s">
        <v>69</v>
      </c>
      <c r="D4097" t="s">
        <v>68</v>
      </c>
      <c r="E4097" t="s">
        <v>3564</v>
      </c>
      <c r="F4097" s="1">
        <v>43959</v>
      </c>
      <c r="G4097" s="77">
        <v>0</v>
      </c>
      <c r="H4097" s="36">
        <v>22070.51</v>
      </c>
      <c r="I4097" s="36">
        <v>22070.51</v>
      </c>
      <c r="J4097" s="36">
        <v>0</v>
      </c>
      <c r="K4097" s="36">
        <v>19863.46</v>
      </c>
      <c r="L4097" s="36">
        <v>1655.29</v>
      </c>
      <c r="M4097" s="36">
        <v>0</v>
      </c>
    </row>
    <row r="4098" spans="1:13" x14ac:dyDescent="0.25">
      <c r="A4098" t="s">
        <v>6969</v>
      </c>
      <c r="B4098" t="s">
        <v>104</v>
      </c>
      <c r="C4098" t="s">
        <v>69</v>
      </c>
      <c r="D4098" t="s">
        <v>68</v>
      </c>
      <c r="E4098" t="s">
        <v>8218</v>
      </c>
      <c r="F4098" s="1">
        <v>48092</v>
      </c>
      <c r="G4098" s="77">
        <v>0</v>
      </c>
      <c r="H4098" s="36">
        <v>34442</v>
      </c>
      <c r="I4098" s="36">
        <v>34442</v>
      </c>
      <c r="J4098" s="36">
        <v>0</v>
      </c>
      <c r="K4098" s="36">
        <v>30997.8</v>
      </c>
      <c r="L4098" s="36">
        <v>2583.15</v>
      </c>
      <c r="M4098" s="36">
        <v>0</v>
      </c>
    </row>
    <row r="4099" spans="1:13" x14ac:dyDescent="0.25">
      <c r="A4099" t="s">
        <v>6969</v>
      </c>
      <c r="B4099" t="s">
        <v>104</v>
      </c>
      <c r="C4099" t="s">
        <v>69</v>
      </c>
      <c r="D4099" t="s">
        <v>68</v>
      </c>
      <c r="E4099" t="s">
        <v>8945</v>
      </c>
      <c r="F4099" s="1">
        <v>48092</v>
      </c>
      <c r="G4099" s="77">
        <v>0</v>
      </c>
      <c r="H4099" s="36">
        <v>35636.300000000003</v>
      </c>
      <c r="I4099" s="36">
        <v>35636.300000000003</v>
      </c>
      <c r="J4099" s="36">
        <v>0</v>
      </c>
      <c r="K4099" s="36">
        <v>32072.67</v>
      </c>
      <c r="L4099" s="36">
        <v>2672.72</v>
      </c>
      <c r="M4099" s="36">
        <v>2672.72</v>
      </c>
    </row>
    <row r="4100" spans="1:13" x14ac:dyDescent="0.25">
      <c r="A4100" t="s">
        <v>6969</v>
      </c>
      <c r="B4100" t="s">
        <v>104</v>
      </c>
      <c r="C4100" t="s">
        <v>69</v>
      </c>
      <c r="D4100" t="s">
        <v>725</v>
      </c>
      <c r="E4100" t="s">
        <v>726</v>
      </c>
      <c r="F4100" s="1">
        <v>43335</v>
      </c>
      <c r="G4100" s="77">
        <v>0</v>
      </c>
      <c r="H4100" s="36">
        <v>4798.79</v>
      </c>
      <c r="I4100" s="36">
        <v>4798.79</v>
      </c>
      <c r="J4100" s="36">
        <v>0</v>
      </c>
      <c r="K4100" s="36">
        <v>4318.91</v>
      </c>
      <c r="L4100" s="36">
        <v>359.91</v>
      </c>
      <c r="M4100" s="36">
        <v>0</v>
      </c>
    </row>
    <row r="4101" spans="1:13" x14ac:dyDescent="0.25">
      <c r="A4101" t="s">
        <v>6969</v>
      </c>
      <c r="B4101" t="s">
        <v>104</v>
      </c>
      <c r="C4101" t="s">
        <v>69</v>
      </c>
      <c r="D4101" t="s">
        <v>2633</v>
      </c>
      <c r="E4101" t="s">
        <v>2634</v>
      </c>
      <c r="F4101" s="1">
        <v>43852</v>
      </c>
      <c r="G4101" s="77">
        <v>0</v>
      </c>
      <c r="H4101" s="36">
        <v>27749.85</v>
      </c>
      <c r="I4101" s="36">
        <v>27749.85</v>
      </c>
      <c r="J4101" s="36">
        <v>0</v>
      </c>
      <c r="K4101" s="36">
        <v>24974.87</v>
      </c>
      <c r="L4101" s="36">
        <v>2081.2399999999998</v>
      </c>
      <c r="M4101" s="36">
        <v>0</v>
      </c>
    </row>
    <row r="4102" spans="1:13" x14ac:dyDescent="0.25">
      <c r="A4102" t="s">
        <v>6969</v>
      </c>
      <c r="B4102" t="s">
        <v>104</v>
      </c>
      <c r="C4102" t="s">
        <v>69</v>
      </c>
      <c r="D4102" t="s">
        <v>246</v>
      </c>
      <c r="E4102" t="s">
        <v>3036</v>
      </c>
      <c r="F4102" s="1">
        <v>43851</v>
      </c>
      <c r="G4102" s="77">
        <v>1</v>
      </c>
      <c r="H4102" s="36">
        <v>21069.34</v>
      </c>
      <c r="I4102" s="36">
        <v>21069.34</v>
      </c>
      <c r="J4102" s="36">
        <v>0</v>
      </c>
      <c r="K4102" s="36">
        <v>18962.41</v>
      </c>
      <c r="L4102" s="36">
        <v>1580.2</v>
      </c>
      <c r="M4102" s="36">
        <v>0</v>
      </c>
    </row>
    <row r="4103" spans="1:13" x14ac:dyDescent="0.25">
      <c r="A4103" t="s">
        <v>6969</v>
      </c>
      <c r="B4103" t="s">
        <v>104</v>
      </c>
      <c r="C4103" t="s">
        <v>69</v>
      </c>
      <c r="D4103" t="s">
        <v>177</v>
      </c>
      <c r="E4103" t="s">
        <v>3506</v>
      </c>
      <c r="F4103" s="1">
        <v>48092</v>
      </c>
      <c r="G4103" s="77">
        <v>0</v>
      </c>
      <c r="H4103" s="36">
        <v>61266.42</v>
      </c>
      <c r="I4103" s="36">
        <v>61266.42</v>
      </c>
      <c r="J4103" s="36">
        <v>0</v>
      </c>
      <c r="K4103" s="36">
        <v>55139.78</v>
      </c>
      <c r="L4103" s="36">
        <v>4594.9799999999996</v>
      </c>
      <c r="M4103" s="36">
        <v>0</v>
      </c>
    </row>
    <row r="4104" spans="1:13" x14ac:dyDescent="0.25">
      <c r="A4104" t="s">
        <v>6969</v>
      </c>
      <c r="B4104" t="s">
        <v>104</v>
      </c>
      <c r="C4104" t="s">
        <v>69</v>
      </c>
      <c r="D4104" t="s">
        <v>418</v>
      </c>
      <c r="E4104" t="s">
        <v>423</v>
      </c>
      <c r="F4104" s="1">
        <v>43294</v>
      </c>
      <c r="G4104" s="77">
        <v>1</v>
      </c>
      <c r="H4104" s="36">
        <v>46798</v>
      </c>
      <c r="I4104" s="36">
        <v>46798</v>
      </c>
      <c r="J4104" s="36">
        <v>0</v>
      </c>
      <c r="K4104" s="36">
        <v>42118.2</v>
      </c>
      <c r="L4104" s="36">
        <v>3509.85</v>
      </c>
      <c r="M4104" s="36">
        <v>0</v>
      </c>
    </row>
    <row r="4105" spans="1:13" x14ac:dyDescent="0.25">
      <c r="A4105" t="s">
        <v>6969</v>
      </c>
      <c r="B4105" t="s">
        <v>104</v>
      </c>
      <c r="C4105" t="s">
        <v>238</v>
      </c>
      <c r="D4105" t="s">
        <v>293</v>
      </c>
      <c r="E4105" t="s">
        <v>429</v>
      </c>
      <c r="F4105" s="1">
        <v>43791</v>
      </c>
      <c r="G4105" s="77">
        <v>0.44</v>
      </c>
      <c r="H4105" s="36">
        <v>0</v>
      </c>
      <c r="I4105" s="36">
        <v>0</v>
      </c>
      <c r="J4105" s="36">
        <v>0</v>
      </c>
      <c r="K4105" s="36">
        <v>0</v>
      </c>
      <c r="L4105" s="36">
        <v>0</v>
      </c>
      <c r="M4105" s="36">
        <v>0</v>
      </c>
    </row>
    <row r="4106" spans="1:13" x14ac:dyDescent="0.25">
      <c r="A4106" t="s">
        <v>6969</v>
      </c>
      <c r="B4106" t="s">
        <v>104</v>
      </c>
      <c r="C4106" t="s">
        <v>76</v>
      </c>
      <c r="D4106" t="s">
        <v>934</v>
      </c>
      <c r="E4106" t="s">
        <v>1746</v>
      </c>
      <c r="F4106" s="1">
        <v>43760</v>
      </c>
      <c r="G4106" s="77">
        <v>0</v>
      </c>
      <c r="H4106" s="36">
        <v>18464.5</v>
      </c>
      <c r="I4106" s="36">
        <v>18464.5</v>
      </c>
      <c r="J4106" s="36">
        <v>0</v>
      </c>
      <c r="K4106" s="36">
        <v>16618.05</v>
      </c>
      <c r="L4106" s="36">
        <v>1384.84</v>
      </c>
      <c r="M4106" s="36">
        <v>0</v>
      </c>
    </row>
    <row r="4107" spans="1:13" x14ac:dyDescent="0.25">
      <c r="A4107" t="s">
        <v>6969</v>
      </c>
      <c r="B4107" t="s">
        <v>104</v>
      </c>
      <c r="C4107" t="s">
        <v>76</v>
      </c>
      <c r="D4107" t="s">
        <v>581</v>
      </c>
      <c r="E4107" t="s">
        <v>103</v>
      </c>
      <c r="F4107" s="1">
        <v>43333</v>
      </c>
      <c r="G4107" s="77">
        <v>0</v>
      </c>
      <c r="H4107" s="36">
        <v>11374</v>
      </c>
      <c r="I4107" s="36">
        <v>11374</v>
      </c>
      <c r="J4107" s="36">
        <v>0</v>
      </c>
      <c r="K4107" s="36">
        <v>10236.6</v>
      </c>
      <c r="L4107" s="36">
        <v>853.05</v>
      </c>
      <c r="M4107" s="36">
        <v>0</v>
      </c>
    </row>
    <row r="4108" spans="1:13" x14ac:dyDescent="0.25">
      <c r="A4108" t="s">
        <v>6969</v>
      </c>
      <c r="B4108" t="s">
        <v>104</v>
      </c>
      <c r="C4108" t="s">
        <v>76</v>
      </c>
      <c r="D4108" t="s">
        <v>2013</v>
      </c>
      <c r="E4108" t="s">
        <v>3483</v>
      </c>
      <c r="F4108" s="1">
        <v>43788</v>
      </c>
      <c r="G4108" s="77">
        <v>0</v>
      </c>
      <c r="H4108" s="36">
        <v>57142.66</v>
      </c>
      <c r="I4108" s="36">
        <v>57142.66</v>
      </c>
      <c r="J4108" s="36">
        <v>0</v>
      </c>
      <c r="K4108" s="36">
        <v>51428.39</v>
      </c>
      <c r="L4108" s="36">
        <v>4285.7</v>
      </c>
      <c r="M4108" s="36">
        <v>0</v>
      </c>
    </row>
    <row r="4109" spans="1:13" x14ac:dyDescent="0.25">
      <c r="A4109" t="s">
        <v>6969</v>
      </c>
      <c r="B4109" t="s">
        <v>104</v>
      </c>
      <c r="C4109" t="s">
        <v>76</v>
      </c>
      <c r="D4109" t="s">
        <v>2013</v>
      </c>
      <c r="E4109" t="s">
        <v>812</v>
      </c>
      <c r="F4109" s="1">
        <v>43760</v>
      </c>
      <c r="G4109" s="77">
        <v>0</v>
      </c>
      <c r="H4109" s="36">
        <v>13344.24</v>
      </c>
      <c r="I4109" s="36">
        <v>13344.24</v>
      </c>
      <c r="J4109" s="36">
        <v>0</v>
      </c>
      <c r="K4109" s="36">
        <v>12009.82</v>
      </c>
      <c r="L4109" s="36">
        <v>1000.82</v>
      </c>
      <c r="M4109" s="36">
        <v>0</v>
      </c>
    </row>
    <row r="4110" spans="1:13" x14ac:dyDescent="0.25">
      <c r="A4110" t="s">
        <v>6969</v>
      </c>
      <c r="B4110" t="s">
        <v>104</v>
      </c>
      <c r="C4110" t="s">
        <v>76</v>
      </c>
      <c r="D4110" t="s">
        <v>78</v>
      </c>
      <c r="E4110" t="s">
        <v>2851</v>
      </c>
      <c r="F4110" s="1">
        <v>43899</v>
      </c>
      <c r="G4110" s="77">
        <v>0</v>
      </c>
      <c r="H4110" s="36">
        <v>31474.45</v>
      </c>
      <c r="I4110" s="36">
        <v>31474.45</v>
      </c>
      <c r="J4110" s="36">
        <v>0</v>
      </c>
      <c r="K4110" s="36">
        <v>28327.01</v>
      </c>
      <c r="L4110" s="36">
        <v>2360.58</v>
      </c>
      <c r="M4110" s="36">
        <v>0</v>
      </c>
    </row>
    <row r="4111" spans="1:13" x14ac:dyDescent="0.25">
      <c r="A4111" t="s">
        <v>6969</v>
      </c>
      <c r="B4111" t="s">
        <v>104</v>
      </c>
      <c r="C4111" t="s">
        <v>76</v>
      </c>
      <c r="D4111" t="s">
        <v>78</v>
      </c>
      <c r="E4111" t="s">
        <v>7596</v>
      </c>
      <c r="F4111" s="1">
        <v>44154</v>
      </c>
      <c r="G4111" s="77">
        <v>0</v>
      </c>
      <c r="H4111" s="36">
        <v>452550</v>
      </c>
      <c r="I4111" s="36">
        <v>0</v>
      </c>
      <c r="J4111" s="36">
        <v>-452550</v>
      </c>
      <c r="K4111" s="36">
        <v>0</v>
      </c>
      <c r="L4111" s="36">
        <v>0</v>
      </c>
      <c r="M4111" s="36">
        <v>0</v>
      </c>
    </row>
    <row r="4112" spans="1:13" x14ac:dyDescent="0.25">
      <c r="A4112" t="s">
        <v>6969</v>
      </c>
      <c r="B4112" t="s">
        <v>104</v>
      </c>
      <c r="C4112" t="s">
        <v>76</v>
      </c>
      <c r="D4112" t="s">
        <v>78</v>
      </c>
      <c r="E4112" t="s">
        <v>2950</v>
      </c>
      <c r="F4112" s="1">
        <v>43899</v>
      </c>
      <c r="G4112" s="77">
        <v>0</v>
      </c>
      <c r="H4112" s="36">
        <v>9993.9</v>
      </c>
      <c r="I4112" s="36">
        <v>9993.9</v>
      </c>
      <c r="J4112" s="36">
        <v>0</v>
      </c>
      <c r="K4112" s="36">
        <v>8994.51</v>
      </c>
      <c r="L4112" s="36">
        <v>749.54</v>
      </c>
      <c r="M4112" s="36">
        <v>0</v>
      </c>
    </row>
    <row r="4113" spans="1:13" x14ac:dyDescent="0.25">
      <c r="A4113" t="s">
        <v>6969</v>
      </c>
      <c r="B4113" t="s">
        <v>104</v>
      </c>
      <c r="C4113" t="s">
        <v>76</v>
      </c>
      <c r="D4113" t="s">
        <v>1060</v>
      </c>
      <c r="E4113" t="s">
        <v>1209</v>
      </c>
      <c r="F4113" s="1">
        <v>43991</v>
      </c>
      <c r="G4113" s="77">
        <v>0</v>
      </c>
      <c r="H4113" s="36">
        <v>8667.1</v>
      </c>
      <c r="I4113" s="36">
        <v>8667.1</v>
      </c>
      <c r="J4113" s="36">
        <v>0</v>
      </c>
      <c r="K4113" s="36">
        <v>7800.39</v>
      </c>
      <c r="L4113" s="36">
        <v>650.03</v>
      </c>
      <c r="M4113" s="36">
        <v>0</v>
      </c>
    </row>
    <row r="4114" spans="1:13" x14ac:dyDescent="0.25">
      <c r="A4114" t="s">
        <v>6969</v>
      </c>
      <c r="B4114" t="s">
        <v>104</v>
      </c>
      <c r="C4114" t="s">
        <v>76</v>
      </c>
      <c r="D4114" t="s">
        <v>1060</v>
      </c>
      <c r="E4114" t="s">
        <v>2881</v>
      </c>
      <c r="F4114" s="1">
        <v>43816</v>
      </c>
      <c r="G4114" s="77">
        <v>0</v>
      </c>
      <c r="H4114" s="36">
        <v>24434.080000000002</v>
      </c>
      <c r="I4114" s="36">
        <v>24434.080000000002</v>
      </c>
      <c r="J4114" s="36">
        <v>0</v>
      </c>
      <c r="K4114" s="36">
        <v>21990.67</v>
      </c>
      <c r="L4114" s="36">
        <v>1832.56</v>
      </c>
      <c r="M4114" s="36">
        <v>0</v>
      </c>
    </row>
    <row r="4115" spans="1:13" x14ac:dyDescent="0.25">
      <c r="A4115" t="s">
        <v>6969</v>
      </c>
      <c r="B4115" t="s">
        <v>104</v>
      </c>
      <c r="C4115" t="s">
        <v>76</v>
      </c>
      <c r="D4115" t="s">
        <v>1060</v>
      </c>
      <c r="E4115" t="s">
        <v>1231</v>
      </c>
      <c r="F4115" s="1">
        <v>43760</v>
      </c>
      <c r="G4115" s="77">
        <v>0</v>
      </c>
      <c r="H4115" s="36">
        <v>49518.35</v>
      </c>
      <c r="I4115" s="36">
        <v>49518.35</v>
      </c>
      <c r="J4115" s="36">
        <v>0</v>
      </c>
      <c r="K4115" s="36">
        <v>44566.52</v>
      </c>
      <c r="L4115" s="36">
        <v>3713.88</v>
      </c>
      <c r="M4115" s="36">
        <v>0</v>
      </c>
    </row>
    <row r="4116" spans="1:13" x14ac:dyDescent="0.25">
      <c r="A4116" t="s">
        <v>6969</v>
      </c>
      <c r="B4116" t="s">
        <v>104</v>
      </c>
      <c r="C4116" t="s">
        <v>76</v>
      </c>
      <c r="D4116" t="s">
        <v>2123</v>
      </c>
      <c r="E4116" t="s">
        <v>2935</v>
      </c>
      <c r="F4116" s="1">
        <v>43816</v>
      </c>
      <c r="G4116" s="77">
        <v>0</v>
      </c>
      <c r="H4116" s="36">
        <v>74319.13</v>
      </c>
      <c r="I4116" s="36">
        <v>74319.13</v>
      </c>
      <c r="J4116" s="36">
        <v>0</v>
      </c>
      <c r="K4116" s="36">
        <v>66887.22</v>
      </c>
      <c r="L4116" s="36">
        <v>5573.94</v>
      </c>
      <c r="M4116" s="36">
        <v>0</v>
      </c>
    </row>
    <row r="4117" spans="1:13" x14ac:dyDescent="0.25">
      <c r="A4117" t="s">
        <v>6969</v>
      </c>
      <c r="B4117" t="s">
        <v>104</v>
      </c>
      <c r="C4117" t="s">
        <v>76</v>
      </c>
      <c r="D4117" t="s">
        <v>2123</v>
      </c>
      <c r="E4117" t="s">
        <v>2825</v>
      </c>
      <c r="F4117" s="1">
        <v>43788</v>
      </c>
      <c r="G4117" s="77">
        <v>0</v>
      </c>
      <c r="H4117" s="36">
        <v>111552.7</v>
      </c>
      <c r="I4117" s="36">
        <v>111552.7</v>
      </c>
      <c r="J4117" s="36">
        <v>0</v>
      </c>
      <c r="K4117" s="36">
        <v>100397.43</v>
      </c>
      <c r="L4117" s="36">
        <v>8366.4500000000007</v>
      </c>
      <c r="M4117" s="36">
        <v>0</v>
      </c>
    </row>
    <row r="4118" spans="1:13" x14ac:dyDescent="0.25">
      <c r="A4118" t="s">
        <v>6969</v>
      </c>
      <c r="B4118" t="s">
        <v>104</v>
      </c>
      <c r="C4118" t="s">
        <v>76</v>
      </c>
      <c r="D4118" t="s">
        <v>2123</v>
      </c>
      <c r="E4118" t="s">
        <v>3426</v>
      </c>
      <c r="F4118" s="1">
        <v>48092</v>
      </c>
      <c r="G4118" s="77">
        <v>0.3</v>
      </c>
      <c r="H4118" s="36">
        <v>318606.7</v>
      </c>
      <c r="I4118" s="36">
        <v>318606.7</v>
      </c>
      <c r="J4118" s="36">
        <v>0</v>
      </c>
      <c r="K4118" s="36">
        <v>286746.03000000003</v>
      </c>
      <c r="L4118" s="36">
        <v>0</v>
      </c>
      <c r="M4118" s="36">
        <v>0</v>
      </c>
    </row>
    <row r="4119" spans="1:13" x14ac:dyDescent="0.25">
      <c r="A4119" t="s">
        <v>6969</v>
      </c>
      <c r="B4119" t="s">
        <v>104</v>
      </c>
      <c r="C4119" t="s">
        <v>76</v>
      </c>
      <c r="D4119" t="s">
        <v>2123</v>
      </c>
      <c r="E4119" t="s">
        <v>2507</v>
      </c>
      <c r="F4119" s="1">
        <v>43816</v>
      </c>
      <c r="G4119" s="77">
        <v>0</v>
      </c>
      <c r="H4119" s="36">
        <v>45778.82</v>
      </c>
      <c r="I4119" s="36">
        <v>45778.82</v>
      </c>
      <c r="J4119" s="36">
        <v>0</v>
      </c>
      <c r="K4119" s="36">
        <v>41200.94</v>
      </c>
      <c r="L4119" s="36">
        <v>3433.41</v>
      </c>
      <c r="M4119" s="36">
        <v>0</v>
      </c>
    </row>
    <row r="4120" spans="1:13" x14ac:dyDescent="0.25">
      <c r="A4120" t="s">
        <v>6969</v>
      </c>
      <c r="B4120" t="s">
        <v>104</v>
      </c>
      <c r="C4120" t="s">
        <v>76</v>
      </c>
      <c r="D4120" t="s">
        <v>75</v>
      </c>
      <c r="E4120" t="s">
        <v>2754</v>
      </c>
      <c r="F4120" s="1">
        <v>43760</v>
      </c>
      <c r="G4120" s="77">
        <v>0</v>
      </c>
      <c r="H4120" s="36">
        <v>59643.49</v>
      </c>
      <c r="I4120" s="36">
        <v>59643.49</v>
      </c>
      <c r="J4120" s="36">
        <v>0</v>
      </c>
      <c r="K4120" s="36">
        <v>53679.14</v>
      </c>
      <c r="L4120" s="36">
        <v>4473.26</v>
      </c>
      <c r="M4120" s="36">
        <v>0</v>
      </c>
    </row>
    <row r="4121" spans="1:13" x14ac:dyDescent="0.25">
      <c r="A4121" t="s">
        <v>6969</v>
      </c>
      <c r="B4121" t="s">
        <v>104</v>
      </c>
      <c r="C4121" t="s">
        <v>76</v>
      </c>
      <c r="D4121" t="s">
        <v>75</v>
      </c>
      <c r="E4121" t="s">
        <v>2180</v>
      </c>
      <c r="F4121" s="1">
        <v>43760</v>
      </c>
      <c r="G4121" s="77">
        <v>1</v>
      </c>
      <c r="H4121" s="36">
        <v>13832.79</v>
      </c>
      <c r="I4121" s="36">
        <v>13832.79</v>
      </c>
      <c r="J4121" s="36">
        <v>0</v>
      </c>
      <c r="K4121" s="36">
        <v>12449.51</v>
      </c>
      <c r="L4121" s="36">
        <v>1037.46</v>
      </c>
      <c r="M4121" s="36">
        <v>0</v>
      </c>
    </row>
    <row r="4122" spans="1:13" x14ac:dyDescent="0.25">
      <c r="A4122" t="s">
        <v>6969</v>
      </c>
      <c r="B4122" t="s">
        <v>104</v>
      </c>
      <c r="C4122" t="s">
        <v>76</v>
      </c>
      <c r="D4122" t="s">
        <v>75</v>
      </c>
      <c r="E4122" t="s">
        <v>2088</v>
      </c>
      <c r="F4122" s="1">
        <v>43959</v>
      </c>
      <c r="G4122" s="77">
        <v>0</v>
      </c>
      <c r="H4122" s="36">
        <v>10970.8</v>
      </c>
      <c r="I4122" s="36">
        <v>10970.8</v>
      </c>
      <c r="J4122" s="36">
        <v>0</v>
      </c>
      <c r="K4122" s="36">
        <v>9873.7199999999993</v>
      </c>
      <c r="L4122" s="36">
        <v>822.81</v>
      </c>
      <c r="M4122" s="36">
        <v>0</v>
      </c>
    </row>
    <row r="4123" spans="1:13" x14ac:dyDescent="0.25">
      <c r="A4123" t="s">
        <v>6969</v>
      </c>
      <c r="B4123" t="s">
        <v>104</v>
      </c>
      <c r="C4123" t="s">
        <v>76</v>
      </c>
      <c r="D4123" t="s">
        <v>75</v>
      </c>
      <c r="E4123" t="s">
        <v>1420</v>
      </c>
      <c r="F4123" s="1">
        <v>43760</v>
      </c>
      <c r="G4123" s="77">
        <v>0</v>
      </c>
      <c r="H4123" s="36">
        <v>4235.3900000000003</v>
      </c>
      <c r="I4123" s="36">
        <v>4235.3900000000003</v>
      </c>
      <c r="J4123" s="36">
        <v>0</v>
      </c>
      <c r="K4123" s="36">
        <v>3811.85</v>
      </c>
      <c r="L4123" s="36">
        <v>317.65999999999997</v>
      </c>
      <c r="M4123" s="36">
        <v>0.01</v>
      </c>
    </row>
    <row r="4124" spans="1:13" x14ac:dyDescent="0.25">
      <c r="A4124" t="s">
        <v>6969</v>
      </c>
      <c r="B4124" t="s">
        <v>104</v>
      </c>
      <c r="C4124" t="s">
        <v>76</v>
      </c>
      <c r="D4124" t="s">
        <v>226</v>
      </c>
      <c r="E4124" t="s">
        <v>227</v>
      </c>
      <c r="F4124" s="1">
        <v>43788</v>
      </c>
      <c r="G4124" s="77">
        <v>0</v>
      </c>
      <c r="H4124" s="36">
        <v>9520.2800000000007</v>
      </c>
      <c r="I4124" s="36">
        <v>9520.2800000000007</v>
      </c>
      <c r="J4124" s="36">
        <v>0</v>
      </c>
      <c r="K4124" s="36">
        <v>8568.25</v>
      </c>
      <c r="L4124" s="36">
        <v>714.02</v>
      </c>
      <c r="M4124" s="36">
        <v>0</v>
      </c>
    </row>
    <row r="4125" spans="1:13" x14ac:dyDescent="0.25">
      <c r="A4125" t="s">
        <v>6969</v>
      </c>
      <c r="B4125" t="s">
        <v>104</v>
      </c>
      <c r="C4125" t="s">
        <v>76</v>
      </c>
      <c r="D4125" t="s">
        <v>226</v>
      </c>
      <c r="E4125" t="s">
        <v>718</v>
      </c>
      <c r="F4125" s="1">
        <v>43599</v>
      </c>
      <c r="G4125" s="77">
        <v>0.08</v>
      </c>
      <c r="H4125" s="36">
        <v>4971.32</v>
      </c>
      <c r="I4125" s="36">
        <v>4971.32</v>
      </c>
      <c r="J4125" s="36">
        <v>0</v>
      </c>
      <c r="K4125" s="36">
        <v>4474.1899999999996</v>
      </c>
      <c r="L4125" s="36">
        <v>372.85</v>
      </c>
      <c r="M4125" s="36">
        <v>0</v>
      </c>
    </row>
    <row r="4126" spans="1:13" x14ac:dyDescent="0.25">
      <c r="A4126" t="s">
        <v>6969</v>
      </c>
      <c r="B4126" t="s">
        <v>104</v>
      </c>
      <c r="C4126" t="s">
        <v>76</v>
      </c>
      <c r="D4126" t="s">
        <v>226</v>
      </c>
      <c r="E4126" t="s">
        <v>103</v>
      </c>
      <c r="F4126" s="1">
        <v>43266</v>
      </c>
      <c r="G4126" s="77">
        <v>0</v>
      </c>
      <c r="H4126" s="36">
        <v>8282.4</v>
      </c>
      <c r="I4126" s="36">
        <v>8282.4</v>
      </c>
      <c r="J4126" s="36">
        <v>0</v>
      </c>
      <c r="K4126" s="36">
        <v>7454.16</v>
      </c>
      <c r="L4126" s="36">
        <v>621.17999999999995</v>
      </c>
      <c r="M4126" s="36">
        <v>0</v>
      </c>
    </row>
    <row r="4127" spans="1:13" x14ac:dyDescent="0.25">
      <c r="A4127" t="s">
        <v>6969</v>
      </c>
      <c r="B4127" t="s">
        <v>104</v>
      </c>
      <c r="C4127" t="s">
        <v>147</v>
      </c>
      <c r="D4127" t="s">
        <v>98</v>
      </c>
      <c r="E4127" t="s">
        <v>3200</v>
      </c>
      <c r="F4127" s="1">
        <v>48092</v>
      </c>
      <c r="G4127" s="77">
        <v>0</v>
      </c>
      <c r="H4127" s="36">
        <v>3553050</v>
      </c>
      <c r="I4127" s="36">
        <v>3553050</v>
      </c>
      <c r="J4127" s="36">
        <v>0</v>
      </c>
      <c r="K4127" s="36">
        <v>3197745</v>
      </c>
      <c r="L4127" s="36">
        <v>0</v>
      </c>
      <c r="M4127" s="36">
        <v>0</v>
      </c>
    </row>
    <row r="4128" spans="1:13" x14ac:dyDescent="0.25">
      <c r="A4128" t="s">
        <v>6969</v>
      </c>
      <c r="B4128" t="s">
        <v>104</v>
      </c>
      <c r="C4128" t="s">
        <v>147</v>
      </c>
      <c r="D4128" t="s">
        <v>98</v>
      </c>
      <c r="E4128" t="s">
        <v>3467</v>
      </c>
      <c r="F4128" s="1">
        <v>43864</v>
      </c>
      <c r="G4128" s="77">
        <v>0</v>
      </c>
      <c r="H4128" s="36">
        <v>43952.44</v>
      </c>
      <c r="I4128" s="36">
        <v>43952.44</v>
      </c>
      <c r="J4128" s="36">
        <v>0</v>
      </c>
      <c r="K4128" s="36">
        <v>39557.199999999997</v>
      </c>
      <c r="L4128" s="36">
        <v>3296.43</v>
      </c>
      <c r="M4128" s="36">
        <v>0</v>
      </c>
    </row>
    <row r="4129" spans="1:13" x14ac:dyDescent="0.25">
      <c r="A4129" t="s">
        <v>6969</v>
      </c>
      <c r="B4129" t="s">
        <v>104</v>
      </c>
      <c r="C4129" t="s">
        <v>147</v>
      </c>
      <c r="D4129" t="s">
        <v>98</v>
      </c>
      <c r="E4129" t="s">
        <v>2886</v>
      </c>
      <c r="F4129" s="1">
        <v>43721</v>
      </c>
      <c r="G4129" s="77">
        <v>0</v>
      </c>
      <c r="H4129" s="36">
        <v>34505</v>
      </c>
      <c r="I4129" s="36">
        <v>34505</v>
      </c>
      <c r="J4129" s="36">
        <v>0</v>
      </c>
      <c r="K4129" s="36">
        <v>31054.5</v>
      </c>
      <c r="L4129" s="36">
        <v>2587.88</v>
      </c>
      <c r="M4129" s="36">
        <v>0</v>
      </c>
    </row>
    <row r="4130" spans="1:13" x14ac:dyDescent="0.25">
      <c r="A4130" t="s">
        <v>6969</v>
      </c>
      <c r="B4130" t="s">
        <v>104</v>
      </c>
      <c r="C4130" t="s">
        <v>147</v>
      </c>
      <c r="D4130" t="s">
        <v>98</v>
      </c>
      <c r="E4130" t="s">
        <v>3372</v>
      </c>
      <c r="F4130" s="1">
        <v>48092</v>
      </c>
      <c r="G4130" s="77">
        <v>1</v>
      </c>
      <c r="H4130" s="36">
        <v>556720.22</v>
      </c>
      <c r="I4130" s="36">
        <v>556720.22</v>
      </c>
      <c r="J4130" s="36">
        <v>0</v>
      </c>
      <c r="K4130" s="36">
        <v>501048.2</v>
      </c>
      <c r="L4130" s="36">
        <v>41754.019999999997</v>
      </c>
      <c r="M4130" s="36">
        <v>0</v>
      </c>
    </row>
    <row r="4131" spans="1:13" x14ac:dyDescent="0.25">
      <c r="A4131" t="s">
        <v>6969</v>
      </c>
      <c r="B4131" t="s">
        <v>104</v>
      </c>
      <c r="C4131" t="s">
        <v>147</v>
      </c>
      <c r="D4131" t="s">
        <v>98</v>
      </c>
      <c r="E4131" t="s">
        <v>2574</v>
      </c>
      <c r="F4131" s="1">
        <v>43788</v>
      </c>
      <c r="G4131" s="77">
        <v>0</v>
      </c>
      <c r="H4131" s="36">
        <v>54042.85</v>
      </c>
      <c r="I4131" s="36">
        <v>54042.85</v>
      </c>
      <c r="J4131" s="36">
        <v>0</v>
      </c>
      <c r="K4131" s="36">
        <v>48638.57</v>
      </c>
      <c r="L4131" s="36">
        <v>4053.21</v>
      </c>
      <c r="M4131" s="36">
        <v>0</v>
      </c>
    </row>
    <row r="4132" spans="1:13" x14ac:dyDescent="0.25">
      <c r="A4132" t="s">
        <v>6969</v>
      </c>
      <c r="B4132" t="s">
        <v>104</v>
      </c>
      <c r="C4132" t="s">
        <v>147</v>
      </c>
      <c r="D4132" t="s">
        <v>98</v>
      </c>
      <c r="E4132" t="s">
        <v>1984</v>
      </c>
      <c r="F4132" s="1">
        <v>43598</v>
      </c>
      <c r="G4132" s="77">
        <v>0.2</v>
      </c>
      <c r="H4132" s="36">
        <v>78835</v>
      </c>
      <c r="I4132" s="36">
        <v>78835</v>
      </c>
      <c r="J4132" s="36">
        <v>0</v>
      </c>
      <c r="K4132" s="36">
        <v>70951.5</v>
      </c>
      <c r="L4132" s="36">
        <v>5912.63</v>
      </c>
      <c r="M4132" s="36">
        <v>0</v>
      </c>
    </row>
    <row r="4133" spans="1:13" x14ac:dyDescent="0.25">
      <c r="A4133" t="s">
        <v>6969</v>
      </c>
      <c r="B4133" t="s">
        <v>104</v>
      </c>
      <c r="C4133" t="s">
        <v>147</v>
      </c>
      <c r="D4133" t="s">
        <v>98</v>
      </c>
      <c r="E4133" t="s">
        <v>2339</v>
      </c>
      <c r="F4133" s="1">
        <v>43598</v>
      </c>
      <c r="G4133" s="77">
        <v>0</v>
      </c>
      <c r="H4133" s="36">
        <v>26822.3</v>
      </c>
      <c r="I4133" s="36">
        <v>26822.3</v>
      </c>
      <c r="J4133" s="36">
        <v>0</v>
      </c>
      <c r="K4133" s="36">
        <v>24140.07</v>
      </c>
      <c r="L4133" s="36">
        <v>2011.67</v>
      </c>
      <c r="M4133" s="36">
        <v>0</v>
      </c>
    </row>
    <row r="4134" spans="1:13" x14ac:dyDescent="0.25">
      <c r="A4134" t="s">
        <v>6969</v>
      </c>
      <c r="B4134" t="s">
        <v>104</v>
      </c>
      <c r="C4134" t="s">
        <v>147</v>
      </c>
      <c r="D4134" t="s">
        <v>98</v>
      </c>
      <c r="E4134" t="s">
        <v>2803</v>
      </c>
      <c r="F4134" s="1">
        <v>44056</v>
      </c>
      <c r="G4134" s="77">
        <v>1</v>
      </c>
      <c r="H4134" s="36">
        <v>400672.21</v>
      </c>
      <c r="I4134" s="36">
        <v>397210.21</v>
      </c>
      <c r="J4134" s="36">
        <v>-3462</v>
      </c>
      <c r="K4134" s="36">
        <v>357489.19</v>
      </c>
      <c r="L4134" s="36">
        <v>30050.42</v>
      </c>
      <c r="M4134" s="36">
        <v>0</v>
      </c>
    </row>
    <row r="4135" spans="1:13" x14ac:dyDescent="0.25">
      <c r="A4135" t="s">
        <v>6969</v>
      </c>
      <c r="B4135" t="s">
        <v>104</v>
      </c>
      <c r="C4135" t="s">
        <v>147</v>
      </c>
      <c r="D4135" t="s">
        <v>98</v>
      </c>
      <c r="E4135" t="s">
        <v>2194</v>
      </c>
      <c r="F4135" s="1">
        <v>43504</v>
      </c>
      <c r="G4135" s="77">
        <v>0</v>
      </c>
      <c r="H4135" s="36">
        <v>33113.160000000003</v>
      </c>
      <c r="I4135" s="36">
        <v>33113.160000000003</v>
      </c>
      <c r="J4135" s="36">
        <v>0</v>
      </c>
      <c r="K4135" s="36">
        <v>29801.84</v>
      </c>
      <c r="L4135" s="36">
        <v>2483.4899999999998</v>
      </c>
      <c r="M4135" s="36">
        <v>0</v>
      </c>
    </row>
    <row r="4136" spans="1:13" x14ac:dyDescent="0.25">
      <c r="A4136" t="s">
        <v>6969</v>
      </c>
      <c r="B4136" t="s">
        <v>104</v>
      </c>
      <c r="C4136" t="s">
        <v>147</v>
      </c>
      <c r="D4136" t="s">
        <v>98</v>
      </c>
      <c r="E4136" t="s">
        <v>2225</v>
      </c>
      <c r="F4136" s="1">
        <v>43504</v>
      </c>
      <c r="G4136" s="77">
        <v>0</v>
      </c>
      <c r="H4136" s="36">
        <v>20880.099999999999</v>
      </c>
      <c r="I4136" s="36">
        <v>20880.099999999999</v>
      </c>
      <c r="J4136" s="36">
        <v>0</v>
      </c>
      <c r="K4136" s="36">
        <v>18792.09</v>
      </c>
      <c r="L4136" s="36">
        <v>1566.01</v>
      </c>
      <c r="M4136" s="36">
        <v>0</v>
      </c>
    </row>
    <row r="4137" spans="1:13" x14ac:dyDescent="0.25">
      <c r="A4137" t="s">
        <v>6969</v>
      </c>
      <c r="B4137" t="s">
        <v>104</v>
      </c>
      <c r="C4137" t="s">
        <v>147</v>
      </c>
      <c r="D4137" t="s">
        <v>1860</v>
      </c>
      <c r="E4137" t="s">
        <v>2242</v>
      </c>
      <c r="F4137" s="1">
        <v>48092</v>
      </c>
      <c r="G4137" s="77">
        <v>0</v>
      </c>
      <c r="H4137" s="36">
        <v>184614.28</v>
      </c>
      <c r="I4137" s="36">
        <v>184614.28</v>
      </c>
      <c r="J4137" s="36">
        <v>0</v>
      </c>
      <c r="K4137" s="36">
        <v>166152.85</v>
      </c>
      <c r="L4137" s="36">
        <v>0</v>
      </c>
      <c r="M4137" s="36">
        <v>0</v>
      </c>
    </row>
    <row r="4138" spans="1:13" x14ac:dyDescent="0.25">
      <c r="A4138" t="s">
        <v>6969</v>
      </c>
      <c r="B4138" t="s">
        <v>104</v>
      </c>
      <c r="C4138" t="s">
        <v>147</v>
      </c>
      <c r="D4138" t="s">
        <v>1860</v>
      </c>
      <c r="E4138" t="s">
        <v>2782</v>
      </c>
      <c r="F4138" s="1">
        <v>48092</v>
      </c>
      <c r="G4138" s="77">
        <v>0</v>
      </c>
      <c r="H4138" s="36">
        <v>200387.54</v>
      </c>
      <c r="I4138" s="36">
        <v>200387.54</v>
      </c>
      <c r="J4138" s="36">
        <v>0</v>
      </c>
      <c r="K4138" s="36">
        <v>180348.79</v>
      </c>
      <c r="L4138" s="36">
        <v>0</v>
      </c>
      <c r="M4138" s="36">
        <v>0</v>
      </c>
    </row>
    <row r="4139" spans="1:13" x14ac:dyDescent="0.25">
      <c r="A4139" t="s">
        <v>6969</v>
      </c>
      <c r="B4139" t="s">
        <v>104</v>
      </c>
      <c r="C4139" t="s">
        <v>147</v>
      </c>
      <c r="D4139" t="s">
        <v>1400</v>
      </c>
      <c r="E4139" t="s">
        <v>2910</v>
      </c>
      <c r="F4139" s="1">
        <v>43962</v>
      </c>
      <c r="G4139" s="77">
        <v>0</v>
      </c>
      <c r="H4139" s="36">
        <v>23529.05</v>
      </c>
      <c r="I4139" s="36">
        <v>23529.05</v>
      </c>
      <c r="J4139" s="36">
        <v>0</v>
      </c>
      <c r="K4139" s="36">
        <v>21176.15</v>
      </c>
      <c r="L4139" s="36">
        <v>1764.68</v>
      </c>
      <c r="M4139" s="36">
        <v>0</v>
      </c>
    </row>
    <row r="4140" spans="1:13" x14ac:dyDescent="0.25">
      <c r="A4140" t="s">
        <v>6969</v>
      </c>
      <c r="B4140" t="s">
        <v>104</v>
      </c>
      <c r="C4140" t="s">
        <v>147</v>
      </c>
      <c r="D4140" t="s">
        <v>927</v>
      </c>
      <c r="E4140" t="s">
        <v>3221</v>
      </c>
      <c r="F4140" s="1">
        <v>43760</v>
      </c>
      <c r="G4140" s="77">
        <v>0</v>
      </c>
      <c r="H4140" s="36">
        <v>31536.02</v>
      </c>
      <c r="I4140" s="36">
        <v>31536.02</v>
      </c>
      <c r="J4140" s="36">
        <v>0</v>
      </c>
      <c r="K4140" s="36">
        <v>28382.42</v>
      </c>
      <c r="L4140" s="36">
        <v>2365.1999999999998</v>
      </c>
      <c r="M4140" s="36">
        <v>0</v>
      </c>
    </row>
    <row r="4141" spans="1:13" x14ac:dyDescent="0.25">
      <c r="A4141" t="s">
        <v>6969</v>
      </c>
      <c r="B4141" t="s">
        <v>104</v>
      </c>
      <c r="C4141" t="s">
        <v>147</v>
      </c>
      <c r="D4141" t="s">
        <v>927</v>
      </c>
      <c r="E4141" t="s">
        <v>8955</v>
      </c>
      <c r="F4141" s="1">
        <v>48092</v>
      </c>
      <c r="G4141" s="77">
        <v>0</v>
      </c>
      <c r="H4141" s="36">
        <v>48201.2</v>
      </c>
      <c r="I4141" s="36">
        <v>48201.2</v>
      </c>
      <c r="J4141" s="36">
        <v>0</v>
      </c>
      <c r="K4141" s="36">
        <v>43381.08</v>
      </c>
      <c r="L4141" s="36">
        <v>3615.09</v>
      </c>
      <c r="M4141" s="36">
        <v>3615.09</v>
      </c>
    </row>
    <row r="4142" spans="1:13" x14ac:dyDescent="0.25">
      <c r="A4142" t="s">
        <v>6969</v>
      </c>
      <c r="B4142" t="s">
        <v>104</v>
      </c>
      <c r="C4142" t="s">
        <v>147</v>
      </c>
      <c r="D4142" t="s">
        <v>927</v>
      </c>
      <c r="E4142" t="s">
        <v>1037</v>
      </c>
      <c r="F4142" s="1">
        <v>43335</v>
      </c>
      <c r="G4142" s="77">
        <v>0</v>
      </c>
      <c r="H4142" s="36">
        <v>23849.75</v>
      </c>
      <c r="I4142" s="36">
        <v>23849.75</v>
      </c>
      <c r="J4142" s="36">
        <v>0</v>
      </c>
      <c r="K4142" s="36">
        <v>21464.78</v>
      </c>
      <c r="L4142" s="36">
        <v>1788.73</v>
      </c>
      <c r="M4142" s="36">
        <v>0</v>
      </c>
    </row>
    <row r="4143" spans="1:13" x14ac:dyDescent="0.25">
      <c r="A4143" t="s">
        <v>6969</v>
      </c>
      <c r="B4143" t="s">
        <v>104</v>
      </c>
      <c r="C4143" t="s">
        <v>147</v>
      </c>
      <c r="D4143" t="s">
        <v>521</v>
      </c>
      <c r="E4143" t="s">
        <v>1324</v>
      </c>
      <c r="F4143" s="1">
        <v>43356</v>
      </c>
      <c r="G4143" s="77">
        <v>0.32</v>
      </c>
      <c r="H4143" s="36">
        <v>43434.16</v>
      </c>
      <c r="I4143" s="36">
        <v>43434.16</v>
      </c>
      <c r="J4143" s="36">
        <v>0</v>
      </c>
      <c r="K4143" s="36">
        <v>39090.74</v>
      </c>
      <c r="L4143" s="36">
        <v>3257.57</v>
      </c>
      <c r="M4143" s="36">
        <v>0.01</v>
      </c>
    </row>
    <row r="4144" spans="1:13" x14ac:dyDescent="0.25">
      <c r="A4144" t="s">
        <v>6969</v>
      </c>
      <c r="B4144" t="s">
        <v>104</v>
      </c>
      <c r="C4144" t="s">
        <v>147</v>
      </c>
      <c r="D4144" t="s">
        <v>653</v>
      </c>
      <c r="E4144" t="s">
        <v>3339</v>
      </c>
      <c r="F4144" s="1">
        <v>43721</v>
      </c>
      <c r="G4144" s="77">
        <v>0</v>
      </c>
      <c r="H4144" s="36">
        <v>93221.81</v>
      </c>
      <c r="I4144" s="36">
        <v>93221.81</v>
      </c>
      <c r="J4144" s="36">
        <v>0</v>
      </c>
      <c r="K4144" s="36">
        <v>83899.63</v>
      </c>
      <c r="L4144" s="36">
        <v>6991.64</v>
      </c>
      <c r="M4144" s="36">
        <v>0</v>
      </c>
    </row>
    <row r="4145" spans="1:13" x14ac:dyDescent="0.25">
      <c r="A4145" t="s">
        <v>6969</v>
      </c>
      <c r="B4145" t="s">
        <v>104</v>
      </c>
      <c r="C4145" t="s">
        <v>147</v>
      </c>
      <c r="D4145" t="s">
        <v>653</v>
      </c>
      <c r="E4145" t="s">
        <v>654</v>
      </c>
      <c r="F4145" s="1">
        <v>43598</v>
      </c>
      <c r="G4145" s="77">
        <v>0.5</v>
      </c>
      <c r="H4145" s="36">
        <v>8913.1200000000008</v>
      </c>
      <c r="I4145" s="36">
        <v>8913.1200000000008</v>
      </c>
      <c r="J4145" s="36">
        <v>0</v>
      </c>
      <c r="K4145" s="36">
        <v>8021.81</v>
      </c>
      <c r="L4145" s="36">
        <v>668.48</v>
      </c>
      <c r="M4145" s="36">
        <v>0</v>
      </c>
    </row>
    <row r="4146" spans="1:13" x14ac:dyDescent="0.25">
      <c r="A4146" t="s">
        <v>6969</v>
      </c>
      <c r="B4146" t="s">
        <v>104</v>
      </c>
      <c r="C4146" t="s">
        <v>147</v>
      </c>
      <c r="D4146" t="s">
        <v>653</v>
      </c>
      <c r="E4146" t="s">
        <v>3252</v>
      </c>
      <c r="F4146" s="1">
        <v>44032</v>
      </c>
      <c r="G4146" s="77">
        <v>0.5</v>
      </c>
      <c r="H4146" s="36">
        <v>6384.28</v>
      </c>
      <c r="I4146" s="36">
        <v>6384.28</v>
      </c>
      <c r="J4146" s="36">
        <v>0</v>
      </c>
      <c r="K4146" s="36">
        <v>5745.85</v>
      </c>
      <c r="L4146" s="36">
        <v>478.82</v>
      </c>
      <c r="M4146" s="36">
        <v>0</v>
      </c>
    </row>
    <row r="4147" spans="1:13" x14ac:dyDescent="0.25">
      <c r="A4147" t="s">
        <v>6969</v>
      </c>
      <c r="B4147" t="s">
        <v>104</v>
      </c>
      <c r="C4147" t="s">
        <v>147</v>
      </c>
      <c r="D4147" t="s">
        <v>653</v>
      </c>
      <c r="E4147" t="s">
        <v>1375</v>
      </c>
      <c r="F4147" s="1">
        <v>43356</v>
      </c>
      <c r="G4147" s="77">
        <v>1</v>
      </c>
      <c r="H4147" s="36">
        <v>10040.459999999999</v>
      </c>
      <c r="I4147" s="36">
        <v>10040.459999999999</v>
      </c>
      <c r="J4147" s="36">
        <v>0</v>
      </c>
      <c r="K4147" s="36">
        <v>9036.41</v>
      </c>
      <c r="L4147" s="36">
        <v>753.04</v>
      </c>
      <c r="M4147" s="36">
        <v>0.01</v>
      </c>
    </row>
    <row r="4148" spans="1:13" x14ac:dyDescent="0.25">
      <c r="A4148" t="s">
        <v>6969</v>
      </c>
      <c r="B4148" t="s">
        <v>104</v>
      </c>
      <c r="C4148" t="s">
        <v>147</v>
      </c>
      <c r="D4148" t="s">
        <v>653</v>
      </c>
      <c r="E4148" t="s">
        <v>3316</v>
      </c>
      <c r="F4148" s="1">
        <v>44032</v>
      </c>
      <c r="G4148" s="77">
        <v>0</v>
      </c>
      <c r="H4148" s="36">
        <v>7995.49</v>
      </c>
      <c r="I4148" s="36">
        <v>7995.49</v>
      </c>
      <c r="J4148" s="36">
        <v>0</v>
      </c>
      <c r="K4148" s="36">
        <v>7195.94</v>
      </c>
      <c r="L4148" s="36">
        <v>599.66</v>
      </c>
      <c r="M4148" s="36">
        <v>0</v>
      </c>
    </row>
    <row r="4149" spans="1:13" x14ac:dyDescent="0.25">
      <c r="A4149" t="s">
        <v>6969</v>
      </c>
      <c r="B4149" t="s">
        <v>104</v>
      </c>
      <c r="C4149" t="s">
        <v>147</v>
      </c>
      <c r="D4149" t="s">
        <v>157</v>
      </c>
      <c r="E4149" t="s">
        <v>340</v>
      </c>
      <c r="F4149" s="1">
        <v>44085</v>
      </c>
      <c r="G4149" s="77">
        <v>0.17</v>
      </c>
      <c r="H4149" s="36">
        <v>12312.96</v>
      </c>
      <c r="I4149" s="36">
        <v>12312.96</v>
      </c>
      <c r="J4149" s="36">
        <v>0</v>
      </c>
      <c r="K4149" s="36">
        <v>11081.66</v>
      </c>
      <c r="L4149" s="36">
        <v>923.47</v>
      </c>
      <c r="M4149" s="36">
        <v>0</v>
      </c>
    </row>
    <row r="4150" spans="1:13" x14ac:dyDescent="0.25">
      <c r="A4150" t="s">
        <v>6969</v>
      </c>
      <c r="B4150" t="s">
        <v>104</v>
      </c>
      <c r="C4150" t="s">
        <v>147</v>
      </c>
      <c r="D4150" t="s">
        <v>157</v>
      </c>
      <c r="E4150" t="s">
        <v>362</v>
      </c>
      <c r="F4150" s="1">
        <v>43265</v>
      </c>
      <c r="G4150" s="77">
        <v>1</v>
      </c>
      <c r="H4150" s="36">
        <v>3172.05</v>
      </c>
      <c r="I4150" s="36">
        <v>3172.05</v>
      </c>
      <c r="J4150" s="36">
        <v>0</v>
      </c>
      <c r="K4150" s="36">
        <v>2854.85</v>
      </c>
      <c r="L4150" s="36">
        <v>237.9</v>
      </c>
      <c r="M4150" s="36">
        <v>0</v>
      </c>
    </row>
    <row r="4151" spans="1:13" x14ac:dyDescent="0.25">
      <c r="A4151" t="s">
        <v>6969</v>
      </c>
      <c r="B4151" t="s">
        <v>104</v>
      </c>
      <c r="C4151" t="s">
        <v>147</v>
      </c>
      <c r="D4151" t="s">
        <v>1177</v>
      </c>
      <c r="E4151" t="s">
        <v>1614</v>
      </c>
      <c r="F4151" s="1">
        <v>43412</v>
      </c>
      <c r="G4151" s="77">
        <v>1</v>
      </c>
      <c r="H4151" s="36">
        <v>50882.75</v>
      </c>
      <c r="I4151" s="36">
        <v>50882.75</v>
      </c>
      <c r="J4151" s="36">
        <v>0</v>
      </c>
      <c r="K4151" s="36">
        <v>45794.48</v>
      </c>
      <c r="L4151" s="36">
        <v>3816.21</v>
      </c>
      <c r="M4151" s="36">
        <v>0</v>
      </c>
    </row>
    <row r="4152" spans="1:13" x14ac:dyDescent="0.25">
      <c r="A4152" t="s">
        <v>6969</v>
      </c>
      <c r="B4152" t="s">
        <v>104</v>
      </c>
      <c r="C4152" t="s">
        <v>147</v>
      </c>
      <c r="D4152" t="s">
        <v>1177</v>
      </c>
      <c r="E4152" t="s">
        <v>1788</v>
      </c>
      <c r="F4152" s="1">
        <v>43410</v>
      </c>
      <c r="G4152" s="77">
        <v>0</v>
      </c>
      <c r="H4152" s="36">
        <v>33621.21</v>
      </c>
      <c r="I4152" s="36">
        <v>33621.21</v>
      </c>
      <c r="J4152" s="36">
        <v>0</v>
      </c>
      <c r="K4152" s="36">
        <v>30259.09</v>
      </c>
      <c r="L4152" s="36">
        <v>2521.59</v>
      </c>
      <c r="M4152" s="36">
        <v>0</v>
      </c>
    </row>
    <row r="4153" spans="1:13" x14ac:dyDescent="0.25">
      <c r="A4153" t="s">
        <v>6969</v>
      </c>
      <c r="B4153" t="s">
        <v>104</v>
      </c>
      <c r="C4153" t="s">
        <v>147</v>
      </c>
      <c r="D4153" t="s">
        <v>1177</v>
      </c>
      <c r="E4153" t="s">
        <v>1857</v>
      </c>
      <c r="F4153" s="1">
        <v>43598</v>
      </c>
      <c r="G4153" s="77">
        <v>0.33</v>
      </c>
      <c r="H4153" s="36">
        <v>32283.9</v>
      </c>
      <c r="I4153" s="36">
        <v>32283.9</v>
      </c>
      <c r="J4153" s="36">
        <v>0</v>
      </c>
      <c r="K4153" s="36">
        <v>29055.51</v>
      </c>
      <c r="L4153" s="36">
        <v>2421.29</v>
      </c>
      <c r="M4153" s="36">
        <v>0</v>
      </c>
    </row>
    <row r="4154" spans="1:13" x14ac:dyDescent="0.25">
      <c r="A4154" t="s">
        <v>6969</v>
      </c>
      <c r="B4154" t="s">
        <v>104</v>
      </c>
      <c r="C4154" t="s">
        <v>147</v>
      </c>
      <c r="D4154" t="s">
        <v>1177</v>
      </c>
      <c r="E4154" t="s">
        <v>1789</v>
      </c>
      <c r="F4154" s="1">
        <v>43410</v>
      </c>
      <c r="G4154" s="77">
        <v>1</v>
      </c>
      <c r="H4154" s="36">
        <v>22415.67</v>
      </c>
      <c r="I4154" s="36">
        <v>22415.67</v>
      </c>
      <c r="J4154" s="36">
        <v>0</v>
      </c>
      <c r="K4154" s="36">
        <v>20174.099999999999</v>
      </c>
      <c r="L4154" s="36">
        <v>1681.18</v>
      </c>
      <c r="M4154" s="36">
        <v>0</v>
      </c>
    </row>
    <row r="4155" spans="1:13" x14ac:dyDescent="0.25">
      <c r="A4155" t="s">
        <v>6969</v>
      </c>
      <c r="B4155" t="s">
        <v>104</v>
      </c>
      <c r="C4155" t="s">
        <v>147</v>
      </c>
      <c r="D4155" t="s">
        <v>1177</v>
      </c>
      <c r="E4155" t="s">
        <v>1359</v>
      </c>
      <c r="F4155" s="1">
        <v>43356</v>
      </c>
      <c r="G4155" s="77">
        <v>1</v>
      </c>
      <c r="H4155" s="36">
        <v>31875</v>
      </c>
      <c r="I4155" s="36">
        <v>31875</v>
      </c>
      <c r="J4155" s="36">
        <v>0</v>
      </c>
      <c r="K4155" s="36">
        <v>28687.5</v>
      </c>
      <c r="L4155" s="36">
        <v>2390.63</v>
      </c>
      <c r="M4155" s="36">
        <v>0</v>
      </c>
    </row>
    <row r="4156" spans="1:13" x14ac:dyDescent="0.25">
      <c r="A4156" t="s">
        <v>6969</v>
      </c>
      <c r="B4156" t="s">
        <v>104</v>
      </c>
      <c r="C4156" t="s">
        <v>147</v>
      </c>
      <c r="D4156" t="s">
        <v>960</v>
      </c>
      <c r="E4156" t="s">
        <v>1752</v>
      </c>
      <c r="F4156" s="1">
        <v>43959</v>
      </c>
      <c r="G4156" s="77">
        <v>0</v>
      </c>
      <c r="H4156" s="36">
        <v>41508.660000000003</v>
      </c>
      <c r="I4156" s="36">
        <v>41508.660000000003</v>
      </c>
      <c r="J4156" s="36">
        <v>0</v>
      </c>
      <c r="K4156" s="36">
        <v>37357.79</v>
      </c>
      <c r="L4156" s="36">
        <v>3113.15</v>
      </c>
      <c r="M4156" s="36">
        <v>0</v>
      </c>
    </row>
    <row r="4157" spans="1:13" x14ac:dyDescent="0.25">
      <c r="A4157" t="s">
        <v>6969</v>
      </c>
      <c r="B4157" t="s">
        <v>104</v>
      </c>
      <c r="C4157" t="s">
        <v>147</v>
      </c>
      <c r="D4157" t="s">
        <v>960</v>
      </c>
      <c r="E4157" t="s">
        <v>961</v>
      </c>
      <c r="F4157" s="1">
        <v>43788</v>
      </c>
      <c r="G4157" s="77">
        <v>0</v>
      </c>
      <c r="H4157" s="36">
        <v>18263.55</v>
      </c>
      <c r="I4157" s="36">
        <v>18263.55</v>
      </c>
      <c r="J4157" s="36">
        <v>0</v>
      </c>
      <c r="K4157" s="36">
        <v>16437.2</v>
      </c>
      <c r="L4157" s="36">
        <v>1369.77</v>
      </c>
      <c r="M4157" s="36">
        <v>0</v>
      </c>
    </row>
    <row r="4158" spans="1:13" x14ac:dyDescent="0.25">
      <c r="A4158" t="s">
        <v>6969</v>
      </c>
      <c r="B4158" t="s">
        <v>104</v>
      </c>
      <c r="C4158" t="s">
        <v>147</v>
      </c>
      <c r="D4158" t="s">
        <v>1852</v>
      </c>
      <c r="E4158" t="s">
        <v>2450</v>
      </c>
      <c r="F4158" s="1">
        <v>43959</v>
      </c>
      <c r="G4158" s="77">
        <v>0</v>
      </c>
      <c r="H4158" s="36">
        <v>22644.36</v>
      </c>
      <c r="I4158" s="36">
        <v>22644.36</v>
      </c>
      <c r="J4158" s="36">
        <v>0</v>
      </c>
      <c r="K4158" s="36">
        <v>20379.919999999998</v>
      </c>
      <c r="L4158" s="36">
        <v>1698.33</v>
      </c>
      <c r="M4158" s="36">
        <v>0</v>
      </c>
    </row>
    <row r="4159" spans="1:13" x14ac:dyDescent="0.25">
      <c r="A4159" t="s">
        <v>6969</v>
      </c>
      <c r="B4159" t="s">
        <v>104</v>
      </c>
      <c r="C4159" t="s">
        <v>813</v>
      </c>
      <c r="D4159" t="s">
        <v>3332</v>
      </c>
      <c r="E4159" t="s">
        <v>8175</v>
      </c>
      <c r="F4159" s="1">
        <v>48092</v>
      </c>
      <c r="G4159" s="77">
        <v>1</v>
      </c>
      <c r="H4159" s="36">
        <v>318724.88</v>
      </c>
      <c r="I4159" s="36">
        <v>318724.88</v>
      </c>
      <c r="J4159" s="36">
        <v>0</v>
      </c>
      <c r="K4159" s="36">
        <v>286852.39</v>
      </c>
      <c r="L4159" s="36">
        <v>13386.41</v>
      </c>
      <c r="M4159" s="36">
        <v>13386.41</v>
      </c>
    </row>
    <row r="4160" spans="1:13" x14ac:dyDescent="0.25">
      <c r="A4160" t="s">
        <v>6969</v>
      </c>
      <c r="B4160" t="s">
        <v>104</v>
      </c>
      <c r="C4160" t="s">
        <v>813</v>
      </c>
      <c r="D4160" t="s">
        <v>3332</v>
      </c>
      <c r="E4160" t="s">
        <v>3333</v>
      </c>
      <c r="F4160" s="1">
        <v>43864</v>
      </c>
      <c r="G4160" s="77">
        <v>1</v>
      </c>
      <c r="H4160" s="36">
        <v>14809.54</v>
      </c>
      <c r="I4160" s="36">
        <v>14809.54</v>
      </c>
      <c r="J4160" s="36">
        <v>0</v>
      </c>
      <c r="K4160" s="36">
        <v>13328.59</v>
      </c>
      <c r="L4160" s="36">
        <v>1110.72</v>
      </c>
      <c r="M4160" s="36">
        <v>0</v>
      </c>
    </row>
    <row r="4161" spans="1:13" x14ac:dyDescent="0.25">
      <c r="A4161" t="s">
        <v>6969</v>
      </c>
      <c r="B4161" t="s">
        <v>104</v>
      </c>
      <c r="C4161" t="s">
        <v>813</v>
      </c>
      <c r="D4161" t="s">
        <v>3332</v>
      </c>
      <c r="E4161" t="s">
        <v>3422</v>
      </c>
      <c r="F4161" s="1">
        <v>43917</v>
      </c>
      <c r="G4161" s="77">
        <v>0.1</v>
      </c>
      <c r="H4161" s="36">
        <v>15836.08</v>
      </c>
      <c r="I4161" s="36">
        <v>15836.08</v>
      </c>
      <c r="J4161" s="36">
        <v>0</v>
      </c>
      <c r="K4161" s="36">
        <v>14252.47</v>
      </c>
      <c r="L4161" s="36">
        <v>1187.71</v>
      </c>
      <c r="M4161" s="36">
        <v>0</v>
      </c>
    </row>
    <row r="4162" spans="1:13" x14ac:dyDescent="0.25">
      <c r="A4162" t="s">
        <v>6969</v>
      </c>
      <c r="B4162" t="s">
        <v>104</v>
      </c>
      <c r="C4162" t="s">
        <v>813</v>
      </c>
      <c r="D4162" t="s">
        <v>3332</v>
      </c>
      <c r="E4162" t="s">
        <v>7998</v>
      </c>
      <c r="F4162" s="1">
        <v>44236</v>
      </c>
      <c r="G4162" s="77">
        <v>1</v>
      </c>
      <c r="H4162" s="36">
        <v>609233.01</v>
      </c>
      <c r="I4162" s="36">
        <v>0</v>
      </c>
      <c r="J4162" s="36">
        <v>-609233.01</v>
      </c>
      <c r="K4162" s="36">
        <v>0</v>
      </c>
      <c r="L4162" s="36">
        <v>0</v>
      </c>
      <c r="M4162" s="36">
        <v>0</v>
      </c>
    </row>
    <row r="4163" spans="1:13" x14ac:dyDescent="0.25">
      <c r="A4163" t="s">
        <v>6969</v>
      </c>
      <c r="B4163" t="s">
        <v>104</v>
      </c>
      <c r="C4163" t="s">
        <v>255</v>
      </c>
      <c r="D4163" t="s">
        <v>255</v>
      </c>
      <c r="E4163" t="s">
        <v>272</v>
      </c>
      <c r="F4163" s="1">
        <v>43265</v>
      </c>
      <c r="G4163" s="77">
        <v>0</v>
      </c>
      <c r="H4163" s="36">
        <v>41158.57</v>
      </c>
      <c r="I4163" s="36">
        <v>41158.57</v>
      </c>
      <c r="J4163" s="36">
        <v>0</v>
      </c>
      <c r="K4163" s="36">
        <v>37042.71</v>
      </c>
      <c r="L4163" s="36">
        <v>3086.9</v>
      </c>
      <c r="M4163" s="36">
        <v>0.01</v>
      </c>
    </row>
    <row r="4164" spans="1:13" x14ac:dyDescent="0.25">
      <c r="A4164" t="s">
        <v>6969</v>
      </c>
      <c r="B4164" t="s">
        <v>104</v>
      </c>
      <c r="C4164" t="s">
        <v>255</v>
      </c>
      <c r="D4164" t="s">
        <v>255</v>
      </c>
      <c r="E4164" t="s">
        <v>1918</v>
      </c>
      <c r="F4164" s="1">
        <v>43417</v>
      </c>
      <c r="G4164" s="77">
        <v>1</v>
      </c>
      <c r="H4164" s="36">
        <v>116551.75</v>
      </c>
      <c r="I4164" s="36">
        <v>116551.75</v>
      </c>
      <c r="J4164" s="36">
        <v>0</v>
      </c>
      <c r="K4164" s="36">
        <v>104896.58</v>
      </c>
      <c r="L4164" s="36">
        <v>8741.3799999999992</v>
      </c>
      <c r="M4164" s="36">
        <v>0</v>
      </c>
    </row>
    <row r="4165" spans="1:13" x14ac:dyDescent="0.25">
      <c r="A4165" t="s">
        <v>6969</v>
      </c>
      <c r="B4165" t="s">
        <v>104</v>
      </c>
      <c r="C4165" t="s">
        <v>255</v>
      </c>
      <c r="D4165" t="s">
        <v>255</v>
      </c>
      <c r="E4165" t="s">
        <v>1278</v>
      </c>
      <c r="F4165" s="1">
        <v>43356</v>
      </c>
      <c r="G4165" s="77">
        <v>0</v>
      </c>
      <c r="H4165" s="36">
        <v>3830.15</v>
      </c>
      <c r="I4165" s="36">
        <v>3830.15</v>
      </c>
      <c r="J4165" s="36">
        <v>0</v>
      </c>
      <c r="K4165" s="36">
        <v>3447.14</v>
      </c>
      <c r="L4165" s="36">
        <v>287.26</v>
      </c>
      <c r="M4165" s="36">
        <v>0</v>
      </c>
    </row>
    <row r="4166" spans="1:13" x14ac:dyDescent="0.25">
      <c r="A4166" t="s">
        <v>6969</v>
      </c>
      <c r="B4166" t="s">
        <v>104</v>
      </c>
      <c r="C4166" t="s">
        <v>255</v>
      </c>
      <c r="D4166" t="s">
        <v>255</v>
      </c>
      <c r="E4166" t="s">
        <v>1277</v>
      </c>
      <c r="F4166" s="1">
        <v>43356</v>
      </c>
      <c r="G4166" s="77">
        <v>0</v>
      </c>
      <c r="H4166" s="36">
        <v>16823.259999999998</v>
      </c>
      <c r="I4166" s="36">
        <v>16823.259999999998</v>
      </c>
      <c r="J4166" s="36">
        <v>0</v>
      </c>
      <c r="K4166" s="36">
        <v>15140.93</v>
      </c>
      <c r="L4166" s="36">
        <v>1261.75</v>
      </c>
      <c r="M4166" s="36">
        <v>0.01</v>
      </c>
    </row>
    <row r="4167" spans="1:13" x14ac:dyDescent="0.25">
      <c r="A4167" t="s">
        <v>6969</v>
      </c>
      <c r="B4167" t="s">
        <v>104</v>
      </c>
      <c r="C4167" t="s">
        <v>255</v>
      </c>
      <c r="D4167" t="s">
        <v>255</v>
      </c>
      <c r="E4167" t="s">
        <v>3076</v>
      </c>
      <c r="F4167" s="1">
        <v>43654</v>
      </c>
      <c r="G4167" s="77">
        <v>0</v>
      </c>
      <c r="H4167" s="36">
        <v>79277.919999999998</v>
      </c>
      <c r="I4167" s="36">
        <v>79277.919999999998</v>
      </c>
      <c r="J4167" s="36">
        <v>0</v>
      </c>
      <c r="K4167" s="36">
        <v>71350.13</v>
      </c>
      <c r="L4167" s="36">
        <v>5945.84</v>
      </c>
      <c r="M4167" s="36">
        <v>0</v>
      </c>
    </row>
    <row r="4168" spans="1:13" x14ac:dyDescent="0.25">
      <c r="A4168" t="s">
        <v>6969</v>
      </c>
      <c r="B4168" t="s">
        <v>104</v>
      </c>
      <c r="C4168" t="s">
        <v>255</v>
      </c>
      <c r="D4168" t="s">
        <v>255</v>
      </c>
      <c r="E4168" t="s">
        <v>827</v>
      </c>
      <c r="F4168" s="1">
        <v>43334</v>
      </c>
      <c r="G4168" s="77">
        <v>0</v>
      </c>
      <c r="H4168" s="36">
        <v>21509.73</v>
      </c>
      <c r="I4168" s="36">
        <v>21509.73</v>
      </c>
      <c r="J4168" s="36">
        <v>0</v>
      </c>
      <c r="K4168" s="36">
        <v>19358.759999999998</v>
      </c>
      <c r="L4168" s="36">
        <v>1613.23</v>
      </c>
      <c r="M4168" s="36">
        <v>0</v>
      </c>
    </row>
    <row r="4169" spans="1:13" x14ac:dyDescent="0.25">
      <c r="A4169" t="s">
        <v>6969</v>
      </c>
      <c r="B4169" t="s">
        <v>104</v>
      </c>
      <c r="C4169" t="s">
        <v>255</v>
      </c>
      <c r="D4169" t="s">
        <v>255</v>
      </c>
      <c r="E4169" t="s">
        <v>256</v>
      </c>
      <c r="F4169" s="1">
        <v>43598</v>
      </c>
      <c r="G4169" s="77">
        <v>0</v>
      </c>
      <c r="H4169" s="36">
        <v>71094.94</v>
      </c>
      <c r="I4169" s="36">
        <v>71094.94</v>
      </c>
      <c r="J4169" s="36">
        <v>0</v>
      </c>
      <c r="K4169" s="36">
        <v>63985.45</v>
      </c>
      <c r="L4169" s="36">
        <v>5332.12</v>
      </c>
      <c r="M4169" s="36">
        <v>0</v>
      </c>
    </row>
    <row r="4170" spans="1:13" x14ac:dyDescent="0.25">
      <c r="A4170" t="s">
        <v>6969</v>
      </c>
      <c r="B4170" t="s">
        <v>104</v>
      </c>
      <c r="C4170" t="s">
        <v>255</v>
      </c>
      <c r="D4170" t="s">
        <v>255</v>
      </c>
      <c r="E4170" t="s">
        <v>508</v>
      </c>
      <c r="F4170" s="1">
        <v>43294</v>
      </c>
      <c r="G4170" s="77">
        <v>1</v>
      </c>
      <c r="H4170" s="36">
        <v>3695</v>
      </c>
      <c r="I4170" s="36">
        <v>3695</v>
      </c>
      <c r="J4170" s="36">
        <v>0</v>
      </c>
      <c r="K4170" s="36">
        <v>3325.5</v>
      </c>
      <c r="L4170" s="36">
        <v>277.13</v>
      </c>
      <c r="M4170" s="36">
        <v>0</v>
      </c>
    </row>
    <row r="4171" spans="1:13" x14ac:dyDescent="0.25">
      <c r="A4171" t="s">
        <v>6969</v>
      </c>
      <c r="B4171" t="s">
        <v>104</v>
      </c>
      <c r="C4171" t="s">
        <v>255</v>
      </c>
      <c r="D4171" t="s">
        <v>255</v>
      </c>
      <c r="E4171" t="s">
        <v>1348</v>
      </c>
      <c r="F4171" s="1">
        <v>43651</v>
      </c>
      <c r="G4171" s="77">
        <v>1</v>
      </c>
      <c r="H4171" s="36">
        <v>178566.89</v>
      </c>
      <c r="I4171" s="36">
        <v>178566.89</v>
      </c>
      <c r="J4171" s="36">
        <v>0</v>
      </c>
      <c r="K4171" s="36">
        <v>160710.20000000001</v>
      </c>
      <c r="L4171" s="36">
        <v>13392.52</v>
      </c>
      <c r="M4171" s="36">
        <v>0</v>
      </c>
    </row>
    <row r="4172" spans="1:13" x14ac:dyDescent="0.25">
      <c r="A4172" t="s">
        <v>6969</v>
      </c>
      <c r="B4172" t="s">
        <v>104</v>
      </c>
      <c r="C4172" t="s">
        <v>255</v>
      </c>
      <c r="D4172" t="s">
        <v>255</v>
      </c>
      <c r="E4172" t="s">
        <v>1372</v>
      </c>
      <c r="F4172" s="1">
        <v>43356</v>
      </c>
      <c r="G4172" s="77">
        <v>0</v>
      </c>
      <c r="H4172" s="36">
        <v>33081.910000000003</v>
      </c>
      <c r="I4172" s="36">
        <v>33081.910000000003</v>
      </c>
      <c r="J4172" s="36">
        <v>0</v>
      </c>
      <c r="K4172" s="36">
        <v>29773.72</v>
      </c>
      <c r="L4172" s="36">
        <v>2481.14</v>
      </c>
      <c r="M4172" s="36">
        <v>0</v>
      </c>
    </row>
    <row r="4173" spans="1:13" x14ac:dyDescent="0.25">
      <c r="A4173" t="s">
        <v>6969</v>
      </c>
      <c r="B4173" t="s">
        <v>104</v>
      </c>
      <c r="C4173" t="s">
        <v>255</v>
      </c>
      <c r="D4173" t="s">
        <v>255</v>
      </c>
      <c r="E4173" t="s">
        <v>1273</v>
      </c>
      <c r="F4173" s="1">
        <v>43977</v>
      </c>
      <c r="G4173" s="77">
        <v>1</v>
      </c>
      <c r="H4173" s="36">
        <v>216609.63</v>
      </c>
      <c r="I4173" s="36">
        <v>222047.39</v>
      </c>
      <c r="J4173" s="36">
        <v>5437.76</v>
      </c>
      <c r="K4173" s="36">
        <v>199842.65</v>
      </c>
      <c r="L4173" s="36">
        <v>16653.559999999998</v>
      </c>
      <c r="M4173" s="36">
        <v>0.01</v>
      </c>
    </row>
    <row r="4174" spans="1:13" x14ac:dyDescent="0.25">
      <c r="A4174" t="s">
        <v>6969</v>
      </c>
      <c r="B4174" t="s">
        <v>104</v>
      </c>
      <c r="C4174" t="s">
        <v>255</v>
      </c>
      <c r="D4174" t="s">
        <v>255</v>
      </c>
      <c r="E4174" t="s">
        <v>1301</v>
      </c>
      <c r="F4174" s="1">
        <v>43356</v>
      </c>
      <c r="G4174" s="77">
        <v>0</v>
      </c>
      <c r="H4174" s="36">
        <v>20841.080000000002</v>
      </c>
      <c r="I4174" s="36">
        <v>20841.080000000002</v>
      </c>
      <c r="J4174" s="36">
        <v>0</v>
      </c>
      <c r="K4174" s="36">
        <v>18756.97</v>
      </c>
      <c r="L4174" s="36">
        <v>1563.08</v>
      </c>
      <c r="M4174" s="36">
        <v>0</v>
      </c>
    </row>
    <row r="4175" spans="1:13" x14ac:dyDescent="0.25">
      <c r="A4175" t="s">
        <v>6969</v>
      </c>
      <c r="B4175" t="s">
        <v>104</v>
      </c>
      <c r="C4175" t="s">
        <v>255</v>
      </c>
      <c r="D4175" t="s">
        <v>255</v>
      </c>
      <c r="E4175" t="s">
        <v>1397</v>
      </c>
      <c r="F4175" s="1">
        <v>43356</v>
      </c>
      <c r="G4175" s="77">
        <v>0</v>
      </c>
      <c r="H4175" s="36">
        <v>13514.54</v>
      </c>
      <c r="I4175" s="36">
        <v>13514.54</v>
      </c>
      <c r="J4175" s="36">
        <v>0</v>
      </c>
      <c r="K4175" s="36">
        <v>12163.09</v>
      </c>
      <c r="L4175" s="36">
        <v>1013.59</v>
      </c>
      <c r="M4175" s="36">
        <v>0</v>
      </c>
    </row>
    <row r="4176" spans="1:13" x14ac:dyDescent="0.25">
      <c r="A4176" t="s">
        <v>6969</v>
      </c>
      <c r="B4176" t="s">
        <v>104</v>
      </c>
      <c r="C4176" t="s">
        <v>255</v>
      </c>
      <c r="D4176" t="s">
        <v>255</v>
      </c>
      <c r="E4176" t="s">
        <v>449</v>
      </c>
      <c r="F4176" s="1">
        <v>43598</v>
      </c>
      <c r="G4176" s="77">
        <v>0</v>
      </c>
      <c r="H4176" s="36">
        <v>3433.61</v>
      </c>
      <c r="I4176" s="36">
        <v>3433.61</v>
      </c>
      <c r="J4176" s="36">
        <v>0</v>
      </c>
      <c r="K4176" s="36">
        <v>3090.25</v>
      </c>
      <c r="L4176" s="36">
        <v>257.52</v>
      </c>
      <c r="M4176" s="36">
        <v>0</v>
      </c>
    </row>
    <row r="4177" spans="1:13" x14ac:dyDescent="0.25">
      <c r="A4177" t="s">
        <v>6969</v>
      </c>
      <c r="B4177" t="s">
        <v>104</v>
      </c>
      <c r="C4177" t="s">
        <v>255</v>
      </c>
      <c r="D4177" t="s">
        <v>2168</v>
      </c>
      <c r="E4177" t="s">
        <v>2711</v>
      </c>
      <c r="F4177" s="1">
        <v>43592</v>
      </c>
      <c r="G4177" s="77">
        <v>1</v>
      </c>
      <c r="H4177" s="36">
        <v>13190</v>
      </c>
      <c r="I4177" s="36">
        <v>13190</v>
      </c>
      <c r="J4177" s="36">
        <v>0</v>
      </c>
      <c r="K4177" s="36">
        <v>11871</v>
      </c>
      <c r="L4177" s="36">
        <v>989.25</v>
      </c>
      <c r="M4177" s="36">
        <v>0</v>
      </c>
    </row>
    <row r="4178" spans="1:13" x14ac:dyDescent="0.25">
      <c r="A4178" t="s">
        <v>6969</v>
      </c>
      <c r="B4178" t="s">
        <v>104</v>
      </c>
      <c r="C4178" t="s">
        <v>255</v>
      </c>
      <c r="D4178" t="s">
        <v>398</v>
      </c>
      <c r="E4178" t="s">
        <v>3087</v>
      </c>
      <c r="F4178" s="1">
        <v>43851</v>
      </c>
      <c r="G4178" s="77">
        <v>0.28000000000000003</v>
      </c>
      <c r="H4178" s="36">
        <v>36579.29</v>
      </c>
      <c r="I4178" s="36">
        <v>36579.29</v>
      </c>
      <c r="J4178" s="36">
        <v>0</v>
      </c>
      <c r="K4178" s="36">
        <v>32921.360000000001</v>
      </c>
      <c r="L4178" s="36">
        <v>2743.45</v>
      </c>
      <c r="M4178" s="36">
        <v>0</v>
      </c>
    </row>
    <row r="4179" spans="1:13" x14ac:dyDescent="0.25">
      <c r="A4179" t="s">
        <v>6969</v>
      </c>
      <c r="B4179" t="s">
        <v>104</v>
      </c>
      <c r="C4179" t="s">
        <v>255</v>
      </c>
      <c r="D4179" t="s">
        <v>398</v>
      </c>
      <c r="E4179" t="s">
        <v>413</v>
      </c>
      <c r="F4179" s="1">
        <v>44012</v>
      </c>
      <c r="G4179" s="77">
        <v>1</v>
      </c>
      <c r="H4179" s="36">
        <v>20258</v>
      </c>
      <c r="I4179" s="36">
        <v>20258</v>
      </c>
      <c r="J4179" s="36">
        <v>0</v>
      </c>
      <c r="K4179" s="36">
        <v>18232.2</v>
      </c>
      <c r="L4179" s="36">
        <v>1519.35</v>
      </c>
      <c r="M4179" s="36">
        <v>0</v>
      </c>
    </row>
    <row r="4180" spans="1:13" x14ac:dyDescent="0.25">
      <c r="A4180" t="s">
        <v>6969</v>
      </c>
      <c r="B4180" t="s">
        <v>104</v>
      </c>
      <c r="C4180" t="s">
        <v>320</v>
      </c>
      <c r="D4180" t="s">
        <v>1872</v>
      </c>
      <c r="E4180" t="s">
        <v>2109</v>
      </c>
      <c r="F4180" s="1">
        <v>43507</v>
      </c>
      <c r="G4180" s="77">
        <v>1</v>
      </c>
      <c r="H4180" s="36">
        <v>50000</v>
      </c>
      <c r="I4180" s="36">
        <v>50000</v>
      </c>
      <c r="J4180" s="36">
        <v>0</v>
      </c>
      <c r="K4180" s="36">
        <v>45000</v>
      </c>
      <c r="L4180" s="36">
        <v>3750</v>
      </c>
      <c r="M4180" s="36">
        <v>0</v>
      </c>
    </row>
    <row r="4181" spans="1:13" x14ac:dyDescent="0.25">
      <c r="A4181" t="s">
        <v>6969</v>
      </c>
      <c r="B4181" t="s">
        <v>104</v>
      </c>
      <c r="C4181" t="s">
        <v>421</v>
      </c>
      <c r="D4181" t="s">
        <v>567</v>
      </c>
      <c r="E4181" t="s">
        <v>2066</v>
      </c>
      <c r="F4181" s="1">
        <v>43507</v>
      </c>
      <c r="G4181" s="77">
        <v>0</v>
      </c>
      <c r="H4181" s="36">
        <v>33923.94</v>
      </c>
      <c r="I4181" s="36">
        <v>33923.94</v>
      </c>
      <c r="J4181" s="36">
        <v>0</v>
      </c>
      <c r="K4181" s="36">
        <v>30531.55</v>
      </c>
      <c r="L4181" s="36">
        <v>2544.3000000000002</v>
      </c>
      <c r="M4181" s="36">
        <v>0</v>
      </c>
    </row>
    <row r="4182" spans="1:13" x14ac:dyDescent="0.25">
      <c r="A4182" t="s">
        <v>6969</v>
      </c>
      <c r="B4182" t="s">
        <v>104</v>
      </c>
      <c r="C4182" t="s">
        <v>421</v>
      </c>
      <c r="D4182" t="s">
        <v>567</v>
      </c>
      <c r="E4182" t="s">
        <v>1100</v>
      </c>
      <c r="F4182" s="1">
        <v>43335</v>
      </c>
      <c r="G4182" s="77">
        <v>1</v>
      </c>
      <c r="H4182" s="36">
        <v>12337.26</v>
      </c>
      <c r="I4182" s="36">
        <v>12337.26</v>
      </c>
      <c r="J4182" s="36">
        <v>0</v>
      </c>
      <c r="K4182" s="36">
        <v>11103.53</v>
      </c>
      <c r="L4182" s="36">
        <v>925.3</v>
      </c>
      <c r="M4182" s="36">
        <v>0.01</v>
      </c>
    </row>
    <row r="4183" spans="1:13" x14ac:dyDescent="0.25">
      <c r="A4183" t="s">
        <v>6969</v>
      </c>
      <c r="B4183" t="s">
        <v>104</v>
      </c>
      <c r="C4183" t="s">
        <v>687</v>
      </c>
      <c r="D4183" t="s">
        <v>1286</v>
      </c>
      <c r="E4183" t="s">
        <v>1678</v>
      </c>
      <c r="F4183" s="1">
        <v>43412</v>
      </c>
      <c r="G4183" s="77">
        <v>0</v>
      </c>
      <c r="H4183" s="36">
        <v>18966.14</v>
      </c>
      <c r="I4183" s="36">
        <v>18966.14</v>
      </c>
      <c r="J4183" s="36">
        <v>0</v>
      </c>
      <c r="K4183" s="36">
        <v>17069.53</v>
      </c>
      <c r="L4183" s="36">
        <v>1422.46</v>
      </c>
      <c r="M4183" s="36">
        <v>0</v>
      </c>
    </row>
    <row r="4184" spans="1:13" x14ac:dyDescent="0.25">
      <c r="A4184" t="s">
        <v>6969</v>
      </c>
      <c r="B4184" t="s">
        <v>104</v>
      </c>
      <c r="C4184" t="s">
        <v>687</v>
      </c>
      <c r="D4184" t="s">
        <v>1286</v>
      </c>
      <c r="E4184" t="s">
        <v>1845</v>
      </c>
      <c r="F4184" s="1">
        <v>43599</v>
      </c>
      <c r="G4184" s="77">
        <v>0</v>
      </c>
      <c r="H4184" s="36">
        <v>19932.5</v>
      </c>
      <c r="I4184" s="36">
        <v>19932.5</v>
      </c>
      <c r="J4184" s="36">
        <v>0</v>
      </c>
      <c r="K4184" s="36">
        <v>17939.25</v>
      </c>
      <c r="L4184" s="36">
        <v>1494.94</v>
      </c>
      <c r="M4184" s="36">
        <v>0</v>
      </c>
    </row>
    <row r="4185" spans="1:13" x14ac:dyDescent="0.25">
      <c r="A4185" t="s">
        <v>6969</v>
      </c>
      <c r="B4185" t="s">
        <v>104</v>
      </c>
      <c r="C4185" t="s">
        <v>687</v>
      </c>
      <c r="D4185" t="s">
        <v>1543</v>
      </c>
      <c r="E4185" t="s">
        <v>1544</v>
      </c>
      <c r="F4185" s="1">
        <v>43412</v>
      </c>
      <c r="G4185" s="77">
        <v>1</v>
      </c>
      <c r="H4185" s="36">
        <v>4560.88</v>
      </c>
      <c r="I4185" s="36">
        <v>4560.88</v>
      </c>
      <c r="J4185" s="36">
        <v>0</v>
      </c>
      <c r="K4185" s="36">
        <v>4104.79</v>
      </c>
      <c r="L4185" s="36">
        <v>342.07</v>
      </c>
      <c r="M4185" s="36">
        <v>0</v>
      </c>
    </row>
    <row r="4186" spans="1:13" x14ac:dyDescent="0.25">
      <c r="A4186" t="s">
        <v>6969</v>
      </c>
      <c r="B4186" t="s">
        <v>104</v>
      </c>
      <c r="C4186" t="s">
        <v>102</v>
      </c>
      <c r="D4186" t="s">
        <v>102</v>
      </c>
      <c r="E4186" t="s">
        <v>2020</v>
      </c>
      <c r="F4186" s="1">
        <v>43507</v>
      </c>
      <c r="G4186" s="77">
        <v>1</v>
      </c>
      <c r="H4186" s="36">
        <v>18182.27</v>
      </c>
      <c r="I4186" s="36">
        <v>18182.27</v>
      </c>
      <c r="J4186" s="36">
        <v>0</v>
      </c>
      <c r="K4186" s="36">
        <v>16364.04</v>
      </c>
      <c r="L4186" s="36">
        <v>1363.67</v>
      </c>
      <c r="M4186" s="36">
        <v>0</v>
      </c>
    </row>
    <row r="4187" spans="1:13" x14ac:dyDescent="0.25">
      <c r="A4187" t="s">
        <v>6969</v>
      </c>
      <c r="B4187" t="s">
        <v>104</v>
      </c>
      <c r="C4187" t="s">
        <v>102</v>
      </c>
      <c r="D4187" t="s">
        <v>102</v>
      </c>
      <c r="E4187" t="s">
        <v>2021</v>
      </c>
      <c r="F4187" s="1">
        <v>43571</v>
      </c>
      <c r="G4187" s="77">
        <v>1</v>
      </c>
      <c r="H4187" s="36">
        <v>7496.25</v>
      </c>
      <c r="I4187" s="36">
        <v>7496.25</v>
      </c>
      <c r="J4187" s="36">
        <v>0</v>
      </c>
      <c r="K4187" s="36">
        <v>6746.63</v>
      </c>
      <c r="L4187" s="36">
        <v>562.22</v>
      </c>
      <c r="M4187" s="36">
        <v>0</v>
      </c>
    </row>
    <row r="4188" spans="1:13" x14ac:dyDescent="0.25">
      <c r="A4188" t="s">
        <v>6969</v>
      </c>
      <c r="B4188" t="s">
        <v>104</v>
      </c>
      <c r="C4188" t="s">
        <v>102</v>
      </c>
      <c r="D4188" t="s">
        <v>101</v>
      </c>
      <c r="E4188" t="s">
        <v>103</v>
      </c>
      <c r="F4188" s="1">
        <v>43228</v>
      </c>
      <c r="G4188" s="77">
        <v>0</v>
      </c>
      <c r="H4188" s="36">
        <v>31463.01</v>
      </c>
      <c r="I4188" s="36">
        <v>31463.01</v>
      </c>
      <c r="J4188" s="36">
        <v>0</v>
      </c>
      <c r="K4188" s="36">
        <v>28316.71</v>
      </c>
      <c r="L4188" s="36">
        <v>2359.73</v>
      </c>
      <c r="M4188" s="36">
        <v>0</v>
      </c>
    </row>
    <row r="4189" spans="1:13" x14ac:dyDescent="0.25">
      <c r="A4189" t="s">
        <v>3587</v>
      </c>
      <c r="G4189"/>
      <c r="H4189" s="36">
        <v>1190714455.8099997</v>
      </c>
      <c r="I4189" s="36">
        <v>1286105588.0199997</v>
      </c>
      <c r="J4189" s="36">
        <v>95391132.210000008</v>
      </c>
      <c r="K4189" s="36">
        <v>1183975602.2999997</v>
      </c>
      <c r="L4189" s="36">
        <v>35644004.850000009</v>
      </c>
      <c r="M4189" s="36">
        <v>11446745.870000001</v>
      </c>
    </row>
    <row r="4190" spans="1:13" x14ac:dyDescent="0.25">
      <c r="G4190"/>
      <c r="H4190"/>
      <c r="I4190"/>
      <c r="J4190"/>
      <c r="K4190"/>
      <c r="L4190"/>
      <c r="M4190"/>
    </row>
    <row r="4191" spans="1:13" x14ac:dyDescent="0.25">
      <c r="G4191"/>
      <c r="H4191"/>
      <c r="I4191"/>
      <c r="J4191"/>
      <c r="K4191"/>
      <c r="L4191"/>
      <c r="M4191"/>
    </row>
    <row r="4192" spans="1:13" x14ac:dyDescent="0.25">
      <c r="G4192"/>
      <c r="H4192"/>
      <c r="I4192"/>
      <c r="J4192"/>
      <c r="K4192"/>
      <c r="L4192"/>
      <c r="M4192"/>
    </row>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spans="7:13" x14ac:dyDescent="0.25">
      <c r="G4273"/>
      <c r="H4273"/>
      <c r="I4273"/>
      <c r="J4273"/>
      <c r="K4273"/>
      <c r="L4273"/>
      <c r="M4273"/>
    </row>
    <row r="4274" spans="7:13" x14ac:dyDescent="0.25">
      <c r="G4274"/>
      <c r="H4274"/>
      <c r="I4274"/>
      <c r="J4274"/>
      <c r="K4274"/>
      <c r="L4274"/>
      <c r="M4274"/>
    </row>
    <row r="4275" spans="7:13" x14ac:dyDescent="0.25">
      <c r="G4275"/>
      <c r="H4275"/>
      <c r="I4275"/>
      <c r="J4275"/>
      <c r="K4275"/>
      <c r="L4275"/>
      <c r="M4275"/>
    </row>
    <row r="4276" spans="7:13" x14ac:dyDescent="0.25">
      <c r="G4276"/>
      <c r="H4276"/>
      <c r="I4276"/>
      <c r="J4276"/>
      <c r="K4276"/>
      <c r="L4276"/>
      <c r="M4276"/>
    </row>
    <row r="4277" spans="7:13" x14ac:dyDescent="0.25">
      <c r="G4277"/>
      <c r="H4277"/>
      <c r="I4277"/>
      <c r="J4277"/>
      <c r="K4277"/>
      <c r="L4277"/>
      <c r="M4277"/>
    </row>
    <row r="4278" spans="7:13" x14ac:dyDescent="0.25">
      <c r="G4278"/>
      <c r="H4278"/>
      <c r="I4278"/>
      <c r="J4278"/>
      <c r="K4278"/>
      <c r="L4278"/>
      <c r="M4278"/>
    </row>
    <row r="4279" spans="7:13" x14ac:dyDescent="0.25">
      <c r="G4279"/>
      <c r="H4279"/>
      <c r="I4279"/>
      <c r="J4279"/>
      <c r="K4279"/>
      <c r="L4279"/>
      <c r="M4279"/>
    </row>
    <row r="4280" spans="7:13" x14ac:dyDescent="0.25">
      <c r="G4280"/>
      <c r="H4280"/>
      <c r="I4280"/>
      <c r="J4280"/>
      <c r="K4280"/>
      <c r="L4280"/>
      <c r="M4280"/>
    </row>
    <row r="4281" spans="7:13" x14ac:dyDescent="0.25">
      <c r="G4281"/>
      <c r="H4281"/>
      <c r="I4281"/>
      <c r="J4281"/>
      <c r="K4281"/>
      <c r="L4281"/>
      <c r="M4281"/>
    </row>
    <row r="4282" spans="7:13" x14ac:dyDescent="0.25">
      <c r="G4282"/>
      <c r="H4282"/>
      <c r="I4282"/>
      <c r="J4282"/>
      <c r="K4282"/>
      <c r="L4282"/>
      <c r="M4282"/>
    </row>
    <row r="4283" spans="7:13" x14ac:dyDescent="0.25">
      <c r="G4283"/>
      <c r="H4283"/>
      <c r="I4283"/>
      <c r="J4283"/>
      <c r="K4283"/>
      <c r="L4283"/>
      <c r="M4283"/>
    </row>
    <row r="4284" spans="7:13" x14ac:dyDescent="0.25">
      <c r="G4284"/>
      <c r="H4284"/>
      <c r="I4284"/>
      <c r="J4284"/>
      <c r="K4284"/>
      <c r="L4284"/>
      <c r="M4284"/>
    </row>
    <row r="4285" spans="7:13" x14ac:dyDescent="0.25">
      <c r="G4285"/>
      <c r="H4285"/>
      <c r="I4285"/>
      <c r="J4285"/>
      <c r="K4285"/>
      <c r="L4285"/>
      <c r="M4285"/>
    </row>
    <row r="4286" spans="7:13" x14ac:dyDescent="0.25">
      <c r="L4286" s="29" t="s">
        <v>9146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6970</v>
      </c>
      <c r="K2" t="s">
        <v>6969</v>
      </c>
    </row>
    <row r="3" spans="8:17" x14ac:dyDescent="0.25">
      <c r="I3" t="s">
        <v>9143</v>
      </c>
      <c r="J3" t="s">
        <v>9141</v>
      </c>
      <c r="K3" t="s">
        <v>9143</v>
      </c>
      <c r="L3" t="s">
        <v>9141</v>
      </c>
      <c r="M3" t="s">
        <v>9145</v>
      </c>
      <c r="N3" t="s">
        <v>9144</v>
      </c>
    </row>
    <row r="4" spans="8:17" x14ac:dyDescent="0.25">
      <c r="H4">
        <v>1</v>
      </c>
      <c r="I4" s="29">
        <v>2108570.27</v>
      </c>
      <c r="J4" s="29">
        <f>I4</f>
        <v>2108570.27</v>
      </c>
      <c r="K4" s="38">
        <v>19297196.789999999</v>
      </c>
      <c r="L4" s="38">
        <f>K4</f>
        <v>19297196.789999999</v>
      </c>
      <c r="M4" s="29">
        <f>I4+K4</f>
        <v>21405767.059999999</v>
      </c>
      <c r="N4" s="36">
        <f>J4+L4</f>
        <v>21405767.059999999</v>
      </c>
    </row>
    <row r="5" spans="8:17" x14ac:dyDescent="0.25">
      <c r="H5">
        <v>2</v>
      </c>
      <c r="I5" s="29">
        <v>1375478.03</v>
      </c>
      <c r="J5" s="29">
        <f>J4+I5</f>
        <v>3484048.3</v>
      </c>
      <c r="K5" s="29">
        <v>4237968.9800000004</v>
      </c>
      <c r="L5" s="29">
        <f>L4+K5</f>
        <v>23535165.77</v>
      </c>
      <c r="M5" s="29">
        <f t="shared" ref="M5:M8" si="0">I5+K5</f>
        <v>5613447.0100000007</v>
      </c>
      <c r="N5" s="36">
        <f t="shared" ref="N5:N8" si="1">J5+L5</f>
        <v>27019214.07</v>
      </c>
    </row>
    <row r="6" spans="8:17" x14ac:dyDescent="0.25">
      <c r="H6" t="s">
        <v>9142</v>
      </c>
      <c r="I6" s="29">
        <v>0</v>
      </c>
      <c r="J6" s="38">
        <f t="shared" ref="J6:J8" si="2">J5+I6</f>
        <v>3484048.3</v>
      </c>
      <c r="K6" s="29">
        <v>18</v>
      </c>
      <c r="L6" s="39">
        <f t="shared" ref="L6:L8" si="3">L5+K6</f>
        <v>23535183.77</v>
      </c>
      <c r="M6" s="29">
        <f t="shared" si="0"/>
        <v>18</v>
      </c>
      <c r="N6" s="36">
        <f t="shared" si="1"/>
        <v>27019232.07</v>
      </c>
      <c r="Q6" s="36">
        <f>N7-29173124.55</f>
        <v>-3</v>
      </c>
    </row>
    <row r="7" spans="8:17" x14ac:dyDescent="0.25">
      <c r="H7">
        <v>3</v>
      </c>
      <c r="I7" s="29">
        <v>1491818.25</v>
      </c>
      <c r="J7" s="29">
        <f t="shared" si="2"/>
        <v>4975866.55</v>
      </c>
      <c r="K7" s="29">
        <v>662071.23</v>
      </c>
      <c r="L7" s="29">
        <f t="shared" si="3"/>
        <v>24197255</v>
      </c>
      <c r="M7" s="29">
        <f t="shared" si="0"/>
        <v>2153889.48</v>
      </c>
      <c r="N7" s="36">
        <f t="shared" si="1"/>
        <v>29173121.550000001</v>
      </c>
      <c r="O7" s="36">
        <f>N7-M7</f>
        <v>27019232.07</v>
      </c>
    </row>
    <row r="8" spans="8:17" x14ac:dyDescent="0.25">
      <c r="H8">
        <v>4</v>
      </c>
      <c r="I8" s="29">
        <v>5557409.2599999998</v>
      </c>
      <c r="J8" s="29">
        <f t="shared" si="2"/>
        <v>10533275.809999999</v>
      </c>
      <c r="K8" s="29">
        <v>11446745.869999999</v>
      </c>
      <c r="L8" s="29">
        <f t="shared" si="3"/>
        <v>35644000.869999997</v>
      </c>
      <c r="M8" s="29">
        <f t="shared" si="0"/>
        <v>17004155.129999999</v>
      </c>
      <c r="N8" s="36">
        <f t="shared" si="1"/>
        <v>46177276.679999992</v>
      </c>
    </row>
    <row r="11" spans="8:17" x14ac:dyDescent="0.25">
      <c r="K11" s="36">
        <f>K5+K6</f>
        <v>4237986.9800000004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8723</v>
      </c>
      <c r="S1" t="s">
        <v>8724</v>
      </c>
    </row>
    <row r="2" spans="1:19" x14ac:dyDescent="0.25">
      <c r="A2">
        <v>4</v>
      </c>
      <c r="B2">
        <v>4332</v>
      </c>
      <c r="C2" t="s">
        <v>3736</v>
      </c>
      <c r="D2" t="s">
        <v>365</v>
      </c>
      <c r="E2" t="s">
        <v>21</v>
      </c>
      <c r="F2" t="s">
        <v>3745</v>
      </c>
      <c r="G2" t="s">
        <v>366</v>
      </c>
      <c r="H2" t="s">
        <v>104</v>
      </c>
      <c r="I2">
        <v>0</v>
      </c>
      <c r="J2" t="s">
        <v>6969</v>
      </c>
      <c r="K2" s="37">
        <v>43992</v>
      </c>
      <c r="L2">
        <v>5982.5</v>
      </c>
      <c r="M2">
        <v>5982.5</v>
      </c>
      <c r="N2">
        <v>0</v>
      </c>
      <c r="O2">
        <v>5384.25</v>
      </c>
      <c r="P2">
        <v>0</v>
      </c>
      <c r="Q2">
        <v>448.69</v>
      </c>
      <c r="R2">
        <v>448.69</v>
      </c>
      <c r="S2">
        <v>0</v>
      </c>
    </row>
    <row r="3" spans="1:19" x14ac:dyDescent="0.25">
      <c r="A3">
        <v>4</v>
      </c>
      <c r="B3">
        <v>4332</v>
      </c>
      <c r="C3" t="s">
        <v>3736</v>
      </c>
      <c r="D3" t="s">
        <v>424</v>
      </c>
      <c r="E3" t="s">
        <v>82</v>
      </c>
      <c r="F3" t="s">
        <v>3746</v>
      </c>
      <c r="G3" t="s">
        <v>1906</v>
      </c>
      <c r="H3" t="s">
        <v>104</v>
      </c>
      <c r="I3">
        <v>0</v>
      </c>
      <c r="J3" t="s">
        <v>6969</v>
      </c>
      <c r="K3" s="37">
        <v>43507</v>
      </c>
      <c r="L3">
        <v>110000</v>
      </c>
      <c r="M3">
        <v>110000</v>
      </c>
      <c r="N3">
        <v>0</v>
      </c>
      <c r="O3">
        <v>99000</v>
      </c>
      <c r="P3">
        <v>0</v>
      </c>
      <c r="Q3">
        <v>8250</v>
      </c>
      <c r="R3">
        <v>8250</v>
      </c>
      <c r="S3">
        <v>0</v>
      </c>
    </row>
    <row r="4" spans="1:19" x14ac:dyDescent="0.25">
      <c r="A4">
        <v>4</v>
      </c>
      <c r="B4">
        <v>4332</v>
      </c>
      <c r="C4" t="s">
        <v>3736</v>
      </c>
      <c r="D4" t="s">
        <v>797</v>
      </c>
      <c r="E4" t="s">
        <v>9</v>
      </c>
      <c r="F4" t="s">
        <v>6976</v>
      </c>
      <c r="G4" t="s">
        <v>6977</v>
      </c>
      <c r="H4" t="s">
        <v>86</v>
      </c>
      <c r="I4">
        <v>1</v>
      </c>
      <c r="J4" t="s">
        <v>6969</v>
      </c>
      <c r="K4" s="37">
        <v>43333</v>
      </c>
      <c r="L4">
        <v>9849.73</v>
      </c>
      <c r="M4">
        <v>9849.73</v>
      </c>
      <c r="N4">
        <v>0</v>
      </c>
      <c r="O4">
        <v>9849.73</v>
      </c>
      <c r="P4">
        <v>0</v>
      </c>
      <c r="Q4">
        <v>0</v>
      </c>
      <c r="R4">
        <v>0</v>
      </c>
      <c r="S4">
        <v>0</v>
      </c>
    </row>
    <row r="5" spans="1:19" x14ac:dyDescent="0.25">
      <c r="A5">
        <v>4</v>
      </c>
      <c r="B5">
        <v>4332</v>
      </c>
      <c r="C5" t="s">
        <v>3736</v>
      </c>
      <c r="D5" t="s">
        <v>818</v>
      </c>
      <c r="E5" t="s">
        <v>439</v>
      </c>
      <c r="F5" t="s">
        <v>3747</v>
      </c>
      <c r="G5" t="s">
        <v>819</v>
      </c>
      <c r="H5" t="s">
        <v>100</v>
      </c>
      <c r="I5">
        <v>1</v>
      </c>
      <c r="J5" t="s">
        <v>6969</v>
      </c>
      <c r="K5" s="37">
        <v>43333</v>
      </c>
      <c r="L5">
        <v>4040</v>
      </c>
      <c r="M5">
        <v>4040</v>
      </c>
      <c r="N5">
        <v>0</v>
      </c>
      <c r="O5">
        <v>3636</v>
      </c>
      <c r="P5">
        <v>0</v>
      </c>
      <c r="Q5">
        <v>303</v>
      </c>
      <c r="R5">
        <v>303</v>
      </c>
      <c r="S5">
        <v>0</v>
      </c>
    </row>
    <row r="6" spans="1:19" x14ac:dyDescent="0.25">
      <c r="A6">
        <v>4</v>
      </c>
      <c r="B6">
        <v>4332</v>
      </c>
      <c r="C6" t="s">
        <v>3736</v>
      </c>
      <c r="D6" t="s">
        <v>991</v>
      </c>
      <c r="E6" t="s">
        <v>9</v>
      </c>
      <c r="F6" t="s">
        <v>3748</v>
      </c>
      <c r="G6" t="s">
        <v>992</v>
      </c>
      <c r="H6" t="s">
        <v>100</v>
      </c>
      <c r="I6">
        <v>1</v>
      </c>
      <c r="J6" t="s">
        <v>6969</v>
      </c>
      <c r="K6" s="37">
        <v>43334</v>
      </c>
      <c r="L6">
        <v>5280.25</v>
      </c>
      <c r="M6">
        <v>5280.25</v>
      </c>
      <c r="N6">
        <v>0</v>
      </c>
      <c r="O6">
        <v>4752.2299999999996</v>
      </c>
      <c r="P6">
        <v>0</v>
      </c>
      <c r="Q6">
        <v>396.02</v>
      </c>
      <c r="R6">
        <v>396.02</v>
      </c>
      <c r="S6">
        <v>0</v>
      </c>
    </row>
    <row r="7" spans="1:19" x14ac:dyDescent="0.25">
      <c r="A7">
        <v>4</v>
      </c>
      <c r="B7">
        <v>4332</v>
      </c>
      <c r="C7" t="s">
        <v>3736</v>
      </c>
      <c r="D7" t="s">
        <v>527</v>
      </c>
      <c r="E7" t="s">
        <v>27</v>
      </c>
      <c r="F7" t="s">
        <v>3749</v>
      </c>
      <c r="G7" t="s">
        <v>528</v>
      </c>
      <c r="H7" t="s">
        <v>107</v>
      </c>
      <c r="I7">
        <v>0</v>
      </c>
      <c r="J7" t="s">
        <v>6969</v>
      </c>
      <c r="K7" s="37">
        <v>43410</v>
      </c>
      <c r="L7">
        <v>5037.26</v>
      </c>
      <c r="M7">
        <v>5037.26</v>
      </c>
      <c r="N7">
        <v>0</v>
      </c>
      <c r="O7">
        <v>4533.53</v>
      </c>
      <c r="P7">
        <v>0</v>
      </c>
      <c r="Q7">
        <v>377.8</v>
      </c>
      <c r="R7">
        <v>377.79</v>
      </c>
      <c r="S7">
        <v>0.01</v>
      </c>
    </row>
    <row r="8" spans="1:19" x14ac:dyDescent="0.25">
      <c r="A8">
        <v>4</v>
      </c>
      <c r="B8">
        <v>4332</v>
      </c>
      <c r="C8" t="s">
        <v>3736</v>
      </c>
      <c r="D8" t="s">
        <v>767</v>
      </c>
      <c r="E8" t="s">
        <v>9</v>
      </c>
      <c r="F8" t="s">
        <v>6978</v>
      </c>
      <c r="G8" t="s">
        <v>6979</v>
      </c>
      <c r="H8" t="s">
        <v>86</v>
      </c>
      <c r="I8">
        <v>1</v>
      </c>
      <c r="J8" t="s">
        <v>6969</v>
      </c>
      <c r="K8" s="37">
        <v>43956</v>
      </c>
      <c r="L8">
        <v>658804.51</v>
      </c>
      <c r="M8">
        <v>658804.51</v>
      </c>
      <c r="N8">
        <v>0</v>
      </c>
      <c r="O8">
        <v>658804.51</v>
      </c>
      <c r="P8">
        <v>0</v>
      </c>
      <c r="Q8">
        <v>0</v>
      </c>
      <c r="R8">
        <v>0</v>
      </c>
      <c r="S8">
        <v>0</v>
      </c>
    </row>
    <row r="9" spans="1:19" x14ac:dyDescent="0.25">
      <c r="A9">
        <v>4</v>
      </c>
      <c r="B9">
        <v>4332</v>
      </c>
      <c r="C9" t="s">
        <v>3736</v>
      </c>
      <c r="D9" t="s">
        <v>92</v>
      </c>
      <c r="E9" t="s">
        <v>93</v>
      </c>
      <c r="F9" t="s">
        <v>3750</v>
      </c>
      <c r="G9" t="s">
        <v>183</v>
      </c>
      <c r="H9" t="s">
        <v>107</v>
      </c>
      <c r="I9">
        <v>0.4</v>
      </c>
      <c r="J9" t="s">
        <v>6969</v>
      </c>
      <c r="K9" s="37">
        <v>48092</v>
      </c>
      <c r="L9">
        <v>186339.63</v>
      </c>
      <c r="M9">
        <v>186339.63</v>
      </c>
      <c r="N9">
        <v>0</v>
      </c>
      <c r="O9">
        <v>167705.67000000001</v>
      </c>
      <c r="P9">
        <v>0</v>
      </c>
      <c r="Q9">
        <v>11517.07</v>
      </c>
      <c r="R9">
        <v>0</v>
      </c>
      <c r="S9">
        <v>11517.07</v>
      </c>
    </row>
    <row r="10" spans="1:19" x14ac:dyDescent="0.25">
      <c r="A10">
        <v>4</v>
      </c>
      <c r="B10">
        <v>4332</v>
      </c>
      <c r="C10" t="s">
        <v>3736</v>
      </c>
      <c r="D10" t="s">
        <v>291</v>
      </c>
      <c r="E10" t="s">
        <v>15</v>
      </c>
      <c r="F10" t="s">
        <v>3751</v>
      </c>
      <c r="G10" t="s">
        <v>292</v>
      </c>
      <c r="H10" t="s">
        <v>107</v>
      </c>
      <c r="I10">
        <v>1</v>
      </c>
      <c r="J10" t="s">
        <v>6969</v>
      </c>
      <c r="K10" s="37">
        <v>43265</v>
      </c>
      <c r="L10">
        <v>8547</v>
      </c>
      <c r="M10">
        <v>8547</v>
      </c>
      <c r="N10">
        <v>0</v>
      </c>
      <c r="O10">
        <v>7692.3</v>
      </c>
      <c r="P10">
        <v>0</v>
      </c>
      <c r="Q10">
        <v>641.03</v>
      </c>
      <c r="R10">
        <v>641.03</v>
      </c>
      <c r="S10">
        <v>0</v>
      </c>
    </row>
    <row r="11" spans="1:19" x14ac:dyDescent="0.25">
      <c r="A11">
        <v>4</v>
      </c>
      <c r="B11">
        <v>4332</v>
      </c>
      <c r="C11" t="s">
        <v>3736</v>
      </c>
      <c r="D11" t="s">
        <v>312</v>
      </c>
      <c r="E11" t="s">
        <v>313</v>
      </c>
      <c r="F11" t="s">
        <v>3752</v>
      </c>
      <c r="G11" t="s">
        <v>318</v>
      </c>
      <c r="H11" t="s">
        <v>124</v>
      </c>
      <c r="I11">
        <v>1</v>
      </c>
      <c r="J11" t="s">
        <v>6969</v>
      </c>
      <c r="K11" s="37">
        <v>43265</v>
      </c>
      <c r="L11">
        <v>3403.59</v>
      </c>
      <c r="M11">
        <v>3403.59</v>
      </c>
      <c r="N11">
        <v>0</v>
      </c>
      <c r="O11">
        <v>3063.23</v>
      </c>
      <c r="P11">
        <v>0</v>
      </c>
      <c r="Q11">
        <v>255.27</v>
      </c>
      <c r="R11">
        <v>255.27</v>
      </c>
      <c r="S11">
        <v>0</v>
      </c>
    </row>
    <row r="12" spans="1:19" x14ac:dyDescent="0.25">
      <c r="A12">
        <v>4</v>
      </c>
      <c r="B12">
        <v>4332</v>
      </c>
      <c r="C12" t="s">
        <v>3736</v>
      </c>
      <c r="D12" t="s">
        <v>327</v>
      </c>
      <c r="E12" t="s">
        <v>9</v>
      </c>
      <c r="F12" t="s">
        <v>3753</v>
      </c>
      <c r="G12" t="s">
        <v>771</v>
      </c>
      <c r="H12" t="s">
        <v>107</v>
      </c>
      <c r="I12">
        <v>0</v>
      </c>
      <c r="J12" t="s">
        <v>6969</v>
      </c>
      <c r="K12" s="37">
        <v>48092</v>
      </c>
      <c r="L12">
        <v>36014.74</v>
      </c>
      <c r="M12">
        <v>68029.48</v>
      </c>
      <c r="N12">
        <v>32014.74</v>
      </c>
      <c r="O12">
        <v>61226.54</v>
      </c>
      <c r="P12">
        <v>28813.27</v>
      </c>
      <c r="Q12">
        <v>5102.21</v>
      </c>
      <c r="R12">
        <v>5102.21</v>
      </c>
      <c r="S12">
        <v>0</v>
      </c>
    </row>
    <row r="13" spans="1:19" x14ac:dyDescent="0.25">
      <c r="A13">
        <v>4</v>
      </c>
      <c r="B13">
        <v>4332</v>
      </c>
      <c r="C13" t="s">
        <v>3736</v>
      </c>
      <c r="D13" t="s">
        <v>95</v>
      </c>
      <c r="E13" t="s">
        <v>93</v>
      </c>
      <c r="F13" t="s">
        <v>3754</v>
      </c>
      <c r="G13" t="s">
        <v>780</v>
      </c>
      <c r="H13" t="s">
        <v>104</v>
      </c>
      <c r="I13">
        <v>0.1</v>
      </c>
      <c r="J13" t="s">
        <v>6969</v>
      </c>
      <c r="K13" s="37">
        <v>43334</v>
      </c>
      <c r="L13">
        <v>19021.57</v>
      </c>
      <c r="M13">
        <v>19021.57</v>
      </c>
      <c r="N13">
        <v>0</v>
      </c>
      <c r="O13">
        <v>17119.41</v>
      </c>
      <c r="P13">
        <v>0</v>
      </c>
      <c r="Q13">
        <v>1426.62</v>
      </c>
      <c r="R13">
        <v>1426.62</v>
      </c>
      <c r="S13">
        <v>0</v>
      </c>
    </row>
    <row r="14" spans="1:19" x14ac:dyDescent="0.25">
      <c r="A14">
        <v>4</v>
      </c>
      <c r="B14">
        <v>4332</v>
      </c>
      <c r="C14" t="s">
        <v>3736</v>
      </c>
      <c r="D14" t="s">
        <v>240</v>
      </c>
      <c r="E14" t="s">
        <v>9</v>
      </c>
      <c r="F14" t="s">
        <v>3755</v>
      </c>
      <c r="G14" t="s">
        <v>537</v>
      </c>
      <c r="H14" t="s">
        <v>149</v>
      </c>
      <c r="I14">
        <v>1</v>
      </c>
      <c r="J14" t="s">
        <v>6969</v>
      </c>
      <c r="K14" s="37">
        <v>43294</v>
      </c>
      <c r="L14">
        <v>21750</v>
      </c>
      <c r="M14">
        <v>21750</v>
      </c>
      <c r="N14">
        <v>0</v>
      </c>
      <c r="O14">
        <v>19575</v>
      </c>
      <c r="P14">
        <v>0</v>
      </c>
      <c r="Q14">
        <v>1631.25</v>
      </c>
      <c r="R14">
        <v>1631.25</v>
      </c>
      <c r="S14">
        <v>0</v>
      </c>
    </row>
    <row r="15" spans="1:19" x14ac:dyDescent="0.25">
      <c r="A15">
        <v>4</v>
      </c>
      <c r="B15">
        <v>4332</v>
      </c>
      <c r="C15" t="s">
        <v>3736</v>
      </c>
      <c r="D15" t="s">
        <v>1320</v>
      </c>
      <c r="E15" t="s">
        <v>69</v>
      </c>
      <c r="F15" t="s">
        <v>6980</v>
      </c>
      <c r="G15" t="s">
        <v>6979</v>
      </c>
      <c r="H15" t="s">
        <v>86</v>
      </c>
      <c r="I15">
        <v>1</v>
      </c>
      <c r="J15" t="s">
        <v>6969</v>
      </c>
      <c r="K15" s="37">
        <v>48092</v>
      </c>
      <c r="L15">
        <v>4984967.1900000004</v>
      </c>
      <c r="M15">
        <v>10548417.189999999</v>
      </c>
      <c r="N15">
        <v>5563450</v>
      </c>
      <c r="O15">
        <v>9992072.1899999995</v>
      </c>
      <c r="P15">
        <v>5007105</v>
      </c>
      <c r="Q15">
        <v>381151.99</v>
      </c>
      <c r="R15">
        <v>184062.93</v>
      </c>
      <c r="S15">
        <v>197089.06</v>
      </c>
    </row>
    <row r="16" spans="1:19" x14ac:dyDescent="0.25">
      <c r="A16">
        <v>4</v>
      </c>
      <c r="B16">
        <v>4332</v>
      </c>
      <c r="C16" t="s">
        <v>3736</v>
      </c>
      <c r="D16" t="s">
        <v>787</v>
      </c>
      <c r="E16" t="s">
        <v>131</v>
      </c>
      <c r="F16" t="s">
        <v>3756</v>
      </c>
      <c r="G16" t="s">
        <v>1572</v>
      </c>
      <c r="H16" t="s">
        <v>104</v>
      </c>
      <c r="I16">
        <v>0</v>
      </c>
      <c r="J16" t="s">
        <v>6969</v>
      </c>
      <c r="K16" s="37">
        <v>43598</v>
      </c>
      <c r="L16">
        <v>46591.67</v>
      </c>
      <c r="M16">
        <v>46591.67</v>
      </c>
      <c r="N16">
        <v>0</v>
      </c>
      <c r="O16">
        <v>41932.5</v>
      </c>
      <c r="P16">
        <v>0</v>
      </c>
      <c r="Q16">
        <v>3494.38</v>
      </c>
      <c r="R16">
        <v>3494.38</v>
      </c>
      <c r="S16">
        <v>0</v>
      </c>
    </row>
    <row r="17" spans="1:19" x14ac:dyDescent="0.25">
      <c r="A17">
        <v>4</v>
      </c>
      <c r="B17">
        <v>4332</v>
      </c>
      <c r="C17" t="s">
        <v>3736</v>
      </c>
      <c r="D17" t="s">
        <v>315</v>
      </c>
      <c r="E17" t="s">
        <v>93</v>
      </c>
      <c r="F17" t="s">
        <v>3757</v>
      </c>
      <c r="G17" t="s">
        <v>775</v>
      </c>
      <c r="H17" t="s">
        <v>107</v>
      </c>
      <c r="I17">
        <v>0.75</v>
      </c>
      <c r="J17" t="s">
        <v>6969</v>
      </c>
      <c r="K17" s="37">
        <v>43333</v>
      </c>
      <c r="L17">
        <v>9786.52</v>
      </c>
      <c r="M17">
        <v>9786.52</v>
      </c>
      <c r="N17">
        <v>0</v>
      </c>
      <c r="O17">
        <v>8807.8700000000008</v>
      </c>
      <c r="P17">
        <v>0</v>
      </c>
      <c r="Q17">
        <v>733.99</v>
      </c>
      <c r="R17">
        <v>733.99</v>
      </c>
      <c r="S17">
        <v>0</v>
      </c>
    </row>
    <row r="18" spans="1:19" x14ac:dyDescent="0.25">
      <c r="A18">
        <v>4</v>
      </c>
      <c r="B18">
        <v>4332</v>
      </c>
      <c r="C18" t="s">
        <v>3736</v>
      </c>
      <c r="D18" t="s">
        <v>81</v>
      </c>
      <c r="E18" t="s">
        <v>82</v>
      </c>
      <c r="F18" t="s">
        <v>3758</v>
      </c>
      <c r="G18" t="s">
        <v>1799</v>
      </c>
      <c r="H18" t="s">
        <v>86</v>
      </c>
      <c r="I18">
        <v>1</v>
      </c>
      <c r="J18" t="s">
        <v>6969</v>
      </c>
      <c r="K18" s="37">
        <v>48092</v>
      </c>
      <c r="L18">
        <v>18892.07</v>
      </c>
      <c r="M18">
        <v>18892.07</v>
      </c>
      <c r="N18">
        <v>0</v>
      </c>
      <c r="O18">
        <v>17650.86</v>
      </c>
      <c r="P18">
        <v>0</v>
      </c>
      <c r="Q18">
        <v>930.91</v>
      </c>
      <c r="R18">
        <v>930.91</v>
      </c>
      <c r="S18">
        <v>0</v>
      </c>
    </row>
    <row r="19" spans="1:19" x14ac:dyDescent="0.25">
      <c r="A19">
        <v>4</v>
      </c>
      <c r="B19">
        <v>4332</v>
      </c>
      <c r="C19" t="s">
        <v>3736</v>
      </c>
      <c r="D19" t="s">
        <v>312</v>
      </c>
      <c r="E19" t="s">
        <v>313</v>
      </c>
      <c r="F19" t="s">
        <v>3759</v>
      </c>
      <c r="G19" t="s">
        <v>314</v>
      </c>
      <c r="H19" t="s">
        <v>107</v>
      </c>
      <c r="I19">
        <v>0.5</v>
      </c>
      <c r="J19" t="s">
        <v>6969</v>
      </c>
      <c r="K19" s="37">
        <v>43571</v>
      </c>
      <c r="L19">
        <v>4647.01</v>
      </c>
      <c r="M19">
        <v>4647.01</v>
      </c>
      <c r="N19">
        <v>0</v>
      </c>
      <c r="O19">
        <v>4182.3100000000004</v>
      </c>
      <c r="P19">
        <v>0</v>
      </c>
      <c r="Q19">
        <v>348.53</v>
      </c>
      <c r="R19">
        <v>348.53</v>
      </c>
      <c r="S19">
        <v>0</v>
      </c>
    </row>
    <row r="20" spans="1:19" x14ac:dyDescent="0.25">
      <c r="A20">
        <v>4</v>
      </c>
      <c r="B20">
        <v>4332</v>
      </c>
      <c r="C20" t="s">
        <v>3736</v>
      </c>
      <c r="D20" t="s">
        <v>143</v>
      </c>
      <c r="E20" t="s">
        <v>135</v>
      </c>
      <c r="F20" t="s">
        <v>6981</v>
      </c>
      <c r="G20" t="s">
        <v>6982</v>
      </c>
      <c r="H20" t="s">
        <v>100</v>
      </c>
      <c r="I20">
        <v>1</v>
      </c>
      <c r="J20" t="s">
        <v>6969</v>
      </c>
      <c r="K20" s="37">
        <v>43412</v>
      </c>
      <c r="L20">
        <v>4019.92</v>
      </c>
      <c r="M20">
        <v>4019.92</v>
      </c>
      <c r="N20">
        <v>0</v>
      </c>
      <c r="O20">
        <v>4019.92</v>
      </c>
      <c r="P20">
        <v>0</v>
      </c>
      <c r="Q20">
        <v>0</v>
      </c>
      <c r="R20">
        <v>0</v>
      </c>
      <c r="S20">
        <v>0</v>
      </c>
    </row>
    <row r="21" spans="1:19" x14ac:dyDescent="0.25">
      <c r="A21">
        <v>4</v>
      </c>
      <c r="B21">
        <v>4332</v>
      </c>
      <c r="C21" t="s">
        <v>3736</v>
      </c>
      <c r="D21" t="s">
        <v>442</v>
      </c>
      <c r="E21" t="s">
        <v>25</v>
      </c>
      <c r="F21" t="s">
        <v>3760</v>
      </c>
      <c r="G21" t="s">
        <v>443</v>
      </c>
      <c r="H21" t="s">
        <v>107</v>
      </c>
      <c r="I21">
        <v>1</v>
      </c>
      <c r="J21" t="s">
        <v>6969</v>
      </c>
      <c r="K21" s="37">
        <v>43294</v>
      </c>
      <c r="L21">
        <v>7107.03</v>
      </c>
      <c r="M21">
        <v>7107.03</v>
      </c>
      <c r="N21">
        <v>0</v>
      </c>
      <c r="O21">
        <v>6396.33</v>
      </c>
      <c r="P21">
        <v>0</v>
      </c>
      <c r="Q21">
        <v>533.03</v>
      </c>
      <c r="R21">
        <v>533.03</v>
      </c>
      <c r="S21">
        <v>0</v>
      </c>
    </row>
    <row r="22" spans="1:19" x14ac:dyDescent="0.25">
      <c r="A22">
        <v>4</v>
      </c>
      <c r="B22">
        <v>4332</v>
      </c>
      <c r="C22" t="s">
        <v>3736</v>
      </c>
      <c r="D22" t="s">
        <v>653</v>
      </c>
      <c r="E22" t="s">
        <v>147</v>
      </c>
      <c r="F22" t="s">
        <v>6983</v>
      </c>
      <c r="G22" t="s">
        <v>6984</v>
      </c>
      <c r="H22" t="s">
        <v>86</v>
      </c>
      <c r="I22">
        <v>1</v>
      </c>
      <c r="J22" t="s">
        <v>6969</v>
      </c>
      <c r="K22" s="37">
        <v>48092</v>
      </c>
      <c r="L22">
        <v>690686.55</v>
      </c>
      <c r="M22">
        <v>690686.55</v>
      </c>
      <c r="N22">
        <v>0</v>
      </c>
      <c r="O22">
        <v>690686.55</v>
      </c>
      <c r="P22">
        <v>0</v>
      </c>
      <c r="Q22">
        <v>0</v>
      </c>
      <c r="R22">
        <v>0</v>
      </c>
      <c r="S22">
        <v>0</v>
      </c>
    </row>
    <row r="23" spans="1:19" x14ac:dyDescent="0.25">
      <c r="A23">
        <v>4</v>
      </c>
      <c r="B23">
        <v>4332</v>
      </c>
      <c r="C23" t="s">
        <v>3736</v>
      </c>
      <c r="D23" t="s">
        <v>787</v>
      </c>
      <c r="E23" t="s">
        <v>131</v>
      </c>
      <c r="F23" t="s">
        <v>3761</v>
      </c>
      <c r="G23" t="s">
        <v>2875</v>
      </c>
      <c r="H23" t="s">
        <v>107</v>
      </c>
      <c r="I23">
        <v>1</v>
      </c>
      <c r="J23" t="s">
        <v>6969</v>
      </c>
      <c r="K23" s="37">
        <v>48092</v>
      </c>
      <c r="L23">
        <v>283585.33</v>
      </c>
      <c r="M23">
        <v>283585.33</v>
      </c>
      <c r="N23">
        <v>0</v>
      </c>
      <c r="O23">
        <v>255226.8</v>
      </c>
      <c r="P23">
        <v>0</v>
      </c>
      <c r="Q23">
        <v>0</v>
      </c>
      <c r="R23">
        <v>0</v>
      </c>
      <c r="S23">
        <v>0</v>
      </c>
    </row>
    <row r="24" spans="1:19" x14ac:dyDescent="0.25">
      <c r="A24">
        <v>4</v>
      </c>
      <c r="B24">
        <v>4332</v>
      </c>
      <c r="C24" t="s">
        <v>3736</v>
      </c>
      <c r="D24" t="s">
        <v>315</v>
      </c>
      <c r="E24" t="s">
        <v>93</v>
      </c>
      <c r="F24" t="s">
        <v>3762</v>
      </c>
      <c r="G24" t="s">
        <v>316</v>
      </c>
      <c r="H24" t="s">
        <v>107</v>
      </c>
      <c r="I24">
        <v>1</v>
      </c>
      <c r="J24" t="s">
        <v>6969</v>
      </c>
      <c r="K24" s="37">
        <v>43265</v>
      </c>
      <c r="L24">
        <v>5200</v>
      </c>
      <c r="M24">
        <v>5200</v>
      </c>
      <c r="N24">
        <v>0</v>
      </c>
      <c r="O24">
        <v>4680</v>
      </c>
      <c r="P24">
        <v>0</v>
      </c>
      <c r="Q24">
        <v>390</v>
      </c>
      <c r="R24">
        <v>390</v>
      </c>
      <c r="S24">
        <v>0</v>
      </c>
    </row>
    <row r="25" spans="1:19" x14ac:dyDescent="0.25">
      <c r="A25">
        <v>4</v>
      </c>
      <c r="B25">
        <v>4332</v>
      </c>
      <c r="C25" t="s">
        <v>3736</v>
      </c>
      <c r="D25" t="s">
        <v>95</v>
      </c>
      <c r="E25" t="s">
        <v>93</v>
      </c>
      <c r="F25" t="s">
        <v>3763</v>
      </c>
      <c r="G25" t="s">
        <v>1478</v>
      </c>
      <c r="H25" t="s">
        <v>100</v>
      </c>
      <c r="I25">
        <v>0.1</v>
      </c>
      <c r="J25" t="s">
        <v>6969</v>
      </c>
      <c r="K25" s="37">
        <v>43356</v>
      </c>
      <c r="L25">
        <v>3229.66</v>
      </c>
      <c r="M25">
        <v>3229.66</v>
      </c>
      <c r="N25">
        <v>0</v>
      </c>
      <c r="O25">
        <v>2906.69</v>
      </c>
      <c r="P25">
        <v>0</v>
      </c>
      <c r="Q25">
        <v>242.23</v>
      </c>
      <c r="R25">
        <v>242.22</v>
      </c>
      <c r="S25">
        <v>0.01</v>
      </c>
    </row>
    <row r="26" spans="1:19" x14ac:dyDescent="0.25">
      <c r="A26">
        <v>4</v>
      </c>
      <c r="B26">
        <v>4332</v>
      </c>
      <c r="C26" t="s">
        <v>3736</v>
      </c>
      <c r="D26" t="s">
        <v>742</v>
      </c>
      <c r="E26" t="s">
        <v>135</v>
      </c>
      <c r="F26" t="s">
        <v>3764</v>
      </c>
      <c r="G26" t="s">
        <v>743</v>
      </c>
      <c r="H26" t="s">
        <v>107</v>
      </c>
      <c r="I26">
        <v>0</v>
      </c>
      <c r="J26" t="s">
        <v>6969</v>
      </c>
      <c r="K26" s="37">
        <v>43332</v>
      </c>
      <c r="L26">
        <v>99209.59</v>
      </c>
      <c r="M26">
        <v>99209.59</v>
      </c>
      <c r="N26">
        <v>0</v>
      </c>
      <c r="O26">
        <v>89288.63</v>
      </c>
      <c r="P26">
        <v>0</v>
      </c>
      <c r="Q26">
        <v>7440.72</v>
      </c>
      <c r="R26">
        <v>7440.72</v>
      </c>
      <c r="S26">
        <v>0</v>
      </c>
    </row>
    <row r="27" spans="1:19" x14ac:dyDescent="0.25">
      <c r="A27">
        <v>4</v>
      </c>
      <c r="B27">
        <v>4332</v>
      </c>
      <c r="C27" t="s">
        <v>3736</v>
      </c>
      <c r="D27" t="s">
        <v>442</v>
      </c>
      <c r="E27" t="s">
        <v>25</v>
      </c>
      <c r="F27" t="s">
        <v>6985</v>
      </c>
      <c r="G27" t="s">
        <v>6986</v>
      </c>
      <c r="H27" t="s">
        <v>86</v>
      </c>
      <c r="I27">
        <v>1</v>
      </c>
      <c r="J27" t="s">
        <v>6969</v>
      </c>
      <c r="K27" s="37">
        <v>43333</v>
      </c>
      <c r="L27">
        <v>8276.48</v>
      </c>
      <c r="M27">
        <v>8276.48</v>
      </c>
      <c r="N27">
        <v>0</v>
      </c>
      <c r="O27">
        <v>8276.48</v>
      </c>
      <c r="P27">
        <v>0</v>
      </c>
      <c r="Q27">
        <v>0</v>
      </c>
      <c r="R27">
        <v>0</v>
      </c>
      <c r="S27">
        <v>0</v>
      </c>
    </row>
    <row r="28" spans="1:19" x14ac:dyDescent="0.25">
      <c r="A28">
        <v>4</v>
      </c>
      <c r="B28">
        <v>4332</v>
      </c>
      <c r="C28" t="s">
        <v>3736</v>
      </c>
      <c r="D28" t="s">
        <v>92</v>
      </c>
      <c r="E28" t="s">
        <v>93</v>
      </c>
      <c r="F28" t="s">
        <v>3765</v>
      </c>
      <c r="G28" t="s">
        <v>8584</v>
      </c>
      <c r="H28" t="s">
        <v>86</v>
      </c>
      <c r="I28">
        <v>1</v>
      </c>
      <c r="J28" t="s">
        <v>6969</v>
      </c>
      <c r="K28" s="37">
        <v>48092</v>
      </c>
      <c r="L28">
        <v>1178519.1499999999</v>
      </c>
      <c r="M28">
        <v>1178519.1499999999</v>
      </c>
      <c r="N28">
        <v>0</v>
      </c>
      <c r="O28">
        <v>1060667.24</v>
      </c>
      <c r="P28">
        <v>0</v>
      </c>
      <c r="Q28">
        <v>54176.74</v>
      </c>
      <c r="R28">
        <v>54176.74</v>
      </c>
      <c r="S28">
        <v>0</v>
      </c>
    </row>
    <row r="29" spans="1:19" x14ac:dyDescent="0.25">
      <c r="A29">
        <v>4</v>
      </c>
      <c r="B29">
        <v>4332</v>
      </c>
      <c r="C29" t="s">
        <v>3736</v>
      </c>
      <c r="D29" t="s">
        <v>418</v>
      </c>
      <c r="E29" t="s">
        <v>69</v>
      </c>
      <c r="F29" t="s">
        <v>3766</v>
      </c>
      <c r="G29" t="s">
        <v>524</v>
      </c>
      <c r="H29" t="s">
        <v>107</v>
      </c>
      <c r="I29">
        <v>0</v>
      </c>
      <c r="J29" t="s">
        <v>6969</v>
      </c>
      <c r="K29" s="37">
        <v>43294</v>
      </c>
      <c r="L29">
        <v>3976.71</v>
      </c>
      <c r="M29">
        <v>3976.71</v>
      </c>
      <c r="N29">
        <v>0</v>
      </c>
      <c r="O29">
        <v>3579.04</v>
      </c>
      <c r="P29">
        <v>0</v>
      </c>
      <c r="Q29">
        <v>298.25</v>
      </c>
      <c r="R29">
        <v>298.25</v>
      </c>
      <c r="S29">
        <v>0</v>
      </c>
    </row>
    <row r="30" spans="1:19" x14ac:dyDescent="0.25">
      <c r="A30">
        <v>4</v>
      </c>
      <c r="B30">
        <v>4332</v>
      </c>
      <c r="C30" t="s">
        <v>3736</v>
      </c>
      <c r="D30" t="s">
        <v>248</v>
      </c>
      <c r="E30" t="s">
        <v>48</v>
      </c>
      <c r="F30" t="s">
        <v>3767</v>
      </c>
      <c r="G30" t="s">
        <v>445</v>
      </c>
      <c r="H30" t="s">
        <v>107</v>
      </c>
      <c r="I30">
        <v>1</v>
      </c>
      <c r="J30" t="s">
        <v>6969</v>
      </c>
      <c r="K30" s="37">
        <v>43294</v>
      </c>
      <c r="L30">
        <v>16752</v>
      </c>
      <c r="M30">
        <v>16752</v>
      </c>
      <c r="N30">
        <v>0</v>
      </c>
      <c r="O30">
        <v>15076.8</v>
      </c>
      <c r="P30">
        <v>0</v>
      </c>
      <c r="Q30">
        <v>1256.4000000000001</v>
      </c>
      <c r="R30">
        <v>1256.4000000000001</v>
      </c>
      <c r="S30">
        <v>0</v>
      </c>
    </row>
    <row r="31" spans="1:19" x14ac:dyDescent="0.25">
      <c r="A31">
        <v>4</v>
      </c>
      <c r="B31">
        <v>4332</v>
      </c>
      <c r="C31" t="s">
        <v>3736</v>
      </c>
      <c r="D31" t="s">
        <v>398</v>
      </c>
      <c r="E31" t="s">
        <v>255</v>
      </c>
      <c r="F31" t="s">
        <v>3768</v>
      </c>
      <c r="G31" t="s">
        <v>399</v>
      </c>
      <c r="H31" t="s">
        <v>107</v>
      </c>
      <c r="I31">
        <v>0</v>
      </c>
      <c r="J31" t="s">
        <v>6969</v>
      </c>
      <c r="K31" s="37">
        <v>43265</v>
      </c>
      <c r="L31">
        <v>9711.02</v>
      </c>
      <c r="M31">
        <v>9711.02</v>
      </c>
      <c r="N31">
        <v>0</v>
      </c>
      <c r="O31">
        <v>8739.92</v>
      </c>
      <c r="P31">
        <v>0</v>
      </c>
      <c r="Q31">
        <v>728.33</v>
      </c>
      <c r="R31">
        <v>728.33</v>
      </c>
      <c r="S31">
        <v>0</v>
      </c>
    </row>
    <row r="32" spans="1:19" x14ac:dyDescent="0.25">
      <c r="A32">
        <v>4</v>
      </c>
      <c r="B32">
        <v>4332</v>
      </c>
      <c r="C32" t="s">
        <v>3736</v>
      </c>
      <c r="D32" t="s">
        <v>95</v>
      </c>
      <c r="E32" t="s">
        <v>93</v>
      </c>
      <c r="F32" t="s">
        <v>3769</v>
      </c>
      <c r="G32" t="s">
        <v>799</v>
      </c>
      <c r="H32" t="s">
        <v>107</v>
      </c>
      <c r="I32">
        <v>0.1</v>
      </c>
      <c r="J32" t="s">
        <v>6969</v>
      </c>
      <c r="K32" s="37">
        <v>43334</v>
      </c>
      <c r="L32">
        <v>30360.98</v>
      </c>
      <c r="M32">
        <v>30360.98</v>
      </c>
      <c r="N32">
        <v>0</v>
      </c>
      <c r="O32">
        <v>27324.880000000001</v>
      </c>
      <c r="P32">
        <v>0</v>
      </c>
      <c r="Q32">
        <v>2277.08</v>
      </c>
      <c r="R32">
        <v>2277.0700000000002</v>
      </c>
      <c r="S32">
        <v>0.01</v>
      </c>
    </row>
    <row r="33" spans="1:19" x14ac:dyDescent="0.25">
      <c r="A33">
        <v>4</v>
      </c>
      <c r="B33">
        <v>4332</v>
      </c>
      <c r="C33" t="s">
        <v>3736</v>
      </c>
      <c r="D33" t="s">
        <v>116</v>
      </c>
      <c r="E33" t="s">
        <v>117</v>
      </c>
      <c r="F33" t="s">
        <v>3770</v>
      </c>
      <c r="G33" t="s">
        <v>142</v>
      </c>
      <c r="H33" t="s">
        <v>104</v>
      </c>
      <c r="I33">
        <v>1</v>
      </c>
      <c r="J33" t="s">
        <v>6969</v>
      </c>
      <c r="K33" s="37">
        <v>43265</v>
      </c>
      <c r="L33">
        <v>4684</v>
      </c>
      <c r="M33">
        <v>4684</v>
      </c>
      <c r="N33">
        <v>0</v>
      </c>
      <c r="O33">
        <v>4215.6000000000004</v>
      </c>
      <c r="P33">
        <v>0</v>
      </c>
      <c r="Q33">
        <v>351.3</v>
      </c>
      <c r="R33">
        <v>351.3</v>
      </c>
      <c r="S33">
        <v>0</v>
      </c>
    </row>
    <row r="34" spans="1:19" x14ac:dyDescent="0.25">
      <c r="A34">
        <v>4</v>
      </c>
      <c r="B34">
        <v>4332</v>
      </c>
      <c r="C34" t="s">
        <v>3736</v>
      </c>
      <c r="D34" t="s">
        <v>572</v>
      </c>
      <c r="E34" t="s">
        <v>439</v>
      </c>
      <c r="F34" t="s">
        <v>3771</v>
      </c>
      <c r="G34" t="s">
        <v>573</v>
      </c>
      <c r="H34" t="s">
        <v>107</v>
      </c>
      <c r="I34">
        <v>1</v>
      </c>
      <c r="J34" t="s">
        <v>6969</v>
      </c>
      <c r="K34" s="37">
        <v>43333</v>
      </c>
      <c r="L34">
        <v>4400</v>
      </c>
      <c r="M34">
        <v>4400</v>
      </c>
      <c r="N34">
        <v>0</v>
      </c>
      <c r="O34">
        <v>3960</v>
      </c>
      <c r="P34">
        <v>0</v>
      </c>
      <c r="Q34">
        <v>330</v>
      </c>
      <c r="R34">
        <v>330</v>
      </c>
      <c r="S34">
        <v>0</v>
      </c>
    </row>
    <row r="35" spans="1:19" x14ac:dyDescent="0.25">
      <c r="A35">
        <v>4</v>
      </c>
      <c r="B35">
        <v>4332</v>
      </c>
      <c r="C35" t="s">
        <v>3736</v>
      </c>
      <c r="D35" t="s">
        <v>674</v>
      </c>
      <c r="E35" t="s">
        <v>60</v>
      </c>
      <c r="F35" t="s">
        <v>6987</v>
      </c>
      <c r="G35" t="s">
        <v>6988</v>
      </c>
      <c r="H35" t="s">
        <v>86</v>
      </c>
      <c r="I35">
        <v>1</v>
      </c>
      <c r="J35" t="s">
        <v>6969</v>
      </c>
      <c r="K35" s="37">
        <v>43335</v>
      </c>
      <c r="L35">
        <v>13934.97</v>
      </c>
      <c r="M35">
        <v>13934.97</v>
      </c>
      <c r="N35">
        <v>0</v>
      </c>
      <c r="O35">
        <v>13934.97</v>
      </c>
      <c r="P35">
        <v>0</v>
      </c>
      <c r="Q35">
        <v>0</v>
      </c>
      <c r="R35">
        <v>0</v>
      </c>
      <c r="S35">
        <v>0</v>
      </c>
    </row>
    <row r="36" spans="1:19" x14ac:dyDescent="0.25">
      <c r="A36">
        <v>4</v>
      </c>
      <c r="B36">
        <v>4332</v>
      </c>
      <c r="C36" t="s">
        <v>3736</v>
      </c>
      <c r="D36" t="s">
        <v>403</v>
      </c>
      <c r="E36" t="s">
        <v>404</v>
      </c>
      <c r="F36" t="s">
        <v>3772</v>
      </c>
      <c r="G36" t="s">
        <v>405</v>
      </c>
      <c r="H36" t="s">
        <v>107</v>
      </c>
      <c r="I36">
        <v>1</v>
      </c>
      <c r="J36" t="s">
        <v>6969</v>
      </c>
      <c r="K36" s="37">
        <v>43265</v>
      </c>
      <c r="L36">
        <v>13114</v>
      </c>
      <c r="M36">
        <v>13114</v>
      </c>
      <c r="N36">
        <v>0</v>
      </c>
      <c r="O36">
        <v>11802.6</v>
      </c>
      <c r="P36">
        <v>0</v>
      </c>
      <c r="Q36">
        <v>983.55</v>
      </c>
      <c r="R36">
        <v>983.55</v>
      </c>
      <c r="S36">
        <v>0</v>
      </c>
    </row>
    <row r="37" spans="1:19" x14ac:dyDescent="0.25">
      <c r="A37">
        <v>4</v>
      </c>
      <c r="B37">
        <v>4332</v>
      </c>
      <c r="C37" t="s">
        <v>3736</v>
      </c>
      <c r="D37" t="s">
        <v>390</v>
      </c>
      <c r="E37" t="s">
        <v>93</v>
      </c>
      <c r="F37" t="s">
        <v>3773</v>
      </c>
      <c r="G37" t="s">
        <v>391</v>
      </c>
      <c r="H37" t="s">
        <v>104</v>
      </c>
      <c r="I37">
        <v>1</v>
      </c>
      <c r="J37" t="s">
        <v>6969</v>
      </c>
      <c r="K37" s="37">
        <v>43265</v>
      </c>
      <c r="L37">
        <v>50000</v>
      </c>
      <c r="M37">
        <v>50000</v>
      </c>
      <c r="N37">
        <v>0</v>
      </c>
      <c r="O37">
        <v>45000</v>
      </c>
      <c r="P37">
        <v>0</v>
      </c>
      <c r="Q37">
        <v>3750</v>
      </c>
      <c r="R37">
        <v>3750</v>
      </c>
      <c r="S37">
        <v>0</v>
      </c>
    </row>
    <row r="38" spans="1:19" x14ac:dyDescent="0.25">
      <c r="A38">
        <v>4</v>
      </c>
      <c r="B38">
        <v>4332</v>
      </c>
      <c r="C38" t="s">
        <v>3736</v>
      </c>
      <c r="D38" t="s">
        <v>6989</v>
      </c>
      <c r="E38" t="s">
        <v>27</v>
      </c>
      <c r="F38" t="s">
        <v>6990</v>
      </c>
      <c r="G38" t="s">
        <v>6991</v>
      </c>
      <c r="H38" t="s">
        <v>86</v>
      </c>
      <c r="I38">
        <v>1</v>
      </c>
      <c r="J38" t="s">
        <v>6969</v>
      </c>
      <c r="K38" s="37">
        <v>43327</v>
      </c>
      <c r="L38">
        <v>47137.16</v>
      </c>
      <c r="M38">
        <v>47137.16</v>
      </c>
      <c r="N38">
        <v>0</v>
      </c>
      <c r="O38">
        <v>47137.16</v>
      </c>
      <c r="P38">
        <v>0</v>
      </c>
      <c r="Q38">
        <v>0</v>
      </c>
      <c r="R38">
        <v>0</v>
      </c>
      <c r="S38">
        <v>0</v>
      </c>
    </row>
    <row r="39" spans="1:19" x14ac:dyDescent="0.25">
      <c r="A39">
        <v>4</v>
      </c>
      <c r="B39">
        <v>4332</v>
      </c>
      <c r="C39" t="s">
        <v>3736</v>
      </c>
      <c r="D39" t="s">
        <v>454</v>
      </c>
      <c r="E39" t="s">
        <v>60</v>
      </c>
      <c r="F39" t="s">
        <v>3774</v>
      </c>
      <c r="G39" t="s">
        <v>455</v>
      </c>
      <c r="H39" t="s">
        <v>149</v>
      </c>
      <c r="I39">
        <v>1</v>
      </c>
      <c r="J39" t="s">
        <v>6969</v>
      </c>
      <c r="K39" s="37">
        <v>43294</v>
      </c>
      <c r="L39">
        <v>42500</v>
      </c>
      <c r="M39">
        <v>42500</v>
      </c>
      <c r="N39">
        <v>0</v>
      </c>
      <c r="O39">
        <v>38250</v>
      </c>
      <c r="P39">
        <v>0</v>
      </c>
      <c r="Q39">
        <v>0</v>
      </c>
      <c r="R39">
        <v>0</v>
      </c>
      <c r="S39">
        <v>0</v>
      </c>
    </row>
    <row r="40" spans="1:19" x14ac:dyDescent="0.25">
      <c r="A40">
        <v>4</v>
      </c>
      <c r="B40">
        <v>4332</v>
      </c>
      <c r="C40" t="s">
        <v>3736</v>
      </c>
      <c r="D40" t="s">
        <v>102</v>
      </c>
      <c r="E40" t="s">
        <v>102</v>
      </c>
      <c r="F40" t="s">
        <v>8725</v>
      </c>
      <c r="G40" t="s">
        <v>8726</v>
      </c>
      <c r="H40" t="s">
        <v>7096</v>
      </c>
      <c r="I40">
        <v>0.05</v>
      </c>
      <c r="J40" t="s">
        <v>6970</v>
      </c>
      <c r="K40" s="37">
        <v>48092</v>
      </c>
      <c r="L40">
        <v>1785122</v>
      </c>
      <c r="M40">
        <v>1785122</v>
      </c>
      <c r="N40">
        <v>0</v>
      </c>
      <c r="O40">
        <v>1338841.5</v>
      </c>
      <c r="P40">
        <v>0</v>
      </c>
      <c r="Q40">
        <v>0</v>
      </c>
      <c r="R40">
        <v>0</v>
      </c>
      <c r="S40">
        <v>0</v>
      </c>
    </row>
    <row r="41" spans="1:19" x14ac:dyDescent="0.25">
      <c r="A41">
        <v>4</v>
      </c>
      <c r="B41">
        <v>4332</v>
      </c>
      <c r="C41" t="s">
        <v>3736</v>
      </c>
      <c r="D41" t="s">
        <v>105</v>
      </c>
      <c r="E41" t="s">
        <v>102</v>
      </c>
      <c r="F41" t="s">
        <v>3775</v>
      </c>
      <c r="G41" t="s">
        <v>106</v>
      </c>
      <c r="H41" t="s">
        <v>107</v>
      </c>
      <c r="I41">
        <v>0.25</v>
      </c>
      <c r="J41" t="s">
        <v>6969</v>
      </c>
      <c r="K41" s="37">
        <v>43228</v>
      </c>
      <c r="L41">
        <v>13277</v>
      </c>
      <c r="M41">
        <v>13277</v>
      </c>
      <c r="N41">
        <v>0</v>
      </c>
      <c r="O41">
        <v>11949.3</v>
      </c>
      <c r="P41">
        <v>0</v>
      </c>
      <c r="Q41">
        <v>995.78</v>
      </c>
      <c r="R41">
        <v>995.77</v>
      </c>
      <c r="S41">
        <v>0.01</v>
      </c>
    </row>
    <row r="42" spans="1:19" x14ac:dyDescent="0.25">
      <c r="A42">
        <v>4</v>
      </c>
      <c r="B42">
        <v>4332</v>
      </c>
      <c r="C42" t="s">
        <v>3736</v>
      </c>
      <c r="D42" t="s">
        <v>304</v>
      </c>
      <c r="E42" t="s">
        <v>217</v>
      </c>
      <c r="F42" t="s">
        <v>3776</v>
      </c>
      <c r="G42" t="s">
        <v>266</v>
      </c>
      <c r="H42" t="s">
        <v>124</v>
      </c>
      <c r="I42">
        <v>0</v>
      </c>
      <c r="J42" t="s">
        <v>6969</v>
      </c>
      <c r="K42" s="37">
        <v>43969</v>
      </c>
      <c r="L42">
        <v>160391.4</v>
      </c>
      <c r="M42">
        <v>0</v>
      </c>
      <c r="N42">
        <v>-160391.4</v>
      </c>
      <c r="O42">
        <v>0</v>
      </c>
      <c r="P42">
        <v>-144352.26</v>
      </c>
      <c r="Q42">
        <v>0</v>
      </c>
      <c r="R42">
        <v>0</v>
      </c>
      <c r="S42">
        <v>0</v>
      </c>
    </row>
    <row r="43" spans="1:19" x14ac:dyDescent="0.25">
      <c r="A43">
        <v>4</v>
      </c>
      <c r="B43">
        <v>4332</v>
      </c>
      <c r="C43" t="s">
        <v>3736</v>
      </c>
      <c r="D43" t="s">
        <v>6992</v>
      </c>
      <c r="E43" t="s">
        <v>320</v>
      </c>
      <c r="F43" t="s">
        <v>6993</v>
      </c>
      <c r="G43" t="s">
        <v>6994</v>
      </c>
      <c r="H43" t="s">
        <v>86</v>
      </c>
      <c r="I43">
        <v>1</v>
      </c>
      <c r="J43" t="s">
        <v>6969</v>
      </c>
      <c r="K43" s="37">
        <v>43356</v>
      </c>
      <c r="L43">
        <v>110921.13</v>
      </c>
      <c r="M43">
        <v>110921.13</v>
      </c>
      <c r="N43">
        <v>0</v>
      </c>
      <c r="O43">
        <v>110921.13</v>
      </c>
      <c r="P43">
        <v>0</v>
      </c>
      <c r="Q43">
        <v>0</v>
      </c>
      <c r="R43">
        <v>0</v>
      </c>
      <c r="S43">
        <v>0</v>
      </c>
    </row>
    <row r="44" spans="1:19" x14ac:dyDescent="0.25">
      <c r="A44">
        <v>4</v>
      </c>
      <c r="B44">
        <v>4332</v>
      </c>
      <c r="C44" t="s">
        <v>3736</v>
      </c>
      <c r="D44" t="s">
        <v>772</v>
      </c>
      <c r="E44" t="s">
        <v>147</v>
      </c>
      <c r="F44" t="s">
        <v>3777</v>
      </c>
      <c r="G44" t="s">
        <v>894</v>
      </c>
      <c r="H44" t="s">
        <v>107</v>
      </c>
      <c r="I44">
        <v>0</v>
      </c>
      <c r="J44" t="s">
        <v>6969</v>
      </c>
      <c r="K44" s="37">
        <v>43788</v>
      </c>
      <c r="L44">
        <v>13328.8</v>
      </c>
      <c r="M44">
        <v>13328.8</v>
      </c>
      <c r="N44">
        <v>0</v>
      </c>
      <c r="O44">
        <v>11995.92</v>
      </c>
      <c r="P44">
        <v>0</v>
      </c>
      <c r="Q44">
        <v>999.66</v>
      </c>
      <c r="R44">
        <v>999.66</v>
      </c>
      <c r="S44">
        <v>0</v>
      </c>
    </row>
    <row r="45" spans="1:19" x14ac:dyDescent="0.25">
      <c r="A45">
        <v>4</v>
      </c>
      <c r="B45">
        <v>4332</v>
      </c>
      <c r="C45" t="s">
        <v>3736</v>
      </c>
      <c r="D45" t="s">
        <v>95</v>
      </c>
      <c r="E45" t="s">
        <v>93</v>
      </c>
      <c r="F45" t="s">
        <v>3778</v>
      </c>
      <c r="G45" t="s">
        <v>807</v>
      </c>
      <c r="H45" t="s">
        <v>107</v>
      </c>
      <c r="I45">
        <v>0.1</v>
      </c>
      <c r="J45" t="s">
        <v>6969</v>
      </c>
      <c r="K45" s="37">
        <v>43334</v>
      </c>
      <c r="L45">
        <v>6374.11</v>
      </c>
      <c r="M45">
        <v>6374.11</v>
      </c>
      <c r="N45">
        <v>0</v>
      </c>
      <c r="O45">
        <v>5736.7</v>
      </c>
      <c r="P45">
        <v>0</v>
      </c>
      <c r="Q45">
        <v>478.06</v>
      </c>
      <c r="R45">
        <v>478.06</v>
      </c>
      <c r="S45">
        <v>0</v>
      </c>
    </row>
    <row r="46" spans="1:19" x14ac:dyDescent="0.25">
      <c r="A46">
        <v>4</v>
      </c>
      <c r="B46">
        <v>4332</v>
      </c>
      <c r="C46" t="s">
        <v>3736</v>
      </c>
      <c r="D46" t="s">
        <v>519</v>
      </c>
      <c r="E46" t="s">
        <v>131</v>
      </c>
      <c r="F46" t="s">
        <v>3779</v>
      </c>
      <c r="G46" t="s">
        <v>1369</v>
      </c>
      <c r="H46" t="s">
        <v>107</v>
      </c>
      <c r="I46">
        <v>0</v>
      </c>
      <c r="J46" t="s">
        <v>6969</v>
      </c>
      <c r="K46" s="37">
        <v>43360</v>
      </c>
      <c r="L46">
        <v>3870.3</v>
      </c>
      <c r="M46">
        <v>3870.3</v>
      </c>
      <c r="N46">
        <v>0</v>
      </c>
      <c r="O46">
        <v>3483.27</v>
      </c>
      <c r="P46">
        <v>0</v>
      </c>
      <c r="Q46">
        <v>290.27</v>
      </c>
      <c r="R46">
        <v>290.27</v>
      </c>
      <c r="S46">
        <v>0</v>
      </c>
    </row>
    <row r="47" spans="1:19" x14ac:dyDescent="0.25">
      <c r="A47">
        <v>4</v>
      </c>
      <c r="B47">
        <v>4332</v>
      </c>
      <c r="C47" t="s">
        <v>3736</v>
      </c>
      <c r="D47" t="s">
        <v>772</v>
      </c>
      <c r="E47" t="s">
        <v>147</v>
      </c>
      <c r="F47" t="s">
        <v>3780</v>
      </c>
      <c r="G47" t="s">
        <v>786</v>
      </c>
      <c r="H47" t="s">
        <v>107</v>
      </c>
      <c r="I47">
        <v>0</v>
      </c>
      <c r="J47" t="s">
        <v>6969</v>
      </c>
      <c r="K47" s="37">
        <v>43598</v>
      </c>
      <c r="L47">
        <v>14368.8</v>
      </c>
      <c r="M47">
        <v>14368.8</v>
      </c>
      <c r="N47">
        <v>0</v>
      </c>
      <c r="O47">
        <v>12931.92</v>
      </c>
      <c r="P47">
        <v>0</v>
      </c>
      <c r="Q47">
        <v>1077.6600000000001</v>
      </c>
      <c r="R47">
        <v>1077.6600000000001</v>
      </c>
      <c r="S47">
        <v>0</v>
      </c>
    </row>
    <row r="48" spans="1:19" x14ac:dyDescent="0.25">
      <c r="A48">
        <v>4</v>
      </c>
      <c r="B48">
        <v>4332</v>
      </c>
      <c r="C48" t="s">
        <v>3736</v>
      </c>
      <c r="D48" t="s">
        <v>101</v>
      </c>
      <c r="E48" t="s">
        <v>102</v>
      </c>
      <c r="F48" t="s">
        <v>3781</v>
      </c>
      <c r="G48" t="s">
        <v>512</v>
      </c>
      <c r="H48" t="s">
        <v>107</v>
      </c>
      <c r="I48">
        <v>0.3</v>
      </c>
      <c r="J48" t="s">
        <v>6969</v>
      </c>
      <c r="K48" s="37">
        <v>43294</v>
      </c>
      <c r="L48">
        <v>7000</v>
      </c>
      <c r="M48">
        <v>7000</v>
      </c>
      <c r="N48">
        <v>0</v>
      </c>
      <c r="O48">
        <v>6300</v>
      </c>
      <c r="P48">
        <v>0</v>
      </c>
      <c r="Q48">
        <v>525</v>
      </c>
      <c r="R48">
        <v>525</v>
      </c>
      <c r="S48">
        <v>0</v>
      </c>
    </row>
    <row r="49" spans="1:19" x14ac:dyDescent="0.25">
      <c r="A49">
        <v>4</v>
      </c>
      <c r="B49">
        <v>4332</v>
      </c>
      <c r="C49" t="s">
        <v>3736</v>
      </c>
      <c r="D49" t="s">
        <v>6995</v>
      </c>
      <c r="E49" t="s">
        <v>9</v>
      </c>
      <c r="F49" t="s">
        <v>6996</v>
      </c>
      <c r="G49" t="s">
        <v>6997</v>
      </c>
      <c r="H49" t="s">
        <v>86</v>
      </c>
      <c r="I49">
        <v>1</v>
      </c>
      <c r="J49" t="s">
        <v>6969</v>
      </c>
      <c r="K49" s="37">
        <v>43461</v>
      </c>
      <c r="L49">
        <v>155071.54999999999</v>
      </c>
      <c r="M49">
        <v>155071.54999999999</v>
      </c>
      <c r="N49">
        <v>0</v>
      </c>
      <c r="O49">
        <v>155071.54999999999</v>
      </c>
      <c r="P49">
        <v>0</v>
      </c>
      <c r="Q49">
        <v>0</v>
      </c>
      <c r="R49">
        <v>0</v>
      </c>
      <c r="S49">
        <v>0</v>
      </c>
    </row>
    <row r="50" spans="1:19" x14ac:dyDescent="0.25">
      <c r="A50">
        <v>4</v>
      </c>
      <c r="B50">
        <v>4332</v>
      </c>
      <c r="C50" t="s">
        <v>3736</v>
      </c>
      <c r="D50" t="s">
        <v>78</v>
      </c>
      <c r="E50" t="s">
        <v>76</v>
      </c>
      <c r="F50" t="s">
        <v>3782</v>
      </c>
      <c r="G50" t="s">
        <v>1513</v>
      </c>
      <c r="H50" t="s">
        <v>107</v>
      </c>
      <c r="I50">
        <v>0</v>
      </c>
      <c r="J50" t="s">
        <v>6969</v>
      </c>
      <c r="K50" s="37">
        <v>48092</v>
      </c>
      <c r="L50">
        <v>256586</v>
      </c>
      <c r="M50">
        <v>256586</v>
      </c>
      <c r="N50">
        <v>0</v>
      </c>
      <c r="O50">
        <v>230927.4</v>
      </c>
      <c r="P50">
        <v>0</v>
      </c>
      <c r="Q50">
        <v>19243.95</v>
      </c>
      <c r="R50">
        <v>19243.95</v>
      </c>
      <c r="S50">
        <v>0</v>
      </c>
    </row>
    <row r="51" spans="1:19" x14ac:dyDescent="0.25">
      <c r="A51">
        <v>4</v>
      </c>
      <c r="B51">
        <v>4332</v>
      </c>
      <c r="C51" t="s">
        <v>3736</v>
      </c>
      <c r="D51" t="s">
        <v>343</v>
      </c>
      <c r="E51" t="s">
        <v>140</v>
      </c>
      <c r="F51" t="s">
        <v>3783</v>
      </c>
      <c r="G51" t="s">
        <v>1088</v>
      </c>
      <c r="H51" t="s">
        <v>124</v>
      </c>
      <c r="I51">
        <v>0.75</v>
      </c>
      <c r="J51" t="s">
        <v>6969</v>
      </c>
      <c r="K51" s="37">
        <v>43852</v>
      </c>
      <c r="L51">
        <v>16988.849999999999</v>
      </c>
      <c r="M51">
        <v>16988.849999999999</v>
      </c>
      <c r="N51">
        <v>0</v>
      </c>
      <c r="O51">
        <v>15289.97</v>
      </c>
      <c r="P51">
        <v>0</v>
      </c>
      <c r="Q51">
        <v>1274.1600000000001</v>
      </c>
      <c r="R51">
        <v>1274.1600000000001</v>
      </c>
      <c r="S51">
        <v>0</v>
      </c>
    </row>
    <row r="52" spans="1:19" x14ac:dyDescent="0.25">
      <c r="A52">
        <v>4</v>
      </c>
      <c r="B52">
        <v>4332</v>
      </c>
      <c r="C52" t="s">
        <v>3736</v>
      </c>
      <c r="D52" t="s">
        <v>6998</v>
      </c>
      <c r="E52" t="s">
        <v>395</v>
      </c>
      <c r="F52" t="s">
        <v>6999</v>
      </c>
      <c r="G52" t="s">
        <v>7000</v>
      </c>
      <c r="H52" t="s">
        <v>86</v>
      </c>
      <c r="I52">
        <v>1</v>
      </c>
      <c r="J52" t="s">
        <v>6969</v>
      </c>
      <c r="K52" s="37">
        <v>43326</v>
      </c>
      <c r="L52">
        <v>5868.1</v>
      </c>
      <c r="M52">
        <v>5868.1</v>
      </c>
      <c r="N52">
        <v>0</v>
      </c>
      <c r="O52">
        <v>5868.1</v>
      </c>
      <c r="P52">
        <v>0</v>
      </c>
      <c r="Q52">
        <v>0</v>
      </c>
      <c r="R52">
        <v>0</v>
      </c>
      <c r="S52">
        <v>0</v>
      </c>
    </row>
    <row r="53" spans="1:19" x14ac:dyDescent="0.25">
      <c r="A53">
        <v>4</v>
      </c>
      <c r="B53">
        <v>4332</v>
      </c>
      <c r="C53" t="s">
        <v>3736</v>
      </c>
      <c r="D53" t="s">
        <v>7001</v>
      </c>
      <c r="E53" t="s">
        <v>25</v>
      </c>
      <c r="F53" t="s">
        <v>7002</v>
      </c>
      <c r="G53" t="s">
        <v>7003</v>
      </c>
      <c r="H53" t="s">
        <v>86</v>
      </c>
      <c r="I53">
        <v>1</v>
      </c>
      <c r="J53" t="s">
        <v>6969</v>
      </c>
      <c r="K53" s="37">
        <v>43334</v>
      </c>
      <c r="L53">
        <v>28801.83</v>
      </c>
      <c r="M53">
        <v>28801.83</v>
      </c>
      <c r="N53">
        <v>0</v>
      </c>
      <c r="O53">
        <v>28801.83</v>
      </c>
      <c r="P53">
        <v>0</v>
      </c>
      <c r="Q53">
        <v>0</v>
      </c>
      <c r="R53">
        <v>0</v>
      </c>
      <c r="S53">
        <v>0</v>
      </c>
    </row>
    <row r="54" spans="1:19" x14ac:dyDescent="0.25">
      <c r="A54">
        <v>4</v>
      </c>
      <c r="B54">
        <v>4332</v>
      </c>
      <c r="C54" t="s">
        <v>3736</v>
      </c>
      <c r="D54" t="s">
        <v>7004</v>
      </c>
      <c r="E54" t="s">
        <v>25</v>
      </c>
      <c r="F54" t="s">
        <v>7005</v>
      </c>
      <c r="G54" t="s">
        <v>7006</v>
      </c>
      <c r="H54" t="s">
        <v>86</v>
      </c>
      <c r="I54">
        <v>1</v>
      </c>
      <c r="J54" t="s">
        <v>6969</v>
      </c>
      <c r="K54" s="37">
        <v>43334</v>
      </c>
      <c r="L54">
        <v>29568.11</v>
      </c>
      <c r="M54">
        <v>29568.11</v>
      </c>
      <c r="N54">
        <v>0</v>
      </c>
      <c r="O54">
        <v>29568.11</v>
      </c>
      <c r="P54">
        <v>0</v>
      </c>
      <c r="Q54">
        <v>0</v>
      </c>
      <c r="R54">
        <v>0</v>
      </c>
      <c r="S54">
        <v>0</v>
      </c>
    </row>
    <row r="55" spans="1:19" x14ac:dyDescent="0.25">
      <c r="A55">
        <v>4</v>
      </c>
      <c r="B55">
        <v>4332</v>
      </c>
      <c r="C55" t="s">
        <v>3736</v>
      </c>
      <c r="D55" t="s">
        <v>95</v>
      </c>
      <c r="E55" t="s">
        <v>93</v>
      </c>
      <c r="F55" t="s">
        <v>3784</v>
      </c>
      <c r="G55" t="s">
        <v>1396</v>
      </c>
      <c r="H55" t="s">
        <v>107</v>
      </c>
      <c r="I55">
        <v>0.1</v>
      </c>
      <c r="J55" t="s">
        <v>6969</v>
      </c>
      <c r="K55" s="37">
        <v>43360</v>
      </c>
      <c r="L55">
        <v>73895.48</v>
      </c>
      <c r="M55">
        <v>73895.48</v>
      </c>
      <c r="N55">
        <v>0</v>
      </c>
      <c r="O55">
        <v>66505.929999999993</v>
      </c>
      <c r="P55">
        <v>0</v>
      </c>
      <c r="Q55">
        <v>5542.16</v>
      </c>
      <c r="R55">
        <v>5542.16</v>
      </c>
      <c r="S55">
        <v>0</v>
      </c>
    </row>
    <row r="56" spans="1:19" x14ac:dyDescent="0.25">
      <c r="A56">
        <v>4</v>
      </c>
      <c r="B56">
        <v>4332</v>
      </c>
      <c r="C56" t="s">
        <v>3736</v>
      </c>
      <c r="D56" t="s">
        <v>279</v>
      </c>
      <c r="E56" t="s">
        <v>9</v>
      </c>
      <c r="F56" t="s">
        <v>3785</v>
      </c>
      <c r="G56" t="s">
        <v>645</v>
      </c>
      <c r="H56" t="s">
        <v>107</v>
      </c>
      <c r="I56">
        <v>1</v>
      </c>
      <c r="J56" t="s">
        <v>6969</v>
      </c>
      <c r="K56" s="37">
        <v>43335</v>
      </c>
      <c r="L56">
        <v>10964</v>
      </c>
      <c r="M56">
        <v>10964</v>
      </c>
      <c r="N56">
        <v>0</v>
      </c>
      <c r="O56">
        <v>9867.6</v>
      </c>
      <c r="P56">
        <v>0</v>
      </c>
      <c r="Q56">
        <v>822.3</v>
      </c>
      <c r="R56">
        <v>822.3</v>
      </c>
      <c r="S56">
        <v>0</v>
      </c>
    </row>
    <row r="57" spans="1:19" x14ac:dyDescent="0.25">
      <c r="A57">
        <v>4</v>
      </c>
      <c r="B57">
        <v>4332</v>
      </c>
      <c r="C57" t="s">
        <v>3736</v>
      </c>
      <c r="D57" t="s">
        <v>367</v>
      </c>
      <c r="E57" t="s">
        <v>135</v>
      </c>
      <c r="F57" t="s">
        <v>3786</v>
      </c>
      <c r="G57" t="s">
        <v>368</v>
      </c>
      <c r="H57" t="s">
        <v>100</v>
      </c>
      <c r="I57">
        <v>1</v>
      </c>
      <c r="J57" t="s">
        <v>6969</v>
      </c>
      <c r="K57" s="37">
        <v>43265</v>
      </c>
      <c r="L57">
        <v>10461.83</v>
      </c>
      <c r="M57">
        <v>10461.83</v>
      </c>
      <c r="N57">
        <v>0</v>
      </c>
      <c r="O57">
        <v>9415.65</v>
      </c>
      <c r="P57">
        <v>0</v>
      </c>
      <c r="Q57">
        <v>784.64</v>
      </c>
      <c r="R57">
        <v>784.64</v>
      </c>
      <c r="S57">
        <v>0</v>
      </c>
    </row>
    <row r="58" spans="1:19" x14ac:dyDescent="0.25">
      <c r="A58">
        <v>4</v>
      </c>
      <c r="B58">
        <v>4332</v>
      </c>
      <c r="C58" t="s">
        <v>3736</v>
      </c>
      <c r="D58" t="s">
        <v>343</v>
      </c>
      <c r="E58" t="s">
        <v>140</v>
      </c>
      <c r="F58" t="s">
        <v>3787</v>
      </c>
      <c r="G58" t="s">
        <v>1193</v>
      </c>
      <c r="H58" t="s">
        <v>124</v>
      </c>
      <c r="I58">
        <v>1</v>
      </c>
      <c r="J58" t="s">
        <v>6969</v>
      </c>
      <c r="K58" s="37">
        <v>43362</v>
      </c>
      <c r="L58">
        <v>47404.5</v>
      </c>
      <c r="M58">
        <v>47404.5</v>
      </c>
      <c r="N58">
        <v>0</v>
      </c>
      <c r="O58">
        <v>42664.05</v>
      </c>
      <c r="P58">
        <v>0</v>
      </c>
      <c r="Q58">
        <v>3555.34</v>
      </c>
      <c r="R58">
        <v>3555.34</v>
      </c>
      <c r="S58">
        <v>0</v>
      </c>
    </row>
    <row r="59" spans="1:19" x14ac:dyDescent="0.25">
      <c r="A59">
        <v>4</v>
      </c>
      <c r="B59">
        <v>4332</v>
      </c>
      <c r="C59" t="s">
        <v>3736</v>
      </c>
      <c r="D59" t="s">
        <v>192</v>
      </c>
      <c r="E59" t="s">
        <v>102</v>
      </c>
      <c r="F59" t="s">
        <v>7007</v>
      </c>
      <c r="G59" t="s">
        <v>141</v>
      </c>
      <c r="H59" t="s">
        <v>86</v>
      </c>
      <c r="I59">
        <v>1</v>
      </c>
      <c r="J59" t="s">
        <v>6969</v>
      </c>
      <c r="K59" s="37">
        <v>43228</v>
      </c>
      <c r="L59">
        <v>9008.5300000000007</v>
      </c>
      <c r="M59">
        <v>9008.5300000000007</v>
      </c>
      <c r="N59">
        <v>0</v>
      </c>
      <c r="O59">
        <v>9008.5300000000007</v>
      </c>
      <c r="P59">
        <v>0</v>
      </c>
      <c r="Q59">
        <v>0</v>
      </c>
      <c r="R59">
        <v>0</v>
      </c>
      <c r="S59">
        <v>0</v>
      </c>
    </row>
    <row r="60" spans="1:19" x14ac:dyDescent="0.25">
      <c r="A60">
        <v>4</v>
      </c>
      <c r="B60">
        <v>4332</v>
      </c>
      <c r="C60" t="s">
        <v>3736</v>
      </c>
      <c r="D60" t="s">
        <v>676</v>
      </c>
      <c r="E60" t="s">
        <v>21</v>
      </c>
      <c r="F60" t="s">
        <v>3788</v>
      </c>
      <c r="G60" t="s">
        <v>714</v>
      </c>
      <c r="H60" t="s">
        <v>86</v>
      </c>
      <c r="I60">
        <v>1</v>
      </c>
      <c r="J60" t="s">
        <v>6969</v>
      </c>
      <c r="K60" s="37">
        <v>43864</v>
      </c>
      <c r="L60">
        <v>15707.81</v>
      </c>
      <c r="M60">
        <v>15707.81</v>
      </c>
      <c r="N60">
        <v>0</v>
      </c>
      <c r="O60">
        <v>15114.65</v>
      </c>
      <c r="P60">
        <v>0</v>
      </c>
      <c r="Q60">
        <v>444.87</v>
      </c>
      <c r="R60">
        <v>444.87</v>
      </c>
      <c r="S60">
        <v>0</v>
      </c>
    </row>
    <row r="61" spans="1:19" x14ac:dyDescent="0.25">
      <c r="A61">
        <v>4</v>
      </c>
      <c r="B61">
        <v>4332</v>
      </c>
      <c r="C61" t="s">
        <v>3736</v>
      </c>
      <c r="D61" t="s">
        <v>48</v>
      </c>
      <c r="E61" t="s">
        <v>48</v>
      </c>
      <c r="F61" t="s">
        <v>3789</v>
      </c>
      <c r="G61" t="s">
        <v>481</v>
      </c>
      <c r="H61" t="s">
        <v>100</v>
      </c>
      <c r="I61">
        <v>0.7</v>
      </c>
      <c r="J61" t="s">
        <v>6969</v>
      </c>
      <c r="K61" s="37">
        <v>43294</v>
      </c>
      <c r="L61">
        <v>61829.3</v>
      </c>
      <c r="M61">
        <v>61829.3</v>
      </c>
      <c r="N61">
        <v>0</v>
      </c>
      <c r="O61">
        <v>55646.37</v>
      </c>
      <c r="P61">
        <v>0</v>
      </c>
      <c r="Q61">
        <v>4637.2</v>
      </c>
      <c r="R61">
        <v>4637.2</v>
      </c>
      <c r="S61">
        <v>0</v>
      </c>
    </row>
    <row r="62" spans="1:19" x14ac:dyDescent="0.25">
      <c r="A62">
        <v>4</v>
      </c>
      <c r="B62">
        <v>4332</v>
      </c>
      <c r="C62" t="s">
        <v>3736</v>
      </c>
      <c r="D62" t="s">
        <v>48</v>
      </c>
      <c r="E62" t="s">
        <v>48</v>
      </c>
      <c r="F62" t="s">
        <v>3790</v>
      </c>
      <c r="G62" t="s">
        <v>2731</v>
      </c>
      <c r="H62" t="s">
        <v>100</v>
      </c>
      <c r="I62">
        <v>0</v>
      </c>
      <c r="J62" t="s">
        <v>6969</v>
      </c>
      <c r="K62" s="37">
        <v>43676</v>
      </c>
      <c r="L62">
        <v>13761.36</v>
      </c>
      <c r="M62">
        <v>13761.36</v>
      </c>
      <c r="N62">
        <v>0</v>
      </c>
      <c r="O62">
        <v>12385.22</v>
      </c>
      <c r="P62">
        <v>0</v>
      </c>
      <c r="Q62">
        <v>1032.1099999999999</v>
      </c>
      <c r="R62">
        <v>1032.0999999999999</v>
      </c>
      <c r="S62">
        <v>0.01</v>
      </c>
    </row>
    <row r="63" spans="1:19" x14ac:dyDescent="0.25">
      <c r="A63">
        <v>4</v>
      </c>
      <c r="B63">
        <v>4332</v>
      </c>
      <c r="C63" t="s">
        <v>3736</v>
      </c>
      <c r="D63" t="s">
        <v>7008</v>
      </c>
      <c r="E63" t="s">
        <v>152</v>
      </c>
      <c r="F63" t="s">
        <v>7009</v>
      </c>
      <c r="G63" t="s">
        <v>7010</v>
      </c>
      <c r="H63" t="s">
        <v>86</v>
      </c>
      <c r="I63">
        <v>1</v>
      </c>
      <c r="J63" t="s">
        <v>6969</v>
      </c>
      <c r="K63" s="37">
        <v>43339</v>
      </c>
      <c r="L63">
        <v>17660.8</v>
      </c>
      <c r="M63">
        <v>17660.8</v>
      </c>
      <c r="N63">
        <v>0</v>
      </c>
      <c r="O63">
        <v>17660.8</v>
      </c>
      <c r="P63">
        <v>0</v>
      </c>
      <c r="Q63">
        <v>0</v>
      </c>
      <c r="R63">
        <v>0</v>
      </c>
      <c r="S63">
        <v>0</v>
      </c>
    </row>
    <row r="64" spans="1:19" x14ac:dyDescent="0.25">
      <c r="A64">
        <v>4</v>
      </c>
      <c r="B64">
        <v>4332</v>
      </c>
      <c r="C64" t="s">
        <v>3736</v>
      </c>
      <c r="D64" t="s">
        <v>95</v>
      </c>
      <c r="E64" t="s">
        <v>93</v>
      </c>
      <c r="F64" t="s">
        <v>3791</v>
      </c>
      <c r="G64" t="s">
        <v>1440</v>
      </c>
      <c r="H64" t="s">
        <v>107</v>
      </c>
      <c r="I64">
        <v>0.1</v>
      </c>
      <c r="J64" t="s">
        <v>6969</v>
      </c>
      <c r="K64" s="37">
        <v>43357</v>
      </c>
      <c r="L64">
        <v>4880.13</v>
      </c>
      <c r="M64">
        <v>4880.13</v>
      </c>
      <c r="N64">
        <v>0</v>
      </c>
      <c r="O64">
        <v>4392.12</v>
      </c>
      <c r="P64">
        <v>0</v>
      </c>
      <c r="Q64">
        <v>366.01</v>
      </c>
      <c r="R64">
        <v>366.01</v>
      </c>
      <c r="S64">
        <v>0</v>
      </c>
    </row>
    <row r="65" spans="1:19" x14ac:dyDescent="0.25">
      <c r="A65">
        <v>4</v>
      </c>
      <c r="B65">
        <v>4332</v>
      </c>
      <c r="C65" t="s">
        <v>3736</v>
      </c>
      <c r="D65" t="s">
        <v>378</v>
      </c>
      <c r="E65" t="s">
        <v>93</v>
      </c>
      <c r="F65" t="s">
        <v>3792</v>
      </c>
      <c r="G65" t="s">
        <v>901</v>
      </c>
      <c r="H65" t="s">
        <v>104</v>
      </c>
      <c r="I65">
        <v>0.1</v>
      </c>
      <c r="J65" t="s">
        <v>6969</v>
      </c>
      <c r="K65" s="37">
        <v>43991</v>
      </c>
      <c r="L65">
        <v>59384.76</v>
      </c>
      <c r="M65">
        <v>59384.76</v>
      </c>
      <c r="N65">
        <v>0</v>
      </c>
      <c r="O65">
        <v>53446.28</v>
      </c>
      <c r="P65">
        <v>0</v>
      </c>
      <c r="Q65">
        <v>4453.8599999999997</v>
      </c>
      <c r="R65">
        <v>4453.8599999999997</v>
      </c>
      <c r="S65">
        <v>0</v>
      </c>
    </row>
    <row r="66" spans="1:19" x14ac:dyDescent="0.25">
      <c r="A66">
        <v>4</v>
      </c>
      <c r="B66">
        <v>4332</v>
      </c>
      <c r="C66" t="s">
        <v>3736</v>
      </c>
      <c r="D66" t="s">
        <v>378</v>
      </c>
      <c r="E66" t="s">
        <v>93</v>
      </c>
      <c r="F66" t="s">
        <v>3793</v>
      </c>
      <c r="G66" t="s">
        <v>863</v>
      </c>
      <c r="H66" t="s">
        <v>100</v>
      </c>
      <c r="I66">
        <v>1</v>
      </c>
      <c r="J66" t="s">
        <v>6969</v>
      </c>
      <c r="K66" s="37">
        <v>43336</v>
      </c>
      <c r="L66">
        <v>4128.05</v>
      </c>
      <c r="M66">
        <v>4128.05</v>
      </c>
      <c r="N66">
        <v>0</v>
      </c>
      <c r="O66">
        <v>3715.25</v>
      </c>
      <c r="P66">
        <v>0</v>
      </c>
      <c r="Q66">
        <v>309.60000000000002</v>
      </c>
      <c r="R66">
        <v>309.60000000000002</v>
      </c>
      <c r="S66">
        <v>0</v>
      </c>
    </row>
    <row r="67" spans="1:19" x14ac:dyDescent="0.25">
      <c r="A67">
        <v>4</v>
      </c>
      <c r="B67">
        <v>4332</v>
      </c>
      <c r="C67" t="s">
        <v>3736</v>
      </c>
      <c r="D67" t="s">
        <v>378</v>
      </c>
      <c r="E67" t="s">
        <v>93</v>
      </c>
      <c r="F67" t="s">
        <v>3794</v>
      </c>
      <c r="G67" t="s">
        <v>379</v>
      </c>
      <c r="H67" t="s">
        <v>104</v>
      </c>
      <c r="I67">
        <v>1</v>
      </c>
      <c r="J67" t="s">
        <v>6969</v>
      </c>
      <c r="K67" s="37">
        <v>43265</v>
      </c>
      <c r="L67">
        <v>16600</v>
      </c>
      <c r="M67">
        <v>16600</v>
      </c>
      <c r="N67">
        <v>0</v>
      </c>
      <c r="O67">
        <v>14940</v>
      </c>
      <c r="P67">
        <v>0</v>
      </c>
      <c r="Q67">
        <v>1245</v>
      </c>
      <c r="R67">
        <v>1245</v>
      </c>
      <c r="S67">
        <v>0</v>
      </c>
    </row>
    <row r="68" spans="1:19" x14ac:dyDescent="0.25">
      <c r="A68">
        <v>4</v>
      </c>
      <c r="B68">
        <v>4332</v>
      </c>
      <c r="C68" t="s">
        <v>3736</v>
      </c>
      <c r="D68" t="s">
        <v>327</v>
      </c>
      <c r="E68" t="s">
        <v>9</v>
      </c>
      <c r="F68" t="s">
        <v>7011</v>
      </c>
      <c r="G68" t="s">
        <v>7012</v>
      </c>
      <c r="H68" t="s">
        <v>107</v>
      </c>
      <c r="I68">
        <v>0.95</v>
      </c>
      <c r="J68" t="s">
        <v>6969</v>
      </c>
      <c r="K68" s="37">
        <v>48092</v>
      </c>
      <c r="L68">
        <v>2225864.2400000002</v>
      </c>
      <c r="M68">
        <v>2225864.2400000002</v>
      </c>
      <c r="N68">
        <v>0</v>
      </c>
      <c r="O68">
        <v>2003277.82</v>
      </c>
      <c r="P68">
        <v>0</v>
      </c>
      <c r="Q68">
        <v>157173.35</v>
      </c>
      <c r="R68">
        <v>0</v>
      </c>
      <c r="S68">
        <v>157173.35</v>
      </c>
    </row>
    <row r="69" spans="1:19" x14ac:dyDescent="0.25">
      <c r="A69">
        <v>4</v>
      </c>
      <c r="B69">
        <v>4332</v>
      </c>
      <c r="C69" t="s">
        <v>3736</v>
      </c>
      <c r="D69" t="s">
        <v>24</v>
      </c>
      <c r="E69" t="s">
        <v>25</v>
      </c>
      <c r="F69" t="s">
        <v>3795</v>
      </c>
      <c r="G69" t="s">
        <v>26</v>
      </c>
      <c r="H69" t="s">
        <v>19</v>
      </c>
      <c r="I69">
        <v>1</v>
      </c>
      <c r="J69" t="s">
        <v>6970</v>
      </c>
      <c r="K69" s="37">
        <v>48092</v>
      </c>
      <c r="L69">
        <v>100000</v>
      </c>
      <c r="M69">
        <v>95440.05</v>
      </c>
      <c r="N69">
        <v>-4559.95</v>
      </c>
      <c r="O69">
        <v>71580.039999999994</v>
      </c>
      <c r="P69">
        <v>-3419.96</v>
      </c>
      <c r="Q69">
        <v>12649.655699999999</v>
      </c>
      <c r="R69">
        <v>0</v>
      </c>
      <c r="S69">
        <v>12649.655699999999</v>
      </c>
    </row>
    <row r="70" spans="1:19" x14ac:dyDescent="0.25">
      <c r="A70">
        <v>4</v>
      </c>
      <c r="B70">
        <v>4332</v>
      </c>
      <c r="C70" t="s">
        <v>3736</v>
      </c>
      <c r="D70" t="s">
        <v>170</v>
      </c>
      <c r="E70" t="s">
        <v>60</v>
      </c>
      <c r="F70" t="s">
        <v>3796</v>
      </c>
      <c r="G70" t="s">
        <v>2692</v>
      </c>
      <c r="H70" t="s">
        <v>100</v>
      </c>
      <c r="I70">
        <v>0</v>
      </c>
      <c r="J70" t="s">
        <v>6969</v>
      </c>
      <c r="K70" s="37">
        <v>43755</v>
      </c>
      <c r="L70">
        <v>0</v>
      </c>
      <c r="M70">
        <v>0</v>
      </c>
      <c r="N70">
        <v>0</v>
      </c>
      <c r="O70">
        <v>0</v>
      </c>
      <c r="P70">
        <v>0</v>
      </c>
      <c r="Q70">
        <v>0</v>
      </c>
      <c r="R70">
        <v>0</v>
      </c>
      <c r="S70">
        <v>0</v>
      </c>
    </row>
    <row r="71" spans="1:19" x14ac:dyDescent="0.25">
      <c r="A71">
        <v>4</v>
      </c>
      <c r="B71">
        <v>4332</v>
      </c>
      <c r="C71" t="s">
        <v>3736</v>
      </c>
      <c r="D71" t="s">
        <v>75</v>
      </c>
      <c r="E71" t="s">
        <v>76</v>
      </c>
      <c r="F71" t="s">
        <v>3797</v>
      </c>
      <c r="G71" t="s">
        <v>480</v>
      </c>
      <c r="H71" t="s">
        <v>107</v>
      </c>
      <c r="I71">
        <v>0</v>
      </c>
      <c r="J71" t="s">
        <v>6969</v>
      </c>
      <c r="K71" s="37">
        <v>43655</v>
      </c>
      <c r="L71">
        <v>0</v>
      </c>
      <c r="M71">
        <v>0</v>
      </c>
      <c r="N71">
        <v>0</v>
      </c>
      <c r="O71">
        <v>0</v>
      </c>
      <c r="P71">
        <v>0</v>
      </c>
      <c r="Q71">
        <v>0</v>
      </c>
      <c r="R71">
        <v>0</v>
      </c>
      <c r="S71">
        <v>0</v>
      </c>
    </row>
    <row r="72" spans="1:19" x14ac:dyDescent="0.25">
      <c r="A72">
        <v>4</v>
      </c>
      <c r="B72">
        <v>4332</v>
      </c>
      <c r="C72" t="s">
        <v>3736</v>
      </c>
      <c r="D72" t="s">
        <v>226</v>
      </c>
      <c r="E72" t="s">
        <v>76</v>
      </c>
      <c r="F72" t="s">
        <v>3798</v>
      </c>
      <c r="G72" t="s">
        <v>103</v>
      </c>
      <c r="H72" t="s">
        <v>104</v>
      </c>
      <c r="I72">
        <v>0</v>
      </c>
      <c r="J72" t="s">
        <v>6969</v>
      </c>
      <c r="K72" s="37">
        <v>43266</v>
      </c>
      <c r="L72">
        <v>8282.4</v>
      </c>
      <c r="M72">
        <v>8282.4</v>
      </c>
      <c r="N72">
        <v>0</v>
      </c>
      <c r="O72">
        <v>7454.16</v>
      </c>
      <c r="P72">
        <v>0</v>
      </c>
      <c r="Q72">
        <v>621.17999999999995</v>
      </c>
      <c r="R72">
        <v>621.17999999999995</v>
      </c>
      <c r="S72">
        <v>0</v>
      </c>
    </row>
    <row r="73" spans="1:19" x14ac:dyDescent="0.25">
      <c r="A73">
        <v>4</v>
      </c>
      <c r="B73">
        <v>4332</v>
      </c>
      <c r="C73" t="s">
        <v>3736</v>
      </c>
      <c r="D73" t="s">
        <v>121</v>
      </c>
      <c r="E73" t="s">
        <v>122</v>
      </c>
      <c r="F73" t="s">
        <v>3799</v>
      </c>
      <c r="G73" t="s">
        <v>216</v>
      </c>
      <c r="H73" t="s">
        <v>107</v>
      </c>
      <c r="I73">
        <v>0</v>
      </c>
      <c r="J73" t="s">
        <v>6969</v>
      </c>
      <c r="K73" s="37">
        <v>43294</v>
      </c>
      <c r="L73">
        <v>8424.31</v>
      </c>
      <c r="M73">
        <v>8424.31</v>
      </c>
      <c r="N73">
        <v>0</v>
      </c>
      <c r="O73">
        <v>7581.88</v>
      </c>
      <c r="P73">
        <v>0</v>
      </c>
      <c r="Q73">
        <v>631.82000000000005</v>
      </c>
      <c r="R73">
        <v>631.82000000000005</v>
      </c>
      <c r="S73">
        <v>0</v>
      </c>
    </row>
    <row r="74" spans="1:19" x14ac:dyDescent="0.25">
      <c r="A74">
        <v>4</v>
      </c>
      <c r="B74">
        <v>4332</v>
      </c>
      <c r="C74" t="s">
        <v>3736</v>
      </c>
      <c r="D74" t="s">
        <v>756</v>
      </c>
      <c r="E74" t="s">
        <v>9</v>
      </c>
      <c r="F74" t="s">
        <v>3800</v>
      </c>
      <c r="G74" t="s">
        <v>757</v>
      </c>
      <c r="H74" t="s">
        <v>86</v>
      </c>
      <c r="I74">
        <v>1</v>
      </c>
      <c r="J74" t="s">
        <v>6969</v>
      </c>
      <c r="K74" s="37">
        <v>43334</v>
      </c>
      <c r="L74">
        <v>14997.08</v>
      </c>
      <c r="M74">
        <v>14997.08</v>
      </c>
      <c r="N74">
        <v>0</v>
      </c>
      <c r="O74">
        <v>13497.37</v>
      </c>
      <c r="P74">
        <v>0</v>
      </c>
      <c r="Q74">
        <v>1124.78</v>
      </c>
      <c r="R74">
        <v>1124.78</v>
      </c>
      <c r="S74">
        <v>0</v>
      </c>
    </row>
    <row r="75" spans="1:19" x14ac:dyDescent="0.25">
      <c r="A75">
        <v>4</v>
      </c>
      <c r="B75">
        <v>4332</v>
      </c>
      <c r="C75" t="s">
        <v>3736</v>
      </c>
      <c r="D75" t="s">
        <v>521</v>
      </c>
      <c r="E75" t="s">
        <v>147</v>
      </c>
      <c r="F75" t="s">
        <v>3801</v>
      </c>
      <c r="G75" t="s">
        <v>831</v>
      </c>
      <c r="H75" t="s">
        <v>107</v>
      </c>
      <c r="I75">
        <v>0</v>
      </c>
      <c r="J75" t="s">
        <v>6969</v>
      </c>
      <c r="K75" s="37">
        <v>44060</v>
      </c>
      <c r="L75">
        <v>4997</v>
      </c>
      <c r="M75">
        <v>4997</v>
      </c>
      <c r="N75">
        <v>0</v>
      </c>
      <c r="O75">
        <v>4497.3</v>
      </c>
      <c r="P75">
        <v>0</v>
      </c>
      <c r="Q75">
        <v>374.78</v>
      </c>
      <c r="R75">
        <v>374.78</v>
      </c>
      <c r="S75">
        <v>0</v>
      </c>
    </row>
    <row r="76" spans="1:19" x14ac:dyDescent="0.25">
      <c r="A76">
        <v>4</v>
      </c>
      <c r="B76">
        <v>4332</v>
      </c>
      <c r="C76" t="s">
        <v>3736</v>
      </c>
      <c r="D76" t="s">
        <v>544</v>
      </c>
      <c r="E76" t="s">
        <v>9</v>
      </c>
      <c r="F76" t="s">
        <v>3802</v>
      </c>
      <c r="G76" t="s">
        <v>545</v>
      </c>
      <c r="H76" t="s">
        <v>107</v>
      </c>
      <c r="I76">
        <v>1</v>
      </c>
      <c r="J76" t="s">
        <v>6969</v>
      </c>
      <c r="K76" s="37">
        <v>43336</v>
      </c>
      <c r="L76">
        <v>25000</v>
      </c>
      <c r="M76">
        <v>25000</v>
      </c>
      <c r="N76">
        <v>0</v>
      </c>
      <c r="O76">
        <v>22500</v>
      </c>
      <c r="P76">
        <v>0</v>
      </c>
      <c r="Q76">
        <v>1875</v>
      </c>
      <c r="R76">
        <v>1875</v>
      </c>
      <c r="S76">
        <v>0</v>
      </c>
    </row>
    <row r="77" spans="1:19" x14ac:dyDescent="0.25">
      <c r="A77">
        <v>4</v>
      </c>
      <c r="B77">
        <v>4332</v>
      </c>
      <c r="C77" t="s">
        <v>3736</v>
      </c>
      <c r="D77" t="s">
        <v>604</v>
      </c>
      <c r="E77" t="s">
        <v>60</v>
      </c>
      <c r="F77" t="s">
        <v>3803</v>
      </c>
      <c r="G77" t="s">
        <v>1428</v>
      </c>
      <c r="H77" t="s">
        <v>100</v>
      </c>
      <c r="I77">
        <v>0.31</v>
      </c>
      <c r="J77" t="s">
        <v>6969</v>
      </c>
      <c r="K77" s="37">
        <v>43623</v>
      </c>
      <c r="L77">
        <v>4547.58</v>
      </c>
      <c r="M77">
        <v>4547.58</v>
      </c>
      <c r="N77">
        <v>0</v>
      </c>
      <c r="O77">
        <v>4092.82</v>
      </c>
      <c r="P77">
        <v>0</v>
      </c>
      <c r="Q77">
        <v>341.07</v>
      </c>
      <c r="R77">
        <v>341.07</v>
      </c>
      <c r="S77">
        <v>0</v>
      </c>
    </row>
    <row r="78" spans="1:19" x14ac:dyDescent="0.25">
      <c r="A78">
        <v>4</v>
      </c>
      <c r="B78">
        <v>4332</v>
      </c>
      <c r="C78" t="s">
        <v>3736</v>
      </c>
      <c r="D78" t="s">
        <v>7013</v>
      </c>
      <c r="E78" t="s">
        <v>217</v>
      </c>
      <c r="F78" t="s">
        <v>7014</v>
      </c>
      <c r="G78" t="s">
        <v>7015</v>
      </c>
      <c r="H78" t="s">
        <v>86</v>
      </c>
      <c r="I78">
        <v>1</v>
      </c>
      <c r="J78" t="s">
        <v>6969</v>
      </c>
      <c r="K78" s="37">
        <v>43228</v>
      </c>
      <c r="L78">
        <v>17682.16</v>
      </c>
      <c r="M78">
        <v>17682.16</v>
      </c>
      <c r="N78">
        <v>0</v>
      </c>
      <c r="O78">
        <v>17682.16</v>
      </c>
      <c r="P78">
        <v>0</v>
      </c>
      <c r="Q78">
        <v>0</v>
      </c>
      <c r="R78">
        <v>0</v>
      </c>
      <c r="S78">
        <v>0</v>
      </c>
    </row>
    <row r="79" spans="1:19" x14ac:dyDescent="0.25">
      <c r="A79">
        <v>4</v>
      </c>
      <c r="B79">
        <v>4332</v>
      </c>
      <c r="C79" t="s">
        <v>3736</v>
      </c>
      <c r="D79" t="s">
        <v>712</v>
      </c>
      <c r="E79" t="s">
        <v>60</v>
      </c>
      <c r="F79" t="s">
        <v>3804</v>
      </c>
      <c r="G79" t="s">
        <v>713</v>
      </c>
      <c r="H79" t="s">
        <v>104</v>
      </c>
      <c r="I79">
        <v>0.5</v>
      </c>
      <c r="J79" t="s">
        <v>6969</v>
      </c>
      <c r="K79" s="37">
        <v>43334</v>
      </c>
      <c r="L79">
        <v>24716</v>
      </c>
      <c r="M79">
        <v>24716</v>
      </c>
      <c r="N79">
        <v>0</v>
      </c>
      <c r="O79">
        <v>22244.400000000001</v>
      </c>
      <c r="P79">
        <v>0</v>
      </c>
      <c r="Q79">
        <v>1853.7</v>
      </c>
      <c r="R79">
        <v>1853.7</v>
      </c>
      <c r="S79">
        <v>0</v>
      </c>
    </row>
    <row r="80" spans="1:19" x14ac:dyDescent="0.25">
      <c r="A80">
        <v>4</v>
      </c>
      <c r="B80">
        <v>4332</v>
      </c>
      <c r="C80" t="s">
        <v>3736</v>
      </c>
      <c r="D80" t="s">
        <v>772</v>
      </c>
      <c r="E80" t="s">
        <v>147</v>
      </c>
      <c r="F80" t="s">
        <v>3805</v>
      </c>
      <c r="G80" t="s">
        <v>793</v>
      </c>
      <c r="H80" t="s">
        <v>107</v>
      </c>
      <c r="I80">
        <v>0</v>
      </c>
      <c r="J80" t="s">
        <v>6969</v>
      </c>
      <c r="K80" s="37">
        <v>43788</v>
      </c>
      <c r="L80">
        <v>13536.8</v>
      </c>
      <c r="M80">
        <v>13536.8</v>
      </c>
      <c r="N80">
        <v>0</v>
      </c>
      <c r="O80">
        <v>12183.12</v>
      </c>
      <c r="P80">
        <v>0</v>
      </c>
      <c r="Q80">
        <v>1015.26</v>
      </c>
      <c r="R80">
        <v>1015.26</v>
      </c>
      <c r="S80">
        <v>0</v>
      </c>
    </row>
    <row r="81" spans="1:19" x14ac:dyDescent="0.25">
      <c r="A81">
        <v>4</v>
      </c>
      <c r="B81">
        <v>4332</v>
      </c>
      <c r="C81" t="s">
        <v>3736</v>
      </c>
      <c r="D81" t="s">
        <v>312</v>
      </c>
      <c r="E81" t="s">
        <v>313</v>
      </c>
      <c r="F81" t="s">
        <v>3806</v>
      </c>
      <c r="G81" t="s">
        <v>752</v>
      </c>
      <c r="H81" t="s">
        <v>100</v>
      </c>
      <c r="I81">
        <v>0</v>
      </c>
      <c r="J81" t="s">
        <v>6969</v>
      </c>
      <c r="K81" s="37">
        <v>43333</v>
      </c>
      <c r="L81">
        <v>5125</v>
      </c>
      <c r="M81">
        <v>5125</v>
      </c>
      <c r="N81">
        <v>0</v>
      </c>
      <c r="O81">
        <v>4612.5</v>
      </c>
      <c r="P81">
        <v>0</v>
      </c>
      <c r="Q81">
        <v>384.38</v>
      </c>
      <c r="R81">
        <v>384.38</v>
      </c>
      <c r="S81">
        <v>0</v>
      </c>
    </row>
    <row r="82" spans="1:19" x14ac:dyDescent="0.25">
      <c r="A82">
        <v>4</v>
      </c>
      <c r="B82">
        <v>4332</v>
      </c>
      <c r="C82" t="s">
        <v>3736</v>
      </c>
      <c r="D82" t="s">
        <v>2383</v>
      </c>
      <c r="E82" t="s">
        <v>270</v>
      </c>
      <c r="F82" t="s">
        <v>7016</v>
      </c>
      <c r="G82" t="s">
        <v>7017</v>
      </c>
      <c r="H82" t="s">
        <v>86</v>
      </c>
      <c r="I82">
        <v>1</v>
      </c>
      <c r="J82" t="s">
        <v>6969</v>
      </c>
      <c r="K82" s="37">
        <v>43334</v>
      </c>
      <c r="L82">
        <v>10190.52</v>
      </c>
      <c r="M82">
        <v>10190.52</v>
      </c>
      <c r="N82">
        <v>0</v>
      </c>
      <c r="O82">
        <v>10190.52</v>
      </c>
      <c r="P82">
        <v>0</v>
      </c>
      <c r="Q82">
        <v>0</v>
      </c>
      <c r="R82">
        <v>0</v>
      </c>
      <c r="S82">
        <v>0</v>
      </c>
    </row>
    <row r="83" spans="1:19" x14ac:dyDescent="0.25">
      <c r="A83">
        <v>4</v>
      </c>
      <c r="B83">
        <v>4332</v>
      </c>
      <c r="C83" t="s">
        <v>3736</v>
      </c>
      <c r="D83" t="s">
        <v>343</v>
      </c>
      <c r="E83" t="s">
        <v>140</v>
      </c>
      <c r="F83" t="s">
        <v>3807</v>
      </c>
      <c r="G83" t="s">
        <v>1183</v>
      </c>
      <c r="H83" t="s">
        <v>124</v>
      </c>
      <c r="I83">
        <v>1</v>
      </c>
      <c r="J83" t="s">
        <v>6969</v>
      </c>
      <c r="K83" s="37">
        <v>43333</v>
      </c>
      <c r="L83">
        <v>3577.34</v>
      </c>
      <c r="M83">
        <v>3577.34</v>
      </c>
      <c r="N83">
        <v>0</v>
      </c>
      <c r="O83">
        <v>3219.61</v>
      </c>
      <c r="P83">
        <v>0</v>
      </c>
      <c r="Q83">
        <v>268.3</v>
      </c>
      <c r="R83">
        <v>268.3</v>
      </c>
      <c r="S83">
        <v>0</v>
      </c>
    </row>
    <row r="84" spans="1:19" x14ac:dyDescent="0.25">
      <c r="A84">
        <v>4</v>
      </c>
      <c r="B84">
        <v>4332</v>
      </c>
      <c r="C84" t="s">
        <v>3736</v>
      </c>
      <c r="D84" t="s">
        <v>1015</v>
      </c>
      <c r="E84" t="s">
        <v>37</v>
      </c>
      <c r="F84" t="s">
        <v>3808</v>
      </c>
      <c r="G84" t="s">
        <v>1016</v>
      </c>
      <c r="H84" t="s">
        <v>107</v>
      </c>
      <c r="I84">
        <v>0</v>
      </c>
      <c r="J84" t="s">
        <v>6969</v>
      </c>
      <c r="K84" s="37">
        <v>44319</v>
      </c>
      <c r="L84">
        <v>29233</v>
      </c>
      <c r="M84">
        <v>0</v>
      </c>
      <c r="N84">
        <v>-29233</v>
      </c>
      <c r="O84">
        <v>0</v>
      </c>
      <c r="P84">
        <v>-26309.7</v>
      </c>
      <c r="Q84">
        <v>2192.48</v>
      </c>
      <c r="R84">
        <v>2192.48</v>
      </c>
      <c r="S84">
        <v>0</v>
      </c>
    </row>
    <row r="85" spans="1:19" x14ac:dyDescent="0.25">
      <c r="A85">
        <v>4</v>
      </c>
      <c r="B85">
        <v>4332</v>
      </c>
      <c r="C85" t="s">
        <v>3736</v>
      </c>
      <c r="D85" t="s">
        <v>7018</v>
      </c>
      <c r="E85" t="s">
        <v>9</v>
      </c>
      <c r="F85" t="s">
        <v>7019</v>
      </c>
      <c r="G85" t="s">
        <v>7020</v>
      </c>
      <c r="H85" t="s">
        <v>86</v>
      </c>
      <c r="I85">
        <v>1</v>
      </c>
      <c r="J85" t="s">
        <v>6969</v>
      </c>
      <c r="K85" s="37">
        <v>43971</v>
      </c>
      <c r="L85">
        <v>131591.48000000001</v>
      </c>
      <c r="M85">
        <v>131591.48000000001</v>
      </c>
      <c r="N85">
        <v>0</v>
      </c>
      <c r="O85">
        <v>131591.48000000001</v>
      </c>
      <c r="P85">
        <v>0</v>
      </c>
      <c r="Q85">
        <v>0</v>
      </c>
      <c r="R85">
        <v>0</v>
      </c>
      <c r="S85">
        <v>0</v>
      </c>
    </row>
    <row r="86" spans="1:19" x14ac:dyDescent="0.25">
      <c r="A86">
        <v>4</v>
      </c>
      <c r="B86">
        <v>4332</v>
      </c>
      <c r="C86" t="s">
        <v>3736</v>
      </c>
      <c r="D86" t="s">
        <v>459</v>
      </c>
      <c r="E86" t="s">
        <v>238</v>
      </c>
      <c r="F86" t="s">
        <v>3809</v>
      </c>
      <c r="G86" t="s">
        <v>460</v>
      </c>
      <c r="H86" t="s">
        <v>124</v>
      </c>
      <c r="I86">
        <v>0.2</v>
      </c>
      <c r="J86" t="s">
        <v>6969</v>
      </c>
      <c r="K86" s="37">
        <v>43294</v>
      </c>
      <c r="L86">
        <v>12480.44</v>
      </c>
      <c r="M86">
        <v>12480.44</v>
      </c>
      <c r="N86">
        <v>0</v>
      </c>
      <c r="O86">
        <v>11232.4</v>
      </c>
      <c r="P86">
        <v>0</v>
      </c>
      <c r="Q86">
        <v>936.03</v>
      </c>
      <c r="R86">
        <v>936.03</v>
      </c>
      <c r="S86">
        <v>0</v>
      </c>
    </row>
    <row r="87" spans="1:19" x14ac:dyDescent="0.25">
      <c r="A87">
        <v>4</v>
      </c>
      <c r="B87">
        <v>4332</v>
      </c>
      <c r="C87" t="s">
        <v>3736</v>
      </c>
      <c r="D87" t="s">
        <v>113</v>
      </c>
      <c r="E87" t="s">
        <v>69</v>
      </c>
      <c r="F87" t="s">
        <v>8660</v>
      </c>
      <c r="G87" t="s">
        <v>8600</v>
      </c>
      <c r="H87" t="s">
        <v>7096</v>
      </c>
      <c r="I87">
        <v>0.15</v>
      </c>
      <c r="J87" t="s">
        <v>6970</v>
      </c>
      <c r="K87" s="37">
        <v>48092</v>
      </c>
      <c r="L87">
        <v>175563</v>
      </c>
      <c r="M87">
        <v>175563</v>
      </c>
      <c r="N87">
        <v>0</v>
      </c>
      <c r="O87">
        <v>131672.25</v>
      </c>
      <c r="P87">
        <v>0</v>
      </c>
      <c r="Q87">
        <v>0</v>
      </c>
      <c r="R87">
        <v>0</v>
      </c>
      <c r="S87">
        <v>0</v>
      </c>
    </row>
    <row r="88" spans="1:19" x14ac:dyDescent="0.25">
      <c r="A88">
        <v>4</v>
      </c>
      <c r="B88">
        <v>4332</v>
      </c>
      <c r="C88" t="s">
        <v>3736</v>
      </c>
      <c r="D88" t="s">
        <v>203</v>
      </c>
      <c r="E88" t="s">
        <v>9</v>
      </c>
      <c r="F88" t="s">
        <v>3810</v>
      </c>
      <c r="G88" t="s">
        <v>204</v>
      </c>
      <c r="H88" t="s">
        <v>107</v>
      </c>
      <c r="I88">
        <v>1</v>
      </c>
      <c r="J88" t="s">
        <v>6969</v>
      </c>
      <c r="K88" s="37">
        <v>43265</v>
      </c>
      <c r="L88">
        <v>24580</v>
      </c>
      <c r="M88">
        <v>24580</v>
      </c>
      <c r="N88">
        <v>0</v>
      </c>
      <c r="O88">
        <v>22122</v>
      </c>
      <c r="P88">
        <v>0</v>
      </c>
      <c r="Q88">
        <v>1843.5</v>
      </c>
      <c r="R88">
        <v>1843.5</v>
      </c>
      <c r="S88">
        <v>0</v>
      </c>
    </row>
    <row r="89" spans="1:19" x14ac:dyDescent="0.25">
      <c r="A89">
        <v>4</v>
      </c>
      <c r="B89">
        <v>4332</v>
      </c>
      <c r="C89" t="s">
        <v>3736</v>
      </c>
      <c r="D89" t="s">
        <v>343</v>
      </c>
      <c r="E89" t="s">
        <v>140</v>
      </c>
      <c r="F89" t="s">
        <v>3811</v>
      </c>
      <c r="G89" t="s">
        <v>1878</v>
      </c>
      <c r="H89" t="s">
        <v>124</v>
      </c>
      <c r="I89">
        <v>1</v>
      </c>
      <c r="J89" t="s">
        <v>6969</v>
      </c>
      <c r="K89" s="37">
        <v>43411</v>
      </c>
      <c r="L89">
        <v>5197.8</v>
      </c>
      <c r="M89">
        <v>5197.8</v>
      </c>
      <c r="N89">
        <v>0</v>
      </c>
      <c r="O89">
        <v>4678.0200000000004</v>
      </c>
      <c r="P89">
        <v>0</v>
      </c>
      <c r="Q89">
        <v>389.84</v>
      </c>
      <c r="R89">
        <v>389.84</v>
      </c>
      <c r="S89">
        <v>0</v>
      </c>
    </row>
    <row r="90" spans="1:19" x14ac:dyDescent="0.25">
      <c r="A90">
        <v>4</v>
      </c>
      <c r="B90">
        <v>4332</v>
      </c>
      <c r="C90" t="s">
        <v>3736</v>
      </c>
      <c r="D90" t="s">
        <v>883</v>
      </c>
      <c r="E90" t="s">
        <v>9</v>
      </c>
      <c r="F90" t="s">
        <v>3812</v>
      </c>
      <c r="G90" t="s">
        <v>884</v>
      </c>
      <c r="H90" t="s">
        <v>100</v>
      </c>
      <c r="I90">
        <v>1</v>
      </c>
      <c r="J90" t="s">
        <v>6969</v>
      </c>
      <c r="K90" s="37">
        <v>43334</v>
      </c>
      <c r="L90">
        <v>17437.38</v>
      </c>
      <c r="M90">
        <v>17437.38</v>
      </c>
      <c r="N90">
        <v>0</v>
      </c>
      <c r="O90">
        <v>15693.64</v>
      </c>
      <c r="P90">
        <v>0</v>
      </c>
      <c r="Q90">
        <v>1307.81</v>
      </c>
      <c r="R90">
        <v>1307.8</v>
      </c>
      <c r="S90">
        <v>0.01</v>
      </c>
    </row>
    <row r="91" spans="1:19" x14ac:dyDescent="0.25">
      <c r="A91">
        <v>4</v>
      </c>
      <c r="B91">
        <v>4332</v>
      </c>
      <c r="C91" t="s">
        <v>3736</v>
      </c>
      <c r="D91" t="s">
        <v>327</v>
      </c>
      <c r="E91" t="s">
        <v>9</v>
      </c>
      <c r="F91" t="s">
        <v>3813</v>
      </c>
      <c r="G91" t="s">
        <v>7021</v>
      </c>
      <c r="H91" t="s">
        <v>107</v>
      </c>
      <c r="I91">
        <v>0</v>
      </c>
      <c r="J91" t="s">
        <v>6969</v>
      </c>
      <c r="K91" s="37">
        <v>48092</v>
      </c>
      <c r="L91">
        <v>4698.45</v>
      </c>
      <c r="M91">
        <v>6746.13</v>
      </c>
      <c r="N91">
        <v>2047.68</v>
      </c>
      <c r="O91">
        <v>6071.52</v>
      </c>
      <c r="P91">
        <v>1842.91</v>
      </c>
      <c r="Q91">
        <v>505.96</v>
      </c>
      <c r="R91">
        <v>505.96</v>
      </c>
      <c r="S91">
        <v>0</v>
      </c>
    </row>
    <row r="92" spans="1:19" x14ac:dyDescent="0.25">
      <c r="A92">
        <v>4</v>
      </c>
      <c r="B92">
        <v>4332</v>
      </c>
      <c r="C92" t="s">
        <v>3736</v>
      </c>
      <c r="D92" t="s">
        <v>626</v>
      </c>
      <c r="E92" t="s">
        <v>626</v>
      </c>
      <c r="F92" t="s">
        <v>7022</v>
      </c>
      <c r="G92" t="s">
        <v>7023</v>
      </c>
      <c r="H92" t="s">
        <v>86</v>
      </c>
      <c r="I92">
        <v>1</v>
      </c>
      <c r="J92" t="s">
        <v>6969</v>
      </c>
      <c r="K92" s="37">
        <v>43335</v>
      </c>
      <c r="L92">
        <v>8045.89</v>
      </c>
      <c r="M92">
        <v>8045.89</v>
      </c>
      <c r="N92">
        <v>0</v>
      </c>
      <c r="O92">
        <v>8045.89</v>
      </c>
      <c r="P92">
        <v>0</v>
      </c>
      <c r="Q92">
        <v>0</v>
      </c>
      <c r="R92">
        <v>0</v>
      </c>
      <c r="S92">
        <v>0</v>
      </c>
    </row>
    <row r="93" spans="1:19" x14ac:dyDescent="0.25">
      <c r="A93">
        <v>4</v>
      </c>
      <c r="B93">
        <v>4332</v>
      </c>
      <c r="C93" t="s">
        <v>3736</v>
      </c>
      <c r="D93" t="s">
        <v>48</v>
      </c>
      <c r="E93" t="s">
        <v>48</v>
      </c>
      <c r="F93" t="s">
        <v>3814</v>
      </c>
      <c r="G93" t="s">
        <v>695</v>
      </c>
      <c r="H93" t="s">
        <v>100</v>
      </c>
      <c r="I93">
        <v>0</v>
      </c>
      <c r="J93" t="s">
        <v>6969</v>
      </c>
      <c r="K93" s="37">
        <v>43599</v>
      </c>
      <c r="L93">
        <v>12103</v>
      </c>
      <c r="M93">
        <v>12103</v>
      </c>
      <c r="N93">
        <v>0</v>
      </c>
      <c r="O93">
        <v>10892.7</v>
      </c>
      <c r="P93">
        <v>0</v>
      </c>
      <c r="Q93">
        <v>907.72</v>
      </c>
      <c r="R93">
        <v>907.72</v>
      </c>
      <c r="S93">
        <v>0</v>
      </c>
    </row>
    <row r="94" spans="1:19" x14ac:dyDescent="0.25">
      <c r="A94">
        <v>4</v>
      </c>
      <c r="B94">
        <v>4332</v>
      </c>
      <c r="C94" t="s">
        <v>3736</v>
      </c>
      <c r="D94" t="s">
        <v>113</v>
      </c>
      <c r="E94" t="s">
        <v>69</v>
      </c>
      <c r="F94" t="s">
        <v>8661</v>
      </c>
      <c r="G94" t="s">
        <v>8598</v>
      </c>
      <c r="H94" t="s">
        <v>17</v>
      </c>
      <c r="I94">
        <v>0</v>
      </c>
      <c r="J94" t="s">
        <v>6970</v>
      </c>
      <c r="K94" s="37">
        <v>44308</v>
      </c>
      <c r="L94">
        <v>155976</v>
      </c>
      <c r="M94">
        <v>0</v>
      </c>
      <c r="N94">
        <v>-155976</v>
      </c>
      <c r="O94">
        <v>0</v>
      </c>
      <c r="P94">
        <v>-116982</v>
      </c>
      <c r="Q94">
        <v>0</v>
      </c>
      <c r="R94">
        <v>0</v>
      </c>
      <c r="S94">
        <v>0</v>
      </c>
    </row>
    <row r="95" spans="1:19" x14ac:dyDescent="0.25">
      <c r="A95">
        <v>4</v>
      </c>
      <c r="B95">
        <v>4332</v>
      </c>
      <c r="C95" t="s">
        <v>3736</v>
      </c>
      <c r="D95" t="s">
        <v>192</v>
      </c>
      <c r="E95" t="s">
        <v>102</v>
      </c>
      <c r="F95" t="s">
        <v>3815</v>
      </c>
      <c r="G95" t="s">
        <v>138</v>
      </c>
      <c r="H95" t="s">
        <v>86</v>
      </c>
      <c r="I95">
        <v>1</v>
      </c>
      <c r="J95" t="s">
        <v>6969</v>
      </c>
      <c r="K95" s="37">
        <v>43334</v>
      </c>
      <c r="L95">
        <v>1660.67</v>
      </c>
      <c r="M95">
        <v>1660.67</v>
      </c>
      <c r="N95">
        <v>0</v>
      </c>
      <c r="O95">
        <v>1555.55</v>
      </c>
      <c r="P95">
        <v>0</v>
      </c>
      <c r="Q95">
        <v>78.84</v>
      </c>
      <c r="R95">
        <v>78.84</v>
      </c>
      <c r="S95">
        <v>0</v>
      </c>
    </row>
    <row r="96" spans="1:19" x14ac:dyDescent="0.25">
      <c r="A96">
        <v>4</v>
      </c>
      <c r="B96">
        <v>4332</v>
      </c>
      <c r="C96" t="s">
        <v>3736</v>
      </c>
      <c r="D96" t="s">
        <v>1587</v>
      </c>
      <c r="E96" t="s">
        <v>384</v>
      </c>
      <c r="F96" t="s">
        <v>3816</v>
      </c>
      <c r="G96" t="s">
        <v>1607</v>
      </c>
      <c r="H96" t="s">
        <v>86</v>
      </c>
      <c r="I96">
        <v>1</v>
      </c>
      <c r="J96" t="s">
        <v>6969</v>
      </c>
      <c r="K96" s="37">
        <v>48092</v>
      </c>
      <c r="L96">
        <v>1101.04</v>
      </c>
      <c r="M96">
        <v>1101.04</v>
      </c>
      <c r="N96">
        <v>0</v>
      </c>
      <c r="O96">
        <v>1034.98</v>
      </c>
      <c r="P96">
        <v>0</v>
      </c>
      <c r="Q96">
        <v>49.55</v>
      </c>
      <c r="R96">
        <v>49.55</v>
      </c>
      <c r="S96">
        <v>0</v>
      </c>
    </row>
    <row r="97" spans="1:19" x14ac:dyDescent="0.25">
      <c r="A97">
        <v>4</v>
      </c>
      <c r="B97">
        <v>4332</v>
      </c>
      <c r="C97" t="s">
        <v>3736</v>
      </c>
      <c r="D97" t="s">
        <v>248</v>
      </c>
      <c r="E97" t="s">
        <v>48</v>
      </c>
      <c r="F97" t="s">
        <v>3817</v>
      </c>
      <c r="G97" t="s">
        <v>546</v>
      </c>
      <c r="H97" t="s">
        <v>107</v>
      </c>
      <c r="I97">
        <v>1</v>
      </c>
      <c r="J97" t="s">
        <v>6969</v>
      </c>
      <c r="K97" s="37">
        <v>43333</v>
      </c>
      <c r="L97">
        <v>8936.16</v>
      </c>
      <c r="M97">
        <v>8936.16</v>
      </c>
      <c r="N97">
        <v>0</v>
      </c>
      <c r="O97">
        <v>8042.54</v>
      </c>
      <c r="P97">
        <v>0</v>
      </c>
      <c r="Q97">
        <v>670.22</v>
      </c>
      <c r="R97">
        <v>670.21</v>
      </c>
      <c r="S97">
        <v>0.01</v>
      </c>
    </row>
    <row r="98" spans="1:19" x14ac:dyDescent="0.25">
      <c r="A98">
        <v>4</v>
      </c>
      <c r="B98">
        <v>4332</v>
      </c>
      <c r="C98" t="s">
        <v>3736</v>
      </c>
      <c r="D98" t="s">
        <v>604</v>
      </c>
      <c r="E98" t="s">
        <v>60</v>
      </c>
      <c r="F98" t="s">
        <v>3818</v>
      </c>
      <c r="G98" t="s">
        <v>919</v>
      </c>
      <c r="H98" t="s">
        <v>104</v>
      </c>
      <c r="I98">
        <v>0</v>
      </c>
      <c r="J98" t="s">
        <v>6969</v>
      </c>
      <c r="K98" s="37">
        <v>44141</v>
      </c>
      <c r="L98">
        <v>86907.96</v>
      </c>
      <c r="M98">
        <v>86907.96</v>
      </c>
      <c r="N98">
        <v>0</v>
      </c>
      <c r="O98">
        <v>78217.16</v>
      </c>
      <c r="P98">
        <v>0</v>
      </c>
      <c r="Q98">
        <v>6518.1</v>
      </c>
      <c r="R98">
        <v>6518.1</v>
      </c>
      <c r="S98">
        <v>0</v>
      </c>
    </row>
    <row r="99" spans="1:19" x14ac:dyDescent="0.25">
      <c r="A99">
        <v>4</v>
      </c>
      <c r="B99">
        <v>4332</v>
      </c>
      <c r="C99" t="s">
        <v>3736</v>
      </c>
      <c r="D99" t="s">
        <v>2661</v>
      </c>
      <c r="E99" t="s">
        <v>152</v>
      </c>
      <c r="F99" t="s">
        <v>3819</v>
      </c>
      <c r="G99" t="s">
        <v>3156</v>
      </c>
      <c r="H99" t="s">
        <v>149</v>
      </c>
      <c r="I99">
        <v>1</v>
      </c>
      <c r="J99" t="s">
        <v>6969</v>
      </c>
      <c r="K99" s="37">
        <v>48092</v>
      </c>
      <c r="L99">
        <v>347057</v>
      </c>
      <c r="M99">
        <v>347057</v>
      </c>
      <c r="N99">
        <v>0</v>
      </c>
      <c r="O99">
        <v>312351.3</v>
      </c>
      <c r="P99">
        <v>0</v>
      </c>
      <c r="Q99">
        <v>20285.34</v>
      </c>
      <c r="R99">
        <v>0</v>
      </c>
      <c r="S99">
        <v>20285.34</v>
      </c>
    </row>
    <row r="100" spans="1:19" x14ac:dyDescent="0.25">
      <c r="A100">
        <v>4</v>
      </c>
      <c r="B100">
        <v>4332</v>
      </c>
      <c r="C100" t="s">
        <v>3736</v>
      </c>
      <c r="D100" t="s">
        <v>398</v>
      </c>
      <c r="E100" t="s">
        <v>255</v>
      </c>
      <c r="F100" t="s">
        <v>3820</v>
      </c>
      <c r="G100" t="s">
        <v>444</v>
      </c>
      <c r="H100" t="s">
        <v>107</v>
      </c>
      <c r="I100">
        <v>0</v>
      </c>
      <c r="J100" t="s">
        <v>6969</v>
      </c>
      <c r="K100" s="37">
        <v>43294</v>
      </c>
      <c r="L100">
        <v>9771.61</v>
      </c>
      <c r="M100">
        <v>9771.61</v>
      </c>
      <c r="N100">
        <v>0</v>
      </c>
      <c r="O100">
        <v>8794.4500000000007</v>
      </c>
      <c r="P100">
        <v>0</v>
      </c>
      <c r="Q100">
        <v>732.87</v>
      </c>
      <c r="R100">
        <v>732.87</v>
      </c>
      <c r="S100">
        <v>0</v>
      </c>
    </row>
    <row r="101" spans="1:19" x14ac:dyDescent="0.25">
      <c r="A101">
        <v>4</v>
      </c>
      <c r="B101">
        <v>4332</v>
      </c>
      <c r="C101" t="s">
        <v>3736</v>
      </c>
      <c r="D101" t="s">
        <v>581</v>
      </c>
      <c r="E101" t="s">
        <v>76</v>
      </c>
      <c r="F101" t="s">
        <v>3821</v>
      </c>
      <c r="G101" t="s">
        <v>103</v>
      </c>
      <c r="H101" t="s">
        <v>104</v>
      </c>
      <c r="I101">
        <v>0</v>
      </c>
      <c r="J101" t="s">
        <v>6969</v>
      </c>
      <c r="K101" s="37">
        <v>43333</v>
      </c>
      <c r="L101">
        <v>11374</v>
      </c>
      <c r="M101">
        <v>11374</v>
      </c>
      <c r="N101">
        <v>0</v>
      </c>
      <c r="O101">
        <v>10236.6</v>
      </c>
      <c r="P101">
        <v>0</v>
      </c>
      <c r="Q101">
        <v>853.05</v>
      </c>
      <c r="R101">
        <v>853.05</v>
      </c>
      <c r="S101">
        <v>0</v>
      </c>
    </row>
    <row r="102" spans="1:19" x14ac:dyDescent="0.25">
      <c r="A102">
        <v>4</v>
      </c>
      <c r="B102">
        <v>4332</v>
      </c>
      <c r="C102" t="s">
        <v>3736</v>
      </c>
      <c r="D102" t="s">
        <v>398</v>
      </c>
      <c r="E102" t="s">
        <v>255</v>
      </c>
      <c r="F102" t="s">
        <v>3822</v>
      </c>
      <c r="G102" t="s">
        <v>1118</v>
      </c>
      <c r="H102" t="s">
        <v>107</v>
      </c>
      <c r="I102">
        <v>0</v>
      </c>
      <c r="J102" t="s">
        <v>6969</v>
      </c>
      <c r="K102" s="37">
        <v>43333</v>
      </c>
      <c r="L102">
        <v>10671.17</v>
      </c>
      <c r="M102">
        <v>10671.17</v>
      </c>
      <c r="N102">
        <v>0</v>
      </c>
      <c r="O102">
        <v>9604.0499999999993</v>
      </c>
      <c r="P102">
        <v>0</v>
      </c>
      <c r="Q102">
        <v>800.34</v>
      </c>
      <c r="R102">
        <v>800.34</v>
      </c>
      <c r="S102">
        <v>0</v>
      </c>
    </row>
    <row r="103" spans="1:19" x14ac:dyDescent="0.25">
      <c r="A103">
        <v>4</v>
      </c>
      <c r="B103">
        <v>4332</v>
      </c>
      <c r="C103" t="s">
        <v>3736</v>
      </c>
      <c r="D103" t="s">
        <v>668</v>
      </c>
      <c r="E103" t="s">
        <v>93</v>
      </c>
      <c r="F103" t="s">
        <v>3823</v>
      </c>
      <c r="G103" t="s">
        <v>3374</v>
      </c>
      <c r="H103" t="s">
        <v>100</v>
      </c>
      <c r="I103">
        <v>1</v>
      </c>
      <c r="J103" t="s">
        <v>6969</v>
      </c>
      <c r="K103" s="37">
        <v>48092</v>
      </c>
      <c r="L103">
        <v>2074017</v>
      </c>
      <c r="M103">
        <v>2074017</v>
      </c>
      <c r="N103">
        <v>0</v>
      </c>
      <c r="O103">
        <v>1866615.3</v>
      </c>
      <c r="P103">
        <v>0</v>
      </c>
      <c r="Q103">
        <v>98336.92</v>
      </c>
      <c r="R103">
        <v>0</v>
      </c>
      <c r="S103">
        <v>98336.92</v>
      </c>
    </row>
    <row r="104" spans="1:19" x14ac:dyDescent="0.25">
      <c r="A104">
        <v>4</v>
      </c>
      <c r="B104">
        <v>4332</v>
      </c>
      <c r="C104" t="s">
        <v>3736</v>
      </c>
      <c r="D104" t="s">
        <v>462</v>
      </c>
      <c r="E104" t="s">
        <v>9</v>
      </c>
      <c r="F104" t="s">
        <v>3824</v>
      </c>
      <c r="G104" t="s">
        <v>463</v>
      </c>
      <c r="H104" t="s">
        <v>100</v>
      </c>
      <c r="I104">
        <v>1</v>
      </c>
      <c r="J104" t="s">
        <v>6969</v>
      </c>
      <c r="K104" s="37">
        <v>43294</v>
      </c>
      <c r="L104">
        <v>29035</v>
      </c>
      <c r="M104">
        <v>29035</v>
      </c>
      <c r="N104">
        <v>0</v>
      </c>
      <c r="O104">
        <v>26131.5</v>
      </c>
      <c r="P104">
        <v>0</v>
      </c>
      <c r="Q104">
        <v>2177.63</v>
      </c>
      <c r="R104">
        <v>2177.63</v>
      </c>
      <c r="S104">
        <v>0</v>
      </c>
    </row>
    <row r="105" spans="1:19" x14ac:dyDescent="0.25">
      <c r="A105">
        <v>4</v>
      </c>
      <c r="B105">
        <v>4332</v>
      </c>
      <c r="C105" t="s">
        <v>3736</v>
      </c>
      <c r="D105" t="s">
        <v>315</v>
      </c>
      <c r="E105" t="s">
        <v>93</v>
      </c>
      <c r="F105" t="s">
        <v>3825</v>
      </c>
      <c r="G105" t="s">
        <v>911</v>
      </c>
      <c r="H105" t="s">
        <v>107</v>
      </c>
      <c r="I105">
        <v>0</v>
      </c>
      <c r="J105" t="s">
        <v>6969</v>
      </c>
      <c r="K105" s="37">
        <v>43333</v>
      </c>
      <c r="L105">
        <v>7900.23</v>
      </c>
      <c r="M105">
        <v>7900.23</v>
      </c>
      <c r="N105">
        <v>0</v>
      </c>
      <c r="O105">
        <v>7110.21</v>
      </c>
      <c r="P105">
        <v>0</v>
      </c>
      <c r="Q105">
        <v>592.52</v>
      </c>
      <c r="R105">
        <v>592.52</v>
      </c>
      <c r="S105">
        <v>0</v>
      </c>
    </row>
    <row r="106" spans="1:19" x14ac:dyDescent="0.25">
      <c r="A106">
        <v>4</v>
      </c>
      <c r="B106">
        <v>4332</v>
      </c>
      <c r="C106" t="s">
        <v>3736</v>
      </c>
      <c r="D106" t="s">
        <v>255</v>
      </c>
      <c r="E106" t="s">
        <v>255</v>
      </c>
      <c r="F106" t="s">
        <v>3826</v>
      </c>
      <c r="G106" t="s">
        <v>408</v>
      </c>
      <c r="H106" t="s">
        <v>107</v>
      </c>
      <c r="I106">
        <v>1</v>
      </c>
      <c r="J106" t="s">
        <v>6969</v>
      </c>
      <c r="K106" s="37">
        <v>43265</v>
      </c>
      <c r="L106">
        <v>5043.3900000000003</v>
      </c>
      <c r="M106">
        <v>5043.3900000000003</v>
      </c>
      <c r="N106">
        <v>0</v>
      </c>
      <c r="O106">
        <v>4539.05</v>
      </c>
      <c r="P106">
        <v>0</v>
      </c>
      <c r="Q106">
        <v>378.26</v>
      </c>
      <c r="R106">
        <v>378.25</v>
      </c>
      <c r="S106">
        <v>0.01</v>
      </c>
    </row>
    <row r="107" spans="1:19" x14ac:dyDescent="0.25">
      <c r="A107">
        <v>4</v>
      </c>
      <c r="B107">
        <v>4332</v>
      </c>
      <c r="C107" t="s">
        <v>3736</v>
      </c>
      <c r="D107" t="s">
        <v>865</v>
      </c>
      <c r="E107" t="s">
        <v>255</v>
      </c>
      <c r="F107" t="s">
        <v>7024</v>
      </c>
      <c r="G107" t="s">
        <v>7025</v>
      </c>
      <c r="H107" t="s">
        <v>86</v>
      </c>
      <c r="I107">
        <v>1</v>
      </c>
      <c r="J107" t="s">
        <v>6969</v>
      </c>
      <c r="K107" s="37">
        <v>43334</v>
      </c>
      <c r="L107">
        <v>15637.83</v>
      </c>
      <c r="M107">
        <v>15637.83</v>
      </c>
      <c r="N107">
        <v>0</v>
      </c>
      <c r="O107">
        <v>15637.83</v>
      </c>
      <c r="P107">
        <v>0</v>
      </c>
      <c r="Q107">
        <v>0</v>
      </c>
      <c r="R107">
        <v>0</v>
      </c>
      <c r="S107">
        <v>0</v>
      </c>
    </row>
    <row r="108" spans="1:19" x14ac:dyDescent="0.25">
      <c r="A108">
        <v>4</v>
      </c>
      <c r="B108">
        <v>4332</v>
      </c>
      <c r="C108" t="s">
        <v>3736</v>
      </c>
      <c r="D108" t="s">
        <v>69</v>
      </c>
      <c r="E108" t="s">
        <v>69</v>
      </c>
      <c r="F108" t="s">
        <v>3827</v>
      </c>
      <c r="G108" t="s">
        <v>505</v>
      </c>
      <c r="H108" t="s">
        <v>149</v>
      </c>
      <c r="I108">
        <v>0</v>
      </c>
      <c r="J108" t="s">
        <v>6969</v>
      </c>
      <c r="K108" s="37">
        <v>43598</v>
      </c>
      <c r="L108">
        <v>4493.97</v>
      </c>
      <c r="M108">
        <v>4493.97</v>
      </c>
      <c r="N108">
        <v>0</v>
      </c>
      <c r="O108">
        <v>4044.57</v>
      </c>
      <c r="P108">
        <v>0</v>
      </c>
      <c r="Q108">
        <v>337.05</v>
      </c>
      <c r="R108">
        <v>337.05</v>
      </c>
      <c r="S108">
        <v>0</v>
      </c>
    </row>
    <row r="109" spans="1:19" x14ac:dyDescent="0.25">
      <c r="A109">
        <v>4</v>
      </c>
      <c r="B109">
        <v>4332</v>
      </c>
      <c r="C109" t="s">
        <v>3736</v>
      </c>
      <c r="D109" t="s">
        <v>327</v>
      </c>
      <c r="E109" t="s">
        <v>9</v>
      </c>
      <c r="F109" t="s">
        <v>3828</v>
      </c>
      <c r="G109" t="s">
        <v>7026</v>
      </c>
      <c r="H109" t="s">
        <v>107</v>
      </c>
      <c r="I109">
        <v>0</v>
      </c>
      <c r="J109" t="s">
        <v>6969</v>
      </c>
      <c r="K109" s="37">
        <v>48092</v>
      </c>
      <c r="L109">
        <v>6793.52</v>
      </c>
      <c r="M109">
        <v>11186.45</v>
      </c>
      <c r="N109">
        <v>4392.93</v>
      </c>
      <c r="O109">
        <v>10067.81</v>
      </c>
      <c r="P109">
        <v>3953.64</v>
      </c>
      <c r="Q109">
        <v>838.98</v>
      </c>
      <c r="R109">
        <v>509.51</v>
      </c>
      <c r="S109">
        <v>329.47</v>
      </c>
    </row>
    <row r="110" spans="1:19" x14ac:dyDescent="0.25">
      <c r="A110">
        <v>4</v>
      </c>
      <c r="B110">
        <v>4332</v>
      </c>
      <c r="C110" t="s">
        <v>3736</v>
      </c>
      <c r="D110" t="s">
        <v>7027</v>
      </c>
      <c r="E110" t="s">
        <v>21</v>
      </c>
      <c r="F110" t="s">
        <v>7028</v>
      </c>
      <c r="G110" t="s">
        <v>7029</v>
      </c>
      <c r="H110" t="s">
        <v>86</v>
      </c>
      <c r="I110">
        <v>1</v>
      </c>
      <c r="J110" t="s">
        <v>6969</v>
      </c>
      <c r="K110" s="37">
        <v>43335</v>
      </c>
      <c r="L110">
        <v>40685.370000000003</v>
      </c>
      <c r="M110">
        <v>40685.370000000003</v>
      </c>
      <c r="N110">
        <v>0</v>
      </c>
      <c r="O110">
        <v>40685.370000000003</v>
      </c>
      <c r="P110">
        <v>0</v>
      </c>
      <c r="Q110">
        <v>0</v>
      </c>
      <c r="R110">
        <v>0</v>
      </c>
      <c r="S110">
        <v>0</v>
      </c>
    </row>
    <row r="111" spans="1:19" x14ac:dyDescent="0.25">
      <c r="A111">
        <v>4</v>
      </c>
      <c r="B111">
        <v>4332</v>
      </c>
      <c r="C111" t="s">
        <v>3736</v>
      </c>
      <c r="D111" t="s">
        <v>143</v>
      </c>
      <c r="E111" t="s">
        <v>135</v>
      </c>
      <c r="F111" t="s">
        <v>3829</v>
      </c>
      <c r="G111" t="s">
        <v>193</v>
      </c>
      <c r="H111" t="s">
        <v>107</v>
      </c>
      <c r="I111">
        <v>0</v>
      </c>
      <c r="J111" t="s">
        <v>6969</v>
      </c>
      <c r="K111" s="37">
        <v>43228</v>
      </c>
      <c r="L111">
        <v>6866.59</v>
      </c>
      <c r="M111">
        <v>6866.59</v>
      </c>
      <c r="N111">
        <v>0</v>
      </c>
      <c r="O111">
        <v>6179.93</v>
      </c>
      <c r="P111">
        <v>0</v>
      </c>
      <c r="Q111">
        <v>515</v>
      </c>
      <c r="R111">
        <v>514.99</v>
      </c>
      <c r="S111">
        <v>0.01</v>
      </c>
    </row>
    <row r="112" spans="1:19" x14ac:dyDescent="0.25">
      <c r="A112">
        <v>4</v>
      </c>
      <c r="B112">
        <v>4332</v>
      </c>
      <c r="C112" t="s">
        <v>3736</v>
      </c>
      <c r="D112" t="s">
        <v>772</v>
      </c>
      <c r="E112" t="s">
        <v>147</v>
      </c>
      <c r="F112" t="s">
        <v>3830</v>
      </c>
      <c r="G112" t="s">
        <v>803</v>
      </c>
      <c r="H112" t="s">
        <v>107</v>
      </c>
      <c r="I112">
        <v>0</v>
      </c>
      <c r="J112" t="s">
        <v>6969</v>
      </c>
      <c r="K112" s="37">
        <v>43788</v>
      </c>
      <c r="L112">
        <v>12558.8</v>
      </c>
      <c r="M112">
        <v>12558.8</v>
      </c>
      <c r="N112">
        <v>0</v>
      </c>
      <c r="O112">
        <v>11302.92</v>
      </c>
      <c r="P112">
        <v>0</v>
      </c>
      <c r="Q112">
        <v>941.91</v>
      </c>
      <c r="R112">
        <v>941.91</v>
      </c>
      <c r="S112">
        <v>0</v>
      </c>
    </row>
    <row r="113" spans="1:19" x14ac:dyDescent="0.25">
      <c r="A113">
        <v>4</v>
      </c>
      <c r="B113">
        <v>4332</v>
      </c>
      <c r="C113" t="s">
        <v>3736</v>
      </c>
      <c r="D113" t="s">
        <v>613</v>
      </c>
      <c r="E113" t="s">
        <v>131</v>
      </c>
      <c r="F113" t="s">
        <v>3831</v>
      </c>
      <c r="G113" t="s">
        <v>804</v>
      </c>
      <c r="H113" t="s">
        <v>124</v>
      </c>
      <c r="I113">
        <v>0.1</v>
      </c>
      <c r="J113" t="s">
        <v>6969</v>
      </c>
      <c r="K113" s="37">
        <v>43761</v>
      </c>
      <c r="L113">
        <v>18538</v>
      </c>
      <c r="M113">
        <v>18538</v>
      </c>
      <c r="N113">
        <v>0</v>
      </c>
      <c r="O113">
        <v>16684.2</v>
      </c>
      <c r="P113">
        <v>0</v>
      </c>
      <c r="Q113">
        <v>1390.35</v>
      </c>
      <c r="R113">
        <v>1390.35</v>
      </c>
      <c r="S113">
        <v>0</v>
      </c>
    </row>
    <row r="114" spans="1:19" x14ac:dyDescent="0.25">
      <c r="A114">
        <v>4</v>
      </c>
      <c r="B114">
        <v>4332</v>
      </c>
      <c r="C114" t="s">
        <v>3736</v>
      </c>
      <c r="D114" t="s">
        <v>418</v>
      </c>
      <c r="E114" t="s">
        <v>69</v>
      </c>
      <c r="F114" t="s">
        <v>3832</v>
      </c>
      <c r="G114" t="s">
        <v>419</v>
      </c>
      <c r="H114" t="s">
        <v>86</v>
      </c>
      <c r="I114">
        <v>1</v>
      </c>
      <c r="J114" t="s">
        <v>6969</v>
      </c>
      <c r="K114" s="37">
        <v>43333</v>
      </c>
      <c r="L114">
        <v>8635.35</v>
      </c>
      <c r="M114">
        <v>8635.35</v>
      </c>
      <c r="N114">
        <v>0</v>
      </c>
      <c r="O114">
        <v>7771.82</v>
      </c>
      <c r="P114">
        <v>0</v>
      </c>
      <c r="Q114">
        <v>647.65</v>
      </c>
      <c r="R114">
        <v>647.65</v>
      </c>
      <c r="S114">
        <v>0</v>
      </c>
    </row>
    <row r="115" spans="1:19" x14ac:dyDescent="0.25">
      <c r="A115">
        <v>4</v>
      </c>
      <c r="B115">
        <v>4332</v>
      </c>
      <c r="C115" t="s">
        <v>3736</v>
      </c>
      <c r="D115" t="s">
        <v>177</v>
      </c>
      <c r="E115" t="s">
        <v>69</v>
      </c>
      <c r="F115" t="s">
        <v>3833</v>
      </c>
      <c r="G115" t="s">
        <v>373</v>
      </c>
      <c r="H115" t="s">
        <v>107</v>
      </c>
      <c r="I115">
        <v>1</v>
      </c>
      <c r="J115" t="s">
        <v>6969</v>
      </c>
      <c r="K115" s="37">
        <v>43265</v>
      </c>
      <c r="L115">
        <v>7000</v>
      </c>
      <c r="M115">
        <v>7000</v>
      </c>
      <c r="N115">
        <v>0</v>
      </c>
      <c r="O115">
        <v>6300</v>
      </c>
      <c r="P115">
        <v>0</v>
      </c>
      <c r="Q115">
        <v>525</v>
      </c>
      <c r="R115">
        <v>525</v>
      </c>
      <c r="S115">
        <v>0</v>
      </c>
    </row>
    <row r="116" spans="1:19" x14ac:dyDescent="0.25">
      <c r="A116">
        <v>4</v>
      </c>
      <c r="B116">
        <v>4332</v>
      </c>
      <c r="C116" t="s">
        <v>3736</v>
      </c>
      <c r="D116" t="s">
        <v>343</v>
      </c>
      <c r="E116" t="s">
        <v>140</v>
      </c>
      <c r="F116" t="s">
        <v>3834</v>
      </c>
      <c r="G116" t="s">
        <v>648</v>
      </c>
      <c r="H116" t="s">
        <v>124</v>
      </c>
      <c r="I116">
        <v>1</v>
      </c>
      <c r="J116" t="s">
        <v>6969</v>
      </c>
      <c r="K116" s="37">
        <v>43333</v>
      </c>
      <c r="L116">
        <v>4892.05</v>
      </c>
      <c r="M116">
        <v>4892.05</v>
      </c>
      <c r="N116">
        <v>0</v>
      </c>
      <c r="O116">
        <v>4402.8500000000004</v>
      </c>
      <c r="P116">
        <v>0</v>
      </c>
      <c r="Q116">
        <v>366.9</v>
      </c>
      <c r="R116">
        <v>366.9</v>
      </c>
      <c r="S116">
        <v>0</v>
      </c>
    </row>
    <row r="117" spans="1:19" x14ac:dyDescent="0.25">
      <c r="A117">
        <v>4</v>
      </c>
      <c r="B117">
        <v>4332</v>
      </c>
      <c r="C117" t="s">
        <v>3736</v>
      </c>
      <c r="D117" t="s">
        <v>1499</v>
      </c>
      <c r="E117" t="s">
        <v>9</v>
      </c>
      <c r="F117" t="s">
        <v>3835</v>
      </c>
      <c r="G117" t="s">
        <v>1500</v>
      </c>
      <c r="H117" t="s">
        <v>86</v>
      </c>
      <c r="I117">
        <v>1</v>
      </c>
      <c r="J117" t="s">
        <v>6969</v>
      </c>
      <c r="K117" s="37">
        <v>43412</v>
      </c>
      <c r="L117">
        <v>36637.51</v>
      </c>
      <c r="M117">
        <v>36637.51</v>
      </c>
      <c r="N117">
        <v>0</v>
      </c>
      <c r="O117">
        <v>32973.760000000002</v>
      </c>
      <c r="P117">
        <v>0</v>
      </c>
      <c r="Q117">
        <v>2747.81</v>
      </c>
      <c r="R117">
        <v>2747.81</v>
      </c>
      <c r="S117">
        <v>0</v>
      </c>
    </row>
    <row r="118" spans="1:19" x14ac:dyDescent="0.25">
      <c r="A118">
        <v>4</v>
      </c>
      <c r="B118">
        <v>4332</v>
      </c>
      <c r="C118" t="s">
        <v>3736</v>
      </c>
      <c r="D118" t="s">
        <v>327</v>
      </c>
      <c r="E118" t="s">
        <v>9</v>
      </c>
      <c r="F118" t="s">
        <v>3836</v>
      </c>
      <c r="G118" t="s">
        <v>830</v>
      </c>
      <c r="H118" t="s">
        <v>107</v>
      </c>
      <c r="I118">
        <v>0</v>
      </c>
      <c r="J118" t="s">
        <v>6969</v>
      </c>
      <c r="K118" s="37">
        <v>48092</v>
      </c>
      <c r="L118">
        <v>5259.06</v>
      </c>
      <c r="M118">
        <v>8147.64</v>
      </c>
      <c r="N118">
        <v>2888.58</v>
      </c>
      <c r="O118">
        <v>7332.87</v>
      </c>
      <c r="P118">
        <v>2599.7199999999998</v>
      </c>
      <c r="Q118">
        <v>611.08000000000004</v>
      </c>
      <c r="R118">
        <v>611.07000000000005</v>
      </c>
      <c r="S118">
        <v>0.01</v>
      </c>
    </row>
    <row r="119" spans="1:19" x14ac:dyDescent="0.25">
      <c r="A119">
        <v>4</v>
      </c>
      <c r="B119">
        <v>4332</v>
      </c>
      <c r="C119" t="s">
        <v>3736</v>
      </c>
      <c r="D119" t="s">
        <v>327</v>
      </c>
      <c r="E119" t="s">
        <v>9</v>
      </c>
      <c r="F119" t="s">
        <v>3837</v>
      </c>
      <c r="G119" t="s">
        <v>829</v>
      </c>
      <c r="H119" t="s">
        <v>107</v>
      </c>
      <c r="I119">
        <v>0</v>
      </c>
      <c r="J119" t="s">
        <v>6969</v>
      </c>
      <c r="K119" s="37">
        <v>48092</v>
      </c>
      <c r="L119">
        <v>16155.77</v>
      </c>
      <c r="M119">
        <v>35389.43</v>
      </c>
      <c r="N119">
        <v>19233.66</v>
      </c>
      <c r="O119">
        <v>31850.48</v>
      </c>
      <c r="P119">
        <v>17310.29</v>
      </c>
      <c r="Q119">
        <v>2654.21</v>
      </c>
      <c r="R119">
        <v>2654.2</v>
      </c>
      <c r="S119">
        <v>0.01</v>
      </c>
    </row>
    <row r="120" spans="1:19" x14ac:dyDescent="0.25">
      <c r="A120">
        <v>4</v>
      </c>
      <c r="B120">
        <v>4332</v>
      </c>
      <c r="C120" t="s">
        <v>3736</v>
      </c>
      <c r="D120" t="s">
        <v>7030</v>
      </c>
      <c r="E120" t="s">
        <v>1571</v>
      </c>
      <c r="F120" t="s">
        <v>7031</v>
      </c>
      <c r="G120" t="s">
        <v>7032</v>
      </c>
      <c r="H120" t="s">
        <v>86</v>
      </c>
      <c r="I120">
        <v>1</v>
      </c>
      <c r="J120" t="s">
        <v>6969</v>
      </c>
      <c r="K120" s="37">
        <v>43228</v>
      </c>
      <c r="L120">
        <v>36257.089999999997</v>
      </c>
      <c r="M120">
        <v>36257.089999999997</v>
      </c>
      <c r="N120">
        <v>0</v>
      </c>
      <c r="O120">
        <v>36257.089999999997</v>
      </c>
      <c r="P120">
        <v>0</v>
      </c>
      <c r="Q120">
        <v>0</v>
      </c>
      <c r="R120">
        <v>0</v>
      </c>
      <c r="S120">
        <v>0</v>
      </c>
    </row>
    <row r="121" spans="1:19" x14ac:dyDescent="0.25">
      <c r="A121">
        <v>4</v>
      </c>
      <c r="B121">
        <v>4332</v>
      </c>
      <c r="C121" t="s">
        <v>3736</v>
      </c>
      <c r="D121" t="s">
        <v>101</v>
      </c>
      <c r="E121" t="s">
        <v>102</v>
      </c>
      <c r="F121" t="s">
        <v>3838</v>
      </c>
      <c r="G121" t="s">
        <v>397</v>
      </c>
      <c r="H121" t="s">
        <v>107</v>
      </c>
      <c r="I121">
        <v>0.1</v>
      </c>
      <c r="J121" t="s">
        <v>6969</v>
      </c>
      <c r="K121" s="37">
        <v>43266</v>
      </c>
      <c r="L121">
        <v>54502.720000000001</v>
      </c>
      <c r="M121">
        <v>54502.720000000001</v>
      </c>
      <c r="N121">
        <v>0</v>
      </c>
      <c r="O121">
        <v>49052.45</v>
      </c>
      <c r="P121">
        <v>0</v>
      </c>
      <c r="Q121">
        <v>4087.7</v>
      </c>
      <c r="R121">
        <v>4087.7</v>
      </c>
      <c r="S121">
        <v>0</v>
      </c>
    </row>
    <row r="122" spans="1:19" x14ac:dyDescent="0.25">
      <c r="A122">
        <v>4</v>
      </c>
      <c r="B122">
        <v>4332</v>
      </c>
      <c r="C122" t="s">
        <v>3736</v>
      </c>
      <c r="D122" t="s">
        <v>604</v>
      </c>
      <c r="E122" t="s">
        <v>60</v>
      </c>
      <c r="F122" t="s">
        <v>3839</v>
      </c>
      <c r="G122" t="s">
        <v>605</v>
      </c>
      <c r="H122" t="s">
        <v>149</v>
      </c>
      <c r="I122">
        <v>0</v>
      </c>
      <c r="J122" t="s">
        <v>6969</v>
      </c>
      <c r="K122" s="37">
        <v>43334</v>
      </c>
      <c r="L122">
        <v>8521.49</v>
      </c>
      <c r="M122">
        <v>8521.49</v>
      </c>
      <c r="N122">
        <v>0</v>
      </c>
      <c r="O122">
        <v>7669.34</v>
      </c>
      <c r="P122">
        <v>0</v>
      </c>
      <c r="Q122">
        <v>639.11</v>
      </c>
      <c r="R122">
        <v>639.11</v>
      </c>
      <c r="S122">
        <v>0</v>
      </c>
    </row>
    <row r="123" spans="1:19" x14ac:dyDescent="0.25">
      <c r="A123">
        <v>4</v>
      </c>
      <c r="B123">
        <v>4332</v>
      </c>
      <c r="C123" t="s">
        <v>3736</v>
      </c>
      <c r="D123" t="s">
        <v>613</v>
      </c>
      <c r="E123" t="s">
        <v>131</v>
      </c>
      <c r="F123" t="s">
        <v>3840</v>
      </c>
      <c r="G123" t="s">
        <v>1673</v>
      </c>
      <c r="H123" t="s">
        <v>100</v>
      </c>
      <c r="I123">
        <v>0</v>
      </c>
      <c r="J123" t="s">
        <v>6969</v>
      </c>
      <c r="K123" s="37">
        <v>43654</v>
      </c>
      <c r="L123">
        <v>88400.15</v>
      </c>
      <c r="M123">
        <v>88400.15</v>
      </c>
      <c r="N123">
        <v>0</v>
      </c>
      <c r="O123">
        <v>79560.14</v>
      </c>
      <c r="P123">
        <v>0</v>
      </c>
      <c r="Q123">
        <v>6630.01</v>
      </c>
      <c r="R123">
        <v>6630.01</v>
      </c>
      <c r="S123">
        <v>0</v>
      </c>
    </row>
    <row r="124" spans="1:19" x14ac:dyDescent="0.25">
      <c r="A124">
        <v>4</v>
      </c>
      <c r="B124">
        <v>4332</v>
      </c>
      <c r="C124" t="s">
        <v>3736</v>
      </c>
      <c r="D124" t="s">
        <v>363</v>
      </c>
      <c r="E124" t="s">
        <v>168</v>
      </c>
      <c r="F124" t="s">
        <v>3841</v>
      </c>
      <c r="G124" t="s">
        <v>364</v>
      </c>
      <c r="H124" t="s">
        <v>124</v>
      </c>
      <c r="I124">
        <v>1</v>
      </c>
      <c r="J124" t="s">
        <v>6969</v>
      </c>
      <c r="K124" s="37">
        <v>43265</v>
      </c>
      <c r="L124">
        <v>19076</v>
      </c>
      <c r="M124">
        <v>19076</v>
      </c>
      <c r="N124">
        <v>0</v>
      </c>
      <c r="O124">
        <v>17168.400000000001</v>
      </c>
      <c r="P124">
        <v>0</v>
      </c>
      <c r="Q124">
        <v>1430.7</v>
      </c>
      <c r="R124">
        <v>1430.7</v>
      </c>
      <c r="S124">
        <v>0</v>
      </c>
    </row>
    <row r="125" spans="1:19" x14ac:dyDescent="0.25">
      <c r="A125">
        <v>4</v>
      </c>
      <c r="B125">
        <v>4332</v>
      </c>
      <c r="C125" t="s">
        <v>3736</v>
      </c>
      <c r="D125" t="s">
        <v>394</v>
      </c>
      <c r="E125" t="s">
        <v>395</v>
      </c>
      <c r="F125" t="s">
        <v>3842</v>
      </c>
      <c r="G125" t="s">
        <v>1110</v>
      </c>
      <c r="H125" t="s">
        <v>124</v>
      </c>
      <c r="I125">
        <v>1</v>
      </c>
      <c r="J125" t="s">
        <v>6969</v>
      </c>
      <c r="K125" s="37">
        <v>43951</v>
      </c>
      <c r="L125">
        <v>147313.03</v>
      </c>
      <c r="M125">
        <v>147236.09</v>
      </c>
      <c r="N125">
        <v>-76.94</v>
      </c>
      <c r="O125">
        <v>132512.48000000001</v>
      </c>
      <c r="P125">
        <v>-69.25</v>
      </c>
      <c r="Q125">
        <v>11042.71</v>
      </c>
      <c r="R125">
        <v>11042.71</v>
      </c>
      <c r="S125">
        <v>0</v>
      </c>
    </row>
    <row r="126" spans="1:19" x14ac:dyDescent="0.25">
      <c r="A126">
        <v>4</v>
      </c>
      <c r="B126">
        <v>4332</v>
      </c>
      <c r="C126" t="s">
        <v>3736</v>
      </c>
      <c r="D126" t="s">
        <v>613</v>
      </c>
      <c r="E126" t="s">
        <v>131</v>
      </c>
      <c r="F126" t="s">
        <v>3843</v>
      </c>
      <c r="G126" t="s">
        <v>1506</v>
      </c>
      <c r="H126" t="s">
        <v>107</v>
      </c>
      <c r="I126">
        <v>0.33</v>
      </c>
      <c r="J126" t="s">
        <v>6969</v>
      </c>
      <c r="K126" s="37">
        <v>43654</v>
      </c>
      <c r="L126">
        <v>106573.45</v>
      </c>
      <c r="M126">
        <v>106573.45</v>
      </c>
      <c r="N126">
        <v>0</v>
      </c>
      <c r="O126">
        <v>95916.11</v>
      </c>
      <c r="P126">
        <v>0</v>
      </c>
      <c r="Q126">
        <v>7993.01</v>
      </c>
      <c r="R126">
        <v>7993.01</v>
      </c>
      <c r="S126">
        <v>0</v>
      </c>
    </row>
    <row r="127" spans="1:19" x14ac:dyDescent="0.25">
      <c r="A127">
        <v>4</v>
      </c>
      <c r="B127">
        <v>4332</v>
      </c>
      <c r="C127" t="s">
        <v>3736</v>
      </c>
      <c r="D127" t="s">
        <v>696</v>
      </c>
      <c r="E127" t="s">
        <v>152</v>
      </c>
      <c r="F127" t="s">
        <v>3844</v>
      </c>
      <c r="G127" t="s">
        <v>1330</v>
      </c>
      <c r="H127" t="s">
        <v>149</v>
      </c>
      <c r="I127">
        <v>0</v>
      </c>
      <c r="J127" t="s">
        <v>6969</v>
      </c>
      <c r="K127" s="37">
        <v>48092</v>
      </c>
      <c r="L127">
        <v>257178</v>
      </c>
      <c r="M127">
        <v>257178</v>
      </c>
      <c r="N127">
        <v>0</v>
      </c>
      <c r="O127">
        <v>231460.2</v>
      </c>
      <c r="P127">
        <v>0</v>
      </c>
      <c r="Q127">
        <v>0</v>
      </c>
      <c r="R127">
        <v>0</v>
      </c>
      <c r="S127">
        <v>0</v>
      </c>
    </row>
    <row r="128" spans="1:19" x14ac:dyDescent="0.25">
      <c r="A128">
        <v>4</v>
      </c>
      <c r="B128">
        <v>4332</v>
      </c>
      <c r="C128" t="s">
        <v>3736</v>
      </c>
      <c r="D128" t="s">
        <v>542</v>
      </c>
      <c r="E128" t="s">
        <v>263</v>
      </c>
      <c r="F128" t="s">
        <v>3845</v>
      </c>
      <c r="G128" t="s">
        <v>543</v>
      </c>
      <c r="H128" t="s">
        <v>124</v>
      </c>
      <c r="I128">
        <v>1</v>
      </c>
      <c r="J128" t="s">
        <v>6969</v>
      </c>
      <c r="K128" s="37">
        <v>43334</v>
      </c>
      <c r="L128">
        <v>30368.400000000001</v>
      </c>
      <c r="M128">
        <v>30368.400000000001</v>
      </c>
      <c r="N128">
        <v>0</v>
      </c>
      <c r="O128">
        <v>27331.56</v>
      </c>
      <c r="P128">
        <v>0</v>
      </c>
      <c r="Q128">
        <v>2277.63</v>
      </c>
      <c r="R128">
        <v>2277.63</v>
      </c>
      <c r="S128">
        <v>0</v>
      </c>
    </row>
    <row r="129" spans="1:19" x14ac:dyDescent="0.25">
      <c r="A129">
        <v>4</v>
      </c>
      <c r="B129">
        <v>4332</v>
      </c>
      <c r="C129" t="s">
        <v>3736</v>
      </c>
      <c r="D129" t="s">
        <v>48</v>
      </c>
      <c r="E129" t="s">
        <v>48</v>
      </c>
      <c r="F129" t="s">
        <v>3846</v>
      </c>
      <c r="G129" t="s">
        <v>642</v>
      </c>
      <c r="H129" t="s">
        <v>124</v>
      </c>
      <c r="I129">
        <v>0</v>
      </c>
      <c r="J129" t="s">
        <v>6969</v>
      </c>
      <c r="K129" s="37">
        <v>43334</v>
      </c>
      <c r="L129">
        <v>12274.9</v>
      </c>
      <c r="M129">
        <v>12274.9</v>
      </c>
      <c r="N129">
        <v>0</v>
      </c>
      <c r="O129">
        <v>11047.41</v>
      </c>
      <c r="P129">
        <v>0</v>
      </c>
      <c r="Q129">
        <v>920.62</v>
      </c>
      <c r="R129">
        <v>920.62</v>
      </c>
      <c r="S129">
        <v>0</v>
      </c>
    </row>
    <row r="130" spans="1:19" x14ac:dyDescent="0.25">
      <c r="A130">
        <v>4</v>
      </c>
      <c r="B130">
        <v>4332</v>
      </c>
      <c r="C130" t="s">
        <v>3736</v>
      </c>
      <c r="D130" t="s">
        <v>113</v>
      </c>
      <c r="E130" t="s">
        <v>69</v>
      </c>
      <c r="F130" t="s">
        <v>7033</v>
      </c>
      <c r="G130" t="s">
        <v>7034</v>
      </c>
      <c r="H130" t="s">
        <v>17</v>
      </c>
      <c r="I130">
        <v>0</v>
      </c>
      <c r="J130" t="s">
        <v>6970</v>
      </c>
      <c r="K130" s="37">
        <v>48092</v>
      </c>
      <c r="L130">
        <v>209777</v>
      </c>
      <c r="M130">
        <v>194500</v>
      </c>
      <c r="N130">
        <v>-15277</v>
      </c>
      <c r="O130">
        <v>145875</v>
      </c>
      <c r="P130">
        <v>-11457.75</v>
      </c>
      <c r="Q130">
        <v>0</v>
      </c>
      <c r="R130">
        <v>0</v>
      </c>
      <c r="S130">
        <v>0</v>
      </c>
    </row>
    <row r="131" spans="1:19" x14ac:dyDescent="0.25">
      <c r="A131">
        <v>4</v>
      </c>
      <c r="B131">
        <v>4332</v>
      </c>
      <c r="C131" t="s">
        <v>3736</v>
      </c>
      <c r="D131" t="s">
        <v>927</v>
      </c>
      <c r="E131" t="s">
        <v>147</v>
      </c>
      <c r="F131" t="s">
        <v>3847</v>
      </c>
      <c r="G131" t="s">
        <v>983</v>
      </c>
      <c r="H131" t="s">
        <v>86</v>
      </c>
      <c r="I131">
        <v>1</v>
      </c>
      <c r="J131" t="s">
        <v>6969</v>
      </c>
      <c r="K131" s="37">
        <v>43335</v>
      </c>
      <c r="L131">
        <v>92745.93</v>
      </c>
      <c r="M131">
        <v>92745.93</v>
      </c>
      <c r="N131">
        <v>0</v>
      </c>
      <c r="O131">
        <v>83471.34</v>
      </c>
      <c r="P131">
        <v>0</v>
      </c>
      <c r="Q131">
        <v>6955.95</v>
      </c>
      <c r="R131">
        <v>6955.95</v>
      </c>
      <c r="S131">
        <v>0</v>
      </c>
    </row>
    <row r="132" spans="1:19" x14ac:dyDescent="0.25">
      <c r="A132">
        <v>4</v>
      </c>
      <c r="B132">
        <v>4332</v>
      </c>
      <c r="C132" t="s">
        <v>3736</v>
      </c>
      <c r="D132" t="s">
        <v>378</v>
      </c>
      <c r="E132" t="s">
        <v>93</v>
      </c>
      <c r="F132" t="s">
        <v>3848</v>
      </c>
      <c r="G132" t="s">
        <v>1066</v>
      </c>
      <c r="H132" t="s">
        <v>104</v>
      </c>
      <c r="I132">
        <v>0.1</v>
      </c>
      <c r="J132" t="s">
        <v>6969</v>
      </c>
      <c r="K132" s="37">
        <v>43882</v>
      </c>
      <c r="L132">
        <v>31454.799999999999</v>
      </c>
      <c r="M132">
        <v>31454.799999999999</v>
      </c>
      <c r="N132">
        <v>0</v>
      </c>
      <c r="O132">
        <v>28309.32</v>
      </c>
      <c r="P132">
        <v>0</v>
      </c>
      <c r="Q132">
        <v>2359.11</v>
      </c>
      <c r="R132">
        <v>2359.11</v>
      </c>
      <c r="S132">
        <v>0</v>
      </c>
    </row>
    <row r="133" spans="1:19" x14ac:dyDescent="0.25">
      <c r="A133">
        <v>4</v>
      </c>
      <c r="B133">
        <v>4332</v>
      </c>
      <c r="C133" t="s">
        <v>3736</v>
      </c>
      <c r="D133" t="s">
        <v>426</v>
      </c>
      <c r="E133" t="s">
        <v>60</v>
      </c>
      <c r="F133" t="s">
        <v>7035</v>
      </c>
      <c r="G133" t="s">
        <v>7036</v>
      </c>
      <c r="H133" t="s">
        <v>86</v>
      </c>
      <c r="I133">
        <v>1</v>
      </c>
      <c r="J133" t="s">
        <v>6969</v>
      </c>
      <c r="K133" s="37">
        <v>43335</v>
      </c>
      <c r="L133">
        <v>12391.38</v>
      </c>
      <c r="M133">
        <v>12391.38</v>
      </c>
      <c r="N133">
        <v>0</v>
      </c>
      <c r="O133">
        <v>12391.38</v>
      </c>
      <c r="P133">
        <v>0</v>
      </c>
      <c r="Q133">
        <v>0</v>
      </c>
      <c r="R133">
        <v>0</v>
      </c>
      <c r="S133">
        <v>0</v>
      </c>
    </row>
    <row r="134" spans="1:19" x14ac:dyDescent="0.25">
      <c r="A134">
        <v>4</v>
      </c>
      <c r="B134">
        <v>4332</v>
      </c>
      <c r="C134" t="s">
        <v>3736</v>
      </c>
      <c r="D134" t="s">
        <v>260</v>
      </c>
      <c r="E134" t="s">
        <v>260</v>
      </c>
      <c r="F134" t="s">
        <v>3849</v>
      </c>
      <c r="G134" t="s">
        <v>1213</v>
      </c>
      <c r="H134" t="s">
        <v>100</v>
      </c>
      <c r="I134">
        <v>0.75</v>
      </c>
      <c r="J134" t="s">
        <v>6969</v>
      </c>
      <c r="K134" s="37">
        <v>43357</v>
      </c>
      <c r="L134">
        <v>7680.99</v>
      </c>
      <c r="M134">
        <v>7680.99</v>
      </c>
      <c r="N134">
        <v>0</v>
      </c>
      <c r="O134">
        <v>6912.89</v>
      </c>
      <c r="P134">
        <v>0</v>
      </c>
      <c r="Q134">
        <v>576.08000000000004</v>
      </c>
      <c r="R134">
        <v>576.07000000000005</v>
      </c>
      <c r="S134">
        <v>0.01</v>
      </c>
    </row>
    <row r="135" spans="1:19" x14ac:dyDescent="0.25">
      <c r="A135">
        <v>4</v>
      </c>
      <c r="B135">
        <v>4332</v>
      </c>
      <c r="C135" t="s">
        <v>3736</v>
      </c>
      <c r="D135" t="s">
        <v>772</v>
      </c>
      <c r="E135" t="s">
        <v>147</v>
      </c>
      <c r="F135" t="s">
        <v>3850</v>
      </c>
      <c r="G135" t="s">
        <v>895</v>
      </c>
      <c r="H135" t="s">
        <v>107</v>
      </c>
      <c r="I135">
        <v>0</v>
      </c>
      <c r="J135" t="s">
        <v>6969</v>
      </c>
      <c r="K135" s="37">
        <v>43788</v>
      </c>
      <c r="L135">
        <v>10296.959999999999</v>
      </c>
      <c r="M135">
        <v>10296.959999999999</v>
      </c>
      <c r="N135">
        <v>0</v>
      </c>
      <c r="O135">
        <v>9267.26</v>
      </c>
      <c r="P135">
        <v>0</v>
      </c>
      <c r="Q135">
        <v>772.27</v>
      </c>
      <c r="R135">
        <v>772.27</v>
      </c>
      <c r="S135">
        <v>0</v>
      </c>
    </row>
    <row r="136" spans="1:19" x14ac:dyDescent="0.25">
      <c r="A136">
        <v>4</v>
      </c>
      <c r="B136">
        <v>4332</v>
      </c>
      <c r="C136" t="s">
        <v>3736</v>
      </c>
      <c r="D136" t="s">
        <v>129</v>
      </c>
      <c r="E136" t="s">
        <v>9</v>
      </c>
      <c r="F136" t="s">
        <v>3851</v>
      </c>
      <c r="G136" t="s">
        <v>130</v>
      </c>
      <c r="H136" t="s">
        <v>107</v>
      </c>
      <c r="I136">
        <v>1</v>
      </c>
      <c r="J136" t="s">
        <v>6969</v>
      </c>
      <c r="K136" s="37">
        <v>43292</v>
      </c>
      <c r="L136">
        <v>15000</v>
      </c>
      <c r="M136">
        <v>15000</v>
      </c>
      <c r="N136">
        <v>0</v>
      </c>
      <c r="O136">
        <v>13500</v>
      </c>
      <c r="P136">
        <v>0</v>
      </c>
      <c r="Q136">
        <v>1125</v>
      </c>
      <c r="R136">
        <v>1125</v>
      </c>
      <c r="S136">
        <v>0</v>
      </c>
    </row>
    <row r="137" spans="1:19" x14ac:dyDescent="0.25">
      <c r="A137">
        <v>4</v>
      </c>
      <c r="B137">
        <v>4332</v>
      </c>
      <c r="C137" t="s">
        <v>3736</v>
      </c>
      <c r="D137" t="s">
        <v>991</v>
      </c>
      <c r="E137" t="s">
        <v>9</v>
      </c>
      <c r="F137" t="s">
        <v>7037</v>
      </c>
      <c r="G137" t="s">
        <v>7038</v>
      </c>
      <c r="H137" t="s">
        <v>86</v>
      </c>
      <c r="I137">
        <v>1</v>
      </c>
      <c r="J137" t="s">
        <v>6969</v>
      </c>
      <c r="K137" s="37">
        <v>43334</v>
      </c>
      <c r="L137">
        <v>22482.21</v>
      </c>
      <c r="M137">
        <v>22482.21</v>
      </c>
      <c r="N137">
        <v>0</v>
      </c>
      <c r="O137">
        <v>22482.21</v>
      </c>
      <c r="P137">
        <v>0</v>
      </c>
      <c r="Q137">
        <v>0</v>
      </c>
      <c r="R137">
        <v>0</v>
      </c>
      <c r="S137">
        <v>0</v>
      </c>
    </row>
    <row r="138" spans="1:19" x14ac:dyDescent="0.25">
      <c r="A138">
        <v>4</v>
      </c>
      <c r="B138">
        <v>4332</v>
      </c>
      <c r="C138" t="s">
        <v>3736</v>
      </c>
      <c r="D138" t="s">
        <v>102</v>
      </c>
      <c r="E138" t="s">
        <v>102</v>
      </c>
      <c r="F138" t="s">
        <v>3852</v>
      </c>
      <c r="G138" t="s">
        <v>2022</v>
      </c>
      <c r="H138" t="s">
        <v>107</v>
      </c>
      <c r="I138">
        <v>1</v>
      </c>
      <c r="J138" t="s">
        <v>6969</v>
      </c>
      <c r="K138" s="37">
        <v>43507</v>
      </c>
      <c r="L138">
        <v>9186.5400000000009</v>
      </c>
      <c r="M138">
        <v>9186.5400000000009</v>
      </c>
      <c r="N138">
        <v>0</v>
      </c>
      <c r="O138">
        <v>8267.89</v>
      </c>
      <c r="P138">
        <v>0</v>
      </c>
      <c r="Q138">
        <v>688.99</v>
      </c>
      <c r="R138">
        <v>688.99</v>
      </c>
      <c r="S138">
        <v>0</v>
      </c>
    </row>
    <row r="139" spans="1:19" x14ac:dyDescent="0.25">
      <c r="A139">
        <v>4</v>
      </c>
      <c r="B139">
        <v>4332</v>
      </c>
      <c r="C139" t="s">
        <v>3736</v>
      </c>
      <c r="D139" t="s">
        <v>101</v>
      </c>
      <c r="E139" t="s">
        <v>102</v>
      </c>
      <c r="F139" t="s">
        <v>3853</v>
      </c>
      <c r="G139" t="s">
        <v>719</v>
      </c>
      <c r="H139" t="s">
        <v>107</v>
      </c>
      <c r="I139">
        <v>0.2</v>
      </c>
      <c r="J139" t="s">
        <v>6969</v>
      </c>
      <c r="K139" s="37">
        <v>43333</v>
      </c>
      <c r="L139">
        <v>4599.01</v>
      </c>
      <c r="M139">
        <v>4599.01</v>
      </c>
      <c r="N139">
        <v>0</v>
      </c>
      <c r="O139">
        <v>4139.1099999999997</v>
      </c>
      <c r="P139">
        <v>0</v>
      </c>
      <c r="Q139">
        <v>344.93</v>
      </c>
      <c r="R139">
        <v>344.93</v>
      </c>
      <c r="S139">
        <v>0</v>
      </c>
    </row>
    <row r="140" spans="1:19" x14ac:dyDescent="0.25">
      <c r="A140">
        <v>4</v>
      </c>
      <c r="B140">
        <v>4332</v>
      </c>
      <c r="C140" t="s">
        <v>3736</v>
      </c>
      <c r="D140" t="s">
        <v>525</v>
      </c>
      <c r="E140" t="s">
        <v>21</v>
      </c>
      <c r="F140" t="s">
        <v>7039</v>
      </c>
      <c r="G140" t="s">
        <v>7040</v>
      </c>
      <c r="H140" t="s">
        <v>86</v>
      </c>
      <c r="I140">
        <v>1</v>
      </c>
      <c r="J140" t="s">
        <v>6969</v>
      </c>
      <c r="K140" s="37">
        <v>43614</v>
      </c>
      <c r="L140">
        <v>192720.2</v>
      </c>
      <c r="M140">
        <v>192720.2</v>
      </c>
      <c r="N140">
        <v>0</v>
      </c>
      <c r="O140">
        <v>192720.2</v>
      </c>
      <c r="P140">
        <v>0</v>
      </c>
      <c r="Q140">
        <v>0</v>
      </c>
      <c r="R140">
        <v>0</v>
      </c>
      <c r="S140">
        <v>0</v>
      </c>
    </row>
    <row r="141" spans="1:19" x14ac:dyDescent="0.25">
      <c r="A141">
        <v>4</v>
      </c>
      <c r="B141">
        <v>4332</v>
      </c>
      <c r="C141" t="s">
        <v>3736</v>
      </c>
      <c r="D141" t="s">
        <v>1689</v>
      </c>
      <c r="E141" t="s">
        <v>1690</v>
      </c>
      <c r="F141" t="s">
        <v>3854</v>
      </c>
      <c r="G141" t="s">
        <v>1691</v>
      </c>
      <c r="H141" t="s">
        <v>124</v>
      </c>
      <c r="I141">
        <v>1</v>
      </c>
      <c r="J141" t="s">
        <v>6969</v>
      </c>
      <c r="K141" s="37">
        <v>43412</v>
      </c>
      <c r="L141">
        <v>10564.84</v>
      </c>
      <c r="M141">
        <v>10564.84</v>
      </c>
      <c r="N141">
        <v>0</v>
      </c>
      <c r="O141">
        <v>9508.36</v>
      </c>
      <c r="P141">
        <v>0</v>
      </c>
      <c r="Q141">
        <v>792.36</v>
      </c>
      <c r="R141">
        <v>792.36</v>
      </c>
      <c r="S141">
        <v>0</v>
      </c>
    </row>
    <row r="142" spans="1:19" x14ac:dyDescent="0.25">
      <c r="A142">
        <v>4</v>
      </c>
      <c r="B142">
        <v>4332</v>
      </c>
      <c r="C142" t="s">
        <v>3736</v>
      </c>
      <c r="D142" t="s">
        <v>797</v>
      </c>
      <c r="E142" t="s">
        <v>9</v>
      </c>
      <c r="F142" t="s">
        <v>3855</v>
      </c>
      <c r="G142" t="s">
        <v>798</v>
      </c>
      <c r="H142" t="s">
        <v>104</v>
      </c>
      <c r="I142">
        <v>1</v>
      </c>
      <c r="J142" t="s">
        <v>6969</v>
      </c>
      <c r="K142" s="37">
        <v>43333</v>
      </c>
      <c r="L142">
        <v>50189.4</v>
      </c>
      <c r="M142">
        <v>50189.4</v>
      </c>
      <c r="N142">
        <v>0</v>
      </c>
      <c r="O142">
        <v>45170.46</v>
      </c>
      <c r="P142">
        <v>0</v>
      </c>
      <c r="Q142">
        <v>3764.21</v>
      </c>
      <c r="R142">
        <v>3764.21</v>
      </c>
      <c r="S142">
        <v>0</v>
      </c>
    </row>
    <row r="143" spans="1:19" x14ac:dyDescent="0.25">
      <c r="A143">
        <v>4</v>
      </c>
      <c r="B143">
        <v>4332</v>
      </c>
      <c r="C143" t="s">
        <v>3736</v>
      </c>
      <c r="D143" t="s">
        <v>1136</v>
      </c>
      <c r="E143" t="s">
        <v>260</v>
      </c>
      <c r="F143" t="s">
        <v>7041</v>
      </c>
      <c r="G143" t="s">
        <v>7042</v>
      </c>
      <c r="H143" t="s">
        <v>86</v>
      </c>
      <c r="I143">
        <v>1</v>
      </c>
      <c r="J143" t="s">
        <v>6969</v>
      </c>
      <c r="K143" s="37">
        <v>43334</v>
      </c>
      <c r="L143">
        <v>23270</v>
      </c>
      <c r="M143">
        <v>23270</v>
      </c>
      <c r="N143">
        <v>0</v>
      </c>
      <c r="O143">
        <v>23270</v>
      </c>
      <c r="P143">
        <v>0</v>
      </c>
      <c r="Q143">
        <v>0</v>
      </c>
      <c r="R143">
        <v>0</v>
      </c>
      <c r="S143">
        <v>0</v>
      </c>
    </row>
    <row r="144" spans="1:19" x14ac:dyDescent="0.25">
      <c r="A144">
        <v>4</v>
      </c>
      <c r="B144">
        <v>4332</v>
      </c>
      <c r="C144" t="s">
        <v>3736</v>
      </c>
      <c r="D144" t="s">
        <v>772</v>
      </c>
      <c r="E144" t="s">
        <v>147</v>
      </c>
      <c r="F144" t="s">
        <v>3856</v>
      </c>
      <c r="G144" t="s">
        <v>792</v>
      </c>
      <c r="H144" t="s">
        <v>107</v>
      </c>
      <c r="I144">
        <v>0</v>
      </c>
      <c r="J144" t="s">
        <v>6969</v>
      </c>
      <c r="K144" s="37">
        <v>43598</v>
      </c>
      <c r="L144">
        <v>13286.8</v>
      </c>
      <c r="M144">
        <v>13286.8</v>
      </c>
      <c r="N144">
        <v>0</v>
      </c>
      <c r="O144">
        <v>11958.12</v>
      </c>
      <c r="P144">
        <v>0</v>
      </c>
      <c r="Q144">
        <v>996.51</v>
      </c>
      <c r="R144">
        <v>996.51</v>
      </c>
      <c r="S144">
        <v>0</v>
      </c>
    </row>
    <row r="145" spans="1:19" x14ac:dyDescent="0.25">
      <c r="A145">
        <v>4</v>
      </c>
      <c r="B145">
        <v>4332</v>
      </c>
      <c r="C145" t="s">
        <v>3736</v>
      </c>
      <c r="D145" t="s">
        <v>20</v>
      </c>
      <c r="E145" t="s">
        <v>21</v>
      </c>
      <c r="F145" t="s">
        <v>3857</v>
      </c>
      <c r="G145" t="s">
        <v>22</v>
      </c>
      <c r="H145" t="s">
        <v>23</v>
      </c>
      <c r="I145">
        <v>1</v>
      </c>
      <c r="J145" t="s">
        <v>6970</v>
      </c>
      <c r="K145" s="37">
        <v>48092</v>
      </c>
      <c r="L145">
        <v>63694</v>
      </c>
      <c r="M145">
        <v>63694</v>
      </c>
      <c r="N145">
        <v>0</v>
      </c>
      <c r="O145">
        <v>47770.5</v>
      </c>
      <c r="P145">
        <v>0</v>
      </c>
      <c r="Q145">
        <v>10962.9375</v>
      </c>
      <c r="R145">
        <v>10962.9375</v>
      </c>
      <c r="S145">
        <v>0</v>
      </c>
    </row>
    <row r="146" spans="1:19" x14ac:dyDescent="0.25">
      <c r="A146">
        <v>4</v>
      </c>
      <c r="B146">
        <v>4332</v>
      </c>
      <c r="C146" t="s">
        <v>3736</v>
      </c>
      <c r="D146" t="s">
        <v>226</v>
      </c>
      <c r="E146" t="s">
        <v>76</v>
      </c>
      <c r="F146" t="s">
        <v>3858</v>
      </c>
      <c r="G146" t="s">
        <v>402</v>
      </c>
      <c r="H146" t="s">
        <v>107</v>
      </c>
      <c r="I146">
        <v>0</v>
      </c>
      <c r="J146" t="s">
        <v>6969</v>
      </c>
      <c r="K146" s="37">
        <v>44287</v>
      </c>
      <c r="L146">
        <v>16717.599999999999</v>
      </c>
      <c r="M146">
        <v>0</v>
      </c>
      <c r="N146">
        <v>-16717.599999999999</v>
      </c>
      <c r="O146">
        <v>0</v>
      </c>
      <c r="P146">
        <v>-15045.84</v>
      </c>
      <c r="Q146">
        <v>1253.82</v>
      </c>
      <c r="R146">
        <v>1253.82</v>
      </c>
      <c r="S146">
        <v>0</v>
      </c>
    </row>
    <row r="147" spans="1:19" x14ac:dyDescent="0.25">
      <c r="A147">
        <v>4</v>
      </c>
      <c r="B147">
        <v>4332</v>
      </c>
      <c r="C147" t="s">
        <v>3736</v>
      </c>
      <c r="D147" t="s">
        <v>312</v>
      </c>
      <c r="E147" t="s">
        <v>313</v>
      </c>
      <c r="F147" t="s">
        <v>3859</v>
      </c>
      <c r="G147" t="s">
        <v>468</v>
      </c>
      <c r="H147" t="s">
        <v>124</v>
      </c>
      <c r="I147">
        <v>1</v>
      </c>
      <c r="J147" t="s">
        <v>6969</v>
      </c>
      <c r="K147" s="37">
        <v>43294</v>
      </c>
      <c r="L147">
        <v>3627</v>
      </c>
      <c r="M147">
        <v>3627</v>
      </c>
      <c r="N147">
        <v>0</v>
      </c>
      <c r="O147">
        <v>3264.3</v>
      </c>
      <c r="P147">
        <v>0</v>
      </c>
      <c r="Q147">
        <v>272.02999999999997</v>
      </c>
      <c r="R147">
        <v>272.02999999999997</v>
      </c>
      <c r="S147">
        <v>0</v>
      </c>
    </row>
    <row r="148" spans="1:19" x14ac:dyDescent="0.25">
      <c r="A148">
        <v>4</v>
      </c>
      <c r="B148">
        <v>4332</v>
      </c>
      <c r="C148" t="s">
        <v>3736</v>
      </c>
      <c r="D148" t="s">
        <v>375</v>
      </c>
      <c r="E148" t="s">
        <v>147</v>
      </c>
      <c r="F148" t="s">
        <v>3860</v>
      </c>
      <c r="G148" t="s">
        <v>376</v>
      </c>
      <c r="H148" t="s">
        <v>107</v>
      </c>
      <c r="I148">
        <v>1</v>
      </c>
      <c r="J148" t="s">
        <v>6969</v>
      </c>
      <c r="K148" s="37">
        <v>43413</v>
      </c>
      <c r="L148">
        <v>5050</v>
      </c>
      <c r="M148">
        <v>5050</v>
      </c>
      <c r="N148">
        <v>0</v>
      </c>
      <c r="O148">
        <v>4545</v>
      </c>
      <c r="P148">
        <v>0</v>
      </c>
      <c r="Q148">
        <v>378.75</v>
      </c>
      <c r="R148">
        <v>378.75</v>
      </c>
      <c r="S148">
        <v>0</v>
      </c>
    </row>
    <row r="149" spans="1:19" x14ac:dyDescent="0.25">
      <c r="A149">
        <v>4</v>
      </c>
      <c r="B149">
        <v>4332</v>
      </c>
      <c r="C149" t="s">
        <v>3736</v>
      </c>
      <c r="D149" t="s">
        <v>563</v>
      </c>
      <c r="E149" t="s">
        <v>152</v>
      </c>
      <c r="F149" t="s">
        <v>3861</v>
      </c>
      <c r="G149" t="s">
        <v>564</v>
      </c>
      <c r="H149" t="s">
        <v>100</v>
      </c>
      <c r="I149">
        <v>1</v>
      </c>
      <c r="J149" t="s">
        <v>6969</v>
      </c>
      <c r="K149" s="37">
        <v>43336</v>
      </c>
      <c r="L149">
        <v>3705.6</v>
      </c>
      <c r="M149">
        <v>3705.6</v>
      </c>
      <c r="N149">
        <v>0</v>
      </c>
      <c r="O149">
        <v>3335.04</v>
      </c>
      <c r="P149">
        <v>0</v>
      </c>
      <c r="Q149">
        <v>277.92</v>
      </c>
      <c r="R149">
        <v>277.92</v>
      </c>
      <c r="S149">
        <v>0</v>
      </c>
    </row>
    <row r="150" spans="1:19" x14ac:dyDescent="0.25">
      <c r="A150">
        <v>4</v>
      </c>
      <c r="B150">
        <v>4332</v>
      </c>
      <c r="C150" t="s">
        <v>3736</v>
      </c>
      <c r="D150" t="s">
        <v>95</v>
      </c>
      <c r="E150" t="s">
        <v>93</v>
      </c>
      <c r="F150" t="s">
        <v>3862</v>
      </c>
      <c r="G150" t="s">
        <v>1573</v>
      </c>
      <c r="H150" t="s">
        <v>107</v>
      </c>
      <c r="I150">
        <v>0.1</v>
      </c>
      <c r="J150" t="s">
        <v>6969</v>
      </c>
      <c r="K150" s="37">
        <v>43412</v>
      </c>
      <c r="L150">
        <v>16215.55</v>
      </c>
      <c r="M150">
        <v>16215.55</v>
      </c>
      <c r="N150">
        <v>0</v>
      </c>
      <c r="O150">
        <v>14594</v>
      </c>
      <c r="P150">
        <v>0</v>
      </c>
      <c r="Q150">
        <v>1216.17</v>
      </c>
      <c r="R150">
        <v>1216.17</v>
      </c>
      <c r="S150">
        <v>0</v>
      </c>
    </row>
    <row r="151" spans="1:19" x14ac:dyDescent="0.25">
      <c r="A151">
        <v>4</v>
      </c>
      <c r="B151">
        <v>4332</v>
      </c>
      <c r="C151" t="s">
        <v>3736</v>
      </c>
      <c r="D151" t="s">
        <v>14</v>
      </c>
      <c r="E151" t="s">
        <v>15</v>
      </c>
      <c r="F151" t="s">
        <v>3863</v>
      </c>
      <c r="G151" t="s">
        <v>382</v>
      </c>
      <c r="H151" t="s">
        <v>107</v>
      </c>
      <c r="I151">
        <v>1</v>
      </c>
      <c r="J151" t="s">
        <v>6969</v>
      </c>
      <c r="K151" s="37">
        <v>43265</v>
      </c>
      <c r="L151">
        <v>5400</v>
      </c>
      <c r="M151">
        <v>5400</v>
      </c>
      <c r="N151">
        <v>0</v>
      </c>
      <c r="O151">
        <v>4860</v>
      </c>
      <c r="P151">
        <v>0</v>
      </c>
      <c r="Q151">
        <v>405</v>
      </c>
      <c r="R151">
        <v>405</v>
      </c>
      <c r="S151">
        <v>0</v>
      </c>
    </row>
    <row r="152" spans="1:19" x14ac:dyDescent="0.25">
      <c r="A152">
        <v>4</v>
      </c>
      <c r="B152">
        <v>4332</v>
      </c>
      <c r="C152" t="s">
        <v>3736</v>
      </c>
      <c r="D152" t="s">
        <v>1280</v>
      </c>
      <c r="E152" t="s">
        <v>25</v>
      </c>
      <c r="F152" t="s">
        <v>7043</v>
      </c>
      <c r="G152" t="s">
        <v>7044</v>
      </c>
      <c r="H152" t="s">
        <v>86</v>
      </c>
      <c r="I152">
        <v>1</v>
      </c>
      <c r="J152" t="s">
        <v>6969</v>
      </c>
      <c r="K152" s="37">
        <v>43362</v>
      </c>
      <c r="L152">
        <v>24872.04</v>
      </c>
      <c r="M152">
        <v>24872.04</v>
      </c>
      <c r="N152">
        <v>0</v>
      </c>
      <c r="O152">
        <v>24872.04</v>
      </c>
      <c r="P152">
        <v>0</v>
      </c>
      <c r="Q152">
        <v>0</v>
      </c>
      <c r="R152">
        <v>0</v>
      </c>
      <c r="S152">
        <v>0</v>
      </c>
    </row>
    <row r="153" spans="1:19" x14ac:dyDescent="0.25">
      <c r="A153">
        <v>4</v>
      </c>
      <c r="B153">
        <v>4332</v>
      </c>
      <c r="C153" t="s">
        <v>3736</v>
      </c>
      <c r="D153" t="s">
        <v>613</v>
      </c>
      <c r="E153" t="s">
        <v>131</v>
      </c>
      <c r="F153" t="s">
        <v>3864</v>
      </c>
      <c r="G153" t="s">
        <v>1692</v>
      </c>
      <c r="H153" t="s">
        <v>100</v>
      </c>
      <c r="I153">
        <v>1</v>
      </c>
      <c r="J153" t="s">
        <v>6969</v>
      </c>
      <c r="K153" s="37">
        <v>43412</v>
      </c>
      <c r="L153">
        <v>13122.24</v>
      </c>
      <c r="M153">
        <v>13122.24</v>
      </c>
      <c r="N153">
        <v>0</v>
      </c>
      <c r="O153">
        <v>11810.02</v>
      </c>
      <c r="P153">
        <v>0</v>
      </c>
      <c r="Q153">
        <v>984.17</v>
      </c>
      <c r="R153">
        <v>984.17</v>
      </c>
      <c r="S153">
        <v>0</v>
      </c>
    </row>
    <row r="154" spans="1:19" x14ac:dyDescent="0.25">
      <c r="A154">
        <v>4</v>
      </c>
      <c r="B154">
        <v>4332</v>
      </c>
      <c r="C154" t="s">
        <v>3736</v>
      </c>
      <c r="D154" t="s">
        <v>143</v>
      </c>
      <c r="E154" t="s">
        <v>135</v>
      </c>
      <c r="F154" t="s">
        <v>3865</v>
      </c>
      <c r="G154" t="s">
        <v>207</v>
      </c>
      <c r="H154" t="s">
        <v>107</v>
      </c>
      <c r="I154">
        <v>0.15</v>
      </c>
      <c r="J154" t="s">
        <v>6969</v>
      </c>
      <c r="K154" s="37">
        <v>44263</v>
      </c>
      <c r="L154">
        <v>18133.41</v>
      </c>
      <c r="M154">
        <v>18133.41</v>
      </c>
      <c r="N154">
        <v>0</v>
      </c>
      <c r="O154">
        <v>16320.07</v>
      </c>
      <c r="P154">
        <v>0</v>
      </c>
      <c r="Q154">
        <v>1360.01</v>
      </c>
      <c r="R154">
        <v>1360.01</v>
      </c>
      <c r="S154">
        <v>0</v>
      </c>
    </row>
    <row r="155" spans="1:19" x14ac:dyDescent="0.25">
      <c r="A155">
        <v>4</v>
      </c>
      <c r="B155">
        <v>4332</v>
      </c>
      <c r="C155" t="s">
        <v>3736</v>
      </c>
      <c r="D155" t="s">
        <v>95</v>
      </c>
      <c r="E155" t="s">
        <v>93</v>
      </c>
      <c r="F155" t="s">
        <v>3866</v>
      </c>
      <c r="G155" t="s">
        <v>1874</v>
      </c>
      <c r="H155" t="s">
        <v>107</v>
      </c>
      <c r="I155">
        <v>0.5</v>
      </c>
      <c r="J155" t="s">
        <v>6969</v>
      </c>
      <c r="K155" s="37">
        <v>43411</v>
      </c>
      <c r="L155">
        <v>19568.77</v>
      </c>
      <c r="M155">
        <v>19568.77</v>
      </c>
      <c r="N155">
        <v>0</v>
      </c>
      <c r="O155">
        <v>17611.89</v>
      </c>
      <c r="P155">
        <v>0</v>
      </c>
      <c r="Q155">
        <v>1467.66</v>
      </c>
      <c r="R155">
        <v>1467.66</v>
      </c>
      <c r="S155">
        <v>0</v>
      </c>
    </row>
    <row r="156" spans="1:19" x14ac:dyDescent="0.25">
      <c r="A156">
        <v>4</v>
      </c>
      <c r="B156">
        <v>4332</v>
      </c>
      <c r="C156" t="s">
        <v>3736</v>
      </c>
      <c r="D156" t="s">
        <v>95</v>
      </c>
      <c r="E156" t="s">
        <v>93</v>
      </c>
      <c r="F156" t="s">
        <v>3867</v>
      </c>
      <c r="G156" t="s">
        <v>1486</v>
      </c>
      <c r="H156" t="s">
        <v>107</v>
      </c>
      <c r="I156">
        <v>0.1</v>
      </c>
      <c r="J156" t="s">
        <v>6969</v>
      </c>
      <c r="K156" s="37">
        <v>43598</v>
      </c>
      <c r="L156">
        <v>3298.34</v>
      </c>
      <c r="M156">
        <v>3298.34</v>
      </c>
      <c r="N156">
        <v>0</v>
      </c>
      <c r="O156">
        <v>2968.51</v>
      </c>
      <c r="P156">
        <v>0</v>
      </c>
      <c r="Q156">
        <v>247.38</v>
      </c>
      <c r="R156">
        <v>247.38</v>
      </c>
      <c r="S156">
        <v>0</v>
      </c>
    </row>
    <row r="157" spans="1:19" x14ac:dyDescent="0.25">
      <c r="A157">
        <v>4</v>
      </c>
      <c r="B157">
        <v>4332</v>
      </c>
      <c r="C157" t="s">
        <v>3736</v>
      </c>
      <c r="D157" t="s">
        <v>772</v>
      </c>
      <c r="E157" t="s">
        <v>147</v>
      </c>
      <c r="F157" t="s">
        <v>3868</v>
      </c>
      <c r="G157" t="s">
        <v>3458</v>
      </c>
      <c r="H157" t="s">
        <v>107</v>
      </c>
      <c r="I157">
        <v>0</v>
      </c>
      <c r="J157" t="s">
        <v>6969</v>
      </c>
      <c r="K157" s="37">
        <v>43864</v>
      </c>
      <c r="L157">
        <v>4520</v>
      </c>
      <c r="M157">
        <v>4520</v>
      </c>
      <c r="N157">
        <v>0</v>
      </c>
      <c r="O157">
        <v>4068</v>
      </c>
      <c r="P157">
        <v>0</v>
      </c>
      <c r="Q157">
        <v>339</v>
      </c>
      <c r="R157">
        <v>339</v>
      </c>
      <c r="S157">
        <v>0</v>
      </c>
    </row>
    <row r="158" spans="1:19" x14ac:dyDescent="0.25">
      <c r="A158">
        <v>4</v>
      </c>
      <c r="B158">
        <v>4332</v>
      </c>
      <c r="C158" t="s">
        <v>3736</v>
      </c>
      <c r="D158" t="s">
        <v>24</v>
      </c>
      <c r="E158" t="s">
        <v>25</v>
      </c>
      <c r="F158" t="s">
        <v>3869</v>
      </c>
      <c r="G158" t="s">
        <v>359</v>
      </c>
      <c r="H158" t="s">
        <v>104</v>
      </c>
      <c r="I158">
        <v>1</v>
      </c>
      <c r="J158" t="s">
        <v>6969</v>
      </c>
      <c r="K158" s="37">
        <v>43265</v>
      </c>
      <c r="L158">
        <v>8536.2999999999993</v>
      </c>
      <c r="M158">
        <v>8536.2999999999993</v>
      </c>
      <c r="N158">
        <v>0</v>
      </c>
      <c r="O158">
        <v>7682.67</v>
      </c>
      <c r="P158">
        <v>0</v>
      </c>
      <c r="Q158">
        <v>640.22</v>
      </c>
      <c r="R158">
        <v>640.22</v>
      </c>
      <c r="S158">
        <v>0</v>
      </c>
    </row>
    <row r="159" spans="1:19" x14ac:dyDescent="0.25">
      <c r="A159">
        <v>4</v>
      </c>
      <c r="B159">
        <v>4332</v>
      </c>
      <c r="C159" t="s">
        <v>3736</v>
      </c>
      <c r="D159" t="s">
        <v>236</v>
      </c>
      <c r="E159" t="s">
        <v>15</v>
      </c>
      <c r="F159" t="s">
        <v>3870</v>
      </c>
      <c r="G159" t="s">
        <v>708</v>
      </c>
      <c r="H159" t="s">
        <v>107</v>
      </c>
      <c r="I159">
        <v>0.5</v>
      </c>
      <c r="J159" t="s">
        <v>6969</v>
      </c>
      <c r="K159" s="37">
        <v>43917</v>
      </c>
      <c r="L159">
        <v>29105.24</v>
      </c>
      <c r="M159">
        <v>29105.24</v>
      </c>
      <c r="N159">
        <v>0</v>
      </c>
      <c r="O159">
        <v>26194.720000000001</v>
      </c>
      <c r="P159">
        <v>0</v>
      </c>
      <c r="Q159">
        <v>2182.89</v>
      </c>
      <c r="R159">
        <v>2182.89</v>
      </c>
      <c r="S159">
        <v>0</v>
      </c>
    </row>
    <row r="160" spans="1:19" x14ac:dyDescent="0.25">
      <c r="A160">
        <v>4</v>
      </c>
      <c r="B160">
        <v>4332</v>
      </c>
      <c r="C160" t="s">
        <v>3736</v>
      </c>
      <c r="D160" t="s">
        <v>13</v>
      </c>
      <c r="E160" t="s">
        <v>9</v>
      </c>
      <c r="F160" t="s">
        <v>3871</v>
      </c>
      <c r="G160" t="s">
        <v>2564</v>
      </c>
      <c r="H160" t="s">
        <v>107</v>
      </c>
      <c r="I160">
        <v>0.49</v>
      </c>
      <c r="J160" t="s">
        <v>6969</v>
      </c>
      <c r="K160" s="37">
        <v>48092</v>
      </c>
      <c r="L160">
        <v>3603068.28</v>
      </c>
      <c r="M160">
        <v>3603068.28</v>
      </c>
      <c r="N160">
        <v>0</v>
      </c>
      <c r="O160">
        <v>3242761.45</v>
      </c>
      <c r="P160">
        <v>0</v>
      </c>
      <c r="Q160">
        <v>86157.6</v>
      </c>
      <c r="R160">
        <v>0</v>
      </c>
      <c r="S160">
        <v>86157.6</v>
      </c>
    </row>
    <row r="161" spans="1:19" x14ac:dyDescent="0.25">
      <c r="A161">
        <v>4</v>
      </c>
      <c r="B161">
        <v>4332</v>
      </c>
      <c r="C161" t="s">
        <v>3736</v>
      </c>
      <c r="D161" t="s">
        <v>406</v>
      </c>
      <c r="E161" t="s">
        <v>122</v>
      </c>
      <c r="F161" t="s">
        <v>3872</v>
      </c>
      <c r="G161" t="s">
        <v>920</v>
      </c>
      <c r="H161" t="s">
        <v>100</v>
      </c>
      <c r="I161">
        <v>0</v>
      </c>
      <c r="J161" t="s">
        <v>6969</v>
      </c>
      <c r="K161" s="37">
        <v>48092</v>
      </c>
      <c r="L161">
        <v>146225</v>
      </c>
      <c r="M161">
        <v>146225</v>
      </c>
      <c r="N161">
        <v>0</v>
      </c>
      <c r="O161">
        <v>131602.5</v>
      </c>
      <c r="P161">
        <v>0</v>
      </c>
      <c r="Q161">
        <v>1486.67</v>
      </c>
      <c r="R161">
        <v>1486.67</v>
      </c>
      <c r="S161">
        <v>0</v>
      </c>
    </row>
    <row r="162" spans="1:19" x14ac:dyDescent="0.25">
      <c r="A162">
        <v>4</v>
      </c>
      <c r="B162">
        <v>4332</v>
      </c>
      <c r="C162" t="s">
        <v>3736</v>
      </c>
      <c r="D162" t="s">
        <v>398</v>
      </c>
      <c r="E162" t="s">
        <v>255</v>
      </c>
      <c r="F162" t="s">
        <v>3873</v>
      </c>
      <c r="G162" t="s">
        <v>689</v>
      </c>
      <c r="H162" t="s">
        <v>107</v>
      </c>
      <c r="I162">
        <v>0</v>
      </c>
      <c r="J162" t="s">
        <v>6969</v>
      </c>
      <c r="K162" s="37">
        <v>43333</v>
      </c>
      <c r="L162">
        <v>6325.29</v>
      </c>
      <c r="M162">
        <v>6325.29</v>
      </c>
      <c r="N162">
        <v>0</v>
      </c>
      <c r="O162">
        <v>5692.76</v>
      </c>
      <c r="P162">
        <v>0</v>
      </c>
      <c r="Q162">
        <v>474.4</v>
      </c>
      <c r="R162">
        <v>474.4</v>
      </c>
      <c r="S162">
        <v>0</v>
      </c>
    </row>
    <row r="163" spans="1:19" x14ac:dyDescent="0.25">
      <c r="A163">
        <v>4</v>
      </c>
      <c r="B163">
        <v>4332</v>
      </c>
      <c r="C163" t="s">
        <v>3736</v>
      </c>
      <c r="D163" t="s">
        <v>243</v>
      </c>
      <c r="E163" t="s">
        <v>243</v>
      </c>
      <c r="F163" t="s">
        <v>3874</v>
      </c>
      <c r="G163" t="s">
        <v>1459</v>
      </c>
      <c r="H163" t="s">
        <v>104</v>
      </c>
      <c r="I163">
        <v>0</v>
      </c>
      <c r="J163" t="s">
        <v>6969</v>
      </c>
      <c r="K163" s="37">
        <v>43356</v>
      </c>
      <c r="L163">
        <v>92937.84</v>
      </c>
      <c r="M163">
        <v>92937.84</v>
      </c>
      <c r="N163">
        <v>0</v>
      </c>
      <c r="O163">
        <v>83644.06</v>
      </c>
      <c r="P163">
        <v>0</v>
      </c>
      <c r="Q163">
        <v>6970.34</v>
      </c>
      <c r="R163">
        <v>6970.34</v>
      </c>
      <c r="S163">
        <v>0</v>
      </c>
    </row>
    <row r="164" spans="1:19" x14ac:dyDescent="0.25">
      <c r="A164">
        <v>4</v>
      </c>
      <c r="B164">
        <v>4332</v>
      </c>
      <c r="C164" t="s">
        <v>3736</v>
      </c>
      <c r="D164" t="s">
        <v>947</v>
      </c>
      <c r="E164" t="s">
        <v>948</v>
      </c>
      <c r="F164" t="s">
        <v>7045</v>
      </c>
      <c r="G164" t="s">
        <v>7046</v>
      </c>
      <c r="H164" t="s">
        <v>23</v>
      </c>
      <c r="I164">
        <v>0</v>
      </c>
      <c r="J164" t="s">
        <v>6970</v>
      </c>
      <c r="K164" s="37">
        <v>48092</v>
      </c>
      <c r="L164">
        <v>78400</v>
      </c>
      <c r="M164">
        <v>78400</v>
      </c>
      <c r="N164">
        <v>0</v>
      </c>
      <c r="O164">
        <v>58800</v>
      </c>
      <c r="P164">
        <v>0</v>
      </c>
      <c r="Q164">
        <v>1837.5</v>
      </c>
      <c r="R164">
        <v>0</v>
      </c>
      <c r="S164">
        <v>1837.5</v>
      </c>
    </row>
    <row r="165" spans="1:19" x14ac:dyDescent="0.25">
      <c r="A165">
        <v>4</v>
      </c>
      <c r="B165">
        <v>4332</v>
      </c>
      <c r="C165" t="s">
        <v>3736</v>
      </c>
      <c r="D165" t="s">
        <v>2178</v>
      </c>
      <c r="E165" t="s">
        <v>9</v>
      </c>
      <c r="F165" t="s">
        <v>7047</v>
      </c>
      <c r="G165" t="s">
        <v>7048</v>
      </c>
      <c r="H165" t="s">
        <v>86</v>
      </c>
      <c r="I165">
        <v>1</v>
      </c>
      <c r="J165" t="s">
        <v>6969</v>
      </c>
      <c r="K165" s="37">
        <v>43760</v>
      </c>
      <c r="L165">
        <v>86010.04</v>
      </c>
      <c r="M165">
        <v>86010.04</v>
      </c>
      <c r="N165">
        <v>0</v>
      </c>
      <c r="O165">
        <v>86010.04</v>
      </c>
      <c r="P165">
        <v>0</v>
      </c>
      <c r="Q165">
        <v>0</v>
      </c>
      <c r="R165">
        <v>0</v>
      </c>
      <c r="S165">
        <v>0</v>
      </c>
    </row>
    <row r="166" spans="1:19" x14ac:dyDescent="0.25">
      <c r="A166">
        <v>4</v>
      </c>
      <c r="B166">
        <v>4332</v>
      </c>
      <c r="C166" t="s">
        <v>3736</v>
      </c>
      <c r="D166" t="s">
        <v>95</v>
      </c>
      <c r="E166" t="s">
        <v>93</v>
      </c>
      <c r="F166" t="s">
        <v>3875</v>
      </c>
      <c r="G166" t="s">
        <v>1479</v>
      </c>
      <c r="H166" t="s">
        <v>107</v>
      </c>
      <c r="I166">
        <v>0.1</v>
      </c>
      <c r="J166" t="s">
        <v>6969</v>
      </c>
      <c r="K166" s="37">
        <v>43598</v>
      </c>
      <c r="L166">
        <v>3500</v>
      </c>
      <c r="M166">
        <v>3500</v>
      </c>
      <c r="N166">
        <v>0</v>
      </c>
      <c r="O166">
        <v>3150</v>
      </c>
      <c r="P166">
        <v>0</v>
      </c>
      <c r="Q166">
        <v>262.5</v>
      </c>
      <c r="R166">
        <v>262.5</v>
      </c>
      <c r="S166">
        <v>0</v>
      </c>
    </row>
    <row r="167" spans="1:19" x14ac:dyDescent="0.25">
      <c r="A167">
        <v>4</v>
      </c>
      <c r="B167">
        <v>4332</v>
      </c>
      <c r="C167" t="s">
        <v>3736</v>
      </c>
      <c r="D167" t="s">
        <v>682</v>
      </c>
      <c r="E167" t="s">
        <v>25</v>
      </c>
      <c r="F167" t="s">
        <v>3876</v>
      </c>
      <c r="G167" t="s">
        <v>683</v>
      </c>
      <c r="H167" t="s">
        <v>100</v>
      </c>
      <c r="I167">
        <v>1</v>
      </c>
      <c r="J167" t="s">
        <v>6969</v>
      </c>
      <c r="K167" s="37">
        <v>43334</v>
      </c>
      <c r="L167">
        <v>48775.55</v>
      </c>
      <c r="M167">
        <v>48775.55</v>
      </c>
      <c r="N167">
        <v>0</v>
      </c>
      <c r="O167">
        <v>43898</v>
      </c>
      <c r="P167">
        <v>0</v>
      </c>
      <c r="Q167">
        <v>3658.17</v>
      </c>
      <c r="R167">
        <v>3658.17</v>
      </c>
      <c r="S167">
        <v>0</v>
      </c>
    </row>
    <row r="168" spans="1:19" x14ac:dyDescent="0.25">
      <c r="A168">
        <v>4</v>
      </c>
      <c r="B168">
        <v>4332</v>
      </c>
      <c r="C168" t="s">
        <v>3736</v>
      </c>
      <c r="D168" t="s">
        <v>591</v>
      </c>
      <c r="E168" t="s">
        <v>9</v>
      </c>
      <c r="F168" t="s">
        <v>3877</v>
      </c>
      <c r="G168" t="s">
        <v>592</v>
      </c>
      <c r="H168" t="s">
        <v>107</v>
      </c>
      <c r="I168">
        <v>1</v>
      </c>
      <c r="J168" t="s">
        <v>6969</v>
      </c>
      <c r="K168" s="37">
        <v>43334</v>
      </c>
      <c r="L168">
        <v>30644.97</v>
      </c>
      <c r="M168">
        <v>30644.97</v>
      </c>
      <c r="N168">
        <v>0</v>
      </c>
      <c r="O168">
        <v>27580.47</v>
      </c>
      <c r="P168">
        <v>0</v>
      </c>
      <c r="Q168">
        <v>2298.38</v>
      </c>
      <c r="R168">
        <v>2298.37</v>
      </c>
      <c r="S168">
        <v>0.01</v>
      </c>
    </row>
    <row r="169" spans="1:19" x14ac:dyDescent="0.25">
      <c r="A169">
        <v>4</v>
      </c>
      <c r="B169">
        <v>4332</v>
      </c>
      <c r="C169" t="s">
        <v>3736</v>
      </c>
      <c r="D169" t="s">
        <v>977</v>
      </c>
      <c r="E169" t="s">
        <v>263</v>
      </c>
      <c r="F169" t="s">
        <v>3878</v>
      </c>
      <c r="G169" t="s">
        <v>978</v>
      </c>
      <c r="H169" t="s">
        <v>124</v>
      </c>
      <c r="I169">
        <v>1</v>
      </c>
      <c r="J169" t="s">
        <v>6969</v>
      </c>
      <c r="K169" s="37">
        <v>43333</v>
      </c>
      <c r="L169">
        <v>7366.69</v>
      </c>
      <c r="M169">
        <v>7366.69</v>
      </c>
      <c r="N169">
        <v>0</v>
      </c>
      <c r="O169">
        <v>6630.02</v>
      </c>
      <c r="P169">
        <v>0</v>
      </c>
      <c r="Q169">
        <v>552.5</v>
      </c>
      <c r="R169">
        <v>552.5</v>
      </c>
      <c r="S169">
        <v>0</v>
      </c>
    </row>
    <row r="170" spans="1:19" x14ac:dyDescent="0.25">
      <c r="A170">
        <v>4</v>
      </c>
      <c r="B170">
        <v>4332</v>
      </c>
      <c r="C170" t="s">
        <v>3736</v>
      </c>
      <c r="D170" t="s">
        <v>226</v>
      </c>
      <c r="E170" t="s">
        <v>76</v>
      </c>
      <c r="F170" t="s">
        <v>3879</v>
      </c>
      <c r="G170" t="s">
        <v>694</v>
      </c>
      <c r="H170" t="s">
        <v>107</v>
      </c>
      <c r="I170">
        <v>0</v>
      </c>
      <c r="J170" t="s">
        <v>6969</v>
      </c>
      <c r="K170" s="37">
        <v>43333</v>
      </c>
      <c r="L170">
        <v>4639.1400000000003</v>
      </c>
      <c r="M170">
        <v>4639.1400000000003</v>
      </c>
      <c r="N170">
        <v>0</v>
      </c>
      <c r="O170">
        <v>4175.2299999999996</v>
      </c>
      <c r="P170">
        <v>0</v>
      </c>
      <c r="Q170">
        <v>347.94</v>
      </c>
      <c r="R170">
        <v>347.94</v>
      </c>
      <c r="S170">
        <v>0</v>
      </c>
    </row>
    <row r="171" spans="1:19" x14ac:dyDescent="0.25">
      <c r="A171">
        <v>4</v>
      </c>
      <c r="B171">
        <v>4332</v>
      </c>
      <c r="C171" t="s">
        <v>3736</v>
      </c>
      <c r="D171" t="s">
        <v>561</v>
      </c>
      <c r="E171" t="s">
        <v>48</v>
      </c>
      <c r="F171" t="s">
        <v>3880</v>
      </c>
      <c r="G171" t="s">
        <v>562</v>
      </c>
      <c r="H171" t="s">
        <v>107</v>
      </c>
      <c r="I171">
        <v>1</v>
      </c>
      <c r="J171" t="s">
        <v>6969</v>
      </c>
      <c r="K171" s="37">
        <v>43335</v>
      </c>
      <c r="L171">
        <v>3710.11</v>
      </c>
      <c r="M171">
        <v>3710.11</v>
      </c>
      <c r="N171">
        <v>0</v>
      </c>
      <c r="O171">
        <v>3339.1</v>
      </c>
      <c r="P171">
        <v>0</v>
      </c>
      <c r="Q171">
        <v>278.26</v>
      </c>
      <c r="R171">
        <v>278.26</v>
      </c>
      <c r="S171">
        <v>0</v>
      </c>
    </row>
    <row r="172" spans="1:19" x14ac:dyDescent="0.25">
      <c r="A172">
        <v>4</v>
      </c>
      <c r="B172">
        <v>4332</v>
      </c>
      <c r="C172" t="s">
        <v>3736</v>
      </c>
      <c r="D172" t="s">
        <v>7358</v>
      </c>
      <c r="E172" t="s">
        <v>1571</v>
      </c>
      <c r="F172" t="s">
        <v>8662</v>
      </c>
      <c r="G172" t="s">
        <v>8597</v>
      </c>
      <c r="H172" t="s">
        <v>17</v>
      </c>
      <c r="I172">
        <v>0.35</v>
      </c>
      <c r="J172" t="s">
        <v>6970</v>
      </c>
      <c r="K172" s="37">
        <v>48092</v>
      </c>
      <c r="L172">
        <v>364474</v>
      </c>
      <c r="M172">
        <v>364474</v>
      </c>
      <c r="N172">
        <v>0</v>
      </c>
      <c r="O172">
        <v>273355.5</v>
      </c>
      <c r="P172">
        <v>0</v>
      </c>
      <c r="Q172">
        <v>0</v>
      </c>
      <c r="R172">
        <v>0</v>
      </c>
      <c r="S172">
        <v>0</v>
      </c>
    </row>
    <row r="173" spans="1:19" x14ac:dyDescent="0.25">
      <c r="A173">
        <v>4</v>
      </c>
      <c r="B173">
        <v>4332</v>
      </c>
      <c r="C173" t="s">
        <v>3736</v>
      </c>
      <c r="D173" t="s">
        <v>81</v>
      </c>
      <c r="E173" t="s">
        <v>82</v>
      </c>
      <c r="F173" t="s">
        <v>7049</v>
      </c>
      <c r="G173" t="s">
        <v>7050</v>
      </c>
      <c r="H173" t="s">
        <v>86</v>
      </c>
      <c r="I173">
        <v>1</v>
      </c>
      <c r="J173" t="s">
        <v>6969</v>
      </c>
      <c r="K173" s="37">
        <v>43327</v>
      </c>
      <c r="L173">
        <v>29726.45</v>
      </c>
      <c r="M173">
        <v>29726.45</v>
      </c>
      <c r="N173">
        <v>0</v>
      </c>
      <c r="O173">
        <v>29726.45</v>
      </c>
      <c r="P173">
        <v>0</v>
      </c>
      <c r="Q173">
        <v>0</v>
      </c>
      <c r="R173">
        <v>0</v>
      </c>
      <c r="S173">
        <v>0</v>
      </c>
    </row>
    <row r="174" spans="1:19" x14ac:dyDescent="0.25">
      <c r="A174">
        <v>4</v>
      </c>
      <c r="B174">
        <v>4332</v>
      </c>
      <c r="C174" t="s">
        <v>3736</v>
      </c>
      <c r="D174" t="s">
        <v>723</v>
      </c>
      <c r="E174" t="s">
        <v>9</v>
      </c>
      <c r="F174" t="s">
        <v>3881</v>
      </c>
      <c r="G174" t="s">
        <v>2327</v>
      </c>
      <c r="H174" t="s">
        <v>107</v>
      </c>
      <c r="I174">
        <v>1</v>
      </c>
      <c r="J174" t="s">
        <v>6969</v>
      </c>
      <c r="K174" s="37">
        <v>43927</v>
      </c>
      <c r="L174">
        <v>210294.72</v>
      </c>
      <c r="M174">
        <v>0</v>
      </c>
      <c r="N174">
        <v>-210294.72</v>
      </c>
      <c r="O174">
        <v>0</v>
      </c>
      <c r="P174">
        <v>-189265.25</v>
      </c>
      <c r="Q174">
        <v>0</v>
      </c>
      <c r="R174">
        <v>0</v>
      </c>
      <c r="S174">
        <v>0</v>
      </c>
    </row>
    <row r="175" spans="1:19" x14ac:dyDescent="0.25">
      <c r="A175">
        <v>4</v>
      </c>
      <c r="B175">
        <v>4332</v>
      </c>
      <c r="C175" t="s">
        <v>3736</v>
      </c>
      <c r="D175" t="s">
        <v>95</v>
      </c>
      <c r="E175" t="s">
        <v>93</v>
      </c>
      <c r="F175" t="s">
        <v>3882</v>
      </c>
      <c r="G175" t="s">
        <v>1458</v>
      </c>
      <c r="H175" t="s">
        <v>107</v>
      </c>
      <c r="I175">
        <v>0.1</v>
      </c>
      <c r="J175" t="s">
        <v>6969</v>
      </c>
      <c r="K175" s="37">
        <v>43598</v>
      </c>
      <c r="L175">
        <v>15555.02</v>
      </c>
      <c r="M175">
        <v>15555.02</v>
      </c>
      <c r="N175">
        <v>0</v>
      </c>
      <c r="O175">
        <v>13999.52</v>
      </c>
      <c r="P175">
        <v>0</v>
      </c>
      <c r="Q175">
        <v>1166.6300000000001</v>
      </c>
      <c r="R175">
        <v>1166.6300000000001</v>
      </c>
      <c r="S175">
        <v>0</v>
      </c>
    </row>
    <row r="176" spans="1:19" x14ac:dyDescent="0.25">
      <c r="A176">
        <v>4</v>
      </c>
      <c r="B176">
        <v>4332</v>
      </c>
      <c r="C176" t="s">
        <v>3736</v>
      </c>
      <c r="D176" t="s">
        <v>438</v>
      </c>
      <c r="E176" t="s">
        <v>439</v>
      </c>
      <c r="F176" t="s">
        <v>3883</v>
      </c>
      <c r="G176" t="s">
        <v>440</v>
      </c>
      <c r="H176" t="s">
        <v>124</v>
      </c>
      <c r="I176">
        <v>0</v>
      </c>
      <c r="J176" t="s">
        <v>6969</v>
      </c>
      <c r="K176" s="37">
        <v>43992</v>
      </c>
      <c r="L176">
        <v>69716.990000000005</v>
      </c>
      <c r="M176">
        <v>69716.990000000005</v>
      </c>
      <c r="N176">
        <v>0</v>
      </c>
      <c r="O176">
        <v>62745.29</v>
      </c>
      <c r="P176">
        <v>0</v>
      </c>
      <c r="Q176">
        <v>5228.78</v>
      </c>
      <c r="R176">
        <v>5228.7700000000004</v>
      </c>
      <c r="S176">
        <v>0.01</v>
      </c>
    </row>
    <row r="177" spans="1:19" x14ac:dyDescent="0.25">
      <c r="A177">
        <v>4</v>
      </c>
      <c r="B177">
        <v>4332</v>
      </c>
      <c r="C177" t="s">
        <v>3736</v>
      </c>
      <c r="D177" t="s">
        <v>121</v>
      </c>
      <c r="E177" t="s">
        <v>122</v>
      </c>
      <c r="F177" t="s">
        <v>3884</v>
      </c>
      <c r="G177" t="s">
        <v>484</v>
      </c>
      <c r="H177" t="s">
        <v>100</v>
      </c>
      <c r="I177">
        <v>1</v>
      </c>
      <c r="J177" t="s">
        <v>6969</v>
      </c>
      <c r="K177" s="37">
        <v>43294</v>
      </c>
      <c r="L177">
        <v>25894.98</v>
      </c>
      <c r="M177">
        <v>25894.98</v>
      </c>
      <c r="N177">
        <v>0</v>
      </c>
      <c r="O177">
        <v>23305.48</v>
      </c>
      <c r="P177">
        <v>0</v>
      </c>
      <c r="Q177">
        <v>1942.13</v>
      </c>
      <c r="R177">
        <v>1942.12</v>
      </c>
      <c r="S177">
        <v>0.01</v>
      </c>
    </row>
    <row r="178" spans="1:19" x14ac:dyDescent="0.25">
      <c r="A178">
        <v>4</v>
      </c>
      <c r="B178">
        <v>4332</v>
      </c>
      <c r="C178" t="s">
        <v>3736</v>
      </c>
      <c r="D178" t="s">
        <v>1098</v>
      </c>
      <c r="E178" t="s">
        <v>25</v>
      </c>
      <c r="F178" t="s">
        <v>7051</v>
      </c>
      <c r="G178" t="s">
        <v>7052</v>
      </c>
      <c r="H178" t="s">
        <v>86</v>
      </c>
      <c r="I178">
        <v>1</v>
      </c>
      <c r="J178" t="s">
        <v>6969</v>
      </c>
      <c r="K178" s="37">
        <v>43335</v>
      </c>
      <c r="L178">
        <v>47696.11</v>
      </c>
      <c r="M178">
        <v>47696.11</v>
      </c>
      <c r="N178">
        <v>0</v>
      </c>
      <c r="O178">
        <v>47696.11</v>
      </c>
      <c r="P178">
        <v>0</v>
      </c>
      <c r="Q178">
        <v>0</v>
      </c>
      <c r="R178">
        <v>0</v>
      </c>
      <c r="S178">
        <v>0</v>
      </c>
    </row>
    <row r="179" spans="1:19" x14ac:dyDescent="0.25">
      <c r="A179">
        <v>4</v>
      </c>
      <c r="B179">
        <v>4332</v>
      </c>
      <c r="C179" t="s">
        <v>3736</v>
      </c>
      <c r="D179" t="s">
        <v>95</v>
      </c>
      <c r="E179" t="s">
        <v>93</v>
      </c>
      <c r="F179" t="s">
        <v>3885</v>
      </c>
      <c r="G179" t="s">
        <v>1342</v>
      </c>
      <c r="H179" t="s">
        <v>107</v>
      </c>
      <c r="I179">
        <v>0.1</v>
      </c>
      <c r="J179" t="s">
        <v>6969</v>
      </c>
      <c r="K179" s="37">
        <v>43598</v>
      </c>
      <c r="L179">
        <v>105226.29</v>
      </c>
      <c r="M179">
        <v>105226.29</v>
      </c>
      <c r="N179">
        <v>0</v>
      </c>
      <c r="O179">
        <v>94703.66</v>
      </c>
      <c r="P179">
        <v>0</v>
      </c>
      <c r="Q179">
        <v>7891.97</v>
      </c>
      <c r="R179">
        <v>7891.97</v>
      </c>
      <c r="S179">
        <v>0</v>
      </c>
    </row>
    <row r="180" spans="1:19" x14ac:dyDescent="0.25">
      <c r="A180">
        <v>4</v>
      </c>
      <c r="B180">
        <v>4332</v>
      </c>
      <c r="C180" t="s">
        <v>3736</v>
      </c>
      <c r="D180" t="s">
        <v>205</v>
      </c>
      <c r="E180" t="s">
        <v>60</v>
      </c>
      <c r="F180" t="s">
        <v>3886</v>
      </c>
      <c r="G180" t="s">
        <v>206</v>
      </c>
      <c r="H180" t="s">
        <v>100</v>
      </c>
      <c r="I180">
        <v>1</v>
      </c>
      <c r="J180" t="s">
        <v>6969</v>
      </c>
      <c r="K180" s="37">
        <v>44298</v>
      </c>
      <c r="L180">
        <v>129685.93</v>
      </c>
      <c r="M180">
        <v>129685.93</v>
      </c>
      <c r="N180">
        <v>0</v>
      </c>
      <c r="O180">
        <v>116717.34</v>
      </c>
      <c r="P180">
        <v>0</v>
      </c>
      <c r="Q180">
        <v>9726.44</v>
      </c>
      <c r="R180">
        <v>9726.44</v>
      </c>
      <c r="S180">
        <v>0</v>
      </c>
    </row>
    <row r="181" spans="1:19" x14ac:dyDescent="0.25">
      <c r="A181">
        <v>4</v>
      </c>
      <c r="B181">
        <v>4332</v>
      </c>
      <c r="C181" t="s">
        <v>3736</v>
      </c>
      <c r="D181" t="s">
        <v>565</v>
      </c>
      <c r="E181" t="s">
        <v>69</v>
      </c>
      <c r="F181" t="s">
        <v>3887</v>
      </c>
      <c r="G181" t="s">
        <v>566</v>
      </c>
      <c r="H181" t="s">
        <v>100</v>
      </c>
      <c r="I181">
        <v>1</v>
      </c>
      <c r="J181" t="s">
        <v>6969</v>
      </c>
      <c r="K181" s="37">
        <v>43336</v>
      </c>
      <c r="L181">
        <v>102220</v>
      </c>
      <c r="M181">
        <v>102220</v>
      </c>
      <c r="N181">
        <v>0</v>
      </c>
      <c r="O181">
        <v>91998</v>
      </c>
      <c r="P181">
        <v>0</v>
      </c>
      <c r="Q181">
        <v>7666.5</v>
      </c>
      <c r="R181">
        <v>7666.5</v>
      </c>
      <c r="S181">
        <v>0</v>
      </c>
    </row>
    <row r="182" spans="1:19" x14ac:dyDescent="0.25">
      <c r="A182">
        <v>4</v>
      </c>
      <c r="B182">
        <v>4332</v>
      </c>
      <c r="C182" t="s">
        <v>3736</v>
      </c>
      <c r="D182" t="s">
        <v>343</v>
      </c>
      <c r="E182" t="s">
        <v>140</v>
      </c>
      <c r="F182" t="s">
        <v>3888</v>
      </c>
      <c r="G182" t="s">
        <v>1030</v>
      </c>
      <c r="H182" t="s">
        <v>124</v>
      </c>
      <c r="I182">
        <v>1</v>
      </c>
      <c r="J182" t="s">
        <v>6969</v>
      </c>
      <c r="K182" s="37">
        <v>43333</v>
      </c>
      <c r="L182">
        <v>19060.21</v>
      </c>
      <c r="M182">
        <v>19060.21</v>
      </c>
      <c r="N182">
        <v>0</v>
      </c>
      <c r="O182">
        <v>17154.189999999999</v>
      </c>
      <c r="P182">
        <v>0</v>
      </c>
      <c r="Q182">
        <v>1429.52</v>
      </c>
      <c r="R182">
        <v>1429.52</v>
      </c>
      <c r="S182">
        <v>0</v>
      </c>
    </row>
    <row r="183" spans="1:19" x14ac:dyDescent="0.25">
      <c r="A183">
        <v>4</v>
      </c>
      <c r="B183">
        <v>4332</v>
      </c>
      <c r="C183" t="s">
        <v>3736</v>
      </c>
      <c r="D183" t="s">
        <v>2457</v>
      </c>
      <c r="E183" t="s">
        <v>782</v>
      </c>
      <c r="F183" t="s">
        <v>3889</v>
      </c>
      <c r="G183" t="s">
        <v>2458</v>
      </c>
      <c r="H183" t="s">
        <v>124</v>
      </c>
      <c r="I183">
        <v>0.85</v>
      </c>
      <c r="J183" t="s">
        <v>6969</v>
      </c>
      <c r="K183" s="37">
        <v>48092</v>
      </c>
      <c r="L183">
        <v>147938.64000000001</v>
      </c>
      <c r="M183">
        <v>147938.64000000001</v>
      </c>
      <c r="N183">
        <v>0</v>
      </c>
      <c r="O183">
        <v>133144.78</v>
      </c>
      <c r="P183">
        <v>0</v>
      </c>
      <c r="Q183">
        <v>8726.92</v>
      </c>
      <c r="R183">
        <v>5492.93</v>
      </c>
      <c r="S183">
        <v>3233.99</v>
      </c>
    </row>
    <row r="184" spans="1:19" x14ac:dyDescent="0.25">
      <c r="A184">
        <v>4</v>
      </c>
      <c r="B184">
        <v>4332</v>
      </c>
      <c r="C184" t="s">
        <v>3736</v>
      </c>
      <c r="D184" t="s">
        <v>14</v>
      </c>
      <c r="E184" t="s">
        <v>15</v>
      </c>
      <c r="F184" t="s">
        <v>3890</v>
      </c>
      <c r="G184" t="s">
        <v>2377</v>
      </c>
      <c r="H184" t="s">
        <v>149</v>
      </c>
      <c r="I184">
        <v>0</v>
      </c>
      <c r="J184" t="s">
        <v>6969</v>
      </c>
      <c r="K184" s="37">
        <v>43571</v>
      </c>
      <c r="L184">
        <v>45372.59</v>
      </c>
      <c r="M184">
        <v>45372.59</v>
      </c>
      <c r="N184">
        <v>0</v>
      </c>
      <c r="O184">
        <v>40835.33</v>
      </c>
      <c r="P184">
        <v>0</v>
      </c>
      <c r="Q184">
        <v>3402.95</v>
      </c>
      <c r="R184">
        <v>3402.94</v>
      </c>
      <c r="S184">
        <v>0.01</v>
      </c>
    </row>
    <row r="185" spans="1:19" x14ac:dyDescent="0.25">
      <c r="A185">
        <v>4</v>
      </c>
      <c r="B185">
        <v>4332</v>
      </c>
      <c r="C185" t="s">
        <v>3736</v>
      </c>
      <c r="D185" t="s">
        <v>134</v>
      </c>
      <c r="E185" t="s">
        <v>135</v>
      </c>
      <c r="F185" t="s">
        <v>3891</v>
      </c>
      <c r="G185" t="s">
        <v>145</v>
      </c>
      <c r="H185" t="s">
        <v>104</v>
      </c>
      <c r="I185">
        <v>0.1</v>
      </c>
      <c r="J185" t="s">
        <v>6969</v>
      </c>
      <c r="K185" s="37">
        <v>43598</v>
      </c>
      <c r="L185">
        <v>7604.94</v>
      </c>
      <c r="M185">
        <v>7604.94</v>
      </c>
      <c r="N185">
        <v>0</v>
      </c>
      <c r="O185">
        <v>6844.45</v>
      </c>
      <c r="P185">
        <v>0</v>
      </c>
      <c r="Q185">
        <v>570.37</v>
      </c>
      <c r="R185">
        <v>570.37</v>
      </c>
      <c r="S185">
        <v>0</v>
      </c>
    </row>
    <row r="186" spans="1:19" x14ac:dyDescent="0.25">
      <c r="A186">
        <v>4</v>
      </c>
      <c r="B186">
        <v>4332</v>
      </c>
      <c r="C186" t="s">
        <v>3736</v>
      </c>
      <c r="D186" t="s">
        <v>243</v>
      </c>
      <c r="E186" t="s">
        <v>243</v>
      </c>
      <c r="F186" t="s">
        <v>3892</v>
      </c>
      <c r="G186" t="s">
        <v>1311</v>
      </c>
      <c r="H186" t="s">
        <v>104</v>
      </c>
      <c r="I186">
        <v>1</v>
      </c>
      <c r="J186" t="s">
        <v>6969</v>
      </c>
      <c r="K186" s="37">
        <v>48092</v>
      </c>
      <c r="L186">
        <v>152741.67000000001</v>
      </c>
      <c r="M186">
        <v>152741.67000000001</v>
      </c>
      <c r="N186">
        <v>0</v>
      </c>
      <c r="O186">
        <v>137467.5</v>
      </c>
      <c r="P186">
        <v>0</v>
      </c>
      <c r="Q186">
        <v>11455.63</v>
      </c>
      <c r="R186">
        <v>3131.19</v>
      </c>
      <c r="S186">
        <v>8324.44</v>
      </c>
    </row>
    <row r="187" spans="1:19" x14ac:dyDescent="0.25">
      <c r="A187">
        <v>4</v>
      </c>
      <c r="B187">
        <v>4332</v>
      </c>
      <c r="C187" t="s">
        <v>3736</v>
      </c>
      <c r="D187" t="s">
        <v>772</v>
      </c>
      <c r="E187" t="s">
        <v>147</v>
      </c>
      <c r="F187" t="s">
        <v>3893</v>
      </c>
      <c r="G187" t="s">
        <v>896</v>
      </c>
      <c r="H187" t="s">
        <v>107</v>
      </c>
      <c r="I187">
        <v>0</v>
      </c>
      <c r="J187" t="s">
        <v>6969</v>
      </c>
      <c r="K187" s="37">
        <v>43788</v>
      </c>
      <c r="L187">
        <v>13308.8</v>
      </c>
      <c r="M187">
        <v>13308.8</v>
      </c>
      <c r="N187">
        <v>0</v>
      </c>
      <c r="O187">
        <v>11977.92</v>
      </c>
      <c r="P187">
        <v>0</v>
      </c>
      <c r="Q187">
        <v>998.16</v>
      </c>
      <c r="R187">
        <v>998.16</v>
      </c>
      <c r="S187">
        <v>0</v>
      </c>
    </row>
    <row r="188" spans="1:19" x14ac:dyDescent="0.25">
      <c r="A188">
        <v>4</v>
      </c>
      <c r="B188">
        <v>4332</v>
      </c>
      <c r="C188" t="s">
        <v>3736</v>
      </c>
      <c r="D188" t="s">
        <v>2033</v>
      </c>
      <c r="E188" t="s">
        <v>60</v>
      </c>
      <c r="F188" t="s">
        <v>3894</v>
      </c>
      <c r="G188" t="s">
        <v>2059</v>
      </c>
      <c r="H188" t="s">
        <v>100</v>
      </c>
      <c r="I188">
        <v>0</v>
      </c>
      <c r="J188" t="s">
        <v>6969</v>
      </c>
      <c r="K188" s="37">
        <v>43507</v>
      </c>
      <c r="L188">
        <v>5000</v>
      </c>
      <c r="M188">
        <v>5000</v>
      </c>
      <c r="N188">
        <v>0</v>
      </c>
      <c r="O188">
        <v>4500</v>
      </c>
      <c r="P188">
        <v>0</v>
      </c>
      <c r="Q188">
        <v>375</v>
      </c>
      <c r="R188">
        <v>375</v>
      </c>
      <c r="S188">
        <v>0</v>
      </c>
    </row>
    <row r="189" spans="1:19" x14ac:dyDescent="0.25">
      <c r="A189">
        <v>4</v>
      </c>
      <c r="B189">
        <v>4332</v>
      </c>
      <c r="C189" t="s">
        <v>3736</v>
      </c>
      <c r="D189" t="s">
        <v>7001</v>
      </c>
      <c r="E189" t="s">
        <v>25</v>
      </c>
      <c r="F189" t="s">
        <v>7053</v>
      </c>
      <c r="G189" t="s">
        <v>7054</v>
      </c>
      <c r="H189" t="s">
        <v>86</v>
      </c>
      <c r="I189">
        <v>1</v>
      </c>
      <c r="J189" t="s">
        <v>6969</v>
      </c>
      <c r="K189" s="37">
        <v>43586</v>
      </c>
      <c r="L189">
        <v>255993.98</v>
      </c>
      <c r="M189">
        <v>255993.98</v>
      </c>
      <c r="N189">
        <v>0</v>
      </c>
      <c r="O189">
        <v>255993.98</v>
      </c>
      <c r="P189">
        <v>0</v>
      </c>
      <c r="Q189">
        <v>0</v>
      </c>
      <c r="R189">
        <v>0</v>
      </c>
      <c r="S189">
        <v>0</v>
      </c>
    </row>
    <row r="190" spans="1:19" x14ac:dyDescent="0.25">
      <c r="A190">
        <v>4</v>
      </c>
      <c r="B190">
        <v>4332</v>
      </c>
      <c r="C190" t="s">
        <v>3736</v>
      </c>
      <c r="D190" t="s">
        <v>205</v>
      </c>
      <c r="E190" t="s">
        <v>60</v>
      </c>
      <c r="F190" t="s">
        <v>3895</v>
      </c>
      <c r="G190" t="s">
        <v>2235</v>
      </c>
      <c r="H190" t="s">
        <v>100</v>
      </c>
      <c r="I190">
        <v>0.25</v>
      </c>
      <c r="J190" t="s">
        <v>6969</v>
      </c>
      <c r="K190" s="37">
        <v>43852</v>
      </c>
      <c r="L190">
        <v>20634.36</v>
      </c>
      <c r="M190">
        <v>20634.36</v>
      </c>
      <c r="N190">
        <v>0</v>
      </c>
      <c r="O190">
        <v>18570.919999999998</v>
      </c>
      <c r="P190">
        <v>0</v>
      </c>
      <c r="Q190">
        <v>1547.58</v>
      </c>
      <c r="R190">
        <v>1547.58</v>
      </c>
      <c r="S190">
        <v>0</v>
      </c>
    </row>
    <row r="191" spans="1:19" x14ac:dyDescent="0.25">
      <c r="A191">
        <v>4</v>
      </c>
      <c r="B191">
        <v>4332</v>
      </c>
      <c r="C191" t="s">
        <v>3736</v>
      </c>
      <c r="D191" t="s">
        <v>447</v>
      </c>
      <c r="E191" t="s">
        <v>21</v>
      </c>
      <c r="F191" t="s">
        <v>3896</v>
      </c>
      <c r="G191" t="s">
        <v>461</v>
      </c>
      <c r="H191" t="s">
        <v>124</v>
      </c>
      <c r="I191">
        <v>0</v>
      </c>
      <c r="J191" t="s">
        <v>6969</v>
      </c>
      <c r="K191" s="37">
        <v>43294</v>
      </c>
      <c r="L191">
        <v>5927.96</v>
      </c>
      <c r="M191">
        <v>5927.96</v>
      </c>
      <c r="N191">
        <v>0</v>
      </c>
      <c r="O191">
        <v>5335.16</v>
      </c>
      <c r="P191">
        <v>0</v>
      </c>
      <c r="Q191">
        <v>444.6</v>
      </c>
      <c r="R191">
        <v>444.6</v>
      </c>
      <c r="S191">
        <v>0</v>
      </c>
    </row>
    <row r="192" spans="1:19" x14ac:dyDescent="0.25">
      <c r="A192">
        <v>4</v>
      </c>
      <c r="B192">
        <v>4332</v>
      </c>
      <c r="C192" t="s">
        <v>3736</v>
      </c>
      <c r="D192" t="s">
        <v>561</v>
      </c>
      <c r="E192" t="s">
        <v>48</v>
      </c>
      <c r="F192" t="s">
        <v>7055</v>
      </c>
      <c r="G192" t="s">
        <v>7056</v>
      </c>
      <c r="H192" t="s">
        <v>86</v>
      </c>
      <c r="I192">
        <v>1</v>
      </c>
      <c r="J192" t="s">
        <v>6969</v>
      </c>
      <c r="K192" s="37">
        <v>43335</v>
      </c>
      <c r="L192">
        <v>16908.55</v>
      </c>
      <c r="M192">
        <v>16908.55</v>
      </c>
      <c r="N192">
        <v>0</v>
      </c>
      <c r="O192">
        <v>16908.55</v>
      </c>
      <c r="P192">
        <v>0</v>
      </c>
      <c r="Q192">
        <v>0</v>
      </c>
      <c r="R192">
        <v>0</v>
      </c>
      <c r="S192">
        <v>0</v>
      </c>
    </row>
    <row r="193" spans="1:19" x14ac:dyDescent="0.25">
      <c r="A193">
        <v>4</v>
      </c>
      <c r="B193">
        <v>4332</v>
      </c>
      <c r="C193" t="s">
        <v>3736</v>
      </c>
      <c r="D193" t="s">
        <v>7057</v>
      </c>
      <c r="E193" t="s">
        <v>9</v>
      </c>
      <c r="F193" t="s">
        <v>7058</v>
      </c>
      <c r="G193" t="s">
        <v>7059</v>
      </c>
      <c r="H193" t="s">
        <v>86</v>
      </c>
      <c r="I193">
        <v>1</v>
      </c>
      <c r="J193" t="s">
        <v>6969</v>
      </c>
      <c r="K193" s="37">
        <v>43661</v>
      </c>
      <c r="L193">
        <v>130461.93</v>
      </c>
      <c r="M193">
        <v>130461.93</v>
      </c>
      <c r="N193">
        <v>0</v>
      </c>
      <c r="O193">
        <v>130461.93</v>
      </c>
      <c r="P193">
        <v>0</v>
      </c>
      <c r="Q193">
        <v>0</v>
      </c>
      <c r="R193">
        <v>0</v>
      </c>
      <c r="S193">
        <v>0</v>
      </c>
    </row>
    <row r="194" spans="1:19" x14ac:dyDescent="0.25">
      <c r="A194">
        <v>4</v>
      </c>
      <c r="B194">
        <v>4332</v>
      </c>
      <c r="C194" t="s">
        <v>3736</v>
      </c>
      <c r="D194" t="s">
        <v>1132</v>
      </c>
      <c r="E194" t="s">
        <v>93</v>
      </c>
      <c r="F194" t="s">
        <v>3897</v>
      </c>
      <c r="G194" t="s">
        <v>1237</v>
      </c>
      <c r="H194" t="s">
        <v>107</v>
      </c>
      <c r="I194">
        <v>0</v>
      </c>
      <c r="J194" t="s">
        <v>6969</v>
      </c>
      <c r="K194" s="37">
        <v>43571</v>
      </c>
      <c r="L194">
        <v>5647.84</v>
      </c>
      <c r="M194">
        <v>5647.84</v>
      </c>
      <c r="N194">
        <v>0</v>
      </c>
      <c r="O194">
        <v>5083.0600000000004</v>
      </c>
      <c r="P194">
        <v>0</v>
      </c>
      <c r="Q194">
        <v>423.59</v>
      </c>
      <c r="R194">
        <v>423.59</v>
      </c>
      <c r="S194">
        <v>0</v>
      </c>
    </row>
    <row r="195" spans="1:19" x14ac:dyDescent="0.25">
      <c r="A195">
        <v>4</v>
      </c>
      <c r="B195">
        <v>4332</v>
      </c>
      <c r="C195" t="s">
        <v>3736</v>
      </c>
      <c r="D195" t="s">
        <v>95</v>
      </c>
      <c r="E195" t="s">
        <v>93</v>
      </c>
      <c r="F195" t="s">
        <v>3898</v>
      </c>
      <c r="G195" t="s">
        <v>1384</v>
      </c>
      <c r="H195" t="s">
        <v>104</v>
      </c>
      <c r="I195">
        <v>0.1</v>
      </c>
      <c r="J195" t="s">
        <v>6969</v>
      </c>
      <c r="K195" s="37">
        <v>43356</v>
      </c>
      <c r="L195">
        <v>5550.84</v>
      </c>
      <c r="M195">
        <v>5550.84</v>
      </c>
      <c r="N195">
        <v>0</v>
      </c>
      <c r="O195">
        <v>4995.76</v>
      </c>
      <c r="P195">
        <v>0</v>
      </c>
      <c r="Q195">
        <v>416.31</v>
      </c>
      <c r="R195">
        <v>416.31</v>
      </c>
      <c r="S195">
        <v>0</v>
      </c>
    </row>
    <row r="196" spans="1:19" x14ac:dyDescent="0.25">
      <c r="A196">
        <v>4</v>
      </c>
      <c r="B196">
        <v>4332</v>
      </c>
      <c r="C196" t="s">
        <v>3736</v>
      </c>
      <c r="D196" t="s">
        <v>682</v>
      </c>
      <c r="E196" t="s">
        <v>25</v>
      </c>
      <c r="F196" t="s">
        <v>7060</v>
      </c>
      <c r="G196" t="s">
        <v>7061</v>
      </c>
      <c r="H196" t="s">
        <v>86</v>
      </c>
      <c r="I196">
        <v>1</v>
      </c>
      <c r="J196" t="s">
        <v>6969</v>
      </c>
      <c r="K196" s="37">
        <v>43334</v>
      </c>
      <c r="L196">
        <v>48851.92</v>
      </c>
      <c r="M196">
        <v>48851.92</v>
      </c>
      <c r="N196">
        <v>0</v>
      </c>
      <c r="O196">
        <v>48851.92</v>
      </c>
      <c r="P196">
        <v>0</v>
      </c>
      <c r="Q196">
        <v>0</v>
      </c>
      <c r="R196">
        <v>0</v>
      </c>
      <c r="S196">
        <v>0</v>
      </c>
    </row>
    <row r="197" spans="1:19" x14ac:dyDescent="0.25">
      <c r="A197">
        <v>4</v>
      </c>
      <c r="B197">
        <v>4332</v>
      </c>
      <c r="C197" t="s">
        <v>3736</v>
      </c>
      <c r="D197" t="s">
        <v>48</v>
      </c>
      <c r="E197" t="s">
        <v>48</v>
      </c>
      <c r="F197" t="s">
        <v>3899</v>
      </c>
      <c r="G197" t="s">
        <v>637</v>
      </c>
      <c r="H197" t="s">
        <v>107</v>
      </c>
      <c r="I197">
        <v>0.05</v>
      </c>
      <c r="J197" t="s">
        <v>6969</v>
      </c>
      <c r="K197" s="37">
        <v>43608</v>
      </c>
      <c r="L197">
        <v>16050</v>
      </c>
      <c r="M197">
        <v>16050</v>
      </c>
      <c r="N197">
        <v>0</v>
      </c>
      <c r="O197">
        <v>14445</v>
      </c>
      <c r="P197">
        <v>0</v>
      </c>
      <c r="Q197">
        <v>1203.75</v>
      </c>
      <c r="R197">
        <v>1203.75</v>
      </c>
      <c r="S197">
        <v>0</v>
      </c>
    </row>
    <row r="198" spans="1:19" x14ac:dyDescent="0.25">
      <c r="A198">
        <v>4</v>
      </c>
      <c r="B198">
        <v>4332</v>
      </c>
      <c r="C198" t="s">
        <v>3736</v>
      </c>
      <c r="D198" t="s">
        <v>613</v>
      </c>
      <c r="E198" t="s">
        <v>131</v>
      </c>
      <c r="F198" t="s">
        <v>3900</v>
      </c>
      <c r="G198" t="s">
        <v>614</v>
      </c>
      <c r="H198" t="s">
        <v>100</v>
      </c>
      <c r="I198">
        <v>1</v>
      </c>
      <c r="J198" t="s">
        <v>6969</v>
      </c>
      <c r="K198" s="37">
        <v>43335</v>
      </c>
      <c r="L198">
        <v>3317.97</v>
      </c>
      <c r="M198">
        <v>3317.97</v>
      </c>
      <c r="N198">
        <v>0</v>
      </c>
      <c r="O198">
        <v>2986.17</v>
      </c>
      <c r="P198">
        <v>0</v>
      </c>
      <c r="Q198">
        <v>248.85</v>
      </c>
      <c r="R198">
        <v>248.85</v>
      </c>
      <c r="S198">
        <v>0</v>
      </c>
    </row>
    <row r="199" spans="1:19" x14ac:dyDescent="0.25">
      <c r="A199">
        <v>4</v>
      </c>
      <c r="B199">
        <v>4332</v>
      </c>
      <c r="C199" t="s">
        <v>3736</v>
      </c>
      <c r="D199" t="s">
        <v>527</v>
      </c>
      <c r="E199" t="s">
        <v>27</v>
      </c>
      <c r="F199" t="s">
        <v>3901</v>
      </c>
      <c r="G199" t="s">
        <v>1980</v>
      </c>
      <c r="H199" t="s">
        <v>107</v>
      </c>
      <c r="I199">
        <v>0</v>
      </c>
      <c r="J199" t="s">
        <v>6969</v>
      </c>
      <c r="K199" s="37">
        <v>43816</v>
      </c>
      <c r="L199">
        <v>49296.86</v>
      </c>
      <c r="M199">
        <v>49296.86</v>
      </c>
      <c r="N199">
        <v>0</v>
      </c>
      <c r="O199">
        <v>44367.17</v>
      </c>
      <c r="P199">
        <v>0</v>
      </c>
      <c r="Q199">
        <v>3697.27</v>
      </c>
      <c r="R199">
        <v>3697.26</v>
      </c>
      <c r="S199">
        <v>0.01</v>
      </c>
    </row>
    <row r="200" spans="1:19" x14ac:dyDescent="0.25">
      <c r="A200">
        <v>4</v>
      </c>
      <c r="B200">
        <v>4332</v>
      </c>
      <c r="C200" t="s">
        <v>3736</v>
      </c>
      <c r="D200" t="s">
        <v>394</v>
      </c>
      <c r="E200" t="s">
        <v>395</v>
      </c>
      <c r="F200" t="s">
        <v>3902</v>
      </c>
      <c r="G200" t="s">
        <v>532</v>
      </c>
      <c r="H200" t="s">
        <v>124</v>
      </c>
      <c r="I200">
        <v>1</v>
      </c>
      <c r="J200" t="s">
        <v>6969</v>
      </c>
      <c r="K200" s="37">
        <v>43294</v>
      </c>
      <c r="L200">
        <v>87444.22</v>
      </c>
      <c r="M200">
        <v>87444.22</v>
      </c>
      <c r="N200">
        <v>0</v>
      </c>
      <c r="O200">
        <v>78699.8</v>
      </c>
      <c r="P200">
        <v>0</v>
      </c>
      <c r="Q200">
        <v>6558.32</v>
      </c>
      <c r="R200">
        <v>6558.32</v>
      </c>
      <c r="S200">
        <v>0</v>
      </c>
    </row>
    <row r="201" spans="1:19" x14ac:dyDescent="0.25">
      <c r="A201">
        <v>4</v>
      </c>
      <c r="B201">
        <v>4332</v>
      </c>
      <c r="C201" t="s">
        <v>3736</v>
      </c>
      <c r="D201" t="s">
        <v>1132</v>
      </c>
      <c r="E201" t="s">
        <v>93</v>
      </c>
      <c r="F201" t="s">
        <v>3903</v>
      </c>
      <c r="G201" t="s">
        <v>1133</v>
      </c>
      <c r="H201" t="s">
        <v>104</v>
      </c>
      <c r="I201">
        <v>0.8</v>
      </c>
      <c r="J201" t="s">
        <v>6969</v>
      </c>
      <c r="K201" s="37">
        <v>43336</v>
      </c>
      <c r="L201">
        <v>24378.91</v>
      </c>
      <c r="M201">
        <v>24378.91</v>
      </c>
      <c r="N201">
        <v>0</v>
      </c>
      <c r="O201">
        <v>21941.02</v>
      </c>
      <c r="P201">
        <v>0</v>
      </c>
      <c r="Q201">
        <v>1828.42</v>
      </c>
      <c r="R201">
        <v>1828.42</v>
      </c>
      <c r="S201">
        <v>0</v>
      </c>
    </row>
    <row r="202" spans="1:19" x14ac:dyDescent="0.25">
      <c r="A202">
        <v>4</v>
      </c>
      <c r="B202">
        <v>4332</v>
      </c>
      <c r="C202" t="s">
        <v>3736</v>
      </c>
      <c r="D202" t="s">
        <v>426</v>
      </c>
      <c r="E202" t="s">
        <v>60</v>
      </c>
      <c r="F202" t="s">
        <v>7062</v>
      </c>
      <c r="G202" t="s">
        <v>7063</v>
      </c>
      <c r="H202" t="s">
        <v>86</v>
      </c>
      <c r="I202">
        <v>1</v>
      </c>
      <c r="J202" t="s">
        <v>6969</v>
      </c>
      <c r="K202" s="37">
        <v>43594</v>
      </c>
      <c r="L202">
        <v>434999.43</v>
      </c>
      <c r="M202">
        <v>434999.43</v>
      </c>
      <c r="N202">
        <v>0</v>
      </c>
      <c r="O202">
        <v>434999.43</v>
      </c>
      <c r="P202">
        <v>0</v>
      </c>
      <c r="Q202">
        <v>0</v>
      </c>
      <c r="R202">
        <v>0</v>
      </c>
      <c r="S202">
        <v>0</v>
      </c>
    </row>
    <row r="203" spans="1:19" x14ac:dyDescent="0.25">
      <c r="A203">
        <v>4</v>
      </c>
      <c r="B203">
        <v>4332</v>
      </c>
      <c r="C203" t="s">
        <v>3736</v>
      </c>
      <c r="D203" t="s">
        <v>95</v>
      </c>
      <c r="E203" t="s">
        <v>93</v>
      </c>
      <c r="F203" t="s">
        <v>3904</v>
      </c>
      <c r="G203" t="s">
        <v>1482</v>
      </c>
      <c r="H203" t="s">
        <v>104</v>
      </c>
      <c r="I203">
        <v>0.1</v>
      </c>
      <c r="J203" t="s">
        <v>6969</v>
      </c>
      <c r="K203" s="37">
        <v>43598</v>
      </c>
      <c r="L203">
        <v>3307.67</v>
      </c>
      <c r="M203">
        <v>3307.67</v>
      </c>
      <c r="N203">
        <v>0</v>
      </c>
      <c r="O203">
        <v>2976.9</v>
      </c>
      <c r="P203">
        <v>0</v>
      </c>
      <c r="Q203">
        <v>248.08</v>
      </c>
      <c r="R203">
        <v>248.08</v>
      </c>
      <c r="S203">
        <v>0</v>
      </c>
    </row>
    <row r="204" spans="1:19" x14ac:dyDescent="0.25">
      <c r="A204">
        <v>4</v>
      </c>
      <c r="B204">
        <v>4332</v>
      </c>
      <c r="C204" t="s">
        <v>3736</v>
      </c>
      <c r="D204" t="s">
        <v>497</v>
      </c>
      <c r="E204" t="s">
        <v>48</v>
      </c>
      <c r="F204" t="s">
        <v>3905</v>
      </c>
      <c r="G204" t="s">
        <v>498</v>
      </c>
      <c r="H204" t="s">
        <v>107</v>
      </c>
      <c r="I204">
        <v>1</v>
      </c>
      <c r="J204" t="s">
        <v>6969</v>
      </c>
      <c r="K204" s="37">
        <v>43294</v>
      </c>
      <c r="L204">
        <v>5000</v>
      </c>
      <c r="M204">
        <v>5000</v>
      </c>
      <c r="N204">
        <v>0</v>
      </c>
      <c r="O204">
        <v>4500</v>
      </c>
      <c r="P204">
        <v>0</v>
      </c>
      <c r="Q204">
        <v>375</v>
      </c>
      <c r="R204">
        <v>375</v>
      </c>
      <c r="S204">
        <v>0</v>
      </c>
    </row>
    <row r="205" spans="1:19" x14ac:dyDescent="0.25">
      <c r="A205">
        <v>4</v>
      </c>
      <c r="B205">
        <v>4332</v>
      </c>
      <c r="C205" t="s">
        <v>3736</v>
      </c>
      <c r="D205" t="s">
        <v>398</v>
      </c>
      <c r="E205" t="s">
        <v>255</v>
      </c>
      <c r="F205" t="s">
        <v>3906</v>
      </c>
      <c r="G205" t="s">
        <v>789</v>
      </c>
      <c r="H205" t="s">
        <v>107</v>
      </c>
      <c r="I205">
        <v>0</v>
      </c>
      <c r="J205" t="s">
        <v>6969</v>
      </c>
      <c r="K205" s="37">
        <v>43333</v>
      </c>
      <c r="L205">
        <v>3864.83</v>
      </c>
      <c r="M205">
        <v>3864.83</v>
      </c>
      <c r="N205">
        <v>0</v>
      </c>
      <c r="O205">
        <v>3478.35</v>
      </c>
      <c r="P205">
        <v>0</v>
      </c>
      <c r="Q205">
        <v>289.86</v>
      </c>
      <c r="R205">
        <v>289.86</v>
      </c>
      <c r="S205">
        <v>0</v>
      </c>
    </row>
    <row r="206" spans="1:19" x14ac:dyDescent="0.25">
      <c r="A206">
        <v>4</v>
      </c>
      <c r="B206">
        <v>4332</v>
      </c>
      <c r="C206" t="s">
        <v>3736</v>
      </c>
      <c r="D206" t="s">
        <v>772</v>
      </c>
      <c r="E206" t="s">
        <v>147</v>
      </c>
      <c r="F206" t="s">
        <v>3907</v>
      </c>
      <c r="G206" t="s">
        <v>843</v>
      </c>
      <c r="H206" t="s">
        <v>107</v>
      </c>
      <c r="I206">
        <v>0</v>
      </c>
      <c r="J206" t="s">
        <v>6969</v>
      </c>
      <c r="K206" s="37">
        <v>43788</v>
      </c>
      <c r="L206">
        <v>17806.400000000001</v>
      </c>
      <c r="M206">
        <v>17806.400000000001</v>
      </c>
      <c r="N206">
        <v>0</v>
      </c>
      <c r="O206">
        <v>16025.76</v>
      </c>
      <c r="P206">
        <v>0</v>
      </c>
      <c r="Q206">
        <v>1335.48</v>
      </c>
      <c r="R206">
        <v>1335.48</v>
      </c>
      <c r="S206">
        <v>0</v>
      </c>
    </row>
    <row r="207" spans="1:19" x14ac:dyDescent="0.25">
      <c r="A207">
        <v>4</v>
      </c>
      <c r="B207">
        <v>4332</v>
      </c>
      <c r="C207" t="s">
        <v>3736</v>
      </c>
      <c r="D207" t="s">
        <v>255</v>
      </c>
      <c r="E207" t="s">
        <v>255</v>
      </c>
      <c r="F207" t="s">
        <v>7064</v>
      </c>
      <c r="G207" t="s">
        <v>7065</v>
      </c>
      <c r="H207" t="s">
        <v>23</v>
      </c>
      <c r="I207">
        <v>0.1</v>
      </c>
      <c r="J207" t="s">
        <v>6970</v>
      </c>
      <c r="K207" s="37">
        <v>48092</v>
      </c>
      <c r="L207">
        <v>1361950</v>
      </c>
      <c r="M207">
        <v>1011950</v>
      </c>
      <c r="N207">
        <v>-350000</v>
      </c>
      <c r="O207">
        <v>758962.5</v>
      </c>
      <c r="P207">
        <v>-262500</v>
      </c>
      <c r="Q207">
        <v>0</v>
      </c>
      <c r="R207">
        <v>0</v>
      </c>
      <c r="S207">
        <v>0</v>
      </c>
    </row>
    <row r="208" spans="1:19" x14ac:dyDescent="0.25">
      <c r="A208">
        <v>4</v>
      </c>
      <c r="B208">
        <v>4332</v>
      </c>
      <c r="C208" t="s">
        <v>3736</v>
      </c>
      <c r="D208" t="s">
        <v>927</v>
      </c>
      <c r="E208" t="s">
        <v>147</v>
      </c>
      <c r="F208" t="s">
        <v>3908</v>
      </c>
      <c r="G208" t="s">
        <v>958</v>
      </c>
      <c r="H208" t="s">
        <v>107</v>
      </c>
      <c r="I208">
        <v>1</v>
      </c>
      <c r="J208" t="s">
        <v>6969</v>
      </c>
      <c r="K208" s="37">
        <v>43335</v>
      </c>
      <c r="L208">
        <v>8250</v>
      </c>
      <c r="M208">
        <v>8250</v>
      </c>
      <c r="N208">
        <v>0</v>
      </c>
      <c r="O208">
        <v>7425</v>
      </c>
      <c r="P208">
        <v>0</v>
      </c>
      <c r="Q208">
        <v>618.75</v>
      </c>
      <c r="R208">
        <v>618.75</v>
      </c>
      <c r="S208">
        <v>0</v>
      </c>
    </row>
    <row r="209" spans="1:19" x14ac:dyDescent="0.25">
      <c r="A209">
        <v>4</v>
      </c>
      <c r="B209">
        <v>4332</v>
      </c>
      <c r="C209" t="s">
        <v>3736</v>
      </c>
      <c r="D209" t="s">
        <v>426</v>
      </c>
      <c r="E209" t="s">
        <v>60</v>
      </c>
      <c r="F209" t="s">
        <v>3909</v>
      </c>
      <c r="G209" t="s">
        <v>1835</v>
      </c>
      <c r="H209" t="s">
        <v>86</v>
      </c>
      <c r="I209">
        <v>1</v>
      </c>
      <c r="J209" t="s">
        <v>6969</v>
      </c>
      <c r="K209" s="37">
        <v>43411</v>
      </c>
      <c r="L209">
        <v>7742.71</v>
      </c>
      <c r="M209">
        <v>7742.71</v>
      </c>
      <c r="N209">
        <v>0</v>
      </c>
      <c r="O209">
        <v>6968.44</v>
      </c>
      <c r="P209">
        <v>0</v>
      </c>
      <c r="Q209">
        <v>580.70000000000005</v>
      </c>
      <c r="R209">
        <v>580.70000000000005</v>
      </c>
      <c r="S209">
        <v>0</v>
      </c>
    </row>
    <row r="210" spans="1:19" x14ac:dyDescent="0.25">
      <c r="A210">
        <v>4</v>
      </c>
      <c r="B210">
        <v>4332</v>
      </c>
      <c r="C210" t="s">
        <v>3736</v>
      </c>
      <c r="D210" t="s">
        <v>519</v>
      </c>
      <c r="E210" t="s">
        <v>131</v>
      </c>
      <c r="F210" t="s">
        <v>3910</v>
      </c>
      <c r="G210" t="s">
        <v>615</v>
      </c>
      <c r="H210" t="s">
        <v>107</v>
      </c>
      <c r="I210">
        <v>0</v>
      </c>
      <c r="J210" t="s">
        <v>6969</v>
      </c>
      <c r="K210" s="37">
        <v>43335</v>
      </c>
      <c r="L210">
        <v>3858.95</v>
      </c>
      <c r="M210">
        <v>3858.95</v>
      </c>
      <c r="N210">
        <v>0</v>
      </c>
      <c r="O210">
        <v>3473.06</v>
      </c>
      <c r="P210">
        <v>0</v>
      </c>
      <c r="Q210">
        <v>289.42</v>
      </c>
      <c r="R210">
        <v>289.42</v>
      </c>
      <c r="S210">
        <v>0</v>
      </c>
    </row>
    <row r="211" spans="1:19" x14ac:dyDescent="0.25">
      <c r="A211">
        <v>4</v>
      </c>
      <c r="B211">
        <v>4332</v>
      </c>
      <c r="C211" t="s">
        <v>3736</v>
      </c>
      <c r="D211" t="s">
        <v>236</v>
      </c>
      <c r="E211" t="s">
        <v>15</v>
      </c>
      <c r="F211" t="s">
        <v>3911</v>
      </c>
      <c r="G211" t="s">
        <v>666</v>
      </c>
      <c r="H211" t="s">
        <v>107</v>
      </c>
      <c r="I211">
        <v>0.25</v>
      </c>
      <c r="J211" t="s">
        <v>6969</v>
      </c>
      <c r="K211" s="37">
        <v>43917</v>
      </c>
      <c r="L211">
        <v>14912.56</v>
      </c>
      <c r="M211">
        <v>14912.56</v>
      </c>
      <c r="N211">
        <v>0</v>
      </c>
      <c r="O211">
        <v>13421.3</v>
      </c>
      <c r="P211">
        <v>0</v>
      </c>
      <c r="Q211">
        <v>1118.45</v>
      </c>
      <c r="R211">
        <v>1118.44</v>
      </c>
      <c r="S211">
        <v>0.01</v>
      </c>
    </row>
    <row r="212" spans="1:19" x14ac:dyDescent="0.25">
      <c r="A212">
        <v>4</v>
      </c>
      <c r="B212">
        <v>4332</v>
      </c>
      <c r="C212" t="s">
        <v>3736</v>
      </c>
      <c r="D212" t="s">
        <v>95</v>
      </c>
      <c r="E212" t="s">
        <v>93</v>
      </c>
      <c r="F212" t="s">
        <v>3912</v>
      </c>
      <c r="G212" t="s">
        <v>1537</v>
      </c>
      <c r="H212" t="s">
        <v>107</v>
      </c>
      <c r="I212">
        <v>0.1</v>
      </c>
      <c r="J212" t="s">
        <v>6969</v>
      </c>
      <c r="K212" s="37">
        <v>43412</v>
      </c>
      <c r="L212">
        <v>6106.61</v>
      </c>
      <c r="M212">
        <v>6106.61</v>
      </c>
      <c r="N212">
        <v>0</v>
      </c>
      <c r="O212">
        <v>5495.95</v>
      </c>
      <c r="P212">
        <v>0</v>
      </c>
      <c r="Q212">
        <v>458</v>
      </c>
      <c r="R212">
        <v>458</v>
      </c>
      <c r="S212">
        <v>0</v>
      </c>
    </row>
    <row r="213" spans="1:19" x14ac:dyDescent="0.25">
      <c r="A213">
        <v>4</v>
      </c>
      <c r="B213">
        <v>4332</v>
      </c>
      <c r="C213" t="s">
        <v>3736</v>
      </c>
      <c r="D213" t="s">
        <v>236</v>
      </c>
      <c r="E213" t="s">
        <v>15</v>
      </c>
      <c r="F213" t="s">
        <v>3913</v>
      </c>
      <c r="G213" t="s">
        <v>1333</v>
      </c>
      <c r="H213" t="s">
        <v>124</v>
      </c>
      <c r="I213">
        <v>0</v>
      </c>
      <c r="J213" t="s">
        <v>6969</v>
      </c>
      <c r="K213" s="37">
        <v>43917</v>
      </c>
      <c r="L213">
        <v>71927.509999999995</v>
      </c>
      <c r="M213">
        <v>71927.509999999995</v>
      </c>
      <c r="N213">
        <v>0</v>
      </c>
      <c r="O213">
        <v>64734.76</v>
      </c>
      <c r="P213">
        <v>0</v>
      </c>
      <c r="Q213">
        <v>5394.56</v>
      </c>
      <c r="R213">
        <v>5394.56</v>
      </c>
      <c r="S213">
        <v>0</v>
      </c>
    </row>
    <row r="214" spans="1:19" x14ac:dyDescent="0.25">
      <c r="A214">
        <v>4</v>
      </c>
      <c r="B214">
        <v>4332</v>
      </c>
      <c r="C214" t="s">
        <v>3736</v>
      </c>
      <c r="D214" t="s">
        <v>927</v>
      </c>
      <c r="E214" t="s">
        <v>147</v>
      </c>
      <c r="F214" t="s">
        <v>3914</v>
      </c>
      <c r="G214" t="s">
        <v>928</v>
      </c>
      <c r="H214" t="s">
        <v>107</v>
      </c>
      <c r="I214">
        <v>1</v>
      </c>
      <c r="J214" t="s">
        <v>6969</v>
      </c>
      <c r="K214" s="37">
        <v>43335</v>
      </c>
      <c r="L214">
        <v>49218.47</v>
      </c>
      <c r="M214">
        <v>49218.47</v>
      </c>
      <c r="N214">
        <v>0</v>
      </c>
      <c r="O214">
        <v>44296.62</v>
      </c>
      <c r="P214">
        <v>0</v>
      </c>
      <c r="Q214">
        <v>3691.39</v>
      </c>
      <c r="R214">
        <v>3691.39</v>
      </c>
      <c r="S214">
        <v>0</v>
      </c>
    </row>
    <row r="215" spans="1:19" x14ac:dyDescent="0.25">
      <c r="A215">
        <v>4</v>
      </c>
      <c r="B215">
        <v>4332</v>
      </c>
      <c r="C215" t="s">
        <v>3736</v>
      </c>
      <c r="D215" t="s">
        <v>312</v>
      </c>
      <c r="E215" t="s">
        <v>313</v>
      </c>
      <c r="F215" t="s">
        <v>3915</v>
      </c>
      <c r="G215" t="s">
        <v>588</v>
      </c>
      <c r="H215" t="s">
        <v>107</v>
      </c>
      <c r="I215">
        <v>1</v>
      </c>
      <c r="J215" t="s">
        <v>6969</v>
      </c>
      <c r="K215" s="37">
        <v>43333</v>
      </c>
      <c r="L215">
        <v>3293.46</v>
      </c>
      <c r="M215">
        <v>3293.46</v>
      </c>
      <c r="N215">
        <v>0</v>
      </c>
      <c r="O215">
        <v>2964.11</v>
      </c>
      <c r="P215">
        <v>0</v>
      </c>
      <c r="Q215">
        <v>247.01</v>
      </c>
      <c r="R215">
        <v>247.01</v>
      </c>
      <c r="S215">
        <v>0</v>
      </c>
    </row>
    <row r="216" spans="1:19" x14ac:dyDescent="0.25">
      <c r="A216">
        <v>4</v>
      </c>
      <c r="B216">
        <v>4332</v>
      </c>
      <c r="C216" t="s">
        <v>3736</v>
      </c>
      <c r="D216" t="s">
        <v>521</v>
      </c>
      <c r="E216" t="s">
        <v>147</v>
      </c>
      <c r="F216" t="s">
        <v>3916</v>
      </c>
      <c r="G216" t="s">
        <v>800</v>
      </c>
      <c r="H216" t="s">
        <v>107</v>
      </c>
      <c r="I216">
        <v>0</v>
      </c>
      <c r="J216" t="s">
        <v>6969</v>
      </c>
      <c r="K216" s="37">
        <v>44060</v>
      </c>
      <c r="L216">
        <v>27052.19</v>
      </c>
      <c r="M216">
        <v>27052.19</v>
      </c>
      <c r="N216">
        <v>0</v>
      </c>
      <c r="O216">
        <v>24346.97</v>
      </c>
      <c r="P216">
        <v>0</v>
      </c>
      <c r="Q216">
        <v>2028.92</v>
      </c>
      <c r="R216">
        <v>2028.91</v>
      </c>
      <c r="S216">
        <v>0.01</v>
      </c>
    </row>
    <row r="217" spans="1:19" x14ac:dyDescent="0.25">
      <c r="A217">
        <v>4</v>
      </c>
      <c r="B217">
        <v>4332</v>
      </c>
      <c r="C217" t="s">
        <v>3736</v>
      </c>
      <c r="D217" t="s">
        <v>255</v>
      </c>
      <c r="E217" t="s">
        <v>255</v>
      </c>
      <c r="F217" t="s">
        <v>7066</v>
      </c>
      <c r="G217" t="s">
        <v>7067</v>
      </c>
      <c r="H217" t="s">
        <v>3712</v>
      </c>
      <c r="I217">
        <v>0.05</v>
      </c>
      <c r="J217" t="s">
        <v>6970</v>
      </c>
      <c r="K217" s="37">
        <v>48092</v>
      </c>
      <c r="L217">
        <v>350018</v>
      </c>
      <c r="M217">
        <v>350018</v>
      </c>
      <c r="N217">
        <v>0</v>
      </c>
      <c r="O217">
        <v>262513.5</v>
      </c>
      <c r="P217">
        <v>0</v>
      </c>
      <c r="Q217">
        <v>0</v>
      </c>
      <c r="R217">
        <v>0</v>
      </c>
      <c r="S217">
        <v>0</v>
      </c>
    </row>
    <row r="218" spans="1:19" x14ac:dyDescent="0.25">
      <c r="A218">
        <v>4</v>
      </c>
      <c r="B218">
        <v>4332</v>
      </c>
      <c r="C218" t="s">
        <v>3736</v>
      </c>
      <c r="D218" t="s">
        <v>113</v>
      </c>
      <c r="E218" t="s">
        <v>69</v>
      </c>
      <c r="F218" t="s">
        <v>7068</v>
      </c>
      <c r="G218" t="s">
        <v>7069</v>
      </c>
      <c r="H218" t="s">
        <v>86</v>
      </c>
      <c r="I218">
        <v>1</v>
      </c>
      <c r="J218" t="s">
        <v>6969</v>
      </c>
      <c r="K218" s="37">
        <v>43614</v>
      </c>
      <c r="L218">
        <v>34867.360000000001</v>
      </c>
      <c r="M218">
        <v>34867.360000000001</v>
      </c>
      <c r="N218">
        <v>0</v>
      </c>
      <c r="O218">
        <v>34867.360000000001</v>
      </c>
      <c r="P218">
        <v>0</v>
      </c>
      <c r="Q218">
        <v>0</v>
      </c>
      <c r="R218">
        <v>0</v>
      </c>
      <c r="S218">
        <v>0</v>
      </c>
    </row>
    <row r="219" spans="1:19" x14ac:dyDescent="0.25">
      <c r="A219">
        <v>4</v>
      </c>
      <c r="B219">
        <v>4332</v>
      </c>
      <c r="C219" t="s">
        <v>3736</v>
      </c>
      <c r="D219" t="s">
        <v>816</v>
      </c>
      <c r="E219" t="s">
        <v>27</v>
      </c>
      <c r="F219" t="s">
        <v>3917</v>
      </c>
      <c r="G219" t="s">
        <v>817</v>
      </c>
      <c r="H219" t="s">
        <v>104</v>
      </c>
      <c r="I219">
        <v>0.5</v>
      </c>
      <c r="J219" t="s">
        <v>6969</v>
      </c>
      <c r="K219" s="37">
        <v>43334</v>
      </c>
      <c r="L219">
        <v>21553</v>
      </c>
      <c r="M219">
        <v>21553</v>
      </c>
      <c r="N219">
        <v>0</v>
      </c>
      <c r="O219">
        <v>19397.7</v>
      </c>
      <c r="P219">
        <v>0</v>
      </c>
      <c r="Q219">
        <v>1616.48</v>
      </c>
      <c r="R219">
        <v>1616.48</v>
      </c>
      <c r="S219">
        <v>0</v>
      </c>
    </row>
    <row r="220" spans="1:19" x14ac:dyDescent="0.25">
      <c r="A220">
        <v>4</v>
      </c>
      <c r="B220">
        <v>4332</v>
      </c>
      <c r="C220" t="s">
        <v>3736</v>
      </c>
      <c r="D220" t="s">
        <v>772</v>
      </c>
      <c r="E220" t="s">
        <v>147</v>
      </c>
      <c r="F220" t="s">
        <v>3918</v>
      </c>
      <c r="G220" t="s">
        <v>842</v>
      </c>
      <c r="H220" t="s">
        <v>107</v>
      </c>
      <c r="I220">
        <v>0</v>
      </c>
      <c r="J220" t="s">
        <v>6969</v>
      </c>
      <c r="K220" s="37">
        <v>43788</v>
      </c>
      <c r="L220">
        <v>10697.2</v>
      </c>
      <c r="M220">
        <v>10697.2</v>
      </c>
      <c r="N220">
        <v>0</v>
      </c>
      <c r="O220">
        <v>9627.48</v>
      </c>
      <c r="P220">
        <v>0</v>
      </c>
      <c r="Q220">
        <v>802.29</v>
      </c>
      <c r="R220">
        <v>802.29</v>
      </c>
      <c r="S220">
        <v>0</v>
      </c>
    </row>
    <row r="221" spans="1:19" x14ac:dyDescent="0.25">
      <c r="A221">
        <v>4</v>
      </c>
      <c r="B221">
        <v>4332</v>
      </c>
      <c r="C221" t="s">
        <v>3736</v>
      </c>
      <c r="D221" t="s">
        <v>418</v>
      </c>
      <c r="E221" t="s">
        <v>69</v>
      </c>
      <c r="F221" t="s">
        <v>3919</v>
      </c>
      <c r="G221" t="s">
        <v>952</v>
      </c>
      <c r="H221" t="s">
        <v>107</v>
      </c>
      <c r="I221">
        <v>0</v>
      </c>
      <c r="J221" t="s">
        <v>6969</v>
      </c>
      <c r="K221" s="37">
        <v>43598</v>
      </c>
      <c r="L221">
        <v>22500</v>
      </c>
      <c r="M221">
        <v>22500</v>
      </c>
      <c r="N221">
        <v>0</v>
      </c>
      <c r="O221">
        <v>20250</v>
      </c>
      <c r="P221">
        <v>0</v>
      </c>
      <c r="Q221">
        <v>1687.5</v>
      </c>
      <c r="R221">
        <v>1687.5</v>
      </c>
      <c r="S221">
        <v>0</v>
      </c>
    </row>
    <row r="222" spans="1:19" x14ac:dyDescent="0.25">
      <c r="A222">
        <v>4</v>
      </c>
      <c r="B222">
        <v>4332</v>
      </c>
      <c r="C222" t="s">
        <v>3736</v>
      </c>
      <c r="D222" t="s">
        <v>48</v>
      </c>
      <c r="E222" t="s">
        <v>48</v>
      </c>
      <c r="F222" t="s">
        <v>3920</v>
      </c>
      <c r="G222" t="s">
        <v>672</v>
      </c>
      <c r="H222" t="s">
        <v>107</v>
      </c>
      <c r="I222">
        <v>0.2</v>
      </c>
      <c r="J222" t="s">
        <v>6969</v>
      </c>
      <c r="K222" s="37">
        <v>43787</v>
      </c>
      <c r="L222">
        <v>4482.0200000000004</v>
      </c>
      <c r="M222">
        <v>4482.0200000000004</v>
      </c>
      <c r="N222">
        <v>0</v>
      </c>
      <c r="O222">
        <v>4033.82</v>
      </c>
      <c r="P222">
        <v>0</v>
      </c>
      <c r="Q222">
        <v>336.15</v>
      </c>
      <c r="R222">
        <v>336.15</v>
      </c>
      <c r="S222">
        <v>0</v>
      </c>
    </row>
    <row r="223" spans="1:19" x14ac:dyDescent="0.25">
      <c r="A223">
        <v>4</v>
      </c>
      <c r="B223">
        <v>4332</v>
      </c>
      <c r="C223" t="s">
        <v>3736</v>
      </c>
      <c r="D223" t="s">
        <v>398</v>
      </c>
      <c r="E223" t="s">
        <v>255</v>
      </c>
      <c r="F223" t="s">
        <v>3921</v>
      </c>
      <c r="G223" t="s">
        <v>1181</v>
      </c>
      <c r="H223" t="s">
        <v>107</v>
      </c>
      <c r="I223">
        <v>0</v>
      </c>
      <c r="J223" t="s">
        <v>6969</v>
      </c>
      <c r="K223" s="37">
        <v>43333</v>
      </c>
      <c r="L223">
        <v>7845.86</v>
      </c>
      <c r="M223">
        <v>7845.86</v>
      </c>
      <c r="N223">
        <v>0</v>
      </c>
      <c r="O223">
        <v>7061.27</v>
      </c>
      <c r="P223">
        <v>0</v>
      </c>
      <c r="Q223">
        <v>588.44000000000005</v>
      </c>
      <c r="R223">
        <v>588.44000000000005</v>
      </c>
      <c r="S223">
        <v>0</v>
      </c>
    </row>
    <row r="224" spans="1:19" x14ac:dyDescent="0.25">
      <c r="A224">
        <v>4</v>
      </c>
      <c r="B224">
        <v>4332</v>
      </c>
      <c r="C224" t="s">
        <v>3736</v>
      </c>
      <c r="D224" t="s">
        <v>1108</v>
      </c>
      <c r="E224" t="s">
        <v>25</v>
      </c>
      <c r="F224" t="s">
        <v>3922</v>
      </c>
      <c r="G224" t="s">
        <v>1723</v>
      </c>
      <c r="H224" t="s">
        <v>100</v>
      </c>
      <c r="I224">
        <v>1</v>
      </c>
      <c r="J224" t="s">
        <v>6969</v>
      </c>
      <c r="K224" s="37">
        <v>43410</v>
      </c>
      <c r="L224">
        <v>10491</v>
      </c>
      <c r="M224">
        <v>10491</v>
      </c>
      <c r="N224">
        <v>0</v>
      </c>
      <c r="O224">
        <v>9441.9</v>
      </c>
      <c r="P224">
        <v>0</v>
      </c>
      <c r="Q224">
        <v>786.83</v>
      </c>
      <c r="R224">
        <v>786.83</v>
      </c>
      <c r="S224">
        <v>0</v>
      </c>
    </row>
    <row r="225" spans="1:19" x14ac:dyDescent="0.25">
      <c r="A225">
        <v>4</v>
      </c>
      <c r="B225">
        <v>4332</v>
      </c>
      <c r="C225" t="s">
        <v>3736</v>
      </c>
      <c r="D225" t="s">
        <v>116</v>
      </c>
      <c r="E225" t="s">
        <v>117</v>
      </c>
      <c r="F225" t="s">
        <v>7070</v>
      </c>
      <c r="G225" t="s">
        <v>7071</v>
      </c>
      <c r="H225" t="s">
        <v>86</v>
      </c>
      <c r="I225">
        <v>1</v>
      </c>
      <c r="J225" t="s">
        <v>6969</v>
      </c>
      <c r="K225" s="37">
        <v>43335</v>
      </c>
      <c r="L225">
        <v>23765.11</v>
      </c>
      <c r="M225">
        <v>23765.11</v>
      </c>
      <c r="N225">
        <v>0</v>
      </c>
      <c r="O225">
        <v>23765.11</v>
      </c>
      <c r="P225">
        <v>0</v>
      </c>
      <c r="Q225">
        <v>0</v>
      </c>
      <c r="R225">
        <v>0</v>
      </c>
      <c r="S225">
        <v>0</v>
      </c>
    </row>
    <row r="226" spans="1:19" x14ac:dyDescent="0.25">
      <c r="A226">
        <v>4</v>
      </c>
      <c r="B226">
        <v>4332</v>
      </c>
      <c r="C226" t="s">
        <v>3736</v>
      </c>
      <c r="D226" t="s">
        <v>27</v>
      </c>
      <c r="E226" t="s">
        <v>27</v>
      </c>
      <c r="F226" t="s">
        <v>3923</v>
      </c>
      <c r="G226" t="s">
        <v>28</v>
      </c>
      <c r="H226" t="s">
        <v>29</v>
      </c>
      <c r="I226">
        <v>0.17</v>
      </c>
      <c r="J226" t="s">
        <v>6970</v>
      </c>
      <c r="K226" s="37">
        <v>48092</v>
      </c>
      <c r="L226">
        <v>310000</v>
      </c>
      <c r="M226">
        <v>6254400</v>
      </c>
      <c r="N226">
        <v>5944400</v>
      </c>
      <c r="O226">
        <v>4690800</v>
      </c>
      <c r="P226">
        <v>4458300</v>
      </c>
      <c r="Q226">
        <v>52589.802499999998</v>
      </c>
      <c r="R226">
        <v>52589.802499999998</v>
      </c>
      <c r="S226">
        <v>0</v>
      </c>
    </row>
    <row r="227" spans="1:19" x14ac:dyDescent="0.25">
      <c r="A227">
        <v>4</v>
      </c>
      <c r="B227">
        <v>4332</v>
      </c>
      <c r="C227" t="s">
        <v>3736</v>
      </c>
      <c r="D227" t="s">
        <v>527</v>
      </c>
      <c r="E227" t="s">
        <v>27</v>
      </c>
      <c r="F227" t="s">
        <v>3924</v>
      </c>
      <c r="G227" t="s">
        <v>731</v>
      </c>
      <c r="H227" t="s">
        <v>104</v>
      </c>
      <c r="I227">
        <v>0</v>
      </c>
      <c r="J227" t="s">
        <v>6969</v>
      </c>
      <c r="K227" s="37">
        <v>43788</v>
      </c>
      <c r="L227">
        <v>6340.95</v>
      </c>
      <c r="M227">
        <v>6340.95</v>
      </c>
      <c r="N227">
        <v>0</v>
      </c>
      <c r="O227">
        <v>5706.86</v>
      </c>
      <c r="P227">
        <v>0</v>
      </c>
      <c r="Q227">
        <v>475.57</v>
      </c>
      <c r="R227">
        <v>475.57</v>
      </c>
      <c r="S227">
        <v>0</v>
      </c>
    </row>
    <row r="228" spans="1:19" x14ac:dyDescent="0.25">
      <c r="A228">
        <v>4</v>
      </c>
      <c r="B228">
        <v>4332</v>
      </c>
      <c r="C228" t="s">
        <v>3736</v>
      </c>
      <c r="D228" t="s">
        <v>95</v>
      </c>
      <c r="E228" t="s">
        <v>93</v>
      </c>
      <c r="F228" t="s">
        <v>3925</v>
      </c>
      <c r="G228" t="s">
        <v>1664</v>
      </c>
      <c r="H228" t="s">
        <v>107</v>
      </c>
      <c r="I228">
        <v>0.1</v>
      </c>
      <c r="J228" t="s">
        <v>6969</v>
      </c>
      <c r="K228" s="37">
        <v>43598</v>
      </c>
      <c r="L228">
        <v>18708.98</v>
      </c>
      <c r="M228">
        <v>18708.98</v>
      </c>
      <c r="N228">
        <v>0</v>
      </c>
      <c r="O228">
        <v>16838.080000000002</v>
      </c>
      <c r="P228">
        <v>0</v>
      </c>
      <c r="Q228">
        <v>1403.18</v>
      </c>
      <c r="R228">
        <v>1403.17</v>
      </c>
      <c r="S228">
        <v>0.01</v>
      </c>
    </row>
    <row r="229" spans="1:19" x14ac:dyDescent="0.25">
      <c r="A229">
        <v>4</v>
      </c>
      <c r="B229">
        <v>4332</v>
      </c>
      <c r="C229" t="s">
        <v>3736</v>
      </c>
      <c r="D229" t="s">
        <v>879</v>
      </c>
      <c r="E229" t="s">
        <v>25</v>
      </c>
      <c r="F229" t="s">
        <v>3926</v>
      </c>
      <c r="G229" t="s">
        <v>1504</v>
      </c>
      <c r="H229" t="s">
        <v>107</v>
      </c>
      <c r="I229">
        <v>0</v>
      </c>
      <c r="J229" t="s">
        <v>6969</v>
      </c>
      <c r="K229" s="37">
        <v>43760</v>
      </c>
      <c r="L229">
        <v>39980.199999999997</v>
      </c>
      <c r="M229">
        <v>39980.199999999997</v>
      </c>
      <c r="N229">
        <v>0</v>
      </c>
      <c r="O229">
        <v>35982.18</v>
      </c>
      <c r="P229">
        <v>0</v>
      </c>
      <c r="Q229">
        <v>2998.52</v>
      </c>
      <c r="R229">
        <v>2998.52</v>
      </c>
      <c r="S229">
        <v>0</v>
      </c>
    </row>
    <row r="230" spans="1:19" x14ac:dyDescent="0.25">
      <c r="A230">
        <v>4</v>
      </c>
      <c r="B230">
        <v>4332</v>
      </c>
      <c r="C230" t="s">
        <v>3736</v>
      </c>
      <c r="D230" t="s">
        <v>447</v>
      </c>
      <c r="E230" t="s">
        <v>21</v>
      </c>
      <c r="F230" t="s">
        <v>3927</v>
      </c>
      <c r="G230" t="s">
        <v>448</v>
      </c>
      <c r="H230" t="s">
        <v>124</v>
      </c>
      <c r="I230">
        <v>0</v>
      </c>
      <c r="J230" t="s">
        <v>6969</v>
      </c>
      <c r="K230" s="37">
        <v>43294</v>
      </c>
      <c r="L230">
        <v>7043.99</v>
      </c>
      <c r="M230">
        <v>7043.99</v>
      </c>
      <c r="N230">
        <v>0</v>
      </c>
      <c r="O230">
        <v>6339.59</v>
      </c>
      <c r="P230">
        <v>0</v>
      </c>
      <c r="Q230">
        <v>528.29999999999995</v>
      </c>
      <c r="R230">
        <v>528.29999999999995</v>
      </c>
      <c r="S230">
        <v>0</v>
      </c>
    </row>
    <row r="231" spans="1:19" x14ac:dyDescent="0.25">
      <c r="A231">
        <v>4</v>
      </c>
      <c r="B231">
        <v>4332</v>
      </c>
      <c r="C231" t="s">
        <v>3736</v>
      </c>
      <c r="D231" t="s">
        <v>960</v>
      </c>
      <c r="E231" t="s">
        <v>147</v>
      </c>
      <c r="F231" t="s">
        <v>3928</v>
      </c>
      <c r="G231" t="s">
        <v>961</v>
      </c>
      <c r="H231" t="s">
        <v>104</v>
      </c>
      <c r="I231">
        <v>0</v>
      </c>
      <c r="J231" t="s">
        <v>6969</v>
      </c>
      <c r="K231" s="37">
        <v>43788</v>
      </c>
      <c r="L231">
        <v>18263.55</v>
      </c>
      <c r="M231">
        <v>18263.55</v>
      </c>
      <c r="N231">
        <v>0</v>
      </c>
      <c r="O231">
        <v>16437.2</v>
      </c>
      <c r="P231">
        <v>0</v>
      </c>
      <c r="Q231">
        <v>1369.77</v>
      </c>
      <c r="R231">
        <v>1369.77</v>
      </c>
      <c r="S231">
        <v>0</v>
      </c>
    </row>
    <row r="232" spans="1:19" x14ac:dyDescent="0.25">
      <c r="A232">
        <v>4</v>
      </c>
      <c r="B232">
        <v>4332</v>
      </c>
      <c r="C232" t="s">
        <v>3736</v>
      </c>
      <c r="D232" t="s">
        <v>95</v>
      </c>
      <c r="E232" t="s">
        <v>93</v>
      </c>
      <c r="F232" t="s">
        <v>3929</v>
      </c>
      <c r="G232" t="s">
        <v>1052</v>
      </c>
      <c r="H232" t="s">
        <v>107</v>
      </c>
      <c r="I232">
        <v>0.1</v>
      </c>
      <c r="J232" t="s">
        <v>6969</v>
      </c>
      <c r="K232" s="37">
        <v>43334</v>
      </c>
      <c r="L232">
        <v>6284.34</v>
      </c>
      <c r="M232">
        <v>6284.34</v>
      </c>
      <c r="N232">
        <v>0</v>
      </c>
      <c r="O232">
        <v>5655.91</v>
      </c>
      <c r="P232">
        <v>0</v>
      </c>
      <c r="Q232">
        <v>471.33</v>
      </c>
      <c r="R232">
        <v>471.33</v>
      </c>
      <c r="S232">
        <v>0</v>
      </c>
    </row>
    <row r="233" spans="1:19" x14ac:dyDescent="0.25">
      <c r="A233">
        <v>4</v>
      </c>
      <c r="B233">
        <v>4332</v>
      </c>
      <c r="C233" t="s">
        <v>3736</v>
      </c>
      <c r="D233" t="s">
        <v>589</v>
      </c>
      <c r="E233" t="s">
        <v>9</v>
      </c>
      <c r="F233" t="s">
        <v>7072</v>
      </c>
      <c r="G233" t="s">
        <v>7073</v>
      </c>
      <c r="H233" t="s">
        <v>86</v>
      </c>
      <c r="I233">
        <v>1</v>
      </c>
      <c r="J233" t="s">
        <v>6969</v>
      </c>
      <c r="K233" s="37">
        <v>44138</v>
      </c>
      <c r="L233">
        <v>223086.58</v>
      </c>
      <c r="M233">
        <v>187464.28</v>
      </c>
      <c r="N233">
        <v>-35622.300000000003</v>
      </c>
      <c r="O233">
        <v>187464.28</v>
      </c>
      <c r="P233">
        <v>-35622.300000000003</v>
      </c>
      <c r="Q233">
        <v>0</v>
      </c>
      <c r="R233">
        <v>0</v>
      </c>
      <c r="S233">
        <v>0</v>
      </c>
    </row>
    <row r="234" spans="1:19" x14ac:dyDescent="0.25">
      <c r="A234">
        <v>4</v>
      </c>
      <c r="B234">
        <v>4332</v>
      </c>
      <c r="C234" t="s">
        <v>3736</v>
      </c>
      <c r="D234" t="s">
        <v>640</v>
      </c>
      <c r="E234" t="s">
        <v>421</v>
      </c>
      <c r="F234" t="s">
        <v>3930</v>
      </c>
      <c r="G234" t="s">
        <v>641</v>
      </c>
      <c r="H234" t="s">
        <v>100</v>
      </c>
      <c r="I234">
        <v>1</v>
      </c>
      <c r="J234" t="s">
        <v>6969</v>
      </c>
      <c r="K234" s="37">
        <v>43333</v>
      </c>
      <c r="L234">
        <v>3107.75</v>
      </c>
      <c r="M234">
        <v>3107.75</v>
      </c>
      <c r="N234">
        <v>0</v>
      </c>
      <c r="O234">
        <v>2796.98</v>
      </c>
      <c r="P234">
        <v>0</v>
      </c>
      <c r="Q234">
        <v>233.08</v>
      </c>
      <c r="R234">
        <v>233.08</v>
      </c>
      <c r="S234">
        <v>0</v>
      </c>
    </row>
    <row r="235" spans="1:19" x14ac:dyDescent="0.25">
      <c r="A235">
        <v>4</v>
      </c>
      <c r="B235">
        <v>4332</v>
      </c>
      <c r="C235" t="s">
        <v>3736</v>
      </c>
      <c r="D235" t="s">
        <v>8609</v>
      </c>
      <c r="E235" t="s">
        <v>9</v>
      </c>
      <c r="F235" t="s">
        <v>3931</v>
      </c>
      <c r="G235" t="s">
        <v>156</v>
      </c>
      <c r="H235" t="s">
        <v>107</v>
      </c>
      <c r="I235">
        <v>1</v>
      </c>
      <c r="J235" t="s">
        <v>6969</v>
      </c>
      <c r="K235" s="37">
        <v>43228</v>
      </c>
      <c r="L235">
        <v>7814.32</v>
      </c>
      <c r="M235">
        <v>7814.32</v>
      </c>
      <c r="N235">
        <v>0</v>
      </c>
      <c r="O235">
        <v>7032.89</v>
      </c>
      <c r="P235">
        <v>0</v>
      </c>
      <c r="Q235">
        <v>586.07000000000005</v>
      </c>
      <c r="R235">
        <v>586.07000000000005</v>
      </c>
      <c r="S235">
        <v>0</v>
      </c>
    </row>
    <row r="236" spans="1:19" x14ac:dyDescent="0.25">
      <c r="A236">
        <v>4</v>
      </c>
      <c r="B236">
        <v>4332</v>
      </c>
      <c r="C236" t="s">
        <v>3736</v>
      </c>
      <c r="D236" t="s">
        <v>277</v>
      </c>
      <c r="E236" t="s">
        <v>27</v>
      </c>
      <c r="F236" t="s">
        <v>3932</v>
      </c>
      <c r="G236" t="s">
        <v>997</v>
      </c>
      <c r="H236" t="s">
        <v>107</v>
      </c>
      <c r="I236">
        <v>0.25</v>
      </c>
      <c r="J236" t="s">
        <v>6969</v>
      </c>
      <c r="K236" s="37">
        <v>43598</v>
      </c>
      <c r="L236">
        <v>21213.69</v>
      </c>
      <c r="M236">
        <v>21213.69</v>
      </c>
      <c r="N236">
        <v>0</v>
      </c>
      <c r="O236">
        <v>19092.32</v>
      </c>
      <c r="P236">
        <v>0</v>
      </c>
      <c r="Q236">
        <v>1591.03</v>
      </c>
      <c r="R236">
        <v>1591.03</v>
      </c>
      <c r="S236">
        <v>0</v>
      </c>
    </row>
    <row r="237" spans="1:19" x14ac:dyDescent="0.25">
      <c r="A237">
        <v>4</v>
      </c>
      <c r="B237">
        <v>4332</v>
      </c>
      <c r="C237" t="s">
        <v>3736</v>
      </c>
      <c r="D237" t="s">
        <v>255</v>
      </c>
      <c r="E237" t="s">
        <v>255</v>
      </c>
      <c r="F237" t="s">
        <v>3933</v>
      </c>
      <c r="G237" t="s">
        <v>1273</v>
      </c>
      <c r="H237" t="s">
        <v>104</v>
      </c>
      <c r="I237">
        <v>1</v>
      </c>
      <c r="J237" t="s">
        <v>6969</v>
      </c>
      <c r="K237" s="37">
        <v>43977</v>
      </c>
      <c r="L237">
        <v>216609.63</v>
      </c>
      <c r="M237">
        <v>222047.39</v>
      </c>
      <c r="N237">
        <v>5437.76</v>
      </c>
      <c r="O237">
        <v>199842.65</v>
      </c>
      <c r="P237">
        <v>4893.9799999999996</v>
      </c>
      <c r="Q237">
        <v>16653.560000000001</v>
      </c>
      <c r="R237">
        <v>16653.55</v>
      </c>
      <c r="S237">
        <v>0.01</v>
      </c>
    </row>
    <row r="238" spans="1:19" x14ac:dyDescent="0.25">
      <c r="A238">
        <v>4</v>
      </c>
      <c r="B238">
        <v>4332</v>
      </c>
      <c r="C238" t="s">
        <v>3736</v>
      </c>
      <c r="D238" t="s">
        <v>363</v>
      </c>
      <c r="E238" t="s">
        <v>168</v>
      </c>
      <c r="F238" t="s">
        <v>3934</v>
      </c>
      <c r="G238" t="s">
        <v>758</v>
      </c>
      <c r="H238" t="s">
        <v>124</v>
      </c>
      <c r="I238">
        <v>0</v>
      </c>
      <c r="J238" t="s">
        <v>6969</v>
      </c>
      <c r="K238" s="37">
        <v>43335</v>
      </c>
      <c r="L238">
        <v>15908.92</v>
      </c>
      <c r="M238">
        <v>15908.92</v>
      </c>
      <c r="N238">
        <v>0</v>
      </c>
      <c r="O238">
        <v>14318.03</v>
      </c>
      <c r="P238">
        <v>0</v>
      </c>
      <c r="Q238">
        <v>1193.17</v>
      </c>
      <c r="R238">
        <v>1193.17</v>
      </c>
      <c r="S238">
        <v>0</v>
      </c>
    </row>
    <row r="239" spans="1:19" x14ac:dyDescent="0.25">
      <c r="A239">
        <v>4</v>
      </c>
      <c r="B239">
        <v>4332</v>
      </c>
      <c r="C239" t="s">
        <v>3736</v>
      </c>
      <c r="D239" t="s">
        <v>398</v>
      </c>
      <c r="E239" t="s">
        <v>255</v>
      </c>
      <c r="F239" t="s">
        <v>3935</v>
      </c>
      <c r="G239" t="s">
        <v>433</v>
      </c>
      <c r="H239" t="s">
        <v>107</v>
      </c>
      <c r="I239">
        <v>0</v>
      </c>
      <c r="J239" t="s">
        <v>6969</v>
      </c>
      <c r="K239" s="37">
        <v>43294</v>
      </c>
      <c r="L239">
        <v>59437.17</v>
      </c>
      <c r="M239">
        <v>59437.17</v>
      </c>
      <c r="N239">
        <v>0</v>
      </c>
      <c r="O239">
        <v>53493.45</v>
      </c>
      <c r="P239">
        <v>0</v>
      </c>
      <c r="Q239">
        <v>4457.79</v>
      </c>
      <c r="R239">
        <v>4457.79</v>
      </c>
      <c r="S239">
        <v>0</v>
      </c>
    </row>
    <row r="240" spans="1:19" x14ac:dyDescent="0.25">
      <c r="A240">
        <v>4</v>
      </c>
      <c r="B240">
        <v>4332</v>
      </c>
      <c r="C240" t="s">
        <v>3736</v>
      </c>
      <c r="D240" t="s">
        <v>1762</v>
      </c>
      <c r="E240" t="s">
        <v>69</v>
      </c>
      <c r="F240" t="s">
        <v>7074</v>
      </c>
      <c r="G240" t="s">
        <v>7075</v>
      </c>
      <c r="H240" t="s">
        <v>86</v>
      </c>
      <c r="I240">
        <v>1</v>
      </c>
      <c r="J240" t="s">
        <v>6969</v>
      </c>
      <c r="K240" s="37">
        <v>44211</v>
      </c>
      <c r="L240">
        <v>8927.52</v>
      </c>
      <c r="M240">
        <v>28439.01</v>
      </c>
      <c r="N240">
        <v>19511.490000000002</v>
      </c>
      <c r="O240">
        <v>28439.01</v>
      </c>
      <c r="P240">
        <v>19511.490000000002</v>
      </c>
      <c r="Q240">
        <v>0</v>
      </c>
      <c r="R240">
        <v>0</v>
      </c>
      <c r="S240">
        <v>0</v>
      </c>
    </row>
    <row r="241" spans="1:19" x14ac:dyDescent="0.25">
      <c r="A241">
        <v>4</v>
      </c>
      <c r="B241">
        <v>4332</v>
      </c>
      <c r="C241" t="s">
        <v>3736</v>
      </c>
      <c r="D241" t="s">
        <v>725</v>
      </c>
      <c r="E241" t="s">
        <v>69</v>
      </c>
      <c r="F241" t="s">
        <v>3936</v>
      </c>
      <c r="G241" t="s">
        <v>726</v>
      </c>
      <c r="H241" t="s">
        <v>104</v>
      </c>
      <c r="I241">
        <v>0</v>
      </c>
      <c r="J241" t="s">
        <v>6969</v>
      </c>
      <c r="K241" s="37">
        <v>43335</v>
      </c>
      <c r="L241">
        <v>4798.79</v>
      </c>
      <c r="M241">
        <v>4798.79</v>
      </c>
      <c r="N241">
        <v>0</v>
      </c>
      <c r="O241">
        <v>4318.91</v>
      </c>
      <c r="P241">
        <v>0</v>
      </c>
      <c r="Q241">
        <v>359.91</v>
      </c>
      <c r="R241">
        <v>359.91</v>
      </c>
      <c r="S241">
        <v>0</v>
      </c>
    </row>
    <row r="242" spans="1:19" x14ac:dyDescent="0.25">
      <c r="A242">
        <v>4</v>
      </c>
      <c r="B242">
        <v>4332</v>
      </c>
      <c r="C242" t="s">
        <v>3736</v>
      </c>
      <c r="D242" t="s">
        <v>398</v>
      </c>
      <c r="E242" t="s">
        <v>255</v>
      </c>
      <c r="F242" t="s">
        <v>3937</v>
      </c>
      <c r="G242" t="s">
        <v>428</v>
      </c>
      <c r="H242" t="s">
        <v>107</v>
      </c>
      <c r="I242">
        <v>0</v>
      </c>
      <c r="J242" t="s">
        <v>6969</v>
      </c>
      <c r="K242" s="37">
        <v>43294</v>
      </c>
      <c r="L242">
        <v>5835.21</v>
      </c>
      <c r="M242">
        <v>5835.21</v>
      </c>
      <c r="N242">
        <v>0</v>
      </c>
      <c r="O242">
        <v>5251.69</v>
      </c>
      <c r="P242">
        <v>0</v>
      </c>
      <c r="Q242">
        <v>437.64</v>
      </c>
      <c r="R242">
        <v>437.64</v>
      </c>
      <c r="S242">
        <v>0</v>
      </c>
    </row>
    <row r="243" spans="1:19" x14ac:dyDescent="0.25">
      <c r="A243">
        <v>4</v>
      </c>
      <c r="B243">
        <v>4332</v>
      </c>
      <c r="C243" t="s">
        <v>3736</v>
      </c>
      <c r="D243" t="s">
        <v>226</v>
      </c>
      <c r="E243" t="s">
        <v>76</v>
      </c>
      <c r="F243" t="s">
        <v>3938</v>
      </c>
      <c r="G243" t="s">
        <v>700</v>
      </c>
      <c r="H243" t="s">
        <v>107</v>
      </c>
      <c r="I243">
        <v>0</v>
      </c>
      <c r="J243" t="s">
        <v>6969</v>
      </c>
      <c r="K243" s="37">
        <v>43760</v>
      </c>
      <c r="L243">
        <v>3787.56</v>
      </c>
      <c r="M243">
        <v>3787.56</v>
      </c>
      <c r="N243">
        <v>0</v>
      </c>
      <c r="O243">
        <v>3408.8</v>
      </c>
      <c r="P243">
        <v>0</v>
      </c>
      <c r="Q243">
        <v>284.07</v>
      </c>
      <c r="R243">
        <v>284.07</v>
      </c>
      <c r="S243">
        <v>0</v>
      </c>
    </row>
    <row r="244" spans="1:19" x14ac:dyDescent="0.25">
      <c r="A244">
        <v>4</v>
      </c>
      <c r="B244">
        <v>4332</v>
      </c>
      <c r="C244" t="s">
        <v>3736</v>
      </c>
      <c r="D244" t="s">
        <v>398</v>
      </c>
      <c r="E244" t="s">
        <v>255</v>
      </c>
      <c r="F244" t="s">
        <v>3939</v>
      </c>
      <c r="G244" t="s">
        <v>434</v>
      </c>
      <c r="H244" t="s">
        <v>107</v>
      </c>
      <c r="I244">
        <v>0</v>
      </c>
      <c r="J244" t="s">
        <v>6969</v>
      </c>
      <c r="K244" s="37">
        <v>43294</v>
      </c>
      <c r="L244">
        <v>5716.11</v>
      </c>
      <c r="M244">
        <v>5716.11</v>
      </c>
      <c r="N244">
        <v>0</v>
      </c>
      <c r="O244">
        <v>5144.5</v>
      </c>
      <c r="P244">
        <v>0</v>
      </c>
      <c r="Q244">
        <v>428.71</v>
      </c>
      <c r="R244">
        <v>428.71</v>
      </c>
      <c r="S244">
        <v>0</v>
      </c>
    </row>
    <row r="245" spans="1:19" x14ac:dyDescent="0.25">
      <c r="A245">
        <v>4</v>
      </c>
      <c r="B245">
        <v>4332</v>
      </c>
      <c r="C245" t="s">
        <v>3736</v>
      </c>
      <c r="D245" t="s">
        <v>269</v>
      </c>
      <c r="E245" t="s">
        <v>270</v>
      </c>
      <c r="F245" t="s">
        <v>7076</v>
      </c>
      <c r="G245" t="s">
        <v>141</v>
      </c>
      <c r="H245" t="s">
        <v>86</v>
      </c>
      <c r="I245">
        <v>1</v>
      </c>
      <c r="J245" t="s">
        <v>6969</v>
      </c>
      <c r="K245" s="37">
        <v>43339</v>
      </c>
      <c r="L245">
        <v>17197.5</v>
      </c>
      <c r="M245">
        <v>17197.5</v>
      </c>
      <c r="N245">
        <v>0</v>
      </c>
      <c r="O245">
        <v>17197.5</v>
      </c>
      <c r="P245">
        <v>0</v>
      </c>
      <c r="Q245">
        <v>0</v>
      </c>
      <c r="R245">
        <v>0</v>
      </c>
      <c r="S245">
        <v>0</v>
      </c>
    </row>
    <row r="246" spans="1:19" x14ac:dyDescent="0.25">
      <c r="A246">
        <v>4</v>
      </c>
      <c r="B246">
        <v>4332</v>
      </c>
      <c r="C246" t="s">
        <v>3736</v>
      </c>
      <c r="D246" t="s">
        <v>177</v>
      </c>
      <c r="E246" t="s">
        <v>69</v>
      </c>
      <c r="F246" t="s">
        <v>3940</v>
      </c>
      <c r="G246" t="s">
        <v>178</v>
      </c>
      <c r="H246" t="s">
        <v>86</v>
      </c>
      <c r="I246">
        <v>0.91</v>
      </c>
      <c r="J246" t="s">
        <v>6969</v>
      </c>
      <c r="K246" s="37">
        <v>48092</v>
      </c>
      <c r="L246">
        <v>3966558.91</v>
      </c>
      <c r="M246">
        <v>5238588.97</v>
      </c>
      <c r="N246">
        <v>1272030.06</v>
      </c>
      <c r="O246">
        <v>4714730.08</v>
      </c>
      <c r="P246">
        <v>1144827.06</v>
      </c>
      <c r="Q246">
        <v>289759.33</v>
      </c>
      <c r="R246">
        <v>243131.53</v>
      </c>
      <c r="S246">
        <v>46627.8</v>
      </c>
    </row>
    <row r="247" spans="1:19" x14ac:dyDescent="0.25">
      <c r="A247">
        <v>4</v>
      </c>
      <c r="B247">
        <v>4332</v>
      </c>
      <c r="C247" t="s">
        <v>3736</v>
      </c>
      <c r="D247" t="s">
        <v>527</v>
      </c>
      <c r="E247" t="s">
        <v>27</v>
      </c>
      <c r="F247" t="s">
        <v>3941</v>
      </c>
      <c r="G247" t="s">
        <v>1665</v>
      </c>
      <c r="H247" t="s">
        <v>107</v>
      </c>
      <c r="I247">
        <v>0</v>
      </c>
      <c r="J247" t="s">
        <v>6969</v>
      </c>
      <c r="K247" s="37">
        <v>43788</v>
      </c>
      <c r="L247">
        <v>51503.61</v>
      </c>
      <c r="M247">
        <v>51503.61</v>
      </c>
      <c r="N247">
        <v>0</v>
      </c>
      <c r="O247">
        <v>46353.25</v>
      </c>
      <c r="P247">
        <v>0</v>
      </c>
      <c r="Q247">
        <v>3862.77</v>
      </c>
      <c r="R247">
        <v>3862.77</v>
      </c>
      <c r="S247">
        <v>0</v>
      </c>
    </row>
    <row r="248" spans="1:19" x14ac:dyDescent="0.25">
      <c r="A248">
        <v>4</v>
      </c>
      <c r="B248">
        <v>4332</v>
      </c>
      <c r="C248" t="s">
        <v>3736</v>
      </c>
      <c r="D248" t="s">
        <v>527</v>
      </c>
      <c r="E248" t="s">
        <v>27</v>
      </c>
      <c r="F248" t="s">
        <v>3942</v>
      </c>
      <c r="G248" t="s">
        <v>1309</v>
      </c>
      <c r="H248" t="s">
        <v>107</v>
      </c>
      <c r="I248">
        <v>0</v>
      </c>
      <c r="J248" t="s">
        <v>6969</v>
      </c>
      <c r="K248" s="37">
        <v>43816</v>
      </c>
      <c r="L248">
        <v>23207.45</v>
      </c>
      <c r="M248">
        <v>23207.45</v>
      </c>
      <c r="N248">
        <v>0</v>
      </c>
      <c r="O248">
        <v>20886.71</v>
      </c>
      <c r="P248">
        <v>0</v>
      </c>
      <c r="Q248">
        <v>1740.56</v>
      </c>
      <c r="R248">
        <v>1740.56</v>
      </c>
      <c r="S248">
        <v>0</v>
      </c>
    </row>
    <row r="249" spans="1:19" x14ac:dyDescent="0.25">
      <c r="A249">
        <v>4</v>
      </c>
      <c r="B249">
        <v>4332</v>
      </c>
      <c r="C249" t="s">
        <v>3736</v>
      </c>
      <c r="D249" t="s">
        <v>304</v>
      </c>
      <c r="E249" t="s">
        <v>217</v>
      </c>
      <c r="F249" t="s">
        <v>7077</v>
      </c>
      <c r="G249" t="s">
        <v>7078</v>
      </c>
      <c r="H249" t="s">
        <v>86</v>
      </c>
      <c r="I249">
        <v>1</v>
      </c>
      <c r="J249" t="s">
        <v>6969</v>
      </c>
      <c r="K249" s="37">
        <v>43335</v>
      </c>
      <c r="L249">
        <v>37288.68</v>
      </c>
      <c r="M249">
        <v>37288.68</v>
      </c>
      <c r="N249">
        <v>0</v>
      </c>
      <c r="O249">
        <v>37288.68</v>
      </c>
      <c r="P249">
        <v>0</v>
      </c>
      <c r="Q249">
        <v>0</v>
      </c>
      <c r="R249">
        <v>0</v>
      </c>
      <c r="S249">
        <v>0</v>
      </c>
    </row>
    <row r="250" spans="1:19" x14ac:dyDescent="0.25">
      <c r="A250">
        <v>4</v>
      </c>
      <c r="B250">
        <v>4332</v>
      </c>
      <c r="C250" t="s">
        <v>3736</v>
      </c>
      <c r="D250" t="s">
        <v>772</v>
      </c>
      <c r="E250" t="s">
        <v>147</v>
      </c>
      <c r="F250" t="s">
        <v>3943</v>
      </c>
      <c r="G250" t="s">
        <v>773</v>
      </c>
      <c r="H250" t="s">
        <v>107</v>
      </c>
      <c r="I250">
        <v>0</v>
      </c>
      <c r="J250" t="s">
        <v>6969</v>
      </c>
      <c r="K250" s="37">
        <v>43598</v>
      </c>
      <c r="L250">
        <v>13376.8</v>
      </c>
      <c r="M250">
        <v>13376.8</v>
      </c>
      <c r="N250">
        <v>0</v>
      </c>
      <c r="O250">
        <v>12039.12</v>
      </c>
      <c r="P250">
        <v>0</v>
      </c>
      <c r="Q250">
        <v>1003.26</v>
      </c>
      <c r="R250">
        <v>1003.26</v>
      </c>
      <c r="S250">
        <v>0</v>
      </c>
    </row>
    <row r="251" spans="1:19" x14ac:dyDescent="0.25">
      <c r="A251">
        <v>4</v>
      </c>
      <c r="B251">
        <v>4332</v>
      </c>
      <c r="C251" t="s">
        <v>3736</v>
      </c>
      <c r="D251" t="s">
        <v>655</v>
      </c>
      <c r="E251" t="s">
        <v>9</v>
      </c>
      <c r="F251" t="s">
        <v>3944</v>
      </c>
      <c r="G251" t="s">
        <v>656</v>
      </c>
      <c r="H251" t="s">
        <v>107</v>
      </c>
      <c r="I251">
        <v>1</v>
      </c>
      <c r="J251" t="s">
        <v>6969</v>
      </c>
      <c r="K251" s="37">
        <v>43336</v>
      </c>
      <c r="L251">
        <v>3114.43</v>
      </c>
      <c r="M251">
        <v>3114.43</v>
      </c>
      <c r="N251">
        <v>0</v>
      </c>
      <c r="O251">
        <v>2802.99</v>
      </c>
      <c r="P251">
        <v>0</v>
      </c>
      <c r="Q251">
        <v>233.58</v>
      </c>
      <c r="R251">
        <v>233.58</v>
      </c>
      <c r="S251">
        <v>0</v>
      </c>
    </row>
    <row r="252" spans="1:19" x14ac:dyDescent="0.25">
      <c r="A252">
        <v>4</v>
      </c>
      <c r="B252">
        <v>4332</v>
      </c>
      <c r="C252" t="s">
        <v>3736</v>
      </c>
      <c r="D252" t="s">
        <v>747</v>
      </c>
      <c r="E252" t="s">
        <v>48</v>
      </c>
      <c r="F252" t="s">
        <v>3945</v>
      </c>
      <c r="G252" t="s">
        <v>1449</v>
      </c>
      <c r="H252" t="s">
        <v>107</v>
      </c>
      <c r="I252">
        <v>0</v>
      </c>
      <c r="J252" t="s">
        <v>6969</v>
      </c>
      <c r="K252" s="37">
        <v>43852</v>
      </c>
      <c r="L252">
        <v>13615.55</v>
      </c>
      <c r="M252">
        <v>13615.55</v>
      </c>
      <c r="N252">
        <v>0</v>
      </c>
      <c r="O252">
        <v>12254</v>
      </c>
      <c r="P252">
        <v>0</v>
      </c>
      <c r="Q252">
        <v>0</v>
      </c>
      <c r="R252">
        <v>0</v>
      </c>
      <c r="S252">
        <v>0</v>
      </c>
    </row>
    <row r="253" spans="1:19" x14ac:dyDescent="0.25">
      <c r="A253">
        <v>4</v>
      </c>
      <c r="B253">
        <v>4332</v>
      </c>
      <c r="C253" t="s">
        <v>3736</v>
      </c>
      <c r="D253" t="s">
        <v>121</v>
      </c>
      <c r="E253" t="s">
        <v>122</v>
      </c>
      <c r="F253" t="s">
        <v>3946</v>
      </c>
      <c r="G253" t="s">
        <v>902</v>
      </c>
      <c r="H253" t="s">
        <v>107</v>
      </c>
      <c r="I253">
        <v>0.4</v>
      </c>
      <c r="J253" t="s">
        <v>6969</v>
      </c>
      <c r="K253" s="37">
        <v>43334</v>
      </c>
      <c r="L253">
        <v>49509.599999999999</v>
      </c>
      <c r="M253">
        <v>49509.599999999999</v>
      </c>
      <c r="N253">
        <v>0</v>
      </c>
      <c r="O253">
        <v>44558.64</v>
      </c>
      <c r="P253">
        <v>0</v>
      </c>
      <c r="Q253">
        <v>3713.22</v>
      </c>
      <c r="R253">
        <v>3713.22</v>
      </c>
      <c r="S253">
        <v>0</v>
      </c>
    </row>
    <row r="254" spans="1:19" x14ac:dyDescent="0.25">
      <c r="A254">
        <v>4</v>
      </c>
      <c r="B254">
        <v>4332</v>
      </c>
      <c r="C254" t="s">
        <v>3736</v>
      </c>
      <c r="D254" t="s">
        <v>497</v>
      </c>
      <c r="E254" t="s">
        <v>48</v>
      </c>
      <c r="F254" t="s">
        <v>3947</v>
      </c>
      <c r="G254" t="s">
        <v>2857</v>
      </c>
      <c r="H254" t="s">
        <v>107</v>
      </c>
      <c r="I254">
        <v>0</v>
      </c>
      <c r="J254" t="s">
        <v>6969</v>
      </c>
      <c r="K254" s="37">
        <v>43990</v>
      </c>
      <c r="L254">
        <v>11505.65</v>
      </c>
      <c r="M254">
        <v>11505.65</v>
      </c>
      <c r="N254">
        <v>0</v>
      </c>
      <c r="O254">
        <v>10355.09</v>
      </c>
      <c r="P254">
        <v>0</v>
      </c>
      <c r="Q254">
        <v>862.92</v>
      </c>
      <c r="R254">
        <v>862.92</v>
      </c>
      <c r="S254">
        <v>0</v>
      </c>
    </row>
    <row r="255" spans="1:19" x14ac:dyDescent="0.25">
      <c r="A255">
        <v>4</v>
      </c>
      <c r="B255">
        <v>4332</v>
      </c>
      <c r="C255" t="s">
        <v>3736</v>
      </c>
      <c r="D255" t="s">
        <v>772</v>
      </c>
      <c r="E255" t="s">
        <v>147</v>
      </c>
      <c r="F255" t="s">
        <v>3948</v>
      </c>
      <c r="G255" t="s">
        <v>774</v>
      </c>
      <c r="H255" t="s">
        <v>107</v>
      </c>
      <c r="I255">
        <v>0</v>
      </c>
      <c r="J255" t="s">
        <v>6969</v>
      </c>
      <c r="K255" s="37">
        <v>43788</v>
      </c>
      <c r="L255">
        <v>13308.8</v>
      </c>
      <c r="M255">
        <v>13308.8</v>
      </c>
      <c r="N255">
        <v>0</v>
      </c>
      <c r="O255">
        <v>11977.92</v>
      </c>
      <c r="P255">
        <v>0</v>
      </c>
      <c r="Q255">
        <v>998.16</v>
      </c>
      <c r="R255">
        <v>998.16</v>
      </c>
      <c r="S255">
        <v>0</v>
      </c>
    </row>
    <row r="256" spans="1:19" x14ac:dyDescent="0.25">
      <c r="A256">
        <v>4</v>
      </c>
      <c r="B256">
        <v>4332</v>
      </c>
      <c r="C256" t="s">
        <v>3736</v>
      </c>
      <c r="D256" t="s">
        <v>989</v>
      </c>
      <c r="E256" t="s">
        <v>15</v>
      </c>
      <c r="F256" t="s">
        <v>3949</v>
      </c>
      <c r="G256" t="s">
        <v>990</v>
      </c>
      <c r="H256" t="s">
        <v>107</v>
      </c>
      <c r="I256">
        <v>0.75</v>
      </c>
      <c r="J256" t="s">
        <v>6969</v>
      </c>
      <c r="K256" s="37">
        <v>43334</v>
      </c>
      <c r="L256">
        <v>5342.57</v>
      </c>
      <c r="M256">
        <v>5342.57</v>
      </c>
      <c r="N256">
        <v>0</v>
      </c>
      <c r="O256">
        <v>4808.3100000000004</v>
      </c>
      <c r="P256">
        <v>0</v>
      </c>
      <c r="Q256">
        <v>400.69</v>
      </c>
      <c r="R256">
        <v>400.69</v>
      </c>
      <c r="S256">
        <v>0</v>
      </c>
    </row>
    <row r="257" spans="1:19" x14ac:dyDescent="0.25">
      <c r="A257">
        <v>4</v>
      </c>
      <c r="B257">
        <v>4332</v>
      </c>
      <c r="C257" t="s">
        <v>3736</v>
      </c>
      <c r="D257" t="s">
        <v>236</v>
      </c>
      <c r="E257" t="s">
        <v>15</v>
      </c>
      <c r="F257" t="s">
        <v>3950</v>
      </c>
      <c r="G257" t="s">
        <v>3346</v>
      </c>
      <c r="H257" t="s">
        <v>107</v>
      </c>
      <c r="I257">
        <v>0</v>
      </c>
      <c r="J257" t="s">
        <v>6969</v>
      </c>
      <c r="K257" s="37">
        <v>43917</v>
      </c>
      <c r="L257">
        <v>3374.87</v>
      </c>
      <c r="M257">
        <v>3374.87</v>
      </c>
      <c r="N257">
        <v>0</v>
      </c>
      <c r="O257">
        <v>3037.38</v>
      </c>
      <c r="P257">
        <v>0</v>
      </c>
      <c r="Q257">
        <v>253.12</v>
      </c>
      <c r="R257">
        <v>253.12</v>
      </c>
      <c r="S257">
        <v>0</v>
      </c>
    </row>
    <row r="258" spans="1:19" x14ac:dyDescent="0.25">
      <c r="A258">
        <v>4</v>
      </c>
      <c r="B258">
        <v>4332</v>
      </c>
      <c r="C258" t="s">
        <v>3736</v>
      </c>
      <c r="D258" t="s">
        <v>977</v>
      </c>
      <c r="E258" t="s">
        <v>263</v>
      </c>
      <c r="F258" t="s">
        <v>3951</v>
      </c>
      <c r="G258" t="s">
        <v>1155</v>
      </c>
      <c r="H258" t="s">
        <v>100</v>
      </c>
      <c r="I258">
        <v>1</v>
      </c>
      <c r="J258" t="s">
        <v>6969</v>
      </c>
      <c r="K258" s="37">
        <v>43333</v>
      </c>
      <c r="L258">
        <v>55235.99</v>
      </c>
      <c r="M258">
        <v>55235.99</v>
      </c>
      <c r="N258">
        <v>0</v>
      </c>
      <c r="O258">
        <v>49712.39</v>
      </c>
      <c r="P258">
        <v>0</v>
      </c>
      <c r="Q258">
        <v>4142.7</v>
      </c>
      <c r="R258">
        <v>4142.7</v>
      </c>
      <c r="S258">
        <v>0</v>
      </c>
    </row>
    <row r="259" spans="1:19" x14ac:dyDescent="0.25">
      <c r="A259">
        <v>4</v>
      </c>
      <c r="B259">
        <v>4332</v>
      </c>
      <c r="C259" t="s">
        <v>3736</v>
      </c>
      <c r="D259" t="s">
        <v>398</v>
      </c>
      <c r="E259" t="s">
        <v>255</v>
      </c>
      <c r="F259" t="s">
        <v>3952</v>
      </c>
      <c r="G259" t="s">
        <v>922</v>
      </c>
      <c r="H259" t="s">
        <v>107</v>
      </c>
      <c r="I259">
        <v>0.03</v>
      </c>
      <c r="J259" t="s">
        <v>6969</v>
      </c>
      <c r="K259" s="37">
        <v>43333</v>
      </c>
      <c r="L259">
        <v>38151.21</v>
      </c>
      <c r="M259">
        <v>38151.21</v>
      </c>
      <c r="N259">
        <v>0</v>
      </c>
      <c r="O259">
        <v>34336.089999999997</v>
      </c>
      <c r="P259">
        <v>0</v>
      </c>
      <c r="Q259">
        <v>2861.34</v>
      </c>
      <c r="R259">
        <v>2861.34</v>
      </c>
      <c r="S259">
        <v>0</v>
      </c>
    </row>
    <row r="260" spans="1:19" x14ac:dyDescent="0.25">
      <c r="A260">
        <v>4</v>
      </c>
      <c r="B260">
        <v>4332</v>
      </c>
      <c r="C260" t="s">
        <v>3736</v>
      </c>
      <c r="D260" t="s">
        <v>185</v>
      </c>
      <c r="E260" t="s">
        <v>102</v>
      </c>
      <c r="F260" t="s">
        <v>3953</v>
      </c>
      <c r="G260" t="s">
        <v>138</v>
      </c>
      <c r="H260" t="s">
        <v>86</v>
      </c>
      <c r="I260">
        <v>1</v>
      </c>
      <c r="J260" t="s">
        <v>6969</v>
      </c>
      <c r="K260" s="37">
        <v>43887</v>
      </c>
      <c r="L260">
        <v>8976.41</v>
      </c>
      <c r="M260">
        <v>8976.41</v>
      </c>
      <c r="N260">
        <v>0</v>
      </c>
      <c r="O260">
        <v>8078.77</v>
      </c>
      <c r="P260">
        <v>0</v>
      </c>
      <c r="Q260">
        <v>673.23</v>
      </c>
      <c r="R260">
        <v>673.23</v>
      </c>
      <c r="S260">
        <v>0</v>
      </c>
    </row>
    <row r="261" spans="1:19" x14ac:dyDescent="0.25">
      <c r="A261">
        <v>4</v>
      </c>
      <c r="B261">
        <v>4332</v>
      </c>
      <c r="C261" t="s">
        <v>3736</v>
      </c>
      <c r="D261" t="s">
        <v>146</v>
      </c>
      <c r="E261" t="s">
        <v>147</v>
      </c>
      <c r="F261" t="s">
        <v>3954</v>
      </c>
      <c r="G261" t="s">
        <v>1730</v>
      </c>
      <c r="H261" t="s">
        <v>100</v>
      </c>
      <c r="I261">
        <v>1</v>
      </c>
      <c r="J261" t="s">
        <v>6969</v>
      </c>
      <c r="K261" s="37">
        <v>43410</v>
      </c>
      <c r="L261">
        <v>16164.57</v>
      </c>
      <c r="M261">
        <v>16164.57</v>
      </c>
      <c r="N261">
        <v>0</v>
      </c>
      <c r="O261">
        <v>14548.11</v>
      </c>
      <c r="P261">
        <v>0</v>
      </c>
      <c r="Q261">
        <v>1212.3499999999999</v>
      </c>
      <c r="R261">
        <v>1212.3399999999999</v>
      </c>
      <c r="S261">
        <v>0.01</v>
      </c>
    </row>
    <row r="262" spans="1:19" x14ac:dyDescent="0.25">
      <c r="A262">
        <v>4</v>
      </c>
      <c r="B262">
        <v>4332</v>
      </c>
      <c r="C262" t="s">
        <v>3736</v>
      </c>
      <c r="D262" t="s">
        <v>236</v>
      </c>
      <c r="E262" t="s">
        <v>15</v>
      </c>
      <c r="F262" t="s">
        <v>3955</v>
      </c>
      <c r="G262" t="s">
        <v>1039</v>
      </c>
      <c r="H262" t="s">
        <v>107</v>
      </c>
      <c r="I262">
        <v>0</v>
      </c>
      <c r="J262" t="s">
        <v>6969</v>
      </c>
      <c r="K262" s="37">
        <v>48092</v>
      </c>
      <c r="L262">
        <v>329439.31</v>
      </c>
      <c r="M262">
        <v>329439.31</v>
      </c>
      <c r="N262">
        <v>0</v>
      </c>
      <c r="O262">
        <v>296495.38</v>
      </c>
      <c r="P262">
        <v>0</v>
      </c>
      <c r="Q262">
        <v>0</v>
      </c>
      <c r="R262">
        <v>0</v>
      </c>
      <c r="S262">
        <v>0</v>
      </c>
    </row>
    <row r="263" spans="1:19" x14ac:dyDescent="0.25">
      <c r="A263">
        <v>4</v>
      </c>
      <c r="B263">
        <v>4332</v>
      </c>
      <c r="C263" t="s">
        <v>3736</v>
      </c>
      <c r="D263" t="s">
        <v>728</v>
      </c>
      <c r="E263" t="s">
        <v>25</v>
      </c>
      <c r="F263" t="s">
        <v>3956</v>
      </c>
      <c r="G263" t="s">
        <v>729</v>
      </c>
      <c r="H263" t="s">
        <v>100</v>
      </c>
      <c r="I263">
        <v>1</v>
      </c>
      <c r="J263" t="s">
        <v>6969</v>
      </c>
      <c r="K263" s="37">
        <v>43334</v>
      </c>
      <c r="L263">
        <v>11688.26</v>
      </c>
      <c r="M263">
        <v>11688.26</v>
      </c>
      <c r="N263">
        <v>0</v>
      </c>
      <c r="O263">
        <v>10519.43</v>
      </c>
      <c r="P263">
        <v>0</v>
      </c>
      <c r="Q263">
        <v>876.62</v>
      </c>
      <c r="R263">
        <v>876.62</v>
      </c>
      <c r="S263">
        <v>0</v>
      </c>
    </row>
    <row r="264" spans="1:19" x14ac:dyDescent="0.25">
      <c r="A264">
        <v>4</v>
      </c>
      <c r="B264">
        <v>4332</v>
      </c>
      <c r="C264" t="s">
        <v>3736</v>
      </c>
      <c r="D264" t="s">
        <v>146</v>
      </c>
      <c r="E264" t="s">
        <v>147</v>
      </c>
      <c r="F264" t="s">
        <v>3957</v>
      </c>
      <c r="G264" t="s">
        <v>1567</v>
      </c>
      <c r="H264" t="s">
        <v>149</v>
      </c>
      <c r="I264">
        <v>1</v>
      </c>
      <c r="J264" t="s">
        <v>6969</v>
      </c>
      <c r="K264" s="37">
        <v>43984</v>
      </c>
      <c r="L264">
        <v>195491.6</v>
      </c>
      <c r="M264">
        <v>50531.07</v>
      </c>
      <c r="N264">
        <v>-144960.53</v>
      </c>
      <c r="O264">
        <v>45477.96</v>
      </c>
      <c r="P264">
        <v>-130464.48</v>
      </c>
      <c r="Q264">
        <v>3789.83</v>
      </c>
      <c r="R264">
        <v>3789.83</v>
      </c>
      <c r="S264">
        <v>0</v>
      </c>
    </row>
    <row r="265" spans="1:19" x14ac:dyDescent="0.25">
      <c r="A265">
        <v>4</v>
      </c>
      <c r="B265">
        <v>4332</v>
      </c>
      <c r="C265" t="s">
        <v>3736</v>
      </c>
      <c r="D265" t="s">
        <v>521</v>
      </c>
      <c r="E265" t="s">
        <v>147</v>
      </c>
      <c r="F265" t="s">
        <v>3958</v>
      </c>
      <c r="G265" t="s">
        <v>522</v>
      </c>
      <c r="H265" t="s">
        <v>107</v>
      </c>
      <c r="I265">
        <v>0</v>
      </c>
      <c r="J265" t="s">
        <v>6969</v>
      </c>
      <c r="K265" s="37">
        <v>44060</v>
      </c>
      <c r="L265">
        <v>4195</v>
      </c>
      <c r="M265">
        <v>4195</v>
      </c>
      <c r="N265">
        <v>0</v>
      </c>
      <c r="O265">
        <v>3775.5</v>
      </c>
      <c r="P265">
        <v>0</v>
      </c>
      <c r="Q265">
        <v>314.63</v>
      </c>
      <c r="R265">
        <v>314.63</v>
      </c>
      <c r="S265">
        <v>0</v>
      </c>
    </row>
    <row r="266" spans="1:19" x14ac:dyDescent="0.25">
      <c r="A266">
        <v>4</v>
      </c>
      <c r="B266">
        <v>4332</v>
      </c>
      <c r="C266" t="s">
        <v>3736</v>
      </c>
      <c r="D266" t="s">
        <v>398</v>
      </c>
      <c r="E266" t="s">
        <v>255</v>
      </c>
      <c r="F266" t="s">
        <v>3959</v>
      </c>
      <c r="G266" t="s">
        <v>646</v>
      </c>
      <c r="H266" t="s">
        <v>107</v>
      </c>
      <c r="I266">
        <v>0</v>
      </c>
      <c r="J266" t="s">
        <v>6969</v>
      </c>
      <c r="K266" s="37">
        <v>43333</v>
      </c>
      <c r="L266">
        <v>19194.46</v>
      </c>
      <c r="M266">
        <v>19194.46</v>
      </c>
      <c r="N266">
        <v>0</v>
      </c>
      <c r="O266">
        <v>17275.009999999998</v>
      </c>
      <c r="P266">
        <v>0</v>
      </c>
      <c r="Q266">
        <v>1439.59</v>
      </c>
      <c r="R266">
        <v>1439.58</v>
      </c>
      <c r="S266">
        <v>0.01</v>
      </c>
    </row>
    <row r="267" spans="1:19" x14ac:dyDescent="0.25">
      <c r="A267">
        <v>4</v>
      </c>
      <c r="B267">
        <v>4332</v>
      </c>
      <c r="C267" t="s">
        <v>3736</v>
      </c>
      <c r="D267" t="s">
        <v>772</v>
      </c>
      <c r="E267" t="s">
        <v>147</v>
      </c>
      <c r="F267" t="s">
        <v>3960</v>
      </c>
      <c r="G267" t="s">
        <v>908</v>
      </c>
      <c r="H267" t="s">
        <v>107</v>
      </c>
      <c r="I267">
        <v>0</v>
      </c>
      <c r="J267" t="s">
        <v>6969</v>
      </c>
      <c r="K267" s="37">
        <v>43788</v>
      </c>
      <c r="L267">
        <v>11457.2</v>
      </c>
      <c r="M267">
        <v>11457.2</v>
      </c>
      <c r="N267">
        <v>0</v>
      </c>
      <c r="O267">
        <v>10311.48</v>
      </c>
      <c r="P267">
        <v>0</v>
      </c>
      <c r="Q267">
        <v>859.29</v>
      </c>
      <c r="R267">
        <v>859.29</v>
      </c>
      <c r="S267">
        <v>0</v>
      </c>
    </row>
    <row r="268" spans="1:19" x14ac:dyDescent="0.25">
      <c r="A268">
        <v>4</v>
      </c>
      <c r="B268">
        <v>4332</v>
      </c>
      <c r="C268" t="s">
        <v>3736</v>
      </c>
      <c r="D268" t="s">
        <v>113</v>
      </c>
      <c r="E268" t="s">
        <v>69</v>
      </c>
      <c r="F268" t="s">
        <v>3961</v>
      </c>
      <c r="G268" t="s">
        <v>138</v>
      </c>
      <c r="H268" t="s">
        <v>86</v>
      </c>
      <c r="I268">
        <v>1</v>
      </c>
      <c r="J268" t="s">
        <v>6969</v>
      </c>
      <c r="K268" s="37">
        <v>43334</v>
      </c>
      <c r="L268">
        <v>6268.36</v>
      </c>
      <c r="M268">
        <v>6268.36</v>
      </c>
      <c r="N268">
        <v>0</v>
      </c>
      <c r="O268">
        <v>5844.62</v>
      </c>
      <c r="P268">
        <v>0</v>
      </c>
      <c r="Q268">
        <v>0</v>
      </c>
      <c r="R268">
        <v>0</v>
      </c>
      <c r="S268">
        <v>0</v>
      </c>
    </row>
    <row r="269" spans="1:19" x14ac:dyDescent="0.25">
      <c r="A269">
        <v>4</v>
      </c>
      <c r="B269">
        <v>4332</v>
      </c>
      <c r="C269" t="s">
        <v>3736</v>
      </c>
      <c r="D269" t="s">
        <v>269</v>
      </c>
      <c r="E269" t="s">
        <v>270</v>
      </c>
      <c r="F269" t="s">
        <v>3962</v>
      </c>
      <c r="G269" t="s">
        <v>472</v>
      </c>
      <c r="H269" t="s">
        <v>86</v>
      </c>
      <c r="I269">
        <v>1</v>
      </c>
      <c r="J269" t="s">
        <v>6969</v>
      </c>
      <c r="K269" s="37">
        <v>43339</v>
      </c>
      <c r="L269">
        <v>100329.33</v>
      </c>
      <c r="M269">
        <v>100329.33</v>
      </c>
      <c r="N269">
        <v>0</v>
      </c>
      <c r="O269">
        <v>90296.4</v>
      </c>
      <c r="P269">
        <v>0</v>
      </c>
      <c r="Q269">
        <v>7524.7</v>
      </c>
      <c r="R269">
        <v>7524.7</v>
      </c>
      <c r="S269">
        <v>0</v>
      </c>
    </row>
    <row r="270" spans="1:19" x14ac:dyDescent="0.25">
      <c r="A270">
        <v>4</v>
      </c>
      <c r="B270">
        <v>4332</v>
      </c>
      <c r="C270" t="s">
        <v>3736</v>
      </c>
      <c r="D270" t="s">
        <v>676</v>
      </c>
      <c r="E270" t="s">
        <v>21</v>
      </c>
      <c r="F270" t="s">
        <v>3963</v>
      </c>
      <c r="G270" t="s">
        <v>677</v>
      </c>
      <c r="H270" t="s">
        <v>100</v>
      </c>
      <c r="I270">
        <v>1</v>
      </c>
      <c r="J270" t="s">
        <v>6969</v>
      </c>
      <c r="K270" s="37">
        <v>43333</v>
      </c>
      <c r="L270">
        <v>12252.5</v>
      </c>
      <c r="M270">
        <v>12252.5</v>
      </c>
      <c r="N270">
        <v>0</v>
      </c>
      <c r="O270">
        <v>11027.25</v>
      </c>
      <c r="P270">
        <v>0</v>
      </c>
      <c r="Q270">
        <v>918.94</v>
      </c>
      <c r="R270">
        <v>918.94</v>
      </c>
      <c r="S270">
        <v>0</v>
      </c>
    </row>
    <row r="271" spans="1:19" x14ac:dyDescent="0.25">
      <c r="A271">
        <v>4</v>
      </c>
      <c r="B271">
        <v>4332</v>
      </c>
      <c r="C271" t="s">
        <v>3736</v>
      </c>
      <c r="D271" t="s">
        <v>1060</v>
      </c>
      <c r="E271" t="s">
        <v>76</v>
      </c>
      <c r="F271" t="s">
        <v>3964</v>
      </c>
      <c r="G271" t="s">
        <v>1805</v>
      </c>
      <c r="H271" t="s">
        <v>107</v>
      </c>
      <c r="I271">
        <v>0</v>
      </c>
      <c r="J271" t="s">
        <v>6969</v>
      </c>
      <c r="K271" s="37">
        <v>43959</v>
      </c>
      <c r="L271">
        <v>6995.82</v>
      </c>
      <c r="M271">
        <v>6995.82</v>
      </c>
      <c r="N271">
        <v>0</v>
      </c>
      <c r="O271">
        <v>6296.24</v>
      </c>
      <c r="P271">
        <v>0</v>
      </c>
      <c r="Q271">
        <v>524.69000000000005</v>
      </c>
      <c r="R271">
        <v>524.69000000000005</v>
      </c>
      <c r="S271">
        <v>0</v>
      </c>
    </row>
    <row r="272" spans="1:19" x14ac:dyDescent="0.25">
      <c r="A272">
        <v>4</v>
      </c>
      <c r="B272">
        <v>4332</v>
      </c>
      <c r="C272" t="s">
        <v>3736</v>
      </c>
      <c r="D272" t="s">
        <v>977</v>
      </c>
      <c r="E272" t="s">
        <v>263</v>
      </c>
      <c r="F272" t="s">
        <v>7079</v>
      </c>
      <c r="G272" t="s">
        <v>7080</v>
      </c>
      <c r="H272" t="s">
        <v>86</v>
      </c>
      <c r="I272">
        <v>1</v>
      </c>
      <c r="J272" t="s">
        <v>6969</v>
      </c>
      <c r="K272" s="37">
        <v>43413</v>
      </c>
      <c r="L272">
        <v>11025.03</v>
      </c>
      <c r="M272">
        <v>11025.03</v>
      </c>
      <c r="N272">
        <v>0</v>
      </c>
      <c r="O272">
        <v>11025.03</v>
      </c>
      <c r="P272">
        <v>0</v>
      </c>
      <c r="Q272">
        <v>0</v>
      </c>
      <c r="R272">
        <v>0</v>
      </c>
      <c r="S272">
        <v>0</v>
      </c>
    </row>
    <row r="273" spans="1:19" x14ac:dyDescent="0.25">
      <c r="A273">
        <v>4</v>
      </c>
      <c r="B273">
        <v>4332</v>
      </c>
      <c r="C273" t="s">
        <v>3736</v>
      </c>
      <c r="D273" t="s">
        <v>226</v>
      </c>
      <c r="E273" t="s">
        <v>76</v>
      </c>
      <c r="F273" t="s">
        <v>3965</v>
      </c>
      <c r="G273" t="s">
        <v>718</v>
      </c>
      <c r="H273" t="s">
        <v>104</v>
      </c>
      <c r="I273">
        <v>0.08</v>
      </c>
      <c r="J273" t="s">
        <v>6969</v>
      </c>
      <c r="K273" s="37">
        <v>43599</v>
      </c>
      <c r="L273">
        <v>4971.32</v>
      </c>
      <c r="M273">
        <v>4971.32</v>
      </c>
      <c r="N273">
        <v>0</v>
      </c>
      <c r="O273">
        <v>4474.1899999999996</v>
      </c>
      <c r="P273">
        <v>0</v>
      </c>
      <c r="Q273">
        <v>372.85</v>
      </c>
      <c r="R273">
        <v>372.85</v>
      </c>
      <c r="S273">
        <v>0</v>
      </c>
    </row>
    <row r="274" spans="1:19" x14ac:dyDescent="0.25">
      <c r="A274">
        <v>4</v>
      </c>
      <c r="B274">
        <v>4332</v>
      </c>
      <c r="C274" t="s">
        <v>3736</v>
      </c>
      <c r="D274" t="s">
        <v>557</v>
      </c>
      <c r="E274" t="s">
        <v>93</v>
      </c>
      <c r="F274" t="s">
        <v>3966</v>
      </c>
      <c r="G274" t="s">
        <v>558</v>
      </c>
      <c r="H274" t="s">
        <v>107</v>
      </c>
      <c r="I274">
        <v>1</v>
      </c>
      <c r="J274" t="s">
        <v>6969</v>
      </c>
      <c r="K274" s="37">
        <v>43334</v>
      </c>
      <c r="L274">
        <v>4006.19</v>
      </c>
      <c r="M274">
        <v>4006.19</v>
      </c>
      <c r="N274">
        <v>0</v>
      </c>
      <c r="O274">
        <v>3605.57</v>
      </c>
      <c r="P274">
        <v>0</v>
      </c>
      <c r="Q274">
        <v>300.47000000000003</v>
      </c>
      <c r="R274">
        <v>300.45999999999998</v>
      </c>
      <c r="S274">
        <v>0.01</v>
      </c>
    </row>
    <row r="275" spans="1:19" x14ac:dyDescent="0.25">
      <c r="A275">
        <v>4</v>
      </c>
      <c r="B275">
        <v>4332</v>
      </c>
      <c r="C275" t="s">
        <v>3736</v>
      </c>
      <c r="D275" t="s">
        <v>236</v>
      </c>
      <c r="E275" t="s">
        <v>15</v>
      </c>
      <c r="F275" t="s">
        <v>7081</v>
      </c>
      <c r="G275" t="s">
        <v>7082</v>
      </c>
      <c r="H275" t="s">
        <v>107</v>
      </c>
      <c r="I275">
        <v>0</v>
      </c>
      <c r="J275" t="s">
        <v>6969</v>
      </c>
      <c r="K275" s="37">
        <v>48092</v>
      </c>
      <c r="L275">
        <v>4620</v>
      </c>
      <c r="M275">
        <v>4620</v>
      </c>
      <c r="N275">
        <v>0</v>
      </c>
      <c r="O275">
        <v>4158</v>
      </c>
      <c r="P275">
        <v>0</v>
      </c>
      <c r="Q275">
        <v>346.5</v>
      </c>
      <c r="R275">
        <v>346.5</v>
      </c>
      <c r="S275">
        <v>0</v>
      </c>
    </row>
    <row r="276" spans="1:19" x14ac:dyDescent="0.25">
      <c r="A276">
        <v>4</v>
      </c>
      <c r="B276">
        <v>4332</v>
      </c>
      <c r="C276" t="s">
        <v>3736</v>
      </c>
      <c r="D276" t="s">
        <v>113</v>
      </c>
      <c r="E276" t="s">
        <v>69</v>
      </c>
      <c r="F276" t="s">
        <v>7083</v>
      </c>
      <c r="G276" t="s">
        <v>7084</v>
      </c>
      <c r="H276" t="s">
        <v>17</v>
      </c>
      <c r="I276">
        <v>0.1</v>
      </c>
      <c r="J276" t="s">
        <v>6970</v>
      </c>
      <c r="K276" s="37">
        <v>48092</v>
      </c>
      <c r="L276">
        <v>271478</v>
      </c>
      <c r="M276">
        <v>260500</v>
      </c>
      <c r="N276">
        <v>-10978</v>
      </c>
      <c r="O276">
        <v>195375</v>
      </c>
      <c r="P276">
        <v>-8233.5</v>
      </c>
      <c r="Q276">
        <v>0</v>
      </c>
      <c r="R276">
        <v>0</v>
      </c>
      <c r="S276">
        <v>0</v>
      </c>
    </row>
    <row r="277" spans="1:19" x14ac:dyDescent="0.25">
      <c r="A277">
        <v>4</v>
      </c>
      <c r="B277">
        <v>4332</v>
      </c>
      <c r="C277" t="s">
        <v>3736</v>
      </c>
      <c r="D277" t="s">
        <v>170</v>
      </c>
      <c r="E277" t="s">
        <v>60</v>
      </c>
      <c r="F277" t="s">
        <v>3967</v>
      </c>
      <c r="G277" t="s">
        <v>138</v>
      </c>
      <c r="H277" t="s">
        <v>86</v>
      </c>
      <c r="I277">
        <v>1</v>
      </c>
      <c r="J277" t="s">
        <v>6969</v>
      </c>
      <c r="K277" s="37">
        <v>48092</v>
      </c>
      <c r="L277">
        <v>2997.17</v>
      </c>
      <c r="M277">
        <v>2997.17</v>
      </c>
      <c r="N277">
        <v>0</v>
      </c>
      <c r="O277">
        <v>2697.45</v>
      </c>
      <c r="P277">
        <v>0</v>
      </c>
      <c r="Q277">
        <v>0</v>
      </c>
      <c r="R277">
        <v>0</v>
      </c>
      <c r="S277">
        <v>0</v>
      </c>
    </row>
    <row r="278" spans="1:19" x14ac:dyDescent="0.25">
      <c r="A278">
        <v>4</v>
      </c>
      <c r="B278">
        <v>4332</v>
      </c>
      <c r="C278" t="s">
        <v>3736</v>
      </c>
      <c r="D278" t="s">
        <v>426</v>
      </c>
      <c r="E278" t="s">
        <v>60</v>
      </c>
      <c r="F278" t="s">
        <v>7085</v>
      </c>
      <c r="G278" t="s">
        <v>7086</v>
      </c>
      <c r="H278" t="s">
        <v>86</v>
      </c>
      <c r="I278">
        <v>1</v>
      </c>
      <c r="J278" t="s">
        <v>6969</v>
      </c>
      <c r="K278" s="37">
        <v>43335</v>
      </c>
      <c r="L278">
        <v>84401.84</v>
      </c>
      <c r="M278">
        <v>84401.84</v>
      </c>
      <c r="N278">
        <v>0</v>
      </c>
      <c r="O278">
        <v>84401.84</v>
      </c>
      <c r="P278">
        <v>0</v>
      </c>
      <c r="Q278">
        <v>0</v>
      </c>
      <c r="R278">
        <v>0</v>
      </c>
      <c r="S278">
        <v>0</v>
      </c>
    </row>
    <row r="279" spans="1:19" x14ac:dyDescent="0.25">
      <c r="A279">
        <v>4</v>
      </c>
      <c r="B279">
        <v>4332</v>
      </c>
      <c r="C279" t="s">
        <v>3736</v>
      </c>
      <c r="D279" t="s">
        <v>519</v>
      </c>
      <c r="E279" t="s">
        <v>131</v>
      </c>
      <c r="F279" t="s">
        <v>3968</v>
      </c>
      <c r="G279" t="s">
        <v>631</v>
      </c>
      <c r="H279" t="s">
        <v>107</v>
      </c>
      <c r="I279">
        <v>0</v>
      </c>
      <c r="J279" t="s">
        <v>6969</v>
      </c>
      <c r="K279" s="37">
        <v>43335</v>
      </c>
      <c r="L279">
        <v>6130.04</v>
      </c>
      <c r="M279">
        <v>6130.04</v>
      </c>
      <c r="N279">
        <v>0</v>
      </c>
      <c r="O279">
        <v>5517.04</v>
      </c>
      <c r="P279">
        <v>0</v>
      </c>
      <c r="Q279">
        <v>459.75</v>
      </c>
      <c r="R279">
        <v>459.75</v>
      </c>
      <c r="S279">
        <v>0</v>
      </c>
    </row>
    <row r="280" spans="1:19" x14ac:dyDescent="0.25">
      <c r="A280">
        <v>4</v>
      </c>
      <c r="B280">
        <v>4332</v>
      </c>
      <c r="C280" t="s">
        <v>3736</v>
      </c>
      <c r="D280" t="s">
        <v>929</v>
      </c>
      <c r="E280" t="s">
        <v>9</v>
      </c>
      <c r="F280" t="s">
        <v>3969</v>
      </c>
      <c r="G280" t="s">
        <v>3039</v>
      </c>
      <c r="H280" t="s">
        <v>104</v>
      </c>
      <c r="I280">
        <v>1</v>
      </c>
      <c r="J280" t="s">
        <v>6969</v>
      </c>
      <c r="K280" s="37">
        <v>48092</v>
      </c>
      <c r="L280">
        <v>616607.86</v>
      </c>
      <c r="M280">
        <v>810656.78</v>
      </c>
      <c r="N280">
        <v>194048.92</v>
      </c>
      <c r="O280">
        <v>729591.1</v>
      </c>
      <c r="P280">
        <v>174644.03</v>
      </c>
      <c r="Q280">
        <v>56015.5</v>
      </c>
      <c r="R280">
        <v>56015.5</v>
      </c>
      <c r="S280">
        <v>0</v>
      </c>
    </row>
    <row r="281" spans="1:19" x14ac:dyDescent="0.25">
      <c r="A281">
        <v>4</v>
      </c>
      <c r="B281">
        <v>4332</v>
      </c>
      <c r="C281" t="s">
        <v>3736</v>
      </c>
      <c r="D281" t="s">
        <v>7087</v>
      </c>
      <c r="E281" t="s">
        <v>21</v>
      </c>
      <c r="F281" t="s">
        <v>3970</v>
      </c>
      <c r="G281" t="s">
        <v>2114</v>
      </c>
      <c r="H281" t="s">
        <v>100</v>
      </c>
      <c r="I281">
        <v>0.85</v>
      </c>
      <c r="J281" t="s">
        <v>6969</v>
      </c>
      <c r="K281" s="37">
        <v>43507</v>
      </c>
      <c r="L281">
        <v>10382.790000000001</v>
      </c>
      <c r="M281">
        <v>10382.790000000001</v>
      </c>
      <c r="N281">
        <v>0</v>
      </c>
      <c r="O281">
        <v>9344.51</v>
      </c>
      <c r="P281">
        <v>0</v>
      </c>
      <c r="Q281">
        <v>778.71</v>
      </c>
      <c r="R281">
        <v>0</v>
      </c>
      <c r="S281">
        <v>778.71</v>
      </c>
    </row>
    <row r="282" spans="1:19" x14ac:dyDescent="0.25">
      <c r="A282">
        <v>4</v>
      </c>
      <c r="B282">
        <v>4332</v>
      </c>
      <c r="C282" t="s">
        <v>3736</v>
      </c>
      <c r="D282" t="s">
        <v>398</v>
      </c>
      <c r="E282" t="s">
        <v>255</v>
      </c>
      <c r="F282" t="s">
        <v>3971</v>
      </c>
      <c r="G282" t="s">
        <v>691</v>
      </c>
      <c r="H282" t="s">
        <v>107</v>
      </c>
      <c r="I282">
        <v>0</v>
      </c>
      <c r="J282" t="s">
        <v>6969</v>
      </c>
      <c r="K282" s="37">
        <v>43333</v>
      </c>
      <c r="L282">
        <v>4542.4399999999996</v>
      </c>
      <c r="M282">
        <v>4542.4399999999996</v>
      </c>
      <c r="N282">
        <v>0</v>
      </c>
      <c r="O282">
        <v>4088.2</v>
      </c>
      <c r="P282">
        <v>0</v>
      </c>
      <c r="Q282">
        <v>340.68</v>
      </c>
      <c r="R282">
        <v>340.68</v>
      </c>
      <c r="S282">
        <v>0</v>
      </c>
    </row>
    <row r="283" spans="1:19" x14ac:dyDescent="0.25">
      <c r="A283">
        <v>4</v>
      </c>
      <c r="B283">
        <v>4332</v>
      </c>
      <c r="C283" t="s">
        <v>3736</v>
      </c>
      <c r="D283" t="s">
        <v>548</v>
      </c>
      <c r="E283" t="s">
        <v>9</v>
      </c>
      <c r="F283" t="s">
        <v>3972</v>
      </c>
      <c r="G283" t="s">
        <v>549</v>
      </c>
      <c r="H283" t="s">
        <v>107</v>
      </c>
      <c r="I283">
        <v>1</v>
      </c>
      <c r="J283" t="s">
        <v>6969</v>
      </c>
      <c r="K283" s="37">
        <v>43335</v>
      </c>
      <c r="L283">
        <v>5955</v>
      </c>
      <c r="M283">
        <v>5955</v>
      </c>
      <c r="N283">
        <v>0</v>
      </c>
      <c r="O283">
        <v>5359.5</v>
      </c>
      <c r="P283">
        <v>0</v>
      </c>
      <c r="Q283">
        <v>446.63</v>
      </c>
      <c r="R283">
        <v>446.63</v>
      </c>
      <c r="S283">
        <v>0</v>
      </c>
    </row>
    <row r="284" spans="1:19" x14ac:dyDescent="0.25">
      <c r="A284">
        <v>4</v>
      </c>
      <c r="B284">
        <v>4332</v>
      </c>
      <c r="C284" t="s">
        <v>3736</v>
      </c>
      <c r="D284" t="s">
        <v>563</v>
      </c>
      <c r="E284" t="s">
        <v>152</v>
      </c>
      <c r="F284" t="s">
        <v>3973</v>
      </c>
      <c r="G284" t="s">
        <v>995</v>
      </c>
      <c r="H284" t="s">
        <v>100</v>
      </c>
      <c r="I284">
        <v>1</v>
      </c>
      <c r="J284" t="s">
        <v>6969</v>
      </c>
      <c r="K284" s="37">
        <v>43336</v>
      </c>
      <c r="L284">
        <v>3286.24</v>
      </c>
      <c r="M284">
        <v>3286.24</v>
      </c>
      <c r="N284">
        <v>0</v>
      </c>
      <c r="O284">
        <v>2957.62</v>
      </c>
      <c r="P284">
        <v>0</v>
      </c>
      <c r="Q284">
        <v>246.47</v>
      </c>
      <c r="R284">
        <v>246.47</v>
      </c>
      <c r="S284">
        <v>0</v>
      </c>
    </row>
    <row r="285" spans="1:19" x14ac:dyDescent="0.25">
      <c r="A285">
        <v>4</v>
      </c>
      <c r="B285">
        <v>4332</v>
      </c>
      <c r="C285" t="s">
        <v>3736</v>
      </c>
      <c r="D285" t="s">
        <v>113</v>
      </c>
      <c r="E285" t="s">
        <v>69</v>
      </c>
      <c r="F285" t="s">
        <v>7088</v>
      </c>
      <c r="G285" t="s">
        <v>7089</v>
      </c>
      <c r="H285" t="s">
        <v>17</v>
      </c>
      <c r="I285">
        <v>0</v>
      </c>
      <c r="J285" t="s">
        <v>6970</v>
      </c>
      <c r="K285" s="37">
        <v>48092</v>
      </c>
      <c r="L285">
        <v>195878</v>
      </c>
      <c r="M285">
        <v>188500</v>
      </c>
      <c r="N285">
        <v>-7378</v>
      </c>
      <c r="O285">
        <v>141375</v>
      </c>
      <c r="P285">
        <v>-5533.5</v>
      </c>
      <c r="Q285">
        <v>0</v>
      </c>
      <c r="R285">
        <v>0</v>
      </c>
      <c r="S285">
        <v>0</v>
      </c>
    </row>
    <row r="286" spans="1:19" x14ac:dyDescent="0.25">
      <c r="A286">
        <v>4</v>
      </c>
      <c r="B286">
        <v>4332</v>
      </c>
      <c r="C286" t="s">
        <v>3736</v>
      </c>
      <c r="D286" t="s">
        <v>649</v>
      </c>
      <c r="E286" t="s">
        <v>152</v>
      </c>
      <c r="F286" t="s">
        <v>7090</v>
      </c>
      <c r="G286" t="s">
        <v>7091</v>
      </c>
      <c r="H286" t="s">
        <v>86</v>
      </c>
      <c r="I286">
        <v>1</v>
      </c>
      <c r="J286" t="s">
        <v>6969</v>
      </c>
      <c r="K286" s="37">
        <v>43334</v>
      </c>
      <c r="L286">
        <v>77614.38</v>
      </c>
      <c r="M286">
        <v>77614.38</v>
      </c>
      <c r="N286">
        <v>0</v>
      </c>
      <c r="O286">
        <v>77614.38</v>
      </c>
      <c r="P286">
        <v>0</v>
      </c>
      <c r="Q286">
        <v>0</v>
      </c>
      <c r="R286">
        <v>0</v>
      </c>
      <c r="S286">
        <v>0</v>
      </c>
    </row>
    <row r="287" spans="1:19" x14ac:dyDescent="0.25">
      <c r="A287">
        <v>4</v>
      </c>
      <c r="B287">
        <v>4332</v>
      </c>
      <c r="C287" t="s">
        <v>3736</v>
      </c>
      <c r="D287" t="s">
        <v>367</v>
      </c>
      <c r="E287" t="s">
        <v>135</v>
      </c>
      <c r="F287" t="s">
        <v>3974</v>
      </c>
      <c r="G287" t="s">
        <v>1967</v>
      </c>
      <c r="H287" t="s">
        <v>124</v>
      </c>
      <c r="I287">
        <v>0</v>
      </c>
      <c r="J287" t="s">
        <v>6969</v>
      </c>
      <c r="K287" s="37">
        <v>48092</v>
      </c>
      <c r="L287">
        <v>60490.74</v>
      </c>
      <c r="M287">
        <v>60490.74</v>
      </c>
      <c r="N287">
        <v>0</v>
      </c>
      <c r="O287">
        <v>54441.67</v>
      </c>
      <c r="P287">
        <v>0</v>
      </c>
      <c r="Q287">
        <v>4536.8100000000004</v>
      </c>
      <c r="R287">
        <v>4536.8100000000004</v>
      </c>
      <c r="S287">
        <v>0</v>
      </c>
    </row>
    <row r="288" spans="1:19" x14ac:dyDescent="0.25">
      <c r="A288">
        <v>4</v>
      </c>
      <c r="B288">
        <v>4332</v>
      </c>
      <c r="C288" t="s">
        <v>3736</v>
      </c>
      <c r="D288" t="s">
        <v>95</v>
      </c>
      <c r="E288" t="s">
        <v>93</v>
      </c>
      <c r="F288" t="s">
        <v>3975</v>
      </c>
      <c r="G288" t="s">
        <v>1481</v>
      </c>
      <c r="H288" t="s">
        <v>107</v>
      </c>
      <c r="I288">
        <v>0.1</v>
      </c>
      <c r="J288" t="s">
        <v>6969</v>
      </c>
      <c r="K288" s="37">
        <v>43698</v>
      </c>
      <c r="L288">
        <v>28873.82</v>
      </c>
      <c r="M288">
        <v>28873.82</v>
      </c>
      <c r="N288">
        <v>0</v>
      </c>
      <c r="O288">
        <v>25986.44</v>
      </c>
      <c r="P288">
        <v>0</v>
      </c>
      <c r="Q288">
        <v>2165.54</v>
      </c>
      <c r="R288">
        <v>2165.54</v>
      </c>
      <c r="S288">
        <v>0</v>
      </c>
    </row>
    <row r="289" spans="1:19" x14ac:dyDescent="0.25">
      <c r="A289">
        <v>4</v>
      </c>
      <c r="B289">
        <v>4332</v>
      </c>
      <c r="C289" t="s">
        <v>3736</v>
      </c>
      <c r="D289" t="s">
        <v>559</v>
      </c>
      <c r="E289" t="s">
        <v>27</v>
      </c>
      <c r="F289" t="s">
        <v>3976</v>
      </c>
      <c r="G289" t="s">
        <v>560</v>
      </c>
      <c r="H289" t="s">
        <v>124</v>
      </c>
      <c r="I289">
        <v>0</v>
      </c>
      <c r="J289" t="s">
        <v>6969</v>
      </c>
      <c r="K289" s="37">
        <v>43882</v>
      </c>
      <c r="L289">
        <v>22952.67</v>
      </c>
      <c r="M289">
        <v>22952.67</v>
      </c>
      <c r="N289">
        <v>0</v>
      </c>
      <c r="O289">
        <v>20657.400000000001</v>
      </c>
      <c r="P289">
        <v>0</v>
      </c>
      <c r="Q289">
        <v>1721.45</v>
      </c>
      <c r="R289">
        <v>1721.45</v>
      </c>
      <c r="S289">
        <v>0</v>
      </c>
    </row>
    <row r="290" spans="1:19" x14ac:dyDescent="0.25">
      <c r="A290">
        <v>4</v>
      </c>
      <c r="B290">
        <v>4332</v>
      </c>
      <c r="C290" t="s">
        <v>3736</v>
      </c>
      <c r="D290" t="s">
        <v>101</v>
      </c>
      <c r="E290" t="s">
        <v>102</v>
      </c>
      <c r="F290" t="s">
        <v>3977</v>
      </c>
      <c r="G290" t="s">
        <v>746</v>
      </c>
      <c r="H290" t="s">
        <v>107</v>
      </c>
      <c r="I290">
        <v>0.2</v>
      </c>
      <c r="J290" t="s">
        <v>6969</v>
      </c>
      <c r="K290" s="37">
        <v>43333</v>
      </c>
      <c r="L290">
        <v>5025.88</v>
      </c>
      <c r="M290">
        <v>5025.88</v>
      </c>
      <c r="N290">
        <v>0</v>
      </c>
      <c r="O290">
        <v>4523.29</v>
      </c>
      <c r="P290">
        <v>0</v>
      </c>
      <c r="Q290">
        <v>376.94</v>
      </c>
      <c r="R290">
        <v>376.94</v>
      </c>
      <c r="S290">
        <v>0</v>
      </c>
    </row>
    <row r="291" spans="1:19" x14ac:dyDescent="0.25">
      <c r="A291">
        <v>4</v>
      </c>
      <c r="B291">
        <v>4332</v>
      </c>
      <c r="C291" t="s">
        <v>3736</v>
      </c>
      <c r="D291" t="s">
        <v>734</v>
      </c>
      <c r="E291" t="s">
        <v>313</v>
      </c>
      <c r="F291" t="s">
        <v>3978</v>
      </c>
      <c r="G291" t="s">
        <v>735</v>
      </c>
      <c r="H291" t="s">
        <v>124</v>
      </c>
      <c r="I291">
        <v>1</v>
      </c>
      <c r="J291" t="s">
        <v>6969</v>
      </c>
      <c r="K291" s="37">
        <v>43334</v>
      </c>
      <c r="L291">
        <v>6273.9</v>
      </c>
      <c r="M291">
        <v>6273.9</v>
      </c>
      <c r="N291">
        <v>0</v>
      </c>
      <c r="O291">
        <v>5646.51</v>
      </c>
      <c r="P291">
        <v>0</v>
      </c>
      <c r="Q291">
        <v>470.54</v>
      </c>
      <c r="R291">
        <v>470.54</v>
      </c>
      <c r="S291">
        <v>0</v>
      </c>
    </row>
    <row r="292" spans="1:19" x14ac:dyDescent="0.25">
      <c r="A292">
        <v>4</v>
      </c>
      <c r="B292">
        <v>4332</v>
      </c>
      <c r="C292" t="s">
        <v>3736</v>
      </c>
      <c r="D292" t="s">
        <v>398</v>
      </c>
      <c r="E292" t="s">
        <v>255</v>
      </c>
      <c r="F292" t="s">
        <v>3979</v>
      </c>
      <c r="G292" t="s">
        <v>1001</v>
      </c>
      <c r="H292" t="s">
        <v>107</v>
      </c>
      <c r="I292">
        <v>1</v>
      </c>
      <c r="J292" t="s">
        <v>6969</v>
      </c>
      <c r="K292" s="37">
        <v>43333</v>
      </c>
      <c r="L292">
        <v>3612.43</v>
      </c>
      <c r="M292">
        <v>3612.43</v>
      </c>
      <c r="N292">
        <v>0</v>
      </c>
      <c r="O292">
        <v>3251.19</v>
      </c>
      <c r="P292">
        <v>0</v>
      </c>
      <c r="Q292">
        <v>270.93</v>
      </c>
      <c r="R292">
        <v>270.93</v>
      </c>
      <c r="S292">
        <v>0</v>
      </c>
    </row>
    <row r="293" spans="1:19" x14ac:dyDescent="0.25">
      <c r="A293">
        <v>4</v>
      </c>
      <c r="B293">
        <v>4332</v>
      </c>
      <c r="C293" t="s">
        <v>3736</v>
      </c>
      <c r="D293" t="s">
        <v>20</v>
      </c>
      <c r="E293" t="s">
        <v>21</v>
      </c>
      <c r="F293" t="s">
        <v>3980</v>
      </c>
      <c r="G293" t="s">
        <v>115</v>
      </c>
      <c r="H293" t="s">
        <v>100</v>
      </c>
      <c r="I293">
        <v>1</v>
      </c>
      <c r="J293" t="s">
        <v>6969</v>
      </c>
      <c r="K293" s="37">
        <v>43228</v>
      </c>
      <c r="L293">
        <v>51555.39</v>
      </c>
      <c r="M293">
        <v>51555.39</v>
      </c>
      <c r="N293">
        <v>0</v>
      </c>
      <c r="O293">
        <v>46399.85</v>
      </c>
      <c r="P293">
        <v>0</v>
      </c>
      <c r="Q293">
        <v>3866.66</v>
      </c>
      <c r="R293">
        <v>3866.65</v>
      </c>
      <c r="S293">
        <v>0.01</v>
      </c>
    </row>
    <row r="294" spans="1:19" x14ac:dyDescent="0.25">
      <c r="A294">
        <v>4</v>
      </c>
      <c r="B294">
        <v>4332</v>
      </c>
      <c r="C294" t="s">
        <v>3736</v>
      </c>
      <c r="D294" t="s">
        <v>602</v>
      </c>
      <c r="E294" t="s">
        <v>48</v>
      </c>
      <c r="F294" t="s">
        <v>3981</v>
      </c>
      <c r="G294" t="s">
        <v>1526</v>
      </c>
      <c r="H294" t="s">
        <v>107</v>
      </c>
      <c r="I294">
        <v>1</v>
      </c>
      <c r="J294" t="s">
        <v>6969</v>
      </c>
      <c r="K294" s="37">
        <v>43412</v>
      </c>
      <c r="L294">
        <v>6183.72</v>
      </c>
      <c r="M294">
        <v>6183.72</v>
      </c>
      <c r="N294">
        <v>0</v>
      </c>
      <c r="O294">
        <v>5565.35</v>
      </c>
      <c r="P294">
        <v>0</v>
      </c>
      <c r="Q294">
        <v>463.78</v>
      </c>
      <c r="R294">
        <v>463.78</v>
      </c>
      <c r="S294">
        <v>0</v>
      </c>
    </row>
    <row r="295" spans="1:19" x14ac:dyDescent="0.25">
      <c r="A295">
        <v>4</v>
      </c>
      <c r="B295">
        <v>4332</v>
      </c>
      <c r="C295" t="s">
        <v>3736</v>
      </c>
      <c r="D295" t="s">
        <v>625</v>
      </c>
      <c r="E295" t="s">
        <v>626</v>
      </c>
      <c r="F295" t="s">
        <v>7092</v>
      </c>
      <c r="G295" t="s">
        <v>7093</v>
      </c>
      <c r="H295" t="s">
        <v>86</v>
      </c>
      <c r="I295">
        <v>1</v>
      </c>
      <c r="J295" t="s">
        <v>6969</v>
      </c>
      <c r="K295" s="37">
        <v>43335</v>
      </c>
      <c r="L295">
        <v>6467.35</v>
      </c>
      <c r="M295">
        <v>6467.35</v>
      </c>
      <c r="N295">
        <v>0</v>
      </c>
      <c r="O295">
        <v>6467.35</v>
      </c>
      <c r="P295">
        <v>0</v>
      </c>
      <c r="Q295">
        <v>0</v>
      </c>
      <c r="R295">
        <v>0</v>
      </c>
      <c r="S295">
        <v>0</v>
      </c>
    </row>
    <row r="296" spans="1:19" x14ac:dyDescent="0.25">
      <c r="A296">
        <v>4</v>
      </c>
      <c r="B296">
        <v>4332</v>
      </c>
      <c r="C296" t="s">
        <v>3736</v>
      </c>
      <c r="D296" t="s">
        <v>1022</v>
      </c>
      <c r="E296" t="s">
        <v>48</v>
      </c>
      <c r="F296" t="s">
        <v>3982</v>
      </c>
      <c r="G296" t="s">
        <v>2139</v>
      </c>
      <c r="H296" t="s">
        <v>107</v>
      </c>
      <c r="I296">
        <v>1</v>
      </c>
      <c r="J296" t="s">
        <v>6969</v>
      </c>
      <c r="K296" s="37">
        <v>43507</v>
      </c>
      <c r="L296">
        <v>34535.879999999997</v>
      </c>
      <c r="M296">
        <v>34535.879999999997</v>
      </c>
      <c r="N296">
        <v>0</v>
      </c>
      <c r="O296">
        <v>31082.29</v>
      </c>
      <c r="P296">
        <v>0</v>
      </c>
      <c r="Q296">
        <v>2590.19</v>
      </c>
      <c r="R296">
        <v>2590.19</v>
      </c>
      <c r="S296">
        <v>0</v>
      </c>
    </row>
    <row r="297" spans="1:19" x14ac:dyDescent="0.25">
      <c r="A297">
        <v>4</v>
      </c>
      <c r="B297">
        <v>4332</v>
      </c>
      <c r="C297" t="s">
        <v>3736</v>
      </c>
      <c r="D297" t="s">
        <v>380</v>
      </c>
      <c r="E297" t="s">
        <v>168</v>
      </c>
      <c r="F297" t="s">
        <v>3983</v>
      </c>
      <c r="G297" t="s">
        <v>1095</v>
      </c>
      <c r="H297" t="s">
        <v>107</v>
      </c>
      <c r="I297">
        <v>1</v>
      </c>
      <c r="J297" t="s">
        <v>6969</v>
      </c>
      <c r="K297" s="37">
        <v>43334</v>
      </c>
      <c r="L297">
        <v>10000</v>
      </c>
      <c r="M297">
        <v>10000</v>
      </c>
      <c r="N297">
        <v>0</v>
      </c>
      <c r="O297">
        <v>9000</v>
      </c>
      <c r="P297">
        <v>0</v>
      </c>
      <c r="Q297">
        <v>750</v>
      </c>
      <c r="R297">
        <v>750</v>
      </c>
      <c r="S297">
        <v>0</v>
      </c>
    </row>
    <row r="298" spans="1:19" x14ac:dyDescent="0.25">
      <c r="A298">
        <v>4</v>
      </c>
      <c r="B298">
        <v>4332</v>
      </c>
      <c r="C298" t="s">
        <v>3736</v>
      </c>
      <c r="D298" t="s">
        <v>95</v>
      </c>
      <c r="E298" t="s">
        <v>93</v>
      </c>
      <c r="F298" t="s">
        <v>3984</v>
      </c>
      <c r="G298" t="s">
        <v>1647</v>
      </c>
      <c r="H298" t="s">
        <v>107</v>
      </c>
      <c r="I298">
        <v>0.1</v>
      </c>
      <c r="J298" t="s">
        <v>6969</v>
      </c>
      <c r="K298" s="37">
        <v>43412</v>
      </c>
      <c r="L298">
        <v>17434</v>
      </c>
      <c r="M298">
        <v>17434</v>
      </c>
      <c r="N298">
        <v>0</v>
      </c>
      <c r="O298">
        <v>15690.6</v>
      </c>
      <c r="P298">
        <v>0</v>
      </c>
      <c r="Q298">
        <v>1307.55</v>
      </c>
      <c r="R298">
        <v>1307.55</v>
      </c>
      <c r="S298">
        <v>0</v>
      </c>
    </row>
    <row r="299" spans="1:19" x14ac:dyDescent="0.25">
      <c r="A299">
        <v>4</v>
      </c>
      <c r="B299">
        <v>4332</v>
      </c>
      <c r="C299" t="s">
        <v>3736</v>
      </c>
      <c r="D299" t="s">
        <v>927</v>
      </c>
      <c r="E299" t="s">
        <v>147</v>
      </c>
      <c r="F299" t="s">
        <v>3985</v>
      </c>
      <c r="G299" t="s">
        <v>1182</v>
      </c>
      <c r="H299" t="s">
        <v>100</v>
      </c>
      <c r="I299">
        <v>0</v>
      </c>
      <c r="J299" t="s">
        <v>6969</v>
      </c>
      <c r="K299" s="37">
        <v>43335</v>
      </c>
      <c r="L299">
        <v>9889.31</v>
      </c>
      <c r="M299">
        <v>9889.31</v>
      </c>
      <c r="N299">
        <v>0</v>
      </c>
      <c r="O299">
        <v>8900.3799999999992</v>
      </c>
      <c r="P299">
        <v>0</v>
      </c>
      <c r="Q299">
        <v>741.7</v>
      </c>
      <c r="R299">
        <v>741.7</v>
      </c>
      <c r="S299">
        <v>0</v>
      </c>
    </row>
    <row r="300" spans="1:19" x14ac:dyDescent="0.25">
      <c r="A300">
        <v>4</v>
      </c>
      <c r="B300">
        <v>4332</v>
      </c>
      <c r="C300" t="s">
        <v>3736</v>
      </c>
      <c r="D300" t="s">
        <v>170</v>
      </c>
      <c r="E300" t="s">
        <v>60</v>
      </c>
      <c r="F300" t="s">
        <v>3986</v>
      </c>
      <c r="G300" t="s">
        <v>254</v>
      </c>
      <c r="H300" t="s">
        <v>107</v>
      </c>
      <c r="I300">
        <v>0.05</v>
      </c>
      <c r="J300" t="s">
        <v>6969</v>
      </c>
      <c r="K300" s="37">
        <v>43598</v>
      </c>
      <c r="L300">
        <v>24410.83</v>
      </c>
      <c r="M300">
        <v>24410.83</v>
      </c>
      <c r="N300">
        <v>0</v>
      </c>
      <c r="O300">
        <v>21969.75</v>
      </c>
      <c r="P300">
        <v>0</v>
      </c>
      <c r="Q300">
        <v>1830.81</v>
      </c>
      <c r="R300">
        <v>1830.81</v>
      </c>
      <c r="S300">
        <v>0</v>
      </c>
    </row>
    <row r="301" spans="1:19" x14ac:dyDescent="0.25">
      <c r="A301">
        <v>4</v>
      </c>
      <c r="B301">
        <v>4332</v>
      </c>
      <c r="C301" t="s">
        <v>3736</v>
      </c>
      <c r="D301" t="s">
        <v>113</v>
      </c>
      <c r="E301" t="s">
        <v>69</v>
      </c>
      <c r="F301" t="s">
        <v>8663</v>
      </c>
      <c r="G301" t="s">
        <v>8599</v>
      </c>
      <c r="H301" t="s">
        <v>17</v>
      </c>
      <c r="I301">
        <v>0</v>
      </c>
      <c r="J301" t="s">
        <v>6970</v>
      </c>
      <c r="K301" s="37">
        <v>44341</v>
      </c>
      <c r="L301">
        <v>161095</v>
      </c>
      <c r="M301">
        <v>0</v>
      </c>
      <c r="N301">
        <v>-161095</v>
      </c>
      <c r="O301">
        <v>0</v>
      </c>
      <c r="P301">
        <v>-120821.25</v>
      </c>
      <c r="Q301">
        <v>0</v>
      </c>
      <c r="R301">
        <v>0</v>
      </c>
      <c r="S301">
        <v>0</v>
      </c>
    </row>
    <row r="302" spans="1:19" x14ac:dyDescent="0.25">
      <c r="A302">
        <v>4</v>
      </c>
      <c r="B302">
        <v>4332</v>
      </c>
      <c r="C302" t="s">
        <v>3736</v>
      </c>
      <c r="D302" t="s">
        <v>246</v>
      </c>
      <c r="E302" t="s">
        <v>69</v>
      </c>
      <c r="F302" t="s">
        <v>3987</v>
      </c>
      <c r="G302" t="s">
        <v>3036</v>
      </c>
      <c r="H302" t="s">
        <v>104</v>
      </c>
      <c r="I302">
        <v>1</v>
      </c>
      <c r="J302" t="s">
        <v>6969</v>
      </c>
      <c r="K302" s="37">
        <v>43851</v>
      </c>
      <c r="L302">
        <v>21069.34</v>
      </c>
      <c r="M302">
        <v>21069.34</v>
      </c>
      <c r="N302">
        <v>0</v>
      </c>
      <c r="O302">
        <v>18962.41</v>
      </c>
      <c r="P302">
        <v>0</v>
      </c>
      <c r="Q302">
        <v>1580.2</v>
      </c>
      <c r="R302">
        <v>1580.2</v>
      </c>
      <c r="S302">
        <v>0</v>
      </c>
    </row>
    <row r="303" spans="1:19" x14ac:dyDescent="0.25">
      <c r="A303">
        <v>4</v>
      </c>
      <c r="B303">
        <v>4332</v>
      </c>
      <c r="C303" t="s">
        <v>3736</v>
      </c>
      <c r="D303" t="s">
        <v>747</v>
      </c>
      <c r="E303" t="s">
        <v>48</v>
      </c>
      <c r="F303" t="s">
        <v>3988</v>
      </c>
      <c r="G303" t="s">
        <v>1927</v>
      </c>
      <c r="H303" t="s">
        <v>107</v>
      </c>
      <c r="I303">
        <v>0.1</v>
      </c>
      <c r="J303" t="s">
        <v>6969</v>
      </c>
      <c r="K303" s="37">
        <v>43507</v>
      </c>
      <c r="L303">
        <v>3320.89</v>
      </c>
      <c r="M303">
        <v>3320.89</v>
      </c>
      <c r="N303">
        <v>0</v>
      </c>
      <c r="O303">
        <v>2988.8</v>
      </c>
      <c r="P303">
        <v>0</v>
      </c>
      <c r="Q303">
        <v>249.07</v>
      </c>
      <c r="R303">
        <v>249.07</v>
      </c>
      <c r="S303">
        <v>0</v>
      </c>
    </row>
    <row r="304" spans="1:19" x14ac:dyDescent="0.25">
      <c r="A304">
        <v>4</v>
      </c>
      <c r="B304">
        <v>4332</v>
      </c>
      <c r="C304" t="s">
        <v>3736</v>
      </c>
      <c r="D304" t="s">
        <v>418</v>
      </c>
      <c r="E304" t="s">
        <v>69</v>
      </c>
      <c r="F304" t="s">
        <v>3989</v>
      </c>
      <c r="G304" t="s">
        <v>552</v>
      </c>
      <c r="H304" t="s">
        <v>107</v>
      </c>
      <c r="I304">
        <v>0.5</v>
      </c>
      <c r="J304" t="s">
        <v>6969</v>
      </c>
      <c r="K304" s="37">
        <v>43333</v>
      </c>
      <c r="L304">
        <v>10325.9</v>
      </c>
      <c r="M304">
        <v>10325.9</v>
      </c>
      <c r="N304">
        <v>0</v>
      </c>
      <c r="O304">
        <v>9293.31</v>
      </c>
      <c r="P304">
        <v>0</v>
      </c>
      <c r="Q304">
        <v>774.44</v>
      </c>
      <c r="R304">
        <v>774.44</v>
      </c>
      <c r="S304">
        <v>0</v>
      </c>
    </row>
    <row r="305" spans="1:19" x14ac:dyDescent="0.25">
      <c r="A305">
        <v>4</v>
      </c>
      <c r="B305">
        <v>4332</v>
      </c>
      <c r="C305" t="s">
        <v>3736</v>
      </c>
      <c r="D305" t="s">
        <v>2464</v>
      </c>
      <c r="E305" t="s">
        <v>1571</v>
      </c>
      <c r="F305" t="s">
        <v>3990</v>
      </c>
      <c r="G305" t="s">
        <v>2687</v>
      </c>
      <c r="H305" t="s">
        <v>104</v>
      </c>
      <c r="I305">
        <v>0</v>
      </c>
      <c r="J305" t="s">
        <v>6969</v>
      </c>
      <c r="K305" s="37">
        <v>43917</v>
      </c>
      <c r="L305">
        <v>35209.96</v>
      </c>
      <c r="M305">
        <v>35209.96</v>
      </c>
      <c r="N305">
        <v>0</v>
      </c>
      <c r="O305">
        <v>31688.959999999999</v>
      </c>
      <c r="P305">
        <v>0</v>
      </c>
      <c r="Q305">
        <v>2640.75</v>
      </c>
      <c r="R305">
        <v>2640.75</v>
      </c>
      <c r="S305">
        <v>0</v>
      </c>
    </row>
    <row r="306" spans="1:19" x14ac:dyDescent="0.25">
      <c r="A306">
        <v>4</v>
      </c>
      <c r="B306">
        <v>4332</v>
      </c>
      <c r="C306" t="s">
        <v>3736</v>
      </c>
      <c r="D306" t="s">
        <v>529</v>
      </c>
      <c r="E306" t="s">
        <v>152</v>
      </c>
      <c r="F306" t="s">
        <v>3991</v>
      </c>
      <c r="G306" t="s">
        <v>834</v>
      </c>
      <c r="H306" t="s">
        <v>149</v>
      </c>
      <c r="I306">
        <v>1</v>
      </c>
      <c r="J306" t="s">
        <v>6969</v>
      </c>
      <c r="K306" s="37">
        <v>43334</v>
      </c>
      <c r="L306">
        <v>10000</v>
      </c>
      <c r="M306">
        <v>10000</v>
      </c>
      <c r="N306">
        <v>0</v>
      </c>
      <c r="O306">
        <v>9000</v>
      </c>
      <c r="P306">
        <v>0</v>
      </c>
      <c r="Q306">
        <v>750</v>
      </c>
      <c r="R306">
        <v>750</v>
      </c>
      <c r="S306">
        <v>0</v>
      </c>
    </row>
    <row r="307" spans="1:19" x14ac:dyDescent="0.25">
      <c r="A307">
        <v>4</v>
      </c>
      <c r="B307">
        <v>4332</v>
      </c>
      <c r="C307" t="s">
        <v>3736</v>
      </c>
      <c r="D307" t="s">
        <v>95</v>
      </c>
      <c r="E307" t="s">
        <v>93</v>
      </c>
      <c r="F307" t="s">
        <v>3992</v>
      </c>
      <c r="G307" t="s">
        <v>1472</v>
      </c>
      <c r="H307" t="s">
        <v>107</v>
      </c>
      <c r="I307">
        <v>0.1</v>
      </c>
      <c r="J307" t="s">
        <v>6969</v>
      </c>
      <c r="K307" s="37">
        <v>43360</v>
      </c>
      <c r="L307">
        <v>10836.39</v>
      </c>
      <c r="M307">
        <v>10836.39</v>
      </c>
      <c r="N307">
        <v>0</v>
      </c>
      <c r="O307">
        <v>9752.75</v>
      </c>
      <c r="P307">
        <v>0</v>
      </c>
      <c r="Q307">
        <v>812.73</v>
      </c>
      <c r="R307">
        <v>812.73</v>
      </c>
      <c r="S307">
        <v>0</v>
      </c>
    </row>
    <row r="308" spans="1:19" x14ac:dyDescent="0.25">
      <c r="A308">
        <v>4</v>
      </c>
      <c r="B308">
        <v>4332</v>
      </c>
      <c r="C308" t="s">
        <v>3736</v>
      </c>
      <c r="D308" t="s">
        <v>34</v>
      </c>
      <c r="E308" t="s">
        <v>15</v>
      </c>
      <c r="F308" t="s">
        <v>3993</v>
      </c>
      <c r="G308" t="s">
        <v>1204</v>
      </c>
      <c r="H308" t="s">
        <v>124</v>
      </c>
      <c r="I308">
        <v>1</v>
      </c>
      <c r="J308" t="s">
        <v>6969</v>
      </c>
      <c r="K308" s="37">
        <v>43362</v>
      </c>
      <c r="L308">
        <v>5049.95</v>
      </c>
      <c r="M308">
        <v>5049.95</v>
      </c>
      <c r="N308">
        <v>0</v>
      </c>
      <c r="O308">
        <v>4544.96</v>
      </c>
      <c r="P308">
        <v>0</v>
      </c>
      <c r="Q308">
        <v>378.75</v>
      </c>
      <c r="R308">
        <v>378.75</v>
      </c>
      <c r="S308">
        <v>0</v>
      </c>
    </row>
    <row r="309" spans="1:19" x14ac:dyDescent="0.25">
      <c r="A309">
        <v>4</v>
      </c>
      <c r="B309">
        <v>4332</v>
      </c>
      <c r="C309" t="s">
        <v>3736</v>
      </c>
      <c r="D309" t="s">
        <v>113</v>
      </c>
      <c r="E309" t="s">
        <v>69</v>
      </c>
      <c r="F309" t="s">
        <v>7094</v>
      </c>
      <c r="G309" t="s">
        <v>7095</v>
      </c>
      <c r="H309" t="s">
        <v>7096</v>
      </c>
      <c r="I309">
        <v>0.01</v>
      </c>
      <c r="J309" t="s">
        <v>6970</v>
      </c>
      <c r="K309" s="37">
        <v>48092</v>
      </c>
      <c r="L309">
        <v>177704</v>
      </c>
      <c r="M309">
        <v>177704</v>
      </c>
      <c r="N309">
        <v>0</v>
      </c>
      <c r="O309">
        <v>133278</v>
      </c>
      <c r="P309">
        <v>0</v>
      </c>
      <c r="Q309">
        <v>0</v>
      </c>
      <c r="R309">
        <v>0</v>
      </c>
      <c r="S309">
        <v>0</v>
      </c>
    </row>
    <row r="310" spans="1:19" x14ac:dyDescent="0.25">
      <c r="A310">
        <v>4</v>
      </c>
      <c r="B310">
        <v>4332</v>
      </c>
      <c r="C310" t="s">
        <v>3736</v>
      </c>
      <c r="D310" t="s">
        <v>167</v>
      </c>
      <c r="E310" t="s">
        <v>168</v>
      </c>
      <c r="F310" t="s">
        <v>3994</v>
      </c>
      <c r="G310" t="s">
        <v>169</v>
      </c>
      <c r="H310" t="s">
        <v>124</v>
      </c>
      <c r="I310">
        <v>1</v>
      </c>
      <c r="J310" t="s">
        <v>6969</v>
      </c>
      <c r="K310" s="37">
        <v>43334</v>
      </c>
      <c r="L310">
        <v>10848.86</v>
      </c>
      <c r="M310">
        <v>10848.86</v>
      </c>
      <c r="N310">
        <v>0</v>
      </c>
      <c r="O310">
        <v>9763.9699999999993</v>
      </c>
      <c r="P310">
        <v>0</v>
      </c>
      <c r="Q310">
        <v>813.67</v>
      </c>
      <c r="R310">
        <v>813.66</v>
      </c>
      <c r="S310">
        <v>0.01</v>
      </c>
    </row>
    <row r="311" spans="1:19" x14ac:dyDescent="0.25">
      <c r="A311">
        <v>4</v>
      </c>
      <c r="B311">
        <v>4332</v>
      </c>
      <c r="C311" t="s">
        <v>3736</v>
      </c>
      <c r="D311" t="s">
        <v>618</v>
      </c>
      <c r="E311" t="s">
        <v>9</v>
      </c>
      <c r="F311" t="s">
        <v>7097</v>
      </c>
      <c r="G311" t="s">
        <v>7098</v>
      </c>
      <c r="H311" t="s">
        <v>57</v>
      </c>
      <c r="I311">
        <v>0.99</v>
      </c>
      <c r="J311" t="s">
        <v>6970</v>
      </c>
      <c r="K311" s="37">
        <v>48092</v>
      </c>
      <c r="L311">
        <v>3954715</v>
      </c>
      <c r="M311">
        <v>3954715</v>
      </c>
      <c r="N311">
        <v>0</v>
      </c>
      <c r="O311">
        <v>2966036.25</v>
      </c>
      <c r="P311">
        <v>0</v>
      </c>
      <c r="Q311">
        <v>612669.11800000002</v>
      </c>
      <c r="R311">
        <v>318105.24800000002</v>
      </c>
      <c r="S311">
        <v>294563.87</v>
      </c>
    </row>
    <row r="312" spans="1:19" x14ac:dyDescent="0.25">
      <c r="A312">
        <v>4</v>
      </c>
      <c r="B312">
        <v>4332</v>
      </c>
      <c r="C312" t="s">
        <v>3736</v>
      </c>
      <c r="D312" t="s">
        <v>1132</v>
      </c>
      <c r="E312" t="s">
        <v>93</v>
      </c>
      <c r="F312" t="s">
        <v>7099</v>
      </c>
      <c r="G312" t="s">
        <v>7100</v>
      </c>
      <c r="H312" t="s">
        <v>107</v>
      </c>
      <c r="I312">
        <v>0</v>
      </c>
      <c r="J312" t="s">
        <v>6969</v>
      </c>
      <c r="K312" s="37">
        <v>44183</v>
      </c>
      <c r="L312">
        <v>48862.12</v>
      </c>
      <c r="M312">
        <v>48862.12</v>
      </c>
      <c r="N312">
        <v>0</v>
      </c>
      <c r="O312">
        <v>43975.91</v>
      </c>
      <c r="P312">
        <v>0</v>
      </c>
      <c r="Q312">
        <v>3664.66</v>
      </c>
      <c r="R312">
        <v>3664.65</v>
      </c>
      <c r="S312">
        <v>0.01</v>
      </c>
    </row>
    <row r="313" spans="1:19" x14ac:dyDescent="0.25">
      <c r="A313">
        <v>4</v>
      </c>
      <c r="B313">
        <v>4332</v>
      </c>
      <c r="C313" t="s">
        <v>3736</v>
      </c>
      <c r="D313" t="s">
        <v>101</v>
      </c>
      <c r="E313" t="s">
        <v>102</v>
      </c>
      <c r="F313" t="s">
        <v>3995</v>
      </c>
      <c r="G313" t="s">
        <v>501</v>
      </c>
      <c r="H313" t="s">
        <v>107</v>
      </c>
      <c r="I313">
        <v>0</v>
      </c>
      <c r="J313" t="s">
        <v>6969</v>
      </c>
      <c r="K313" s="37">
        <v>43294</v>
      </c>
      <c r="L313">
        <v>4425.5</v>
      </c>
      <c r="M313">
        <v>4425.5</v>
      </c>
      <c r="N313">
        <v>0</v>
      </c>
      <c r="O313">
        <v>3982.95</v>
      </c>
      <c r="P313">
        <v>0</v>
      </c>
      <c r="Q313">
        <v>331.91</v>
      </c>
      <c r="R313">
        <v>331.91</v>
      </c>
      <c r="S313">
        <v>0</v>
      </c>
    </row>
    <row r="314" spans="1:19" x14ac:dyDescent="0.25">
      <c r="A314">
        <v>4</v>
      </c>
      <c r="B314">
        <v>4332</v>
      </c>
      <c r="C314" t="s">
        <v>3736</v>
      </c>
      <c r="D314" t="s">
        <v>686</v>
      </c>
      <c r="E314" t="s">
        <v>687</v>
      </c>
      <c r="F314" t="s">
        <v>3996</v>
      </c>
      <c r="G314" t="s">
        <v>688</v>
      </c>
      <c r="H314" t="s">
        <v>100</v>
      </c>
      <c r="I314">
        <v>1</v>
      </c>
      <c r="J314" t="s">
        <v>6969</v>
      </c>
      <c r="K314" s="37">
        <v>43333</v>
      </c>
      <c r="L314">
        <v>10849</v>
      </c>
      <c r="M314">
        <v>10849</v>
      </c>
      <c r="N314">
        <v>0</v>
      </c>
      <c r="O314">
        <v>9764.1</v>
      </c>
      <c r="P314">
        <v>0</v>
      </c>
      <c r="Q314">
        <v>813.68</v>
      </c>
      <c r="R314">
        <v>813.68</v>
      </c>
      <c r="S314">
        <v>0</v>
      </c>
    </row>
    <row r="315" spans="1:19" x14ac:dyDescent="0.25">
      <c r="A315">
        <v>4</v>
      </c>
      <c r="B315">
        <v>4332</v>
      </c>
      <c r="C315" t="s">
        <v>3736</v>
      </c>
      <c r="D315" t="s">
        <v>613</v>
      </c>
      <c r="E315" t="s">
        <v>131</v>
      </c>
      <c r="F315" t="s">
        <v>3997</v>
      </c>
      <c r="G315" t="s">
        <v>2680</v>
      </c>
      <c r="H315" t="s">
        <v>100</v>
      </c>
      <c r="I315">
        <v>0.2</v>
      </c>
      <c r="J315" t="s">
        <v>6969</v>
      </c>
      <c r="K315" s="37">
        <v>48092</v>
      </c>
      <c r="L315">
        <v>161215</v>
      </c>
      <c r="M315">
        <v>161215</v>
      </c>
      <c r="N315">
        <v>0</v>
      </c>
      <c r="O315">
        <v>145093.5</v>
      </c>
      <c r="P315">
        <v>0</v>
      </c>
      <c r="Q315">
        <v>0</v>
      </c>
      <c r="R315">
        <v>0</v>
      </c>
      <c r="S315">
        <v>0</v>
      </c>
    </row>
    <row r="316" spans="1:19" x14ac:dyDescent="0.25">
      <c r="A316">
        <v>4</v>
      </c>
      <c r="B316">
        <v>4332</v>
      </c>
      <c r="C316" t="s">
        <v>3736</v>
      </c>
      <c r="D316" t="s">
        <v>776</v>
      </c>
      <c r="E316" t="s">
        <v>777</v>
      </c>
      <c r="F316" t="s">
        <v>7101</v>
      </c>
      <c r="G316" t="s">
        <v>7102</v>
      </c>
      <c r="H316" t="s">
        <v>86</v>
      </c>
      <c r="I316">
        <v>1</v>
      </c>
      <c r="J316" t="s">
        <v>6969</v>
      </c>
      <c r="K316" s="37">
        <v>43334</v>
      </c>
      <c r="L316">
        <v>5330.5</v>
      </c>
      <c r="M316">
        <v>5330.5</v>
      </c>
      <c r="N316">
        <v>0</v>
      </c>
      <c r="O316">
        <v>5330.5</v>
      </c>
      <c r="P316">
        <v>0</v>
      </c>
      <c r="Q316">
        <v>0</v>
      </c>
      <c r="R316">
        <v>0</v>
      </c>
      <c r="S316">
        <v>0</v>
      </c>
    </row>
    <row r="317" spans="1:19" x14ac:dyDescent="0.25">
      <c r="A317">
        <v>4</v>
      </c>
      <c r="B317">
        <v>4332</v>
      </c>
      <c r="C317" t="s">
        <v>3736</v>
      </c>
      <c r="D317" t="s">
        <v>747</v>
      </c>
      <c r="E317" t="s">
        <v>48</v>
      </c>
      <c r="F317" t="s">
        <v>3998</v>
      </c>
      <c r="G317" t="s">
        <v>748</v>
      </c>
      <c r="H317" t="s">
        <v>107</v>
      </c>
      <c r="I317">
        <v>0</v>
      </c>
      <c r="J317" t="s">
        <v>6969</v>
      </c>
      <c r="K317" s="37">
        <v>43334</v>
      </c>
      <c r="L317">
        <v>25000</v>
      </c>
      <c r="M317">
        <v>25000</v>
      </c>
      <c r="N317">
        <v>0</v>
      </c>
      <c r="O317">
        <v>22500</v>
      </c>
      <c r="P317">
        <v>0</v>
      </c>
      <c r="Q317">
        <v>1875</v>
      </c>
      <c r="R317">
        <v>1875</v>
      </c>
      <c r="S317">
        <v>0</v>
      </c>
    </row>
    <row r="318" spans="1:19" x14ac:dyDescent="0.25">
      <c r="A318">
        <v>4</v>
      </c>
      <c r="B318">
        <v>4332</v>
      </c>
      <c r="C318" t="s">
        <v>3736</v>
      </c>
      <c r="D318" t="s">
        <v>243</v>
      </c>
      <c r="E318" t="s">
        <v>243</v>
      </c>
      <c r="F318" t="s">
        <v>3999</v>
      </c>
      <c r="G318" t="s">
        <v>721</v>
      </c>
      <c r="H318" t="s">
        <v>100</v>
      </c>
      <c r="I318">
        <v>1</v>
      </c>
      <c r="J318" t="s">
        <v>6969</v>
      </c>
      <c r="K318" s="37">
        <v>43335</v>
      </c>
      <c r="L318">
        <v>48241.58</v>
      </c>
      <c r="M318">
        <v>48241.58</v>
      </c>
      <c r="N318">
        <v>0</v>
      </c>
      <c r="O318">
        <v>43417.42</v>
      </c>
      <c r="P318">
        <v>0</v>
      </c>
      <c r="Q318">
        <v>3618.12</v>
      </c>
      <c r="R318">
        <v>3618.12</v>
      </c>
      <c r="S318">
        <v>0</v>
      </c>
    </row>
    <row r="319" spans="1:19" x14ac:dyDescent="0.25">
      <c r="A319">
        <v>4</v>
      </c>
      <c r="B319">
        <v>4332</v>
      </c>
      <c r="C319" t="s">
        <v>3736</v>
      </c>
      <c r="D319" t="s">
        <v>312</v>
      </c>
      <c r="E319" t="s">
        <v>313</v>
      </c>
      <c r="F319" t="s">
        <v>4000</v>
      </c>
      <c r="G319" t="s">
        <v>825</v>
      </c>
      <c r="H319" t="s">
        <v>124</v>
      </c>
      <c r="I319">
        <v>1</v>
      </c>
      <c r="J319" t="s">
        <v>6969</v>
      </c>
      <c r="K319" s="37">
        <v>43333</v>
      </c>
      <c r="L319">
        <v>6000</v>
      </c>
      <c r="M319">
        <v>6000</v>
      </c>
      <c r="N319">
        <v>0</v>
      </c>
      <c r="O319">
        <v>5400</v>
      </c>
      <c r="P319">
        <v>0</v>
      </c>
      <c r="Q319">
        <v>450</v>
      </c>
      <c r="R319">
        <v>450</v>
      </c>
      <c r="S319">
        <v>0</v>
      </c>
    </row>
    <row r="320" spans="1:19" x14ac:dyDescent="0.25">
      <c r="A320">
        <v>4</v>
      </c>
      <c r="B320">
        <v>4332</v>
      </c>
      <c r="C320" t="s">
        <v>3736</v>
      </c>
      <c r="D320" t="s">
        <v>113</v>
      </c>
      <c r="E320" t="s">
        <v>69</v>
      </c>
      <c r="F320" t="s">
        <v>7103</v>
      </c>
      <c r="G320" t="s">
        <v>7104</v>
      </c>
      <c r="H320" t="s">
        <v>7096</v>
      </c>
      <c r="I320">
        <v>0.15</v>
      </c>
      <c r="J320" t="s">
        <v>6970</v>
      </c>
      <c r="K320" s="37">
        <v>48092</v>
      </c>
      <c r="L320">
        <v>175562</v>
      </c>
      <c r="M320">
        <v>169050</v>
      </c>
      <c r="N320">
        <v>-6512</v>
      </c>
      <c r="O320">
        <v>126787.5</v>
      </c>
      <c r="P320">
        <v>-4884</v>
      </c>
      <c r="Q320">
        <v>0</v>
      </c>
      <c r="R320">
        <v>0</v>
      </c>
      <c r="S320">
        <v>0</v>
      </c>
    </row>
    <row r="321" spans="1:19" x14ac:dyDescent="0.25">
      <c r="A321">
        <v>4</v>
      </c>
      <c r="B321">
        <v>4332</v>
      </c>
      <c r="C321" t="s">
        <v>3736</v>
      </c>
      <c r="D321" t="s">
        <v>174</v>
      </c>
      <c r="E321" t="s">
        <v>9</v>
      </c>
      <c r="F321" t="s">
        <v>4001</v>
      </c>
      <c r="G321" t="s">
        <v>175</v>
      </c>
      <c r="H321" t="s">
        <v>107</v>
      </c>
      <c r="I321">
        <v>1</v>
      </c>
      <c r="J321" t="s">
        <v>6969</v>
      </c>
      <c r="K321" s="37">
        <v>43228</v>
      </c>
      <c r="L321">
        <v>25000</v>
      </c>
      <c r="M321">
        <v>25000</v>
      </c>
      <c r="N321">
        <v>0</v>
      </c>
      <c r="O321">
        <v>22500</v>
      </c>
      <c r="P321">
        <v>0</v>
      </c>
      <c r="Q321">
        <v>1875</v>
      </c>
      <c r="R321">
        <v>1875</v>
      </c>
      <c r="S321">
        <v>0</v>
      </c>
    </row>
    <row r="322" spans="1:19" x14ac:dyDescent="0.25">
      <c r="A322">
        <v>4</v>
      </c>
      <c r="B322">
        <v>4332</v>
      </c>
      <c r="C322" t="s">
        <v>3736</v>
      </c>
      <c r="D322" t="s">
        <v>50</v>
      </c>
      <c r="E322" t="s">
        <v>48</v>
      </c>
      <c r="F322" t="s">
        <v>4002</v>
      </c>
      <c r="G322" t="s">
        <v>1497</v>
      </c>
      <c r="H322" t="s">
        <v>100</v>
      </c>
      <c r="I322">
        <v>1</v>
      </c>
      <c r="J322" t="s">
        <v>6969</v>
      </c>
      <c r="K322" s="37">
        <v>43412</v>
      </c>
      <c r="L322">
        <v>44290.84</v>
      </c>
      <c r="M322">
        <v>44290.84</v>
      </c>
      <c r="N322">
        <v>0</v>
      </c>
      <c r="O322">
        <v>39861.760000000002</v>
      </c>
      <c r="P322">
        <v>0</v>
      </c>
      <c r="Q322">
        <v>3321.81</v>
      </c>
      <c r="R322">
        <v>3321.81</v>
      </c>
      <c r="S322">
        <v>0</v>
      </c>
    </row>
    <row r="323" spans="1:19" x14ac:dyDescent="0.25">
      <c r="A323">
        <v>4</v>
      </c>
      <c r="B323">
        <v>4332</v>
      </c>
      <c r="C323" t="s">
        <v>3736</v>
      </c>
      <c r="D323" t="s">
        <v>398</v>
      </c>
      <c r="E323" t="s">
        <v>255</v>
      </c>
      <c r="F323" t="s">
        <v>4003</v>
      </c>
      <c r="G323" t="s">
        <v>690</v>
      </c>
      <c r="H323" t="s">
        <v>107</v>
      </c>
      <c r="I323">
        <v>0</v>
      </c>
      <c r="J323" t="s">
        <v>6969</v>
      </c>
      <c r="K323" s="37">
        <v>43333</v>
      </c>
      <c r="L323">
        <v>28071.599999999999</v>
      </c>
      <c r="M323">
        <v>28071.599999999999</v>
      </c>
      <c r="N323">
        <v>0</v>
      </c>
      <c r="O323">
        <v>25264.44</v>
      </c>
      <c r="P323">
        <v>0</v>
      </c>
      <c r="Q323">
        <v>2105.37</v>
      </c>
      <c r="R323">
        <v>2105.37</v>
      </c>
      <c r="S323">
        <v>0</v>
      </c>
    </row>
    <row r="324" spans="1:19" x14ac:dyDescent="0.25">
      <c r="A324">
        <v>4</v>
      </c>
      <c r="B324">
        <v>4332</v>
      </c>
      <c r="C324" t="s">
        <v>3736</v>
      </c>
      <c r="D324" t="s">
        <v>7105</v>
      </c>
      <c r="E324" t="s">
        <v>152</v>
      </c>
      <c r="F324" t="s">
        <v>7106</v>
      </c>
      <c r="G324" t="s">
        <v>7107</v>
      </c>
      <c r="H324" t="s">
        <v>86</v>
      </c>
      <c r="I324">
        <v>1</v>
      </c>
      <c r="J324" t="s">
        <v>6969</v>
      </c>
      <c r="K324" s="37">
        <v>43553</v>
      </c>
      <c r="L324">
        <v>216522.4</v>
      </c>
      <c r="M324">
        <v>216522.4</v>
      </c>
      <c r="N324">
        <v>0</v>
      </c>
      <c r="O324">
        <v>216522.4</v>
      </c>
      <c r="P324">
        <v>0</v>
      </c>
      <c r="Q324">
        <v>0</v>
      </c>
      <c r="R324">
        <v>0</v>
      </c>
      <c r="S324">
        <v>0</v>
      </c>
    </row>
    <row r="325" spans="1:19" x14ac:dyDescent="0.25">
      <c r="A325">
        <v>4</v>
      </c>
      <c r="B325">
        <v>4332</v>
      </c>
      <c r="C325" t="s">
        <v>3736</v>
      </c>
      <c r="D325" t="s">
        <v>447</v>
      </c>
      <c r="E325" t="s">
        <v>21</v>
      </c>
      <c r="F325" t="s">
        <v>4004</v>
      </c>
      <c r="G325" t="s">
        <v>874</v>
      </c>
      <c r="H325" t="s">
        <v>124</v>
      </c>
      <c r="I325">
        <v>0</v>
      </c>
      <c r="J325" t="s">
        <v>6969</v>
      </c>
      <c r="K325" s="37">
        <v>43333</v>
      </c>
      <c r="L325">
        <v>6212.99</v>
      </c>
      <c r="M325">
        <v>6212.99</v>
      </c>
      <c r="N325">
        <v>0</v>
      </c>
      <c r="O325">
        <v>5591.69</v>
      </c>
      <c r="P325">
        <v>0</v>
      </c>
      <c r="Q325">
        <v>465.98</v>
      </c>
      <c r="R325">
        <v>465.97</v>
      </c>
      <c r="S325">
        <v>0.01</v>
      </c>
    </row>
    <row r="326" spans="1:19" x14ac:dyDescent="0.25">
      <c r="A326">
        <v>4</v>
      </c>
      <c r="B326">
        <v>4332</v>
      </c>
      <c r="C326" t="s">
        <v>3736</v>
      </c>
      <c r="D326" t="s">
        <v>499</v>
      </c>
      <c r="E326" t="s">
        <v>421</v>
      </c>
      <c r="F326" t="s">
        <v>4005</v>
      </c>
      <c r="G326" t="s">
        <v>907</v>
      </c>
      <c r="H326" t="s">
        <v>124</v>
      </c>
      <c r="I326">
        <v>0.9</v>
      </c>
      <c r="J326" t="s">
        <v>6969</v>
      </c>
      <c r="K326" s="37">
        <v>43333</v>
      </c>
      <c r="L326">
        <v>23281.45</v>
      </c>
      <c r="M326">
        <v>23281.45</v>
      </c>
      <c r="N326">
        <v>0</v>
      </c>
      <c r="O326">
        <v>20953.310000000001</v>
      </c>
      <c r="P326">
        <v>0</v>
      </c>
      <c r="Q326">
        <v>1746.11</v>
      </c>
      <c r="R326">
        <v>1746.11</v>
      </c>
      <c r="S326">
        <v>0</v>
      </c>
    </row>
    <row r="327" spans="1:19" x14ac:dyDescent="0.25">
      <c r="A327">
        <v>4</v>
      </c>
      <c r="B327">
        <v>4332</v>
      </c>
      <c r="C327" t="s">
        <v>3736</v>
      </c>
      <c r="D327" t="s">
        <v>398</v>
      </c>
      <c r="E327" t="s">
        <v>255</v>
      </c>
      <c r="F327" t="s">
        <v>4006</v>
      </c>
      <c r="G327" t="s">
        <v>802</v>
      </c>
      <c r="H327" t="s">
        <v>107</v>
      </c>
      <c r="I327">
        <v>0</v>
      </c>
      <c r="J327" t="s">
        <v>6969</v>
      </c>
      <c r="K327" s="37">
        <v>43333</v>
      </c>
      <c r="L327">
        <v>6664.28</v>
      </c>
      <c r="M327">
        <v>6664.28</v>
      </c>
      <c r="N327">
        <v>0</v>
      </c>
      <c r="O327">
        <v>5997.85</v>
      </c>
      <c r="P327">
        <v>0</v>
      </c>
      <c r="Q327">
        <v>499.82</v>
      </c>
      <c r="R327">
        <v>499.82</v>
      </c>
      <c r="S327">
        <v>0</v>
      </c>
    </row>
    <row r="328" spans="1:19" x14ac:dyDescent="0.25">
      <c r="A328">
        <v>4</v>
      </c>
      <c r="B328">
        <v>4332</v>
      </c>
      <c r="C328" t="s">
        <v>3736</v>
      </c>
      <c r="D328" t="s">
        <v>39</v>
      </c>
      <c r="E328" t="s">
        <v>9</v>
      </c>
      <c r="F328" t="s">
        <v>8664</v>
      </c>
      <c r="G328" t="s">
        <v>8596</v>
      </c>
      <c r="H328" t="s">
        <v>8595</v>
      </c>
      <c r="I328">
        <v>0</v>
      </c>
      <c r="J328" t="s">
        <v>6970</v>
      </c>
      <c r="K328" s="37">
        <v>48092</v>
      </c>
      <c r="L328">
        <v>1019463</v>
      </c>
      <c r="M328">
        <v>1019463</v>
      </c>
      <c r="N328">
        <v>0</v>
      </c>
      <c r="O328">
        <v>203892.6</v>
      </c>
      <c r="P328">
        <v>0</v>
      </c>
      <c r="Q328">
        <v>0</v>
      </c>
      <c r="R328">
        <v>0</v>
      </c>
      <c r="S328">
        <v>0</v>
      </c>
    </row>
    <row r="329" spans="1:19" x14ac:dyDescent="0.25">
      <c r="A329">
        <v>4</v>
      </c>
      <c r="B329">
        <v>4332</v>
      </c>
      <c r="C329" t="s">
        <v>3736</v>
      </c>
      <c r="D329" t="s">
        <v>394</v>
      </c>
      <c r="E329" t="s">
        <v>395</v>
      </c>
      <c r="F329" t="s">
        <v>4007</v>
      </c>
      <c r="G329" t="s">
        <v>601</v>
      </c>
      <c r="H329" t="s">
        <v>124</v>
      </c>
      <c r="I329">
        <v>1</v>
      </c>
      <c r="J329" t="s">
        <v>6969</v>
      </c>
      <c r="K329" s="37">
        <v>43335</v>
      </c>
      <c r="L329">
        <v>20865.5</v>
      </c>
      <c r="M329">
        <v>20865.5</v>
      </c>
      <c r="N329">
        <v>0</v>
      </c>
      <c r="O329">
        <v>18778.95</v>
      </c>
      <c r="P329">
        <v>0</v>
      </c>
      <c r="Q329">
        <v>1564.91</v>
      </c>
      <c r="R329">
        <v>1564.91</v>
      </c>
      <c r="S329">
        <v>0</v>
      </c>
    </row>
    <row r="330" spans="1:19" x14ac:dyDescent="0.25">
      <c r="A330">
        <v>4</v>
      </c>
      <c r="B330">
        <v>4332</v>
      </c>
      <c r="C330" t="s">
        <v>3736</v>
      </c>
      <c r="D330" t="s">
        <v>418</v>
      </c>
      <c r="E330" t="s">
        <v>69</v>
      </c>
      <c r="F330" t="s">
        <v>4008</v>
      </c>
      <c r="G330" t="s">
        <v>701</v>
      </c>
      <c r="H330" t="s">
        <v>107</v>
      </c>
      <c r="I330">
        <v>0.25</v>
      </c>
      <c r="J330" t="s">
        <v>6969</v>
      </c>
      <c r="K330" s="37">
        <v>43333</v>
      </c>
      <c r="L330">
        <v>40234.1</v>
      </c>
      <c r="M330">
        <v>40234.1</v>
      </c>
      <c r="N330">
        <v>0</v>
      </c>
      <c r="O330">
        <v>36210.69</v>
      </c>
      <c r="P330">
        <v>0</v>
      </c>
      <c r="Q330">
        <v>3017.56</v>
      </c>
      <c r="R330">
        <v>3017.56</v>
      </c>
      <c r="S330">
        <v>0</v>
      </c>
    </row>
    <row r="331" spans="1:19" x14ac:dyDescent="0.25">
      <c r="A331">
        <v>4</v>
      </c>
      <c r="B331">
        <v>4332</v>
      </c>
      <c r="C331" t="s">
        <v>3736</v>
      </c>
      <c r="D331" t="s">
        <v>613</v>
      </c>
      <c r="E331" t="s">
        <v>131</v>
      </c>
      <c r="F331" t="s">
        <v>4009</v>
      </c>
      <c r="G331" t="s">
        <v>3550</v>
      </c>
      <c r="H331" t="s">
        <v>100</v>
      </c>
      <c r="I331">
        <v>0</v>
      </c>
      <c r="J331" t="s">
        <v>6969</v>
      </c>
      <c r="K331" s="37">
        <v>43959</v>
      </c>
      <c r="L331">
        <v>115207.2</v>
      </c>
      <c r="M331">
        <v>115207.2</v>
      </c>
      <c r="N331">
        <v>0</v>
      </c>
      <c r="O331">
        <v>103686.48</v>
      </c>
      <c r="P331">
        <v>0</v>
      </c>
      <c r="Q331">
        <v>8640.5400000000009</v>
      </c>
      <c r="R331">
        <v>8640.5400000000009</v>
      </c>
      <c r="S331">
        <v>0</v>
      </c>
    </row>
    <row r="332" spans="1:19" x14ac:dyDescent="0.25">
      <c r="A332">
        <v>4</v>
      </c>
      <c r="B332">
        <v>4332</v>
      </c>
      <c r="C332" t="s">
        <v>3736</v>
      </c>
      <c r="D332" t="s">
        <v>426</v>
      </c>
      <c r="E332" t="s">
        <v>60</v>
      </c>
      <c r="F332" t="s">
        <v>7108</v>
      </c>
      <c r="G332" t="s">
        <v>7109</v>
      </c>
      <c r="H332" t="s">
        <v>86</v>
      </c>
      <c r="I332">
        <v>1</v>
      </c>
      <c r="J332" t="s">
        <v>6969</v>
      </c>
      <c r="K332" s="37">
        <v>43335</v>
      </c>
      <c r="L332">
        <v>7559.9</v>
      </c>
      <c r="M332">
        <v>7559.9</v>
      </c>
      <c r="N332">
        <v>0</v>
      </c>
      <c r="O332">
        <v>7559.9</v>
      </c>
      <c r="P332">
        <v>0</v>
      </c>
      <c r="Q332">
        <v>0</v>
      </c>
      <c r="R332">
        <v>0</v>
      </c>
      <c r="S332">
        <v>0</v>
      </c>
    </row>
    <row r="333" spans="1:19" x14ac:dyDescent="0.25">
      <c r="A333">
        <v>4</v>
      </c>
      <c r="B333">
        <v>4332</v>
      </c>
      <c r="C333" t="s">
        <v>3736</v>
      </c>
      <c r="D333" t="s">
        <v>582</v>
      </c>
      <c r="E333" t="s">
        <v>93</v>
      </c>
      <c r="F333" t="s">
        <v>4010</v>
      </c>
      <c r="G333" t="s">
        <v>583</v>
      </c>
      <c r="H333" t="s">
        <v>100</v>
      </c>
      <c r="I333">
        <v>1</v>
      </c>
      <c r="J333" t="s">
        <v>6969</v>
      </c>
      <c r="K333" s="37">
        <v>43335</v>
      </c>
      <c r="L333">
        <v>28639.919999999998</v>
      </c>
      <c r="M333">
        <v>28639.919999999998</v>
      </c>
      <c r="N333">
        <v>0</v>
      </c>
      <c r="O333">
        <v>25775.93</v>
      </c>
      <c r="P333">
        <v>0</v>
      </c>
      <c r="Q333">
        <v>2147.9899999999998</v>
      </c>
      <c r="R333">
        <v>2147.9899999999998</v>
      </c>
      <c r="S333">
        <v>0</v>
      </c>
    </row>
    <row r="334" spans="1:19" x14ac:dyDescent="0.25">
      <c r="A334">
        <v>4</v>
      </c>
      <c r="B334">
        <v>4332</v>
      </c>
      <c r="C334" t="s">
        <v>3736</v>
      </c>
      <c r="D334" t="s">
        <v>223</v>
      </c>
      <c r="E334" t="s">
        <v>69</v>
      </c>
      <c r="F334" t="s">
        <v>4011</v>
      </c>
      <c r="G334" t="s">
        <v>361</v>
      </c>
      <c r="H334" t="s">
        <v>100</v>
      </c>
      <c r="I334">
        <v>1</v>
      </c>
      <c r="J334" t="s">
        <v>6969</v>
      </c>
      <c r="K334" s="37">
        <v>44201</v>
      </c>
      <c r="L334">
        <v>279343.73</v>
      </c>
      <c r="M334">
        <v>0</v>
      </c>
      <c r="N334">
        <v>-279343.73</v>
      </c>
      <c r="O334">
        <v>0</v>
      </c>
      <c r="P334">
        <v>-251409.36</v>
      </c>
      <c r="Q334">
        <v>0</v>
      </c>
      <c r="R334">
        <v>0</v>
      </c>
      <c r="S334">
        <v>0</v>
      </c>
    </row>
    <row r="335" spans="1:19" x14ac:dyDescent="0.25">
      <c r="A335">
        <v>4</v>
      </c>
      <c r="B335">
        <v>4332</v>
      </c>
      <c r="C335" t="s">
        <v>3736</v>
      </c>
      <c r="D335" t="s">
        <v>367</v>
      </c>
      <c r="E335" t="s">
        <v>135</v>
      </c>
      <c r="F335" t="s">
        <v>4012</v>
      </c>
      <c r="G335" t="s">
        <v>727</v>
      </c>
      <c r="H335" t="s">
        <v>124</v>
      </c>
      <c r="I335">
        <v>1</v>
      </c>
      <c r="J335" t="s">
        <v>6969</v>
      </c>
      <c r="K335" s="37">
        <v>44078</v>
      </c>
      <c r="L335">
        <v>4757.71</v>
      </c>
      <c r="M335">
        <v>4757.71</v>
      </c>
      <c r="N335">
        <v>0</v>
      </c>
      <c r="O335">
        <v>4281.9399999999996</v>
      </c>
      <c r="P335">
        <v>0</v>
      </c>
      <c r="Q335">
        <v>356.83</v>
      </c>
      <c r="R335">
        <v>356.83</v>
      </c>
      <c r="S335">
        <v>0</v>
      </c>
    </row>
    <row r="336" spans="1:19" x14ac:dyDescent="0.25">
      <c r="A336">
        <v>4</v>
      </c>
      <c r="B336">
        <v>4332</v>
      </c>
      <c r="C336" t="s">
        <v>3736</v>
      </c>
      <c r="D336" t="s">
        <v>519</v>
      </c>
      <c r="E336" t="s">
        <v>131</v>
      </c>
      <c r="F336" t="s">
        <v>4013</v>
      </c>
      <c r="G336" t="s">
        <v>520</v>
      </c>
      <c r="H336" t="s">
        <v>107</v>
      </c>
      <c r="I336">
        <v>0.25</v>
      </c>
      <c r="J336" t="s">
        <v>6969</v>
      </c>
      <c r="K336" s="37">
        <v>43294</v>
      </c>
      <c r="L336">
        <v>6297.94</v>
      </c>
      <c r="M336">
        <v>6297.94</v>
      </c>
      <c r="N336">
        <v>0</v>
      </c>
      <c r="O336">
        <v>5668.15</v>
      </c>
      <c r="P336">
        <v>0</v>
      </c>
      <c r="Q336">
        <v>472.35</v>
      </c>
      <c r="R336">
        <v>472.35</v>
      </c>
      <c r="S336">
        <v>0</v>
      </c>
    </row>
    <row r="337" spans="1:19" x14ac:dyDescent="0.25">
      <c r="A337">
        <v>4</v>
      </c>
      <c r="B337">
        <v>4332</v>
      </c>
      <c r="C337" t="s">
        <v>3736</v>
      </c>
      <c r="D337" t="s">
        <v>101</v>
      </c>
      <c r="E337" t="s">
        <v>102</v>
      </c>
      <c r="F337" t="s">
        <v>4014</v>
      </c>
      <c r="G337" t="s">
        <v>103</v>
      </c>
      <c r="H337" t="s">
        <v>104</v>
      </c>
      <c r="I337">
        <v>0</v>
      </c>
      <c r="J337" t="s">
        <v>6969</v>
      </c>
      <c r="K337" s="37">
        <v>43228</v>
      </c>
      <c r="L337">
        <v>31463.01</v>
      </c>
      <c r="M337">
        <v>31463.01</v>
      </c>
      <c r="N337">
        <v>0</v>
      </c>
      <c r="O337">
        <v>28316.71</v>
      </c>
      <c r="P337">
        <v>0</v>
      </c>
      <c r="Q337">
        <v>2359.73</v>
      </c>
      <c r="R337">
        <v>2359.73</v>
      </c>
      <c r="S337">
        <v>0</v>
      </c>
    </row>
    <row r="338" spans="1:19" x14ac:dyDescent="0.25">
      <c r="A338">
        <v>4</v>
      </c>
      <c r="B338">
        <v>4332</v>
      </c>
      <c r="C338" t="s">
        <v>3736</v>
      </c>
      <c r="D338" t="s">
        <v>602</v>
      </c>
      <c r="E338" t="s">
        <v>48</v>
      </c>
      <c r="F338" t="s">
        <v>4015</v>
      </c>
      <c r="G338" t="s">
        <v>878</v>
      </c>
      <c r="H338" t="s">
        <v>107</v>
      </c>
      <c r="I338">
        <v>1</v>
      </c>
      <c r="J338" t="s">
        <v>6969</v>
      </c>
      <c r="K338" s="37">
        <v>43334</v>
      </c>
      <c r="L338">
        <v>5901.12</v>
      </c>
      <c r="M338">
        <v>5901.12</v>
      </c>
      <c r="N338">
        <v>0</v>
      </c>
      <c r="O338">
        <v>5311.01</v>
      </c>
      <c r="P338">
        <v>0</v>
      </c>
      <c r="Q338">
        <v>442.58</v>
      </c>
      <c r="R338">
        <v>442.58</v>
      </c>
      <c r="S338">
        <v>0</v>
      </c>
    </row>
    <row r="339" spans="1:19" x14ac:dyDescent="0.25">
      <c r="A339">
        <v>4</v>
      </c>
      <c r="B339">
        <v>4332</v>
      </c>
      <c r="C339" t="s">
        <v>3736</v>
      </c>
      <c r="D339" t="s">
        <v>1028</v>
      </c>
      <c r="E339" t="s">
        <v>238</v>
      </c>
      <c r="F339" t="s">
        <v>7110</v>
      </c>
      <c r="G339" t="s">
        <v>7111</v>
      </c>
      <c r="H339" t="s">
        <v>107</v>
      </c>
      <c r="I339">
        <v>1</v>
      </c>
      <c r="J339" t="s">
        <v>6969</v>
      </c>
      <c r="K339" s="37">
        <v>48092</v>
      </c>
      <c r="L339">
        <v>26000</v>
      </c>
      <c r="M339">
        <v>26000</v>
      </c>
      <c r="N339">
        <v>0</v>
      </c>
      <c r="O339">
        <v>23400</v>
      </c>
      <c r="P339">
        <v>0</v>
      </c>
      <c r="Q339">
        <v>1950</v>
      </c>
      <c r="R339">
        <v>1950</v>
      </c>
      <c r="S339">
        <v>0</v>
      </c>
    </row>
    <row r="340" spans="1:19" x14ac:dyDescent="0.25">
      <c r="A340">
        <v>4</v>
      </c>
      <c r="B340">
        <v>4332</v>
      </c>
      <c r="C340" t="s">
        <v>3736</v>
      </c>
      <c r="D340" t="s">
        <v>375</v>
      </c>
      <c r="E340" t="s">
        <v>147</v>
      </c>
      <c r="F340" t="s">
        <v>4016</v>
      </c>
      <c r="G340" t="s">
        <v>1153</v>
      </c>
      <c r="H340" t="s">
        <v>107</v>
      </c>
      <c r="I340">
        <v>0</v>
      </c>
      <c r="J340" t="s">
        <v>6969</v>
      </c>
      <c r="K340" s="37">
        <v>43598</v>
      </c>
      <c r="L340">
        <v>25840</v>
      </c>
      <c r="M340">
        <v>25840</v>
      </c>
      <c r="N340">
        <v>0</v>
      </c>
      <c r="O340">
        <v>23256</v>
      </c>
      <c r="P340">
        <v>0</v>
      </c>
      <c r="Q340">
        <v>1938</v>
      </c>
      <c r="R340">
        <v>1938</v>
      </c>
      <c r="S340">
        <v>0</v>
      </c>
    </row>
    <row r="341" spans="1:19" x14ac:dyDescent="0.25">
      <c r="A341">
        <v>4</v>
      </c>
      <c r="B341">
        <v>4332</v>
      </c>
      <c r="C341" t="s">
        <v>3736</v>
      </c>
      <c r="D341" t="s">
        <v>398</v>
      </c>
      <c r="E341" t="s">
        <v>255</v>
      </c>
      <c r="F341" t="s">
        <v>4017</v>
      </c>
      <c r="G341" t="s">
        <v>2775</v>
      </c>
      <c r="H341" t="s">
        <v>107</v>
      </c>
      <c r="I341">
        <v>0.05</v>
      </c>
      <c r="J341" t="s">
        <v>6969</v>
      </c>
      <c r="K341" s="37">
        <v>43682</v>
      </c>
      <c r="L341">
        <v>52355.91</v>
      </c>
      <c r="M341">
        <v>52355.91</v>
      </c>
      <c r="N341">
        <v>0</v>
      </c>
      <c r="O341">
        <v>47120.32</v>
      </c>
      <c r="P341">
        <v>0</v>
      </c>
      <c r="Q341">
        <v>3926.69</v>
      </c>
      <c r="R341">
        <v>3926.69</v>
      </c>
      <c r="S341">
        <v>0</v>
      </c>
    </row>
    <row r="342" spans="1:19" x14ac:dyDescent="0.25">
      <c r="A342">
        <v>4</v>
      </c>
      <c r="B342">
        <v>4332</v>
      </c>
      <c r="C342" t="s">
        <v>3736</v>
      </c>
      <c r="D342" t="s">
        <v>613</v>
      </c>
      <c r="E342" t="s">
        <v>131</v>
      </c>
      <c r="F342" t="s">
        <v>4018</v>
      </c>
      <c r="G342" t="s">
        <v>1524</v>
      </c>
      <c r="H342" t="s">
        <v>100</v>
      </c>
      <c r="I342">
        <v>0.2</v>
      </c>
      <c r="J342" t="s">
        <v>6969</v>
      </c>
      <c r="K342" s="37">
        <v>48092</v>
      </c>
      <c r="L342">
        <v>328898.55</v>
      </c>
      <c r="M342">
        <v>285972.09000000003</v>
      </c>
      <c r="N342">
        <v>-42926.46</v>
      </c>
      <c r="O342">
        <v>257374.88</v>
      </c>
      <c r="P342">
        <v>-38633.82</v>
      </c>
      <c r="Q342">
        <v>0</v>
      </c>
      <c r="R342">
        <v>0</v>
      </c>
      <c r="S342">
        <v>0</v>
      </c>
    </row>
    <row r="343" spans="1:19" x14ac:dyDescent="0.25">
      <c r="A343">
        <v>4</v>
      </c>
      <c r="B343">
        <v>4332</v>
      </c>
      <c r="C343" t="s">
        <v>3736</v>
      </c>
      <c r="D343" t="s">
        <v>398</v>
      </c>
      <c r="E343" t="s">
        <v>255</v>
      </c>
      <c r="F343" t="s">
        <v>4019</v>
      </c>
      <c r="G343" t="s">
        <v>2668</v>
      </c>
      <c r="H343" t="s">
        <v>107</v>
      </c>
      <c r="I343">
        <v>0</v>
      </c>
      <c r="J343" t="s">
        <v>6969</v>
      </c>
      <c r="K343" s="37">
        <v>43682</v>
      </c>
      <c r="L343">
        <v>3419.19</v>
      </c>
      <c r="M343">
        <v>3419.19</v>
      </c>
      <c r="N343">
        <v>0</v>
      </c>
      <c r="O343">
        <v>3077.27</v>
      </c>
      <c r="P343">
        <v>0</v>
      </c>
      <c r="Q343">
        <v>256.44</v>
      </c>
      <c r="R343">
        <v>256.44</v>
      </c>
      <c r="S343">
        <v>0</v>
      </c>
    </row>
    <row r="344" spans="1:19" x14ac:dyDescent="0.25">
      <c r="A344">
        <v>4</v>
      </c>
      <c r="B344">
        <v>4332</v>
      </c>
      <c r="C344" t="s">
        <v>3736</v>
      </c>
      <c r="D344" t="s">
        <v>527</v>
      </c>
      <c r="E344" t="s">
        <v>27</v>
      </c>
      <c r="F344" t="s">
        <v>4020</v>
      </c>
      <c r="G344" t="s">
        <v>1827</v>
      </c>
      <c r="H344" t="s">
        <v>107</v>
      </c>
      <c r="I344">
        <v>0</v>
      </c>
      <c r="J344" t="s">
        <v>6969</v>
      </c>
      <c r="K344" s="37">
        <v>43816</v>
      </c>
      <c r="L344">
        <v>104060.13</v>
      </c>
      <c r="M344">
        <v>104060.13</v>
      </c>
      <c r="N344">
        <v>0</v>
      </c>
      <c r="O344">
        <v>93654.12</v>
      </c>
      <c r="P344">
        <v>0</v>
      </c>
      <c r="Q344">
        <v>7804.51</v>
      </c>
      <c r="R344">
        <v>7804.51</v>
      </c>
      <c r="S344">
        <v>0</v>
      </c>
    </row>
    <row r="345" spans="1:19" x14ac:dyDescent="0.25">
      <c r="A345">
        <v>4</v>
      </c>
      <c r="B345">
        <v>4332</v>
      </c>
      <c r="C345" t="s">
        <v>3736</v>
      </c>
      <c r="D345" t="s">
        <v>747</v>
      </c>
      <c r="E345" t="s">
        <v>48</v>
      </c>
      <c r="F345" t="s">
        <v>4021</v>
      </c>
      <c r="G345" t="s">
        <v>2828</v>
      </c>
      <c r="H345" t="s">
        <v>149</v>
      </c>
      <c r="I345">
        <v>0</v>
      </c>
      <c r="J345" t="s">
        <v>6969</v>
      </c>
      <c r="K345" s="37">
        <v>43676</v>
      </c>
      <c r="L345">
        <v>14370.8</v>
      </c>
      <c r="M345">
        <v>14370.8</v>
      </c>
      <c r="N345">
        <v>0</v>
      </c>
      <c r="O345">
        <v>12933.72</v>
      </c>
      <c r="P345">
        <v>0</v>
      </c>
      <c r="Q345">
        <v>1077.81</v>
      </c>
      <c r="R345">
        <v>1077.81</v>
      </c>
      <c r="S345">
        <v>0</v>
      </c>
    </row>
    <row r="346" spans="1:19" x14ac:dyDescent="0.25">
      <c r="A346">
        <v>4</v>
      </c>
      <c r="B346">
        <v>4332</v>
      </c>
      <c r="C346" t="s">
        <v>3736</v>
      </c>
      <c r="D346" t="s">
        <v>75</v>
      </c>
      <c r="E346" t="s">
        <v>76</v>
      </c>
      <c r="F346" t="s">
        <v>7112</v>
      </c>
      <c r="G346" t="s">
        <v>7113</v>
      </c>
      <c r="H346" t="s">
        <v>86</v>
      </c>
      <c r="I346">
        <v>1</v>
      </c>
      <c r="J346" t="s">
        <v>6969</v>
      </c>
      <c r="K346" s="37">
        <v>43228</v>
      </c>
      <c r="L346">
        <v>59446.71</v>
      </c>
      <c r="M346">
        <v>59446.71</v>
      </c>
      <c r="N346">
        <v>0</v>
      </c>
      <c r="O346">
        <v>59446.71</v>
      </c>
      <c r="P346">
        <v>0</v>
      </c>
      <c r="Q346">
        <v>0</v>
      </c>
      <c r="R346">
        <v>0</v>
      </c>
      <c r="S346">
        <v>0</v>
      </c>
    </row>
    <row r="347" spans="1:19" x14ac:dyDescent="0.25">
      <c r="A347">
        <v>4</v>
      </c>
      <c r="B347">
        <v>4332</v>
      </c>
      <c r="C347" t="s">
        <v>3736</v>
      </c>
      <c r="D347" t="s">
        <v>599</v>
      </c>
      <c r="E347" t="s">
        <v>21</v>
      </c>
      <c r="F347" t="s">
        <v>4022</v>
      </c>
      <c r="G347" t="s">
        <v>761</v>
      </c>
      <c r="H347" t="s">
        <v>107</v>
      </c>
      <c r="I347">
        <v>1</v>
      </c>
      <c r="J347" t="s">
        <v>6969</v>
      </c>
      <c r="K347" s="37">
        <v>43334</v>
      </c>
      <c r="L347">
        <v>3320.2</v>
      </c>
      <c r="M347">
        <v>3320.2</v>
      </c>
      <c r="N347">
        <v>0</v>
      </c>
      <c r="O347">
        <v>2988.18</v>
      </c>
      <c r="P347">
        <v>0</v>
      </c>
      <c r="Q347">
        <v>249.02</v>
      </c>
      <c r="R347">
        <v>249.02</v>
      </c>
      <c r="S347">
        <v>0</v>
      </c>
    </row>
    <row r="348" spans="1:19" x14ac:dyDescent="0.25">
      <c r="A348">
        <v>4</v>
      </c>
      <c r="B348">
        <v>4332</v>
      </c>
      <c r="C348" t="s">
        <v>3736</v>
      </c>
      <c r="D348" t="s">
        <v>365</v>
      </c>
      <c r="E348" t="s">
        <v>21</v>
      </c>
      <c r="F348" t="s">
        <v>4023</v>
      </c>
      <c r="G348" t="s">
        <v>1064</v>
      </c>
      <c r="H348" t="s">
        <v>107</v>
      </c>
      <c r="I348">
        <v>0.5</v>
      </c>
      <c r="J348" t="s">
        <v>6969</v>
      </c>
      <c r="K348" s="37">
        <v>43816</v>
      </c>
      <c r="L348">
        <v>5513.79</v>
      </c>
      <c r="M348">
        <v>5513.79</v>
      </c>
      <c r="N348">
        <v>0</v>
      </c>
      <c r="O348">
        <v>4962.41</v>
      </c>
      <c r="P348">
        <v>0</v>
      </c>
      <c r="Q348">
        <v>413.54</v>
      </c>
      <c r="R348">
        <v>413.53</v>
      </c>
      <c r="S348">
        <v>0.01</v>
      </c>
    </row>
    <row r="349" spans="1:19" x14ac:dyDescent="0.25">
      <c r="A349">
        <v>4</v>
      </c>
      <c r="B349">
        <v>4332</v>
      </c>
      <c r="C349" t="s">
        <v>3736</v>
      </c>
      <c r="D349" t="s">
        <v>927</v>
      </c>
      <c r="E349" t="s">
        <v>147</v>
      </c>
      <c r="F349" t="s">
        <v>4024</v>
      </c>
      <c r="G349" t="s">
        <v>3221</v>
      </c>
      <c r="H349" t="s">
        <v>104</v>
      </c>
      <c r="I349">
        <v>0</v>
      </c>
      <c r="J349" t="s">
        <v>6969</v>
      </c>
      <c r="K349" s="37">
        <v>43760</v>
      </c>
      <c r="L349">
        <v>31536.02</v>
      </c>
      <c r="M349">
        <v>31536.02</v>
      </c>
      <c r="N349">
        <v>0</v>
      </c>
      <c r="O349">
        <v>28382.42</v>
      </c>
      <c r="P349">
        <v>0</v>
      </c>
      <c r="Q349">
        <v>2365.1999999999998</v>
      </c>
      <c r="R349">
        <v>2365.1999999999998</v>
      </c>
      <c r="S349">
        <v>0</v>
      </c>
    </row>
    <row r="350" spans="1:19" x14ac:dyDescent="0.25">
      <c r="A350">
        <v>4</v>
      </c>
      <c r="B350">
        <v>4332</v>
      </c>
      <c r="C350" t="s">
        <v>3736</v>
      </c>
      <c r="D350" t="s">
        <v>69</v>
      </c>
      <c r="E350" t="s">
        <v>69</v>
      </c>
      <c r="F350" t="s">
        <v>7114</v>
      </c>
      <c r="G350" t="s">
        <v>7115</v>
      </c>
      <c r="H350" t="s">
        <v>86</v>
      </c>
      <c r="I350">
        <v>1</v>
      </c>
      <c r="J350" t="s">
        <v>6969</v>
      </c>
      <c r="K350" s="37">
        <v>43336</v>
      </c>
      <c r="L350">
        <v>43339.01</v>
      </c>
      <c r="M350">
        <v>43339.01</v>
      </c>
      <c r="N350">
        <v>0</v>
      </c>
      <c r="O350">
        <v>43339.01</v>
      </c>
      <c r="P350">
        <v>0</v>
      </c>
      <c r="Q350">
        <v>0</v>
      </c>
      <c r="R350">
        <v>0</v>
      </c>
      <c r="S350">
        <v>0</v>
      </c>
    </row>
    <row r="351" spans="1:19" x14ac:dyDescent="0.25">
      <c r="A351">
        <v>4</v>
      </c>
      <c r="B351">
        <v>4332</v>
      </c>
      <c r="C351" t="s">
        <v>3736</v>
      </c>
      <c r="D351" t="s">
        <v>95</v>
      </c>
      <c r="E351" t="s">
        <v>93</v>
      </c>
      <c r="F351" t="s">
        <v>4025</v>
      </c>
      <c r="G351" t="s">
        <v>1491</v>
      </c>
      <c r="H351" t="s">
        <v>107</v>
      </c>
      <c r="I351">
        <v>1</v>
      </c>
      <c r="J351" t="s">
        <v>6969</v>
      </c>
      <c r="K351" s="37">
        <v>43412</v>
      </c>
      <c r="L351">
        <v>10823.77</v>
      </c>
      <c r="M351">
        <v>10823.77</v>
      </c>
      <c r="N351">
        <v>0</v>
      </c>
      <c r="O351">
        <v>9741.39</v>
      </c>
      <c r="P351">
        <v>0</v>
      </c>
      <c r="Q351">
        <v>811.79</v>
      </c>
      <c r="R351">
        <v>811.78</v>
      </c>
      <c r="S351">
        <v>0.01</v>
      </c>
    </row>
    <row r="352" spans="1:19" x14ac:dyDescent="0.25">
      <c r="A352">
        <v>4</v>
      </c>
      <c r="B352">
        <v>4332</v>
      </c>
      <c r="C352" t="s">
        <v>3736</v>
      </c>
      <c r="D352" t="s">
        <v>1334</v>
      </c>
      <c r="E352" t="s">
        <v>60</v>
      </c>
      <c r="F352" t="s">
        <v>4026</v>
      </c>
      <c r="G352" t="s">
        <v>1335</v>
      </c>
      <c r="H352" t="s">
        <v>86</v>
      </c>
      <c r="I352">
        <v>1</v>
      </c>
      <c r="J352" t="s">
        <v>6969</v>
      </c>
      <c r="K352" s="37">
        <v>48092</v>
      </c>
      <c r="L352">
        <v>4035566.41</v>
      </c>
      <c r="M352">
        <v>4035566.41</v>
      </c>
      <c r="N352">
        <v>0</v>
      </c>
      <c r="O352">
        <v>3632009.77</v>
      </c>
      <c r="P352">
        <v>0</v>
      </c>
      <c r="Q352">
        <v>150970.35999999999</v>
      </c>
      <c r="R352">
        <v>150970.35999999999</v>
      </c>
      <c r="S352">
        <v>0</v>
      </c>
    </row>
    <row r="353" spans="1:19" x14ac:dyDescent="0.25">
      <c r="A353">
        <v>4</v>
      </c>
      <c r="B353">
        <v>4332</v>
      </c>
      <c r="C353" t="s">
        <v>3736</v>
      </c>
      <c r="D353" t="s">
        <v>947</v>
      </c>
      <c r="E353" t="s">
        <v>948</v>
      </c>
      <c r="F353" t="s">
        <v>7116</v>
      </c>
      <c r="G353" t="s">
        <v>7117</v>
      </c>
      <c r="H353" t="s">
        <v>29</v>
      </c>
      <c r="I353">
        <v>0.95</v>
      </c>
      <c r="J353" t="s">
        <v>6970</v>
      </c>
      <c r="K353" s="37">
        <v>48092</v>
      </c>
      <c r="L353">
        <v>27790</v>
      </c>
      <c r="M353">
        <v>21349.65</v>
      </c>
      <c r="N353">
        <v>-6440.35</v>
      </c>
      <c r="O353">
        <v>16012.24</v>
      </c>
      <c r="P353">
        <v>-4830.26</v>
      </c>
      <c r="Q353">
        <v>4003.06</v>
      </c>
      <c r="R353">
        <v>0</v>
      </c>
      <c r="S353">
        <v>4003.06</v>
      </c>
    </row>
    <row r="354" spans="1:19" x14ac:dyDescent="0.25">
      <c r="A354">
        <v>4</v>
      </c>
      <c r="B354">
        <v>4332</v>
      </c>
      <c r="C354" t="s">
        <v>3736</v>
      </c>
      <c r="D354" t="s">
        <v>447</v>
      </c>
      <c r="E354" t="s">
        <v>21</v>
      </c>
      <c r="F354" t="s">
        <v>4027</v>
      </c>
      <c r="G354" t="s">
        <v>877</v>
      </c>
      <c r="H354" t="s">
        <v>124</v>
      </c>
      <c r="I354">
        <v>0</v>
      </c>
      <c r="J354" t="s">
        <v>6969</v>
      </c>
      <c r="K354" s="37">
        <v>43333</v>
      </c>
      <c r="L354">
        <v>7310.31</v>
      </c>
      <c r="M354">
        <v>7310.31</v>
      </c>
      <c r="N354">
        <v>0</v>
      </c>
      <c r="O354">
        <v>6579.28</v>
      </c>
      <c r="P354">
        <v>0</v>
      </c>
      <c r="Q354">
        <v>548.27</v>
      </c>
      <c r="R354">
        <v>548.27</v>
      </c>
      <c r="S354">
        <v>0</v>
      </c>
    </row>
    <row r="355" spans="1:19" x14ac:dyDescent="0.25">
      <c r="A355">
        <v>4</v>
      </c>
      <c r="B355">
        <v>4332</v>
      </c>
      <c r="C355" t="s">
        <v>3736</v>
      </c>
      <c r="D355" t="s">
        <v>613</v>
      </c>
      <c r="E355" t="s">
        <v>131</v>
      </c>
      <c r="F355" t="s">
        <v>4028</v>
      </c>
      <c r="G355" t="s">
        <v>1684</v>
      </c>
      <c r="H355" t="s">
        <v>100</v>
      </c>
      <c r="I355">
        <v>0.2</v>
      </c>
      <c r="J355" t="s">
        <v>6969</v>
      </c>
      <c r="K355" s="37">
        <v>48092</v>
      </c>
      <c r="L355">
        <v>291088</v>
      </c>
      <c r="M355">
        <v>409794.35</v>
      </c>
      <c r="N355">
        <v>118706.35</v>
      </c>
      <c r="O355">
        <v>368814.92</v>
      </c>
      <c r="P355">
        <v>106835.72</v>
      </c>
      <c r="Q355">
        <v>0</v>
      </c>
      <c r="R355">
        <v>0</v>
      </c>
      <c r="S355">
        <v>0</v>
      </c>
    </row>
    <row r="356" spans="1:19" x14ac:dyDescent="0.25">
      <c r="A356">
        <v>4</v>
      </c>
      <c r="B356">
        <v>4332</v>
      </c>
      <c r="C356" t="s">
        <v>3736</v>
      </c>
      <c r="D356" t="s">
        <v>398</v>
      </c>
      <c r="E356" t="s">
        <v>255</v>
      </c>
      <c r="F356" t="s">
        <v>4029</v>
      </c>
      <c r="G356" t="s">
        <v>720</v>
      </c>
      <c r="H356" t="s">
        <v>107</v>
      </c>
      <c r="I356">
        <v>0.5</v>
      </c>
      <c r="J356" t="s">
        <v>6969</v>
      </c>
      <c r="K356" s="37">
        <v>43333</v>
      </c>
      <c r="L356">
        <v>38173.120000000003</v>
      </c>
      <c r="M356">
        <v>38173.120000000003</v>
      </c>
      <c r="N356">
        <v>0</v>
      </c>
      <c r="O356">
        <v>34355.81</v>
      </c>
      <c r="P356">
        <v>0</v>
      </c>
      <c r="Q356">
        <v>2862.98</v>
      </c>
      <c r="R356">
        <v>2862.98</v>
      </c>
      <c r="S356">
        <v>0</v>
      </c>
    </row>
    <row r="357" spans="1:19" x14ac:dyDescent="0.25">
      <c r="A357">
        <v>4</v>
      </c>
      <c r="B357">
        <v>4332</v>
      </c>
      <c r="C357" t="s">
        <v>3736</v>
      </c>
      <c r="D357" t="s">
        <v>678</v>
      </c>
      <c r="E357" t="s">
        <v>243</v>
      </c>
      <c r="F357" t="s">
        <v>4030</v>
      </c>
      <c r="G357" t="s">
        <v>679</v>
      </c>
      <c r="H357" t="s">
        <v>107</v>
      </c>
      <c r="I357">
        <v>1</v>
      </c>
      <c r="J357" t="s">
        <v>6969</v>
      </c>
      <c r="K357" s="37">
        <v>43335</v>
      </c>
      <c r="L357">
        <v>9689.2900000000009</v>
      </c>
      <c r="M357">
        <v>9689.2900000000009</v>
      </c>
      <c r="N357">
        <v>0</v>
      </c>
      <c r="O357">
        <v>8720.36</v>
      </c>
      <c r="P357">
        <v>0</v>
      </c>
      <c r="Q357">
        <v>726.7</v>
      </c>
      <c r="R357">
        <v>726.7</v>
      </c>
      <c r="S357">
        <v>0</v>
      </c>
    </row>
    <row r="358" spans="1:19" x14ac:dyDescent="0.25">
      <c r="A358">
        <v>4</v>
      </c>
      <c r="B358">
        <v>4332</v>
      </c>
      <c r="C358" t="s">
        <v>3736</v>
      </c>
      <c r="D358" t="s">
        <v>92</v>
      </c>
      <c r="E358" t="s">
        <v>93</v>
      </c>
      <c r="F358" t="s">
        <v>4031</v>
      </c>
      <c r="G358" t="s">
        <v>1850</v>
      </c>
      <c r="H358" t="s">
        <v>86</v>
      </c>
      <c r="I358">
        <v>1</v>
      </c>
      <c r="J358" t="s">
        <v>6969</v>
      </c>
      <c r="K358" s="37">
        <v>44032</v>
      </c>
      <c r="L358">
        <v>281359.90999999997</v>
      </c>
      <c r="M358">
        <v>250777.31</v>
      </c>
      <c r="N358">
        <v>-30582.6</v>
      </c>
      <c r="O358">
        <v>248512.3</v>
      </c>
      <c r="P358">
        <v>-30306.16</v>
      </c>
      <c r="Q358">
        <v>1887.19</v>
      </c>
      <c r="R358">
        <v>1887.19</v>
      </c>
      <c r="S358">
        <v>0</v>
      </c>
    </row>
    <row r="359" spans="1:19" x14ac:dyDescent="0.25">
      <c r="A359">
        <v>4</v>
      </c>
      <c r="B359">
        <v>4332</v>
      </c>
      <c r="C359" t="s">
        <v>3736</v>
      </c>
      <c r="D359" t="s">
        <v>14</v>
      </c>
      <c r="E359" t="s">
        <v>15</v>
      </c>
      <c r="F359" t="s">
        <v>4032</v>
      </c>
      <c r="G359" t="s">
        <v>1227</v>
      </c>
      <c r="H359" t="s">
        <v>107</v>
      </c>
      <c r="I359">
        <v>0.05</v>
      </c>
      <c r="J359" t="s">
        <v>6969</v>
      </c>
      <c r="K359" s="37">
        <v>43788</v>
      </c>
      <c r="L359">
        <v>5000</v>
      </c>
      <c r="M359">
        <v>5000</v>
      </c>
      <c r="N359">
        <v>0</v>
      </c>
      <c r="O359">
        <v>4500</v>
      </c>
      <c r="P359">
        <v>0</v>
      </c>
      <c r="Q359">
        <v>375</v>
      </c>
      <c r="R359">
        <v>375</v>
      </c>
      <c r="S359">
        <v>0</v>
      </c>
    </row>
    <row r="360" spans="1:19" x14ac:dyDescent="0.25">
      <c r="A360">
        <v>4</v>
      </c>
      <c r="B360">
        <v>4332</v>
      </c>
      <c r="C360" t="s">
        <v>3736</v>
      </c>
      <c r="D360" t="s">
        <v>363</v>
      </c>
      <c r="E360" t="s">
        <v>168</v>
      </c>
      <c r="F360" t="s">
        <v>4033</v>
      </c>
      <c r="G360" t="s">
        <v>1503</v>
      </c>
      <c r="H360" t="s">
        <v>149</v>
      </c>
      <c r="I360">
        <v>0</v>
      </c>
      <c r="J360" t="s">
        <v>6969</v>
      </c>
      <c r="K360" s="37">
        <v>43412</v>
      </c>
      <c r="L360">
        <v>16055.38</v>
      </c>
      <c r="M360">
        <v>16055.38</v>
      </c>
      <c r="N360">
        <v>0</v>
      </c>
      <c r="O360">
        <v>14449.84</v>
      </c>
      <c r="P360">
        <v>0</v>
      </c>
      <c r="Q360">
        <v>1204.1600000000001</v>
      </c>
      <c r="R360">
        <v>1204.1500000000001</v>
      </c>
      <c r="S360">
        <v>0.01</v>
      </c>
    </row>
    <row r="361" spans="1:19" x14ac:dyDescent="0.25">
      <c r="A361">
        <v>4</v>
      </c>
      <c r="B361">
        <v>4332</v>
      </c>
      <c r="C361" t="s">
        <v>3736</v>
      </c>
      <c r="D361" t="s">
        <v>47</v>
      </c>
      <c r="E361" t="s">
        <v>48</v>
      </c>
      <c r="F361" t="s">
        <v>4034</v>
      </c>
      <c r="G361" t="s">
        <v>1024</v>
      </c>
      <c r="H361" t="s">
        <v>104</v>
      </c>
      <c r="I361">
        <v>1</v>
      </c>
      <c r="J361" t="s">
        <v>6969</v>
      </c>
      <c r="K361" s="37">
        <v>43334</v>
      </c>
      <c r="L361">
        <v>11302.41</v>
      </c>
      <c r="M361">
        <v>11302.41</v>
      </c>
      <c r="N361">
        <v>0</v>
      </c>
      <c r="O361">
        <v>10172.17</v>
      </c>
      <c r="P361">
        <v>0</v>
      </c>
      <c r="Q361">
        <v>847.68</v>
      </c>
      <c r="R361">
        <v>847.68</v>
      </c>
      <c r="S361">
        <v>0</v>
      </c>
    </row>
    <row r="362" spans="1:19" x14ac:dyDescent="0.25">
      <c r="A362">
        <v>4</v>
      </c>
      <c r="B362">
        <v>4332</v>
      </c>
      <c r="C362" t="s">
        <v>3736</v>
      </c>
      <c r="D362" t="s">
        <v>378</v>
      </c>
      <c r="E362" t="s">
        <v>93</v>
      </c>
      <c r="F362" t="s">
        <v>4035</v>
      </c>
      <c r="G362" t="s">
        <v>2756</v>
      </c>
      <c r="H362" t="s">
        <v>107</v>
      </c>
      <c r="I362">
        <v>0.1</v>
      </c>
      <c r="J362" t="s">
        <v>6969</v>
      </c>
      <c r="K362" s="37">
        <v>43991</v>
      </c>
      <c r="L362">
        <v>5209.5</v>
      </c>
      <c r="M362">
        <v>5209.5</v>
      </c>
      <c r="N362">
        <v>0</v>
      </c>
      <c r="O362">
        <v>4688.55</v>
      </c>
      <c r="P362">
        <v>0</v>
      </c>
      <c r="Q362">
        <v>390.71</v>
      </c>
      <c r="R362">
        <v>390.71</v>
      </c>
      <c r="S362">
        <v>0</v>
      </c>
    </row>
    <row r="363" spans="1:19" x14ac:dyDescent="0.25">
      <c r="A363">
        <v>4</v>
      </c>
      <c r="B363">
        <v>4332</v>
      </c>
      <c r="C363" t="s">
        <v>3736</v>
      </c>
      <c r="D363" t="s">
        <v>65</v>
      </c>
      <c r="E363" t="s">
        <v>48</v>
      </c>
      <c r="F363" t="s">
        <v>4036</v>
      </c>
      <c r="G363" t="s">
        <v>835</v>
      </c>
      <c r="H363" t="s">
        <v>107</v>
      </c>
      <c r="I363">
        <v>1</v>
      </c>
      <c r="J363" t="s">
        <v>6969</v>
      </c>
      <c r="K363" s="37">
        <v>43335</v>
      </c>
      <c r="L363">
        <v>4223.2299999999996</v>
      </c>
      <c r="M363">
        <v>4223.2299999999996</v>
      </c>
      <c r="N363">
        <v>0</v>
      </c>
      <c r="O363">
        <v>3800.91</v>
      </c>
      <c r="P363">
        <v>0</v>
      </c>
      <c r="Q363">
        <v>316.74</v>
      </c>
      <c r="R363">
        <v>316.74</v>
      </c>
      <c r="S363">
        <v>0</v>
      </c>
    </row>
    <row r="364" spans="1:19" x14ac:dyDescent="0.25">
      <c r="A364">
        <v>4</v>
      </c>
      <c r="B364">
        <v>4332</v>
      </c>
      <c r="C364" t="s">
        <v>3736</v>
      </c>
      <c r="D364" t="s">
        <v>95</v>
      </c>
      <c r="E364" t="s">
        <v>93</v>
      </c>
      <c r="F364" t="s">
        <v>4037</v>
      </c>
      <c r="G364" t="s">
        <v>1092</v>
      </c>
      <c r="H364" t="s">
        <v>107</v>
      </c>
      <c r="I364">
        <v>0.1</v>
      </c>
      <c r="J364" t="s">
        <v>6969</v>
      </c>
      <c r="K364" s="37">
        <v>43334</v>
      </c>
      <c r="L364">
        <v>15000</v>
      </c>
      <c r="M364">
        <v>15000</v>
      </c>
      <c r="N364">
        <v>0</v>
      </c>
      <c r="O364">
        <v>13500</v>
      </c>
      <c r="P364">
        <v>0</v>
      </c>
      <c r="Q364">
        <v>1125</v>
      </c>
      <c r="R364">
        <v>1125</v>
      </c>
      <c r="S364">
        <v>0</v>
      </c>
    </row>
    <row r="365" spans="1:19" x14ac:dyDescent="0.25">
      <c r="A365">
        <v>4</v>
      </c>
      <c r="B365">
        <v>4332</v>
      </c>
      <c r="C365" t="s">
        <v>3736</v>
      </c>
      <c r="D365" t="s">
        <v>255</v>
      </c>
      <c r="E365" t="s">
        <v>255</v>
      </c>
      <c r="F365" t="s">
        <v>4038</v>
      </c>
      <c r="G365" t="s">
        <v>647</v>
      </c>
      <c r="H365" t="s">
        <v>100</v>
      </c>
      <c r="I365">
        <v>0</v>
      </c>
      <c r="J365" t="s">
        <v>6969</v>
      </c>
      <c r="K365" s="37">
        <v>43334</v>
      </c>
      <c r="L365">
        <v>43810</v>
      </c>
      <c r="M365">
        <v>43810</v>
      </c>
      <c r="N365">
        <v>0</v>
      </c>
      <c r="O365">
        <v>39429</v>
      </c>
      <c r="P365">
        <v>0</v>
      </c>
      <c r="Q365">
        <v>3285.75</v>
      </c>
      <c r="R365">
        <v>3285.75</v>
      </c>
      <c r="S365">
        <v>0</v>
      </c>
    </row>
    <row r="366" spans="1:19" x14ac:dyDescent="0.25">
      <c r="A366">
        <v>4</v>
      </c>
      <c r="B366">
        <v>4332</v>
      </c>
      <c r="C366" t="s">
        <v>3736</v>
      </c>
      <c r="D366" t="s">
        <v>1187</v>
      </c>
      <c r="E366" t="s">
        <v>60</v>
      </c>
      <c r="F366" t="s">
        <v>7118</v>
      </c>
      <c r="G366" t="s">
        <v>7119</v>
      </c>
      <c r="H366" t="s">
        <v>86</v>
      </c>
      <c r="I366">
        <v>1</v>
      </c>
      <c r="J366" t="s">
        <v>6969</v>
      </c>
      <c r="K366" s="37">
        <v>48092</v>
      </c>
      <c r="L366">
        <v>622466.86</v>
      </c>
      <c r="M366">
        <v>622466.86</v>
      </c>
      <c r="N366">
        <v>0</v>
      </c>
      <c r="O366">
        <v>622466.86</v>
      </c>
      <c r="P366">
        <v>0</v>
      </c>
      <c r="Q366">
        <v>0</v>
      </c>
      <c r="R366">
        <v>0</v>
      </c>
      <c r="S366">
        <v>0</v>
      </c>
    </row>
    <row r="367" spans="1:19" x14ac:dyDescent="0.25">
      <c r="A367">
        <v>4</v>
      </c>
      <c r="B367">
        <v>4332</v>
      </c>
      <c r="C367" t="s">
        <v>3736</v>
      </c>
      <c r="D367" t="s">
        <v>354</v>
      </c>
      <c r="E367" t="s">
        <v>9</v>
      </c>
      <c r="F367" t="s">
        <v>4039</v>
      </c>
      <c r="G367" t="s">
        <v>355</v>
      </c>
      <c r="H367" t="s">
        <v>107</v>
      </c>
      <c r="I367">
        <v>0</v>
      </c>
      <c r="J367" t="s">
        <v>6969</v>
      </c>
      <c r="K367" s="37">
        <v>43360</v>
      </c>
      <c r="L367">
        <v>3142.8</v>
      </c>
      <c r="M367">
        <v>3142.8</v>
      </c>
      <c r="N367">
        <v>0</v>
      </c>
      <c r="O367">
        <v>2828.52</v>
      </c>
      <c r="P367">
        <v>0</v>
      </c>
      <c r="Q367">
        <v>235.71</v>
      </c>
      <c r="R367">
        <v>235.71</v>
      </c>
      <c r="S367">
        <v>0</v>
      </c>
    </row>
    <row r="368" spans="1:19" x14ac:dyDescent="0.25">
      <c r="A368">
        <v>4</v>
      </c>
      <c r="B368">
        <v>4332</v>
      </c>
      <c r="C368" t="s">
        <v>3736</v>
      </c>
      <c r="D368" t="s">
        <v>398</v>
      </c>
      <c r="E368" t="s">
        <v>255</v>
      </c>
      <c r="F368" t="s">
        <v>4040</v>
      </c>
      <c r="G368" t="s">
        <v>692</v>
      </c>
      <c r="H368" t="s">
        <v>107</v>
      </c>
      <c r="I368">
        <v>0</v>
      </c>
      <c r="J368" t="s">
        <v>6969</v>
      </c>
      <c r="K368" s="37">
        <v>43333</v>
      </c>
      <c r="L368">
        <v>25966.03</v>
      </c>
      <c r="M368">
        <v>25966.03</v>
      </c>
      <c r="N368">
        <v>0</v>
      </c>
      <c r="O368">
        <v>23369.43</v>
      </c>
      <c r="P368">
        <v>0</v>
      </c>
      <c r="Q368">
        <v>1947.45</v>
      </c>
      <c r="R368">
        <v>1947.45</v>
      </c>
      <c r="S368">
        <v>0</v>
      </c>
    </row>
    <row r="369" spans="1:19" x14ac:dyDescent="0.25">
      <c r="A369">
        <v>4</v>
      </c>
      <c r="B369">
        <v>4332</v>
      </c>
      <c r="C369" t="s">
        <v>3736</v>
      </c>
      <c r="D369" t="s">
        <v>772</v>
      </c>
      <c r="E369" t="s">
        <v>147</v>
      </c>
      <c r="F369" t="s">
        <v>4041</v>
      </c>
      <c r="G369" t="s">
        <v>3484</v>
      </c>
      <c r="H369" t="s">
        <v>107</v>
      </c>
      <c r="I369">
        <v>0</v>
      </c>
      <c r="J369" t="s">
        <v>6969</v>
      </c>
      <c r="K369" s="37">
        <v>43864</v>
      </c>
      <c r="L369">
        <v>4140</v>
      </c>
      <c r="M369">
        <v>4140</v>
      </c>
      <c r="N369">
        <v>0</v>
      </c>
      <c r="O369">
        <v>3726</v>
      </c>
      <c r="P369">
        <v>0</v>
      </c>
      <c r="Q369">
        <v>310.5</v>
      </c>
      <c r="R369">
        <v>310.5</v>
      </c>
      <c r="S369">
        <v>0</v>
      </c>
    </row>
    <row r="370" spans="1:19" x14ac:dyDescent="0.25">
      <c r="A370">
        <v>4</v>
      </c>
      <c r="B370">
        <v>4332</v>
      </c>
      <c r="C370" t="s">
        <v>3736</v>
      </c>
      <c r="D370" t="s">
        <v>431</v>
      </c>
      <c r="E370" t="s">
        <v>21</v>
      </c>
      <c r="F370" t="s">
        <v>4042</v>
      </c>
      <c r="G370" t="s">
        <v>1150</v>
      </c>
      <c r="H370" t="s">
        <v>107</v>
      </c>
      <c r="I370">
        <v>0.63</v>
      </c>
      <c r="J370" t="s">
        <v>6969</v>
      </c>
      <c r="K370" s="37">
        <v>43899</v>
      </c>
      <c r="L370">
        <v>6132.14</v>
      </c>
      <c r="M370">
        <v>6132.14</v>
      </c>
      <c r="N370">
        <v>0</v>
      </c>
      <c r="O370">
        <v>5518.93</v>
      </c>
      <c r="P370">
        <v>0</v>
      </c>
      <c r="Q370">
        <v>459.91</v>
      </c>
      <c r="R370">
        <v>459.91</v>
      </c>
      <c r="S370">
        <v>0</v>
      </c>
    </row>
    <row r="371" spans="1:19" x14ac:dyDescent="0.25">
      <c r="A371">
        <v>4</v>
      </c>
      <c r="B371">
        <v>4332</v>
      </c>
      <c r="C371" t="s">
        <v>3736</v>
      </c>
      <c r="D371" t="s">
        <v>625</v>
      </c>
      <c r="E371" t="s">
        <v>626</v>
      </c>
      <c r="F371" t="s">
        <v>4043</v>
      </c>
      <c r="G371" t="s">
        <v>627</v>
      </c>
      <c r="H371" t="s">
        <v>124</v>
      </c>
      <c r="I371">
        <v>1</v>
      </c>
      <c r="J371" t="s">
        <v>6969</v>
      </c>
      <c r="K371" s="37">
        <v>43335</v>
      </c>
      <c r="L371">
        <v>94037.64</v>
      </c>
      <c r="M371">
        <v>94037.64</v>
      </c>
      <c r="N371">
        <v>0</v>
      </c>
      <c r="O371">
        <v>84633.88</v>
      </c>
      <c r="P371">
        <v>0</v>
      </c>
      <c r="Q371">
        <v>7052.82</v>
      </c>
      <c r="R371">
        <v>7052.82</v>
      </c>
      <c r="S371">
        <v>0</v>
      </c>
    </row>
    <row r="372" spans="1:19" x14ac:dyDescent="0.25">
      <c r="A372">
        <v>4</v>
      </c>
      <c r="B372">
        <v>4332</v>
      </c>
      <c r="C372" t="s">
        <v>3736</v>
      </c>
      <c r="D372" t="s">
        <v>1955</v>
      </c>
      <c r="E372" t="s">
        <v>48</v>
      </c>
      <c r="F372" t="s">
        <v>4044</v>
      </c>
      <c r="G372" t="s">
        <v>3352</v>
      </c>
      <c r="H372" t="s">
        <v>104</v>
      </c>
      <c r="I372">
        <v>1</v>
      </c>
      <c r="J372" t="s">
        <v>6969</v>
      </c>
      <c r="K372" s="37">
        <v>43957</v>
      </c>
      <c r="L372">
        <v>266899</v>
      </c>
      <c r="M372">
        <v>215077.96</v>
      </c>
      <c r="N372">
        <v>-51821.04</v>
      </c>
      <c r="O372">
        <v>193570.16</v>
      </c>
      <c r="P372">
        <v>-46638.94</v>
      </c>
      <c r="Q372">
        <v>16130.85</v>
      </c>
      <c r="R372">
        <v>16130.85</v>
      </c>
      <c r="S372">
        <v>0</v>
      </c>
    </row>
    <row r="373" spans="1:19" x14ac:dyDescent="0.25">
      <c r="A373">
        <v>4</v>
      </c>
      <c r="B373">
        <v>4332</v>
      </c>
      <c r="C373" t="s">
        <v>3736</v>
      </c>
      <c r="D373" t="s">
        <v>527</v>
      </c>
      <c r="E373" t="s">
        <v>27</v>
      </c>
      <c r="F373" t="s">
        <v>4045</v>
      </c>
      <c r="G373" t="s">
        <v>1302</v>
      </c>
      <c r="H373" t="s">
        <v>107</v>
      </c>
      <c r="I373">
        <v>0</v>
      </c>
      <c r="J373" t="s">
        <v>6969</v>
      </c>
      <c r="K373" s="37">
        <v>43788</v>
      </c>
      <c r="L373">
        <v>8450.33</v>
      </c>
      <c r="M373">
        <v>8450.33</v>
      </c>
      <c r="N373">
        <v>0</v>
      </c>
      <c r="O373">
        <v>7605.3</v>
      </c>
      <c r="P373">
        <v>0</v>
      </c>
      <c r="Q373">
        <v>633.78</v>
      </c>
      <c r="R373">
        <v>633.78</v>
      </c>
      <c r="S373">
        <v>0</v>
      </c>
    </row>
    <row r="374" spans="1:19" x14ac:dyDescent="0.25">
      <c r="A374">
        <v>4</v>
      </c>
      <c r="B374">
        <v>4332</v>
      </c>
      <c r="C374" t="s">
        <v>3736</v>
      </c>
      <c r="D374" t="s">
        <v>81</v>
      </c>
      <c r="E374" t="s">
        <v>82</v>
      </c>
      <c r="F374" t="s">
        <v>4046</v>
      </c>
      <c r="G374" t="s">
        <v>83</v>
      </c>
      <c r="H374" t="s">
        <v>84</v>
      </c>
      <c r="I374">
        <v>0.35</v>
      </c>
      <c r="J374" t="s">
        <v>6970</v>
      </c>
      <c r="K374" s="37">
        <v>48092</v>
      </c>
      <c r="L374">
        <v>300900</v>
      </c>
      <c r="M374">
        <v>288000</v>
      </c>
      <c r="N374">
        <v>-12900</v>
      </c>
      <c r="O374">
        <v>216000</v>
      </c>
      <c r="P374">
        <v>-9675</v>
      </c>
      <c r="Q374">
        <v>16602</v>
      </c>
      <c r="R374">
        <v>0</v>
      </c>
      <c r="S374">
        <v>16602</v>
      </c>
    </row>
    <row r="375" spans="1:19" x14ac:dyDescent="0.25">
      <c r="A375">
        <v>4</v>
      </c>
      <c r="B375">
        <v>4332</v>
      </c>
      <c r="C375" t="s">
        <v>3736</v>
      </c>
      <c r="D375" t="s">
        <v>7120</v>
      </c>
      <c r="E375" t="s">
        <v>147</v>
      </c>
      <c r="F375" t="s">
        <v>7121</v>
      </c>
      <c r="G375" t="s">
        <v>7122</v>
      </c>
      <c r="H375" t="s">
        <v>86</v>
      </c>
      <c r="I375">
        <v>1</v>
      </c>
      <c r="J375" t="s">
        <v>6969</v>
      </c>
      <c r="K375" s="37">
        <v>43228</v>
      </c>
      <c r="L375">
        <v>50640.57</v>
      </c>
      <c r="M375">
        <v>50640.57</v>
      </c>
      <c r="N375">
        <v>0</v>
      </c>
      <c r="O375">
        <v>50640.57</v>
      </c>
      <c r="P375">
        <v>0</v>
      </c>
      <c r="Q375">
        <v>0</v>
      </c>
      <c r="R375">
        <v>0</v>
      </c>
      <c r="S375">
        <v>0</v>
      </c>
    </row>
    <row r="376" spans="1:19" x14ac:dyDescent="0.25">
      <c r="A376">
        <v>4</v>
      </c>
      <c r="B376">
        <v>4332</v>
      </c>
      <c r="C376" t="s">
        <v>3736</v>
      </c>
      <c r="D376" t="s">
        <v>790</v>
      </c>
      <c r="E376" t="s">
        <v>48</v>
      </c>
      <c r="F376" t="s">
        <v>4047</v>
      </c>
      <c r="G376" t="s">
        <v>791</v>
      </c>
      <c r="H376" t="s">
        <v>104</v>
      </c>
      <c r="I376">
        <v>0</v>
      </c>
      <c r="J376" t="s">
        <v>6969</v>
      </c>
      <c r="K376" s="37">
        <v>43335</v>
      </c>
      <c r="L376">
        <v>4800</v>
      </c>
      <c r="M376">
        <v>4800</v>
      </c>
      <c r="N376">
        <v>0</v>
      </c>
      <c r="O376">
        <v>4320</v>
      </c>
      <c r="P376">
        <v>0</v>
      </c>
      <c r="Q376">
        <v>360</v>
      </c>
      <c r="R376">
        <v>360</v>
      </c>
      <c r="S376">
        <v>0</v>
      </c>
    </row>
    <row r="377" spans="1:19" x14ac:dyDescent="0.25">
      <c r="A377">
        <v>4</v>
      </c>
      <c r="B377">
        <v>4332</v>
      </c>
      <c r="C377" t="s">
        <v>3736</v>
      </c>
      <c r="D377" t="s">
        <v>1017</v>
      </c>
      <c r="E377" t="s">
        <v>21</v>
      </c>
      <c r="F377" t="s">
        <v>4048</v>
      </c>
      <c r="G377" t="s">
        <v>1018</v>
      </c>
      <c r="H377" t="s">
        <v>107</v>
      </c>
      <c r="I377">
        <v>0</v>
      </c>
      <c r="J377" t="s">
        <v>6969</v>
      </c>
      <c r="K377" s="37">
        <v>43333</v>
      </c>
      <c r="L377">
        <v>87540.15</v>
      </c>
      <c r="M377">
        <v>87540.15</v>
      </c>
      <c r="N377">
        <v>0</v>
      </c>
      <c r="O377">
        <v>78786.14</v>
      </c>
      <c r="P377">
        <v>0</v>
      </c>
      <c r="Q377">
        <v>6565.51</v>
      </c>
      <c r="R377">
        <v>6565.51</v>
      </c>
      <c r="S377">
        <v>0</v>
      </c>
    </row>
    <row r="378" spans="1:19" x14ac:dyDescent="0.25">
      <c r="A378">
        <v>4</v>
      </c>
      <c r="B378">
        <v>4332</v>
      </c>
      <c r="C378" t="s">
        <v>3736</v>
      </c>
      <c r="D378" t="s">
        <v>48</v>
      </c>
      <c r="E378" t="s">
        <v>48</v>
      </c>
      <c r="F378" t="s">
        <v>4049</v>
      </c>
      <c r="G378" t="s">
        <v>1405</v>
      </c>
      <c r="H378" t="s">
        <v>104</v>
      </c>
      <c r="I378">
        <v>1</v>
      </c>
      <c r="J378" t="s">
        <v>6969</v>
      </c>
      <c r="K378" s="37">
        <v>43356</v>
      </c>
      <c r="L378">
        <v>10645</v>
      </c>
      <c r="M378">
        <v>10645</v>
      </c>
      <c r="N378">
        <v>0</v>
      </c>
      <c r="O378">
        <v>9580.5</v>
      </c>
      <c r="P378">
        <v>0</v>
      </c>
      <c r="Q378">
        <v>798.38</v>
      </c>
      <c r="R378">
        <v>798.38</v>
      </c>
      <c r="S378">
        <v>0</v>
      </c>
    </row>
    <row r="379" spans="1:19" x14ac:dyDescent="0.25">
      <c r="A379">
        <v>4</v>
      </c>
      <c r="B379">
        <v>4332</v>
      </c>
      <c r="C379" t="s">
        <v>3736</v>
      </c>
      <c r="D379" t="s">
        <v>284</v>
      </c>
      <c r="E379" t="s">
        <v>37</v>
      </c>
      <c r="F379" t="s">
        <v>4050</v>
      </c>
      <c r="G379" t="s">
        <v>437</v>
      </c>
      <c r="H379" t="s">
        <v>107</v>
      </c>
      <c r="I379">
        <v>0</v>
      </c>
      <c r="J379" t="s">
        <v>6969</v>
      </c>
      <c r="K379" s="37">
        <v>48092</v>
      </c>
      <c r="L379">
        <v>207487</v>
      </c>
      <c r="M379">
        <v>207487</v>
      </c>
      <c r="N379">
        <v>0</v>
      </c>
      <c r="O379">
        <v>186738.3</v>
      </c>
      <c r="P379">
        <v>0</v>
      </c>
      <c r="Q379">
        <v>0</v>
      </c>
      <c r="R379">
        <v>0</v>
      </c>
      <c r="S379">
        <v>0</v>
      </c>
    </row>
    <row r="380" spans="1:19" x14ac:dyDescent="0.25">
      <c r="A380">
        <v>4</v>
      </c>
      <c r="B380">
        <v>4332</v>
      </c>
      <c r="C380" t="s">
        <v>3736</v>
      </c>
      <c r="D380" t="s">
        <v>742</v>
      </c>
      <c r="E380" t="s">
        <v>135</v>
      </c>
      <c r="F380" t="s">
        <v>4051</v>
      </c>
      <c r="G380" t="s">
        <v>1734</v>
      </c>
      <c r="H380" t="s">
        <v>107</v>
      </c>
      <c r="I380">
        <v>0.2</v>
      </c>
      <c r="J380" t="s">
        <v>6969</v>
      </c>
      <c r="K380" s="37">
        <v>43410</v>
      </c>
      <c r="L380">
        <v>8753.7999999999993</v>
      </c>
      <c r="M380">
        <v>8753.7999999999993</v>
      </c>
      <c r="N380">
        <v>0</v>
      </c>
      <c r="O380">
        <v>7878.42</v>
      </c>
      <c r="P380">
        <v>0</v>
      </c>
      <c r="Q380">
        <v>656.53</v>
      </c>
      <c r="R380">
        <v>656.53</v>
      </c>
      <c r="S380">
        <v>0</v>
      </c>
    </row>
    <row r="381" spans="1:19" x14ac:dyDescent="0.25">
      <c r="A381">
        <v>4</v>
      </c>
      <c r="B381">
        <v>4332</v>
      </c>
      <c r="C381" t="s">
        <v>3736</v>
      </c>
      <c r="D381" t="s">
        <v>674</v>
      </c>
      <c r="E381" t="s">
        <v>60</v>
      </c>
      <c r="F381" t="s">
        <v>4052</v>
      </c>
      <c r="G381" t="s">
        <v>675</v>
      </c>
      <c r="H381" t="s">
        <v>86</v>
      </c>
      <c r="I381">
        <v>1</v>
      </c>
      <c r="J381" t="s">
        <v>6969</v>
      </c>
      <c r="K381" s="37">
        <v>43412</v>
      </c>
      <c r="L381">
        <v>14705.19</v>
      </c>
      <c r="M381">
        <v>14705.19</v>
      </c>
      <c r="N381">
        <v>0</v>
      </c>
      <c r="O381">
        <v>14658.18</v>
      </c>
      <c r="P381">
        <v>0</v>
      </c>
      <c r="Q381">
        <v>35.26</v>
      </c>
      <c r="R381">
        <v>35.26</v>
      </c>
      <c r="S381">
        <v>0</v>
      </c>
    </row>
    <row r="382" spans="1:19" x14ac:dyDescent="0.25">
      <c r="A382">
        <v>4</v>
      </c>
      <c r="B382">
        <v>4332</v>
      </c>
      <c r="C382" t="s">
        <v>3736</v>
      </c>
      <c r="D382" t="s">
        <v>157</v>
      </c>
      <c r="E382" t="s">
        <v>147</v>
      </c>
      <c r="F382" t="s">
        <v>4053</v>
      </c>
      <c r="G382" t="s">
        <v>159</v>
      </c>
      <c r="H382" t="s">
        <v>107</v>
      </c>
      <c r="I382">
        <v>1</v>
      </c>
      <c r="J382" t="s">
        <v>6969</v>
      </c>
      <c r="K382" s="37">
        <v>43228</v>
      </c>
      <c r="L382">
        <v>5000</v>
      </c>
      <c r="M382">
        <v>5000</v>
      </c>
      <c r="N382">
        <v>0</v>
      </c>
      <c r="O382">
        <v>4500</v>
      </c>
      <c r="P382">
        <v>0</v>
      </c>
      <c r="Q382">
        <v>375</v>
      </c>
      <c r="R382">
        <v>375</v>
      </c>
      <c r="S382">
        <v>0</v>
      </c>
    </row>
    <row r="383" spans="1:19" x14ac:dyDescent="0.25">
      <c r="A383">
        <v>4</v>
      </c>
      <c r="B383">
        <v>4332</v>
      </c>
      <c r="C383" t="s">
        <v>3736</v>
      </c>
      <c r="D383" t="s">
        <v>674</v>
      </c>
      <c r="E383" t="s">
        <v>60</v>
      </c>
      <c r="F383" t="s">
        <v>7123</v>
      </c>
      <c r="G383" t="s">
        <v>7124</v>
      </c>
      <c r="H383" t="s">
        <v>86</v>
      </c>
      <c r="I383">
        <v>1</v>
      </c>
      <c r="J383" t="s">
        <v>6969</v>
      </c>
      <c r="K383" s="37">
        <v>43335</v>
      </c>
      <c r="L383">
        <v>13462.83</v>
      </c>
      <c r="M383">
        <v>13462.83</v>
      </c>
      <c r="N383">
        <v>0</v>
      </c>
      <c r="O383">
        <v>13462.83</v>
      </c>
      <c r="P383">
        <v>0</v>
      </c>
      <c r="Q383">
        <v>0</v>
      </c>
      <c r="R383">
        <v>0</v>
      </c>
      <c r="S383">
        <v>0</v>
      </c>
    </row>
    <row r="384" spans="1:19" x14ac:dyDescent="0.25">
      <c r="A384">
        <v>4</v>
      </c>
      <c r="B384">
        <v>4332</v>
      </c>
      <c r="C384" t="s">
        <v>3736</v>
      </c>
      <c r="D384" t="s">
        <v>89</v>
      </c>
      <c r="E384" t="s">
        <v>37</v>
      </c>
      <c r="F384" t="s">
        <v>4054</v>
      </c>
      <c r="G384" t="s">
        <v>3111</v>
      </c>
      <c r="H384" t="s">
        <v>104</v>
      </c>
      <c r="I384">
        <v>0</v>
      </c>
      <c r="J384" t="s">
        <v>6969</v>
      </c>
      <c r="K384" s="37">
        <v>48092</v>
      </c>
      <c r="L384">
        <v>2002299</v>
      </c>
      <c r="M384">
        <v>2002299</v>
      </c>
      <c r="N384">
        <v>0</v>
      </c>
      <c r="O384">
        <v>1802069.1</v>
      </c>
      <c r="P384">
        <v>0</v>
      </c>
      <c r="Q384">
        <v>142654.45000000001</v>
      </c>
      <c r="R384">
        <v>0</v>
      </c>
      <c r="S384">
        <v>142654.45000000001</v>
      </c>
    </row>
    <row r="385" spans="1:19" x14ac:dyDescent="0.25">
      <c r="A385">
        <v>4</v>
      </c>
      <c r="B385">
        <v>4332</v>
      </c>
      <c r="C385" t="s">
        <v>3736</v>
      </c>
      <c r="D385" t="s">
        <v>927</v>
      </c>
      <c r="E385" t="s">
        <v>147</v>
      </c>
      <c r="F385" t="s">
        <v>8727</v>
      </c>
      <c r="G385" t="s">
        <v>8728</v>
      </c>
      <c r="H385" t="s">
        <v>107</v>
      </c>
      <c r="I385">
        <v>0</v>
      </c>
      <c r="J385" t="s">
        <v>6969</v>
      </c>
      <c r="K385" s="37">
        <v>48092</v>
      </c>
      <c r="L385">
        <v>34619.800000000003</v>
      </c>
      <c r="M385">
        <v>34619.800000000003</v>
      </c>
      <c r="N385">
        <v>0</v>
      </c>
      <c r="O385">
        <v>31157.82</v>
      </c>
      <c r="P385">
        <v>0</v>
      </c>
      <c r="Q385">
        <v>2596.4899999999998</v>
      </c>
      <c r="R385">
        <v>0</v>
      </c>
      <c r="S385">
        <v>2596.4899999999998</v>
      </c>
    </row>
    <row r="386" spans="1:19" x14ac:dyDescent="0.25">
      <c r="A386">
        <v>4</v>
      </c>
      <c r="B386">
        <v>4332</v>
      </c>
      <c r="C386" t="s">
        <v>3736</v>
      </c>
      <c r="D386" t="s">
        <v>1187</v>
      </c>
      <c r="E386" t="s">
        <v>60</v>
      </c>
      <c r="F386" t="s">
        <v>4055</v>
      </c>
      <c r="G386" t="s">
        <v>1579</v>
      </c>
      <c r="H386" t="s">
        <v>104</v>
      </c>
      <c r="I386">
        <v>0</v>
      </c>
      <c r="J386" t="s">
        <v>6969</v>
      </c>
      <c r="K386" s="37">
        <v>43412</v>
      </c>
      <c r="L386">
        <v>106531.07</v>
      </c>
      <c r="M386">
        <v>106531.07</v>
      </c>
      <c r="N386">
        <v>0</v>
      </c>
      <c r="O386">
        <v>95877.96</v>
      </c>
      <c r="P386">
        <v>0</v>
      </c>
      <c r="Q386">
        <v>7989.83</v>
      </c>
      <c r="R386">
        <v>7989.83</v>
      </c>
      <c r="S386">
        <v>0</v>
      </c>
    </row>
    <row r="387" spans="1:19" x14ac:dyDescent="0.25">
      <c r="A387">
        <v>4</v>
      </c>
      <c r="B387">
        <v>4332</v>
      </c>
      <c r="C387" t="s">
        <v>3736</v>
      </c>
      <c r="D387" t="s">
        <v>398</v>
      </c>
      <c r="E387" t="s">
        <v>255</v>
      </c>
      <c r="F387" t="s">
        <v>4056</v>
      </c>
      <c r="G387" t="s">
        <v>893</v>
      </c>
      <c r="H387" t="s">
        <v>107</v>
      </c>
      <c r="I387">
        <v>0</v>
      </c>
      <c r="J387" t="s">
        <v>6969</v>
      </c>
      <c r="K387" s="37">
        <v>43333</v>
      </c>
      <c r="L387">
        <v>48205.88</v>
      </c>
      <c r="M387">
        <v>48205.88</v>
      </c>
      <c r="N387">
        <v>0</v>
      </c>
      <c r="O387">
        <v>43385.29</v>
      </c>
      <c r="P387">
        <v>0</v>
      </c>
      <c r="Q387">
        <v>3615.44</v>
      </c>
      <c r="R387">
        <v>3615.44</v>
      </c>
      <c r="S387">
        <v>0</v>
      </c>
    </row>
    <row r="388" spans="1:19" x14ac:dyDescent="0.25">
      <c r="A388">
        <v>4</v>
      </c>
      <c r="B388">
        <v>4332</v>
      </c>
      <c r="C388" t="s">
        <v>3736</v>
      </c>
      <c r="D388" t="s">
        <v>36</v>
      </c>
      <c r="E388" t="s">
        <v>37</v>
      </c>
      <c r="F388" t="s">
        <v>4057</v>
      </c>
      <c r="G388" t="s">
        <v>1292</v>
      </c>
      <c r="H388" t="s">
        <v>149</v>
      </c>
      <c r="I388">
        <v>1</v>
      </c>
      <c r="J388" t="s">
        <v>6969</v>
      </c>
      <c r="K388" s="37">
        <v>44334</v>
      </c>
      <c r="L388">
        <v>240873.79</v>
      </c>
      <c r="M388">
        <v>249350.15</v>
      </c>
      <c r="N388">
        <v>8476.36</v>
      </c>
      <c r="O388">
        <v>224415.13</v>
      </c>
      <c r="P388">
        <v>7628.72</v>
      </c>
      <c r="Q388">
        <v>18065.54</v>
      </c>
      <c r="R388">
        <v>18065.54</v>
      </c>
      <c r="S388">
        <v>0</v>
      </c>
    </row>
    <row r="389" spans="1:19" x14ac:dyDescent="0.25">
      <c r="A389">
        <v>4</v>
      </c>
      <c r="B389">
        <v>4332</v>
      </c>
      <c r="C389" t="s">
        <v>3736</v>
      </c>
      <c r="D389" t="s">
        <v>865</v>
      </c>
      <c r="E389" t="s">
        <v>255</v>
      </c>
      <c r="F389" t="s">
        <v>8729</v>
      </c>
      <c r="G389" t="s">
        <v>8730</v>
      </c>
      <c r="H389" t="s">
        <v>3712</v>
      </c>
      <c r="I389">
        <v>0</v>
      </c>
      <c r="J389" t="s">
        <v>6970</v>
      </c>
      <c r="K389" s="37">
        <v>48092</v>
      </c>
      <c r="L389">
        <v>229047</v>
      </c>
      <c r="M389">
        <v>229047</v>
      </c>
      <c r="N389">
        <v>0</v>
      </c>
      <c r="O389">
        <v>0</v>
      </c>
      <c r="P389">
        <v>0</v>
      </c>
      <c r="Q389">
        <v>0</v>
      </c>
      <c r="R389">
        <v>0</v>
      </c>
      <c r="S389">
        <v>0</v>
      </c>
    </row>
    <row r="390" spans="1:19" x14ac:dyDescent="0.25">
      <c r="A390">
        <v>4</v>
      </c>
      <c r="B390">
        <v>4332</v>
      </c>
      <c r="C390" t="s">
        <v>3736</v>
      </c>
      <c r="D390" t="s">
        <v>134</v>
      </c>
      <c r="E390" t="s">
        <v>135</v>
      </c>
      <c r="F390" t="s">
        <v>4058</v>
      </c>
      <c r="G390" t="s">
        <v>172</v>
      </c>
      <c r="H390" t="s">
        <v>104</v>
      </c>
      <c r="I390">
        <v>1</v>
      </c>
      <c r="J390" t="s">
        <v>6969</v>
      </c>
      <c r="K390" s="37">
        <v>48092</v>
      </c>
      <c r="L390">
        <v>158849.63</v>
      </c>
      <c r="M390">
        <v>158849.63</v>
      </c>
      <c r="N390">
        <v>0</v>
      </c>
      <c r="O390">
        <v>142964.67000000001</v>
      </c>
      <c r="P390">
        <v>0</v>
      </c>
      <c r="Q390">
        <v>0</v>
      </c>
      <c r="R390">
        <v>0</v>
      </c>
      <c r="S390">
        <v>0</v>
      </c>
    </row>
    <row r="391" spans="1:19" x14ac:dyDescent="0.25">
      <c r="A391">
        <v>4</v>
      </c>
      <c r="B391">
        <v>4332</v>
      </c>
      <c r="C391" t="s">
        <v>3736</v>
      </c>
      <c r="D391" t="s">
        <v>626</v>
      </c>
      <c r="E391" t="s">
        <v>626</v>
      </c>
      <c r="F391" t="s">
        <v>4059</v>
      </c>
      <c r="G391" t="s">
        <v>8731</v>
      </c>
      <c r="H391" t="s">
        <v>124</v>
      </c>
      <c r="I391">
        <v>1</v>
      </c>
      <c r="J391" t="s">
        <v>6969</v>
      </c>
      <c r="K391" s="37">
        <v>48092</v>
      </c>
      <c r="L391">
        <v>226420.75</v>
      </c>
      <c r="M391">
        <v>261801.99</v>
      </c>
      <c r="N391">
        <v>35381.24</v>
      </c>
      <c r="O391">
        <v>235621.8</v>
      </c>
      <c r="P391">
        <v>31843.119999999999</v>
      </c>
      <c r="Q391">
        <v>12782.85</v>
      </c>
      <c r="R391">
        <v>12782.85</v>
      </c>
      <c r="S391">
        <v>0</v>
      </c>
    </row>
    <row r="392" spans="1:19" x14ac:dyDescent="0.25">
      <c r="A392">
        <v>4</v>
      </c>
      <c r="B392">
        <v>4332</v>
      </c>
      <c r="C392" t="s">
        <v>3736</v>
      </c>
      <c r="D392" t="s">
        <v>378</v>
      </c>
      <c r="E392" t="s">
        <v>93</v>
      </c>
      <c r="F392" t="s">
        <v>4060</v>
      </c>
      <c r="G392" t="s">
        <v>606</v>
      </c>
      <c r="H392" t="s">
        <v>104</v>
      </c>
      <c r="I392">
        <v>0.1</v>
      </c>
      <c r="J392" t="s">
        <v>6969</v>
      </c>
      <c r="K392" s="37">
        <v>43991</v>
      </c>
      <c r="L392">
        <v>10109.870000000001</v>
      </c>
      <c r="M392">
        <v>10109.870000000001</v>
      </c>
      <c r="N392">
        <v>0</v>
      </c>
      <c r="O392">
        <v>9098.8799999999992</v>
      </c>
      <c r="P392">
        <v>0</v>
      </c>
      <c r="Q392">
        <v>758.24</v>
      </c>
      <c r="R392">
        <v>758.24</v>
      </c>
      <c r="S392">
        <v>0</v>
      </c>
    </row>
    <row r="393" spans="1:19" x14ac:dyDescent="0.25">
      <c r="A393">
        <v>4</v>
      </c>
      <c r="B393">
        <v>4332</v>
      </c>
      <c r="C393" t="s">
        <v>3736</v>
      </c>
      <c r="D393" t="s">
        <v>548</v>
      </c>
      <c r="E393" t="s">
        <v>9</v>
      </c>
      <c r="F393" t="s">
        <v>4061</v>
      </c>
      <c r="G393" t="s">
        <v>597</v>
      </c>
      <c r="H393" t="s">
        <v>107</v>
      </c>
      <c r="I393">
        <v>1</v>
      </c>
      <c r="J393" t="s">
        <v>6969</v>
      </c>
      <c r="K393" s="37">
        <v>43335</v>
      </c>
      <c r="L393">
        <v>4780</v>
      </c>
      <c r="M393">
        <v>4780</v>
      </c>
      <c r="N393">
        <v>0</v>
      </c>
      <c r="O393">
        <v>4302</v>
      </c>
      <c r="P393">
        <v>0</v>
      </c>
      <c r="Q393">
        <v>358.5</v>
      </c>
      <c r="R393">
        <v>358.5</v>
      </c>
      <c r="S393">
        <v>0</v>
      </c>
    </row>
    <row r="394" spans="1:19" x14ac:dyDescent="0.25">
      <c r="A394">
        <v>4</v>
      </c>
      <c r="B394">
        <v>4332</v>
      </c>
      <c r="C394" t="s">
        <v>3736</v>
      </c>
      <c r="D394" t="s">
        <v>1134</v>
      </c>
      <c r="E394" t="s">
        <v>21</v>
      </c>
      <c r="F394" t="s">
        <v>7125</v>
      </c>
      <c r="G394" t="s">
        <v>7126</v>
      </c>
      <c r="H394" t="s">
        <v>86</v>
      </c>
      <c r="I394">
        <v>1</v>
      </c>
      <c r="J394" t="s">
        <v>6969</v>
      </c>
      <c r="K394" s="37">
        <v>43585</v>
      </c>
      <c r="L394">
        <v>213648.27</v>
      </c>
      <c r="M394">
        <v>213648.27</v>
      </c>
      <c r="N394">
        <v>0</v>
      </c>
      <c r="O394">
        <v>213648.27</v>
      </c>
      <c r="P394">
        <v>0</v>
      </c>
      <c r="Q394">
        <v>0</v>
      </c>
      <c r="R394">
        <v>0</v>
      </c>
      <c r="S394">
        <v>0</v>
      </c>
    </row>
    <row r="395" spans="1:19" x14ac:dyDescent="0.25">
      <c r="A395">
        <v>4</v>
      </c>
      <c r="B395">
        <v>4332</v>
      </c>
      <c r="C395" t="s">
        <v>3736</v>
      </c>
      <c r="D395" t="s">
        <v>712</v>
      </c>
      <c r="E395" t="s">
        <v>60</v>
      </c>
      <c r="F395" t="s">
        <v>4062</v>
      </c>
      <c r="G395" t="s">
        <v>1602</v>
      </c>
      <c r="H395" t="s">
        <v>86</v>
      </c>
      <c r="I395">
        <v>1</v>
      </c>
      <c r="J395" t="s">
        <v>6969</v>
      </c>
      <c r="K395" s="37">
        <v>48092</v>
      </c>
      <c r="L395">
        <v>6520</v>
      </c>
      <c r="M395">
        <v>6520</v>
      </c>
      <c r="N395">
        <v>0</v>
      </c>
      <c r="O395">
        <v>5935.81</v>
      </c>
      <c r="P395">
        <v>0</v>
      </c>
      <c r="Q395">
        <v>438.14</v>
      </c>
      <c r="R395">
        <v>438.14</v>
      </c>
      <c r="S395">
        <v>0</v>
      </c>
    </row>
    <row r="396" spans="1:19" x14ac:dyDescent="0.25">
      <c r="A396">
        <v>4</v>
      </c>
      <c r="B396">
        <v>4332</v>
      </c>
      <c r="C396" t="s">
        <v>3736</v>
      </c>
      <c r="D396" t="s">
        <v>7127</v>
      </c>
      <c r="E396" t="s">
        <v>9</v>
      </c>
      <c r="F396" t="s">
        <v>7128</v>
      </c>
      <c r="G396" t="s">
        <v>7129</v>
      </c>
      <c r="H396" t="s">
        <v>86</v>
      </c>
      <c r="I396">
        <v>1</v>
      </c>
      <c r="J396" t="s">
        <v>6969</v>
      </c>
      <c r="K396" s="37">
        <v>43334</v>
      </c>
      <c r="L396">
        <v>118236.44</v>
      </c>
      <c r="M396">
        <v>118236.44</v>
      </c>
      <c r="N396">
        <v>0</v>
      </c>
      <c r="O396">
        <v>118236.44</v>
      </c>
      <c r="P396">
        <v>0</v>
      </c>
      <c r="Q396">
        <v>0</v>
      </c>
      <c r="R396">
        <v>0</v>
      </c>
      <c r="S396">
        <v>0</v>
      </c>
    </row>
    <row r="397" spans="1:19" x14ac:dyDescent="0.25">
      <c r="A397">
        <v>4</v>
      </c>
      <c r="B397">
        <v>4332</v>
      </c>
      <c r="C397" t="s">
        <v>3736</v>
      </c>
      <c r="D397" t="s">
        <v>95</v>
      </c>
      <c r="E397" t="s">
        <v>93</v>
      </c>
      <c r="F397" t="s">
        <v>4063</v>
      </c>
      <c r="G397" t="s">
        <v>1512</v>
      </c>
      <c r="H397" t="s">
        <v>107</v>
      </c>
      <c r="I397">
        <v>0.1</v>
      </c>
      <c r="J397" t="s">
        <v>6969</v>
      </c>
      <c r="K397" s="37">
        <v>43598</v>
      </c>
      <c r="L397">
        <v>5601.22</v>
      </c>
      <c r="M397">
        <v>5601.22</v>
      </c>
      <c r="N397">
        <v>0</v>
      </c>
      <c r="O397">
        <v>5041.1000000000004</v>
      </c>
      <c r="P397">
        <v>0</v>
      </c>
      <c r="Q397">
        <v>420.09</v>
      </c>
      <c r="R397">
        <v>420.09</v>
      </c>
      <c r="S397">
        <v>0</v>
      </c>
    </row>
    <row r="398" spans="1:19" x14ac:dyDescent="0.25">
      <c r="A398">
        <v>4</v>
      </c>
      <c r="B398">
        <v>4332</v>
      </c>
      <c r="C398" t="s">
        <v>3736</v>
      </c>
      <c r="D398" t="s">
        <v>24</v>
      </c>
      <c r="E398" t="s">
        <v>25</v>
      </c>
      <c r="F398" t="s">
        <v>4064</v>
      </c>
      <c r="G398" t="s">
        <v>736</v>
      </c>
      <c r="H398" t="s">
        <v>104</v>
      </c>
      <c r="I398">
        <v>1</v>
      </c>
      <c r="J398" t="s">
        <v>6969</v>
      </c>
      <c r="K398" s="37">
        <v>43334</v>
      </c>
      <c r="L398">
        <v>16463.7</v>
      </c>
      <c r="M398">
        <v>16463.7</v>
      </c>
      <c r="N398">
        <v>0</v>
      </c>
      <c r="O398">
        <v>14817.33</v>
      </c>
      <c r="P398">
        <v>0</v>
      </c>
      <c r="Q398">
        <v>1234.78</v>
      </c>
      <c r="R398">
        <v>1234.78</v>
      </c>
      <c r="S398">
        <v>0</v>
      </c>
    </row>
    <row r="399" spans="1:19" x14ac:dyDescent="0.25">
      <c r="A399">
        <v>4</v>
      </c>
      <c r="B399">
        <v>4332</v>
      </c>
      <c r="C399" t="s">
        <v>3736</v>
      </c>
      <c r="D399" t="s">
        <v>143</v>
      </c>
      <c r="E399" t="s">
        <v>135</v>
      </c>
      <c r="F399" t="s">
        <v>4065</v>
      </c>
      <c r="G399" t="s">
        <v>188</v>
      </c>
      <c r="H399" t="s">
        <v>86</v>
      </c>
      <c r="I399">
        <v>1</v>
      </c>
      <c r="J399" t="s">
        <v>6969</v>
      </c>
      <c r="K399" s="37">
        <v>43332</v>
      </c>
      <c r="L399">
        <v>28542.27</v>
      </c>
      <c r="M399">
        <v>28542.27</v>
      </c>
      <c r="N399">
        <v>0</v>
      </c>
      <c r="O399">
        <v>25688.04</v>
      </c>
      <c r="P399">
        <v>0</v>
      </c>
      <c r="Q399">
        <v>2140.67</v>
      </c>
      <c r="R399">
        <v>2140.67</v>
      </c>
      <c r="S399">
        <v>0</v>
      </c>
    </row>
    <row r="400" spans="1:19" x14ac:dyDescent="0.25">
      <c r="A400">
        <v>4</v>
      </c>
      <c r="B400">
        <v>4332</v>
      </c>
      <c r="C400" t="s">
        <v>3736</v>
      </c>
      <c r="D400" t="s">
        <v>776</v>
      </c>
      <c r="E400" t="s">
        <v>777</v>
      </c>
      <c r="F400" t="s">
        <v>4066</v>
      </c>
      <c r="G400" t="s">
        <v>778</v>
      </c>
      <c r="H400" t="s">
        <v>124</v>
      </c>
      <c r="I400">
        <v>1</v>
      </c>
      <c r="J400" t="s">
        <v>6969</v>
      </c>
      <c r="K400" s="37">
        <v>43334</v>
      </c>
      <c r="L400">
        <v>4325.0200000000004</v>
      </c>
      <c r="M400">
        <v>4325.0200000000004</v>
      </c>
      <c r="N400">
        <v>0</v>
      </c>
      <c r="O400">
        <v>3892.52</v>
      </c>
      <c r="P400">
        <v>0</v>
      </c>
      <c r="Q400">
        <v>324.38</v>
      </c>
      <c r="R400">
        <v>324.38</v>
      </c>
      <c r="S400">
        <v>0</v>
      </c>
    </row>
    <row r="401" spans="1:19" x14ac:dyDescent="0.25">
      <c r="A401">
        <v>4</v>
      </c>
      <c r="B401">
        <v>4332</v>
      </c>
      <c r="C401" t="s">
        <v>3736</v>
      </c>
      <c r="D401" t="s">
        <v>7087</v>
      </c>
      <c r="E401" t="s">
        <v>21</v>
      </c>
      <c r="F401" t="s">
        <v>4067</v>
      </c>
      <c r="G401" t="s">
        <v>820</v>
      </c>
      <c r="H401" t="s">
        <v>107</v>
      </c>
      <c r="I401">
        <v>0</v>
      </c>
      <c r="J401" t="s">
        <v>6969</v>
      </c>
      <c r="K401" s="37">
        <v>43598</v>
      </c>
      <c r="L401">
        <v>9710.4500000000007</v>
      </c>
      <c r="M401">
        <v>9710.4500000000007</v>
      </c>
      <c r="N401">
        <v>0</v>
      </c>
      <c r="O401">
        <v>8739.41</v>
      </c>
      <c r="P401">
        <v>0</v>
      </c>
      <c r="Q401">
        <v>728.28</v>
      </c>
      <c r="R401">
        <v>728.28</v>
      </c>
      <c r="S401">
        <v>0</v>
      </c>
    </row>
    <row r="402" spans="1:19" x14ac:dyDescent="0.25">
      <c r="A402">
        <v>4</v>
      </c>
      <c r="B402">
        <v>4332</v>
      </c>
      <c r="C402" t="s">
        <v>3736</v>
      </c>
      <c r="D402" t="s">
        <v>1060</v>
      </c>
      <c r="E402" t="s">
        <v>76</v>
      </c>
      <c r="F402" t="s">
        <v>4068</v>
      </c>
      <c r="G402" t="s">
        <v>1061</v>
      </c>
      <c r="H402" t="s">
        <v>107</v>
      </c>
      <c r="I402">
        <v>1</v>
      </c>
      <c r="J402" t="s">
        <v>6969</v>
      </c>
      <c r="K402" s="37">
        <v>43335</v>
      </c>
      <c r="L402">
        <v>5398</v>
      </c>
      <c r="M402">
        <v>5398</v>
      </c>
      <c r="N402">
        <v>0</v>
      </c>
      <c r="O402">
        <v>4858.2</v>
      </c>
      <c r="P402">
        <v>0</v>
      </c>
      <c r="Q402">
        <v>404.85</v>
      </c>
      <c r="R402">
        <v>404.85</v>
      </c>
      <c r="S402">
        <v>0</v>
      </c>
    </row>
    <row r="403" spans="1:19" x14ac:dyDescent="0.25">
      <c r="A403">
        <v>4</v>
      </c>
      <c r="B403">
        <v>4332</v>
      </c>
      <c r="C403" t="s">
        <v>3736</v>
      </c>
      <c r="D403" t="s">
        <v>48</v>
      </c>
      <c r="E403" t="s">
        <v>48</v>
      </c>
      <c r="F403" t="s">
        <v>4069</v>
      </c>
      <c r="G403" t="s">
        <v>1121</v>
      </c>
      <c r="H403" t="s">
        <v>104</v>
      </c>
      <c r="I403">
        <v>0</v>
      </c>
      <c r="J403" t="s">
        <v>6969</v>
      </c>
      <c r="K403" s="37">
        <v>43334</v>
      </c>
      <c r="L403">
        <v>24677.4</v>
      </c>
      <c r="M403">
        <v>24677.4</v>
      </c>
      <c r="N403">
        <v>0</v>
      </c>
      <c r="O403">
        <v>22209.66</v>
      </c>
      <c r="P403">
        <v>0</v>
      </c>
      <c r="Q403">
        <v>1850.81</v>
      </c>
      <c r="R403">
        <v>1850.81</v>
      </c>
      <c r="S403">
        <v>0</v>
      </c>
    </row>
    <row r="404" spans="1:19" x14ac:dyDescent="0.25">
      <c r="A404">
        <v>4</v>
      </c>
      <c r="B404">
        <v>4332</v>
      </c>
      <c r="C404" t="s">
        <v>3736</v>
      </c>
      <c r="D404" t="s">
        <v>36</v>
      </c>
      <c r="E404" t="s">
        <v>37</v>
      </c>
      <c r="F404" t="s">
        <v>4070</v>
      </c>
      <c r="G404" t="s">
        <v>415</v>
      </c>
      <c r="H404" t="s">
        <v>107</v>
      </c>
      <c r="I404">
        <v>0</v>
      </c>
      <c r="J404" t="s">
        <v>6969</v>
      </c>
      <c r="K404" s="37">
        <v>48092</v>
      </c>
      <c r="L404">
        <v>510226</v>
      </c>
      <c r="M404">
        <v>510226</v>
      </c>
      <c r="N404">
        <v>0</v>
      </c>
      <c r="O404">
        <v>459203.4</v>
      </c>
      <c r="P404">
        <v>0</v>
      </c>
      <c r="Q404">
        <v>4285.9799999999996</v>
      </c>
      <c r="R404">
        <v>0</v>
      </c>
      <c r="S404">
        <v>4285.9799999999996</v>
      </c>
    </row>
    <row r="405" spans="1:19" x14ac:dyDescent="0.25">
      <c r="A405">
        <v>4</v>
      </c>
      <c r="B405">
        <v>4332</v>
      </c>
      <c r="C405" t="s">
        <v>3736</v>
      </c>
      <c r="D405" t="s">
        <v>569</v>
      </c>
      <c r="E405" t="s">
        <v>82</v>
      </c>
      <c r="F405" t="s">
        <v>7130</v>
      </c>
      <c r="G405" t="s">
        <v>7131</v>
      </c>
      <c r="H405" t="s">
        <v>107</v>
      </c>
      <c r="I405">
        <v>0</v>
      </c>
      <c r="J405" t="s">
        <v>6969</v>
      </c>
      <c r="K405" s="37">
        <v>44183</v>
      </c>
      <c r="L405">
        <v>8146.47</v>
      </c>
      <c r="M405">
        <v>8146.47</v>
      </c>
      <c r="N405">
        <v>0</v>
      </c>
      <c r="O405">
        <v>7331.82</v>
      </c>
      <c r="P405">
        <v>0</v>
      </c>
      <c r="Q405">
        <v>610.99</v>
      </c>
      <c r="R405">
        <v>610.99</v>
      </c>
      <c r="S405">
        <v>0</v>
      </c>
    </row>
    <row r="406" spans="1:19" x14ac:dyDescent="0.25">
      <c r="A406">
        <v>4</v>
      </c>
      <c r="B406">
        <v>4332</v>
      </c>
      <c r="C406" t="s">
        <v>3736</v>
      </c>
      <c r="D406" t="s">
        <v>613</v>
      </c>
      <c r="E406" t="s">
        <v>131</v>
      </c>
      <c r="F406" t="s">
        <v>4071</v>
      </c>
      <c r="G406" t="s">
        <v>3378</v>
      </c>
      <c r="H406" t="s">
        <v>100</v>
      </c>
      <c r="I406">
        <v>0</v>
      </c>
      <c r="J406" t="s">
        <v>6969</v>
      </c>
      <c r="K406" s="37">
        <v>43959</v>
      </c>
      <c r="L406">
        <v>122926.06</v>
      </c>
      <c r="M406">
        <v>122926.06</v>
      </c>
      <c r="N406">
        <v>0</v>
      </c>
      <c r="O406">
        <v>110633.45</v>
      </c>
      <c r="P406">
        <v>0</v>
      </c>
      <c r="Q406">
        <v>9219.4599999999991</v>
      </c>
      <c r="R406">
        <v>9219.4500000000007</v>
      </c>
      <c r="S406">
        <v>0.01</v>
      </c>
    </row>
    <row r="407" spans="1:19" x14ac:dyDescent="0.25">
      <c r="A407">
        <v>4</v>
      </c>
      <c r="B407">
        <v>4332</v>
      </c>
      <c r="C407" t="s">
        <v>3736</v>
      </c>
      <c r="D407" t="s">
        <v>48</v>
      </c>
      <c r="E407" t="s">
        <v>48</v>
      </c>
      <c r="F407" t="s">
        <v>4072</v>
      </c>
      <c r="G407" t="s">
        <v>933</v>
      </c>
      <c r="H407" t="s">
        <v>107</v>
      </c>
      <c r="I407">
        <v>0</v>
      </c>
      <c r="J407" t="s">
        <v>6969</v>
      </c>
      <c r="K407" s="37">
        <v>43334</v>
      </c>
      <c r="L407">
        <v>8871</v>
      </c>
      <c r="M407">
        <v>8871</v>
      </c>
      <c r="N407">
        <v>0</v>
      </c>
      <c r="O407">
        <v>7983.9</v>
      </c>
      <c r="P407">
        <v>0</v>
      </c>
      <c r="Q407">
        <v>665.33</v>
      </c>
      <c r="R407">
        <v>665.33</v>
      </c>
      <c r="S407">
        <v>0</v>
      </c>
    </row>
    <row r="408" spans="1:19" x14ac:dyDescent="0.25">
      <c r="A408">
        <v>4</v>
      </c>
      <c r="B408">
        <v>4332</v>
      </c>
      <c r="C408" t="s">
        <v>3736</v>
      </c>
      <c r="D408" t="s">
        <v>759</v>
      </c>
      <c r="E408" t="s">
        <v>9</v>
      </c>
      <c r="F408" t="s">
        <v>4073</v>
      </c>
      <c r="G408" t="s">
        <v>760</v>
      </c>
      <c r="H408" t="s">
        <v>107</v>
      </c>
      <c r="I408">
        <v>1</v>
      </c>
      <c r="J408" t="s">
        <v>6969</v>
      </c>
      <c r="K408" s="37">
        <v>43334</v>
      </c>
      <c r="L408">
        <v>73024.88</v>
      </c>
      <c r="M408">
        <v>73024.88</v>
      </c>
      <c r="N408">
        <v>0</v>
      </c>
      <c r="O408">
        <v>65722.39</v>
      </c>
      <c r="P408">
        <v>0</v>
      </c>
      <c r="Q408">
        <v>5476.87</v>
      </c>
      <c r="R408">
        <v>5476.87</v>
      </c>
      <c r="S408">
        <v>0</v>
      </c>
    </row>
    <row r="409" spans="1:19" x14ac:dyDescent="0.25">
      <c r="A409">
        <v>4</v>
      </c>
      <c r="B409">
        <v>4332</v>
      </c>
      <c r="C409" t="s">
        <v>3736</v>
      </c>
      <c r="D409" t="s">
        <v>297</v>
      </c>
      <c r="E409" t="s">
        <v>48</v>
      </c>
      <c r="F409" t="s">
        <v>4074</v>
      </c>
      <c r="G409" t="s">
        <v>2623</v>
      </c>
      <c r="H409" t="s">
        <v>107</v>
      </c>
      <c r="I409">
        <v>1</v>
      </c>
      <c r="J409" t="s">
        <v>6969</v>
      </c>
      <c r="K409" s="37">
        <v>43599</v>
      </c>
      <c r="L409">
        <v>59793.440000000002</v>
      </c>
      <c r="M409">
        <v>59793.440000000002</v>
      </c>
      <c r="N409">
        <v>0</v>
      </c>
      <c r="O409">
        <v>53814.1</v>
      </c>
      <c r="P409">
        <v>0</v>
      </c>
      <c r="Q409">
        <v>4484.51</v>
      </c>
      <c r="R409">
        <v>4484.51</v>
      </c>
      <c r="S409">
        <v>0</v>
      </c>
    </row>
    <row r="410" spans="1:19" x14ac:dyDescent="0.25">
      <c r="A410">
        <v>4</v>
      </c>
      <c r="B410">
        <v>4332</v>
      </c>
      <c r="C410" t="s">
        <v>3736</v>
      </c>
      <c r="D410" t="s">
        <v>772</v>
      </c>
      <c r="E410" t="s">
        <v>147</v>
      </c>
      <c r="F410" t="s">
        <v>4075</v>
      </c>
      <c r="G410" t="s">
        <v>794</v>
      </c>
      <c r="H410" t="s">
        <v>107</v>
      </c>
      <c r="I410">
        <v>0</v>
      </c>
      <c r="J410" t="s">
        <v>6969</v>
      </c>
      <c r="K410" s="37">
        <v>43788</v>
      </c>
      <c r="L410">
        <v>13018.8</v>
      </c>
      <c r="M410">
        <v>13018.8</v>
      </c>
      <c r="N410">
        <v>0</v>
      </c>
      <c r="O410">
        <v>11716.92</v>
      </c>
      <c r="P410">
        <v>0</v>
      </c>
      <c r="Q410">
        <v>976.41</v>
      </c>
      <c r="R410">
        <v>976.41</v>
      </c>
      <c r="S410">
        <v>0</v>
      </c>
    </row>
    <row r="411" spans="1:19" x14ac:dyDescent="0.25">
      <c r="A411">
        <v>4</v>
      </c>
      <c r="B411">
        <v>4332</v>
      </c>
      <c r="C411" t="s">
        <v>3736</v>
      </c>
      <c r="D411" t="s">
        <v>626</v>
      </c>
      <c r="E411" t="s">
        <v>626</v>
      </c>
      <c r="F411" t="s">
        <v>4076</v>
      </c>
      <c r="G411" t="s">
        <v>706</v>
      </c>
      <c r="H411" t="s">
        <v>100</v>
      </c>
      <c r="I411">
        <v>1</v>
      </c>
      <c r="J411" t="s">
        <v>6969</v>
      </c>
      <c r="K411" s="37">
        <v>43335</v>
      </c>
      <c r="L411">
        <v>8333.77</v>
      </c>
      <c r="M411">
        <v>8333.77</v>
      </c>
      <c r="N411">
        <v>0</v>
      </c>
      <c r="O411">
        <v>7500.39</v>
      </c>
      <c r="P411">
        <v>0</v>
      </c>
      <c r="Q411">
        <v>625.04</v>
      </c>
      <c r="R411">
        <v>625.03</v>
      </c>
      <c r="S411">
        <v>0.01</v>
      </c>
    </row>
    <row r="412" spans="1:19" x14ac:dyDescent="0.25">
      <c r="A412">
        <v>4</v>
      </c>
      <c r="B412">
        <v>4332</v>
      </c>
      <c r="C412" t="s">
        <v>3736</v>
      </c>
      <c r="D412" t="s">
        <v>1187</v>
      </c>
      <c r="E412" t="s">
        <v>60</v>
      </c>
      <c r="F412" t="s">
        <v>4077</v>
      </c>
      <c r="G412" t="s">
        <v>1188</v>
      </c>
      <c r="H412" t="s">
        <v>86</v>
      </c>
      <c r="I412">
        <v>1</v>
      </c>
      <c r="J412" t="s">
        <v>6969</v>
      </c>
      <c r="K412" s="37">
        <v>48092</v>
      </c>
      <c r="L412">
        <v>129460</v>
      </c>
      <c r="M412">
        <v>129460</v>
      </c>
      <c r="N412">
        <v>0</v>
      </c>
      <c r="O412">
        <v>116514</v>
      </c>
      <c r="P412">
        <v>0</v>
      </c>
      <c r="Q412">
        <v>9709.5</v>
      </c>
      <c r="R412">
        <v>9709.5</v>
      </c>
      <c r="S412">
        <v>0</v>
      </c>
    </row>
    <row r="413" spans="1:19" x14ac:dyDescent="0.25">
      <c r="A413">
        <v>4</v>
      </c>
      <c r="B413">
        <v>4332</v>
      </c>
      <c r="C413" t="s">
        <v>3736</v>
      </c>
      <c r="D413" t="s">
        <v>3588</v>
      </c>
      <c r="E413" t="s">
        <v>9</v>
      </c>
      <c r="F413" t="s">
        <v>7132</v>
      </c>
      <c r="G413" t="s">
        <v>7133</v>
      </c>
      <c r="H413" t="s">
        <v>86</v>
      </c>
      <c r="I413">
        <v>1</v>
      </c>
      <c r="J413" t="s">
        <v>6969</v>
      </c>
      <c r="K413" s="37">
        <v>43336</v>
      </c>
      <c r="L413">
        <v>21165.26</v>
      </c>
      <c r="M413">
        <v>21165.26</v>
      </c>
      <c r="N413">
        <v>0</v>
      </c>
      <c r="O413">
        <v>21165.26</v>
      </c>
      <c r="P413">
        <v>0</v>
      </c>
      <c r="Q413">
        <v>0</v>
      </c>
      <c r="R413">
        <v>0</v>
      </c>
      <c r="S413">
        <v>0</v>
      </c>
    </row>
    <row r="414" spans="1:19" x14ac:dyDescent="0.25">
      <c r="A414">
        <v>4</v>
      </c>
      <c r="B414">
        <v>4332</v>
      </c>
      <c r="C414" t="s">
        <v>3736</v>
      </c>
      <c r="D414" t="s">
        <v>398</v>
      </c>
      <c r="E414" t="s">
        <v>255</v>
      </c>
      <c r="F414" t="s">
        <v>4078</v>
      </c>
      <c r="G414" t="s">
        <v>905</v>
      </c>
      <c r="H414" t="s">
        <v>107</v>
      </c>
      <c r="I414">
        <v>1</v>
      </c>
      <c r="J414" t="s">
        <v>6969</v>
      </c>
      <c r="K414" s="37">
        <v>43333</v>
      </c>
      <c r="L414">
        <v>7779.37</v>
      </c>
      <c r="M414">
        <v>7779.37</v>
      </c>
      <c r="N414">
        <v>0</v>
      </c>
      <c r="O414">
        <v>7001.43</v>
      </c>
      <c r="P414">
        <v>0</v>
      </c>
      <c r="Q414">
        <v>583.46</v>
      </c>
      <c r="R414">
        <v>583.45000000000005</v>
      </c>
      <c r="S414">
        <v>0.01</v>
      </c>
    </row>
    <row r="415" spans="1:19" x14ac:dyDescent="0.25">
      <c r="A415">
        <v>4</v>
      </c>
      <c r="B415">
        <v>4332</v>
      </c>
      <c r="C415" t="s">
        <v>3736</v>
      </c>
      <c r="D415" t="s">
        <v>548</v>
      </c>
      <c r="E415" t="s">
        <v>9</v>
      </c>
      <c r="F415" t="s">
        <v>4079</v>
      </c>
      <c r="G415" t="s">
        <v>849</v>
      </c>
      <c r="H415" t="s">
        <v>107</v>
      </c>
      <c r="I415">
        <v>1</v>
      </c>
      <c r="J415" t="s">
        <v>6969</v>
      </c>
      <c r="K415" s="37">
        <v>43335</v>
      </c>
      <c r="L415">
        <v>10884.98</v>
      </c>
      <c r="M415">
        <v>10884.98</v>
      </c>
      <c r="N415">
        <v>0</v>
      </c>
      <c r="O415">
        <v>9796.48</v>
      </c>
      <c r="P415">
        <v>0</v>
      </c>
      <c r="Q415">
        <v>816.38</v>
      </c>
      <c r="R415">
        <v>816.37</v>
      </c>
      <c r="S415">
        <v>0.01</v>
      </c>
    </row>
    <row r="416" spans="1:19" x14ac:dyDescent="0.25">
      <c r="A416">
        <v>4</v>
      </c>
      <c r="B416">
        <v>4332</v>
      </c>
      <c r="C416" t="s">
        <v>3736</v>
      </c>
      <c r="D416" t="s">
        <v>1320</v>
      </c>
      <c r="E416" t="s">
        <v>69</v>
      </c>
      <c r="F416" t="s">
        <v>4080</v>
      </c>
      <c r="G416" t="s">
        <v>1774</v>
      </c>
      <c r="H416" t="s">
        <v>107</v>
      </c>
      <c r="I416">
        <v>0</v>
      </c>
      <c r="J416" t="s">
        <v>6969</v>
      </c>
      <c r="K416" s="37">
        <v>48092</v>
      </c>
      <c r="L416">
        <v>56525.56</v>
      </c>
      <c r="M416">
        <v>56525.56</v>
      </c>
      <c r="N416">
        <v>0</v>
      </c>
      <c r="O416">
        <v>50873</v>
      </c>
      <c r="P416">
        <v>0</v>
      </c>
      <c r="Q416">
        <v>4239.42</v>
      </c>
      <c r="R416">
        <v>4239.42</v>
      </c>
      <c r="S416">
        <v>0</v>
      </c>
    </row>
    <row r="417" spans="1:19" x14ac:dyDescent="0.25">
      <c r="A417">
        <v>4</v>
      </c>
      <c r="B417">
        <v>4332</v>
      </c>
      <c r="C417" t="s">
        <v>3736</v>
      </c>
      <c r="D417" t="s">
        <v>177</v>
      </c>
      <c r="E417" t="s">
        <v>69</v>
      </c>
      <c r="F417" t="s">
        <v>4081</v>
      </c>
      <c r="G417" t="s">
        <v>750</v>
      </c>
      <c r="H417" t="s">
        <v>107</v>
      </c>
      <c r="I417">
        <v>1</v>
      </c>
      <c r="J417" t="s">
        <v>6969</v>
      </c>
      <c r="K417" s="37">
        <v>43333</v>
      </c>
      <c r="L417">
        <v>28664.240000000002</v>
      </c>
      <c r="M417">
        <v>28664.240000000002</v>
      </c>
      <c r="N417">
        <v>0</v>
      </c>
      <c r="O417">
        <v>25797.82</v>
      </c>
      <c r="P417">
        <v>0</v>
      </c>
      <c r="Q417">
        <v>2149.8200000000002</v>
      </c>
      <c r="R417">
        <v>2149.8200000000002</v>
      </c>
      <c r="S417">
        <v>0</v>
      </c>
    </row>
    <row r="418" spans="1:19" x14ac:dyDescent="0.25">
      <c r="A418">
        <v>4</v>
      </c>
      <c r="B418">
        <v>4332</v>
      </c>
      <c r="C418" t="s">
        <v>3736</v>
      </c>
      <c r="D418" t="s">
        <v>865</v>
      </c>
      <c r="E418" t="s">
        <v>255</v>
      </c>
      <c r="F418" t="s">
        <v>4082</v>
      </c>
      <c r="G418" t="s">
        <v>1285</v>
      </c>
      <c r="H418" t="s">
        <v>107</v>
      </c>
      <c r="I418">
        <v>0</v>
      </c>
      <c r="J418" t="s">
        <v>6969</v>
      </c>
      <c r="K418" s="37">
        <v>43571</v>
      </c>
      <c r="L418">
        <v>17341.53</v>
      </c>
      <c r="M418">
        <v>17341.53</v>
      </c>
      <c r="N418">
        <v>0</v>
      </c>
      <c r="O418">
        <v>15607.38</v>
      </c>
      <c r="P418">
        <v>0</v>
      </c>
      <c r="Q418">
        <v>1300.6199999999999</v>
      </c>
      <c r="R418">
        <v>1300.6199999999999</v>
      </c>
      <c r="S418">
        <v>0</v>
      </c>
    </row>
    <row r="419" spans="1:19" x14ac:dyDescent="0.25">
      <c r="A419">
        <v>4</v>
      </c>
      <c r="B419">
        <v>4332</v>
      </c>
      <c r="C419" t="s">
        <v>3736</v>
      </c>
      <c r="D419" t="s">
        <v>7134</v>
      </c>
      <c r="E419" t="s">
        <v>7135</v>
      </c>
      <c r="F419" t="s">
        <v>7136</v>
      </c>
      <c r="G419" t="s">
        <v>7137</v>
      </c>
      <c r="H419" t="s">
        <v>86</v>
      </c>
      <c r="I419">
        <v>1</v>
      </c>
      <c r="J419" t="s">
        <v>6969</v>
      </c>
      <c r="K419" s="37">
        <v>43335</v>
      </c>
      <c r="L419">
        <v>51146.36</v>
      </c>
      <c r="M419">
        <v>51146.36</v>
      </c>
      <c r="N419">
        <v>0</v>
      </c>
      <c r="O419">
        <v>51146.36</v>
      </c>
      <c r="P419">
        <v>0</v>
      </c>
      <c r="Q419">
        <v>0</v>
      </c>
      <c r="R419">
        <v>0</v>
      </c>
      <c r="S419">
        <v>0</v>
      </c>
    </row>
    <row r="420" spans="1:19" x14ac:dyDescent="0.25">
      <c r="A420">
        <v>4</v>
      </c>
      <c r="B420">
        <v>4332</v>
      </c>
      <c r="C420" t="s">
        <v>3736</v>
      </c>
      <c r="D420" t="s">
        <v>1463</v>
      </c>
      <c r="E420" t="s">
        <v>260</v>
      </c>
      <c r="F420" t="s">
        <v>4083</v>
      </c>
      <c r="G420" t="s">
        <v>1464</v>
      </c>
      <c r="H420" t="s">
        <v>107</v>
      </c>
      <c r="I420">
        <v>0</v>
      </c>
      <c r="J420" t="s">
        <v>6969</v>
      </c>
      <c r="K420" s="37">
        <v>43917</v>
      </c>
      <c r="L420">
        <v>10163.59</v>
      </c>
      <c r="M420">
        <v>10163.59</v>
      </c>
      <c r="N420">
        <v>0</v>
      </c>
      <c r="O420">
        <v>9147.23</v>
      </c>
      <c r="P420">
        <v>0</v>
      </c>
      <c r="Q420">
        <v>762.27</v>
      </c>
      <c r="R420">
        <v>762.27</v>
      </c>
      <c r="S420">
        <v>0</v>
      </c>
    </row>
    <row r="421" spans="1:19" x14ac:dyDescent="0.25">
      <c r="A421">
        <v>4</v>
      </c>
      <c r="B421">
        <v>4332</v>
      </c>
      <c r="C421" t="s">
        <v>3736</v>
      </c>
      <c r="D421" t="s">
        <v>160</v>
      </c>
      <c r="E421" t="s">
        <v>27</v>
      </c>
      <c r="F421" t="s">
        <v>4084</v>
      </c>
      <c r="G421" t="s">
        <v>165</v>
      </c>
      <c r="H421" t="s">
        <v>107</v>
      </c>
      <c r="I421">
        <v>0</v>
      </c>
      <c r="J421" t="s">
        <v>6969</v>
      </c>
      <c r="K421" s="37">
        <v>43228</v>
      </c>
      <c r="L421">
        <v>3529.12</v>
      </c>
      <c r="M421">
        <v>3529.12</v>
      </c>
      <c r="N421">
        <v>0</v>
      </c>
      <c r="O421">
        <v>3176.21</v>
      </c>
      <c r="P421">
        <v>0</v>
      </c>
      <c r="Q421">
        <v>264.68</v>
      </c>
      <c r="R421">
        <v>264.68</v>
      </c>
      <c r="S421">
        <v>0</v>
      </c>
    </row>
    <row r="422" spans="1:19" x14ac:dyDescent="0.25">
      <c r="A422">
        <v>4</v>
      </c>
      <c r="B422">
        <v>4332</v>
      </c>
      <c r="C422" t="s">
        <v>3736</v>
      </c>
      <c r="D422" t="s">
        <v>865</v>
      </c>
      <c r="E422" t="s">
        <v>255</v>
      </c>
      <c r="F422" t="s">
        <v>4085</v>
      </c>
      <c r="G422" t="s">
        <v>996</v>
      </c>
      <c r="H422" t="s">
        <v>107</v>
      </c>
      <c r="I422">
        <v>0</v>
      </c>
      <c r="J422" t="s">
        <v>6969</v>
      </c>
      <c r="K422" s="37">
        <v>43334</v>
      </c>
      <c r="L422">
        <v>7576.68</v>
      </c>
      <c r="M422">
        <v>7576.68</v>
      </c>
      <c r="N422">
        <v>0</v>
      </c>
      <c r="O422">
        <v>6819.01</v>
      </c>
      <c r="P422">
        <v>0</v>
      </c>
      <c r="Q422">
        <v>568.25</v>
      </c>
      <c r="R422">
        <v>568.25</v>
      </c>
      <c r="S422">
        <v>0</v>
      </c>
    </row>
    <row r="423" spans="1:19" x14ac:dyDescent="0.25">
      <c r="A423">
        <v>4</v>
      </c>
      <c r="B423">
        <v>4332</v>
      </c>
      <c r="C423" t="s">
        <v>3736</v>
      </c>
      <c r="D423" t="s">
        <v>602</v>
      </c>
      <c r="E423" t="s">
        <v>48</v>
      </c>
      <c r="F423" t="s">
        <v>4086</v>
      </c>
      <c r="G423" t="s">
        <v>603</v>
      </c>
      <c r="H423" t="s">
        <v>107</v>
      </c>
      <c r="I423">
        <v>1</v>
      </c>
      <c r="J423" t="s">
        <v>6969</v>
      </c>
      <c r="K423" s="37">
        <v>43334</v>
      </c>
      <c r="L423">
        <v>7738.69</v>
      </c>
      <c r="M423">
        <v>7738.69</v>
      </c>
      <c r="N423">
        <v>0</v>
      </c>
      <c r="O423">
        <v>6964.82</v>
      </c>
      <c r="P423">
        <v>0</v>
      </c>
      <c r="Q423">
        <v>580.4</v>
      </c>
      <c r="R423">
        <v>580.4</v>
      </c>
      <c r="S423">
        <v>0</v>
      </c>
    </row>
    <row r="424" spans="1:19" x14ac:dyDescent="0.25">
      <c r="A424">
        <v>4</v>
      </c>
      <c r="B424">
        <v>4332</v>
      </c>
      <c r="C424" t="s">
        <v>3736</v>
      </c>
      <c r="D424" t="s">
        <v>977</v>
      </c>
      <c r="E424" t="s">
        <v>263</v>
      </c>
      <c r="F424" t="s">
        <v>4087</v>
      </c>
      <c r="G424" t="s">
        <v>3255</v>
      </c>
      <c r="H424" t="s">
        <v>107</v>
      </c>
      <c r="I424">
        <v>1</v>
      </c>
      <c r="J424" t="s">
        <v>6969</v>
      </c>
      <c r="K424" s="37">
        <v>43781</v>
      </c>
      <c r="L424">
        <v>20589.38</v>
      </c>
      <c r="M424">
        <v>20589.38</v>
      </c>
      <c r="N424">
        <v>0</v>
      </c>
      <c r="O424">
        <v>18530.439999999999</v>
      </c>
      <c r="P424">
        <v>0</v>
      </c>
      <c r="Q424">
        <v>1544.21</v>
      </c>
      <c r="R424">
        <v>1544.2</v>
      </c>
      <c r="S424">
        <v>0.01</v>
      </c>
    </row>
    <row r="425" spans="1:19" x14ac:dyDescent="0.25">
      <c r="A425">
        <v>4</v>
      </c>
      <c r="B425">
        <v>4332</v>
      </c>
      <c r="C425" t="s">
        <v>3736</v>
      </c>
      <c r="D425" t="s">
        <v>284</v>
      </c>
      <c r="E425" t="s">
        <v>37</v>
      </c>
      <c r="F425" t="s">
        <v>4088</v>
      </c>
      <c r="G425" t="s">
        <v>1011</v>
      </c>
      <c r="H425" t="s">
        <v>124</v>
      </c>
      <c r="I425">
        <v>1</v>
      </c>
      <c r="J425" t="s">
        <v>6969</v>
      </c>
      <c r="K425" s="37">
        <v>43335</v>
      </c>
      <c r="L425">
        <v>23760.38</v>
      </c>
      <c r="M425">
        <v>23760.38</v>
      </c>
      <c r="N425">
        <v>0</v>
      </c>
      <c r="O425">
        <v>21384.34</v>
      </c>
      <c r="P425">
        <v>0</v>
      </c>
      <c r="Q425">
        <v>1782.03</v>
      </c>
      <c r="R425">
        <v>1782.03</v>
      </c>
      <c r="S425">
        <v>0</v>
      </c>
    </row>
    <row r="426" spans="1:19" x14ac:dyDescent="0.25">
      <c r="A426">
        <v>4</v>
      </c>
      <c r="B426">
        <v>4332</v>
      </c>
      <c r="C426" t="s">
        <v>3736</v>
      </c>
      <c r="D426" t="s">
        <v>795</v>
      </c>
      <c r="E426" t="s">
        <v>60</v>
      </c>
      <c r="F426" t="s">
        <v>8665</v>
      </c>
      <c r="G426" t="s">
        <v>8650</v>
      </c>
      <c r="H426" t="s">
        <v>100</v>
      </c>
      <c r="I426">
        <v>0</v>
      </c>
      <c r="J426" t="s">
        <v>6969</v>
      </c>
      <c r="K426" s="37">
        <v>48092</v>
      </c>
      <c r="L426">
        <v>20710</v>
      </c>
      <c r="M426">
        <v>20710</v>
      </c>
      <c r="N426">
        <v>0</v>
      </c>
      <c r="O426">
        <v>18639</v>
      </c>
      <c r="P426">
        <v>0</v>
      </c>
      <c r="Q426">
        <v>1553.25</v>
      </c>
      <c r="R426">
        <v>1553.25</v>
      </c>
      <c r="S426">
        <v>0</v>
      </c>
    </row>
    <row r="427" spans="1:19" x14ac:dyDescent="0.25">
      <c r="A427">
        <v>4</v>
      </c>
      <c r="B427">
        <v>4332</v>
      </c>
      <c r="C427" t="s">
        <v>3736</v>
      </c>
      <c r="D427" t="s">
        <v>657</v>
      </c>
      <c r="E427" t="s">
        <v>25</v>
      </c>
      <c r="F427" t="s">
        <v>7138</v>
      </c>
      <c r="G427" t="s">
        <v>7139</v>
      </c>
      <c r="H427" t="s">
        <v>86</v>
      </c>
      <c r="I427">
        <v>1</v>
      </c>
      <c r="J427" t="s">
        <v>6969</v>
      </c>
      <c r="K427" s="37">
        <v>43334</v>
      </c>
      <c r="L427">
        <v>3411.25</v>
      </c>
      <c r="M427">
        <v>3411.25</v>
      </c>
      <c r="N427">
        <v>0</v>
      </c>
      <c r="O427">
        <v>3411.25</v>
      </c>
      <c r="P427">
        <v>0</v>
      </c>
      <c r="Q427">
        <v>0</v>
      </c>
      <c r="R427">
        <v>0</v>
      </c>
      <c r="S427">
        <v>0</v>
      </c>
    </row>
    <row r="428" spans="1:19" x14ac:dyDescent="0.25">
      <c r="A428">
        <v>4</v>
      </c>
      <c r="B428">
        <v>4332</v>
      </c>
      <c r="C428" t="s">
        <v>3736</v>
      </c>
      <c r="D428" t="s">
        <v>95</v>
      </c>
      <c r="E428" t="s">
        <v>93</v>
      </c>
      <c r="F428" t="s">
        <v>4089</v>
      </c>
      <c r="G428" t="s">
        <v>1629</v>
      </c>
      <c r="H428" t="s">
        <v>107</v>
      </c>
      <c r="I428">
        <v>0.1</v>
      </c>
      <c r="J428" t="s">
        <v>6969</v>
      </c>
      <c r="K428" s="37">
        <v>43412</v>
      </c>
      <c r="L428">
        <v>7948.67</v>
      </c>
      <c r="M428">
        <v>7948.67</v>
      </c>
      <c r="N428">
        <v>0</v>
      </c>
      <c r="O428">
        <v>7153.8</v>
      </c>
      <c r="P428">
        <v>0</v>
      </c>
      <c r="Q428">
        <v>596.15</v>
      </c>
      <c r="R428">
        <v>596.15</v>
      </c>
      <c r="S428">
        <v>0</v>
      </c>
    </row>
    <row r="429" spans="1:19" x14ac:dyDescent="0.25">
      <c r="A429">
        <v>4</v>
      </c>
      <c r="B429">
        <v>4332</v>
      </c>
      <c r="C429" t="s">
        <v>3736</v>
      </c>
      <c r="D429" t="s">
        <v>1818</v>
      </c>
      <c r="E429" t="s">
        <v>9</v>
      </c>
      <c r="F429" t="s">
        <v>4090</v>
      </c>
      <c r="G429" t="s">
        <v>3229</v>
      </c>
      <c r="H429" t="s">
        <v>107</v>
      </c>
      <c r="I429">
        <v>0.05</v>
      </c>
      <c r="J429" t="s">
        <v>6969</v>
      </c>
      <c r="K429" s="37">
        <v>43788</v>
      </c>
      <c r="L429">
        <v>17457.419999999998</v>
      </c>
      <c r="M429">
        <v>17457.419999999998</v>
      </c>
      <c r="N429">
        <v>0</v>
      </c>
      <c r="O429">
        <v>15711.68</v>
      </c>
      <c r="P429">
        <v>0</v>
      </c>
      <c r="Q429">
        <v>1309.31</v>
      </c>
      <c r="R429">
        <v>1309.31</v>
      </c>
      <c r="S429">
        <v>0</v>
      </c>
    </row>
    <row r="430" spans="1:19" x14ac:dyDescent="0.25">
      <c r="A430">
        <v>4</v>
      </c>
      <c r="B430">
        <v>4332</v>
      </c>
      <c r="C430" t="s">
        <v>3736</v>
      </c>
      <c r="D430" t="s">
        <v>248</v>
      </c>
      <c r="E430" t="s">
        <v>48</v>
      </c>
      <c r="F430" t="s">
        <v>7140</v>
      </c>
      <c r="G430" t="s">
        <v>7141</v>
      </c>
      <c r="H430" t="s">
        <v>86</v>
      </c>
      <c r="I430">
        <v>1</v>
      </c>
      <c r="J430" t="s">
        <v>6969</v>
      </c>
      <c r="K430" s="37">
        <v>43333</v>
      </c>
      <c r="L430">
        <v>44641.52</v>
      </c>
      <c r="M430">
        <v>44641.52</v>
      </c>
      <c r="N430">
        <v>0</v>
      </c>
      <c r="O430">
        <v>44641.52</v>
      </c>
      <c r="P430">
        <v>0</v>
      </c>
      <c r="Q430">
        <v>0</v>
      </c>
      <c r="R430">
        <v>0</v>
      </c>
      <c r="S430">
        <v>0</v>
      </c>
    </row>
    <row r="431" spans="1:19" x14ac:dyDescent="0.25">
      <c r="A431">
        <v>4</v>
      </c>
      <c r="B431">
        <v>4332</v>
      </c>
      <c r="C431" t="s">
        <v>3736</v>
      </c>
      <c r="D431" t="s">
        <v>1134</v>
      </c>
      <c r="E431" t="s">
        <v>21</v>
      </c>
      <c r="F431" t="s">
        <v>4091</v>
      </c>
      <c r="G431" t="s">
        <v>1135</v>
      </c>
      <c r="H431" t="s">
        <v>100</v>
      </c>
      <c r="I431">
        <v>1</v>
      </c>
      <c r="J431" t="s">
        <v>6969</v>
      </c>
      <c r="K431" s="37">
        <v>43781</v>
      </c>
      <c r="L431">
        <v>16297.93</v>
      </c>
      <c r="M431">
        <v>16297.93</v>
      </c>
      <c r="N431">
        <v>0</v>
      </c>
      <c r="O431">
        <v>14668.14</v>
      </c>
      <c r="P431">
        <v>0</v>
      </c>
      <c r="Q431">
        <v>1222.3399999999999</v>
      </c>
      <c r="R431">
        <v>1222.3499999999999</v>
      </c>
      <c r="S431">
        <v>-0.01</v>
      </c>
    </row>
    <row r="432" spans="1:19" x14ac:dyDescent="0.25">
      <c r="A432">
        <v>4</v>
      </c>
      <c r="B432">
        <v>4332</v>
      </c>
      <c r="C432" t="s">
        <v>3736</v>
      </c>
      <c r="D432" t="s">
        <v>14</v>
      </c>
      <c r="E432" t="s">
        <v>15</v>
      </c>
      <c r="F432" t="s">
        <v>4092</v>
      </c>
      <c r="G432" t="s">
        <v>1492</v>
      </c>
      <c r="H432" t="s">
        <v>107</v>
      </c>
      <c r="I432">
        <v>0.05</v>
      </c>
      <c r="J432" t="s">
        <v>6969</v>
      </c>
      <c r="K432" s="37">
        <v>43952</v>
      </c>
      <c r="L432">
        <v>22744.62</v>
      </c>
      <c r="M432">
        <v>22744.62</v>
      </c>
      <c r="N432">
        <v>0</v>
      </c>
      <c r="O432">
        <v>20470.16</v>
      </c>
      <c r="P432">
        <v>0</v>
      </c>
      <c r="Q432">
        <v>1705.85</v>
      </c>
      <c r="R432">
        <v>1705.85</v>
      </c>
      <c r="S432">
        <v>0</v>
      </c>
    </row>
    <row r="433" spans="1:19" x14ac:dyDescent="0.25">
      <c r="A433">
        <v>4</v>
      </c>
      <c r="B433">
        <v>4332</v>
      </c>
      <c r="C433" t="s">
        <v>3736</v>
      </c>
      <c r="D433" t="s">
        <v>371</v>
      </c>
      <c r="E433" t="s">
        <v>21</v>
      </c>
      <c r="F433" t="s">
        <v>4093</v>
      </c>
      <c r="G433" t="s">
        <v>946</v>
      </c>
      <c r="H433" t="s">
        <v>107</v>
      </c>
      <c r="I433">
        <v>1</v>
      </c>
      <c r="J433" t="s">
        <v>6969</v>
      </c>
      <c r="K433" s="37">
        <v>43332</v>
      </c>
      <c r="L433">
        <v>4928</v>
      </c>
      <c r="M433">
        <v>4928</v>
      </c>
      <c r="N433">
        <v>0</v>
      </c>
      <c r="O433">
        <v>4435.2</v>
      </c>
      <c r="P433">
        <v>0</v>
      </c>
      <c r="Q433">
        <v>369.6</v>
      </c>
      <c r="R433">
        <v>369.6</v>
      </c>
      <c r="S433">
        <v>0</v>
      </c>
    </row>
    <row r="434" spans="1:19" x14ac:dyDescent="0.25">
      <c r="A434">
        <v>4</v>
      </c>
      <c r="B434">
        <v>4332</v>
      </c>
      <c r="C434" t="s">
        <v>3736</v>
      </c>
      <c r="D434" t="s">
        <v>947</v>
      </c>
      <c r="E434" t="s">
        <v>948</v>
      </c>
      <c r="F434" t="s">
        <v>7142</v>
      </c>
      <c r="G434" t="s">
        <v>7143</v>
      </c>
      <c r="H434" t="s">
        <v>29</v>
      </c>
      <c r="I434">
        <v>1</v>
      </c>
      <c r="J434" t="s">
        <v>6970</v>
      </c>
      <c r="K434" s="37">
        <v>48092</v>
      </c>
      <c r="L434">
        <v>94100</v>
      </c>
      <c r="M434">
        <v>64750</v>
      </c>
      <c r="N434">
        <v>-29350</v>
      </c>
      <c r="O434">
        <v>48562.5</v>
      </c>
      <c r="P434">
        <v>-22012.5</v>
      </c>
      <c r="Q434">
        <v>12140.625</v>
      </c>
      <c r="R434">
        <v>0</v>
      </c>
      <c r="S434">
        <v>12140.625</v>
      </c>
    </row>
    <row r="435" spans="1:19" x14ac:dyDescent="0.25">
      <c r="A435">
        <v>4</v>
      </c>
      <c r="B435">
        <v>4332</v>
      </c>
      <c r="C435" t="s">
        <v>3736</v>
      </c>
      <c r="D435" t="s">
        <v>95</v>
      </c>
      <c r="E435" t="s">
        <v>93</v>
      </c>
      <c r="F435" t="s">
        <v>4094</v>
      </c>
      <c r="G435" t="s">
        <v>1577</v>
      </c>
      <c r="H435" t="s">
        <v>107</v>
      </c>
      <c r="I435">
        <v>0.1</v>
      </c>
      <c r="J435" t="s">
        <v>6969</v>
      </c>
      <c r="K435" s="37">
        <v>43412</v>
      </c>
      <c r="L435">
        <v>3762.57</v>
      </c>
      <c r="M435">
        <v>3762.57</v>
      </c>
      <c r="N435">
        <v>0</v>
      </c>
      <c r="O435">
        <v>3386.31</v>
      </c>
      <c r="P435">
        <v>0</v>
      </c>
      <c r="Q435">
        <v>282.2</v>
      </c>
      <c r="R435">
        <v>282.19</v>
      </c>
      <c r="S435">
        <v>0.01</v>
      </c>
    </row>
    <row r="436" spans="1:19" x14ac:dyDescent="0.25">
      <c r="A436">
        <v>4</v>
      </c>
      <c r="B436">
        <v>4332</v>
      </c>
      <c r="C436" t="s">
        <v>3736</v>
      </c>
      <c r="D436" t="s">
        <v>95</v>
      </c>
      <c r="E436" t="s">
        <v>93</v>
      </c>
      <c r="F436" t="s">
        <v>4095</v>
      </c>
      <c r="G436" t="s">
        <v>872</v>
      </c>
      <c r="H436" t="s">
        <v>107</v>
      </c>
      <c r="I436">
        <v>0.1</v>
      </c>
      <c r="J436" t="s">
        <v>6969</v>
      </c>
      <c r="K436" s="37">
        <v>43598</v>
      </c>
      <c r="L436">
        <v>3740.7</v>
      </c>
      <c r="M436">
        <v>3740.7</v>
      </c>
      <c r="N436">
        <v>0</v>
      </c>
      <c r="O436">
        <v>3366.63</v>
      </c>
      <c r="P436">
        <v>0</v>
      </c>
      <c r="Q436">
        <v>280.55</v>
      </c>
      <c r="R436">
        <v>280.55</v>
      </c>
      <c r="S436">
        <v>0</v>
      </c>
    </row>
    <row r="437" spans="1:19" x14ac:dyDescent="0.25">
      <c r="A437">
        <v>4</v>
      </c>
      <c r="B437">
        <v>4332</v>
      </c>
      <c r="C437" t="s">
        <v>3736</v>
      </c>
      <c r="D437" t="s">
        <v>696</v>
      </c>
      <c r="E437" t="s">
        <v>152</v>
      </c>
      <c r="F437" t="s">
        <v>4096</v>
      </c>
      <c r="G437" t="s">
        <v>697</v>
      </c>
      <c r="H437" t="s">
        <v>107</v>
      </c>
      <c r="I437">
        <v>1</v>
      </c>
      <c r="J437" t="s">
        <v>6969</v>
      </c>
      <c r="K437" s="37">
        <v>43335</v>
      </c>
      <c r="L437">
        <v>25000</v>
      </c>
      <c r="M437">
        <v>25000</v>
      </c>
      <c r="N437">
        <v>0</v>
      </c>
      <c r="O437">
        <v>22500</v>
      </c>
      <c r="P437">
        <v>0</v>
      </c>
      <c r="Q437">
        <v>1875</v>
      </c>
      <c r="R437">
        <v>1875</v>
      </c>
      <c r="S437">
        <v>0</v>
      </c>
    </row>
    <row r="438" spans="1:19" x14ac:dyDescent="0.25">
      <c r="A438">
        <v>4</v>
      </c>
      <c r="B438">
        <v>4332</v>
      </c>
      <c r="C438" t="s">
        <v>3736</v>
      </c>
      <c r="D438" t="s">
        <v>312</v>
      </c>
      <c r="E438" t="s">
        <v>313</v>
      </c>
      <c r="F438" t="s">
        <v>4097</v>
      </c>
      <c r="G438" t="s">
        <v>717</v>
      </c>
      <c r="H438" t="s">
        <v>107</v>
      </c>
      <c r="I438">
        <v>1</v>
      </c>
      <c r="J438" t="s">
        <v>6969</v>
      </c>
      <c r="K438" s="37">
        <v>43333</v>
      </c>
      <c r="L438">
        <v>53439.25</v>
      </c>
      <c r="M438">
        <v>53439.25</v>
      </c>
      <c r="N438">
        <v>0</v>
      </c>
      <c r="O438">
        <v>48095.33</v>
      </c>
      <c r="P438">
        <v>0</v>
      </c>
      <c r="Q438">
        <v>4007.94</v>
      </c>
      <c r="R438">
        <v>4007.94</v>
      </c>
      <c r="S438">
        <v>0</v>
      </c>
    </row>
    <row r="439" spans="1:19" x14ac:dyDescent="0.25">
      <c r="A439">
        <v>4</v>
      </c>
      <c r="B439">
        <v>4332</v>
      </c>
      <c r="C439" t="s">
        <v>3736</v>
      </c>
      <c r="D439" t="s">
        <v>269</v>
      </c>
      <c r="E439" t="s">
        <v>270</v>
      </c>
      <c r="F439" t="s">
        <v>4098</v>
      </c>
      <c r="G439" t="s">
        <v>1605</v>
      </c>
      <c r="H439" t="s">
        <v>86</v>
      </c>
      <c r="I439">
        <v>1</v>
      </c>
      <c r="J439" t="s">
        <v>6969</v>
      </c>
      <c r="K439" s="37">
        <v>48092</v>
      </c>
      <c r="L439">
        <v>9185</v>
      </c>
      <c r="M439">
        <v>9185</v>
      </c>
      <c r="N439">
        <v>0</v>
      </c>
      <c r="O439">
        <v>8327.1200000000008</v>
      </c>
      <c r="P439">
        <v>0</v>
      </c>
      <c r="Q439">
        <v>643.41</v>
      </c>
      <c r="R439">
        <v>643.41</v>
      </c>
      <c r="S439">
        <v>0</v>
      </c>
    </row>
    <row r="440" spans="1:19" x14ac:dyDescent="0.25">
      <c r="A440">
        <v>4</v>
      </c>
      <c r="B440">
        <v>4332</v>
      </c>
      <c r="C440" t="s">
        <v>3736</v>
      </c>
      <c r="D440" t="s">
        <v>855</v>
      </c>
      <c r="E440" t="s">
        <v>21</v>
      </c>
      <c r="F440" t="s">
        <v>4099</v>
      </c>
      <c r="G440" t="s">
        <v>856</v>
      </c>
      <c r="H440" t="s">
        <v>104</v>
      </c>
      <c r="I440">
        <v>1</v>
      </c>
      <c r="J440" t="s">
        <v>6969</v>
      </c>
      <c r="K440" s="37">
        <v>43333</v>
      </c>
      <c r="L440">
        <v>9442</v>
      </c>
      <c r="M440">
        <v>9442</v>
      </c>
      <c r="N440">
        <v>0</v>
      </c>
      <c r="O440">
        <v>8497.7999999999993</v>
      </c>
      <c r="P440">
        <v>0</v>
      </c>
      <c r="Q440">
        <v>708.15</v>
      </c>
      <c r="R440">
        <v>708.15</v>
      </c>
      <c r="S440">
        <v>0</v>
      </c>
    </row>
    <row r="441" spans="1:19" x14ac:dyDescent="0.25">
      <c r="A441">
        <v>4</v>
      </c>
      <c r="B441">
        <v>4332</v>
      </c>
      <c r="C441" t="s">
        <v>3736</v>
      </c>
      <c r="D441" t="s">
        <v>14</v>
      </c>
      <c r="E441" t="s">
        <v>15</v>
      </c>
      <c r="F441" t="s">
        <v>4100</v>
      </c>
      <c r="G441" t="s">
        <v>361</v>
      </c>
      <c r="H441" t="s">
        <v>107</v>
      </c>
      <c r="I441">
        <v>0.05</v>
      </c>
      <c r="J441" t="s">
        <v>6969</v>
      </c>
      <c r="K441" s="37">
        <v>43294</v>
      </c>
      <c r="L441">
        <v>3151.77</v>
      </c>
      <c r="M441">
        <v>3151.77</v>
      </c>
      <c r="N441">
        <v>0</v>
      </c>
      <c r="O441">
        <v>2836.59</v>
      </c>
      <c r="P441">
        <v>0</v>
      </c>
      <c r="Q441">
        <v>236.39</v>
      </c>
      <c r="R441">
        <v>236.38</v>
      </c>
      <c r="S441">
        <v>0.01</v>
      </c>
    </row>
    <row r="442" spans="1:19" x14ac:dyDescent="0.25">
      <c r="A442">
        <v>4</v>
      </c>
      <c r="B442">
        <v>4332</v>
      </c>
      <c r="C442" t="s">
        <v>3736</v>
      </c>
      <c r="D442" t="s">
        <v>851</v>
      </c>
      <c r="E442" t="s">
        <v>25</v>
      </c>
      <c r="F442" t="s">
        <v>7144</v>
      </c>
      <c r="G442" t="s">
        <v>1071</v>
      </c>
      <c r="H442" t="s">
        <v>86</v>
      </c>
      <c r="I442">
        <v>1</v>
      </c>
      <c r="J442" t="s">
        <v>6969</v>
      </c>
      <c r="K442" s="37">
        <v>43334</v>
      </c>
      <c r="L442">
        <v>58348.37</v>
      </c>
      <c r="M442">
        <v>58348.37</v>
      </c>
      <c r="N442">
        <v>0</v>
      </c>
      <c r="O442">
        <v>58348.37</v>
      </c>
      <c r="P442">
        <v>0</v>
      </c>
      <c r="Q442">
        <v>0</v>
      </c>
      <c r="R442">
        <v>0</v>
      </c>
      <c r="S442">
        <v>0</v>
      </c>
    </row>
    <row r="443" spans="1:19" x14ac:dyDescent="0.25">
      <c r="A443">
        <v>4</v>
      </c>
      <c r="B443">
        <v>4332</v>
      </c>
      <c r="C443" t="s">
        <v>3736</v>
      </c>
      <c r="D443" t="s">
        <v>95</v>
      </c>
      <c r="E443" t="s">
        <v>93</v>
      </c>
      <c r="F443" t="s">
        <v>4101</v>
      </c>
      <c r="G443" t="s">
        <v>870</v>
      </c>
      <c r="H443" t="s">
        <v>107</v>
      </c>
      <c r="I443">
        <v>0.25</v>
      </c>
      <c r="J443" t="s">
        <v>6969</v>
      </c>
      <c r="K443" s="37">
        <v>43334</v>
      </c>
      <c r="L443">
        <v>3181.96</v>
      </c>
      <c r="M443">
        <v>3181.96</v>
      </c>
      <c r="N443">
        <v>0</v>
      </c>
      <c r="O443">
        <v>2863.76</v>
      </c>
      <c r="P443">
        <v>0</v>
      </c>
      <c r="Q443">
        <v>238.65</v>
      </c>
      <c r="R443">
        <v>238.65</v>
      </c>
      <c r="S443">
        <v>0</v>
      </c>
    </row>
    <row r="444" spans="1:19" x14ac:dyDescent="0.25">
      <c r="A444">
        <v>4</v>
      </c>
      <c r="B444">
        <v>4332</v>
      </c>
      <c r="C444" t="s">
        <v>3736</v>
      </c>
      <c r="D444" t="s">
        <v>702</v>
      </c>
      <c r="E444" t="s">
        <v>9</v>
      </c>
      <c r="F444" t="s">
        <v>4102</v>
      </c>
      <c r="G444" t="s">
        <v>703</v>
      </c>
      <c r="H444" t="s">
        <v>100</v>
      </c>
      <c r="I444">
        <v>0.05</v>
      </c>
      <c r="J444" t="s">
        <v>6969</v>
      </c>
      <c r="K444" s="37">
        <v>43334</v>
      </c>
      <c r="L444">
        <v>25000</v>
      </c>
      <c r="M444">
        <v>25000</v>
      </c>
      <c r="N444">
        <v>0</v>
      </c>
      <c r="O444">
        <v>22500</v>
      </c>
      <c r="P444">
        <v>0</v>
      </c>
      <c r="Q444">
        <v>1875</v>
      </c>
      <c r="R444">
        <v>1875</v>
      </c>
      <c r="S444">
        <v>0</v>
      </c>
    </row>
    <row r="445" spans="1:19" x14ac:dyDescent="0.25">
      <c r="A445">
        <v>4</v>
      </c>
      <c r="B445">
        <v>4332</v>
      </c>
      <c r="C445" t="s">
        <v>3736</v>
      </c>
      <c r="D445" t="s">
        <v>795</v>
      </c>
      <c r="E445" t="s">
        <v>60</v>
      </c>
      <c r="F445" t="s">
        <v>4103</v>
      </c>
      <c r="G445" t="s">
        <v>3368</v>
      </c>
      <c r="H445" t="s">
        <v>100</v>
      </c>
      <c r="I445">
        <v>0</v>
      </c>
      <c r="J445" t="s">
        <v>6969</v>
      </c>
      <c r="K445" s="37">
        <v>44085</v>
      </c>
      <c r="L445">
        <v>27814.5</v>
      </c>
      <c r="M445">
        <v>27814.5</v>
      </c>
      <c r="N445">
        <v>0</v>
      </c>
      <c r="O445">
        <v>25033.05</v>
      </c>
      <c r="P445">
        <v>0</v>
      </c>
      <c r="Q445">
        <v>2086.09</v>
      </c>
      <c r="R445">
        <v>2086.09</v>
      </c>
      <c r="S445">
        <v>0</v>
      </c>
    </row>
    <row r="446" spans="1:19" x14ac:dyDescent="0.25">
      <c r="A446">
        <v>4</v>
      </c>
      <c r="B446">
        <v>4332</v>
      </c>
      <c r="C446" t="s">
        <v>3736</v>
      </c>
      <c r="D446" t="s">
        <v>101</v>
      </c>
      <c r="E446" t="s">
        <v>102</v>
      </c>
      <c r="F446" t="s">
        <v>4104</v>
      </c>
      <c r="G446" t="s">
        <v>171</v>
      </c>
      <c r="H446" t="s">
        <v>107</v>
      </c>
      <c r="I446">
        <v>0.3</v>
      </c>
      <c r="J446" t="s">
        <v>6969</v>
      </c>
      <c r="K446" s="37">
        <v>43760</v>
      </c>
      <c r="L446">
        <v>119847.16</v>
      </c>
      <c r="M446">
        <v>119847.16</v>
      </c>
      <c r="N446">
        <v>0</v>
      </c>
      <c r="O446">
        <v>107862.44</v>
      </c>
      <c r="P446">
        <v>0</v>
      </c>
      <c r="Q446">
        <v>8988.5400000000009</v>
      </c>
      <c r="R446">
        <v>8988.5400000000009</v>
      </c>
      <c r="S446">
        <v>0</v>
      </c>
    </row>
    <row r="447" spans="1:19" x14ac:dyDescent="0.25">
      <c r="A447">
        <v>4</v>
      </c>
      <c r="B447">
        <v>4332</v>
      </c>
      <c r="C447" t="s">
        <v>3736</v>
      </c>
      <c r="D447" t="s">
        <v>497</v>
      </c>
      <c r="E447" t="s">
        <v>48</v>
      </c>
      <c r="F447" t="s">
        <v>4105</v>
      </c>
      <c r="G447" t="s">
        <v>770</v>
      </c>
      <c r="H447" t="s">
        <v>100</v>
      </c>
      <c r="I447">
        <v>1</v>
      </c>
      <c r="J447" t="s">
        <v>6969</v>
      </c>
      <c r="K447" s="37">
        <v>43781</v>
      </c>
      <c r="L447">
        <v>30172</v>
      </c>
      <c r="M447">
        <v>30172</v>
      </c>
      <c r="N447">
        <v>0</v>
      </c>
      <c r="O447">
        <v>27154.799999999999</v>
      </c>
      <c r="P447">
        <v>0</v>
      </c>
      <c r="Q447">
        <v>2262.9</v>
      </c>
      <c r="R447">
        <v>2262.9</v>
      </c>
      <c r="S447">
        <v>0</v>
      </c>
    </row>
    <row r="448" spans="1:19" x14ac:dyDescent="0.25">
      <c r="A448">
        <v>4</v>
      </c>
      <c r="B448">
        <v>4332</v>
      </c>
      <c r="C448" t="s">
        <v>3736</v>
      </c>
      <c r="D448" t="s">
        <v>312</v>
      </c>
      <c r="E448" t="s">
        <v>313</v>
      </c>
      <c r="F448" t="s">
        <v>4106</v>
      </c>
      <c r="G448" t="s">
        <v>634</v>
      </c>
      <c r="H448" t="s">
        <v>107</v>
      </c>
      <c r="I448">
        <v>0</v>
      </c>
      <c r="J448" t="s">
        <v>6969</v>
      </c>
      <c r="K448" s="37">
        <v>43571</v>
      </c>
      <c r="L448">
        <v>35420.949999999997</v>
      </c>
      <c r="M448">
        <v>35420.949999999997</v>
      </c>
      <c r="N448">
        <v>0</v>
      </c>
      <c r="O448">
        <v>31878.86</v>
      </c>
      <c r="P448">
        <v>0</v>
      </c>
      <c r="Q448">
        <v>2656.57</v>
      </c>
      <c r="R448">
        <v>2656.57</v>
      </c>
      <c r="S448">
        <v>0</v>
      </c>
    </row>
    <row r="449" spans="1:19" x14ac:dyDescent="0.25">
      <c r="A449">
        <v>4</v>
      </c>
      <c r="B449">
        <v>4332</v>
      </c>
      <c r="C449" t="s">
        <v>3736</v>
      </c>
      <c r="D449" t="s">
        <v>960</v>
      </c>
      <c r="E449" t="s">
        <v>147</v>
      </c>
      <c r="F449" t="s">
        <v>4107</v>
      </c>
      <c r="G449" t="s">
        <v>969</v>
      </c>
      <c r="H449" t="s">
        <v>107</v>
      </c>
      <c r="I449">
        <v>0</v>
      </c>
      <c r="J449" t="s">
        <v>6969</v>
      </c>
      <c r="K449" s="37">
        <v>43852</v>
      </c>
      <c r="L449">
        <v>21373.93</v>
      </c>
      <c r="M449">
        <v>21373.93</v>
      </c>
      <c r="N449">
        <v>0</v>
      </c>
      <c r="O449">
        <v>19236.54</v>
      </c>
      <c r="P449">
        <v>0</v>
      </c>
      <c r="Q449">
        <v>1603.05</v>
      </c>
      <c r="R449">
        <v>1603.05</v>
      </c>
      <c r="S449">
        <v>0</v>
      </c>
    </row>
    <row r="450" spans="1:19" x14ac:dyDescent="0.25">
      <c r="A450">
        <v>4</v>
      </c>
      <c r="B450">
        <v>4332</v>
      </c>
      <c r="C450" t="s">
        <v>3736</v>
      </c>
      <c r="D450" t="s">
        <v>767</v>
      </c>
      <c r="E450" t="s">
        <v>9</v>
      </c>
      <c r="F450" t="s">
        <v>4108</v>
      </c>
      <c r="G450" t="s">
        <v>1152</v>
      </c>
      <c r="H450" t="s">
        <v>107</v>
      </c>
      <c r="I450">
        <v>1</v>
      </c>
      <c r="J450" t="s">
        <v>6969</v>
      </c>
      <c r="K450" s="37">
        <v>43333</v>
      </c>
      <c r="L450">
        <v>11526.8</v>
      </c>
      <c r="M450">
        <v>11526.8</v>
      </c>
      <c r="N450">
        <v>0</v>
      </c>
      <c r="O450">
        <v>10374.120000000001</v>
      </c>
      <c r="P450">
        <v>0</v>
      </c>
      <c r="Q450">
        <v>864.51</v>
      </c>
      <c r="R450">
        <v>864.51</v>
      </c>
      <c r="S450">
        <v>0</v>
      </c>
    </row>
    <row r="451" spans="1:19" x14ac:dyDescent="0.25">
      <c r="A451">
        <v>4</v>
      </c>
      <c r="B451">
        <v>4332</v>
      </c>
      <c r="C451" t="s">
        <v>3736</v>
      </c>
      <c r="D451" t="s">
        <v>108</v>
      </c>
      <c r="E451" t="s">
        <v>109</v>
      </c>
      <c r="F451" t="s">
        <v>4109</v>
      </c>
      <c r="G451" t="s">
        <v>197</v>
      </c>
      <c r="H451" t="s">
        <v>124</v>
      </c>
      <c r="I451">
        <v>0.4</v>
      </c>
      <c r="J451" t="s">
        <v>6969</v>
      </c>
      <c r="K451" s="37">
        <v>48092</v>
      </c>
      <c r="L451">
        <v>104082.93</v>
      </c>
      <c r="M451">
        <v>102765.93</v>
      </c>
      <c r="N451">
        <v>-1317</v>
      </c>
      <c r="O451">
        <v>92489.34</v>
      </c>
      <c r="P451">
        <v>-1185.3</v>
      </c>
      <c r="Q451">
        <v>7806.22</v>
      </c>
      <c r="R451">
        <v>7806.22</v>
      </c>
      <c r="S451">
        <v>0</v>
      </c>
    </row>
    <row r="452" spans="1:19" x14ac:dyDescent="0.25">
      <c r="A452">
        <v>4</v>
      </c>
      <c r="B452">
        <v>4332</v>
      </c>
      <c r="C452" t="s">
        <v>3736</v>
      </c>
      <c r="D452" t="s">
        <v>548</v>
      </c>
      <c r="E452" t="s">
        <v>9</v>
      </c>
      <c r="F452" t="s">
        <v>4110</v>
      </c>
      <c r="G452" t="s">
        <v>1432</v>
      </c>
      <c r="H452" t="s">
        <v>104</v>
      </c>
      <c r="I452">
        <v>1</v>
      </c>
      <c r="J452" t="s">
        <v>6969</v>
      </c>
      <c r="K452" s="37">
        <v>43356</v>
      </c>
      <c r="L452">
        <v>9327.32</v>
      </c>
      <c r="M452">
        <v>9327.32</v>
      </c>
      <c r="N452">
        <v>0</v>
      </c>
      <c r="O452">
        <v>8394.59</v>
      </c>
      <c r="P452">
        <v>0</v>
      </c>
      <c r="Q452">
        <v>699.55</v>
      </c>
      <c r="R452">
        <v>699.55</v>
      </c>
      <c r="S452">
        <v>0</v>
      </c>
    </row>
    <row r="453" spans="1:19" x14ac:dyDescent="0.25">
      <c r="A453">
        <v>4</v>
      </c>
      <c r="B453">
        <v>4332</v>
      </c>
      <c r="C453" t="s">
        <v>3736</v>
      </c>
      <c r="D453" t="s">
        <v>712</v>
      </c>
      <c r="E453" t="s">
        <v>60</v>
      </c>
      <c r="F453" t="s">
        <v>4111</v>
      </c>
      <c r="G453" t="s">
        <v>738</v>
      </c>
      <c r="H453" t="s">
        <v>86</v>
      </c>
      <c r="I453">
        <v>1</v>
      </c>
      <c r="J453" t="s">
        <v>6969</v>
      </c>
      <c r="K453" s="37">
        <v>43571</v>
      </c>
      <c r="L453">
        <v>7910.3</v>
      </c>
      <c r="M453">
        <v>7910.3</v>
      </c>
      <c r="N453">
        <v>0</v>
      </c>
      <c r="O453">
        <v>7119.27</v>
      </c>
      <c r="P453">
        <v>0</v>
      </c>
      <c r="Q453">
        <v>593.27</v>
      </c>
      <c r="R453">
        <v>593.27</v>
      </c>
      <c r="S453">
        <v>0</v>
      </c>
    </row>
    <row r="454" spans="1:19" x14ac:dyDescent="0.25">
      <c r="A454">
        <v>4</v>
      </c>
      <c r="B454">
        <v>4332</v>
      </c>
      <c r="C454" t="s">
        <v>3736</v>
      </c>
      <c r="D454" t="s">
        <v>95</v>
      </c>
      <c r="E454" t="s">
        <v>93</v>
      </c>
      <c r="F454" t="s">
        <v>4112</v>
      </c>
      <c r="G454" t="s">
        <v>903</v>
      </c>
      <c r="H454" t="s">
        <v>107</v>
      </c>
      <c r="I454">
        <v>0.1</v>
      </c>
      <c r="J454" t="s">
        <v>6969</v>
      </c>
      <c r="K454" s="37">
        <v>43598</v>
      </c>
      <c r="L454">
        <v>3188.87</v>
      </c>
      <c r="M454">
        <v>3188.87</v>
      </c>
      <c r="N454">
        <v>0</v>
      </c>
      <c r="O454">
        <v>2869.98</v>
      </c>
      <c r="P454">
        <v>0</v>
      </c>
      <c r="Q454">
        <v>239.17</v>
      </c>
      <c r="R454">
        <v>239.17</v>
      </c>
      <c r="S454">
        <v>0</v>
      </c>
    </row>
    <row r="455" spans="1:19" x14ac:dyDescent="0.25">
      <c r="A455">
        <v>4</v>
      </c>
      <c r="B455">
        <v>4332</v>
      </c>
      <c r="C455" t="s">
        <v>3736</v>
      </c>
      <c r="D455" t="s">
        <v>260</v>
      </c>
      <c r="E455" t="s">
        <v>260</v>
      </c>
      <c r="F455" t="s">
        <v>7145</v>
      </c>
      <c r="G455" t="s">
        <v>7146</v>
      </c>
      <c r="H455" t="s">
        <v>86</v>
      </c>
      <c r="I455">
        <v>1</v>
      </c>
      <c r="J455" t="s">
        <v>6969</v>
      </c>
      <c r="K455" s="37">
        <v>43334</v>
      </c>
      <c r="L455">
        <v>41086.400000000001</v>
      </c>
      <c r="M455">
        <v>41086.400000000001</v>
      </c>
      <c r="N455">
        <v>0</v>
      </c>
      <c r="O455">
        <v>41086.400000000001</v>
      </c>
      <c r="P455">
        <v>0</v>
      </c>
      <c r="Q455">
        <v>0</v>
      </c>
      <c r="R455">
        <v>0</v>
      </c>
      <c r="S455">
        <v>0</v>
      </c>
    </row>
    <row r="456" spans="1:19" x14ac:dyDescent="0.25">
      <c r="A456">
        <v>4</v>
      </c>
      <c r="B456">
        <v>4332</v>
      </c>
      <c r="C456" t="s">
        <v>3736</v>
      </c>
      <c r="D456" t="s">
        <v>139</v>
      </c>
      <c r="E456" t="s">
        <v>140</v>
      </c>
      <c r="F456" t="s">
        <v>4113</v>
      </c>
      <c r="G456" t="s">
        <v>141</v>
      </c>
      <c r="H456" t="s">
        <v>86</v>
      </c>
      <c r="I456">
        <v>1</v>
      </c>
      <c r="J456" t="s">
        <v>6969</v>
      </c>
      <c r="K456" s="37">
        <v>43228</v>
      </c>
      <c r="L456">
        <v>23273.1</v>
      </c>
      <c r="M456">
        <v>23273.1</v>
      </c>
      <c r="N456">
        <v>0</v>
      </c>
      <c r="O456">
        <v>20945.79</v>
      </c>
      <c r="P456">
        <v>0</v>
      </c>
      <c r="Q456">
        <v>1745.48</v>
      </c>
      <c r="R456">
        <v>1745.48</v>
      </c>
      <c r="S456">
        <v>0</v>
      </c>
    </row>
    <row r="457" spans="1:19" x14ac:dyDescent="0.25">
      <c r="A457">
        <v>4</v>
      </c>
      <c r="B457">
        <v>4332</v>
      </c>
      <c r="C457" t="s">
        <v>3736</v>
      </c>
      <c r="D457" t="s">
        <v>36</v>
      </c>
      <c r="E457" t="s">
        <v>37</v>
      </c>
      <c r="F457" t="s">
        <v>4114</v>
      </c>
      <c r="G457" t="s">
        <v>42</v>
      </c>
      <c r="H457" t="s">
        <v>29</v>
      </c>
      <c r="I457">
        <v>0.9</v>
      </c>
      <c r="J457" t="s">
        <v>6970</v>
      </c>
      <c r="K457" s="37">
        <v>48092</v>
      </c>
      <c r="L457">
        <v>385256</v>
      </c>
      <c r="M457">
        <v>325470</v>
      </c>
      <c r="N457">
        <v>-59786</v>
      </c>
      <c r="O457">
        <v>244102.5</v>
      </c>
      <c r="P457">
        <v>-44839.5</v>
      </c>
      <c r="Q457">
        <v>46757.167500000003</v>
      </c>
      <c r="R457">
        <v>33028.8825</v>
      </c>
      <c r="S457">
        <v>13728.285</v>
      </c>
    </row>
    <row r="458" spans="1:19" x14ac:dyDescent="0.25">
      <c r="A458">
        <v>4</v>
      </c>
      <c r="B458">
        <v>4332</v>
      </c>
      <c r="C458" t="s">
        <v>3736</v>
      </c>
      <c r="D458" t="s">
        <v>574</v>
      </c>
      <c r="E458" t="s">
        <v>9</v>
      </c>
      <c r="F458" t="s">
        <v>7147</v>
      </c>
      <c r="G458" t="s">
        <v>7148</v>
      </c>
      <c r="H458" t="s">
        <v>86</v>
      </c>
      <c r="I458">
        <v>1</v>
      </c>
      <c r="J458" t="s">
        <v>6969</v>
      </c>
      <c r="K458" s="37">
        <v>43334</v>
      </c>
      <c r="L458">
        <v>37331.71</v>
      </c>
      <c r="M458">
        <v>37331.71</v>
      </c>
      <c r="N458">
        <v>0</v>
      </c>
      <c r="O458">
        <v>37331.71</v>
      </c>
      <c r="P458">
        <v>0</v>
      </c>
      <c r="Q458">
        <v>0</v>
      </c>
      <c r="R458">
        <v>0</v>
      </c>
      <c r="S458">
        <v>0</v>
      </c>
    </row>
    <row r="459" spans="1:19" x14ac:dyDescent="0.25">
      <c r="A459">
        <v>4</v>
      </c>
      <c r="B459">
        <v>4332</v>
      </c>
      <c r="C459" t="s">
        <v>3736</v>
      </c>
      <c r="D459" t="s">
        <v>847</v>
      </c>
      <c r="E459" t="s">
        <v>25</v>
      </c>
      <c r="F459" t="s">
        <v>4115</v>
      </c>
      <c r="G459" t="s">
        <v>1157</v>
      </c>
      <c r="H459" t="s">
        <v>107</v>
      </c>
      <c r="I459">
        <v>1</v>
      </c>
      <c r="J459" t="s">
        <v>6969</v>
      </c>
      <c r="K459" s="37">
        <v>43591</v>
      </c>
      <c r="L459">
        <v>159070</v>
      </c>
      <c r="M459">
        <v>159070</v>
      </c>
      <c r="N459">
        <v>0</v>
      </c>
      <c r="O459">
        <v>143163</v>
      </c>
      <c r="P459">
        <v>0</v>
      </c>
      <c r="Q459">
        <v>11930.25</v>
      </c>
      <c r="R459">
        <v>11930.25</v>
      </c>
      <c r="S459">
        <v>0</v>
      </c>
    </row>
    <row r="460" spans="1:19" x14ac:dyDescent="0.25">
      <c r="A460">
        <v>4</v>
      </c>
      <c r="B460">
        <v>4332</v>
      </c>
      <c r="C460" t="s">
        <v>3736</v>
      </c>
      <c r="D460" t="s">
        <v>95</v>
      </c>
      <c r="E460" t="s">
        <v>93</v>
      </c>
      <c r="F460" t="s">
        <v>4116</v>
      </c>
      <c r="G460" t="s">
        <v>1129</v>
      </c>
      <c r="H460" t="s">
        <v>107</v>
      </c>
      <c r="I460">
        <v>0.25</v>
      </c>
      <c r="J460" t="s">
        <v>6969</v>
      </c>
      <c r="K460" s="37">
        <v>43334</v>
      </c>
      <c r="L460">
        <v>6001.68</v>
      </c>
      <c r="M460">
        <v>6001.68</v>
      </c>
      <c r="N460">
        <v>0</v>
      </c>
      <c r="O460">
        <v>5401.51</v>
      </c>
      <c r="P460">
        <v>0</v>
      </c>
      <c r="Q460">
        <v>450.13</v>
      </c>
      <c r="R460">
        <v>450.13</v>
      </c>
      <c r="S460">
        <v>0</v>
      </c>
    </row>
    <row r="461" spans="1:19" x14ac:dyDescent="0.25">
      <c r="A461">
        <v>4</v>
      </c>
      <c r="B461">
        <v>4332</v>
      </c>
      <c r="C461" t="s">
        <v>3736</v>
      </c>
      <c r="D461" t="s">
        <v>767</v>
      </c>
      <c r="E461" t="s">
        <v>9</v>
      </c>
      <c r="F461" t="s">
        <v>4117</v>
      </c>
      <c r="G461" t="s">
        <v>861</v>
      </c>
      <c r="H461" t="s">
        <v>107</v>
      </c>
      <c r="I461">
        <v>1</v>
      </c>
      <c r="J461" t="s">
        <v>6969</v>
      </c>
      <c r="K461" s="37">
        <v>43333</v>
      </c>
      <c r="L461">
        <v>4500</v>
      </c>
      <c r="M461">
        <v>4500</v>
      </c>
      <c r="N461">
        <v>0</v>
      </c>
      <c r="O461">
        <v>4050</v>
      </c>
      <c r="P461">
        <v>0</v>
      </c>
      <c r="Q461">
        <v>337.5</v>
      </c>
      <c r="R461">
        <v>337.5</v>
      </c>
      <c r="S461">
        <v>0</v>
      </c>
    </row>
    <row r="462" spans="1:19" x14ac:dyDescent="0.25">
      <c r="A462">
        <v>4</v>
      </c>
      <c r="B462">
        <v>4332</v>
      </c>
      <c r="C462" t="s">
        <v>3736</v>
      </c>
      <c r="D462" t="s">
        <v>447</v>
      </c>
      <c r="E462" t="s">
        <v>21</v>
      </c>
      <c r="F462" t="s">
        <v>4118</v>
      </c>
      <c r="G462" t="s">
        <v>873</v>
      </c>
      <c r="H462" t="s">
        <v>124</v>
      </c>
      <c r="I462">
        <v>0</v>
      </c>
      <c r="J462" t="s">
        <v>6969</v>
      </c>
      <c r="K462" s="37">
        <v>43410</v>
      </c>
      <c r="L462">
        <v>19662.09</v>
      </c>
      <c r="M462">
        <v>19662.09</v>
      </c>
      <c r="N462">
        <v>0</v>
      </c>
      <c r="O462">
        <v>17695.88</v>
      </c>
      <c r="P462">
        <v>0</v>
      </c>
      <c r="Q462">
        <v>1474.66</v>
      </c>
      <c r="R462">
        <v>1474.66</v>
      </c>
      <c r="S462">
        <v>0</v>
      </c>
    </row>
    <row r="463" spans="1:19" x14ac:dyDescent="0.25">
      <c r="A463">
        <v>4</v>
      </c>
      <c r="B463">
        <v>4332</v>
      </c>
      <c r="C463" t="s">
        <v>3736</v>
      </c>
      <c r="D463" t="s">
        <v>784</v>
      </c>
      <c r="E463" t="s">
        <v>404</v>
      </c>
      <c r="F463" t="s">
        <v>4119</v>
      </c>
      <c r="G463" t="s">
        <v>785</v>
      </c>
      <c r="H463" t="s">
        <v>100</v>
      </c>
      <c r="I463">
        <v>1</v>
      </c>
      <c r="J463" t="s">
        <v>6969</v>
      </c>
      <c r="K463" s="37">
        <v>43335</v>
      </c>
      <c r="L463">
        <v>8005.4</v>
      </c>
      <c r="M463">
        <v>8005.4</v>
      </c>
      <c r="N463">
        <v>0</v>
      </c>
      <c r="O463">
        <v>7204.86</v>
      </c>
      <c r="P463">
        <v>0</v>
      </c>
      <c r="Q463">
        <v>600.41</v>
      </c>
      <c r="R463">
        <v>600.41</v>
      </c>
      <c r="S463">
        <v>0</v>
      </c>
    </row>
    <row r="464" spans="1:19" x14ac:dyDescent="0.25">
      <c r="A464">
        <v>4</v>
      </c>
      <c r="B464">
        <v>4332</v>
      </c>
      <c r="C464" t="s">
        <v>3736</v>
      </c>
      <c r="D464" t="s">
        <v>7149</v>
      </c>
      <c r="E464" t="s">
        <v>152</v>
      </c>
      <c r="F464" t="s">
        <v>7150</v>
      </c>
      <c r="G464" t="s">
        <v>7151</v>
      </c>
      <c r="H464" t="s">
        <v>86</v>
      </c>
      <c r="I464">
        <v>1</v>
      </c>
      <c r="J464" t="s">
        <v>6969</v>
      </c>
      <c r="K464" s="37">
        <v>43339</v>
      </c>
      <c r="L464">
        <v>33915.69</v>
      </c>
      <c r="M464">
        <v>33915.69</v>
      </c>
      <c r="N464">
        <v>0</v>
      </c>
      <c r="O464">
        <v>33915.69</v>
      </c>
      <c r="P464">
        <v>0</v>
      </c>
      <c r="Q464">
        <v>0</v>
      </c>
      <c r="R464">
        <v>0</v>
      </c>
      <c r="S464">
        <v>0</v>
      </c>
    </row>
    <row r="465" spans="1:19" x14ac:dyDescent="0.25">
      <c r="A465">
        <v>4</v>
      </c>
      <c r="B465">
        <v>4332</v>
      </c>
      <c r="C465" t="s">
        <v>3736</v>
      </c>
      <c r="D465" t="s">
        <v>569</v>
      </c>
      <c r="E465" t="s">
        <v>82</v>
      </c>
      <c r="F465" t="s">
        <v>4120</v>
      </c>
      <c r="G465" t="s">
        <v>570</v>
      </c>
      <c r="H465" t="s">
        <v>124</v>
      </c>
      <c r="I465">
        <v>0</v>
      </c>
      <c r="J465" t="s">
        <v>6969</v>
      </c>
      <c r="K465" s="37">
        <v>43852</v>
      </c>
      <c r="L465">
        <v>8451.6299999999992</v>
      </c>
      <c r="M465">
        <v>8451.6299999999992</v>
      </c>
      <c r="N465">
        <v>0</v>
      </c>
      <c r="O465">
        <v>7606.47</v>
      </c>
      <c r="P465">
        <v>0</v>
      </c>
      <c r="Q465">
        <v>633.87</v>
      </c>
      <c r="R465">
        <v>633.87</v>
      </c>
      <c r="S465">
        <v>0</v>
      </c>
    </row>
    <row r="466" spans="1:19" x14ac:dyDescent="0.25">
      <c r="A466">
        <v>4</v>
      </c>
      <c r="B466">
        <v>4332</v>
      </c>
      <c r="C466" t="s">
        <v>3736</v>
      </c>
      <c r="D466" t="s">
        <v>371</v>
      </c>
      <c r="E466" t="s">
        <v>21</v>
      </c>
      <c r="F466" t="s">
        <v>4121</v>
      </c>
      <c r="G466" t="s">
        <v>1220</v>
      </c>
      <c r="H466" t="s">
        <v>107</v>
      </c>
      <c r="I466">
        <v>1</v>
      </c>
      <c r="J466" t="s">
        <v>6969</v>
      </c>
      <c r="K466" s="37">
        <v>43357</v>
      </c>
      <c r="L466">
        <v>6868.78</v>
      </c>
      <c r="M466">
        <v>6868.78</v>
      </c>
      <c r="N466">
        <v>0</v>
      </c>
      <c r="O466">
        <v>6181.9</v>
      </c>
      <c r="P466">
        <v>0</v>
      </c>
      <c r="Q466">
        <v>515.16</v>
      </c>
      <c r="R466">
        <v>515.16</v>
      </c>
      <c r="S466">
        <v>0</v>
      </c>
    </row>
    <row r="467" spans="1:19" x14ac:dyDescent="0.25">
      <c r="A467">
        <v>4</v>
      </c>
      <c r="B467">
        <v>4332</v>
      </c>
      <c r="C467" t="s">
        <v>3736</v>
      </c>
      <c r="D467" t="s">
        <v>616</v>
      </c>
      <c r="E467" t="s">
        <v>60</v>
      </c>
      <c r="F467" t="s">
        <v>4122</v>
      </c>
      <c r="G467" t="s">
        <v>906</v>
      </c>
      <c r="H467" t="s">
        <v>100</v>
      </c>
      <c r="I467">
        <v>1</v>
      </c>
      <c r="J467" t="s">
        <v>6969</v>
      </c>
      <c r="K467" s="37">
        <v>43986</v>
      </c>
      <c r="L467">
        <v>315403.99</v>
      </c>
      <c r="M467">
        <v>324312.78999999998</v>
      </c>
      <c r="N467">
        <v>8908.7999999999993</v>
      </c>
      <c r="O467">
        <v>291881.51</v>
      </c>
      <c r="P467">
        <v>8017.92</v>
      </c>
      <c r="Q467">
        <v>24323.46</v>
      </c>
      <c r="R467">
        <v>24323.46</v>
      </c>
      <c r="S467">
        <v>0</v>
      </c>
    </row>
    <row r="468" spans="1:19" x14ac:dyDescent="0.25">
      <c r="A468">
        <v>4</v>
      </c>
      <c r="B468">
        <v>4332</v>
      </c>
      <c r="C468" t="s">
        <v>3736</v>
      </c>
      <c r="D468" t="s">
        <v>1045</v>
      </c>
      <c r="E468" t="s">
        <v>21</v>
      </c>
      <c r="F468" t="s">
        <v>4123</v>
      </c>
      <c r="G468" t="s">
        <v>1989</v>
      </c>
      <c r="H468" t="s">
        <v>104</v>
      </c>
      <c r="I468">
        <v>0.1</v>
      </c>
      <c r="J468" t="s">
        <v>6969</v>
      </c>
      <c r="K468" s="37">
        <v>43698</v>
      </c>
      <c r="L468">
        <v>4800</v>
      </c>
      <c r="M468">
        <v>4800</v>
      </c>
      <c r="N468">
        <v>0</v>
      </c>
      <c r="O468">
        <v>4320</v>
      </c>
      <c r="P468">
        <v>0</v>
      </c>
      <c r="Q468">
        <v>360</v>
      </c>
      <c r="R468">
        <v>360</v>
      </c>
      <c r="S468">
        <v>0</v>
      </c>
    </row>
    <row r="469" spans="1:19" x14ac:dyDescent="0.25">
      <c r="A469">
        <v>4</v>
      </c>
      <c r="B469">
        <v>4332</v>
      </c>
      <c r="C469" t="s">
        <v>3736</v>
      </c>
      <c r="D469" t="s">
        <v>14</v>
      </c>
      <c r="E469" t="s">
        <v>15</v>
      </c>
      <c r="F469" t="s">
        <v>4124</v>
      </c>
      <c r="G469" t="s">
        <v>1166</v>
      </c>
      <c r="H469" t="s">
        <v>107</v>
      </c>
      <c r="I469">
        <v>0.9</v>
      </c>
      <c r="J469" t="s">
        <v>6969</v>
      </c>
      <c r="K469" s="37">
        <v>43788</v>
      </c>
      <c r="L469">
        <v>56984.57</v>
      </c>
      <c r="M469">
        <v>56984.57</v>
      </c>
      <c r="N469">
        <v>0</v>
      </c>
      <c r="O469">
        <v>51286.11</v>
      </c>
      <c r="P469">
        <v>0</v>
      </c>
      <c r="Q469">
        <v>4273.8500000000004</v>
      </c>
      <c r="R469">
        <v>4273.84</v>
      </c>
      <c r="S469">
        <v>0.01</v>
      </c>
    </row>
    <row r="470" spans="1:19" x14ac:dyDescent="0.25">
      <c r="A470">
        <v>4</v>
      </c>
      <c r="B470">
        <v>4332</v>
      </c>
      <c r="C470" t="s">
        <v>3736</v>
      </c>
      <c r="D470" t="s">
        <v>567</v>
      </c>
      <c r="E470" t="s">
        <v>421</v>
      </c>
      <c r="F470" t="s">
        <v>4125</v>
      </c>
      <c r="G470" t="s">
        <v>1062</v>
      </c>
      <c r="H470" t="s">
        <v>149</v>
      </c>
      <c r="I470">
        <v>1</v>
      </c>
      <c r="J470" t="s">
        <v>6969</v>
      </c>
      <c r="K470" s="37">
        <v>43335</v>
      </c>
      <c r="L470">
        <v>10195.540000000001</v>
      </c>
      <c r="M470">
        <v>10195.540000000001</v>
      </c>
      <c r="N470">
        <v>0</v>
      </c>
      <c r="O470">
        <v>9175.99</v>
      </c>
      <c r="P470">
        <v>0</v>
      </c>
      <c r="Q470">
        <v>764.67</v>
      </c>
      <c r="R470">
        <v>764.67</v>
      </c>
      <c r="S470">
        <v>0</v>
      </c>
    </row>
    <row r="471" spans="1:19" x14ac:dyDescent="0.25">
      <c r="A471">
        <v>4</v>
      </c>
      <c r="B471">
        <v>4332</v>
      </c>
      <c r="C471" t="s">
        <v>3736</v>
      </c>
      <c r="D471" t="s">
        <v>548</v>
      </c>
      <c r="E471" t="s">
        <v>9</v>
      </c>
      <c r="F471" t="s">
        <v>4126</v>
      </c>
      <c r="G471" t="s">
        <v>1148</v>
      </c>
      <c r="H471" t="s">
        <v>107</v>
      </c>
      <c r="I471">
        <v>1</v>
      </c>
      <c r="J471" t="s">
        <v>6969</v>
      </c>
      <c r="K471" s="37">
        <v>43335</v>
      </c>
      <c r="L471">
        <v>10901.14</v>
      </c>
      <c r="M471">
        <v>10901.14</v>
      </c>
      <c r="N471">
        <v>0</v>
      </c>
      <c r="O471">
        <v>9811.0300000000007</v>
      </c>
      <c r="P471">
        <v>0</v>
      </c>
      <c r="Q471">
        <v>817.59</v>
      </c>
      <c r="R471">
        <v>817.59</v>
      </c>
      <c r="S471">
        <v>0</v>
      </c>
    </row>
    <row r="472" spans="1:19" x14ac:dyDescent="0.25">
      <c r="A472">
        <v>4</v>
      </c>
      <c r="B472">
        <v>4332</v>
      </c>
      <c r="C472" t="s">
        <v>3736</v>
      </c>
      <c r="D472" t="s">
        <v>174</v>
      </c>
      <c r="E472" t="s">
        <v>9</v>
      </c>
      <c r="F472" t="s">
        <v>4127</v>
      </c>
      <c r="G472" t="s">
        <v>215</v>
      </c>
      <c r="H472" t="s">
        <v>107</v>
      </c>
      <c r="I472">
        <v>0</v>
      </c>
      <c r="J472" t="s">
        <v>6969</v>
      </c>
      <c r="K472" s="37">
        <v>43333</v>
      </c>
      <c r="L472">
        <v>30000</v>
      </c>
      <c r="M472">
        <v>30000</v>
      </c>
      <c r="N472">
        <v>0</v>
      </c>
      <c r="O472">
        <v>27000</v>
      </c>
      <c r="P472">
        <v>0</v>
      </c>
      <c r="Q472">
        <v>2250</v>
      </c>
      <c r="R472">
        <v>2250</v>
      </c>
      <c r="S472">
        <v>0</v>
      </c>
    </row>
    <row r="473" spans="1:19" x14ac:dyDescent="0.25">
      <c r="A473">
        <v>4</v>
      </c>
      <c r="B473">
        <v>4332</v>
      </c>
      <c r="C473" t="s">
        <v>3736</v>
      </c>
      <c r="D473" t="s">
        <v>548</v>
      </c>
      <c r="E473" t="s">
        <v>9</v>
      </c>
      <c r="F473" t="s">
        <v>4128</v>
      </c>
      <c r="G473" t="s">
        <v>1247</v>
      </c>
      <c r="H473" t="s">
        <v>107</v>
      </c>
      <c r="I473">
        <v>1</v>
      </c>
      <c r="J473" t="s">
        <v>6969</v>
      </c>
      <c r="K473" s="37">
        <v>43361</v>
      </c>
      <c r="L473">
        <v>42868.7</v>
      </c>
      <c r="M473">
        <v>42868.7</v>
      </c>
      <c r="N473">
        <v>0</v>
      </c>
      <c r="O473">
        <v>38581.83</v>
      </c>
      <c r="P473">
        <v>0</v>
      </c>
      <c r="Q473">
        <v>3215.15</v>
      </c>
      <c r="R473">
        <v>3215.15</v>
      </c>
      <c r="S473">
        <v>0</v>
      </c>
    </row>
    <row r="474" spans="1:19" x14ac:dyDescent="0.25">
      <c r="A474">
        <v>4</v>
      </c>
      <c r="B474">
        <v>4332</v>
      </c>
      <c r="C474" t="s">
        <v>3736</v>
      </c>
      <c r="D474" t="s">
        <v>2576</v>
      </c>
      <c r="E474" t="s">
        <v>48</v>
      </c>
      <c r="F474" t="s">
        <v>4129</v>
      </c>
      <c r="G474" t="s">
        <v>2577</v>
      </c>
      <c r="H474" t="s">
        <v>149</v>
      </c>
      <c r="I474">
        <v>0.5</v>
      </c>
      <c r="J474" t="s">
        <v>6969</v>
      </c>
      <c r="K474" s="37">
        <v>43676</v>
      </c>
      <c r="L474">
        <v>23906.59</v>
      </c>
      <c r="M474">
        <v>23906.59</v>
      </c>
      <c r="N474">
        <v>0</v>
      </c>
      <c r="O474">
        <v>21515.93</v>
      </c>
      <c r="P474">
        <v>0</v>
      </c>
      <c r="Q474">
        <v>1793</v>
      </c>
      <c r="R474">
        <v>1792.99</v>
      </c>
      <c r="S474">
        <v>0.01</v>
      </c>
    </row>
    <row r="475" spans="1:19" x14ac:dyDescent="0.25">
      <c r="A475">
        <v>4</v>
      </c>
      <c r="B475">
        <v>4332</v>
      </c>
      <c r="C475" t="s">
        <v>3736</v>
      </c>
      <c r="D475" t="s">
        <v>879</v>
      </c>
      <c r="E475" t="s">
        <v>25</v>
      </c>
      <c r="F475" t="s">
        <v>4130</v>
      </c>
      <c r="G475" t="s">
        <v>880</v>
      </c>
      <c r="H475" t="s">
        <v>100</v>
      </c>
      <c r="I475">
        <v>1</v>
      </c>
      <c r="J475" t="s">
        <v>6969</v>
      </c>
      <c r="K475" s="37">
        <v>43335</v>
      </c>
      <c r="L475">
        <v>6849.39</v>
      </c>
      <c r="M475">
        <v>6849.39</v>
      </c>
      <c r="N475">
        <v>0</v>
      </c>
      <c r="O475">
        <v>6164.45</v>
      </c>
      <c r="P475">
        <v>0</v>
      </c>
      <c r="Q475">
        <v>513.71</v>
      </c>
      <c r="R475">
        <v>513.70000000000005</v>
      </c>
      <c r="S475">
        <v>0.01</v>
      </c>
    </row>
    <row r="476" spans="1:19" x14ac:dyDescent="0.25">
      <c r="A476">
        <v>4</v>
      </c>
      <c r="B476">
        <v>4332</v>
      </c>
      <c r="C476" t="s">
        <v>3736</v>
      </c>
      <c r="D476" t="s">
        <v>297</v>
      </c>
      <c r="E476" t="s">
        <v>48</v>
      </c>
      <c r="F476" t="s">
        <v>4131</v>
      </c>
      <c r="G476" t="s">
        <v>741</v>
      </c>
      <c r="H476" t="s">
        <v>107</v>
      </c>
      <c r="I476">
        <v>1</v>
      </c>
      <c r="J476" t="s">
        <v>6969</v>
      </c>
      <c r="K476" s="37">
        <v>43335</v>
      </c>
      <c r="L476">
        <v>10038.23</v>
      </c>
      <c r="M476">
        <v>10038.23</v>
      </c>
      <c r="N476">
        <v>0</v>
      </c>
      <c r="O476">
        <v>9034.41</v>
      </c>
      <c r="P476">
        <v>0</v>
      </c>
      <c r="Q476">
        <v>752.87</v>
      </c>
      <c r="R476">
        <v>752.87</v>
      </c>
      <c r="S476">
        <v>0</v>
      </c>
    </row>
    <row r="477" spans="1:19" x14ac:dyDescent="0.25">
      <c r="A477">
        <v>4</v>
      </c>
      <c r="B477">
        <v>4332</v>
      </c>
      <c r="C477" t="s">
        <v>3736</v>
      </c>
      <c r="D477" t="s">
        <v>712</v>
      </c>
      <c r="E477" t="s">
        <v>60</v>
      </c>
      <c r="F477" t="s">
        <v>7152</v>
      </c>
      <c r="G477" t="s">
        <v>7153</v>
      </c>
      <c r="H477" t="s">
        <v>86</v>
      </c>
      <c r="I477">
        <v>1</v>
      </c>
      <c r="J477" t="s">
        <v>6969</v>
      </c>
      <c r="K477" s="37">
        <v>43615</v>
      </c>
      <c r="L477">
        <v>175294.66</v>
      </c>
      <c r="M477">
        <v>175294.66</v>
      </c>
      <c r="N477">
        <v>0</v>
      </c>
      <c r="O477">
        <v>175294.66</v>
      </c>
      <c r="P477">
        <v>0</v>
      </c>
      <c r="Q477">
        <v>0</v>
      </c>
      <c r="R477">
        <v>0</v>
      </c>
      <c r="S477">
        <v>0</v>
      </c>
    </row>
    <row r="478" spans="1:19" x14ac:dyDescent="0.25">
      <c r="A478">
        <v>4</v>
      </c>
      <c r="B478">
        <v>4332</v>
      </c>
      <c r="C478" t="s">
        <v>3736</v>
      </c>
      <c r="D478" t="s">
        <v>101</v>
      </c>
      <c r="E478" t="s">
        <v>102</v>
      </c>
      <c r="F478" t="s">
        <v>4132</v>
      </c>
      <c r="G478" t="s">
        <v>186</v>
      </c>
      <c r="H478" t="s">
        <v>107</v>
      </c>
      <c r="I478">
        <v>0.3</v>
      </c>
      <c r="J478" t="s">
        <v>6969</v>
      </c>
      <c r="K478" s="37">
        <v>43760</v>
      </c>
      <c r="L478">
        <v>74321.78</v>
      </c>
      <c r="M478">
        <v>74321.78</v>
      </c>
      <c r="N478">
        <v>0</v>
      </c>
      <c r="O478">
        <v>66889.600000000006</v>
      </c>
      <c r="P478">
        <v>0</v>
      </c>
      <c r="Q478">
        <v>5574.13</v>
      </c>
      <c r="R478">
        <v>5574.13</v>
      </c>
      <c r="S478">
        <v>0</v>
      </c>
    </row>
    <row r="479" spans="1:19" x14ac:dyDescent="0.25">
      <c r="A479">
        <v>4</v>
      </c>
      <c r="B479">
        <v>4332</v>
      </c>
      <c r="C479" t="s">
        <v>3736</v>
      </c>
      <c r="D479" t="s">
        <v>7154</v>
      </c>
      <c r="E479" t="s">
        <v>9</v>
      </c>
      <c r="F479" t="s">
        <v>7155</v>
      </c>
      <c r="G479" t="s">
        <v>7156</v>
      </c>
      <c r="H479" t="s">
        <v>86</v>
      </c>
      <c r="I479">
        <v>1</v>
      </c>
      <c r="J479" t="s">
        <v>6969</v>
      </c>
      <c r="K479" s="37">
        <v>43334</v>
      </c>
      <c r="L479">
        <v>21590.16</v>
      </c>
      <c r="M479">
        <v>21590.16</v>
      </c>
      <c r="N479">
        <v>0</v>
      </c>
      <c r="O479">
        <v>21590.16</v>
      </c>
      <c r="P479">
        <v>0</v>
      </c>
      <c r="Q479">
        <v>0</v>
      </c>
      <c r="R479">
        <v>0</v>
      </c>
      <c r="S479">
        <v>0</v>
      </c>
    </row>
    <row r="480" spans="1:19" x14ac:dyDescent="0.25">
      <c r="A480">
        <v>4</v>
      </c>
      <c r="B480">
        <v>4332</v>
      </c>
      <c r="C480" t="s">
        <v>3736</v>
      </c>
      <c r="D480" t="s">
        <v>1025</v>
      </c>
      <c r="E480" t="s">
        <v>152</v>
      </c>
      <c r="F480" t="s">
        <v>4133</v>
      </c>
      <c r="G480" t="s">
        <v>1026</v>
      </c>
      <c r="H480" t="s">
        <v>100</v>
      </c>
      <c r="I480">
        <v>1</v>
      </c>
      <c r="J480" t="s">
        <v>6969</v>
      </c>
      <c r="K480" s="37">
        <v>43336</v>
      </c>
      <c r="L480">
        <v>10000</v>
      </c>
      <c r="M480">
        <v>10000</v>
      </c>
      <c r="N480">
        <v>0</v>
      </c>
      <c r="O480">
        <v>9000</v>
      </c>
      <c r="P480">
        <v>0</v>
      </c>
      <c r="Q480">
        <v>750</v>
      </c>
      <c r="R480">
        <v>750</v>
      </c>
      <c r="S480">
        <v>0</v>
      </c>
    </row>
    <row r="481" spans="1:19" x14ac:dyDescent="0.25">
      <c r="A481">
        <v>4</v>
      </c>
      <c r="B481">
        <v>4332</v>
      </c>
      <c r="C481" t="s">
        <v>3736</v>
      </c>
      <c r="D481" t="s">
        <v>1041</v>
      </c>
      <c r="E481" t="s">
        <v>152</v>
      </c>
      <c r="F481" t="s">
        <v>7157</v>
      </c>
      <c r="G481" t="s">
        <v>141</v>
      </c>
      <c r="H481" t="s">
        <v>86</v>
      </c>
      <c r="I481">
        <v>1</v>
      </c>
      <c r="J481" t="s">
        <v>6969</v>
      </c>
      <c r="K481" s="37">
        <v>43339</v>
      </c>
      <c r="L481">
        <v>22367.65</v>
      </c>
      <c r="M481">
        <v>22367.65</v>
      </c>
      <c r="N481">
        <v>0</v>
      </c>
      <c r="O481">
        <v>22367.65</v>
      </c>
      <c r="P481">
        <v>0</v>
      </c>
      <c r="Q481">
        <v>0</v>
      </c>
      <c r="R481">
        <v>0</v>
      </c>
      <c r="S481">
        <v>0</v>
      </c>
    </row>
    <row r="482" spans="1:19" x14ac:dyDescent="0.25">
      <c r="A482">
        <v>4</v>
      </c>
      <c r="B482">
        <v>4332</v>
      </c>
      <c r="C482" t="s">
        <v>3736</v>
      </c>
      <c r="D482" t="s">
        <v>529</v>
      </c>
      <c r="E482" t="s">
        <v>152</v>
      </c>
      <c r="F482" t="s">
        <v>4134</v>
      </c>
      <c r="G482" t="s">
        <v>1276</v>
      </c>
      <c r="H482" t="s">
        <v>149</v>
      </c>
      <c r="I482">
        <v>1</v>
      </c>
      <c r="J482" t="s">
        <v>6969</v>
      </c>
      <c r="K482" s="37">
        <v>43361</v>
      </c>
      <c r="L482">
        <v>6200</v>
      </c>
      <c r="M482">
        <v>6200</v>
      </c>
      <c r="N482">
        <v>0</v>
      </c>
      <c r="O482">
        <v>5580</v>
      </c>
      <c r="P482">
        <v>0</v>
      </c>
      <c r="Q482">
        <v>465</v>
      </c>
      <c r="R482">
        <v>465</v>
      </c>
      <c r="S482">
        <v>0</v>
      </c>
    </row>
    <row r="483" spans="1:19" x14ac:dyDescent="0.25">
      <c r="A483">
        <v>4</v>
      </c>
      <c r="B483">
        <v>4332</v>
      </c>
      <c r="C483" t="s">
        <v>3736</v>
      </c>
      <c r="D483" t="s">
        <v>297</v>
      </c>
      <c r="E483" t="s">
        <v>48</v>
      </c>
      <c r="F483" t="s">
        <v>4135</v>
      </c>
      <c r="G483" t="s">
        <v>632</v>
      </c>
      <c r="H483" t="s">
        <v>107</v>
      </c>
      <c r="I483">
        <v>1</v>
      </c>
      <c r="J483" t="s">
        <v>6969</v>
      </c>
      <c r="K483" s="37">
        <v>43335</v>
      </c>
      <c r="L483">
        <v>7987.45</v>
      </c>
      <c r="M483">
        <v>7987.45</v>
      </c>
      <c r="N483">
        <v>0</v>
      </c>
      <c r="O483">
        <v>7188.71</v>
      </c>
      <c r="P483">
        <v>0</v>
      </c>
      <c r="Q483">
        <v>599.05999999999995</v>
      </c>
      <c r="R483">
        <v>599.05999999999995</v>
      </c>
      <c r="S483">
        <v>0</v>
      </c>
    </row>
    <row r="484" spans="1:19" x14ac:dyDescent="0.25">
      <c r="A484">
        <v>4</v>
      </c>
      <c r="B484">
        <v>4332</v>
      </c>
      <c r="C484" t="s">
        <v>3736</v>
      </c>
      <c r="D484" t="s">
        <v>236</v>
      </c>
      <c r="E484" t="s">
        <v>15</v>
      </c>
      <c r="F484" t="s">
        <v>7158</v>
      </c>
      <c r="G484" t="s">
        <v>7159</v>
      </c>
      <c r="H484" t="s">
        <v>57</v>
      </c>
      <c r="I484">
        <v>0.35</v>
      </c>
      <c r="J484" t="s">
        <v>6970</v>
      </c>
      <c r="K484" s="37">
        <v>48092</v>
      </c>
      <c r="L484">
        <v>642885</v>
      </c>
      <c r="M484">
        <v>571500</v>
      </c>
      <c r="N484">
        <v>-71385</v>
      </c>
      <c r="O484">
        <v>428625</v>
      </c>
      <c r="P484">
        <v>-53538.75</v>
      </c>
      <c r="Q484">
        <v>41485.269500000002</v>
      </c>
      <c r="R484">
        <v>0</v>
      </c>
      <c r="S484">
        <v>41485.269500000002</v>
      </c>
    </row>
    <row r="485" spans="1:19" x14ac:dyDescent="0.25">
      <c r="A485">
        <v>4</v>
      </c>
      <c r="B485">
        <v>4332</v>
      </c>
      <c r="C485" t="s">
        <v>3736</v>
      </c>
      <c r="D485" t="s">
        <v>92</v>
      </c>
      <c r="E485" t="s">
        <v>93</v>
      </c>
      <c r="F485" t="s">
        <v>4136</v>
      </c>
      <c r="G485" t="s">
        <v>1681</v>
      </c>
      <c r="H485" t="s">
        <v>107</v>
      </c>
      <c r="I485">
        <v>0</v>
      </c>
      <c r="J485" t="s">
        <v>6969</v>
      </c>
      <c r="K485" s="37">
        <v>43412</v>
      </c>
      <c r="L485">
        <v>11011.56</v>
      </c>
      <c r="M485">
        <v>11011.56</v>
      </c>
      <c r="N485">
        <v>0</v>
      </c>
      <c r="O485">
        <v>9910.4</v>
      </c>
      <c r="P485">
        <v>0</v>
      </c>
      <c r="Q485">
        <v>825.87</v>
      </c>
      <c r="R485">
        <v>825.87</v>
      </c>
      <c r="S485">
        <v>0</v>
      </c>
    </row>
    <row r="486" spans="1:19" x14ac:dyDescent="0.25">
      <c r="A486">
        <v>4</v>
      </c>
      <c r="B486">
        <v>4332</v>
      </c>
      <c r="C486" t="s">
        <v>3736</v>
      </c>
      <c r="D486" t="s">
        <v>927</v>
      </c>
      <c r="E486" t="s">
        <v>147</v>
      </c>
      <c r="F486" t="s">
        <v>4137</v>
      </c>
      <c r="G486" t="s">
        <v>1446</v>
      </c>
      <c r="H486" t="s">
        <v>107</v>
      </c>
      <c r="I486">
        <v>0</v>
      </c>
      <c r="J486" t="s">
        <v>6969</v>
      </c>
      <c r="K486" s="37">
        <v>43360</v>
      </c>
      <c r="L486">
        <v>3200</v>
      </c>
      <c r="M486">
        <v>3200</v>
      </c>
      <c r="N486">
        <v>0</v>
      </c>
      <c r="O486">
        <v>2880</v>
      </c>
      <c r="P486">
        <v>0</v>
      </c>
      <c r="Q486">
        <v>240</v>
      </c>
      <c r="R486">
        <v>240</v>
      </c>
      <c r="S486">
        <v>0</v>
      </c>
    </row>
    <row r="487" spans="1:19" x14ac:dyDescent="0.25">
      <c r="A487">
        <v>4</v>
      </c>
      <c r="B487">
        <v>4332</v>
      </c>
      <c r="C487" t="s">
        <v>3736</v>
      </c>
      <c r="D487" t="s">
        <v>418</v>
      </c>
      <c r="E487" t="s">
        <v>69</v>
      </c>
      <c r="F487" t="s">
        <v>4138</v>
      </c>
      <c r="G487" t="s">
        <v>1201</v>
      </c>
      <c r="H487" t="s">
        <v>107</v>
      </c>
      <c r="I487">
        <v>0.34</v>
      </c>
      <c r="J487" t="s">
        <v>6969</v>
      </c>
      <c r="K487" s="37">
        <v>43360</v>
      </c>
      <c r="L487">
        <v>34000</v>
      </c>
      <c r="M487">
        <v>34000</v>
      </c>
      <c r="N487">
        <v>0</v>
      </c>
      <c r="O487">
        <v>30600</v>
      </c>
      <c r="P487">
        <v>0</v>
      </c>
      <c r="Q487">
        <v>2550</v>
      </c>
      <c r="R487">
        <v>2550</v>
      </c>
      <c r="S487">
        <v>0</v>
      </c>
    </row>
    <row r="488" spans="1:19" x14ac:dyDescent="0.25">
      <c r="A488">
        <v>4</v>
      </c>
      <c r="B488">
        <v>4332</v>
      </c>
      <c r="C488" t="s">
        <v>3736</v>
      </c>
      <c r="D488" t="s">
        <v>569</v>
      </c>
      <c r="E488" t="s">
        <v>82</v>
      </c>
      <c r="F488" t="s">
        <v>4139</v>
      </c>
      <c r="G488" t="s">
        <v>1305</v>
      </c>
      <c r="H488" t="s">
        <v>100</v>
      </c>
      <c r="I488">
        <v>0</v>
      </c>
      <c r="J488" t="s">
        <v>6969</v>
      </c>
      <c r="K488" s="37">
        <v>43356</v>
      </c>
      <c r="L488">
        <v>6499.14</v>
      </c>
      <c r="M488">
        <v>6499.14</v>
      </c>
      <c r="N488">
        <v>0</v>
      </c>
      <c r="O488">
        <v>5849.23</v>
      </c>
      <c r="P488">
        <v>0</v>
      </c>
      <c r="Q488">
        <v>487.44</v>
      </c>
      <c r="R488">
        <v>487.44</v>
      </c>
      <c r="S488">
        <v>0</v>
      </c>
    </row>
    <row r="489" spans="1:19" x14ac:dyDescent="0.25">
      <c r="A489">
        <v>4</v>
      </c>
      <c r="B489">
        <v>4332</v>
      </c>
      <c r="C489" t="s">
        <v>3736</v>
      </c>
      <c r="D489" t="s">
        <v>569</v>
      </c>
      <c r="E489" t="s">
        <v>82</v>
      </c>
      <c r="F489" t="s">
        <v>4140</v>
      </c>
      <c r="G489" t="s">
        <v>2173</v>
      </c>
      <c r="H489" t="s">
        <v>104</v>
      </c>
      <c r="I489">
        <v>0.1</v>
      </c>
      <c r="J489" t="s">
        <v>6969</v>
      </c>
      <c r="K489" s="37">
        <v>48092</v>
      </c>
      <c r="L489">
        <v>170927</v>
      </c>
      <c r="M489">
        <v>170927</v>
      </c>
      <c r="N489">
        <v>0</v>
      </c>
      <c r="O489">
        <v>153834.29999999999</v>
      </c>
      <c r="P489">
        <v>0</v>
      </c>
      <c r="Q489">
        <v>0</v>
      </c>
      <c r="R489">
        <v>0</v>
      </c>
      <c r="S489">
        <v>0</v>
      </c>
    </row>
    <row r="490" spans="1:19" x14ac:dyDescent="0.25">
      <c r="A490">
        <v>4</v>
      </c>
      <c r="B490">
        <v>4332</v>
      </c>
      <c r="C490" t="s">
        <v>3736</v>
      </c>
      <c r="D490" t="s">
        <v>236</v>
      </c>
      <c r="E490" t="s">
        <v>15</v>
      </c>
      <c r="F490" t="s">
        <v>7160</v>
      </c>
      <c r="G490" t="s">
        <v>7161</v>
      </c>
      <c r="H490" t="s">
        <v>7096</v>
      </c>
      <c r="I490">
        <v>0.35</v>
      </c>
      <c r="J490" t="s">
        <v>6970</v>
      </c>
      <c r="K490" s="37">
        <v>48092</v>
      </c>
      <c r="L490">
        <v>1038815</v>
      </c>
      <c r="M490">
        <v>948630</v>
      </c>
      <c r="N490">
        <v>-90185</v>
      </c>
      <c r="O490">
        <v>711472.5</v>
      </c>
      <c r="P490">
        <v>-67638.75</v>
      </c>
      <c r="Q490">
        <v>3892.9274999999998</v>
      </c>
      <c r="R490">
        <v>0</v>
      </c>
      <c r="S490">
        <v>3892.9274999999998</v>
      </c>
    </row>
    <row r="491" spans="1:19" x14ac:dyDescent="0.25">
      <c r="A491">
        <v>4</v>
      </c>
      <c r="B491">
        <v>4332</v>
      </c>
      <c r="C491" t="s">
        <v>3736</v>
      </c>
      <c r="D491" t="s">
        <v>101</v>
      </c>
      <c r="E491" t="s">
        <v>102</v>
      </c>
      <c r="F491" t="s">
        <v>4141</v>
      </c>
      <c r="G491" t="s">
        <v>198</v>
      </c>
      <c r="H491" t="s">
        <v>107</v>
      </c>
      <c r="I491">
        <v>0.45</v>
      </c>
      <c r="J491" t="s">
        <v>6969</v>
      </c>
      <c r="K491" s="37">
        <v>48092</v>
      </c>
      <c r="L491">
        <v>123117.24</v>
      </c>
      <c r="M491">
        <v>123117.24</v>
      </c>
      <c r="N491">
        <v>0</v>
      </c>
      <c r="O491">
        <v>110805.52</v>
      </c>
      <c r="P491">
        <v>0</v>
      </c>
      <c r="Q491">
        <v>2045.53</v>
      </c>
      <c r="R491">
        <v>2045.53</v>
      </c>
      <c r="S491">
        <v>0</v>
      </c>
    </row>
    <row r="492" spans="1:19" x14ac:dyDescent="0.25">
      <c r="A492">
        <v>4</v>
      </c>
      <c r="B492">
        <v>4332</v>
      </c>
      <c r="C492" t="s">
        <v>3736</v>
      </c>
      <c r="D492" t="s">
        <v>226</v>
      </c>
      <c r="E492" t="s">
        <v>76</v>
      </c>
      <c r="F492" t="s">
        <v>4142</v>
      </c>
      <c r="G492" t="s">
        <v>1117</v>
      </c>
      <c r="H492" t="s">
        <v>107</v>
      </c>
      <c r="I492">
        <v>0.03</v>
      </c>
      <c r="J492" t="s">
        <v>6969</v>
      </c>
      <c r="K492" s="37">
        <v>43760</v>
      </c>
      <c r="L492">
        <v>60837.65</v>
      </c>
      <c r="M492">
        <v>60837.65</v>
      </c>
      <c r="N492">
        <v>0</v>
      </c>
      <c r="O492">
        <v>54753.89</v>
      </c>
      <c r="P492">
        <v>0</v>
      </c>
      <c r="Q492">
        <v>4562.82</v>
      </c>
      <c r="R492">
        <v>4562.82</v>
      </c>
      <c r="S492">
        <v>0</v>
      </c>
    </row>
    <row r="493" spans="1:19" x14ac:dyDescent="0.25">
      <c r="A493">
        <v>4</v>
      </c>
      <c r="B493">
        <v>4332</v>
      </c>
      <c r="C493" t="s">
        <v>3736</v>
      </c>
      <c r="D493" t="s">
        <v>240</v>
      </c>
      <c r="E493" t="s">
        <v>9</v>
      </c>
      <c r="F493" t="s">
        <v>4143</v>
      </c>
      <c r="G493" t="s">
        <v>1116</v>
      </c>
      <c r="H493" t="s">
        <v>104</v>
      </c>
      <c r="I493">
        <v>1</v>
      </c>
      <c r="J493" t="s">
        <v>6969</v>
      </c>
      <c r="K493" s="37">
        <v>43334</v>
      </c>
      <c r="L493">
        <v>24665</v>
      </c>
      <c r="M493">
        <v>24665</v>
      </c>
      <c r="N493">
        <v>0</v>
      </c>
      <c r="O493">
        <v>22198.5</v>
      </c>
      <c r="P493">
        <v>0</v>
      </c>
      <c r="Q493">
        <v>1849.88</v>
      </c>
      <c r="R493">
        <v>1849.88</v>
      </c>
      <c r="S493">
        <v>0</v>
      </c>
    </row>
    <row r="494" spans="1:19" x14ac:dyDescent="0.25">
      <c r="A494">
        <v>4</v>
      </c>
      <c r="B494">
        <v>4332</v>
      </c>
      <c r="C494" t="s">
        <v>3736</v>
      </c>
      <c r="D494" t="s">
        <v>548</v>
      </c>
      <c r="E494" t="s">
        <v>9</v>
      </c>
      <c r="F494" t="s">
        <v>4144</v>
      </c>
      <c r="G494" t="s">
        <v>722</v>
      </c>
      <c r="H494" t="s">
        <v>107</v>
      </c>
      <c r="I494">
        <v>1</v>
      </c>
      <c r="J494" t="s">
        <v>6969</v>
      </c>
      <c r="K494" s="37">
        <v>43335</v>
      </c>
      <c r="L494">
        <v>5982</v>
      </c>
      <c r="M494">
        <v>5982</v>
      </c>
      <c r="N494">
        <v>0</v>
      </c>
      <c r="O494">
        <v>5383.8</v>
      </c>
      <c r="P494">
        <v>0</v>
      </c>
      <c r="Q494">
        <v>448.65</v>
      </c>
      <c r="R494">
        <v>448.65</v>
      </c>
      <c r="S494">
        <v>0</v>
      </c>
    </row>
    <row r="495" spans="1:19" x14ac:dyDescent="0.25">
      <c r="A495">
        <v>4</v>
      </c>
      <c r="B495">
        <v>4332</v>
      </c>
      <c r="C495" t="s">
        <v>3736</v>
      </c>
      <c r="D495" t="s">
        <v>226</v>
      </c>
      <c r="E495" t="s">
        <v>76</v>
      </c>
      <c r="F495" t="s">
        <v>4145</v>
      </c>
      <c r="G495" t="s">
        <v>890</v>
      </c>
      <c r="H495" t="s">
        <v>107</v>
      </c>
      <c r="I495">
        <v>0</v>
      </c>
      <c r="J495" t="s">
        <v>6969</v>
      </c>
      <c r="K495" s="37">
        <v>43760</v>
      </c>
      <c r="L495">
        <v>12808.49</v>
      </c>
      <c r="M495">
        <v>12808.49</v>
      </c>
      <c r="N495">
        <v>0</v>
      </c>
      <c r="O495">
        <v>11527.64</v>
      </c>
      <c r="P495">
        <v>0</v>
      </c>
      <c r="Q495">
        <v>960.64</v>
      </c>
      <c r="R495">
        <v>960.64</v>
      </c>
      <c r="S495">
        <v>0</v>
      </c>
    </row>
    <row r="496" spans="1:19" x14ac:dyDescent="0.25">
      <c r="A496">
        <v>4</v>
      </c>
      <c r="B496">
        <v>4332</v>
      </c>
      <c r="C496" t="s">
        <v>3736</v>
      </c>
      <c r="D496" t="s">
        <v>95</v>
      </c>
      <c r="E496" t="s">
        <v>93</v>
      </c>
      <c r="F496" t="s">
        <v>4146</v>
      </c>
      <c r="G496" t="s">
        <v>1672</v>
      </c>
      <c r="H496" t="s">
        <v>107</v>
      </c>
      <c r="I496">
        <v>0.1</v>
      </c>
      <c r="J496" t="s">
        <v>6969</v>
      </c>
      <c r="K496" s="37">
        <v>43864</v>
      </c>
      <c r="L496">
        <v>104407.13</v>
      </c>
      <c r="M496">
        <v>104407.13</v>
      </c>
      <c r="N496">
        <v>0</v>
      </c>
      <c r="O496">
        <v>93966.42</v>
      </c>
      <c r="P496">
        <v>0</v>
      </c>
      <c r="Q496">
        <v>7830.54</v>
      </c>
      <c r="R496">
        <v>7830.54</v>
      </c>
      <c r="S496">
        <v>0</v>
      </c>
    </row>
    <row r="497" spans="1:19" x14ac:dyDescent="0.25">
      <c r="A497">
        <v>4</v>
      </c>
      <c r="B497">
        <v>4332</v>
      </c>
      <c r="C497" t="s">
        <v>3736</v>
      </c>
      <c r="D497" t="s">
        <v>95</v>
      </c>
      <c r="E497" t="s">
        <v>93</v>
      </c>
      <c r="F497" t="s">
        <v>4147</v>
      </c>
      <c r="G497" t="s">
        <v>891</v>
      </c>
      <c r="H497" t="s">
        <v>107</v>
      </c>
      <c r="I497">
        <v>0.1</v>
      </c>
      <c r="J497" t="s">
        <v>6969</v>
      </c>
      <c r="K497" s="37">
        <v>43334</v>
      </c>
      <c r="L497">
        <v>4100</v>
      </c>
      <c r="M497">
        <v>4100</v>
      </c>
      <c r="N497">
        <v>0</v>
      </c>
      <c r="O497">
        <v>3690</v>
      </c>
      <c r="P497">
        <v>0</v>
      </c>
      <c r="Q497">
        <v>307.5</v>
      </c>
      <c r="R497">
        <v>307.5</v>
      </c>
      <c r="S497">
        <v>0</v>
      </c>
    </row>
    <row r="498" spans="1:19" x14ac:dyDescent="0.25">
      <c r="A498">
        <v>4</v>
      </c>
      <c r="B498">
        <v>4332</v>
      </c>
      <c r="C498" t="s">
        <v>3736</v>
      </c>
      <c r="D498" t="s">
        <v>48</v>
      </c>
      <c r="E498" t="s">
        <v>48</v>
      </c>
      <c r="F498" t="s">
        <v>4148</v>
      </c>
      <c r="G498" t="s">
        <v>1084</v>
      </c>
      <c r="H498" t="s">
        <v>107</v>
      </c>
      <c r="I498">
        <v>0</v>
      </c>
      <c r="J498" t="s">
        <v>6969</v>
      </c>
      <c r="K498" s="37">
        <v>43787</v>
      </c>
      <c r="L498">
        <v>36202</v>
      </c>
      <c r="M498">
        <v>36202</v>
      </c>
      <c r="N498">
        <v>0</v>
      </c>
      <c r="O498">
        <v>32581.8</v>
      </c>
      <c r="P498">
        <v>0</v>
      </c>
      <c r="Q498">
        <v>2715.15</v>
      </c>
      <c r="R498">
        <v>2715.15</v>
      </c>
      <c r="S498">
        <v>0</v>
      </c>
    </row>
    <row r="499" spans="1:19" x14ac:dyDescent="0.25">
      <c r="A499">
        <v>4</v>
      </c>
      <c r="B499">
        <v>4332</v>
      </c>
      <c r="C499" t="s">
        <v>3736</v>
      </c>
      <c r="D499" t="s">
        <v>1378</v>
      </c>
      <c r="E499" t="s">
        <v>21</v>
      </c>
      <c r="F499" t="s">
        <v>4149</v>
      </c>
      <c r="G499" t="s">
        <v>1379</v>
      </c>
      <c r="H499" t="s">
        <v>107</v>
      </c>
      <c r="I499">
        <v>1</v>
      </c>
      <c r="J499" t="s">
        <v>6969</v>
      </c>
      <c r="K499" s="37">
        <v>43360</v>
      </c>
      <c r="L499">
        <v>3313.62</v>
      </c>
      <c r="M499">
        <v>3313.62</v>
      </c>
      <c r="N499">
        <v>0</v>
      </c>
      <c r="O499">
        <v>2982.26</v>
      </c>
      <c r="P499">
        <v>0</v>
      </c>
      <c r="Q499">
        <v>248.52</v>
      </c>
      <c r="R499">
        <v>248.52</v>
      </c>
      <c r="S499">
        <v>0</v>
      </c>
    </row>
    <row r="500" spans="1:19" x14ac:dyDescent="0.25">
      <c r="A500">
        <v>4</v>
      </c>
      <c r="B500">
        <v>4332</v>
      </c>
      <c r="C500" t="s">
        <v>3736</v>
      </c>
      <c r="D500" t="s">
        <v>1320</v>
      </c>
      <c r="E500" t="s">
        <v>69</v>
      </c>
      <c r="F500" t="s">
        <v>8666</v>
      </c>
      <c r="G500" t="s">
        <v>8607</v>
      </c>
      <c r="H500" t="s">
        <v>3712</v>
      </c>
      <c r="I500">
        <v>0.15</v>
      </c>
      <c r="J500" t="s">
        <v>6970</v>
      </c>
      <c r="K500" s="37">
        <v>48092</v>
      </c>
      <c r="L500">
        <v>202000</v>
      </c>
      <c r="M500">
        <v>202000</v>
      </c>
      <c r="N500">
        <v>0</v>
      </c>
      <c r="O500">
        <v>151500</v>
      </c>
      <c r="P500">
        <v>0</v>
      </c>
      <c r="Q500">
        <v>0</v>
      </c>
      <c r="R500">
        <v>0</v>
      </c>
      <c r="S500">
        <v>0</v>
      </c>
    </row>
    <row r="501" spans="1:19" x14ac:dyDescent="0.25">
      <c r="A501">
        <v>4</v>
      </c>
      <c r="B501">
        <v>4332</v>
      </c>
      <c r="C501" t="s">
        <v>3736</v>
      </c>
      <c r="D501" t="s">
        <v>121</v>
      </c>
      <c r="E501" t="s">
        <v>122</v>
      </c>
      <c r="F501" t="s">
        <v>4150</v>
      </c>
      <c r="G501" t="s">
        <v>123</v>
      </c>
      <c r="H501" t="s">
        <v>124</v>
      </c>
      <c r="I501">
        <v>0</v>
      </c>
      <c r="J501" t="s">
        <v>6969</v>
      </c>
      <c r="K501" s="37">
        <v>43882</v>
      </c>
      <c r="L501">
        <v>23566.09</v>
      </c>
      <c r="M501">
        <v>23566.09</v>
      </c>
      <c r="N501">
        <v>0</v>
      </c>
      <c r="O501">
        <v>21209.48</v>
      </c>
      <c r="P501">
        <v>0</v>
      </c>
      <c r="Q501">
        <v>1767.46</v>
      </c>
      <c r="R501">
        <v>1767.46</v>
      </c>
      <c r="S501">
        <v>0</v>
      </c>
    </row>
    <row r="502" spans="1:19" x14ac:dyDescent="0.25">
      <c r="A502">
        <v>4</v>
      </c>
      <c r="B502">
        <v>4332</v>
      </c>
      <c r="C502" t="s">
        <v>3736</v>
      </c>
      <c r="D502" t="s">
        <v>557</v>
      </c>
      <c r="E502" t="s">
        <v>93</v>
      </c>
      <c r="F502" t="s">
        <v>4151</v>
      </c>
      <c r="G502" t="s">
        <v>867</v>
      </c>
      <c r="H502" t="s">
        <v>107</v>
      </c>
      <c r="I502">
        <v>1</v>
      </c>
      <c r="J502" t="s">
        <v>6969</v>
      </c>
      <c r="K502" s="37">
        <v>43334</v>
      </c>
      <c r="L502">
        <v>5516.25</v>
      </c>
      <c r="M502">
        <v>5516.25</v>
      </c>
      <c r="N502">
        <v>0</v>
      </c>
      <c r="O502">
        <v>4964.63</v>
      </c>
      <c r="P502">
        <v>0</v>
      </c>
      <c r="Q502">
        <v>413.72</v>
      </c>
      <c r="R502">
        <v>413.72</v>
      </c>
      <c r="S502">
        <v>0</v>
      </c>
    </row>
    <row r="503" spans="1:19" x14ac:dyDescent="0.25">
      <c r="A503">
        <v>4</v>
      </c>
      <c r="B503">
        <v>4332</v>
      </c>
      <c r="C503" t="s">
        <v>3736</v>
      </c>
      <c r="D503" t="s">
        <v>14</v>
      </c>
      <c r="E503" t="s">
        <v>15</v>
      </c>
      <c r="F503" t="s">
        <v>4152</v>
      </c>
      <c r="G503" t="s">
        <v>1203</v>
      </c>
      <c r="H503" t="s">
        <v>107</v>
      </c>
      <c r="I503">
        <v>0.1</v>
      </c>
      <c r="J503" t="s">
        <v>6969</v>
      </c>
      <c r="K503" s="37">
        <v>44057</v>
      </c>
      <c r="L503">
        <v>5748.56</v>
      </c>
      <c r="M503">
        <v>5748.56</v>
      </c>
      <c r="N503">
        <v>0</v>
      </c>
      <c r="O503">
        <v>5173.7</v>
      </c>
      <c r="P503">
        <v>0</v>
      </c>
      <c r="Q503">
        <v>431.15</v>
      </c>
      <c r="R503">
        <v>431.14</v>
      </c>
      <c r="S503">
        <v>0.01</v>
      </c>
    </row>
    <row r="504" spans="1:19" x14ac:dyDescent="0.25">
      <c r="A504">
        <v>4</v>
      </c>
      <c r="B504">
        <v>4332</v>
      </c>
      <c r="C504" t="s">
        <v>3736</v>
      </c>
      <c r="D504" t="s">
        <v>95</v>
      </c>
      <c r="E504" t="s">
        <v>93</v>
      </c>
      <c r="F504" t="s">
        <v>4153</v>
      </c>
      <c r="G504" t="s">
        <v>1523</v>
      </c>
      <c r="H504" t="s">
        <v>107</v>
      </c>
      <c r="I504">
        <v>0.1</v>
      </c>
      <c r="J504" t="s">
        <v>6969</v>
      </c>
      <c r="K504" s="37">
        <v>43412</v>
      </c>
      <c r="L504">
        <v>30485.8</v>
      </c>
      <c r="M504">
        <v>30485.8</v>
      </c>
      <c r="N504">
        <v>0</v>
      </c>
      <c r="O504">
        <v>27437.22</v>
      </c>
      <c r="P504">
        <v>0</v>
      </c>
      <c r="Q504">
        <v>2286.44</v>
      </c>
      <c r="R504">
        <v>2286.44</v>
      </c>
      <c r="S504">
        <v>0</v>
      </c>
    </row>
    <row r="505" spans="1:19" x14ac:dyDescent="0.25">
      <c r="A505">
        <v>4</v>
      </c>
      <c r="B505">
        <v>4332</v>
      </c>
      <c r="C505" t="s">
        <v>3736</v>
      </c>
      <c r="D505" t="s">
        <v>1060</v>
      </c>
      <c r="E505" t="s">
        <v>76</v>
      </c>
      <c r="F505" t="s">
        <v>4154</v>
      </c>
      <c r="G505" t="s">
        <v>1094</v>
      </c>
      <c r="H505" t="s">
        <v>107</v>
      </c>
      <c r="I505">
        <v>0</v>
      </c>
      <c r="J505" t="s">
        <v>6969</v>
      </c>
      <c r="K505" s="37">
        <v>43959</v>
      </c>
      <c r="L505">
        <v>7677.41</v>
      </c>
      <c r="M505">
        <v>7677.41</v>
      </c>
      <c r="N505">
        <v>0</v>
      </c>
      <c r="O505">
        <v>6909.67</v>
      </c>
      <c r="P505">
        <v>0</v>
      </c>
      <c r="Q505">
        <v>575.80999999999995</v>
      </c>
      <c r="R505">
        <v>575.80999999999995</v>
      </c>
      <c r="S505">
        <v>0</v>
      </c>
    </row>
    <row r="506" spans="1:19" x14ac:dyDescent="0.25">
      <c r="A506">
        <v>4</v>
      </c>
      <c r="B506">
        <v>4332</v>
      </c>
      <c r="C506" t="s">
        <v>3736</v>
      </c>
      <c r="D506" t="s">
        <v>865</v>
      </c>
      <c r="E506" t="s">
        <v>255</v>
      </c>
      <c r="F506" t="s">
        <v>4155</v>
      </c>
      <c r="G506" t="s">
        <v>866</v>
      </c>
      <c r="H506" t="s">
        <v>124</v>
      </c>
      <c r="I506">
        <v>0</v>
      </c>
      <c r="J506" t="s">
        <v>6969</v>
      </c>
      <c r="K506" s="37">
        <v>43334</v>
      </c>
      <c r="L506">
        <v>11505.12</v>
      </c>
      <c r="M506">
        <v>11505.12</v>
      </c>
      <c r="N506">
        <v>0</v>
      </c>
      <c r="O506">
        <v>10354.61</v>
      </c>
      <c r="P506">
        <v>0</v>
      </c>
      <c r="Q506">
        <v>862.88</v>
      </c>
      <c r="R506">
        <v>862.88</v>
      </c>
      <c r="S506">
        <v>0</v>
      </c>
    </row>
    <row r="507" spans="1:19" x14ac:dyDescent="0.25">
      <c r="A507">
        <v>4</v>
      </c>
      <c r="B507">
        <v>4332</v>
      </c>
      <c r="C507" t="s">
        <v>3736</v>
      </c>
      <c r="D507" t="s">
        <v>1438</v>
      </c>
      <c r="E507" t="s">
        <v>60</v>
      </c>
      <c r="F507" t="s">
        <v>7162</v>
      </c>
      <c r="G507" t="s">
        <v>7163</v>
      </c>
      <c r="H507" t="s">
        <v>29</v>
      </c>
      <c r="I507">
        <v>0.98</v>
      </c>
      <c r="J507" t="s">
        <v>6970</v>
      </c>
      <c r="K507" s="37">
        <v>48092</v>
      </c>
      <c r="L507">
        <v>6615544</v>
      </c>
      <c r="M507">
        <v>125026</v>
      </c>
      <c r="N507">
        <v>-6490518</v>
      </c>
      <c r="O507">
        <v>93769.5</v>
      </c>
      <c r="P507">
        <v>-4867888.5</v>
      </c>
      <c r="Q507">
        <v>17031.485000000001</v>
      </c>
      <c r="R507">
        <v>0</v>
      </c>
      <c r="S507">
        <v>17031.485000000001</v>
      </c>
    </row>
    <row r="508" spans="1:19" x14ac:dyDescent="0.25">
      <c r="A508">
        <v>4</v>
      </c>
      <c r="B508">
        <v>4332</v>
      </c>
      <c r="C508" t="s">
        <v>3736</v>
      </c>
      <c r="D508" t="s">
        <v>7164</v>
      </c>
      <c r="E508" t="s">
        <v>7165</v>
      </c>
      <c r="F508" t="s">
        <v>7166</v>
      </c>
      <c r="G508" t="s">
        <v>7167</v>
      </c>
      <c r="H508" t="s">
        <v>86</v>
      </c>
      <c r="I508">
        <v>1</v>
      </c>
      <c r="J508" t="s">
        <v>6969</v>
      </c>
      <c r="K508" s="37">
        <v>43335</v>
      </c>
      <c r="L508">
        <v>27487.19</v>
      </c>
      <c r="M508">
        <v>27487.19</v>
      </c>
      <c r="N508">
        <v>0</v>
      </c>
      <c r="O508">
        <v>27487.19</v>
      </c>
      <c r="P508">
        <v>0</v>
      </c>
      <c r="Q508">
        <v>0</v>
      </c>
      <c r="R508">
        <v>0</v>
      </c>
      <c r="S508">
        <v>0</v>
      </c>
    </row>
    <row r="509" spans="1:19" x14ac:dyDescent="0.25">
      <c r="A509">
        <v>4</v>
      </c>
      <c r="B509">
        <v>4332</v>
      </c>
      <c r="C509" t="s">
        <v>3736</v>
      </c>
      <c r="D509" t="s">
        <v>559</v>
      </c>
      <c r="E509" t="s">
        <v>27</v>
      </c>
      <c r="F509" t="s">
        <v>4156</v>
      </c>
      <c r="G509" t="s">
        <v>1387</v>
      </c>
      <c r="H509" t="s">
        <v>107</v>
      </c>
      <c r="I509">
        <v>0</v>
      </c>
      <c r="J509" t="s">
        <v>6969</v>
      </c>
      <c r="K509" s="37">
        <v>43598</v>
      </c>
      <c r="L509">
        <v>12678.87</v>
      </c>
      <c r="M509">
        <v>12678.87</v>
      </c>
      <c r="N509">
        <v>0</v>
      </c>
      <c r="O509">
        <v>11410.98</v>
      </c>
      <c r="P509">
        <v>0</v>
      </c>
      <c r="Q509">
        <v>950.92</v>
      </c>
      <c r="R509">
        <v>950.91</v>
      </c>
      <c r="S509">
        <v>0.01</v>
      </c>
    </row>
    <row r="510" spans="1:19" x14ac:dyDescent="0.25">
      <c r="A510">
        <v>4</v>
      </c>
      <c r="B510">
        <v>4332</v>
      </c>
      <c r="C510" t="s">
        <v>3736</v>
      </c>
      <c r="D510" t="s">
        <v>744</v>
      </c>
      <c r="E510" t="s">
        <v>25</v>
      </c>
      <c r="F510" t="s">
        <v>4157</v>
      </c>
      <c r="G510" t="s">
        <v>745</v>
      </c>
      <c r="H510" t="s">
        <v>107</v>
      </c>
      <c r="I510">
        <v>0.2</v>
      </c>
      <c r="J510" t="s">
        <v>6969</v>
      </c>
      <c r="K510" s="37">
        <v>43336</v>
      </c>
      <c r="L510">
        <v>5066.45</v>
      </c>
      <c r="M510">
        <v>5066.45</v>
      </c>
      <c r="N510">
        <v>0</v>
      </c>
      <c r="O510">
        <v>4559.8100000000004</v>
      </c>
      <c r="P510">
        <v>0</v>
      </c>
      <c r="Q510">
        <v>379.98</v>
      </c>
      <c r="R510">
        <v>379.98</v>
      </c>
      <c r="S510">
        <v>0</v>
      </c>
    </row>
    <row r="511" spans="1:19" x14ac:dyDescent="0.25">
      <c r="A511">
        <v>4</v>
      </c>
      <c r="B511">
        <v>4332</v>
      </c>
      <c r="C511" t="s">
        <v>3736</v>
      </c>
      <c r="D511" t="s">
        <v>452</v>
      </c>
      <c r="E511" t="s">
        <v>9</v>
      </c>
      <c r="F511" t="s">
        <v>4158</v>
      </c>
      <c r="G511" t="s">
        <v>1270</v>
      </c>
      <c r="H511" t="s">
        <v>107</v>
      </c>
      <c r="I511">
        <v>1</v>
      </c>
      <c r="J511" t="s">
        <v>6969</v>
      </c>
      <c r="K511" s="37">
        <v>43360</v>
      </c>
      <c r="L511">
        <v>5283.85</v>
      </c>
      <c r="M511">
        <v>5283.85</v>
      </c>
      <c r="N511">
        <v>0</v>
      </c>
      <c r="O511">
        <v>4755.47</v>
      </c>
      <c r="P511">
        <v>0</v>
      </c>
      <c r="Q511">
        <v>396.29</v>
      </c>
      <c r="R511">
        <v>396.29</v>
      </c>
      <c r="S511">
        <v>0</v>
      </c>
    </row>
    <row r="512" spans="1:19" x14ac:dyDescent="0.25">
      <c r="A512">
        <v>4</v>
      </c>
      <c r="B512">
        <v>4332</v>
      </c>
      <c r="C512" t="s">
        <v>3736</v>
      </c>
      <c r="D512" t="s">
        <v>312</v>
      </c>
      <c r="E512" t="s">
        <v>313</v>
      </c>
      <c r="F512" t="s">
        <v>4159</v>
      </c>
      <c r="G512" t="s">
        <v>888</v>
      </c>
      <c r="H512" t="s">
        <v>107</v>
      </c>
      <c r="I512">
        <v>0</v>
      </c>
      <c r="J512" t="s">
        <v>6969</v>
      </c>
      <c r="K512" s="37">
        <v>43571</v>
      </c>
      <c r="L512">
        <v>109722.56</v>
      </c>
      <c r="M512">
        <v>109722.56</v>
      </c>
      <c r="N512">
        <v>0</v>
      </c>
      <c r="O512">
        <v>98750.3</v>
      </c>
      <c r="P512">
        <v>0</v>
      </c>
      <c r="Q512">
        <v>8229.2000000000007</v>
      </c>
      <c r="R512">
        <v>8229.19</v>
      </c>
      <c r="S512">
        <v>0.01</v>
      </c>
    </row>
    <row r="513" spans="1:19" x14ac:dyDescent="0.25">
      <c r="A513">
        <v>4</v>
      </c>
      <c r="B513">
        <v>4332</v>
      </c>
      <c r="C513" t="s">
        <v>3736</v>
      </c>
      <c r="D513" t="s">
        <v>1623</v>
      </c>
      <c r="E513" t="s">
        <v>1571</v>
      </c>
      <c r="F513" t="s">
        <v>4160</v>
      </c>
      <c r="G513" t="s">
        <v>1624</v>
      </c>
      <c r="H513" t="s">
        <v>107</v>
      </c>
      <c r="I513">
        <v>0</v>
      </c>
      <c r="J513" t="s">
        <v>6969</v>
      </c>
      <c r="K513" s="37">
        <v>43412</v>
      </c>
      <c r="L513">
        <v>16099</v>
      </c>
      <c r="M513">
        <v>16099</v>
      </c>
      <c r="N513">
        <v>0</v>
      </c>
      <c r="O513">
        <v>14489.1</v>
      </c>
      <c r="P513">
        <v>0</v>
      </c>
      <c r="Q513">
        <v>1207.43</v>
      </c>
      <c r="R513">
        <v>1207.43</v>
      </c>
      <c r="S513">
        <v>0</v>
      </c>
    </row>
    <row r="514" spans="1:19" x14ac:dyDescent="0.25">
      <c r="A514">
        <v>4</v>
      </c>
      <c r="B514">
        <v>4332</v>
      </c>
      <c r="C514" t="s">
        <v>3736</v>
      </c>
      <c r="D514" t="s">
        <v>653</v>
      </c>
      <c r="E514" t="s">
        <v>147</v>
      </c>
      <c r="F514" t="s">
        <v>4161</v>
      </c>
      <c r="G514" t="s">
        <v>654</v>
      </c>
      <c r="H514" t="s">
        <v>104</v>
      </c>
      <c r="I514">
        <v>0.5</v>
      </c>
      <c r="J514" t="s">
        <v>6969</v>
      </c>
      <c r="K514" s="37">
        <v>43598</v>
      </c>
      <c r="L514">
        <v>8913.1200000000008</v>
      </c>
      <c r="M514">
        <v>8913.1200000000008</v>
      </c>
      <c r="N514">
        <v>0</v>
      </c>
      <c r="O514">
        <v>8021.81</v>
      </c>
      <c r="P514">
        <v>0</v>
      </c>
      <c r="Q514">
        <v>668.48</v>
      </c>
      <c r="R514">
        <v>668.48</v>
      </c>
      <c r="S514">
        <v>0</v>
      </c>
    </row>
    <row r="515" spans="1:19" x14ac:dyDescent="0.25">
      <c r="A515">
        <v>4</v>
      </c>
      <c r="B515">
        <v>4332</v>
      </c>
      <c r="C515" t="s">
        <v>3736</v>
      </c>
      <c r="D515" t="s">
        <v>300</v>
      </c>
      <c r="E515" t="s">
        <v>60</v>
      </c>
      <c r="F515" t="s">
        <v>8667</v>
      </c>
      <c r="G515" t="s">
        <v>8601</v>
      </c>
      <c r="H515" t="s">
        <v>29</v>
      </c>
      <c r="I515">
        <v>0.15</v>
      </c>
      <c r="J515" t="s">
        <v>6970</v>
      </c>
      <c r="K515" s="37">
        <v>48092</v>
      </c>
      <c r="L515">
        <v>565000</v>
      </c>
      <c r="M515">
        <v>565000</v>
      </c>
      <c r="N515">
        <v>0</v>
      </c>
      <c r="O515">
        <v>423750</v>
      </c>
      <c r="P515">
        <v>0</v>
      </c>
      <c r="Q515">
        <v>0</v>
      </c>
      <c r="R515">
        <v>0</v>
      </c>
      <c r="S515">
        <v>0</v>
      </c>
    </row>
    <row r="516" spans="1:19" x14ac:dyDescent="0.25">
      <c r="A516">
        <v>4</v>
      </c>
      <c r="B516">
        <v>4332</v>
      </c>
      <c r="C516" t="s">
        <v>3736</v>
      </c>
      <c r="D516" t="s">
        <v>680</v>
      </c>
      <c r="E516" t="s">
        <v>9</v>
      </c>
      <c r="F516" t="s">
        <v>4162</v>
      </c>
      <c r="G516" t="s">
        <v>681</v>
      </c>
      <c r="H516" t="s">
        <v>86</v>
      </c>
      <c r="I516">
        <v>1</v>
      </c>
      <c r="J516" t="s">
        <v>6969</v>
      </c>
      <c r="K516" s="37">
        <v>43781</v>
      </c>
      <c r="L516">
        <v>11367.04</v>
      </c>
      <c r="M516">
        <v>11367.04</v>
      </c>
      <c r="N516">
        <v>0</v>
      </c>
      <c r="O516">
        <v>10899.69</v>
      </c>
      <c r="P516">
        <v>0</v>
      </c>
      <c r="Q516">
        <v>350.51</v>
      </c>
      <c r="R516">
        <v>350.51</v>
      </c>
      <c r="S516">
        <v>0</v>
      </c>
    </row>
    <row r="517" spans="1:19" x14ac:dyDescent="0.25">
      <c r="A517">
        <v>4</v>
      </c>
      <c r="B517">
        <v>4332</v>
      </c>
      <c r="C517" t="s">
        <v>3736</v>
      </c>
      <c r="D517" t="s">
        <v>1299</v>
      </c>
      <c r="E517" t="s">
        <v>25</v>
      </c>
      <c r="F517" t="s">
        <v>4163</v>
      </c>
      <c r="G517" t="s">
        <v>2391</v>
      </c>
      <c r="H517" t="s">
        <v>86</v>
      </c>
      <c r="I517">
        <v>1</v>
      </c>
      <c r="J517" t="s">
        <v>6969</v>
      </c>
      <c r="K517" s="37">
        <v>43507</v>
      </c>
      <c r="L517">
        <v>28955.84</v>
      </c>
      <c r="M517">
        <v>28955.84</v>
      </c>
      <c r="N517">
        <v>0</v>
      </c>
      <c r="O517">
        <v>26060.26</v>
      </c>
      <c r="P517">
        <v>0</v>
      </c>
      <c r="Q517">
        <v>2171.69</v>
      </c>
      <c r="R517">
        <v>2171.69</v>
      </c>
      <c r="S517">
        <v>0</v>
      </c>
    </row>
    <row r="518" spans="1:19" x14ac:dyDescent="0.25">
      <c r="A518">
        <v>4</v>
      </c>
      <c r="B518">
        <v>4332</v>
      </c>
      <c r="C518" t="s">
        <v>3736</v>
      </c>
      <c r="D518" t="s">
        <v>610</v>
      </c>
      <c r="E518" t="s">
        <v>243</v>
      </c>
      <c r="F518" t="s">
        <v>4164</v>
      </c>
      <c r="G518" t="s">
        <v>611</v>
      </c>
      <c r="H518" t="s">
        <v>124</v>
      </c>
      <c r="I518">
        <v>0</v>
      </c>
      <c r="J518" t="s">
        <v>6969</v>
      </c>
      <c r="K518" s="37">
        <v>43608</v>
      </c>
      <c r="L518">
        <v>56161.13</v>
      </c>
      <c r="M518">
        <v>56161.13</v>
      </c>
      <c r="N518">
        <v>0</v>
      </c>
      <c r="O518">
        <v>50545.02</v>
      </c>
      <c r="P518">
        <v>0</v>
      </c>
      <c r="Q518">
        <v>4212.09</v>
      </c>
      <c r="R518">
        <v>4212.09</v>
      </c>
      <c r="S518">
        <v>0</v>
      </c>
    </row>
    <row r="519" spans="1:19" x14ac:dyDescent="0.25">
      <c r="A519">
        <v>4</v>
      </c>
      <c r="B519">
        <v>4332</v>
      </c>
      <c r="C519" t="s">
        <v>3736</v>
      </c>
      <c r="D519" t="s">
        <v>1818</v>
      </c>
      <c r="E519" t="s">
        <v>9</v>
      </c>
      <c r="F519" t="s">
        <v>4165</v>
      </c>
      <c r="G519" t="s">
        <v>3318</v>
      </c>
      <c r="H519" t="s">
        <v>100</v>
      </c>
      <c r="I519">
        <v>0.75</v>
      </c>
      <c r="J519" t="s">
        <v>6969</v>
      </c>
      <c r="K519" s="37">
        <v>44085</v>
      </c>
      <c r="L519">
        <v>25000</v>
      </c>
      <c r="M519">
        <v>25000</v>
      </c>
      <c r="N519">
        <v>0</v>
      </c>
      <c r="O519">
        <v>22500</v>
      </c>
      <c r="P519">
        <v>0</v>
      </c>
      <c r="Q519">
        <v>1875</v>
      </c>
      <c r="R519">
        <v>1875</v>
      </c>
      <c r="S519">
        <v>0</v>
      </c>
    </row>
    <row r="520" spans="1:19" x14ac:dyDescent="0.25">
      <c r="A520">
        <v>4</v>
      </c>
      <c r="B520">
        <v>4332</v>
      </c>
      <c r="C520" t="s">
        <v>3736</v>
      </c>
      <c r="D520" t="s">
        <v>927</v>
      </c>
      <c r="E520" t="s">
        <v>147</v>
      </c>
      <c r="F520" t="s">
        <v>4166</v>
      </c>
      <c r="G520" t="s">
        <v>2019</v>
      </c>
      <c r="H520" t="s">
        <v>86</v>
      </c>
      <c r="I520">
        <v>1</v>
      </c>
      <c r="J520" t="s">
        <v>6969</v>
      </c>
      <c r="K520" s="37">
        <v>43882</v>
      </c>
      <c r="L520">
        <v>3200</v>
      </c>
      <c r="M520">
        <v>3200</v>
      </c>
      <c r="N520">
        <v>0</v>
      </c>
      <c r="O520">
        <v>2880</v>
      </c>
      <c r="P520">
        <v>0</v>
      </c>
      <c r="Q520">
        <v>240</v>
      </c>
      <c r="R520">
        <v>240</v>
      </c>
      <c r="S520">
        <v>0</v>
      </c>
    </row>
    <row r="521" spans="1:19" x14ac:dyDescent="0.25">
      <c r="A521">
        <v>4</v>
      </c>
      <c r="B521">
        <v>4332</v>
      </c>
      <c r="C521" t="s">
        <v>3736</v>
      </c>
      <c r="D521" t="s">
        <v>1043</v>
      </c>
      <c r="E521" t="s">
        <v>15</v>
      </c>
      <c r="F521" t="s">
        <v>4167</v>
      </c>
      <c r="G521" t="s">
        <v>1044</v>
      </c>
      <c r="H521" t="s">
        <v>104</v>
      </c>
      <c r="I521">
        <v>0</v>
      </c>
      <c r="J521" t="s">
        <v>6969</v>
      </c>
      <c r="K521" s="37">
        <v>43334</v>
      </c>
      <c r="L521">
        <v>11998</v>
      </c>
      <c r="M521">
        <v>11998</v>
      </c>
      <c r="N521">
        <v>0</v>
      </c>
      <c r="O521">
        <v>10798.2</v>
      </c>
      <c r="P521">
        <v>0</v>
      </c>
      <c r="Q521">
        <v>899.85</v>
      </c>
      <c r="R521">
        <v>899.85</v>
      </c>
      <c r="S521">
        <v>0</v>
      </c>
    </row>
    <row r="522" spans="1:19" x14ac:dyDescent="0.25">
      <c r="A522">
        <v>4</v>
      </c>
      <c r="B522">
        <v>4332</v>
      </c>
      <c r="C522" t="s">
        <v>3736</v>
      </c>
      <c r="D522" t="s">
        <v>226</v>
      </c>
      <c r="E522" t="s">
        <v>76</v>
      </c>
      <c r="F522" t="s">
        <v>4168</v>
      </c>
      <c r="G522" t="s">
        <v>1002</v>
      </c>
      <c r="H522" t="s">
        <v>107</v>
      </c>
      <c r="I522">
        <v>0</v>
      </c>
      <c r="J522" t="s">
        <v>6969</v>
      </c>
      <c r="K522" s="37">
        <v>44123</v>
      </c>
      <c r="L522">
        <v>7098.97</v>
      </c>
      <c r="M522">
        <v>3307.88</v>
      </c>
      <c r="N522">
        <v>-3791.09</v>
      </c>
      <c r="O522">
        <v>2977.09</v>
      </c>
      <c r="P522">
        <v>-3411.98</v>
      </c>
      <c r="Q522">
        <v>532.41999999999996</v>
      </c>
      <c r="R522">
        <v>532.41999999999996</v>
      </c>
      <c r="S522">
        <v>0</v>
      </c>
    </row>
    <row r="523" spans="1:19" x14ac:dyDescent="0.25">
      <c r="A523">
        <v>4</v>
      </c>
      <c r="B523">
        <v>4332</v>
      </c>
      <c r="C523" t="s">
        <v>3736</v>
      </c>
      <c r="D523" t="s">
        <v>548</v>
      </c>
      <c r="E523" t="s">
        <v>9</v>
      </c>
      <c r="F523" t="s">
        <v>4169</v>
      </c>
      <c r="G523" t="s">
        <v>915</v>
      </c>
      <c r="H523" t="s">
        <v>107</v>
      </c>
      <c r="I523">
        <v>1</v>
      </c>
      <c r="J523" t="s">
        <v>6969</v>
      </c>
      <c r="K523" s="37">
        <v>43335</v>
      </c>
      <c r="L523">
        <v>10592</v>
      </c>
      <c r="M523">
        <v>10592</v>
      </c>
      <c r="N523">
        <v>0</v>
      </c>
      <c r="O523">
        <v>9532.7999999999993</v>
      </c>
      <c r="P523">
        <v>0</v>
      </c>
      <c r="Q523">
        <v>794.4</v>
      </c>
      <c r="R523">
        <v>794.4</v>
      </c>
      <c r="S523">
        <v>0</v>
      </c>
    </row>
    <row r="524" spans="1:19" x14ac:dyDescent="0.25">
      <c r="A524">
        <v>4</v>
      </c>
      <c r="B524">
        <v>4332</v>
      </c>
      <c r="C524" t="s">
        <v>3736</v>
      </c>
      <c r="D524" t="s">
        <v>300</v>
      </c>
      <c r="E524" t="s">
        <v>60</v>
      </c>
      <c r="F524" t="s">
        <v>8668</v>
      </c>
      <c r="G524" t="s">
        <v>8602</v>
      </c>
      <c r="H524" t="s">
        <v>29</v>
      </c>
      <c r="I524">
        <v>0.01</v>
      </c>
      <c r="J524" t="s">
        <v>6970</v>
      </c>
      <c r="K524" s="37">
        <v>48092</v>
      </c>
      <c r="L524">
        <v>385000</v>
      </c>
      <c r="M524">
        <v>385000</v>
      </c>
      <c r="N524">
        <v>0</v>
      </c>
      <c r="O524">
        <v>288750</v>
      </c>
      <c r="P524">
        <v>0</v>
      </c>
      <c r="Q524">
        <v>0</v>
      </c>
      <c r="R524">
        <v>0</v>
      </c>
      <c r="S524">
        <v>0</v>
      </c>
    </row>
    <row r="525" spans="1:19" x14ac:dyDescent="0.25">
      <c r="A525">
        <v>4</v>
      </c>
      <c r="B525">
        <v>4332</v>
      </c>
      <c r="C525" t="s">
        <v>3736</v>
      </c>
      <c r="D525" t="s">
        <v>143</v>
      </c>
      <c r="E525" t="s">
        <v>135</v>
      </c>
      <c r="F525" t="s">
        <v>4170</v>
      </c>
      <c r="G525" t="s">
        <v>202</v>
      </c>
      <c r="H525" t="s">
        <v>100</v>
      </c>
      <c r="I525">
        <v>0</v>
      </c>
      <c r="J525" t="s">
        <v>6969</v>
      </c>
      <c r="K525" s="37">
        <v>44209</v>
      </c>
      <c r="L525">
        <v>48653.36</v>
      </c>
      <c r="M525">
        <v>48653.36</v>
      </c>
      <c r="N525">
        <v>0</v>
      </c>
      <c r="O525">
        <v>43788.02</v>
      </c>
      <c r="P525">
        <v>0</v>
      </c>
      <c r="Q525">
        <v>3649.01</v>
      </c>
      <c r="R525">
        <v>3649</v>
      </c>
      <c r="S525">
        <v>0.01</v>
      </c>
    </row>
    <row r="526" spans="1:19" x14ac:dyDescent="0.25">
      <c r="A526">
        <v>4</v>
      </c>
      <c r="B526">
        <v>4332</v>
      </c>
      <c r="C526" t="s">
        <v>3736</v>
      </c>
      <c r="D526" t="s">
        <v>563</v>
      </c>
      <c r="E526" t="s">
        <v>152</v>
      </c>
      <c r="F526" t="s">
        <v>4171</v>
      </c>
      <c r="G526" t="s">
        <v>1783</v>
      </c>
      <c r="H526" t="s">
        <v>100</v>
      </c>
      <c r="I526">
        <v>1</v>
      </c>
      <c r="J526" t="s">
        <v>6969</v>
      </c>
      <c r="K526" s="37">
        <v>43410</v>
      </c>
      <c r="L526">
        <v>5140</v>
      </c>
      <c r="M526">
        <v>5140</v>
      </c>
      <c r="N526">
        <v>0</v>
      </c>
      <c r="O526">
        <v>4626</v>
      </c>
      <c r="P526">
        <v>0</v>
      </c>
      <c r="Q526">
        <v>385.5</v>
      </c>
      <c r="R526">
        <v>385.5</v>
      </c>
      <c r="S526">
        <v>0</v>
      </c>
    </row>
    <row r="527" spans="1:19" x14ac:dyDescent="0.25">
      <c r="A527">
        <v>4</v>
      </c>
      <c r="B527">
        <v>4332</v>
      </c>
      <c r="C527" t="s">
        <v>3736</v>
      </c>
      <c r="D527" t="s">
        <v>284</v>
      </c>
      <c r="E527" t="s">
        <v>37</v>
      </c>
      <c r="F527" t="s">
        <v>4172</v>
      </c>
      <c r="G527" t="s">
        <v>737</v>
      </c>
      <c r="H527" t="s">
        <v>104</v>
      </c>
      <c r="I527">
        <v>0</v>
      </c>
      <c r="J527" t="s">
        <v>6969</v>
      </c>
      <c r="K527" s="37">
        <v>43816</v>
      </c>
      <c r="L527">
        <v>5031.7700000000004</v>
      </c>
      <c r="M527">
        <v>5031.7700000000004</v>
      </c>
      <c r="N527">
        <v>0</v>
      </c>
      <c r="O527">
        <v>4528.59</v>
      </c>
      <c r="P527">
        <v>0</v>
      </c>
      <c r="Q527">
        <v>377.39</v>
      </c>
      <c r="R527">
        <v>377.38</v>
      </c>
      <c r="S527">
        <v>0.01</v>
      </c>
    </row>
    <row r="528" spans="1:19" x14ac:dyDescent="0.25">
      <c r="A528">
        <v>4</v>
      </c>
      <c r="B528">
        <v>4332</v>
      </c>
      <c r="C528" t="s">
        <v>3736</v>
      </c>
      <c r="D528" t="s">
        <v>657</v>
      </c>
      <c r="E528" t="s">
        <v>25</v>
      </c>
      <c r="F528" t="s">
        <v>4173</v>
      </c>
      <c r="G528" t="s">
        <v>1351</v>
      </c>
      <c r="H528" t="s">
        <v>100</v>
      </c>
      <c r="I528">
        <v>1</v>
      </c>
      <c r="J528" t="s">
        <v>6969</v>
      </c>
      <c r="K528" s="37">
        <v>43357</v>
      </c>
      <c r="L528">
        <v>17426.09</v>
      </c>
      <c r="M528">
        <v>17426.09</v>
      </c>
      <c r="N528">
        <v>0</v>
      </c>
      <c r="O528">
        <v>15683.48</v>
      </c>
      <c r="P528">
        <v>0</v>
      </c>
      <c r="Q528">
        <v>1306.96</v>
      </c>
      <c r="R528">
        <v>1306.96</v>
      </c>
      <c r="S528">
        <v>0</v>
      </c>
    </row>
    <row r="529" spans="1:19" x14ac:dyDescent="0.25">
      <c r="A529">
        <v>4</v>
      </c>
      <c r="B529">
        <v>4332</v>
      </c>
      <c r="C529" t="s">
        <v>3736</v>
      </c>
      <c r="D529" t="s">
        <v>640</v>
      </c>
      <c r="E529" t="s">
        <v>421</v>
      </c>
      <c r="F529" t="s">
        <v>4174</v>
      </c>
      <c r="G529" t="s">
        <v>1004</v>
      </c>
      <c r="H529" t="s">
        <v>100</v>
      </c>
      <c r="I529">
        <v>1</v>
      </c>
      <c r="J529" t="s">
        <v>6969</v>
      </c>
      <c r="K529" s="37">
        <v>43333</v>
      </c>
      <c r="L529">
        <v>3344.5</v>
      </c>
      <c r="M529">
        <v>3344.5</v>
      </c>
      <c r="N529">
        <v>0</v>
      </c>
      <c r="O529">
        <v>3010.05</v>
      </c>
      <c r="P529">
        <v>0</v>
      </c>
      <c r="Q529">
        <v>250.84</v>
      </c>
      <c r="R529">
        <v>250.84</v>
      </c>
      <c r="S529">
        <v>0</v>
      </c>
    </row>
    <row r="530" spans="1:19" x14ac:dyDescent="0.25">
      <c r="A530">
        <v>4</v>
      </c>
      <c r="B530">
        <v>4332</v>
      </c>
      <c r="C530" t="s">
        <v>3736</v>
      </c>
      <c r="D530" t="s">
        <v>865</v>
      </c>
      <c r="E530" t="s">
        <v>255</v>
      </c>
      <c r="F530" t="s">
        <v>4175</v>
      </c>
      <c r="G530" t="s">
        <v>956</v>
      </c>
      <c r="H530" t="s">
        <v>107</v>
      </c>
      <c r="I530">
        <v>0</v>
      </c>
      <c r="J530" t="s">
        <v>6969</v>
      </c>
      <c r="K530" s="37">
        <v>43334</v>
      </c>
      <c r="L530">
        <v>25081.59</v>
      </c>
      <c r="M530">
        <v>25081.59</v>
      </c>
      <c r="N530">
        <v>0</v>
      </c>
      <c r="O530">
        <v>22573.43</v>
      </c>
      <c r="P530">
        <v>0</v>
      </c>
      <c r="Q530">
        <v>1881.12</v>
      </c>
      <c r="R530">
        <v>1881.12</v>
      </c>
      <c r="S530">
        <v>0</v>
      </c>
    </row>
    <row r="531" spans="1:19" x14ac:dyDescent="0.25">
      <c r="A531">
        <v>4</v>
      </c>
      <c r="B531">
        <v>4332</v>
      </c>
      <c r="C531" t="s">
        <v>3736</v>
      </c>
      <c r="D531" t="s">
        <v>14</v>
      </c>
      <c r="E531" t="s">
        <v>15</v>
      </c>
      <c r="F531" t="s">
        <v>4176</v>
      </c>
      <c r="G531" t="s">
        <v>1261</v>
      </c>
      <c r="H531" t="s">
        <v>107</v>
      </c>
      <c r="I531">
        <v>0.15</v>
      </c>
      <c r="J531" t="s">
        <v>6969</v>
      </c>
      <c r="K531" s="37">
        <v>43987</v>
      </c>
      <c r="L531">
        <v>7263.74</v>
      </c>
      <c r="M531">
        <v>8057.7</v>
      </c>
      <c r="N531">
        <v>793.96</v>
      </c>
      <c r="O531">
        <v>7251.93</v>
      </c>
      <c r="P531">
        <v>714.56</v>
      </c>
      <c r="Q531">
        <v>604.33000000000004</v>
      </c>
      <c r="R531">
        <v>604.32000000000005</v>
      </c>
      <c r="S531">
        <v>0.01</v>
      </c>
    </row>
    <row r="532" spans="1:19" x14ac:dyDescent="0.25">
      <c r="A532">
        <v>4</v>
      </c>
      <c r="B532">
        <v>4332</v>
      </c>
      <c r="C532" t="s">
        <v>3736</v>
      </c>
      <c r="D532" t="s">
        <v>300</v>
      </c>
      <c r="E532" t="s">
        <v>60</v>
      </c>
      <c r="F532" t="s">
        <v>8669</v>
      </c>
      <c r="G532" t="s">
        <v>8603</v>
      </c>
      <c r="H532" t="s">
        <v>29</v>
      </c>
      <c r="I532">
        <v>0.06</v>
      </c>
      <c r="J532" t="s">
        <v>6970</v>
      </c>
      <c r="K532" s="37">
        <v>48092</v>
      </c>
      <c r="L532">
        <v>535000</v>
      </c>
      <c r="M532">
        <v>612500</v>
      </c>
      <c r="N532">
        <v>77500</v>
      </c>
      <c r="O532">
        <v>459375</v>
      </c>
      <c r="P532">
        <v>58125</v>
      </c>
      <c r="Q532">
        <v>0</v>
      </c>
      <c r="R532">
        <v>0</v>
      </c>
      <c r="S532">
        <v>0</v>
      </c>
    </row>
    <row r="533" spans="1:19" x14ac:dyDescent="0.25">
      <c r="A533">
        <v>4</v>
      </c>
      <c r="B533">
        <v>4332</v>
      </c>
      <c r="C533" t="s">
        <v>3736</v>
      </c>
      <c r="D533" t="s">
        <v>69</v>
      </c>
      <c r="E533" t="s">
        <v>69</v>
      </c>
      <c r="F533" t="s">
        <v>7168</v>
      </c>
      <c r="G533" t="s">
        <v>7169</v>
      </c>
      <c r="H533" t="s">
        <v>86</v>
      </c>
      <c r="I533">
        <v>1</v>
      </c>
      <c r="J533" t="s">
        <v>6969</v>
      </c>
      <c r="K533" s="37">
        <v>43265</v>
      </c>
      <c r="L533">
        <v>72250</v>
      </c>
      <c r="M533">
        <v>72250</v>
      </c>
      <c r="N533">
        <v>0</v>
      </c>
      <c r="O533">
        <v>72250</v>
      </c>
      <c r="P533">
        <v>0</v>
      </c>
      <c r="Q533">
        <v>0</v>
      </c>
      <c r="R533">
        <v>0</v>
      </c>
      <c r="S533">
        <v>0</v>
      </c>
    </row>
    <row r="534" spans="1:19" x14ac:dyDescent="0.25">
      <c r="A534">
        <v>4</v>
      </c>
      <c r="B534">
        <v>4332</v>
      </c>
      <c r="C534" t="s">
        <v>3736</v>
      </c>
      <c r="D534" t="s">
        <v>36</v>
      </c>
      <c r="E534" t="s">
        <v>37</v>
      </c>
      <c r="F534" t="s">
        <v>4177</v>
      </c>
      <c r="G534" t="s">
        <v>43</v>
      </c>
      <c r="H534" t="s">
        <v>29</v>
      </c>
      <c r="I534">
        <v>0.9</v>
      </c>
      <c r="J534" t="s">
        <v>6970</v>
      </c>
      <c r="K534" s="37">
        <v>48092</v>
      </c>
      <c r="L534">
        <v>360296</v>
      </c>
      <c r="M534">
        <v>360296</v>
      </c>
      <c r="N534">
        <v>0</v>
      </c>
      <c r="O534">
        <v>270222</v>
      </c>
      <c r="P534">
        <v>0</v>
      </c>
      <c r="Q534">
        <v>45844.827499999999</v>
      </c>
      <c r="R534">
        <v>27866.37</v>
      </c>
      <c r="S534">
        <v>17978.4575</v>
      </c>
    </row>
    <row r="535" spans="1:19" x14ac:dyDescent="0.25">
      <c r="A535">
        <v>4</v>
      </c>
      <c r="B535">
        <v>4332</v>
      </c>
      <c r="C535" t="s">
        <v>3736</v>
      </c>
      <c r="D535" t="s">
        <v>1162</v>
      </c>
      <c r="E535" t="s">
        <v>69</v>
      </c>
      <c r="F535" t="s">
        <v>4178</v>
      </c>
      <c r="G535" t="s">
        <v>1163</v>
      </c>
      <c r="H535" t="s">
        <v>100</v>
      </c>
      <c r="I535">
        <v>0.5</v>
      </c>
      <c r="J535" t="s">
        <v>6969</v>
      </c>
      <c r="K535" s="37">
        <v>43335</v>
      </c>
      <c r="L535">
        <v>44735.519999999997</v>
      </c>
      <c r="M535">
        <v>44735.519999999997</v>
      </c>
      <c r="N535">
        <v>0</v>
      </c>
      <c r="O535">
        <v>40261.97</v>
      </c>
      <c r="P535">
        <v>0</v>
      </c>
      <c r="Q535">
        <v>3355.16</v>
      </c>
      <c r="R535">
        <v>3355.16</v>
      </c>
      <c r="S535">
        <v>0</v>
      </c>
    </row>
    <row r="536" spans="1:19" x14ac:dyDescent="0.25">
      <c r="A536">
        <v>4</v>
      </c>
      <c r="B536">
        <v>4332</v>
      </c>
      <c r="C536" t="s">
        <v>3736</v>
      </c>
      <c r="D536" t="s">
        <v>7170</v>
      </c>
      <c r="E536" t="s">
        <v>7171</v>
      </c>
      <c r="F536" t="s">
        <v>7172</v>
      </c>
      <c r="G536" t="s">
        <v>7173</v>
      </c>
      <c r="H536" t="s">
        <v>86</v>
      </c>
      <c r="I536">
        <v>1</v>
      </c>
      <c r="J536" t="s">
        <v>6969</v>
      </c>
      <c r="K536" s="37">
        <v>43332</v>
      </c>
      <c r="L536">
        <v>88389.81</v>
      </c>
      <c r="M536">
        <v>88389.81</v>
      </c>
      <c r="N536">
        <v>0</v>
      </c>
      <c r="O536">
        <v>88389.81</v>
      </c>
      <c r="P536">
        <v>0</v>
      </c>
      <c r="Q536">
        <v>0</v>
      </c>
      <c r="R536">
        <v>0</v>
      </c>
      <c r="S536">
        <v>0</v>
      </c>
    </row>
    <row r="537" spans="1:19" x14ac:dyDescent="0.25">
      <c r="A537">
        <v>4</v>
      </c>
      <c r="B537">
        <v>4332</v>
      </c>
      <c r="C537" t="s">
        <v>3736</v>
      </c>
      <c r="D537" t="s">
        <v>304</v>
      </c>
      <c r="E537" t="s">
        <v>217</v>
      </c>
      <c r="F537" t="s">
        <v>4179</v>
      </c>
      <c r="G537" t="s">
        <v>1210</v>
      </c>
      <c r="H537" t="s">
        <v>107</v>
      </c>
      <c r="I537">
        <v>0</v>
      </c>
      <c r="J537" t="s">
        <v>6969</v>
      </c>
      <c r="K537" s="37">
        <v>44095</v>
      </c>
      <c r="L537">
        <v>12049.36</v>
      </c>
      <c r="M537">
        <v>12049.36</v>
      </c>
      <c r="N537">
        <v>0</v>
      </c>
      <c r="O537">
        <v>10844.42</v>
      </c>
      <c r="P537">
        <v>0</v>
      </c>
      <c r="Q537">
        <v>903.71</v>
      </c>
      <c r="R537">
        <v>903.7</v>
      </c>
      <c r="S537">
        <v>0.01</v>
      </c>
    </row>
    <row r="538" spans="1:19" x14ac:dyDescent="0.25">
      <c r="A538">
        <v>4</v>
      </c>
      <c r="B538">
        <v>4332</v>
      </c>
      <c r="C538" t="s">
        <v>3736</v>
      </c>
      <c r="D538" t="s">
        <v>95</v>
      </c>
      <c r="E538" t="s">
        <v>93</v>
      </c>
      <c r="F538" t="s">
        <v>4180</v>
      </c>
      <c r="G538" t="s">
        <v>871</v>
      </c>
      <c r="H538" t="s">
        <v>107</v>
      </c>
      <c r="I538">
        <v>0.1</v>
      </c>
      <c r="J538" t="s">
        <v>6969</v>
      </c>
      <c r="K538" s="37">
        <v>43334</v>
      </c>
      <c r="L538">
        <v>3319.77</v>
      </c>
      <c r="M538">
        <v>3319.77</v>
      </c>
      <c r="N538">
        <v>0</v>
      </c>
      <c r="O538">
        <v>2987.79</v>
      </c>
      <c r="P538">
        <v>0</v>
      </c>
      <c r="Q538">
        <v>248.99</v>
      </c>
      <c r="R538">
        <v>248.98</v>
      </c>
      <c r="S538">
        <v>0.01</v>
      </c>
    </row>
    <row r="539" spans="1:19" x14ac:dyDescent="0.25">
      <c r="A539">
        <v>4</v>
      </c>
      <c r="B539">
        <v>4332</v>
      </c>
      <c r="C539" t="s">
        <v>3736</v>
      </c>
      <c r="D539" t="s">
        <v>787</v>
      </c>
      <c r="E539" t="s">
        <v>131</v>
      </c>
      <c r="F539" t="s">
        <v>4181</v>
      </c>
      <c r="G539" t="s">
        <v>3162</v>
      </c>
      <c r="H539" t="s">
        <v>107</v>
      </c>
      <c r="I539">
        <v>0</v>
      </c>
      <c r="J539" t="s">
        <v>6969</v>
      </c>
      <c r="K539" s="37">
        <v>48092</v>
      </c>
      <c r="L539">
        <v>12221.32</v>
      </c>
      <c r="M539">
        <v>12280.22</v>
      </c>
      <c r="N539">
        <v>58.9</v>
      </c>
      <c r="O539">
        <v>11052.2</v>
      </c>
      <c r="P539">
        <v>53.01</v>
      </c>
      <c r="Q539">
        <v>921.01</v>
      </c>
      <c r="R539">
        <v>916.6</v>
      </c>
      <c r="S539">
        <v>4.41</v>
      </c>
    </row>
    <row r="540" spans="1:19" x14ac:dyDescent="0.25">
      <c r="A540">
        <v>4</v>
      </c>
      <c r="B540">
        <v>4332</v>
      </c>
      <c r="C540" t="s">
        <v>3736</v>
      </c>
      <c r="D540" t="s">
        <v>657</v>
      </c>
      <c r="E540" t="s">
        <v>25</v>
      </c>
      <c r="F540" t="s">
        <v>4182</v>
      </c>
      <c r="G540" t="s">
        <v>658</v>
      </c>
      <c r="H540" t="s">
        <v>124</v>
      </c>
      <c r="I540">
        <v>1</v>
      </c>
      <c r="J540" t="s">
        <v>6969</v>
      </c>
      <c r="K540" s="37">
        <v>43334</v>
      </c>
      <c r="L540">
        <v>3675.16</v>
      </c>
      <c r="M540">
        <v>3675.16</v>
      </c>
      <c r="N540">
        <v>0</v>
      </c>
      <c r="O540">
        <v>3307.64</v>
      </c>
      <c r="P540">
        <v>0</v>
      </c>
      <c r="Q540">
        <v>275.64</v>
      </c>
      <c r="R540">
        <v>275.64</v>
      </c>
      <c r="S540">
        <v>0</v>
      </c>
    </row>
    <row r="541" spans="1:19" x14ac:dyDescent="0.25">
      <c r="A541">
        <v>4</v>
      </c>
      <c r="B541">
        <v>4332</v>
      </c>
      <c r="C541" t="s">
        <v>3736</v>
      </c>
      <c r="D541" t="s">
        <v>81</v>
      </c>
      <c r="E541" t="s">
        <v>82</v>
      </c>
      <c r="F541" t="s">
        <v>4183</v>
      </c>
      <c r="G541" t="s">
        <v>173</v>
      </c>
      <c r="H541" t="s">
        <v>104</v>
      </c>
      <c r="I541">
        <v>0</v>
      </c>
      <c r="J541" t="s">
        <v>6969</v>
      </c>
      <c r="K541" s="37">
        <v>43882</v>
      </c>
      <c r="L541">
        <v>94021.97</v>
      </c>
      <c r="M541">
        <v>94021.97</v>
      </c>
      <c r="N541">
        <v>0</v>
      </c>
      <c r="O541">
        <v>84619.77</v>
      </c>
      <c r="P541">
        <v>0</v>
      </c>
      <c r="Q541">
        <v>7051.65</v>
      </c>
      <c r="R541">
        <v>7051.65</v>
      </c>
      <c r="S541">
        <v>0</v>
      </c>
    </row>
    <row r="542" spans="1:19" x14ac:dyDescent="0.25">
      <c r="A542">
        <v>4</v>
      </c>
      <c r="B542">
        <v>4332</v>
      </c>
      <c r="C542" t="s">
        <v>3736</v>
      </c>
      <c r="D542" t="s">
        <v>1043</v>
      </c>
      <c r="E542" t="s">
        <v>15</v>
      </c>
      <c r="F542" t="s">
        <v>4184</v>
      </c>
      <c r="G542" t="s">
        <v>1180</v>
      </c>
      <c r="H542" t="s">
        <v>104</v>
      </c>
      <c r="I542">
        <v>0</v>
      </c>
      <c r="J542" t="s">
        <v>6969</v>
      </c>
      <c r="K542" s="37">
        <v>43356</v>
      </c>
      <c r="L542">
        <v>14091.38</v>
      </c>
      <c r="M542">
        <v>14091.38</v>
      </c>
      <c r="N542">
        <v>0</v>
      </c>
      <c r="O542">
        <v>12682.24</v>
      </c>
      <c r="P542">
        <v>0</v>
      </c>
      <c r="Q542">
        <v>1056.8599999999999</v>
      </c>
      <c r="R542">
        <v>1056.8499999999999</v>
      </c>
      <c r="S542">
        <v>0.01</v>
      </c>
    </row>
    <row r="543" spans="1:19" x14ac:dyDescent="0.25">
      <c r="A543">
        <v>4</v>
      </c>
      <c r="B543">
        <v>4332</v>
      </c>
      <c r="C543" t="s">
        <v>3736</v>
      </c>
      <c r="D543" t="s">
        <v>297</v>
      </c>
      <c r="E543" t="s">
        <v>48</v>
      </c>
      <c r="F543" t="s">
        <v>4185</v>
      </c>
      <c r="G543" t="s">
        <v>1262</v>
      </c>
      <c r="H543" t="s">
        <v>107</v>
      </c>
      <c r="I543">
        <v>1</v>
      </c>
      <c r="J543" t="s">
        <v>6969</v>
      </c>
      <c r="K543" s="37">
        <v>43357</v>
      </c>
      <c r="L543">
        <v>15305.8</v>
      </c>
      <c r="M543">
        <v>15305.8</v>
      </c>
      <c r="N543">
        <v>0</v>
      </c>
      <c r="O543">
        <v>13775.22</v>
      </c>
      <c r="P543">
        <v>0</v>
      </c>
      <c r="Q543">
        <v>1147.94</v>
      </c>
      <c r="R543">
        <v>1147.94</v>
      </c>
      <c r="S543">
        <v>0</v>
      </c>
    </row>
    <row r="544" spans="1:19" x14ac:dyDescent="0.25">
      <c r="A544">
        <v>4</v>
      </c>
      <c r="B544">
        <v>4332</v>
      </c>
      <c r="C544" t="s">
        <v>3736</v>
      </c>
      <c r="D544" t="s">
        <v>616</v>
      </c>
      <c r="E544" t="s">
        <v>60</v>
      </c>
      <c r="F544" t="s">
        <v>4186</v>
      </c>
      <c r="G544" t="s">
        <v>617</v>
      </c>
      <c r="H544" t="s">
        <v>100</v>
      </c>
      <c r="I544">
        <v>1</v>
      </c>
      <c r="J544" t="s">
        <v>6969</v>
      </c>
      <c r="K544" s="37">
        <v>43336</v>
      </c>
      <c r="L544">
        <v>26229</v>
      </c>
      <c r="M544">
        <v>26229</v>
      </c>
      <c r="N544">
        <v>0</v>
      </c>
      <c r="O544">
        <v>23606.1</v>
      </c>
      <c r="P544">
        <v>0</v>
      </c>
      <c r="Q544">
        <v>1967.18</v>
      </c>
      <c r="R544">
        <v>1967.18</v>
      </c>
      <c r="S544">
        <v>0</v>
      </c>
    </row>
    <row r="545" spans="1:19" x14ac:dyDescent="0.25">
      <c r="A545">
        <v>4</v>
      </c>
      <c r="B545">
        <v>4332</v>
      </c>
      <c r="C545" t="s">
        <v>3736</v>
      </c>
      <c r="D545" t="s">
        <v>398</v>
      </c>
      <c r="E545" t="s">
        <v>255</v>
      </c>
      <c r="F545" t="s">
        <v>4187</v>
      </c>
      <c r="G545" t="s">
        <v>693</v>
      </c>
      <c r="H545" t="s">
        <v>107</v>
      </c>
      <c r="I545">
        <v>0</v>
      </c>
      <c r="J545" t="s">
        <v>6969</v>
      </c>
      <c r="K545" s="37">
        <v>43333</v>
      </c>
      <c r="L545">
        <v>10561.79</v>
      </c>
      <c r="M545">
        <v>10561.79</v>
      </c>
      <c r="N545">
        <v>0</v>
      </c>
      <c r="O545">
        <v>9505.61</v>
      </c>
      <c r="P545">
        <v>0</v>
      </c>
      <c r="Q545">
        <v>792.14</v>
      </c>
      <c r="R545">
        <v>792.13</v>
      </c>
      <c r="S545">
        <v>0.01</v>
      </c>
    </row>
    <row r="546" spans="1:19" x14ac:dyDescent="0.25">
      <c r="A546">
        <v>4</v>
      </c>
      <c r="B546">
        <v>4332</v>
      </c>
      <c r="C546" t="s">
        <v>3736</v>
      </c>
      <c r="D546" t="s">
        <v>821</v>
      </c>
      <c r="E546" t="s">
        <v>60</v>
      </c>
      <c r="F546" t="s">
        <v>4188</v>
      </c>
      <c r="G546" t="s">
        <v>822</v>
      </c>
      <c r="H546" t="s">
        <v>107</v>
      </c>
      <c r="I546">
        <v>0</v>
      </c>
      <c r="J546" t="s">
        <v>6969</v>
      </c>
      <c r="K546" s="37">
        <v>43917</v>
      </c>
      <c r="L546">
        <v>4010.9</v>
      </c>
      <c r="M546">
        <v>4010.9</v>
      </c>
      <c r="N546">
        <v>0</v>
      </c>
      <c r="O546">
        <v>3609.81</v>
      </c>
      <c r="P546">
        <v>0</v>
      </c>
      <c r="Q546">
        <v>300.82</v>
      </c>
      <c r="R546">
        <v>300.82</v>
      </c>
      <c r="S546">
        <v>0</v>
      </c>
    </row>
    <row r="547" spans="1:19" x14ac:dyDescent="0.25">
      <c r="A547">
        <v>4</v>
      </c>
      <c r="B547">
        <v>4332</v>
      </c>
      <c r="C547" t="s">
        <v>3736</v>
      </c>
      <c r="D547" t="s">
        <v>343</v>
      </c>
      <c r="E547" t="s">
        <v>140</v>
      </c>
      <c r="F547" t="s">
        <v>4189</v>
      </c>
      <c r="G547" t="s">
        <v>1206</v>
      </c>
      <c r="H547" t="s">
        <v>124</v>
      </c>
      <c r="I547">
        <v>1</v>
      </c>
      <c r="J547" t="s">
        <v>6969</v>
      </c>
      <c r="K547" s="37">
        <v>43362</v>
      </c>
      <c r="L547">
        <v>6844.82</v>
      </c>
      <c r="M547">
        <v>6844.82</v>
      </c>
      <c r="N547">
        <v>0</v>
      </c>
      <c r="O547">
        <v>6160.34</v>
      </c>
      <c r="P547">
        <v>0</v>
      </c>
      <c r="Q547">
        <v>513.36</v>
      </c>
      <c r="R547">
        <v>513.36</v>
      </c>
      <c r="S547">
        <v>0</v>
      </c>
    </row>
    <row r="548" spans="1:19" x14ac:dyDescent="0.25">
      <c r="A548">
        <v>4</v>
      </c>
      <c r="B548">
        <v>4332</v>
      </c>
      <c r="C548" t="s">
        <v>3736</v>
      </c>
      <c r="D548" t="s">
        <v>795</v>
      </c>
      <c r="E548" t="s">
        <v>60</v>
      </c>
      <c r="F548" t="s">
        <v>8732</v>
      </c>
      <c r="G548" t="s">
        <v>8733</v>
      </c>
      <c r="H548" t="s">
        <v>29</v>
      </c>
      <c r="I548">
        <v>0.1</v>
      </c>
      <c r="J548" t="s">
        <v>6970</v>
      </c>
      <c r="K548" s="37">
        <v>48092</v>
      </c>
      <c r="L548">
        <v>178500</v>
      </c>
      <c r="M548">
        <v>178500</v>
      </c>
      <c r="N548">
        <v>0</v>
      </c>
      <c r="O548">
        <v>0</v>
      </c>
      <c r="P548">
        <v>0</v>
      </c>
      <c r="Q548">
        <v>0</v>
      </c>
      <c r="R548">
        <v>0</v>
      </c>
      <c r="S548">
        <v>0</v>
      </c>
    </row>
    <row r="549" spans="1:19" x14ac:dyDescent="0.25">
      <c r="A549">
        <v>4</v>
      </c>
      <c r="B549">
        <v>4332</v>
      </c>
      <c r="C549" t="s">
        <v>3736</v>
      </c>
      <c r="D549" t="s">
        <v>119</v>
      </c>
      <c r="E549" t="s">
        <v>102</v>
      </c>
      <c r="F549" t="s">
        <v>7174</v>
      </c>
      <c r="G549" t="s">
        <v>7175</v>
      </c>
      <c r="H549" t="s">
        <v>86</v>
      </c>
      <c r="I549">
        <v>1</v>
      </c>
      <c r="J549" t="s">
        <v>6969</v>
      </c>
      <c r="K549" s="37">
        <v>44138</v>
      </c>
      <c r="L549">
        <v>396389.38</v>
      </c>
      <c r="M549">
        <v>396379.38</v>
      </c>
      <c r="N549">
        <v>-10</v>
      </c>
      <c r="O549">
        <v>396379.38</v>
      </c>
      <c r="P549">
        <v>-10</v>
      </c>
      <c r="Q549">
        <v>0</v>
      </c>
      <c r="R549">
        <v>0</v>
      </c>
      <c r="S549">
        <v>0</v>
      </c>
    </row>
    <row r="550" spans="1:19" x14ac:dyDescent="0.25">
      <c r="A550">
        <v>4</v>
      </c>
      <c r="B550">
        <v>4332</v>
      </c>
      <c r="C550" t="s">
        <v>3736</v>
      </c>
      <c r="D550" t="s">
        <v>113</v>
      </c>
      <c r="E550" t="s">
        <v>69</v>
      </c>
      <c r="F550" t="s">
        <v>4190</v>
      </c>
      <c r="G550" t="s">
        <v>859</v>
      </c>
      <c r="H550" t="s">
        <v>124</v>
      </c>
      <c r="I550">
        <v>0</v>
      </c>
      <c r="J550" t="s">
        <v>6969</v>
      </c>
      <c r="K550" s="37">
        <v>43623</v>
      </c>
      <c r="L550">
        <v>7667.35</v>
      </c>
      <c r="M550">
        <v>7667.35</v>
      </c>
      <c r="N550">
        <v>0</v>
      </c>
      <c r="O550">
        <v>6900.62</v>
      </c>
      <c r="P550">
        <v>0</v>
      </c>
      <c r="Q550">
        <v>575.04999999999995</v>
      </c>
      <c r="R550">
        <v>575.04999999999995</v>
      </c>
      <c r="S550">
        <v>0</v>
      </c>
    </row>
    <row r="551" spans="1:19" x14ac:dyDescent="0.25">
      <c r="A551">
        <v>4</v>
      </c>
      <c r="B551">
        <v>4332</v>
      </c>
      <c r="C551" t="s">
        <v>3736</v>
      </c>
      <c r="D551" t="s">
        <v>655</v>
      </c>
      <c r="E551" t="s">
        <v>9</v>
      </c>
      <c r="F551" t="s">
        <v>4191</v>
      </c>
      <c r="G551" t="s">
        <v>586</v>
      </c>
      <c r="H551" t="s">
        <v>100</v>
      </c>
      <c r="I551">
        <v>0.5</v>
      </c>
      <c r="J551" t="s">
        <v>6969</v>
      </c>
      <c r="K551" s="37">
        <v>48092</v>
      </c>
      <c r="L551">
        <v>1278279.3</v>
      </c>
      <c r="M551">
        <v>1278279.3</v>
      </c>
      <c r="N551">
        <v>0</v>
      </c>
      <c r="O551">
        <v>1150451.3700000001</v>
      </c>
      <c r="P551">
        <v>0</v>
      </c>
      <c r="Q551">
        <v>0</v>
      </c>
      <c r="R551">
        <v>0</v>
      </c>
      <c r="S551">
        <v>0</v>
      </c>
    </row>
    <row r="552" spans="1:19" x14ac:dyDescent="0.25">
      <c r="A552">
        <v>4</v>
      </c>
      <c r="B552">
        <v>4332</v>
      </c>
      <c r="C552" t="s">
        <v>3736</v>
      </c>
      <c r="D552" t="s">
        <v>865</v>
      </c>
      <c r="E552" t="s">
        <v>255</v>
      </c>
      <c r="F552" t="s">
        <v>4192</v>
      </c>
      <c r="G552" t="s">
        <v>1090</v>
      </c>
      <c r="H552" t="s">
        <v>107</v>
      </c>
      <c r="I552">
        <v>0</v>
      </c>
      <c r="J552" t="s">
        <v>6969</v>
      </c>
      <c r="K552" s="37">
        <v>43334</v>
      </c>
      <c r="L552">
        <v>19441.28</v>
      </c>
      <c r="M552">
        <v>19441.28</v>
      </c>
      <c r="N552">
        <v>0</v>
      </c>
      <c r="O552">
        <v>17497.150000000001</v>
      </c>
      <c r="P552">
        <v>0</v>
      </c>
      <c r="Q552">
        <v>1458.1</v>
      </c>
      <c r="R552">
        <v>1458.1</v>
      </c>
      <c r="S552">
        <v>0</v>
      </c>
    </row>
    <row r="553" spans="1:19" x14ac:dyDescent="0.25">
      <c r="A553">
        <v>4</v>
      </c>
      <c r="B553">
        <v>4332</v>
      </c>
      <c r="C553" t="s">
        <v>3736</v>
      </c>
      <c r="D553" t="s">
        <v>95</v>
      </c>
      <c r="E553" t="s">
        <v>93</v>
      </c>
      <c r="F553" t="s">
        <v>4193</v>
      </c>
      <c r="G553" t="s">
        <v>1609</v>
      </c>
      <c r="H553" t="s">
        <v>107</v>
      </c>
      <c r="I553">
        <v>0.1</v>
      </c>
      <c r="J553" t="s">
        <v>6969</v>
      </c>
      <c r="K553" s="37">
        <v>43412</v>
      </c>
      <c r="L553">
        <v>10669.72</v>
      </c>
      <c r="M553">
        <v>10669.72</v>
      </c>
      <c r="N553">
        <v>0</v>
      </c>
      <c r="O553">
        <v>9602.75</v>
      </c>
      <c r="P553">
        <v>0</v>
      </c>
      <c r="Q553">
        <v>800.23</v>
      </c>
      <c r="R553">
        <v>800.23</v>
      </c>
      <c r="S553">
        <v>0</v>
      </c>
    </row>
    <row r="554" spans="1:19" x14ac:dyDescent="0.25">
      <c r="A554">
        <v>4</v>
      </c>
      <c r="B554">
        <v>4332</v>
      </c>
      <c r="C554" t="s">
        <v>3736</v>
      </c>
      <c r="D554" t="s">
        <v>47</v>
      </c>
      <c r="E554" t="s">
        <v>48</v>
      </c>
      <c r="F554" t="s">
        <v>4194</v>
      </c>
      <c r="G554" t="s">
        <v>1240</v>
      </c>
      <c r="H554" t="s">
        <v>104</v>
      </c>
      <c r="I554">
        <v>1</v>
      </c>
      <c r="J554" t="s">
        <v>6969</v>
      </c>
      <c r="K554" s="37">
        <v>43356</v>
      </c>
      <c r="L554">
        <v>89633.5</v>
      </c>
      <c r="M554">
        <v>89633.5</v>
      </c>
      <c r="N554">
        <v>0</v>
      </c>
      <c r="O554">
        <v>80670.149999999994</v>
      </c>
      <c r="P554">
        <v>0</v>
      </c>
      <c r="Q554">
        <v>6722.51</v>
      </c>
      <c r="R554">
        <v>6722.51</v>
      </c>
      <c r="S554">
        <v>0</v>
      </c>
    </row>
    <row r="555" spans="1:19" x14ac:dyDescent="0.25">
      <c r="A555">
        <v>4</v>
      </c>
      <c r="B555">
        <v>4332</v>
      </c>
      <c r="C555" t="s">
        <v>3736</v>
      </c>
      <c r="D555" t="s">
        <v>284</v>
      </c>
      <c r="E555" t="s">
        <v>37</v>
      </c>
      <c r="F555" t="s">
        <v>4195</v>
      </c>
      <c r="G555" t="s">
        <v>644</v>
      </c>
      <c r="H555" t="s">
        <v>104</v>
      </c>
      <c r="I555">
        <v>0</v>
      </c>
      <c r="J555" t="s">
        <v>6969</v>
      </c>
      <c r="K555" s="37">
        <v>43788</v>
      </c>
      <c r="L555">
        <v>4400.8</v>
      </c>
      <c r="M555">
        <v>4400.8</v>
      </c>
      <c r="N555">
        <v>0</v>
      </c>
      <c r="O555">
        <v>3960.72</v>
      </c>
      <c r="P555">
        <v>0</v>
      </c>
      <c r="Q555">
        <v>330.06</v>
      </c>
      <c r="R555">
        <v>330.06</v>
      </c>
      <c r="S555">
        <v>0</v>
      </c>
    </row>
    <row r="556" spans="1:19" x14ac:dyDescent="0.25">
      <c r="A556">
        <v>4</v>
      </c>
      <c r="B556">
        <v>4332</v>
      </c>
      <c r="C556" t="s">
        <v>3736</v>
      </c>
      <c r="D556" t="s">
        <v>452</v>
      </c>
      <c r="E556" t="s">
        <v>9</v>
      </c>
      <c r="F556" t="s">
        <v>4196</v>
      </c>
      <c r="G556" t="s">
        <v>1156</v>
      </c>
      <c r="H556" t="s">
        <v>107</v>
      </c>
      <c r="I556">
        <v>1</v>
      </c>
      <c r="J556" t="s">
        <v>6969</v>
      </c>
      <c r="K556" s="37">
        <v>43334</v>
      </c>
      <c r="L556">
        <v>18982.34</v>
      </c>
      <c r="M556">
        <v>18982.34</v>
      </c>
      <c r="N556">
        <v>0</v>
      </c>
      <c r="O556">
        <v>17084.11</v>
      </c>
      <c r="P556">
        <v>0</v>
      </c>
      <c r="Q556">
        <v>1423.68</v>
      </c>
      <c r="R556">
        <v>1423.68</v>
      </c>
      <c r="S556">
        <v>0</v>
      </c>
    </row>
    <row r="557" spans="1:19" x14ac:dyDescent="0.25">
      <c r="A557">
        <v>4</v>
      </c>
      <c r="B557">
        <v>4332</v>
      </c>
      <c r="C557" t="s">
        <v>3736</v>
      </c>
      <c r="D557" t="s">
        <v>2520</v>
      </c>
      <c r="E557" t="s">
        <v>9</v>
      </c>
      <c r="F557" t="s">
        <v>7176</v>
      </c>
      <c r="G557" t="s">
        <v>7177</v>
      </c>
      <c r="H557" t="s">
        <v>86</v>
      </c>
      <c r="I557">
        <v>1</v>
      </c>
      <c r="J557" t="s">
        <v>6969</v>
      </c>
      <c r="K557" s="37">
        <v>43598</v>
      </c>
      <c r="L557">
        <v>10479.75</v>
      </c>
      <c r="M557">
        <v>10479.75</v>
      </c>
      <c r="N557">
        <v>0</v>
      </c>
      <c r="O557">
        <v>10479.75</v>
      </c>
      <c r="P557">
        <v>0</v>
      </c>
      <c r="Q557">
        <v>0</v>
      </c>
      <c r="R557">
        <v>0</v>
      </c>
      <c r="S557">
        <v>0</v>
      </c>
    </row>
    <row r="558" spans="1:19" x14ac:dyDescent="0.25">
      <c r="A558">
        <v>4</v>
      </c>
      <c r="B558">
        <v>4332</v>
      </c>
      <c r="C558" t="s">
        <v>3736</v>
      </c>
      <c r="D558" t="s">
        <v>95</v>
      </c>
      <c r="E558" t="s">
        <v>93</v>
      </c>
      <c r="F558" t="s">
        <v>4197</v>
      </c>
      <c r="G558" t="s">
        <v>1778</v>
      </c>
      <c r="H558" t="s">
        <v>107</v>
      </c>
      <c r="I558">
        <v>0.1</v>
      </c>
      <c r="J558" t="s">
        <v>6969</v>
      </c>
      <c r="K558" s="37">
        <v>43598</v>
      </c>
      <c r="L558">
        <v>10653.67</v>
      </c>
      <c r="M558">
        <v>10653.67</v>
      </c>
      <c r="N558">
        <v>0</v>
      </c>
      <c r="O558">
        <v>9588.2999999999993</v>
      </c>
      <c r="P558">
        <v>0</v>
      </c>
      <c r="Q558">
        <v>799.03</v>
      </c>
      <c r="R558">
        <v>799.03</v>
      </c>
      <c r="S558">
        <v>0</v>
      </c>
    </row>
    <row r="559" spans="1:19" x14ac:dyDescent="0.25">
      <c r="A559">
        <v>4</v>
      </c>
      <c r="B559">
        <v>4332</v>
      </c>
      <c r="C559" t="s">
        <v>3736</v>
      </c>
      <c r="D559" t="s">
        <v>574</v>
      </c>
      <c r="E559" t="s">
        <v>9</v>
      </c>
      <c r="F559" t="s">
        <v>4198</v>
      </c>
      <c r="G559" t="s">
        <v>2516</v>
      </c>
      <c r="H559" t="s">
        <v>100</v>
      </c>
      <c r="I559">
        <v>1</v>
      </c>
      <c r="J559" t="s">
        <v>6969</v>
      </c>
      <c r="K559" s="37">
        <v>43587</v>
      </c>
      <c r="L559">
        <v>6563.31</v>
      </c>
      <c r="M559">
        <v>6563.31</v>
      </c>
      <c r="N559">
        <v>0</v>
      </c>
      <c r="O559">
        <v>5906.98</v>
      </c>
      <c r="P559">
        <v>0</v>
      </c>
      <c r="Q559">
        <v>492.25</v>
      </c>
      <c r="R559">
        <v>492.25</v>
      </c>
      <c r="S559">
        <v>0</v>
      </c>
    </row>
    <row r="560" spans="1:19" x14ac:dyDescent="0.25">
      <c r="A560">
        <v>4</v>
      </c>
      <c r="B560">
        <v>4332</v>
      </c>
      <c r="C560" t="s">
        <v>3736</v>
      </c>
      <c r="D560" t="s">
        <v>255</v>
      </c>
      <c r="E560" t="s">
        <v>255</v>
      </c>
      <c r="F560" t="s">
        <v>4199</v>
      </c>
      <c r="G560" t="s">
        <v>1348</v>
      </c>
      <c r="H560" t="s">
        <v>104</v>
      </c>
      <c r="I560">
        <v>1</v>
      </c>
      <c r="J560" t="s">
        <v>6969</v>
      </c>
      <c r="K560" s="37">
        <v>43651</v>
      </c>
      <c r="L560">
        <v>178566.89</v>
      </c>
      <c r="M560">
        <v>178566.89</v>
      </c>
      <c r="N560">
        <v>0</v>
      </c>
      <c r="O560">
        <v>160710.20000000001</v>
      </c>
      <c r="P560">
        <v>0</v>
      </c>
      <c r="Q560">
        <v>13392.52</v>
      </c>
      <c r="R560">
        <v>13392.52</v>
      </c>
      <c r="S560">
        <v>0</v>
      </c>
    </row>
    <row r="561" spans="1:19" x14ac:dyDescent="0.25">
      <c r="A561">
        <v>4</v>
      </c>
      <c r="B561">
        <v>4332</v>
      </c>
      <c r="C561" t="s">
        <v>3736</v>
      </c>
      <c r="D561" t="s">
        <v>452</v>
      </c>
      <c r="E561" t="s">
        <v>9</v>
      </c>
      <c r="F561" t="s">
        <v>4200</v>
      </c>
      <c r="G561" t="s">
        <v>1216</v>
      </c>
      <c r="H561" t="s">
        <v>107</v>
      </c>
      <c r="I561">
        <v>1</v>
      </c>
      <c r="J561" t="s">
        <v>6969</v>
      </c>
      <c r="K561" s="37">
        <v>43360</v>
      </c>
      <c r="L561">
        <v>24413.59</v>
      </c>
      <c r="M561">
        <v>24413.59</v>
      </c>
      <c r="N561">
        <v>0</v>
      </c>
      <c r="O561">
        <v>21972.23</v>
      </c>
      <c r="P561">
        <v>0</v>
      </c>
      <c r="Q561">
        <v>1831.02</v>
      </c>
      <c r="R561">
        <v>1831.02</v>
      </c>
      <c r="S561">
        <v>0</v>
      </c>
    </row>
    <row r="562" spans="1:19" x14ac:dyDescent="0.25">
      <c r="A562">
        <v>4</v>
      </c>
      <c r="B562">
        <v>4332</v>
      </c>
      <c r="C562" t="s">
        <v>3736</v>
      </c>
      <c r="D562" t="s">
        <v>557</v>
      </c>
      <c r="E562" t="s">
        <v>93</v>
      </c>
      <c r="F562" t="s">
        <v>4201</v>
      </c>
      <c r="G562" t="s">
        <v>801</v>
      </c>
      <c r="H562" t="s">
        <v>107</v>
      </c>
      <c r="I562">
        <v>1</v>
      </c>
      <c r="J562" t="s">
        <v>6969</v>
      </c>
      <c r="K562" s="37">
        <v>43334</v>
      </c>
      <c r="L562">
        <v>23422.1</v>
      </c>
      <c r="M562">
        <v>23422.1</v>
      </c>
      <c r="N562">
        <v>0</v>
      </c>
      <c r="O562">
        <v>21079.89</v>
      </c>
      <c r="P562">
        <v>0</v>
      </c>
      <c r="Q562">
        <v>1756.66</v>
      </c>
      <c r="R562">
        <v>1756.66</v>
      </c>
      <c r="S562">
        <v>0</v>
      </c>
    </row>
    <row r="563" spans="1:19" x14ac:dyDescent="0.25">
      <c r="A563">
        <v>4</v>
      </c>
      <c r="B563">
        <v>4332</v>
      </c>
      <c r="C563" t="s">
        <v>3736</v>
      </c>
      <c r="D563" t="s">
        <v>410</v>
      </c>
      <c r="E563" t="s">
        <v>152</v>
      </c>
      <c r="F563" t="s">
        <v>7178</v>
      </c>
      <c r="G563" t="s">
        <v>7179</v>
      </c>
      <c r="H563" t="s">
        <v>86</v>
      </c>
      <c r="I563">
        <v>1</v>
      </c>
      <c r="J563" t="s">
        <v>6969</v>
      </c>
      <c r="K563" s="37">
        <v>43339</v>
      </c>
      <c r="L563">
        <v>11279.24</v>
      </c>
      <c r="M563">
        <v>11279.24</v>
      </c>
      <c r="N563">
        <v>0</v>
      </c>
      <c r="O563">
        <v>11279.24</v>
      </c>
      <c r="P563">
        <v>0</v>
      </c>
      <c r="Q563">
        <v>0</v>
      </c>
      <c r="R563">
        <v>0</v>
      </c>
      <c r="S563">
        <v>0</v>
      </c>
    </row>
    <row r="564" spans="1:19" x14ac:dyDescent="0.25">
      <c r="A564">
        <v>4</v>
      </c>
      <c r="B564">
        <v>4332</v>
      </c>
      <c r="C564" t="s">
        <v>3736</v>
      </c>
      <c r="D564" t="s">
        <v>98</v>
      </c>
      <c r="E564" t="s">
        <v>147</v>
      </c>
      <c r="F564" t="s">
        <v>7180</v>
      </c>
      <c r="G564" t="s">
        <v>7181</v>
      </c>
      <c r="H564" t="s">
        <v>57</v>
      </c>
      <c r="I564">
        <v>0.3</v>
      </c>
      <c r="J564" t="s">
        <v>6970</v>
      </c>
      <c r="K564" s="37">
        <v>48092</v>
      </c>
      <c r="L564">
        <v>1597500</v>
      </c>
      <c r="M564">
        <v>1597500</v>
      </c>
      <c r="N564">
        <v>0</v>
      </c>
      <c r="O564">
        <v>1198125</v>
      </c>
      <c r="P564">
        <v>0</v>
      </c>
      <c r="Q564">
        <v>0</v>
      </c>
      <c r="R564">
        <v>0</v>
      </c>
      <c r="S564">
        <v>0</v>
      </c>
    </row>
    <row r="565" spans="1:19" x14ac:dyDescent="0.25">
      <c r="A565">
        <v>4</v>
      </c>
      <c r="B565">
        <v>4332</v>
      </c>
      <c r="C565" t="s">
        <v>3736</v>
      </c>
      <c r="D565" t="s">
        <v>108</v>
      </c>
      <c r="E565" t="s">
        <v>109</v>
      </c>
      <c r="F565" t="s">
        <v>4202</v>
      </c>
      <c r="G565" t="s">
        <v>110</v>
      </c>
      <c r="H565" t="s">
        <v>107</v>
      </c>
      <c r="I565">
        <v>0</v>
      </c>
      <c r="J565" t="s">
        <v>6969</v>
      </c>
      <c r="K565" s="37">
        <v>43265</v>
      </c>
      <c r="L565">
        <v>3599.91</v>
      </c>
      <c r="M565">
        <v>3599.91</v>
      </c>
      <c r="N565">
        <v>0</v>
      </c>
      <c r="O565">
        <v>3239.92</v>
      </c>
      <c r="P565">
        <v>0</v>
      </c>
      <c r="Q565">
        <v>269.99</v>
      </c>
      <c r="R565">
        <v>269.99</v>
      </c>
      <c r="S565">
        <v>0</v>
      </c>
    </row>
    <row r="566" spans="1:19" x14ac:dyDescent="0.25">
      <c r="A566">
        <v>4</v>
      </c>
      <c r="B566">
        <v>4332</v>
      </c>
      <c r="C566" t="s">
        <v>3736</v>
      </c>
      <c r="D566" t="s">
        <v>917</v>
      </c>
      <c r="E566" t="s">
        <v>25</v>
      </c>
      <c r="F566" t="s">
        <v>4203</v>
      </c>
      <c r="G566" t="s">
        <v>2245</v>
      </c>
      <c r="H566" t="s">
        <v>104</v>
      </c>
      <c r="I566">
        <v>1</v>
      </c>
      <c r="J566" t="s">
        <v>6969</v>
      </c>
      <c r="K566" s="37">
        <v>44348</v>
      </c>
      <c r="L566">
        <v>660548.14</v>
      </c>
      <c r="M566">
        <v>205930.32</v>
      </c>
      <c r="N566">
        <v>-454617.82</v>
      </c>
      <c r="O566">
        <v>185337.29</v>
      </c>
      <c r="P566">
        <v>-409156.04</v>
      </c>
      <c r="Q566">
        <v>49408.54</v>
      </c>
      <c r="R566">
        <v>49408.54</v>
      </c>
      <c r="S566">
        <v>0</v>
      </c>
    </row>
    <row r="567" spans="1:19" x14ac:dyDescent="0.25">
      <c r="A567">
        <v>4</v>
      </c>
      <c r="B567">
        <v>4332</v>
      </c>
      <c r="C567" t="s">
        <v>3736</v>
      </c>
      <c r="D567" t="s">
        <v>1101</v>
      </c>
      <c r="E567" t="s">
        <v>9</v>
      </c>
      <c r="F567" t="s">
        <v>4204</v>
      </c>
      <c r="G567" t="s">
        <v>1102</v>
      </c>
      <c r="H567" t="s">
        <v>100</v>
      </c>
      <c r="I567">
        <v>1</v>
      </c>
      <c r="J567" t="s">
        <v>6969</v>
      </c>
      <c r="K567" s="37">
        <v>43334</v>
      </c>
      <c r="L567">
        <v>3334.72</v>
      </c>
      <c r="M567">
        <v>3334.72</v>
      </c>
      <c r="N567">
        <v>0</v>
      </c>
      <c r="O567">
        <v>3001.25</v>
      </c>
      <c r="P567">
        <v>0</v>
      </c>
      <c r="Q567">
        <v>250.1</v>
      </c>
      <c r="R567">
        <v>250.1</v>
      </c>
      <c r="S567">
        <v>0</v>
      </c>
    </row>
    <row r="568" spans="1:19" x14ac:dyDescent="0.25">
      <c r="A568">
        <v>4</v>
      </c>
      <c r="B568">
        <v>4332</v>
      </c>
      <c r="C568" t="s">
        <v>3736</v>
      </c>
      <c r="D568" t="s">
        <v>1058</v>
      </c>
      <c r="E568" t="s">
        <v>9</v>
      </c>
      <c r="F568" t="s">
        <v>4205</v>
      </c>
      <c r="G568" t="s">
        <v>1059</v>
      </c>
      <c r="H568" t="s">
        <v>107</v>
      </c>
      <c r="I568">
        <v>1</v>
      </c>
      <c r="J568" t="s">
        <v>6969</v>
      </c>
      <c r="K568" s="37">
        <v>43333</v>
      </c>
      <c r="L568">
        <v>5073.54</v>
      </c>
      <c r="M568">
        <v>5073.54</v>
      </c>
      <c r="N568">
        <v>0</v>
      </c>
      <c r="O568">
        <v>4566.1899999999996</v>
      </c>
      <c r="P568">
        <v>0</v>
      </c>
      <c r="Q568">
        <v>380.52</v>
      </c>
      <c r="R568">
        <v>380.52</v>
      </c>
      <c r="S568">
        <v>0</v>
      </c>
    </row>
    <row r="569" spans="1:19" x14ac:dyDescent="0.25">
      <c r="A569">
        <v>4</v>
      </c>
      <c r="B569">
        <v>4332</v>
      </c>
      <c r="C569" t="s">
        <v>3736</v>
      </c>
      <c r="D569" t="s">
        <v>1295</v>
      </c>
      <c r="E569" t="s">
        <v>9</v>
      </c>
      <c r="F569" t="s">
        <v>4206</v>
      </c>
      <c r="G569" t="s">
        <v>1296</v>
      </c>
      <c r="H569" t="s">
        <v>100</v>
      </c>
      <c r="I569">
        <v>0.75</v>
      </c>
      <c r="J569" t="s">
        <v>6969</v>
      </c>
      <c r="K569" s="37">
        <v>43356</v>
      </c>
      <c r="L569">
        <v>5938</v>
      </c>
      <c r="M569">
        <v>5938</v>
      </c>
      <c r="N569">
        <v>0</v>
      </c>
      <c r="O569">
        <v>5344.2</v>
      </c>
      <c r="P569">
        <v>0</v>
      </c>
      <c r="Q569">
        <v>445.35</v>
      </c>
      <c r="R569">
        <v>445.35</v>
      </c>
      <c r="S569">
        <v>0</v>
      </c>
    </row>
    <row r="570" spans="1:19" x14ac:dyDescent="0.25">
      <c r="A570">
        <v>4</v>
      </c>
      <c r="B570">
        <v>4332</v>
      </c>
      <c r="C570" t="s">
        <v>3736</v>
      </c>
      <c r="D570" t="s">
        <v>960</v>
      </c>
      <c r="E570" t="s">
        <v>147</v>
      </c>
      <c r="F570" t="s">
        <v>4207</v>
      </c>
      <c r="G570" t="s">
        <v>1849</v>
      </c>
      <c r="H570" t="s">
        <v>107</v>
      </c>
      <c r="I570">
        <v>1</v>
      </c>
      <c r="J570" t="s">
        <v>6969</v>
      </c>
      <c r="K570" s="37">
        <v>48092</v>
      </c>
      <c r="L570">
        <v>445274.93</v>
      </c>
      <c r="M570">
        <v>218983.38</v>
      </c>
      <c r="N570">
        <v>-226291.55</v>
      </c>
      <c r="O570">
        <v>197085.04</v>
      </c>
      <c r="P570">
        <v>-203662.4</v>
      </c>
      <c r="Q570">
        <v>0</v>
      </c>
      <c r="R570">
        <v>0</v>
      </c>
      <c r="S570">
        <v>0</v>
      </c>
    </row>
    <row r="571" spans="1:19" x14ac:dyDescent="0.25">
      <c r="A571">
        <v>4</v>
      </c>
      <c r="B571">
        <v>4332</v>
      </c>
      <c r="C571" t="s">
        <v>3736</v>
      </c>
      <c r="D571" t="s">
        <v>1108</v>
      </c>
      <c r="E571" t="s">
        <v>25</v>
      </c>
      <c r="F571" t="s">
        <v>4208</v>
      </c>
      <c r="G571" t="s">
        <v>1316</v>
      </c>
      <c r="H571" t="s">
        <v>107</v>
      </c>
      <c r="I571">
        <v>1</v>
      </c>
      <c r="J571" t="s">
        <v>6969</v>
      </c>
      <c r="K571" s="37">
        <v>43360</v>
      </c>
      <c r="L571">
        <v>4589.6499999999996</v>
      </c>
      <c r="M571">
        <v>4589.6499999999996</v>
      </c>
      <c r="N571">
        <v>0</v>
      </c>
      <c r="O571">
        <v>4130.6899999999996</v>
      </c>
      <c r="P571">
        <v>0</v>
      </c>
      <c r="Q571">
        <v>344.22</v>
      </c>
      <c r="R571">
        <v>344.22</v>
      </c>
      <c r="S571">
        <v>0</v>
      </c>
    </row>
    <row r="572" spans="1:19" x14ac:dyDescent="0.25">
      <c r="A572">
        <v>4</v>
      </c>
      <c r="B572">
        <v>4332</v>
      </c>
      <c r="C572" t="s">
        <v>3736</v>
      </c>
      <c r="D572" t="s">
        <v>95</v>
      </c>
      <c r="E572" t="s">
        <v>93</v>
      </c>
      <c r="F572" t="s">
        <v>8670</v>
      </c>
      <c r="G572" t="s">
        <v>8604</v>
      </c>
      <c r="H572" t="s">
        <v>29</v>
      </c>
      <c r="I572">
        <v>0.01</v>
      </c>
      <c r="J572" t="s">
        <v>6970</v>
      </c>
      <c r="K572" s="37">
        <v>48092</v>
      </c>
      <c r="L572">
        <v>1199250</v>
      </c>
      <c r="M572">
        <v>1199250</v>
      </c>
      <c r="N572">
        <v>0</v>
      </c>
      <c r="O572">
        <v>163244</v>
      </c>
      <c r="P572">
        <v>-736193.5</v>
      </c>
      <c r="Q572">
        <v>0</v>
      </c>
      <c r="R572">
        <v>0</v>
      </c>
      <c r="S572">
        <v>0</v>
      </c>
    </row>
    <row r="573" spans="1:19" x14ac:dyDescent="0.25">
      <c r="A573">
        <v>4</v>
      </c>
      <c r="B573">
        <v>4332</v>
      </c>
      <c r="C573" t="s">
        <v>3736</v>
      </c>
      <c r="D573" t="s">
        <v>101</v>
      </c>
      <c r="E573" t="s">
        <v>102</v>
      </c>
      <c r="F573" t="s">
        <v>4209</v>
      </c>
      <c r="G573" t="s">
        <v>184</v>
      </c>
      <c r="H573" t="s">
        <v>107</v>
      </c>
      <c r="I573">
        <v>0.1</v>
      </c>
      <c r="J573" t="s">
        <v>6969</v>
      </c>
      <c r="K573" s="37">
        <v>48092</v>
      </c>
      <c r="L573">
        <v>208900.98</v>
      </c>
      <c r="M573">
        <v>208900.98</v>
      </c>
      <c r="N573">
        <v>0</v>
      </c>
      <c r="O573">
        <v>188010.88</v>
      </c>
      <c r="P573">
        <v>0</v>
      </c>
      <c r="Q573">
        <v>7927.42</v>
      </c>
      <c r="R573">
        <v>6317.57</v>
      </c>
      <c r="S573">
        <v>1609.85</v>
      </c>
    </row>
    <row r="574" spans="1:19" x14ac:dyDescent="0.25">
      <c r="A574">
        <v>4</v>
      </c>
      <c r="B574">
        <v>4332</v>
      </c>
      <c r="C574" t="s">
        <v>3736</v>
      </c>
      <c r="D574" t="s">
        <v>367</v>
      </c>
      <c r="E574" t="s">
        <v>135</v>
      </c>
      <c r="F574" t="s">
        <v>4210</v>
      </c>
      <c r="G574" t="s">
        <v>1069</v>
      </c>
      <c r="H574" t="s">
        <v>149</v>
      </c>
      <c r="I574">
        <v>1</v>
      </c>
      <c r="J574" t="s">
        <v>6969</v>
      </c>
      <c r="K574" s="37">
        <v>43334</v>
      </c>
      <c r="L574">
        <v>30186.79</v>
      </c>
      <c r="M574">
        <v>30186.79</v>
      </c>
      <c r="N574">
        <v>0</v>
      </c>
      <c r="O574">
        <v>27168.11</v>
      </c>
      <c r="P574">
        <v>0</v>
      </c>
      <c r="Q574">
        <v>2264.0100000000002</v>
      </c>
      <c r="R574">
        <v>2264.0100000000002</v>
      </c>
      <c r="S574">
        <v>0</v>
      </c>
    </row>
    <row r="575" spans="1:19" x14ac:dyDescent="0.25">
      <c r="A575">
        <v>4</v>
      </c>
      <c r="B575">
        <v>4332</v>
      </c>
      <c r="C575" t="s">
        <v>3736</v>
      </c>
      <c r="D575" t="s">
        <v>277</v>
      </c>
      <c r="E575" t="s">
        <v>27</v>
      </c>
      <c r="F575" t="s">
        <v>4211</v>
      </c>
      <c r="G575" t="s">
        <v>3013</v>
      </c>
      <c r="H575" t="s">
        <v>124</v>
      </c>
      <c r="I575">
        <v>0.85</v>
      </c>
      <c r="J575" t="s">
        <v>6969</v>
      </c>
      <c r="K575" s="37">
        <v>48092</v>
      </c>
      <c r="L575">
        <v>414091.75</v>
      </c>
      <c r="M575">
        <v>414091.75</v>
      </c>
      <c r="N575">
        <v>0</v>
      </c>
      <c r="O575">
        <v>372682.58</v>
      </c>
      <c r="P575">
        <v>0</v>
      </c>
      <c r="Q575">
        <v>0</v>
      </c>
      <c r="R575">
        <v>0</v>
      </c>
      <c r="S575">
        <v>0</v>
      </c>
    </row>
    <row r="576" spans="1:19" x14ac:dyDescent="0.25">
      <c r="A576">
        <v>4</v>
      </c>
      <c r="B576">
        <v>4332</v>
      </c>
      <c r="C576" t="s">
        <v>3736</v>
      </c>
      <c r="D576" t="s">
        <v>857</v>
      </c>
      <c r="E576" t="s">
        <v>9</v>
      </c>
      <c r="F576" t="s">
        <v>4212</v>
      </c>
      <c r="G576" t="s">
        <v>1057</v>
      </c>
      <c r="H576" t="s">
        <v>107</v>
      </c>
      <c r="I576">
        <v>0.5</v>
      </c>
      <c r="J576" t="s">
        <v>6969</v>
      </c>
      <c r="K576" s="37">
        <v>43336</v>
      </c>
      <c r="L576">
        <v>5764.44</v>
      </c>
      <c r="M576">
        <v>5764.44</v>
      </c>
      <c r="N576">
        <v>0</v>
      </c>
      <c r="O576">
        <v>5188</v>
      </c>
      <c r="P576">
        <v>0</v>
      </c>
      <c r="Q576">
        <v>432.33</v>
      </c>
      <c r="R576">
        <v>432.33</v>
      </c>
      <c r="S576">
        <v>0</v>
      </c>
    </row>
    <row r="577" spans="1:19" x14ac:dyDescent="0.25">
      <c r="A577">
        <v>4</v>
      </c>
      <c r="B577">
        <v>4332</v>
      </c>
      <c r="C577" t="s">
        <v>3736</v>
      </c>
      <c r="D577" t="s">
        <v>438</v>
      </c>
      <c r="E577" t="s">
        <v>439</v>
      </c>
      <c r="F577" t="s">
        <v>4213</v>
      </c>
      <c r="G577" t="s">
        <v>882</v>
      </c>
      <c r="H577" t="s">
        <v>107</v>
      </c>
      <c r="I577">
        <v>0.7</v>
      </c>
      <c r="J577" t="s">
        <v>6969</v>
      </c>
      <c r="K577" s="37">
        <v>43335</v>
      </c>
      <c r="L577">
        <v>21661.53</v>
      </c>
      <c r="M577">
        <v>21661.53</v>
      </c>
      <c r="N577">
        <v>0</v>
      </c>
      <c r="O577">
        <v>19495.38</v>
      </c>
      <c r="P577">
        <v>0</v>
      </c>
      <c r="Q577">
        <v>1624.61</v>
      </c>
      <c r="R577">
        <v>1624.62</v>
      </c>
      <c r="S577">
        <v>-0.01</v>
      </c>
    </row>
    <row r="578" spans="1:19" x14ac:dyDescent="0.25">
      <c r="A578">
        <v>4</v>
      </c>
      <c r="B578">
        <v>4332</v>
      </c>
      <c r="C578" t="s">
        <v>3736</v>
      </c>
      <c r="D578" t="s">
        <v>569</v>
      </c>
      <c r="E578" t="s">
        <v>82</v>
      </c>
      <c r="F578" t="s">
        <v>4214</v>
      </c>
      <c r="G578" t="s">
        <v>959</v>
      </c>
      <c r="H578" t="s">
        <v>104</v>
      </c>
      <c r="I578">
        <v>0</v>
      </c>
      <c r="J578" t="s">
        <v>6969</v>
      </c>
      <c r="K578" s="37">
        <v>43598</v>
      </c>
      <c r="L578">
        <v>17382.57</v>
      </c>
      <c r="M578">
        <v>17382.57</v>
      </c>
      <c r="N578">
        <v>0</v>
      </c>
      <c r="O578">
        <v>15644.31</v>
      </c>
      <c r="P578">
        <v>0</v>
      </c>
      <c r="Q578">
        <v>1303.7</v>
      </c>
      <c r="R578">
        <v>1303.69</v>
      </c>
      <c r="S578">
        <v>0.01</v>
      </c>
    </row>
    <row r="579" spans="1:19" x14ac:dyDescent="0.25">
      <c r="A579">
        <v>4</v>
      </c>
      <c r="B579">
        <v>4332</v>
      </c>
      <c r="C579" t="s">
        <v>3736</v>
      </c>
      <c r="D579" t="s">
        <v>426</v>
      </c>
      <c r="E579" t="s">
        <v>60</v>
      </c>
      <c r="F579" t="s">
        <v>7182</v>
      </c>
      <c r="G579" t="s">
        <v>7183</v>
      </c>
      <c r="H579" t="s">
        <v>86</v>
      </c>
      <c r="I579">
        <v>1</v>
      </c>
      <c r="J579" t="s">
        <v>6969</v>
      </c>
      <c r="K579" s="37">
        <v>43356</v>
      </c>
      <c r="L579">
        <v>11800</v>
      </c>
      <c r="M579">
        <v>11800</v>
      </c>
      <c r="N579">
        <v>0</v>
      </c>
      <c r="O579">
        <v>11800</v>
      </c>
      <c r="P579">
        <v>0</v>
      </c>
      <c r="Q579">
        <v>0</v>
      </c>
      <c r="R579">
        <v>0</v>
      </c>
      <c r="S579">
        <v>0</v>
      </c>
    </row>
    <row r="580" spans="1:19" x14ac:dyDescent="0.25">
      <c r="A580">
        <v>4</v>
      </c>
      <c r="B580">
        <v>4332</v>
      </c>
      <c r="C580" t="s">
        <v>3736</v>
      </c>
      <c r="D580" t="s">
        <v>3479</v>
      </c>
      <c r="E580" t="s">
        <v>93</v>
      </c>
      <c r="F580" t="s">
        <v>8671</v>
      </c>
      <c r="G580" t="s">
        <v>8606</v>
      </c>
      <c r="H580" t="s">
        <v>3712</v>
      </c>
      <c r="I580">
        <v>0.01</v>
      </c>
      <c r="J580" t="s">
        <v>6970</v>
      </c>
      <c r="K580" s="37">
        <v>48092</v>
      </c>
      <c r="L580">
        <v>738370</v>
      </c>
      <c r="M580">
        <v>738370</v>
      </c>
      <c r="N580">
        <v>0</v>
      </c>
      <c r="O580">
        <v>553777.5</v>
      </c>
      <c r="P580">
        <v>0</v>
      </c>
      <c r="Q580">
        <v>0</v>
      </c>
      <c r="R580">
        <v>0</v>
      </c>
      <c r="S580">
        <v>0</v>
      </c>
    </row>
    <row r="581" spans="1:19" x14ac:dyDescent="0.25">
      <c r="A581">
        <v>4</v>
      </c>
      <c r="B581">
        <v>4332</v>
      </c>
      <c r="C581" t="s">
        <v>3736</v>
      </c>
      <c r="D581" t="s">
        <v>200</v>
      </c>
      <c r="E581" t="s">
        <v>82</v>
      </c>
      <c r="F581" t="s">
        <v>4215</v>
      </c>
      <c r="G581" t="s">
        <v>201</v>
      </c>
      <c r="H581" t="s">
        <v>107</v>
      </c>
      <c r="I581">
        <v>1</v>
      </c>
      <c r="J581" t="s">
        <v>6969</v>
      </c>
      <c r="K581" s="37">
        <v>43265</v>
      </c>
      <c r="L581">
        <v>7135.87</v>
      </c>
      <c r="M581">
        <v>7135.87</v>
      </c>
      <c r="N581">
        <v>0</v>
      </c>
      <c r="O581">
        <v>6422.28</v>
      </c>
      <c r="P581">
        <v>0</v>
      </c>
      <c r="Q581">
        <v>535.19000000000005</v>
      </c>
      <c r="R581">
        <v>535.19000000000005</v>
      </c>
      <c r="S581">
        <v>0</v>
      </c>
    </row>
    <row r="582" spans="1:19" x14ac:dyDescent="0.25">
      <c r="A582">
        <v>4</v>
      </c>
      <c r="B582">
        <v>4332</v>
      </c>
      <c r="C582" t="s">
        <v>3736</v>
      </c>
      <c r="D582" t="s">
        <v>14</v>
      </c>
      <c r="E582" t="s">
        <v>15</v>
      </c>
      <c r="F582" t="s">
        <v>4216</v>
      </c>
      <c r="G582" t="s">
        <v>1493</v>
      </c>
      <c r="H582" t="s">
        <v>107</v>
      </c>
      <c r="I582">
        <v>0.1</v>
      </c>
      <c r="J582" t="s">
        <v>6969</v>
      </c>
      <c r="K582" s="37">
        <v>43952</v>
      </c>
      <c r="L582">
        <v>20442.45</v>
      </c>
      <c r="M582">
        <v>20442.45</v>
      </c>
      <c r="N582">
        <v>0</v>
      </c>
      <c r="O582">
        <v>18398.21</v>
      </c>
      <c r="P582">
        <v>0</v>
      </c>
      <c r="Q582">
        <v>1533.18</v>
      </c>
      <c r="R582">
        <v>1533.18</v>
      </c>
      <c r="S582">
        <v>0</v>
      </c>
    </row>
    <row r="583" spans="1:19" x14ac:dyDescent="0.25">
      <c r="A583">
        <v>4</v>
      </c>
      <c r="B583">
        <v>4332</v>
      </c>
      <c r="C583" t="s">
        <v>3736</v>
      </c>
      <c r="D583" t="s">
        <v>95</v>
      </c>
      <c r="E583" t="s">
        <v>93</v>
      </c>
      <c r="F583" t="s">
        <v>4217</v>
      </c>
      <c r="G583" t="s">
        <v>1731</v>
      </c>
      <c r="H583" t="s">
        <v>104</v>
      </c>
      <c r="I583">
        <v>0</v>
      </c>
      <c r="J583" t="s">
        <v>6969</v>
      </c>
      <c r="K583" s="37">
        <v>43410</v>
      </c>
      <c r="L583">
        <v>9051.99</v>
      </c>
      <c r="M583">
        <v>9051.99</v>
      </c>
      <c r="N583">
        <v>0</v>
      </c>
      <c r="O583">
        <v>8146.79</v>
      </c>
      <c r="P583">
        <v>0</v>
      </c>
      <c r="Q583">
        <v>678.9</v>
      </c>
      <c r="R583">
        <v>678.9</v>
      </c>
      <c r="S583">
        <v>0</v>
      </c>
    </row>
    <row r="584" spans="1:19" x14ac:dyDescent="0.25">
      <c r="A584">
        <v>4</v>
      </c>
      <c r="B584">
        <v>4332</v>
      </c>
      <c r="C584" t="s">
        <v>3736</v>
      </c>
      <c r="D584" t="s">
        <v>1164</v>
      </c>
      <c r="E584" t="s">
        <v>9</v>
      </c>
      <c r="F584" t="s">
        <v>4218</v>
      </c>
      <c r="G584" t="s">
        <v>1165</v>
      </c>
      <c r="H584" t="s">
        <v>149</v>
      </c>
      <c r="I584">
        <v>0.08</v>
      </c>
      <c r="J584" t="s">
        <v>6969</v>
      </c>
      <c r="K584" s="37">
        <v>43334</v>
      </c>
      <c r="L584">
        <v>79045.05</v>
      </c>
      <c r="M584">
        <v>79045.05</v>
      </c>
      <c r="N584">
        <v>0</v>
      </c>
      <c r="O584">
        <v>71140.55</v>
      </c>
      <c r="P584">
        <v>0</v>
      </c>
      <c r="Q584">
        <v>5928.38</v>
      </c>
      <c r="R584">
        <v>5928.38</v>
      </c>
      <c r="S584">
        <v>0</v>
      </c>
    </row>
    <row r="585" spans="1:19" x14ac:dyDescent="0.25">
      <c r="A585">
        <v>4</v>
      </c>
      <c r="B585">
        <v>4332</v>
      </c>
      <c r="C585" t="s">
        <v>3736</v>
      </c>
      <c r="D585" t="s">
        <v>398</v>
      </c>
      <c r="E585" t="s">
        <v>255</v>
      </c>
      <c r="F585" t="s">
        <v>4219</v>
      </c>
      <c r="G585" t="s">
        <v>923</v>
      </c>
      <c r="H585" t="s">
        <v>107</v>
      </c>
      <c r="I585">
        <v>0.09</v>
      </c>
      <c r="J585" t="s">
        <v>6969</v>
      </c>
      <c r="K585" s="37">
        <v>43333</v>
      </c>
      <c r="L585">
        <v>7880.6</v>
      </c>
      <c r="M585">
        <v>7880.6</v>
      </c>
      <c r="N585">
        <v>0</v>
      </c>
      <c r="O585">
        <v>7092.54</v>
      </c>
      <c r="P585">
        <v>0</v>
      </c>
      <c r="Q585">
        <v>591.04999999999995</v>
      </c>
      <c r="R585">
        <v>591.04999999999995</v>
      </c>
      <c r="S585">
        <v>0</v>
      </c>
    </row>
    <row r="586" spans="1:19" x14ac:dyDescent="0.25">
      <c r="A586">
        <v>4</v>
      </c>
      <c r="B586">
        <v>4332</v>
      </c>
      <c r="C586" t="s">
        <v>3736</v>
      </c>
      <c r="D586" t="s">
        <v>378</v>
      </c>
      <c r="E586" t="s">
        <v>93</v>
      </c>
      <c r="F586" t="s">
        <v>4220</v>
      </c>
      <c r="G586" t="s">
        <v>2510</v>
      </c>
      <c r="H586" t="s">
        <v>100</v>
      </c>
      <c r="I586">
        <v>0.1</v>
      </c>
      <c r="J586" t="s">
        <v>6969</v>
      </c>
      <c r="K586" s="37">
        <v>48092</v>
      </c>
      <c r="L586">
        <v>290949.08</v>
      </c>
      <c r="M586">
        <v>290949.08</v>
      </c>
      <c r="N586">
        <v>0</v>
      </c>
      <c r="O586">
        <v>261854.17</v>
      </c>
      <c r="P586">
        <v>0</v>
      </c>
      <c r="Q586">
        <v>0</v>
      </c>
      <c r="R586">
        <v>0</v>
      </c>
      <c r="S586">
        <v>0</v>
      </c>
    </row>
    <row r="587" spans="1:19" x14ac:dyDescent="0.25">
      <c r="A587">
        <v>4</v>
      </c>
      <c r="B587">
        <v>4332</v>
      </c>
      <c r="C587" t="s">
        <v>3736</v>
      </c>
      <c r="D587" t="s">
        <v>291</v>
      </c>
      <c r="E587" t="s">
        <v>15</v>
      </c>
      <c r="F587" t="s">
        <v>4221</v>
      </c>
      <c r="G587" t="s">
        <v>664</v>
      </c>
      <c r="H587" t="s">
        <v>107</v>
      </c>
      <c r="I587">
        <v>0</v>
      </c>
      <c r="J587" t="s">
        <v>6969</v>
      </c>
      <c r="K587" s="37">
        <v>43335</v>
      </c>
      <c r="L587">
        <v>6000.95</v>
      </c>
      <c r="M587">
        <v>6000.95</v>
      </c>
      <c r="N587">
        <v>0</v>
      </c>
      <c r="O587">
        <v>5400.86</v>
      </c>
      <c r="P587">
        <v>0</v>
      </c>
      <c r="Q587">
        <v>450.07</v>
      </c>
      <c r="R587">
        <v>450.07</v>
      </c>
      <c r="S587">
        <v>0</v>
      </c>
    </row>
    <row r="588" spans="1:19" x14ac:dyDescent="0.25">
      <c r="A588">
        <v>4</v>
      </c>
      <c r="B588">
        <v>4332</v>
      </c>
      <c r="C588" t="s">
        <v>3736</v>
      </c>
      <c r="D588" t="s">
        <v>1106</v>
      </c>
      <c r="E588" t="s">
        <v>25</v>
      </c>
      <c r="F588" t="s">
        <v>7184</v>
      </c>
      <c r="G588" t="s">
        <v>7185</v>
      </c>
      <c r="H588" t="s">
        <v>86</v>
      </c>
      <c r="I588">
        <v>1</v>
      </c>
      <c r="J588" t="s">
        <v>6969</v>
      </c>
      <c r="K588" s="37">
        <v>43333</v>
      </c>
      <c r="L588">
        <v>4774.33</v>
      </c>
      <c r="M588">
        <v>4774.33</v>
      </c>
      <c r="N588">
        <v>0</v>
      </c>
      <c r="O588">
        <v>4774.33</v>
      </c>
      <c r="P588">
        <v>0</v>
      </c>
      <c r="Q588">
        <v>0</v>
      </c>
      <c r="R588">
        <v>0</v>
      </c>
      <c r="S588">
        <v>0</v>
      </c>
    </row>
    <row r="589" spans="1:19" x14ac:dyDescent="0.25">
      <c r="A589">
        <v>4</v>
      </c>
      <c r="B589">
        <v>4332</v>
      </c>
      <c r="C589" t="s">
        <v>3736</v>
      </c>
      <c r="D589" t="s">
        <v>927</v>
      </c>
      <c r="E589" t="s">
        <v>147</v>
      </c>
      <c r="F589" t="s">
        <v>7186</v>
      </c>
      <c r="G589" t="s">
        <v>7187</v>
      </c>
      <c r="H589" t="s">
        <v>107</v>
      </c>
      <c r="I589">
        <v>0.05</v>
      </c>
      <c r="J589" t="s">
        <v>6969</v>
      </c>
      <c r="K589" s="37">
        <v>48092</v>
      </c>
      <c r="L589">
        <v>229827.45</v>
      </c>
      <c r="M589">
        <v>229827.45</v>
      </c>
      <c r="N589">
        <v>0</v>
      </c>
      <c r="O589">
        <v>206844.71</v>
      </c>
      <c r="P589">
        <v>0</v>
      </c>
      <c r="Q589">
        <v>0</v>
      </c>
      <c r="R589">
        <v>0</v>
      </c>
      <c r="S589">
        <v>0</v>
      </c>
    </row>
    <row r="590" spans="1:19" x14ac:dyDescent="0.25">
      <c r="A590">
        <v>4</v>
      </c>
      <c r="B590">
        <v>4332</v>
      </c>
      <c r="C590" t="s">
        <v>3736</v>
      </c>
      <c r="D590" t="s">
        <v>343</v>
      </c>
      <c r="E590" t="s">
        <v>140</v>
      </c>
      <c r="F590" t="s">
        <v>4222</v>
      </c>
      <c r="G590" t="s">
        <v>707</v>
      </c>
      <c r="H590" t="s">
        <v>124</v>
      </c>
      <c r="I590">
        <v>1</v>
      </c>
      <c r="J590" t="s">
        <v>6969</v>
      </c>
      <c r="K590" s="37">
        <v>43333</v>
      </c>
      <c r="L590">
        <v>9932.59</v>
      </c>
      <c r="M590">
        <v>9932.59</v>
      </c>
      <c r="N590">
        <v>0</v>
      </c>
      <c r="O590">
        <v>8939.33</v>
      </c>
      <c r="P590">
        <v>0</v>
      </c>
      <c r="Q590">
        <v>744.95</v>
      </c>
      <c r="R590">
        <v>744.94</v>
      </c>
      <c r="S590">
        <v>0.01</v>
      </c>
    </row>
    <row r="591" spans="1:19" x14ac:dyDescent="0.25">
      <c r="A591">
        <v>4</v>
      </c>
      <c r="B591">
        <v>4332</v>
      </c>
      <c r="C591" t="s">
        <v>3736</v>
      </c>
      <c r="D591" t="s">
        <v>927</v>
      </c>
      <c r="E591" t="s">
        <v>147</v>
      </c>
      <c r="F591" t="s">
        <v>4223</v>
      </c>
      <c r="G591" t="s">
        <v>1037</v>
      </c>
      <c r="H591" t="s">
        <v>104</v>
      </c>
      <c r="I591">
        <v>0</v>
      </c>
      <c r="J591" t="s">
        <v>6969</v>
      </c>
      <c r="K591" s="37">
        <v>43335</v>
      </c>
      <c r="L591">
        <v>23849.75</v>
      </c>
      <c r="M591">
        <v>23849.75</v>
      </c>
      <c r="N591">
        <v>0</v>
      </c>
      <c r="O591">
        <v>21464.78</v>
      </c>
      <c r="P591">
        <v>0</v>
      </c>
      <c r="Q591">
        <v>1788.73</v>
      </c>
      <c r="R591">
        <v>1788.73</v>
      </c>
      <c r="S591">
        <v>0</v>
      </c>
    </row>
    <row r="592" spans="1:19" x14ac:dyDescent="0.25">
      <c r="A592">
        <v>4</v>
      </c>
      <c r="B592">
        <v>4332</v>
      </c>
      <c r="C592" t="s">
        <v>3736</v>
      </c>
      <c r="D592" t="s">
        <v>857</v>
      </c>
      <c r="E592" t="s">
        <v>9</v>
      </c>
      <c r="F592" t="s">
        <v>4224</v>
      </c>
      <c r="G592" t="s">
        <v>1141</v>
      </c>
      <c r="H592" t="s">
        <v>107</v>
      </c>
      <c r="I592">
        <v>0</v>
      </c>
      <c r="J592" t="s">
        <v>6969</v>
      </c>
      <c r="K592" s="37">
        <v>43339</v>
      </c>
      <c r="L592">
        <v>6085.54</v>
      </c>
      <c r="M592">
        <v>6085.54</v>
      </c>
      <c r="N592">
        <v>0</v>
      </c>
      <c r="O592">
        <v>5476.99</v>
      </c>
      <c r="P592">
        <v>0</v>
      </c>
      <c r="Q592">
        <v>456.42</v>
      </c>
      <c r="R592">
        <v>456.42</v>
      </c>
      <c r="S592">
        <v>0</v>
      </c>
    </row>
    <row r="593" spans="1:19" x14ac:dyDescent="0.25">
      <c r="A593">
        <v>4</v>
      </c>
      <c r="B593">
        <v>4332</v>
      </c>
      <c r="C593" t="s">
        <v>3736</v>
      </c>
      <c r="D593" t="s">
        <v>24</v>
      </c>
      <c r="E593" t="s">
        <v>25</v>
      </c>
      <c r="F593" t="s">
        <v>4225</v>
      </c>
      <c r="G593" t="s">
        <v>1138</v>
      </c>
      <c r="H593" t="s">
        <v>124</v>
      </c>
      <c r="I593">
        <v>1</v>
      </c>
      <c r="J593" t="s">
        <v>6969</v>
      </c>
      <c r="K593" s="37">
        <v>43334</v>
      </c>
      <c r="L593">
        <v>99905</v>
      </c>
      <c r="M593">
        <v>99905</v>
      </c>
      <c r="N593">
        <v>0</v>
      </c>
      <c r="O593">
        <v>89914.5</v>
      </c>
      <c r="P593">
        <v>0</v>
      </c>
      <c r="Q593">
        <v>7492.88</v>
      </c>
      <c r="R593">
        <v>7492.88</v>
      </c>
      <c r="S593">
        <v>0</v>
      </c>
    </row>
    <row r="594" spans="1:19" x14ac:dyDescent="0.25">
      <c r="A594">
        <v>4</v>
      </c>
      <c r="B594">
        <v>4332</v>
      </c>
      <c r="C594" t="s">
        <v>3736</v>
      </c>
      <c r="D594" t="s">
        <v>3476</v>
      </c>
      <c r="E594" t="s">
        <v>9</v>
      </c>
      <c r="F594" t="s">
        <v>4226</v>
      </c>
      <c r="G594" t="s">
        <v>3477</v>
      </c>
      <c r="H594" t="s">
        <v>149</v>
      </c>
      <c r="I594">
        <v>1</v>
      </c>
      <c r="J594" t="s">
        <v>6969</v>
      </c>
      <c r="K594" s="37">
        <v>48092</v>
      </c>
      <c r="L594">
        <v>258461</v>
      </c>
      <c r="M594">
        <v>258461</v>
      </c>
      <c r="N594">
        <v>0</v>
      </c>
      <c r="O594">
        <v>232614.9</v>
      </c>
      <c r="P594">
        <v>0</v>
      </c>
      <c r="Q594">
        <v>18797.919999999998</v>
      </c>
      <c r="R594">
        <v>9641.5400000000009</v>
      </c>
      <c r="S594">
        <v>9156.3799999999992</v>
      </c>
    </row>
    <row r="595" spans="1:19" x14ac:dyDescent="0.25">
      <c r="A595">
        <v>4</v>
      </c>
      <c r="B595">
        <v>4332</v>
      </c>
      <c r="C595" t="s">
        <v>3736</v>
      </c>
      <c r="D595" t="s">
        <v>179</v>
      </c>
      <c r="E595" t="s">
        <v>135</v>
      </c>
      <c r="F595" t="s">
        <v>4227</v>
      </c>
      <c r="G595" t="s">
        <v>180</v>
      </c>
      <c r="H595" t="s">
        <v>107</v>
      </c>
      <c r="I595">
        <v>0.45</v>
      </c>
      <c r="J595" t="s">
        <v>6969</v>
      </c>
      <c r="K595" s="37">
        <v>43228</v>
      </c>
      <c r="L595">
        <v>63516.68</v>
      </c>
      <c r="M595">
        <v>63516.68</v>
      </c>
      <c r="N595">
        <v>0</v>
      </c>
      <c r="O595">
        <v>57165.01</v>
      </c>
      <c r="P595">
        <v>0</v>
      </c>
      <c r="Q595">
        <v>4763.75</v>
      </c>
      <c r="R595">
        <v>4763.75</v>
      </c>
      <c r="S595">
        <v>0</v>
      </c>
    </row>
    <row r="596" spans="1:19" x14ac:dyDescent="0.25">
      <c r="A596">
        <v>4</v>
      </c>
      <c r="B596">
        <v>4332</v>
      </c>
      <c r="C596" t="s">
        <v>3736</v>
      </c>
      <c r="D596" t="s">
        <v>291</v>
      </c>
      <c r="E596" t="s">
        <v>15</v>
      </c>
      <c r="F596" t="s">
        <v>4228</v>
      </c>
      <c r="G596" t="s">
        <v>607</v>
      </c>
      <c r="H596" t="s">
        <v>107</v>
      </c>
      <c r="I596">
        <v>0.5</v>
      </c>
      <c r="J596" t="s">
        <v>6969</v>
      </c>
      <c r="K596" s="37">
        <v>43335</v>
      </c>
      <c r="L596">
        <v>3616.9</v>
      </c>
      <c r="M596">
        <v>3616.9</v>
      </c>
      <c r="N596">
        <v>0</v>
      </c>
      <c r="O596">
        <v>3255.21</v>
      </c>
      <c r="P596">
        <v>0</v>
      </c>
      <c r="Q596">
        <v>271.27</v>
      </c>
      <c r="R596">
        <v>271.27</v>
      </c>
      <c r="S596">
        <v>0</v>
      </c>
    </row>
    <row r="597" spans="1:19" x14ac:dyDescent="0.25">
      <c r="A597">
        <v>4</v>
      </c>
      <c r="B597">
        <v>4332</v>
      </c>
      <c r="C597" t="s">
        <v>3736</v>
      </c>
      <c r="D597" t="s">
        <v>599</v>
      </c>
      <c r="E597" t="s">
        <v>21</v>
      </c>
      <c r="F597" t="s">
        <v>4229</v>
      </c>
      <c r="G597" t="s">
        <v>600</v>
      </c>
      <c r="H597" t="s">
        <v>149</v>
      </c>
      <c r="I597">
        <v>1</v>
      </c>
      <c r="J597" t="s">
        <v>6969</v>
      </c>
      <c r="K597" s="37">
        <v>43334</v>
      </c>
      <c r="L597">
        <v>26803.3</v>
      </c>
      <c r="M597">
        <v>26803.3</v>
      </c>
      <c r="N597">
        <v>0</v>
      </c>
      <c r="O597">
        <v>24122.97</v>
      </c>
      <c r="P597">
        <v>0</v>
      </c>
      <c r="Q597">
        <v>2010.25</v>
      </c>
      <c r="R597">
        <v>2010.25</v>
      </c>
      <c r="S597">
        <v>0</v>
      </c>
    </row>
    <row r="598" spans="1:19" x14ac:dyDescent="0.25">
      <c r="A598">
        <v>4</v>
      </c>
      <c r="B598">
        <v>4332</v>
      </c>
      <c r="C598" t="s">
        <v>3736</v>
      </c>
      <c r="D598" t="s">
        <v>574</v>
      </c>
      <c r="E598" t="s">
        <v>9</v>
      </c>
      <c r="F598" t="s">
        <v>4230</v>
      </c>
      <c r="G598" t="s">
        <v>2558</v>
      </c>
      <c r="H598" t="s">
        <v>100</v>
      </c>
      <c r="I598">
        <v>1</v>
      </c>
      <c r="J598" t="s">
        <v>6969</v>
      </c>
      <c r="K598" s="37">
        <v>43587</v>
      </c>
      <c r="L598">
        <v>21015</v>
      </c>
      <c r="M598">
        <v>21015</v>
      </c>
      <c r="N598">
        <v>0</v>
      </c>
      <c r="O598">
        <v>18913.5</v>
      </c>
      <c r="P598">
        <v>0</v>
      </c>
      <c r="Q598">
        <v>1576.13</v>
      </c>
      <c r="R598">
        <v>1576.13</v>
      </c>
      <c r="S598">
        <v>0</v>
      </c>
    </row>
    <row r="599" spans="1:19" x14ac:dyDescent="0.25">
      <c r="A599">
        <v>4</v>
      </c>
      <c r="B599">
        <v>4332</v>
      </c>
      <c r="C599" t="s">
        <v>3736</v>
      </c>
      <c r="D599" t="s">
        <v>680</v>
      </c>
      <c r="E599" t="s">
        <v>9</v>
      </c>
      <c r="F599" t="s">
        <v>4231</v>
      </c>
      <c r="G599" t="s">
        <v>1300</v>
      </c>
      <c r="H599" t="s">
        <v>100</v>
      </c>
      <c r="I599">
        <v>1</v>
      </c>
      <c r="J599" t="s">
        <v>6969</v>
      </c>
      <c r="K599" s="37">
        <v>43412</v>
      </c>
      <c r="L599">
        <v>25384.21</v>
      </c>
      <c r="M599">
        <v>25384.21</v>
      </c>
      <c r="N599">
        <v>0</v>
      </c>
      <c r="O599">
        <v>22845.79</v>
      </c>
      <c r="P599">
        <v>0</v>
      </c>
      <c r="Q599">
        <v>1903.82</v>
      </c>
      <c r="R599">
        <v>1903.82</v>
      </c>
      <c r="S599">
        <v>0</v>
      </c>
    </row>
    <row r="600" spans="1:19" x14ac:dyDescent="0.25">
      <c r="A600">
        <v>4</v>
      </c>
      <c r="B600">
        <v>4332</v>
      </c>
      <c r="C600" t="s">
        <v>3736</v>
      </c>
      <c r="D600" t="s">
        <v>1045</v>
      </c>
      <c r="E600" t="s">
        <v>21</v>
      </c>
      <c r="F600" t="s">
        <v>4232</v>
      </c>
      <c r="G600" t="s">
        <v>1824</v>
      </c>
      <c r="H600" t="s">
        <v>100</v>
      </c>
      <c r="I600">
        <v>1</v>
      </c>
      <c r="J600" t="s">
        <v>6969</v>
      </c>
      <c r="K600" s="37">
        <v>43411</v>
      </c>
      <c r="L600">
        <v>11904.35</v>
      </c>
      <c r="M600">
        <v>11904.35</v>
      </c>
      <c r="N600">
        <v>0</v>
      </c>
      <c r="O600">
        <v>10713.92</v>
      </c>
      <c r="P600">
        <v>0</v>
      </c>
      <c r="Q600">
        <v>892.83</v>
      </c>
      <c r="R600">
        <v>892.83</v>
      </c>
      <c r="S600">
        <v>0</v>
      </c>
    </row>
    <row r="601" spans="1:19" x14ac:dyDescent="0.25">
      <c r="A601">
        <v>4</v>
      </c>
      <c r="B601">
        <v>4332</v>
      </c>
      <c r="C601" t="s">
        <v>3736</v>
      </c>
      <c r="D601" t="s">
        <v>92</v>
      </c>
      <c r="E601" t="s">
        <v>93</v>
      </c>
      <c r="F601" t="s">
        <v>4233</v>
      </c>
      <c r="G601" t="s">
        <v>2199</v>
      </c>
      <c r="H601" t="s">
        <v>107</v>
      </c>
      <c r="I601">
        <v>0</v>
      </c>
      <c r="J601" t="s">
        <v>6969</v>
      </c>
      <c r="K601" s="37">
        <v>48092</v>
      </c>
      <c r="L601">
        <v>844930.3</v>
      </c>
      <c r="M601">
        <v>844930.3</v>
      </c>
      <c r="N601">
        <v>0</v>
      </c>
      <c r="O601">
        <v>760437.27</v>
      </c>
      <c r="P601">
        <v>0</v>
      </c>
      <c r="Q601">
        <v>0</v>
      </c>
      <c r="R601">
        <v>0</v>
      </c>
      <c r="S601">
        <v>0</v>
      </c>
    </row>
    <row r="602" spans="1:19" x14ac:dyDescent="0.25">
      <c r="A602">
        <v>4</v>
      </c>
      <c r="B602">
        <v>4332</v>
      </c>
      <c r="C602" t="s">
        <v>3736</v>
      </c>
      <c r="D602" t="s">
        <v>69</v>
      </c>
      <c r="E602" t="s">
        <v>69</v>
      </c>
      <c r="F602" t="s">
        <v>7188</v>
      </c>
      <c r="G602" t="s">
        <v>7189</v>
      </c>
      <c r="H602" t="s">
        <v>86</v>
      </c>
      <c r="I602">
        <v>1</v>
      </c>
      <c r="J602" t="s">
        <v>6969</v>
      </c>
      <c r="K602" s="37">
        <v>43336</v>
      </c>
      <c r="L602">
        <v>121483.83</v>
      </c>
      <c r="M602">
        <v>121483.83</v>
      </c>
      <c r="N602">
        <v>0</v>
      </c>
      <c r="O602">
        <v>121483.83</v>
      </c>
      <c r="P602">
        <v>0</v>
      </c>
      <c r="Q602">
        <v>0</v>
      </c>
      <c r="R602">
        <v>0</v>
      </c>
      <c r="S602">
        <v>0</v>
      </c>
    </row>
    <row r="603" spans="1:19" x14ac:dyDescent="0.25">
      <c r="A603">
        <v>4</v>
      </c>
      <c r="B603">
        <v>4332</v>
      </c>
      <c r="C603" t="s">
        <v>3736</v>
      </c>
      <c r="D603" t="s">
        <v>847</v>
      </c>
      <c r="E603" t="s">
        <v>25</v>
      </c>
      <c r="F603" t="s">
        <v>4234</v>
      </c>
      <c r="G603" t="s">
        <v>848</v>
      </c>
      <c r="H603" t="s">
        <v>107</v>
      </c>
      <c r="I603">
        <v>1</v>
      </c>
      <c r="J603" t="s">
        <v>6969</v>
      </c>
      <c r="K603" s="37">
        <v>43335</v>
      </c>
      <c r="L603">
        <v>6200</v>
      </c>
      <c r="M603">
        <v>6200</v>
      </c>
      <c r="N603">
        <v>0</v>
      </c>
      <c r="O603">
        <v>5580</v>
      </c>
      <c r="P603">
        <v>0</v>
      </c>
      <c r="Q603">
        <v>465</v>
      </c>
      <c r="R603">
        <v>465</v>
      </c>
      <c r="S603">
        <v>0</v>
      </c>
    </row>
    <row r="604" spans="1:19" x14ac:dyDescent="0.25">
      <c r="A604">
        <v>4</v>
      </c>
      <c r="B604">
        <v>4332</v>
      </c>
      <c r="C604" t="s">
        <v>3736</v>
      </c>
      <c r="D604" t="s">
        <v>857</v>
      </c>
      <c r="E604" t="s">
        <v>9</v>
      </c>
      <c r="F604" t="s">
        <v>4235</v>
      </c>
      <c r="G604" t="s">
        <v>858</v>
      </c>
      <c r="H604" t="s">
        <v>100</v>
      </c>
      <c r="I604">
        <v>0.2</v>
      </c>
      <c r="J604" t="s">
        <v>6969</v>
      </c>
      <c r="K604" s="37">
        <v>43339</v>
      </c>
      <c r="L604">
        <v>17875.84</v>
      </c>
      <c r="M604">
        <v>17875.84</v>
      </c>
      <c r="N604">
        <v>0</v>
      </c>
      <c r="O604">
        <v>16088.26</v>
      </c>
      <c r="P604">
        <v>0</v>
      </c>
      <c r="Q604">
        <v>1340.69</v>
      </c>
      <c r="R604">
        <v>1340.69</v>
      </c>
      <c r="S604">
        <v>0</v>
      </c>
    </row>
    <row r="605" spans="1:19" x14ac:dyDescent="0.25">
      <c r="A605">
        <v>4</v>
      </c>
      <c r="B605">
        <v>4332</v>
      </c>
      <c r="C605" t="s">
        <v>3736</v>
      </c>
      <c r="D605" t="s">
        <v>497</v>
      </c>
      <c r="E605" t="s">
        <v>48</v>
      </c>
      <c r="F605" t="s">
        <v>4236</v>
      </c>
      <c r="G605" t="s">
        <v>1255</v>
      </c>
      <c r="H605" t="s">
        <v>100</v>
      </c>
      <c r="I605">
        <v>0</v>
      </c>
      <c r="J605" t="s">
        <v>6969</v>
      </c>
      <c r="K605" s="37">
        <v>43991</v>
      </c>
      <c r="L605">
        <v>12800</v>
      </c>
      <c r="M605">
        <v>12800</v>
      </c>
      <c r="N605">
        <v>0</v>
      </c>
      <c r="O605">
        <v>11520</v>
      </c>
      <c r="P605">
        <v>0</v>
      </c>
      <c r="Q605">
        <v>960</v>
      </c>
      <c r="R605">
        <v>960</v>
      </c>
      <c r="S605">
        <v>0</v>
      </c>
    </row>
    <row r="606" spans="1:19" x14ac:dyDescent="0.25">
      <c r="A606">
        <v>4</v>
      </c>
      <c r="B606">
        <v>4332</v>
      </c>
      <c r="C606" t="s">
        <v>3736</v>
      </c>
      <c r="D606" t="s">
        <v>8</v>
      </c>
      <c r="E606" t="s">
        <v>9</v>
      </c>
      <c r="F606" t="s">
        <v>4237</v>
      </c>
      <c r="G606" t="s">
        <v>1553</v>
      </c>
      <c r="H606" t="s">
        <v>100</v>
      </c>
      <c r="I606">
        <v>1</v>
      </c>
      <c r="J606" t="s">
        <v>6969</v>
      </c>
      <c r="K606" s="37">
        <v>43412</v>
      </c>
      <c r="L606">
        <v>5216.8599999999997</v>
      </c>
      <c r="M606">
        <v>5216.8599999999997</v>
      </c>
      <c r="N606">
        <v>0</v>
      </c>
      <c r="O606">
        <v>4695.17</v>
      </c>
      <c r="P606">
        <v>0</v>
      </c>
      <c r="Q606">
        <v>391.27</v>
      </c>
      <c r="R606">
        <v>391.26</v>
      </c>
      <c r="S606">
        <v>0.01</v>
      </c>
    </row>
    <row r="607" spans="1:19" x14ac:dyDescent="0.25">
      <c r="A607">
        <v>4</v>
      </c>
      <c r="B607">
        <v>4332</v>
      </c>
      <c r="C607" t="s">
        <v>3736</v>
      </c>
      <c r="D607" t="s">
        <v>48</v>
      </c>
      <c r="E607" t="s">
        <v>48</v>
      </c>
      <c r="F607" t="s">
        <v>4238</v>
      </c>
      <c r="G607" t="s">
        <v>994</v>
      </c>
      <c r="H607" t="s">
        <v>104</v>
      </c>
      <c r="I607">
        <v>1</v>
      </c>
      <c r="J607" t="s">
        <v>6969</v>
      </c>
      <c r="K607" s="37">
        <v>43334</v>
      </c>
      <c r="L607">
        <v>4027.86</v>
      </c>
      <c r="M607">
        <v>4027.86</v>
      </c>
      <c r="N607">
        <v>0</v>
      </c>
      <c r="O607">
        <v>3625.07</v>
      </c>
      <c r="P607">
        <v>0</v>
      </c>
      <c r="Q607">
        <v>302.08999999999997</v>
      </c>
      <c r="R607">
        <v>302.08999999999997</v>
      </c>
      <c r="S607">
        <v>0</v>
      </c>
    </row>
    <row r="608" spans="1:19" x14ac:dyDescent="0.25">
      <c r="A608">
        <v>4</v>
      </c>
      <c r="B608">
        <v>4332</v>
      </c>
      <c r="C608" t="s">
        <v>3736</v>
      </c>
      <c r="D608" t="s">
        <v>593</v>
      </c>
      <c r="E608" t="s">
        <v>9</v>
      </c>
      <c r="F608" t="s">
        <v>4239</v>
      </c>
      <c r="G608" t="s">
        <v>1050</v>
      </c>
      <c r="H608" t="s">
        <v>100</v>
      </c>
      <c r="I608">
        <v>1</v>
      </c>
      <c r="J608" t="s">
        <v>6969</v>
      </c>
      <c r="K608" s="37">
        <v>43333</v>
      </c>
      <c r="L608">
        <v>21567.4</v>
      </c>
      <c r="M608">
        <v>21567.4</v>
      </c>
      <c r="N608">
        <v>0</v>
      </c>
      <c r="O608">
        <v>19410.66</v>
      </c>
      <c r="P608">
        <v>0</v>
      </c>
      <c r="Q608">
        <v>1617.56</v>
      </c>
      <c r="R608">
        <v>1617.56</v>
      </c>
      <c r="S608">
        <v>0</v>
      </c>
    </row>
    <row r="609" spans="1:19" x14ac:dyDescent="0.25">
      <c r="A609">
        <v>4</v>
      </c>
      <c r="B609">
        <v>4332</v>
      </c>
      <c r="C609" t="s">
        <v>3736</v>
      </c>
      <c r="D609" t="s">
        <v>284</v>
      </c>
      <c r="E609" t="s">
        <v>37</v>
      </c>
      <c r="F609" t="s">
        <v>4240</v>
      </c>
      <c r="G609" t="s">
        <v>850</v>
      </c>
      <c r="H609" t="s">
        <v>104</v>
      </c>
      <c r="I609">
        <v>0</v>
      </c>
      <c r="J609" t="s">
        <v>6969</v>
      </c>
      <c r="K609" s="37">
        <v>43788</v>
      </c>
      <c r="L609">
        <v>4949.33</v>
      </c>
      <c r="M609">
        <v>4949.33</v>
      </c>
      <c r="N609">
        <v>0</v>
      </c>
      <c r="O609">
        <v>4454.3999999999996</v>
      </c>
      <c r="P609">
        <v>0</v>
      </c>
      <c r="Q609">
        <v>371.2</v>
      </c>
      <c r="R609">
        <v>371.2</v>
      </c>
      <c r="S609">
        <v>0</v>
      </c>
    </row>
    <row r="610" spans="1:19" x14ac:dyDescent="0.25">
      <c r="A610">
        <v>4</v>
      </c>
      <c r="B610">
        <v>4332</v>
      </c>
      <c r="C610" t="s">
        <v>3736</v>
      </c>
      <c r="D610" t="s">
        <v>1058</v>
      </c>
      <c r="E610" t="s">
        <v>9</v>
      </c>
      <c r="F610" t="s">
        <v>4241</v>
      </c>
      <c r="G610" t="s">
        <v>1476</v>
      </c>
      <c r="H610" t="s">
        <v>86</v>
      </c>
      <c r="I610">
        <v>1</v>
      </c>
      <c r="J610" t="s">
        <v>6969</v>
      </c>
      <c r="K610" s="37">
        <v>44249</v>
      </c>
      <c r="L610">
        <v>77122.039999999994</v>
      </c>
      <c r="M610">
        <v>113488.04</v>
      </c>
      <c r="N610">
        <v>36366</v>
      </c>
      <c r="O610">
        <v>103427.94</v>
      </c>
      <c r="P610">
        <v>32729.4</v>
      </c>
      <c r="Q610">
        <v>7545.07</v>
      </c>
      <c r="R610">
        <v>4817.63</v>
      </c>
      <c r="S610">
        <v>2727.44</v>
      </c>
    </row>
    <row r="611" spans="1:19" x14ac:dyDescent="0.25">
      <c r="A611">
        <v>4</v>
      </c>
      <c r="B611">
        <v>4332</v>
      </c>
      <c r="C611" t="s">
        <v>3736</v>
      </c>
      <c r="D611" t="s">
        <v>367</v>
      </c>
      <c r="E611" t="s">
        <v>135</v>
      </c>
      <c r="F611" t="s">
        <v>4242</v>
      </c>
      <c r="G611" t="s">
        <v>898</v>
      </c>
      <c r="H611" t="s">
        <v>124</v>
      </c>
      <c r="I611">
        <v>0</v>
      </c>
      <c r="J611" t="s">
        <v>6969</v>
      </c>
      <c r="K611" s="37">
        <v>43334</v>
      </c>
      <c r="L611">
        <v>5392.05</v>
      </c>
      <c r="M611">
        <v>5392.05</v>
      </c>
      <c r="N611">
        <v>0</v>
      </c>
      <c r="O611">
        <v>4852.8500000000004</v>
      </c>
      <c r="P611">
        <v>0</v>
      </c>
      <c r="Q611">
        <v>404.4</v>
      </c>
      <c r="R611">
        <v>404.4</v>
      </c>
      <c r="S611">
        <v>0</v>
      </c>
    </row>
    <row r="612" spans="1:19" x14ac:dyDescent="0.25">
      <c r="A612">
        <v>4</v>
      </c>
      <c r="B612">
        <v>4332</v>
      </c>
      <c r="C612" t="s">
        <v>3736</v>
      </c>
      <c r="D612" t="s">
        <v>119</v>
      </c>
      <c r="E612" t="s">
        <v>102</v>
      </c>
      <c r="F612" t="s">
        <v>4243</v>
      </c>
      <c r="G612" t="s">
        <v>120</v>
      </c>
      <c r="H612" t="s">
        <v>107</v>
      </c>
      <c r="I612">
        <v>1</v>
      </c>
      <c r="J612" t="s">
        <v>6969</v>
      </c>
      <c r="K612" s="37">
        <v>43294</v>
      </c>
      <c r="L612">
        <v>5856.15</v>
      </c>
      <c r="M612">
        <v>5856.15</v>
      </c>
      <c r="N612">
        <v>0</v>
      </c>
      <c r="O612">
        <v>5270.54</v>
      </c>
      <c r="P612">
        <v>0</v>
      </c>
      <c r="Q612">
        <v>439.21</v>
      </c>
      <c r="R612">
        <v>439.21</v>
      </c>
      <c r="S612">
        <v>0</v>
      </c>
    </row>
    <row r="613" spans="1:19" x14ac:dyDescent="0.25">
      <c r="A613">
        <v>4</v>
      </c>
      <c r="B613">
        <v>4332</v>
      </c>
      <c r="C613" t="s">
        <v>3736</v>
      </c>
      <c r="D613" t="s">
        <v>36</v>
      </c>
      <c r="E613" t="s">
        <v>37</v>
      </c>
      <c r="F613" t="s">
        <v>4244</v>
      </c>
      <c r="G613" t="s">
        <v>38</v>
      </c>
      <c r="H613" t="s">
        <v>29</v>
      </c>
      <c r="I613">
        <v>0.85</v>
      </c>
      <c r="J613" t="s">
        <v>6970</v>
      </c>
      <c r="K613" s="37">
        <v>48092</v>
      </c>
      <c r="L613">
        <v>248120</v>
      </c>
      <c r="M613">
        <v>248120</v>
      </c>
      <c r="N613">
        <v>0</v>
      </c>
      <c r="O613">
        <v>186090</v>
      </c>
      <c r="P613">
        <v>0</v>
      </c>
      <c r="Q613">
        <v>33184.6</v>
      </c>
      <c r="R613">
        <v>31003.505000000001</v>
      </c>
      <c r="S613">
        <v>2181.0949999999998</v>
      </c>
    </row>
    <row r="614" spans="1:19" x14ac:dyDescent="0.25">
      <c r="A614">
        <v>4</v>
      </c>
      <c r="B614">
        <v>4332</v>
      </c>
      <c r="C614" t="s">
        <v>3736</v>
      </c>
      <c r="D614" t="s">
        <v>569</v>
      </c>
      <c r="E614" t="s">
        <v>82</v>
      </c>
      <c r="F614" t="s">
        <v>4245</v>
      </c>
      <c r="G614" t="s">
        <v>1960</v>
      </c>
      <c r="H614" t="s">
        <v>104</v>
      </c>
      <c r="I614">
        <v>0</v>
      </c>
      <c r="J614" t="s">
        <v>6969</v>
      </c>
      <c r="K614" s="37">
        <v>43852</v>
      </c>
      <c r="L614">
        <v>5000</v>
      </c>
      <c r="M614">
        <v>5000</v>
      </c>
      <c r="N614">
        <v>0</v>
      </c>
      <c r="O614">
        <v>4500</v>
      </c>
      <c r="P614">
        <v>0</v>
      </c>
      <c r="Q614">
        <v>375</v>
      </c>
      <c r="R614">
        <v>375</v>
      </c>
      <c r="S614">
        <v>0</v>
      </c>
    </row>
    <row r="615" spans="1:19" x14ac:dyDescent="0.25">
      <c r="A615">
        <v>4</v>
      </c>
      <c r="B615">
        <v>4332</v>
      </c>
      <c r="C615" t="s">
        <v>3736</v>
      </c>
      <c r="D615" t="s">
        <v>121</v>
      </c>
      <c r="E615" t="s">
        <v>122</v>
      </c>
      <c r="F615" t="s">
        <v>4246</v>
      </c>
      <c r="G615" t="s">
        <v>924</v>
      </c>
      <c r="H615" t="s">
        <v>100</v>
      </c>
      <c r="I615">
        <v>1</v>
      </c>
      <c r="J615" t="s">
        <v>6969</v>
      </c>
      <c r="K615" s="37">
        <v>43334</v>
      </c>
      <c r="L615">
        <v>22850.44</v>
      </c>
      <c r="M615">
        <v>22850.44</v>
      </c>
      <c r="N615">
        <v>0</v>
      </c>
      <c r="O615">
        <v>20565.400000000001</v>
      </c>
      <c r="P615">
        <v>0</v>
      </c>
      <c r="Q615">
        <v>1713.78</v>
      </c>
      <c r="R615">
        <v>1713.78</v>
      </c>
      <c r="S615">
        <v>0</v>
      </c>
    </row>
    <row r="616" spans="1:19" x14ac:dyDescent="0.25">
      <c r="A616">
        <v>4</v>
      </c>
      <c r="B616">
        <v>4332</v>
      </c>
      <c r="C616" t="s">
        <v>3736</v>
      </c>
      <c r="D616" t="s">
        <v>1893</v>
      </c>
      <c r="E616" t="s">
        <v>152</v>
      </c>
      <c r="F616" t="s">
        <v>7190</v>
      </c>
      <c r="G616" t="s">
        <v>7191</v>
      </c>
      <c r="H616" t="s">
        <v>86</v>
      </c>
      <c r="I616">
        <v>1</v>
      </c>
      <c r="J616" t="s">
        <v>6969</v>
      </c>
      <c r="K616" s="37">
        <v>43336</v>
      </c>
      <c r="L616">
        <v>4498.26</v>
      </c>
      <c r="M616">
        <v>4498.26</v>
      </c>
      <c r="N616">
        <v>0</v>
      </c>
      <c r="O616">
        <v>4498.26</v>
      </c>
      <c r="P616">
        <v>0</v>
      </c>
      <c r="Q616">
        <v>0</v>
      </c>
      <c r="R616">
        <v>0</v>
      </c>
      <c r="S616">
        <v>0</v>
      </c>
    </row>
    <row r="617" spans="1:19" x14ac:dyDescent="0.25">
      <c r="A617">
        <v>4</v>
      </c>
      <c r="B617">
        <v>4332</v>
      </c>
      <c r="C617" t="s">
        <v>3736</v>
      </c>
      <c r="D617" t="s">
        <v>108</v>
      </c>
      <c r="E617" t="s">
        <v>109</v>
      </c>
      <c r="F617" t="s">
        <v>7192</v>
      </c>
      <c r="G617" t="s">
        <v>7193</v>
      </c>
      <c r="H617" t="s">
        <v>86</v>
      </c>
      <c r="I617">
        <v>1</v>
      </c>
      <c r="J617" t="s">
        <v>6969</v>
      </c>
      <c r="K617" s="37">
        <v>43335</v>
      </c>
      <c r="L617">
        <v>17692.82</v>
      </c>
      <c r="M617">
        <v>17692.82</v>
      </c>
      <c r="N617">
        <v>0</v>
      </c>
      <c r="O617">
        <v>17692.82</v>
      </c>
      <c r="P617">
        <v>0</v>
      </c>
      <c r="Q617">
        <v>0</v>
      </c>
      <c r="R617">
        <v>0</v>
      </c>
      <c r="S617">
        <v>0</v>
      </c>
    </row>
    <row r="618" spans="1:19" x14ac:dyDescent="0.25">
      <c r="A618">
        <v>4</v>
      </c>
      <c r="B618">
        <v>4332</v>
      </c>
      <c r="C618" t="s">
        <v>3736</v>
      </c>
      <c r="D618" t="s">
        <v>1025</v>
      </c>
      <c r="E618" t="s">
        <v>152</v>
      </c>
      <c r="F618" t="s">
        <v>4247</v>
      </c>
      <c r="G618" t="s">
        <v>1184</v>
      </c>
      <c r="H618" t="s">
        <v>86</v>
      </c>
      <c r="I618">
        <v>1</v>
      </c>
      <c r="J618" t="s">
        <v>6969</v>
      </c>
      <c r="K618" s="37">
        <v>48092</v>
      </c>
      <c r="L618">
        <v>554187.07999999996</v>
      </c>
      <c r="M618">
        <v>554187.07999999996</v>
      </c>
      <c r="N618">
        <v>0</v>
      </c>
      <c r="O618">
        <v>553007.59</v>
      </c>
      <c r="P618">
        <v>0</v>
      </c>
      <c r="Q618">
        <v>721.18</v>
      </c>
      <c r="R618">
        <v>721.18</v>
      </c>
      <c r="S618">
        <v>0</v>
      </c>
    </row>
    <row r="619" spans="1:19" x14ac:dyDescent="0.25">
      <c r="A619">
        <v>4</v>
      </c>
      <c r="B619">
        <v>4332</v>
      </c>
      <c r="C619" t="s">
        <v>3736</v>
      </c>
      <c r="D619" t="s">
        <v>2426</v>
      </c>
      <c r="E619" t="s">
        <v>384</v>
      </c>
      <c r="F619" t="s">
        <v>4248</v>
      </c>
      <c r="G619" t="s">
        <v>2427</v>
      </c>
      <c r="H619" t="s">
        <v>107</v>
      </c>
      <c r="I619">
        <v>1</v>
      </c>
      <c r="J619" t="s">
        <v>6969</v>
      </c>
      <c r="K619" s="37">
        <v>43587</v>
      </c>
      <c r="L619">
        <v>11117</v>
      </c>
      <c r="M619">
        <v>11117</v>
      </c>
      <c r="N619">
        <v>0</v>
      </c>
      <c r="O619">
        <v>10005.299999999999</v>
      </c>
      <c r="P619">
        <v>0</v>
      </c>
      <c r="Q619">
        <v>833.78</v>
      </c>
      <c r="R619">
        <v>833.77</v>
      </c>
      <c r="S619">
        <v>0.01</v>
      </c>
    </row>
    <row r="620" spans="1:19" x14ac:dyDescent="0.25">
      <c r="A620">
        <v>4</v>
      </c>
      <c r="B620">
        <v>4332</v>
      </c>
      <c r="C620" t="s">
        <v>3736</v>
      </c>
      <c r="D620" t="s">
        <v>521</v>
      </c>
      <c r="E620" t="s">
        <v>147</v>
      </c>
      <c r="F620" t="s">
        <v>4249</v>
      </c>
      <c r="G620" t="s">
        <v>1324</v>
      </c>
      <c r="H620" t="s">
        <v>104</v>
      </c>
      <c r="I620">
        <v>0.32</v>
      </c>
      <c r="J620" t="s">
        <v>6969</v>
      </c>
      <c r="K620" s="37">
        <v>43356</v>
      </c>
      <c r="L620">
        <v>43434.16</v>
      </c>
      <c r="M620">
        <v>43434.16</v>
      </c>
      <c r="N620">
        <v>0</v>
      </c>
      <c r="O620">
        <v>39090.74</v>
      </c>
      <c r="P620">
        <v>0</v>
      </c>
      <c r="Q620">
        <v>3257.57</v>
      </c>
      <c r="R620">
        <v>3257.56</v>
      </c>
      <c r="S620">
        <v>0.01</v>
      </c>
    </row>
    <row r="621" spans="1:19" x14ac:dyDescent="0.25">
      <c r="A621">
        <v>4</v>
      </c>
      <c r="B621">
        <v>4332</v>
      </c>
      <c r="C621" t="s">
        <v>3736</v>
      </c>
      <c r="D621" t="s">
        <v>284</v>
      </c>
      <c r="E621" t="s">
        <v>37</v>
      </c>
      <c r="F621" t="s">
        <v>4250</v>
      </c>
      <c r="G621" t="s">
        <v>547</v>
      </c>
      <c r="H621" t="s">
        <v>104</v>
      </c>
      <c r="I621">
        <v>0</v>
      </c>
      <c r="J621" t="s">
        <v>6969</v>
      </c>
      <c r="K621" s="37">
        <v>43788</v>
      </c>
      <c r="L621">
        <v>9819.6200000000008</v>
      </c>
      <c r="M621">
        <v>9819.6200000000008</v>
      </c>
      <c r="N621">
        <v>0</v>
      </c>
      <c r="O621">
        <v>8837.66</v>
      </c>
      <c r="P621">
        <v>0</v>
      </c>
      <c r="Q621">
        <v>736.47</v>
      </c>
      <c r="R621">
        <v>736.47</v>
      </c>
      <c r="S621">
        <v>0</v>
      </c>
    </row>
    <row r="622" spans="1:19" x14ac:dyDescent="0.25">
      <c r="A622">
        <v>4</v>
      </c>
      <c r="B622">
        <v>4332</v>
      </c>
      <c r="C622" t="s">
        <v>3736</v>
      </c>
      <c r="D622" t="s">
        <v>759</v>
      </c>
      <c r="E622" t="s">
        <v>9</v>
      </c>
      <c r="F622" t="s">
        <v>7194</v>
      </c>
      <c r="G622" t="s">
        <v>7195</v>
      </c>
      <c r="H622" t="s">
        <v>107</v>
      </c>
      <c r="I622">
        <v>0</v>
      </c>
      <c r="J622" t="s">
        <v>6969</v>
      </c>
      <c r="K622" s="37">
        <v>44096</v>
      </c>
      <c r="L622">
        <v>58595.7</v>
      </c>
      <c r="M622">
        <v>58595.7</v>
      </c>
      <c r="N622">
        <v>0</v>
      </c>
      <c r="O622">
        <v>52736.13</v>
      </c>
      <c r="P622">
        <v>0</v>
      </c>
      <c r="Q622">
        <v>4394.68</v>
      </c>
      <c r="R622">
        <v>4394.67</v>
      </c>
      <c r="S622">
        <v>0.01</v>
      </c>
    </row>
    <row r="623" spans="1:19" x14ac:dyDescent="0.25">
      <c r="A623">
        <v>4</v>
      </c>
      <c r="B623">
        <v>4332</v>
      </c>
      <c r="C623" t="s">
        <v>3736</v>
      </c>
      <c r="D623" t="s">
        <v>367</v>
      </c>
      <c r="E623" t="s">
        <v>135</v>
      </c>
      <c r="F623" t="s">
        <v>7196</v>
      </c>
      <c r="G623" t="s">
        <v>7197</v>
      </c>
      <c r="H623" t="s">
        <v>86</v>
      </c>
      <c r="I623">
        <v>1</v>
      </c>
      <c r="J623" t="s">
        <v>6969</v>
      </c>
      <c r="K623" s="37">
        <v>43334</v>
      </c>
      <c r="L623">
        <v>36222.33</v>
      </c>
      <c r="M623">
        <v>36222.33</v>
      </c>
      <c r="N623">
        <v>0</v>
      </c>
      <c r="O623">
        <v>36222.33</v>
      </c>
      <c r="P623">
        <v>0</v>
      </c>
      <c r="Q623">
        <v>0</v>
      </c>
      <c r="R623">
        <v>0</v>
      </c>
      <c r="S623">
        <v>0</v>
      </c>
    </row>
    <row r="624" spans="1:19" x14ac:dyDescent="0.25">
      <c r="A624">
        <v>4</v>
      </c>
      <c r="B624">
        <v>4332</v>
      </c>
      <c r="C624" t="s">
        <v>3736</v>
      </c>
      <c r="D624" t="s">
        <v>1189</v>
      </c>
      <c r="E624" t="s">
        <v>9</v>
      </c>
      <c r="F624" t="s">
        <v>4251</v>
      </c>
      <c r="G624" t="s">
        <v>1190</v>
      </c>
      <c r="H624" t="s">
        <v>100</v>
      </c>
      <c r="I624">
        <v>1</v>
      </c>
      <c r="J624" t="s">
        <v>6969</v>
      </c>
      <c r="K624" s="37">
        <v>43356</v>
      </c>
      <c r="L624">
        <v>16026.91</v>
      </c>
      <c r="M624">
        <v>16026.91</v>
      </c>
      <c r="N624">
        <v>0</v>
      </c>
      <c r="O624">
        <v>14424.22</v>
      </c>
      <c r="P624">
        <v>0</v>
      </c>
      <c r="Q624">
        <v>1202.02</v>
      </c>
      <c r="R624">
        <v>1202.02</v>
      </c>
      <c r="S624">
        <v>0</v>
      </c>
    </row>
    <row r="625" spans="1:19" x14ac:dyDescent="0.25">
      <c r="A625">
        <v>4</v>
      </c>
      <c r="B625">
        <v>4332</v>
      </c>
      <c r="C625" t="s">
        <v>3736</v>
      </c>
      <c r="D625" t="s">
        <v>284</v>
      </c>
      <c r="E625" t="s">
        <v>37</v>
      </c>
      <c r="F625" t="s">
        <v>7198</v>
      </c>
      <c r="G625" t="s">
        <v>7199</v>
      </c>
      <c r="H625" t="s">
        <v>29</v>
      </c>
      <c r="I625">
        <v>0.5</v>
      </c>
      <c r="J625" t="s">
        <v>6970</v>
      </c>
      <c r="K625" s="37">
        <v>48092</v>
      </c>
      <c r="L625">
        <v>242750</v>
      </c>
      <c r="M625">
        <v>242750</v>
      </c>
      <c r="N625">
        <v>0</v>
      </c>
      <c r="O625">
        <v>182062.5</v>
      </c>
      <c r="P625">
        <v>0</v>
      </c>
      <c r="Q625">
        <v>0</v>
      </c>
      <c r="R625">
        <v>0</v>
      </c>
      <c r="S625">
        <v>0</v>
      </c>
    </row>
    <row r="626" spans="1:19" x14ac:dyDescent="0.25">
      <c r="A626">
        <v>4</v>
      </c>
      <c r="B626">
        <v>4332</v>
      </c>
      <c r="C626" t="s">
        <v>3736</v>
      </c>
      <c r="D626" t="s">
        <v>7200</v>
      </c>
      <c r="E626" t="s">
        <v>152</v>
      </c>
      <c r="F626" t="s">
        <v>7201</v>
      </c>
      <c r="G626" t="s">
        <v>7202</v>
      </c>
      <c r="H626" t="s">
        <v>86</v>
      </c>
      <c r="I626">
        <v>1</v>
      </c>
      <c r="J626" t="s">
        <v>6969</v>
      </c>
      <c r="K626" s="37">
        <v>43507</v>
      </c>
      <c r="L626">
        <v>4812.7700000000004</v>
      </c>
      <c r="M626">
        <v>4812.7700000000004</v>
      </c>
      <c r="N626">
        <v>0</v>
      </c>
      <c r="O626">
        <v>4812.7700000000004</v>
      </c>
      <c r="P626">
        <v>0</v>
      </c>
      <c r="Q626">
        <v>0</v>
      </c>
      <c r="R626">
        <v>0</v>
      </c>
      <c r="S626">
        <v>0</v>
      </c>
    </row>
    <row r="627" spans="1:19" x14ac:dyDescent="0.25">
      <c r="A627">
        <v>4</v>
      </c>
      <c r="B627">
        <v>4332</v>
      </c>
      <c r="C627" t="s">
        <v>3736</v>
      </c>
      <c r="D627" t="s">
        <v>765</v>
      </c>
      <c r="E627" t="s">
        <v>152</v>
      </c>
      <c r="F627" t="s">
        <v>4252</v>
      </c>
      <c r="G627" t="s">
        <v>1063</v>
      </c>
      <c r="H627" t="s">
        <v>100</v>
      </c>
      <c r="I627">
        <v>1</v>
      </c>
      <c r="J627" t="s">
        <v>6969</v>
      </c>
      <c r="K627" s="37">
        <v>43334</v>
      </c>
      <c r="L627">
        <v>8894.9699999999993</v>
      </c>
      <c r="M627">
        <v>8894.9699999999993</v>
      </c>
      <c r="N627">
        <v>0</v>
      </c>
      <c r="O627">
        <v>8005.47</v>
      </c>
      <c r="P627">
        <v>0</v>
      </c>
      <c r="Q627">
        <v>667.12</v>
      </c>
      <c r="R627">
        <v>667.12</v>
      </c>
      <c r="S627">
        <v>0</v>
      </c>
    </row>
    <row r="628" spans="1:19" x14ac:dyDescent="0.25">
      <c r="A628">
        <v>4</v>
      </c>
      <c r="B628">
        <v>4332</v>
      </c>
      <c r="C628" t="s">
        <v>3736</v>
      </c>
      <c r="D628" t="s">
        <v>640</v>
      </c>
      <c r="E628" t="s">
        <v>421</v>
      </c>
      <c r="F628" t="s">
        <v>4253</v>
      </c>
      <c r="G628" t="s">
        <v>980</v>
      </c>
      <c r="H628" t="s">
        <v>100</v>
      </c>
      <c r="I628">
        <v>1</v>
      </c>
      <c r="J628" t="s">
        <v>6969</v>
      </c>
      <c r="K628" s="37">
        <v>43333</v>
      </c>
      <c r="L628">
        <v>5236</v>
      </c>
      <c r="M628">
        <v>5236</v>
      </c>
      <c r="N628">
        <v>0</v>
      </c>
      <c r="O628">
        <v>4712.3999999999996</v>
      </c>
      <c r="P628">
        <v>0</v>
      </c>
      <c r="Q628">
        <v>392.7</v>
      </c>
      <c r="R628">
        <v>392.7</v>
      </c>
      <c r="S628">
        <v>0</v>
      </c>
    </row>
    <row r="629" spans="1:19" x14ac:dyDescent="0.25">
      <c r="A629">
        <v>4</v>
      </c>
      <c r="B629">
        <v>4332</v>
      </c>
      <c r="C629" t="s">
        <v>3736</v>
      </c>
      <c r="D629" t="s">
        <v>1174</v>
      </c>
      <c r="E629" t="s">
        <v>21</v>
      </c>
      <c r="F629" t="s">
        <v>4254</v>
      </c>
      <c r="G629" t="s">
        <v>1175</v>
      </c>
      <c r="H629" t="s">
        <v>100</v>
      </c>
      <c r="I629">
        <v>1</v>
      </c>
      <c r="J629" t="s">
        <v>6969</v>
      </c>
      <c r="K629" s="37">
        <v>43333</v>
      </c>
      <c r="L629">
        <v>25700</v>
      </c>
      <c r="M629">
        <v>25700</v>
      </c>
      <c r="N629">
        <v>0</v>
      </c>
      <c r="O629">
        <v>23130</v>
      </c>
      <c r="P629">
        <v>0</v>
      </c>
      <c r="Q629">
        <v>1927.5</v>
      </c>
      <c r="R629">
        <v>1927.5</v>
      </c>
      <c r="S629">
        <v>0</v>
      </c>
    </row>
    <row r="630" spans="1:19" x14ac:dyDescent="0.25">
      <c r="A630">
        <v>4</v>
      </c>
      <c r="B630">
        <v>4332</v>
      </c>
      <c r="C630" t="s">
        <v>3736</v>
      </c>
      <c r="D630" t="s">
        <v>765</v>
      </c>
      <c r="E630" t="s">
        <v>152</v>
      </c>
      <c r="F630" t="s">
        <v>4255</v>
      </c>
      <c r="G630" t="s">
        <v>1538</v>
      </c>
      <c r="H630" t="s">
        <v>124</v>
      </c>
      <c r="I630">
        <v>1</v>
      </c>
      <c r="J630" t="s">
        <v>6969</v>
      </c>
      <c r="K630" s="37">
        <v>43412</v>
      </c>
      <c r="L630">
        <v>44800</v>
      </c>
      <c r="M630">
        <v>44800</v>
      </c>
      <c r="N630">
        <v>0</v>
      </c>
      <c r="O630">
        <v>40320</v>
      </c>
      <c r="P630">
        <v>0</v>
      </c>
      <c r="Q630">
        <v>3360</v>
      </c>
      <c r="R630">
        <v>3360</v>
      </c>
      <c r="S630">
        <v>0</v>
      </c>
    </row>
    <row r="631" spans="1:19" x14ac:dyDescent="0.25">
      <c r="A631">
        <v>4</v>
      </c>
      <c r="B631">
        <v>4332</v>
      </c>
      <c r="C631" t="s">
        <v>3736</v>
      </c>
      <c r="D631" t="s">
        <v>602</v>
      </c>
      <c r="E631" t="s">
        <v>48</v>
      </c>
      <c r="F631" t="s">
        <v>7203</v>
      </c>
      <c r="G631" t="s">
        <v>7204</v>
      </c>
      <c r="H631" t="s">
        <v>86</v>
      </c>
      <c r="I631">
        <v>1</v>
      </c>
      <c r="J631" t="s">
        <v>6969</v>
      </c>
      <c r="K631" s="37">
        <v>43334</v>
      </c>
      <c r="L631">
        <v>42106.400000000001</v>
      </c>
      <c r="M631">
        <v>42106.400000000001</v>
      </c>
      <c r="N631">
        <v>0</v>
      </c>
      <c r="O631">
        <v>42106.400000000001</v>
      </c>
      <c r="P631">
        <v>0</v>
      </c>
      <c r="Q631">
        <v>0</v>
      </c>
      <c r="R631">
        <v>0</v>
      </c>
      <c r="S631">
        <v>0</v>
      </c>
    </row>
    <row r="632" spans="1:19" x14ac:dyDescent="0.25">
      <c r="A632">
        <v>4</v>
      </c>
      <c r="B632">
        <v>4332</v>
      </c>
      <c r="C632" t="s">
        <v>3736</v>
      </c>
      <c r="D632" t="s">
        <v>927</v>
      </c>
      <c r="E632" t="s">
        <v>147</v>
      </c>
      <c r="F632" t="s">
        <v>7205</v>
      </c>
      <c r="G632" t="s">
        <v>7206</v>
      </c>
      <c r="H632" t="s">
        <v>7096</v>
      </c>
      <c r="I632">
        <v>0.25</v>
      </c>
      <c r="J632" t="s">
        <v>6970</v>
      </c>
      <c r="K632" s="37">
        <v>48092</v>
      </c>
      <c r="L632">
        <v>227029.16</v>
      </c>
      <c r="M632">
        <v>215677.7</v>
      </c>
      <c r="N632">
        <v>-11351.46</v>
      </c>
      <c r="O632">
        <v>161758.28</v>
      </c>
      <c r="P632">
        <v>-8513.59</v>
      </c>
      <c r="Q632">
        <v>0</v>
      </c>
      <c r="R632">
        <v>0</v>
      </c>
      <c r="S632">
        <v>0</v>
      </c>
    </row>
    <row r="633" spans="1:19" x14ac:dyDescent="0.25">
      <c r="A633">
        <v>4</v>
      </c>
      <c r="B633">
        <v>4332</v>
      </c>
      <c r="C633" t="s">
        <v>3736</v>
      </c>
      <c r="D633" t="s">
        <v>1104</v>
      </c>
      <c r="E633" t="s">
        <v>9</v>
      </c>
      <c r="F633" t="s">
        <v>7207</v>
      </c>
      <c r="G633" t="s">
        <v>7208</v>
      </c>
      <c r="H633" t="s">
        <v>86</v>
      </c>
      <c r="I633">
        <v>1</v>
      </c>
      <c r="J633" t="s">
        <v>6969</v>
      </c>
      <c r="K633" s="37">
        <v>43334</v>
      </c>
      <c r="L633">
        <v>22801.41</v>
      </c>
      <c r="M633">
        <v>22801.41</v>
      </c>
      <c r="N633">
        <v>0</v>
      </c>
      <c r="O633">
        <v>22801.41</v>
      </c>
      <c r="P633">
        <v>0</v>
      </c>
      <c r="Q633">
        <v>0</v>
      </c>
      <c r="R633">
        <v>0</v>
      </c>
      <c r="S633">
        <v>0</v>
      </c>
    </row>
    <row r="634" spans="1:19" x14ac:dyDescent="0.25">
      <c r="A634">
        <v>4</v>
      </c>
      <c r="B634">
        <v>4332</v>
      </c>
      <c r="C634" t="s">
        <v>3736</v>
      </c>
      <c r="D634" t="s">
        <v>284</v>
      </c>
      <c r="E634" t="s">
        <v>37</v>
      </c>
      <c r="F634" t="s">
        <v>4256</v>
      </c>
      <c r="G634" t="s">
        <v>876</v>
      </c>
      <c r="H634" t="s">
        <v>124</v>
      </c>
      <c r="I634">
        <v>0</v>
      </c>
      <c r="J634" t="s">
        <v>6969</v>
      </c>
      <c r="K634" s="37">
        <v>43760</v>
      </c>
      <c r="L634">
        <v>3242.06</v>
      </c>
      <c r="M634">
        <v>3242.06</v>
      </c>
      <c r="N634">
        <v>0</v>
      </c>
      <c r="O634">
        <v>2917.85</v>
      </c>
      <c r="P634">
        <v>0</v>
      </c>
      <c r="Q634">
        <v>243.16</v>
      </c>
      <c r="R634">
        <v>243.15</v>
      </c>
      <c r="S634">
        <v>0.01</v>
      </c>
    </row>
    <row r="635" spans="1:19" x14ac:dyDescent="0.25">
      <c r="A635">
        <v>4</v>
      </c>
      <c r="B635">
        <v>4332</v>
      </c>
      <c r="C635" t="s">
        <v>3736</v>
      </c>
      <c r="D635" t="s">
        <v>398</v>
      </c>
      <c r="E635" t="s">
        <v>255</v>
      </c>
      <c r="F635" t="s">
        <v>4257</v>
      </c>
      <c r="G635" t="s">
        <v>3375</v>
      </c>
      <c r="H635" t="s">
        <v>107</v>
      </c>
      <c r="I635">
        <v>1</v>
      </c>
      <c r="J635" t="s">
        <v>6969</v>
      </c>
      <c r="K635" s="37">
        <v>48092</v>
      </c>
      <c r="L635">
        <v>140047.21</v>
      </c>
      <c r="M635">
        <v>140047.21</v>
      </c>
      <c r="N635">
        <v>0</v>
      </c>
      <c r="O635">
        <v>126042.49</v>
      </c>
      <c r="P635">
        <v>0</v>
      </c>
      <c r="Q635">
        <v>0</v>
      </c>
      <c r="R635">
        <v>0</v>
      </c>
      <c r="S635">
        <v>0</v>
      </c>
    </row>
    <row r="636" spans="1:19" x14ac:dyDescent="0.25">
      <c r="A636">
        <v>4</v>
      </c>
      <c r="B636">
        <v>4332</v>
      </c>
      <c r="C636" t="s">
        <v>3736</v>
      </c>
      <c r="D636" t="s">
        <v>1282</v>
      </c>
      <c r="E636" t="s">
        <v>9</v>
      </c>
      <c r="F636" t="s">
        <v>4258</v>
      </c>
      <c r="G636" t="s">
        <v>1354</v>
      </c>
      <c r="H636" t="s">
        <v>149</v>
      </c>
      <c r="I636">
        <v>1</v>
      </c>
      <c r="J636" t="s">
        <v>6969</v>
      </c>
      <c r="K636" s="37">
        <v>43361</v>
      </c>
      <c r="L636">
        <v>29800</v>
      </c>
      <c r="M636">
        <v>29800</v>
      </c>
      <c r="N636">
        <v>0</v>
      </c>
      <c r="O636">
        <v>26820</v>
      </c>
      <c r="P636">
        <v>0</v>
      </c>
      <c r="Q636">
        <v>2235</v>
      </c>
      <c r="R636">
        <v>2235</v>
      </c>
      <c r="S636">
        <v>0</v>
      </c>
    </row>
    <row r="637" spans="1:19" x14ac:dyDescent="0.25">
      <c r="A637">
        <v>4</v>
      </c>
      <c r="B637">
        <v>4332</v>
      </c>
      <c r="C637" t="s">
        <v>3736</v>
      </c>
      <c r="D637" t="s">
        <v>3382</v>
      </c>
      <c r="E637" t="s">
        <v>25</v>
      </c>
      <c r="F637" t="s">
        <v>7209</v>
      </c>
      <c r="G637" t="s">
        <v>7210</v>
      </c>
      <c r="H637" t="s">
        <v>86</v>
      </c>
      <c r="I637">
        <v>1</v>
      </c>
      <c r="J637" t="s">
        <v>6969</v>
      </c>
      <c r="K637" s="37">
        <v>43334</v>
      </c>
      <c r="L637">
        <v>5304.54</v>
      </c>
      <c r="M637">
        <v>5304.54</v>
      </c>
      <c r="N637">
        <v>0</v>
      </c>
      <c r="O637">
        <v>5304.54</v>
      </c>
      <c r="P637">
        <v>0</v>
      </c>
      <c r="Q637">
        <v>0</v>
      </c>
      <c r="R637">
        <v>0</v>
      </c>
      <c r="S637">
        <v>0</v>
      </c>
    </row>
    <row r="638" spans="1:19" x14ac:dyDescent="0.25">
      <c r="A638">
        <v>4</v>
      </c>
      <c r="B638">
        <v>4332</v>
      </c>
      <c r="C638" t="s">
        <v>3736</v>
      </c>
      <c r="D638" t="s">
        <v>1045</v>
      </c>
      <c r="E638" t="s">
        <v>21</v>
      </c>
      <c r="F638" t="s">
        <v>4259</v>
      </c>
      <c r="G638" t="s">
        <v>1046</v>
      </c>
      <c r="H638" t="s">
        <v>100</v>
      </c>
      <c r="I638">
        <v>1</v>
      </c>
      <c r="J638" t="s">
        <v>6969</v>
      </c>
      <c r="K638" s="37">
        <v>43334</v>
      </c>
      <c r="L638">
        <v>6679.97</v>
      </c>
      <c r="M638">
        <v>6679.97</v>
      </c>
      <c r="N638">
        <v>0</v>
      </c>
      <c r="O638">
        <v>6011.97</v>
      </c>
      <c r="P638">
        <v>0</v>
      </c>
      <c r="Q638">
        <v>501</v>
      </c>
      <c r="R638">
        <v>501</v>
      </c>
      <c r="S638">
        <v>0</v>
      </c>
    </row>
    <row r="639" spans="1:19" x14ac:dyDescent="0.25">
      <c r="A639">
        <v>4</v>
      </c>
      <c r="B639">
        <v>4332</v>
      </c>
      <c r="C639" t="s">
        <v>3736</v>
      </c>
      <c r="D639" t="s">
        <v>927</v>
      </c>
      <c r="E639" t="s">
        <v>147</v>
      </c>
      <c r="F639" t="s">
        <v>8734</v>
      </c>
      <c r="G639" t="s">
        <v>8735</v>
      </c>
      <c r="H639" t="s">
        <v>107</v>
      </c>
      <c r="I639">
        <v>0.16</v>
      </c>
      <c r="J639" t="s">
        <v>6969</v>
      </c>
      <c r="K639" s="37">
        <v>44183</v>
      </c>
      <c r="L639">
        <v>19782.23</v>
      </c>
      <c r="M639">
        <v>19782.23</v>
      </c>
      <c r="N639">
        <v>0</v>
      </c>
      <c r="O639">
        <v>17804.009999999998</v>
      </c>
      <c r="P639">
        <v>0</v>
      </c>
      <c r="Q639">
        <v>1483.67</v>
      </c>
      <c r="R639">
        <v>0</v>
      </c>
      <c r="S639">
        <v>1483.67</v>
      </c>
    </row>
    <row r="640" spans="1:19" x14ac:dyDescent="0.25">
      <c r="A640">
        <v>4</v>
      </c>
      <c r="B640">
        <v>4332</v>
      </c>
      <c r="C640" t="s">
        <v>3736</v>
      </c>
      <c r="D640" t="s">
        <v>927</v>
      </c>
      <c r="E640" t="s">
        <v>147</v>
      </c>
      <c r="F640" t="s">
        <v>8736</v>
      </c>
      <c r="G640" t="s">
        <v>8737</v>
      </c>
      <c r="H640" t="s">
        <v>3712</v>
      </c>
      <c r="I640">
        <v>0</v>
      </c>
      <c r="J640" t="s">
        <v>6970</v>
      </c>
      <c r="K640" s="37">
        <v>44294</v>
      </c>
      <c r="L640">
        <v>0</v>
      </c>
      <c r="M640">
        <v>0</v>
      </c>
      <c r="N640">
        <v>0</v>
      </c>
      <c r="O640">
        <v>0</v>
      </c>
      <c r="P640">
        <v>0</v>
      </c>
      <c r="Q640">
        <v>0</v>
      </c>
      <c r="R640">
        <v>0</v>
      </c>
      <c r="S640">
        <v>0</v>
      </c>
    </row>
    <row r="641" spans="1:19" x14ac:dyDescent="0.25">
      <c r="A641">
        <v>4</v>
      </c>
      <c r="B641">
        <v>4332</v>
      </c>
      <c r="C641" t="s">
        <v>3736</v>
      </c>
      <c r="D641" t="s">
        <v>113</v>
      </c>
      <c r="E641" t="s">
        <v>69</v>
      </c>
      <c r="F641" t="s">
        <v>4260</v>
      </c>
      <c r="G641" t="s">
        <v>114</v>
      </c>
      <c r="H641" t="s">
        <v>107</v>
      </c>
      <c r="I641">
        <v>0</v>
      </c>
      <c r="J641" t="s">
        <v>6969</v>
      </c>
      <c r="K641" s="37">
        <v>43294</v>
      </c>
      <c r="L641">
        <v>8024</v>
      </c>
      <c r="M641">
        <v>8024</v>
      </c>
      <c r="N641">
        <v>0</v>
      </c>
      <c r="O641">
        <v>7221.6</v>
      </c>
      <c r="P641">
        <v>0</v>
      </c>
      <c r="Q641">
        <v>601.79999999999995</v>
      </c>
      <c r="R641">
        <v>601.79999999999995</v>
      </c>
      <c r="S641">
        <v>0</v>
      </c>
    </row>
    <row r="642" spans="1:19" x14ac:dyDescent="0.25">
      <c r="A642">
        <v>4</v>
      </c>
      <c r="B642">
        <v>4332</v>
      </c>
      <c r="C642" t="s">
        <v>3736</v>
      </c>
      <c r="D642" t="s">
        <v>284</v>
      </c>
      <c r="E642" t="s">
        <v>37</v>
      </c>
      <c r="F642" t="s">
        <v>4261</v>
      </c>
      <c r="G642" t="s">
        <v>838</v>
      </c>
      <c r="H642" t="s">
        <v>104</v>
      </c>
      <c r="I642">
        <v>0</v>
      </c>
      <c r="J642" t="s">
        <v>6969</v>
      </c>
      <c r="K642" s="37">
        <v>43335</v>
      </c>
      <c r="L642">
        <v>6968.94</v>
      </c>
      <c r="M642">
        <v>6968.94</v>
      </c>
      <c r="N642">
        <v>0</v>
      </c>
      <c r="O642">
        <v>6272.05</v>
      </c>
      <c r="P642">
        <v>0</v>
      </c>
      <c r="Q642">
        <v>522.66999999999996</v>
      </c>
      <c r="R642">
        <v>522.66999999999996</v>
      </c>
      <c r="S642">
        <v>0</v>
      </c>
    </row>
    <row r="643" spans="1:19" x14ac:dyDescent="0.25">
      <c r="A643">
        <v>4</v>
      </c>
      <c r="B643">
        <v>4332</v>
      </c>
      <c r="C643" t="s">
        <v>3736</v>
      </c>
      <c r="D643" t="s">
        <v>728</v>
      </c>
      <c r="E643" t="s">
        <v>25</v>
      </c>
      <c r="F643" t="s">
        <v>7211</v>
      </c>
      <c r="G643" t="s">
        <v>7212</v>
      </c>
      <c r="H643" t="s">
        <v>86</v>
      </c>
      <c r="I643">
        <v>1</v>
      </c>
      <c r="J643" t="s">
        <v>6969</v>
      </c>
      <c r="K643" s="37">
        <v>43334</v>
      </c>
      <c r="L643">
        <v>6711.6</v>
      </c>
      <c r="M643">
        <v>6711.6</v>
      </c>
      <c r="N643">
        <v>0</v>
      </c>
      <c r="O643">
        <v>6711.6</v>
      </c>
      <c r="P643">
        <v>0</v>
      </c>
      <c r="Q643">
        <v>0</v>
      </c>
      <c r="R643">
        <v>0</v>
      </c>
      <c r="S643">
        <v>0</v>
      </c>
    </row>
    <row r="644" spans="1:19" x14ac:dyDescent="0.25">
      <c r="A644">
        <v>4</v>
      </c>
      <c r="B644">
        <v>4332</v>
      </c>
      <c r="C644" t="s">
        <v>3736</v>
      </c>
      <c r="D644" t="s">
        <v>857</v>
      </c>
      <c r="E644" t="s">
        <v>9</v>
      </c>
      <c r="F644" t="s">
        <v>4262</v>
      </c>
      <c r="G644" t="s">
        <v>688</v>
      </c>
      <c r="H644" t="s">
        <v>100</v>
      </c>
      <c r="I644">
        <v>1</v>
      </c>
      <c r="J644" t="s">
        <v>6969</v>
      </c>
      <c r="K644" s="37">
        <v>43356</v>
      </c>
      <c r="L644">
        <v>6071.3</v>
      </c>
      <c r="M644">
        <v>6071.3</v>
      </c>
      <c r="N644">
        <v>0</v>
      </c>
      <c r="O644">
        <v>5464.17</v>
      </c>
      <c r="P644">
        <v>0</v>
      </c>
      <c r="Q644">
        <v>455.35</v>
      </c>
      <c r="R644">
        <v>455.35</v>
      </c>
      <c r="S644">
        <v>0</v>
      </c>
    </row>
    <row r="645" spans="1:19" x14ac:dyDescent="0.25">
      <c r="A645">
        <v>4</v>
      </c>
      <c r="B645">
        <v>4332</v>
      </c>
      <c r="C645" t="s">
        <v>3736</v>
      </c>
      <c r="D645" t="s">
        <v>529</v>
      </c>
      <c r="E645" t="s">
        <v>152</v>
      </c>
      <c r="F645" t="s">
        <v>7213</v>
      </c>
      <c r="G645" t="s">
        <v>7214</v>
      </c>
      <c r="H645" t="s">
        <v>86</v>
      </c>
      <c r="I645">
        <v>1</v>
      </c>
      <c r="J645" t="s">
        <v>6969</v>
      </c>
      <c r="K645" s="37">
        <v>43356</v>
      </c>
      <c r="L645">
        <v>23853.02</v>
      </c>
      <c r="M645">
        <v>23853.02</v>
      </c>
      <c r="N645">
        <v>0</v>
      </c>
      <c r="O645">
        <v>23853.02</v>
      </c>
      <c r="P645">
        <v>0</v>
      </c>
      <c r="Q645">
        <v>0</v>
      </c>
      <c r="R645">
        <v>0</v>
      </c>
      <c r="S645">
        <v>0</v>
      </c>
    </row>
    <row r="646" spans="1:19" x14ac:dyDescent="0.25">
      <c r="A646">
        <v>4</v>
      </c>
      <c r="B646">
        <v>4332</v>
      </c>
      <c r="C646" t="s">
        <v>3736</v>
      </c>
      <c r="D646" t="s">
        <v>284</v>
      </c>
      <c r="E646" t="s">
        <v>37</v>
      </c>
      <c r="F646" t="s">
        <v>4263</v>
      </c>
      <c r="G646" t="s">
        <v>1322</v>
      </c>
      <c r="H646" t="s">
        <v>124</v>
      </c>
      <c r="I646">
        <v>1</v>
      </c>
      <c r="J646" t="s">
        <v>6969</v>
      </c>
      <c r="K646" s="37">
        <v>48092</v>
      </c>
      <c r="L646">
        <v>246129.44</v>
      </c>
      <c r="M646">
        <v>246129.44</v>
      </c>
      <c r="N646">
        <v>0</v>
      </c>
      <c r="O646">
        <v>221516.5</v>
      </c>
      <c r="P646">
        <v>0</v>
      </c>
      <c r="Q646">
        <v>18459.71</v>
      </c>
      <c r="R646">
        <v>18459.71</v>
      </c>
      <c r="S646">
        <v>0</v>
      </c>
    </row>
    <row r="647" spans="1:19" x14ac:dyDescent="0.25">
      <c r="A647">
        <v>4</v>
      </c>
      <c r="B647">
        <v>4332</v>
      </c>
      <c r="C647" t="s">
        <v>3736</v>
      </c>
      <c r="D647" t="s">
        <v>7215</v>
      </c>
      <c r="E647" t="s">
        <v>25</v>
      </c>
      <c r="F647" t="s">
        <v>7216</v>
      </c>
      <c r="G647" t="s">
        <v>7217</v>
      </c>
      <c r="H647" t="s">
        <v>86</v>
      </c>
      <c r="I647">
        <v>1</v>
      </c>
      <c r="J647" t="s">
        <v>6969</v>
      </c>
      <c r="K647" s="37">
        <v>43362</v>
      </c>
      <c r="L647">
        <v>29648.81</v>
      </c>
      <c r="M647">
        <v>29648.81</v>
      </c>
      <c r="N647">
        <v>0</v>
      </c>
      <c r="O647">
        <v>29648.81</v>
      </c>
      <c r="P647">
        <v>0</v>
      </c>
      <c r="Q647">
        <v>0</v>
      </c>
      <c r="R647">
        <v>0</v>
      </c>
      <c r="S647">
        <v>0</v>
      </c>
    </row>
    <row r="648" spans="1:19" x14ac:dyDescent="0.25">
      <c r="A648">
        <v>4</v>
      </c>
      <c r="B648">
        <v>4332</v>
      </c>
      <c r="C648" t="s">
        <v>3736</v>
      </c>
      <c r="D648" t="s">
        <v>305</v>
      </c>
      <c r="E648" t="s">
        <v>82</v>
      </c>
      <c r="F648" t="s">
        <v>4264</v>
      </c>
      <c r="G648" t="s">
        <v>841</v>
      </c>
      <c r="H648" t="s">
        <v>149</v>
      </c>
      <c r="I648">
        <v>1</v>
      </c>
      <c r="J648" t="s">
        <v>6969</v>
      </c>
      <c r="K648" s="37">
        <v>43333</v>
      </c>
      <c r="L648">
        <v>3367.5</v>
      </c>
      <c r="M648">
        <v>3367.5</v>
      </c>
      <c r="N648">
        <v>0</v>
      </c>
      <c r="O648">
        <v>3030.75</v>
      </c>
      <c r="P648">
        <v>0</v>
      </c>
      <c r="Q648">
        <v>252.56</v>
      </c>
      <c r="R648">
        <v>252.56</v>
      </c>
      <c r="S648">
        <v>0</v>
      </c>
    </row>
    <row r="649" spans="1:19" x14ac:dyDescent="0.25">
      <c r="A649">
        <v>4</v>
      </c>
      <c r="B649">
        <v>4332</v>
      </c>
      <c r="C649" t="s">
        <v>3736</v>
      </c>
      <c r="D649" t="s">
        <v>1852</v>
      </c>
      <c r="E649" t="s">
        <v>147</v>
      </c>
      <c r="F649" t="s">
        <v>7218</v>
      </c>
      <c r="G649" t="s">
        <v>7219</v>
      </c>
      <c r="H649" t="s">
        <v>86</v>
      </c>
      <c r="I649">
        <v>1</v>
      </c>
      <c r="J649" t="s">
        <v>6969</v>
      </c>
      <c r="K649" s="37">
        <v>43334</v>
      </c>
      <c r="L649">
        <v>64616.99</v>
      </c>
      <c r="M649">
        <v>64616.99</v>
      </c>
      <c r="N649">
        <v>0</v>
      </c>
      <c r="O649">
        <v>64616.99</v>
      </c>
      <c r="P649">
        <v>0</v>
      </c>
      <c r="Q649">
        <v>0</v>
      </c>
      <c r="R649">
        <v>0</v>
      </c>
      <c r="S649">
        <v>0</v>
      </c>
    </row>
    <row r="650" spans="1:19" x14ac:dyDescent="0.25">
      <c r="A650">
        <v>4</v>
      </c>
      <c r="B650">
        <v>4332</v>
      </c>
      <c r="C650" t="s">
        <v>3736</v>
      </c>
      <c r="D650" t="s">
        <v>1111</v>
      </c>
      <c r="E650" t="s">
        <v>82</v>
      </c>
      <c r="F650" t="s">
        <v>7220</v>
      </c>
      <c r="G650" t="s">
        <v>7221</v>
      </c>
      <c r="H650" t="s">
        <v>17</v>
      </c>
      <c r="I650">
        <v>0.3</v>
      </c>
      <c r="J650" t="s">
        <v>6970</v>
      </c>
      <c r="K650" s="37">
        <v>48092</v>
      </c>
      <c r="L650">
        <v>184049</v>
      </c>
      <c r="M650">
        <v>169570</v>
      </c>
      <c r="N650">
        <v>-14479</v>
      </c>
      <c r="O650">
        <v>127177.5</v>
      </c>
      <c r="P650">
        <v>-10859.25</v>
      </c>
      <c r="Q650">
        <v>1687.5</v>
      </c>
      <c r="R650">
        <v>0</v>
      </c>
      <c r="S650">
        <v>1687.5</v>
      </c>
    </row>
    <row r="651" spans="1:19" x14ac:dyDescent="0.25">
      <c r="A651">
        <v>4</v>
      </c>
      <c r="B651">
        <v>4332</v>
      </c>
      <c r="C651" t="s">
        <v>3736</v>
      </c>
      <c r="D651" t="s">
        <v>131</v>
      </c>
      <c r="E651" t="s">
        <v>27</v>
      </c>
      <c r="F651" t="s">
        <v>4265</v>
      </c>
      <c r="G651" t="s">
        <v>132</v>
      </c>
      <c r="H651" t="s">
        <v>100</v>
      </c>
      <c r="I651">
        <v>0</v>
      </c>
      <c r="J651" t="s">
        <v>6969</v>
      </c>
      <c r="K651" s="37">
        <v>43334</v>
      </c>
      <c r="L651">
        <v>27666</v>
      </c>
      <c r="M651">
        <v>27666</v>
      </c>
      <c r="N651">
        <v>0</v>
      </c>
      <c r="O651">
        <v>24899.4</v>
      </c>
      <c r="P651">
        <v>0</v>
      </c>
      <c r="Q651">
        <v>2074.9499999999998</v>
      </c>
      <c r="R651">
        <v>2074.9499999999998</v>
      </c>
      <c r="S651">
        <v>0</v>
      </c>
    </row>
    <row r="652" spans="1:19" x14ac:dyDescent="0.25">
      <c r="A652">
        <v>4</v>
      </c>
      <c r="B652">
        <v>4332</v>
      </c>
      <c r="C652" t="s">
        <v>3736</v>
      </c>
      <c r="D652" t="s">
        <v>1060</v>
      </c>
      <c r="E652" t="s">
        <v>76</v>
      </c>
      <c r="F652" t="s">
        <v>4266</v>
      </c>
      <c r="G652" t="s">
        <v>1319</v>
      </c>
      <c r="H652" t="s">
        <v>107</v>
      </c>
      <c r="I652">
        <v>0</v>
      </c>
      <c r="J652" t="s">
        <v>6969</v>
      </c>
      <c r="K652" s="37">
        <v>43760</v>
      </c>
      <c r="L652">
        <v>89807.65</v>
      </c>
      <c r="M652">
        <v>89807.65</v>
      </c>
      <c r="N652">
        <v>0</v>
      </c>
      <c r="O652">
        <v>80826.89</v>
      </c>
      <c r="P652">
        <v>0</v>
      </c>
      <c r="Q652">
        <v>6735.57</v>
      </c>
      <c r="R652">
        <v>6735.57</v>
      </c>
      <c r="S652">
        <v>0</v>
      </c>
    </row>
    <row r="653" spans="1:19" x14ac:dyDescent="0.25">
      <c r="A653">
        <v>4</v>
      </c>
      <c r="B653">
        <v>4332</v>
      </c>
      <c r="C653" t="s">
        <v>3736</v>
      </c>
      <c r="D653" t="s">
        <v>759</v>
      </c>
      <c r="E653" t="s">
        <v>9</v>
      </c>
      <c r="F653" t="s">
        <v>4267</v>
      </c>
      <c r="G653" t="s">
        <v>887</v>
      </c>
      <c r="H653" t="s">
        <v>104</v>
      </c>
      <c r="I653">
        <v>1</v>
      </c>
      <c r="J653" t="s">
        <v>6969</v>
      </c>
      <c r="K653" s="37">
        <v>43334</v>
      </c>
      <c r="L653">
        <v>14295.24</v>
      </c>
      <c r="M653">
        <v>14295.24</v>
      </c>
      <c r="N653">
        <v>0</v>
      </c>
      <c r="O653">
        <v>12865.72</v>
      </c>
      <c r="P653">
        <v>0</v>
      </c>
      <c r="Q653">
        <v>1072.1400000000001</v>
      </c>
      <c r="R653">
        <v>1072.1400000000001</v>
      </c>
      <c r="S653">
        <v>0</v>
      </c>
    </row>
    <row r="654" spans="1:19" x14ac:dyDescent="0.25">
      <c r="A654">
        <v>4</v>
      </c>
      <c r="B654">
        <v>4332</v>
      </c>
      <c r="C654" t="s">
        <v>3736</v>
      </c>
      <c r="D654" t="s">
        <v>506</v>
      </c>
      <c r="E654" t="s">
        <v>9</v>
      </c>
      <c r="F654" t="s">
        <v>4268</v>
      </c>
      <c r="G654" t="s">
        <v>889</v>
      </c>
      <c r="H654" t="s">
        <v>149</v>
      </c>
      <c r="I654">
        <v>0</v>
      </c>
      <c r="J654" t="s">
        <v>6969</v>
      </c>
      <c r="K654" s="37">
        <v>43336</v>
      </c>
      <c r="L654">
        <v>25107</v>
      </c>
      <c r="M654">
        <v>25107</v>
      </c>
      <c r="N654">
        <v>0</v>
      </c>
      <c r="O654">
        <v>22596.3</v>
      </c>
      <c r="P654">
        <v>0</v>
      </c>
      <c r="Q654">
        <v>1883.03</v>
      </c>
      <c r="R654">
        <v>1883.03</v>
      </c>
      <c r="S654">
        <v>0</v>
      </c>
    </row>
    <row r="655" spans="1:19" x14ac:dyDescent="0.25">
      <c r="A655">
        <v>4</v>
      </c>
      <c r="B655">
        <v>4332</v>
      </c>
      <c r="C655" t="s">
        <v>3736</v>
      </c>
      <c r="D655" t="s">
        <v>795</v>
      </c>
      <c r="E655" t="s">
        <v>60</v>
      </c>
      <c r="F655" t="s">
        <v>4269</v>
      </c>
      <c r="G655" t="s">
        <v>1143</v>
      </c>
      <c r="H655" t="s">
        <v>107</v>
      </c>
      <c r="I655">
        <v>0</v>
      </c>
      <c r="J655" t="s">
        <v>6969</v>
      </c>
      <c r="K655" s="37">
        <v>43962</v>
      </c>
      <c r="L655">
        <v>27424.720000000001</v>
      </c>
      <c r="M655">
        <v>27424.720000000001</v>
      </c>
      <c r="N655">
        <v>0</v>
      </c>
      <c r="O655">
        <v>24682.25</v>
      </c>
      <c r="P655">
        <v>0</v>
      </c>
      <c r="Q655">
        <v>2056.85</v>
      </c>
      <c r="R655">
        <v>2056.85</v>
      </c>
      <c r="S655">
        <v>0</v>
      </c>
    </row>
    <row r="656" spans="1:19" x14ac:dyDescent="0.25">
      <c r="A656">
        <v>4</v>
      </c>
      <c r="B656">
        <v>4332</v>
      </c>
      <c r="C656" t="s">
        <v>3736</v>
      </c>
      <c r="D656" t="s">
        <v>1306</v>
      </c>
      <c r="E656" t="s">
        <v>60</v>
      </c>
      <c r="F656" t="s">
        <v>4270</v>
      </c>
      <c r="G656" t="s">
        <v>1307</v>
      </c>
      <c r="H656" t="s">
        <v>107</v>
      </c>
      <c r="I656">
        <v>1</v>
      </c>
      <c r="J656" t="s">
        <v>6969</v>
      </c>
      <c r="K656" s="37">
        <v>43360</v>
      </c>
      <c r="L656">
        <v>4126.91</v>
      </c>
      <c r="M656">
        <v>4126.91</v>
      </c>
      <c r="N656">
        <v>0</v>
      </c>
      <c r="O656">
        <v>3714.22</v>
      </c>
      <c r="P656">
        <v>0</v>
      </c>
      <c r="Q656">
        <v>309.52</v>
      </c>
      <c r="R656">
        <v>309.52</v>
      </c>
      <c r="S656">
        <v>0</v>
      </c>
    </row>
    <row r="657" spans="1:19" x14ac:dyDescent="0.25">
      <c r="A657">
        <v>4</v>
      </c>
      <c r="B657">
        <v>4332</v>
      </c>
      <c r="C657" t="s">
        <v>3736</v>
      </c>
      <c r="D657" t="s">
        <v>367</v>
      </c>
      <c r="E657" t="s">
        <v>135</v>
      </c>
      <c r="F657" t="s">
        <v>4271</v>
      </c>
      <c r="G657" t="s">
        <v>953</v>
      </c>
      <c r="H657" t="s">
        <v>124</v>
      </c>
      <c r="I657">
        <v>0</v>
      </c>
      <c r="J657" t="s">
        <v>6969</v>
      </c>
      <c r="K657" s="37">
        <v>43334</v>
      </c>
      <c r="L657">
        <v>6084.09</v>
      </c>
      <c r="M657">
        <v>6084.09</v>
      </c>
      <c r="N657">
        <v>0</v>
      </c>
      <c r="O657">
        <v>5475.68</v>
      </c>
      <c r="P657">
        <v>0</v>
      </c>
      <c r="Q657">
        <v>456.31</v>
      </c>
      <c r="R657">
        <v>456.31</v>
      </c>
      <c r="S657">
        <v>0</v>
      </c>
    </row>
    <row r="658" spans="1:19" x14ac:dyDescent="0.25">
      <c r="A658">
        <v>4</v>
      </c>
      <c r="B658">
        <v>4332</v>
      </c>
      <c r="C658" t="s">
        <v>3736</v>
      </c>
      <c r="D658" t="s">
        <v>899</v>
      </c>
      <c r="E658" t="s">
        <v>93</v>
      </c>
      <c r="F658" t="s">
        <v>4272</v>
      </c>
      <c r="G658" t="s">
        <v>900</v>
      </c>
      <c r="H658" t="s">
        <v>107</v>
      </c>
      <c r="I658">
        <v>0</v>
      </c>
      <c r="J658" t="s">
        <v>6969</v>
      </c>
      <c r="K658" s="37">
        <v>43335</v>
      </c>
      <c r="L658">
        <v>21312.77</v>
      </c>
      <c r="M658">
        <v>21312.77</v>
      </c>
      <c r="N658">
        <v>0</v>
      </c>
      <c r="O658">
        <v>19181.490000000002</v>
      </c>
      <c r="P658">
        <v>0</v>
      </c>
      <c r="Q658">
        <v>1598.46</v>
      </c>
      <c r="R658">
        <v>1598.46</v>
      </c>
      <c r="S658">
        <v>0</v>
      </c>
    </row>
    <row r="659" spans="1:19" x14ac:dyDescent="0.25">
      <c r="A659">
        <v>4</v>
      </c>
      <c r="B659">
        <v>4332</v>
      </c>
      <c r="C659" t="s">
        <v>3736</v>
      </c>
      <c r="D659" t="s">
        <v>947</v>
      </c>
      <c r="E659" t="s">
        <v>948</v>
      </c>
      <c r="F659" t="s">
        <v>7222</v>
      </c>
      <c r="G659" t="s">
        <v>7223</v>
      </c>
      <c r="H659" t="s">
        <v>29</v>
      </c>
      <c r="I659">
        <v>0.99</v>
      </c>
      <c r="J659" t="s">
        <v>6970</v>
      </c>
      <c r="K659" s="37">
        <v>48092</v>
      </c>
      <c r="L659">
        <v>12500</v>
      </c>
      <c r="M659">
        <v>8750</v>
      </c>
      <c r="N659">
        <v>-3750</v>
      </c>
      <c r="O659">
        <v>6562.5</v>
      </c>
      <c r="P659">
        <v>-2812.5</v>
      </c>
      <c r="Q659">
        <v>656.25</v>
      </c>
      <c r="R659">
        <v>0</v>
      </c>
      <c r="S659">
        <v>656.25</v>
      </c>
    </row>
    <row r="660" spans="1:19" x14ac:dyDescent="0.25">
      <c r="A660">
        <v>4</v>
      </c>
      <c r="B660">
        <v>4332</v>
      </c>
      <c r="C660" t="s">
        <v>3736</v>
      </c>
      <c r="D660" t="s">
        <v>101</v>
      </c>
      <c r="E660" t="s">
        <v>102</v>
      </c>
      <c r="F660" t="s">
        <v>4273</v>
      </c>
      <c r="G660" t="s">
        <v>166</v>
      </c>
      <c r="H660" t="s">
        <v>107</v>
      </c>
      <c r="I660">
        <v>1</v>
      </c>
      <c r="J660" t="s">
        <v>6969</v>
      </c>
      <c r="K660" s="37">
        <v>43228</v>
      </c>
      <c r="L660">
        <v>3264</v>
      </c>
      <c r="M660">
        <v>3264</v>
      </c>
      <c r="N660">
        <v>0</v>
      </c>
      <c r="O660">
        <v>2937.6</v>
      </c>
      <c r="P660">
        <v>0</v>
      </c>
      <c r="Q660">
        <v>244.8</v>
      </c>
      <c r="R660">
        <v>244.8</v>
      </c>
      <c r="S660">
        <v>0</v>
      </c>
    </row>
    <row r="661" spans="1:19" x14ac:dyDescent="0.25">
      <c r="A661">
        <v>4</v>
      </c>
      <c r="B661">
        <v>4332</v>
      </c>
      <c r="C661" t="s">
        <v>3736</v>
      </c>
      <c r="D661" t="s">
        <v>2862</v>
      </c>
      <c r="E661" t="s">
        <v>82</v>
      </c>
      <c r="F661" t="s">
        <v>4274</v>
      </c>
      <c r="G661" t="s">
        <v>2863</v>
      </c>
      <c r="H661" t="s">
        <v>107</v>
      </c>
      <c r="I661">
        <v>1</v>
      </c>
      <c r="J661" t="s">
        <v>6969</v>
      </c>
      <c r="K661" s="37">
        <v>43587</v>
      </c>
      <c r="L661">
        <v>34104</v>
      </c>
      <c r="M661">
        <v>34104</v>
      </c>
      <c r="N661">
        <v>0</v>
      </c>
      <c r="O661">
        <v>30693.599999999999</v>
      </c>
      <c r="P661">
        <v>0</v>
      </c>
      <c r="Q661">
        <v>2557.8000000000002</v>
      </c>
      <c r="R661">
        <v>2557.8000000000002</v>
      </c>
      <c r="S661">
        <v>0</v>
      </c>
    </row>
    <row r="662" spans="1:19" x14ac:dyDescent="0.25">
      <c r="A662">
        <v>4</v>
      </c>
      <c r="B662">
        <v>4332</v>
      </c>
      <c r="C662" t="s">
        <v>3736</v>
      </c>
      <c r="D662" t="s">
        <v>795</v>
      </c>
      <c r="E662" t="s">
        <v>60</v>
      </c>
      <c r="F662" t="s">
        <v>4275</v>
      </c>
      <c r="G662" t="s">
        <v>1010</v>
      </c>
      <c r="H662" t="s">
        <v>107</v>
      </c>
      <c r="I662">
        <v>0</v>
      </c>
      <c r="J662" t="s">
        <v>6969</v>
      </c>
      <c r="K662" s="37">
        <v>44221</v>
      </c>
      <c r="L662">
        <v>5024.08</v>
      </c>
      <c r="M662">
        <v>0</v>
      </c>
      <c r="N662">
        <v>-5024.08</v>
      </c>
      <c r="O662">
        <v>0</v>
      </c>
      <c r="P662">
        <v>-4521.67</v>
      </c>
      <c r="Q662">
        <v>376.81</v>
      </c>
      <c r="R662">
        <v>376.81</v>
      </c>
      <c r="S662">
        <v>0</v>
      </c>
    </row>
    <row r="663" spans="1:19" x14ac:dyDescent="0.25">
      <c r="A663">
        <v>4</v>
      </c>
      <c r="B663">
        <v>4332</v>
      </c>
      <c r="C663" t="s">
        <v>3736</v>
      </c>
      <c r="D663" t="s">
        <v>567</v>
      </c>
      <c r="E663" t="s">
        <v>421</v>
      </c>
      <c r="F663" t="s">
        <v>4276</v>
      </c>
      <c r="G663" t="s">
        <v>912</v>
      </c>
      <c r="H663" t="s">
        <v>100</v>
      </c>
      <c r="I663">
        <v>1</v>
      </c>
      <c r="J663" t="s">
        <v>6969</v>
      </c>
      <c r="K663" s="37">
        <v>43335</v>
      </c>
      <c r="L663">
        <v>13545.69</v>
      </c>
      <c r="M663">
        <v>13545.69</v>
      </c>
      <c r="N663">
        <v>0</v>
      </c>
      <c r="O663">
        <v>12191.12</v>
      </c>
      <c r="P663">
        <v>0</v>
      </c>
      <c r="Q663">
        <v>1015.93</v>
      </c>
      <c r="R663">
        <v>1015.93</v>
      </c>
      <c r="S663">
        <v>0</v>
      </c>
    </row>
    <row r="664" spans="1:19" x14ac:dyDescent="0.25">
      <c r="A664">
        <v>4</v>
      </c>
      <c r="B664">
        <v>4332</v>
      </c>
      <c r="C664" t="s">
        <v>3736</v>
      </c>
      <c r="D664" t="s">
        <v>50</v>
      </c>
      <c r="E664" t="s">
        <v>48</v>
      </c>
      <c r="F664" t="s">
        <v>4277</v>
      </c>
      <c r="G664" t="s">
        <v>1051</v>
      </c>
      <c r="H664" t="s">
        <v>100</v>
      </c>
      <c r="I664">
        <v>0.1</v>
      </c>
      <c r="J664" t="s">
        <v>6969</v>
      </c>
      <c r="K664" s="37">
        <v>43614</v>
      </c>
      <c r="L664">
        <v>0</v>
      </c>
      <c r="M664">
        <v>0</v>
      </c>
      <c r="N664">
        <v>0</v>
      </c>
      <c r="O664">
        <v>0</v>
      </c>
      <c r="P664">
        <v>0</v>
      </c>
      <c r="Q664">
        <v>0</v>
      </c>
      <c r="R664">
        <v>0</v>
      </c>
      <c r="S664">
        <v>0</v>
      </c>
    </row>
    <row r="665" spans="1:19" x14ac:dyDescent="0.25">
      <c r="A665">
        <v>4</v>
      </c>
      <c r="B665">
        <v>4332</v>
      </c>
      <c r="C665" t="s">
        <v>3736</v>
      </c>
      <c r="D665" t="s">
        <v>960</v>
      </c>
      <c r="E665" t="s">
        <v>147</v>
      </c>
      <c r="F665" t="s">
        <v>4278</v>
      </c>
      <c r="G665" t="s">
        <v>1752</v>
      </c>
      <c r="H665" t="s">
        <v>104</v>
      </c>
      <c r="I665">
        <v>0</v>
      </c>
      <c r="J665" t="s">
        <v>6969</v>
      </c>
      <c r="K665" s="37">
        <v>43959</v>
      </c>
      <c r="L665">
        <v>41508.660000000003</v>
      </c>
      <c r="M665">
        <v>41508.660000000003</v>
      </c>
      <c r="N665">
        <v>0</v>
      </c>
      <c r="O665">
        <v>37357.79</v>
      </c>
      <c r="P665">
        <v>0</v>
      </c>
      <c r="Q665">
        <v>3113.15</v>
      </c>
      <c r="R665">
        <v>3113.15</v>
      </c>
      <c r="S665">
        <v>0</v>
      </c>
    </row>
    <row r="666" spans="1:19" x14ac:dyDescent="0.25">
      <c r="A666">
        <v>4</v>
      </c>
      <c r="B666">
        <v>4332</v>
      </c>
      <c r="C666" t="s">
        <v>3736</v>
      </c>
      <c r="D666" t="s">
        <v>947</v>
      </c>
      <c r="E666" t="s">
        <v>948</v>
      </c>
      <c r="F666" t="s">
        <v>7224</v>
      </c>
      <c r="G666" t="s">
        <v>7225</v>
      </c>
      <c r="H666" t="s">
        <v>23</v>
      </c>
      <c r="I666">
        <v>0</v>
      </c>
      <c r="J666" t="s">
        <v>6970</v>
      </c>
      <c r="K666" s="37">
        <v>48092</v>
      </c>
      <c r="L666">
        <v>78398</v>
      </c>
      <c r="M666">
        <v>78398</v>
      </c>
      <c r="N666">
        <v>0</v>
      </c>
      <c r="O666">
        <v>58798.5</v>
      </c>
      <c r="P666">
        <v>0</v>
      </c>
      <c r="Q666">
        <v>1837.5</v>
      </c>
      <c r="R666">
        <v>0</v>
      </c>
      <c r="S666">
        <v>1837.5</v>
      </c>
    </row>
    <row r="667" spans="1:19" x14ac:dyDescent="0.25">
      <c r="A667">
        <v>4</v>
      </c>
      <c r="B667">
        <v>4332</v>
      </c>
      <c r="C667" t="s">
        <v>3736</v>
      </c>
      <c r="D667" t="s">
        <v>7087</v>
      </c>
      <c r="E667" t="s">
        <v>21</v>
      </c>
      <c r="F667" t="s">
        <v>4279</v>
      </c>
      <c r="G667" t="s">
        <v>1186</v>
      </c>
      <c r="H667" t="s">
        <v>124</v>
      </c>
      <c r="I667">
        <v>0</v>
      </c>
      <c r="J667" t="s">
        <v>6969</v>
      </c>
      <c r="K667" s="37">
        <v>43412</v>
      </c>
      <c r="L667">
        <v>56373.75</v>
      </c>
      <c r="M667">
        <v>56373.75</v>
      </c>
      <c r="N667">
        <v>0</v>
      </c>
      <c r="O667">
        <v>50736.38</v>
      </c>
      <c r="P667">
        <v>0</v>
      </c>
      <c r="Q667">
        <v>4228.03</v>
      </c>
      <c r="R667">
        <v>4228.03</v>
      </c>
      <c r="S667">
        <v>0</v>
      </c>
    </row>
    <row r="668" spans="1:19" x14ac:dyDescent="0.25">
      <c r="A668">
        <v>4</v>
      </c>
      <c r="B668">
        <v>4332</v>
      </c>
      <c r="C668" t="s">
        <v>3736</v>
      </c>
      <c r="D668" t="s">
        <v>442</v>
      </c>
      <c r="E668" t="s">
        <v>25</v>
      </c>
      <c r="F668" t="s">
        <v>4280</v>
      </c>
      <c r="G668" t="s">
        <v>639</v>
      </c>
      <c r="H668" t="s">
        <v>124</v>
      </c>
      <c r="I668">
        <v>0.25</v>
      </c>
      <c r="J668" t="s">
        <v>6969</v>
      </c>
      <c r="K668" s="37">
        <v>43882</v>
      </c>
      <c r="L668">
        <v>12099.48</v>
      </c>
      <c r="M668">
        <v>12099.48</v>
      </c>
      <c r="N668">
        <v>0</v>
      </c>
      <c r="O668">
        <v>10889.53</v>
      </c>
      <c r="P668">
        <v>0</v>
      </c>
      <c r="Q668">
        <v>907.46</v>
      </c>
      <c r="R668">
        <v>907.46</v>
      </c>
      <c r="S668">
        <v>0</v>
      </c>
    </row>
    <row r="669" spans="1:19" x14ac:dyDescent="0.25">
      <c r="A669">
        <v>4</v>
      </c>
      <c r="B669">
        <v>4332</v>
      </c>
      <c r="C669" t="s">
        <v>3736</v>
      </c>
      <c r="D669" t="s">
        <v>1320</v>
      </c>
      <c r="E669" t="s">
        <v>69</v>
      </c>
      <c r="F669" t="s">
        <v>4281</v>
      </c>
      <c r="G669" t="s">
        <v>1321</v>
      </c>
      <c r="H669" t="s">
        <v>107</v>
      </c>
      <c r="I669">
        <v>0</v>
      </c>
      <c r="J669" t="s">
        <v>6969</v>
      </c>
      <c r="K669" s="37">
        <v>43697</v>
      </c>
      <c r="L669">
        <v>41456.99</v>
      </c>
      <c r="M669">
        <v>41456.99</v>
      </c>
      <c r="N669">
        <v>0</v>
      </c>
      <c r="O669">
        <v>37311.29</v>
      </c>
      <c r="P669">
        <v>0</v>
      </c>
      <c r="Q669">
        <v>3109.27</v>
      </c>
      <c r="R669">
        <v>3109.27</v>
      </c>
      <c r="S669">
        <v>0</v>
      </c>
    </row>
    <row r="670" spans="1:19" x14ac:dyDescent="0.25">
      <c r="A670">
        <v>4</v>
      </c>
      <c r="B670">
        <v>4332</v>
      </c>
      <c r="C670" t="s">
        <v>3736</v>
      </c>
      <c r="D670" t="s">
        <v>378</v>
      </c>
      <c r="E670" t="s">
        <v>93</v>
      </c>
      <c r="F670" t="s">
        <v>4282</v>
      </c>
      <c r="G670" t="s">
        <v>2640</v>
      </c>
      <c r="H670" t="s">
        <v>104</v>
      </c>
      <c r="I670">
        <v>1</v>
      </c>
      <c r="J670" t="s">
        <v>6969</v>
      </c>
      <c r="K670" s="37">
        <v>48092</v>
      </c>
      <c r="L670">
        <v>260800</v>
      </c>
      <c r="M670">
        <v>260800</v>
      </c>
      <c r="N670">
        <v>0</v>
      </c>
      <c r="O670">
        <v>234720</v>
      </c>
      <c r="P670">
        <v>0</v>
      </c>
      <c r="Q670">
        <v>0</v>
      </c>
      <c r="R670">
        <v>0</v>
      </c>
      <c r="S670">
        <v>0</v>
      </c>
    </row>
    <row r="671" spans="1:19" x14ac:dyDescent="0.25">
      <c r="A671">
        <v>4</v>
      </c>
      <c r="B671">
        <v>4332</v>
      </c>
      <c r="C671" t="s">
        <v>3736</v>
      </c>
      <c r="D671" t="s">
        <v>1167</v>
      </c>
      <c r="E671" t="s">
        <v>25</v>
      </c>
      <c r="F671" t="s">
        <v>4283</v>
      </c>
      <c r="G671" t="s">
        <v>1168</v>
      </c>
      <c r="H671" t="s">
        <v>86</v>
      </c>
      <c r="I671">
        <v>1</v>
      </c>
      <c r="J671" t="s">
        <v>6969</v>
      </c>
      <c r="K671" s="37">
        <v>44174</v>
      </c>
      <c r="L671">
        <v>309570.87</v>
      </c>
      <c r="M671">
        <v>309570.87</v>
      </c>
      <c r="N671">
        <v>0</v>
      </c>
      <c r="O671">
        <v>295687.19</v>
      </c>
      <c r="P671">
        <v>0</v>
      </c>
      <c r="Q671">
        <v>10412.76</v>
      </c>
      <c r="R671">
        <v>10412.76</v>
      </c>
      <c r="S671">
        <v>0</v>
      </c>
    </row>
    <row r="672" spans="1:19" x14ac:dyDescent="0.25">
      <c r="A672">
        <v>4</v>
      </c>
      <c r="B672">
        <v>4332</v>
      </c>
      <c r="C672" t="s">
        <v>3736</v>
      </c>
      <c r="D672" t="s">
        <v>1590</v>
      </c>
      <c r="E672" t="s">
        <v>9</v>
      </c>
      <c r="F672" t="s">
        <v>4284</v>
      </c>
      <c r="G672" t="s">
        <v>1591</v>
      </c>
      <c r="H672" t="s">
        <v>149</v>
      </c>
      <c r="I672">
        <v>0</v>
      </c>
      <c r="J672" t="s">
        <v>6969</v>
      </c>
      <c r="K672" s="37">
        <v>44253</v>
      </c>
      <c r="L672">
        <v>16872.5</v>
      </c>
      <c r="M672">
        <v>16872.5</v>
      </c>
      <c r="N672">
        <v>0</v>
      </c>
      <c r="O672">
        <v>15185.25</v>
      </c>
      <c r="P672">
        <v>0</v>
      </c>
      <c r="Q672">
        <v>1265.44</v>
      </c>
      <c r="R672">
        <v>1265.44</v>
      </c>
      <c r="S672">
        <v>0</v>
      </c>
    </row>
    <row r="673" spans="1:19" x14ac:dyDescent="0.25">
      <c r="A673">
        <v>4</v>
      </c>
      <c r="B673">
        <v>4332</v>
      </c>
      <c r="C673" t="s">
        <v>3736</v>
      </c>
      <c r="D673" t="s">
        <v>929</v>
      </c>
      <c r="E673" t="s">
        <v>9</v>
      </c>
      <c r="F673" t="s">
        <v>4285</v>
      </c>
      <c r="G673" t="s">
        <v>930</v>
      </c>
      <c r="H673" t="s">
        <v>100</v>
      </c>
      <c r="I673">
        <v>1</v>
      </c>
      <c r="J673" t="s">
        <v>6969</v>
      </c>
      <c r="K673" s="37">
        <v>43334</v>
      </c>
      <c r="L673">
        <v>3752.19</v>
      </c>
      <c r="M673">
        <v>3752.19</v>
      </c>
      <c r="N673">
        <v>0</v>
      </c>
      <c r="O673">
        <v>3376.97</v>
      </c>
      <c r="P673">
        <v>0</v>
      </c>
      <c r="Q673">
        <v>281.42</v>
      </c>
      <c r="R673">
        <v>281.41000000000003</v>
      </c>
      <c r="S673">
        <v>0.01</v>
      </c>
    </row>
    <row r="674" spans="1:19" x14ac:dyDescent="0.25">
      <c r="A674">
        <v>4</v>
      </c>
      <c r="B674">
        <v>4332</v>
      </c>
      <c r="C674" t="s">
        <v>3736</v>
      </c>
      <c r="D674" t="s">
        <v>657</v>
      </c>
      <c r="E674" t="s">
        <v>25</v>
      </c>
      <c r="F674" t="s">
        <v>4286</v>
      </c>
      <c r="G674" t="s">
        <v>1413</v>
      </c>
      <c r="H674" t="s">
        <v>149</v>
      </c>
      <c r="I674">
        <v>1</v>
      </c>
      <c r="J674" t="s">
        <v>6969</v>
      </c>
      <c r="K674" s="37">
        <v>43361</v>
      </c>
      <c r="L674">
        <v>7912.75</v>
      </c>
      <c r="M674">
        <v>7912.75</v>
      </c>
      <c r="N674">
        <v>0</v>
      </c>
      <c r="O674">
        <v>7121.48</v>
      </c>
      <c r="P674">
        <v>0</v>
      </c>
      <c r="Q674">
        <v>593.46</v>
      </c>
      <c r="R674">
        <v>593.46</v>
      </c>
      <c r="S674">
        <v>0</v>
      </c>
    </row>
    <row r="675" spans="1:19" x14ac:dyDescent="0.25">
      <c r="A675">
        <v>4</v>
      </c>
      <c r="B675">
        <v>4332</v>
      </c>
      <c r="C675" t="s">
        <v>3736</v>
      </c>
      <c r="D675" t="s">
        <v>548</v>
      </c>
      <c r="E675" t="s">
        <v>9</v>
      </c>
      <c r="F675" t="s">
        <v>4287</v>
      </c>
      <c r="G675" t="s">
        <v>659</v>
      </c>
      <c r="H675" t="s">
        <v>107</v>
      </c>
      <c r="I675">
        <v>1</v>
      </c>
      <c r="J675" t="s">
        <v>6969</v>
      </c>
      <c r="K675" s="37">
        <v>43335</v>
      </c>
      <c r="L675">
        <v>54750</v>
      </c>
      <c r="M675">
        <v>54750</v>
      </c>
      <c r="N675">
        <v>0</v>
      </c>
      <c r="O675">
        <v>49275</v>
      </c>
      <c r="P675">
        <v>0</v>
      </c>
      <c r="Q675">
        <v>4106.25</v>
      </c>
      <c r="R675">
        <v>4106.25</v>
      </c>
      <c r="S675">
        <v>0</v>
      </c>
    </row>
    <row r="676" spans="1:19" x14ac:dyDescent="0.25">
      <c r="A676">
        <v>4</v>
      </c>
      <c r="B676">
        <v>4332</v>
      </c>
      <c r="C676" t="s">
        <v>3736</v>
      </c>
      <c r="D676" t="s">
        <v>567</v>
      </c>
      <c r="E676" t="s">
        <v>421</v>
      </c>
      <c r="F676" t="s">
        <v>4288</v>
      </c>
      <c r="G676" t="s">
        <v>663</v>
      </c>
      <c r="H676" t="s">
        <v>149</v>
      </c>
      <c r="I676">
        <v>0</v>
      </c>
      <c r="J676" t="s">
        <v>6969</v>
      </c>
      <c r="K676" s="37">
        <v>43335</v>
      </c>
      <c r="L676">
        <v>49450.83</v>
      </c>
      <c r="M676">
        <v>49450.83</v>
      </c>
      <c r="N676">
        <v>0</v>
      </c>
      <c r="O676">
        <v>44505.75</v>
      </c>
      <c r="P676">
        <v>0</v>
      </c>
      <c r="Q676">
        <v>3708.81</v>
      </c>
      <c r="R676">
        <v>3708.81</v>
      </c>
      <c r="S676">
        <v>0</v>
      </c>
    </row>
    <row r="677" spans="1:19" x14ac:dyDescent="0.25">
      <c r="A677">
        <v>4</v>
      </c>
      <c r="B677">
        <v>4332</v>
      </c>
      <c r="C677" t="s">
        <v>3736</v>
      </c>
      <c r="D677" t="s">
        <v>7226</v>
      </c>
      <c r="E677" t="s">
        <v>7171</v>
      </c>
      <c r="F677" t="s">
        <v>7227</v>
      </c>
      <c r="G677" t="s">
        <v>7228</v>
      </c>
      <c r="H677" t="s">
        <v>86</v>
      </c>
      <c r="I677">
        <v>1</v>
      </c>
      <c r="J677" t="s">
        <v>6969</v>
      </c>
      <c r="K677" s="37">
        <v>43228</v>
      </c>
      <c r="L677">
        <v>25838.84</v>
      </c>
      <c r="M677">
        <v>25838.84</v>
      </c>
      <c r="N677">
        <v>0</v>
      </c>
      <c r="O677">
        <v>25838.84</v>
      </c>
      <c r="P677">
        <v>0</v>
      </c>
      <c r="Q677">
        <v>0</v>
      </c>
      <c r="R677">
        <v>0</v>
      </c>
      <c r="S677">
        <v>0</v>
      </c>
    </row>
    <row r="678" spans="1:19" x14ac:dyDescent="0.25">
      <c r="A678">
        <v>4</v>
      </c>
      <c r="B678">
        <v>4332</v>
      </c>
      <c r="C678" t="s">
        <v>3736</v>
      </c>
      <c r="D678" t="s">
        <v>1053</v>
      </c>
      <c r="E678" t="s">
        <v>9</v>
      </c>
      <c r="F678" t="s">
        <v>4289</v>
      </c>
      <c r="G678" t="s">
        <v>1054</v>
      </c>
      <c r="H678" t="s">
        <v>86</v>
      </c>
      <c r="I678">
        <v>1</v>
      </c>
      <c r="J678" t="s">
        <v>6969</v>
      </c>
      <c r="K678" s="37">
        <v>43334</v>
      </c>
      <c r="L678">
        <v>5013.7700000000004</v>
      </c>
      <c r="M678">
        <v>5013.7700000000004</v>
      </c>
      <c r="N678">
        <v>0</v>
      </c>
      <c r="O678">
        <v>4512.3900000000003</v>
      </c>
      <c r="P678">
        <v>0</v>
      </c>
      <c r="Q678">
        <v>376.04</v>
      </c>
      <c r="R678">
        <v>376.03</v>
      </c>
      <c r="S678">
        <v>0.01</v>
      </c>
    </row>
    <row r="679" spans="1:19" x14ac:dyDescent="0.25">
      <c r="A679">
        <v>4</v>
      </c>
      <c r="B679">
        <v>4332</v>
      </c>
      <c r="C679" t="s">
        <v>3736</v>
      </c>
      <c r="D679" t="s">
        <v>839</v>
      </c>
      <c r="E679" t="s">
        <v>9</v>
      </c>
      <c r="F679" t="s">
        <v>4290</v>
      </c>
      <c r="G679" t="s">
        <v>840</v>
      </c>
      <c r="H679" t="s">
        <v>107</v>
      </c>
      <c r="I679">
        <v>1</v>
      </c>
      <c r="J679" t="s">
        <v>6969</v>
      </c>
      <c r="K679" s="37">
        <v>43334</v>
      </c>
      <c r="L679">
        <v>30093</v>
      </c>
      <c r="M679">
        <v>30093</v>
      </c>
      <c r="N679">
        <v>0</v>
      </c>
      <c r="O679">
        <v>27083.7</v>
      </c>
      <c r="P679">
        <v>0</v>
      </c>
      <c r="Q679">
        <v>2256.98</v>
      </c>
      <c r="R679">
        <v>2256.98</v>
      </c>
      <c r="S679">
        <v>0</v>
      </c>
    </row>
    <row r="680" spans="1:19" x14ac:dyDescent="0.25">
      <c r="A680">
        <v>4</v>
      </c>
      <c r="B680">
        <v>4332</v>
      </c>
      <c r="C680" t="s">
        <v>3736</v>
      </c>
      <c r="D680" t="s">
        <v>857</v>
      </c>
      <c r="E680" t="s">
        <v>9</v>
      </c>
      <c r="F680" t="s">
        <v>4291</v>
      </c>
      <c r="G680" t="s">
        <v>1580</v>
      </c>
      <c r="H680" t="s">
        <v>124</v>
      </c>
      <c r="I680">
        <v>0</v>
      </c>
      <c r="J680" t="s">
        <v>6969</v>
      </c>
      <c r="K680" s="37">
        <v>44138</v>
      </c>
      <c r="L680">
        <v>98210</v>
      </c>
      <c r="M680">
        <v>98210</v>
      </c>
      <c r="N680">
        <v>0</v>
      </c>
      <c r="O680">
        <v>88389</v>
      </c>
      <c r="P680">
        <v>0</v>
      </c>
      <c r="Q680">
        <v>7365.75</v>
      </c>
      <c r="R680">
        <v>7365.75</v>
      </c>
      <c r="S680">
        <v>0</v>
      </c>
    </row>
    <row r="681" spans="1:19" x14ac:dyDescent="0.25">
      <c r="A681">
        <v>4</v>
      </c>
      <c r="B681">
        <v>4332</v>
      </c>
      <c r="C681" t="s">
        <v>3736</v>
      </c>
      <c r="D681" t="s">
        <v>1244</v>
      </c>
      <c r="E681" t="s">
        <v>9</v>
      </c>
      <c r="F681" t="s">
        <v>4292</v>
      </c>
      <c r="G681" t="s">
        <v>1772</v>
      </c>
      <c r="H681" t="s">
        <v>107</v>
      </c>
      <c r="I681">
        <v>1</v>
      </c>
      <c r="J681" t="s">
        <v>6969</v>
      </c>
      <c r="K681" s="37">
        <v>43410</v>
      </c>
      <c r="L681">
        <v>3521.39</v>
      </c>
      <c r="M681">
        <v>3521.39</v>
      </c>
      <c r="N681">
        <v>0</v>
      </c>
      <c r="O681">
        <v>3169.25</v>
      </c>
      <c r="P681">
        <v>0</v>
      </c>
      <c r="Q681">
        <v>264.11</v>
      </c>
      <c r="R681">
        <v>264.10000000000002</v>
      </c>
      <c r="S681">
        <v>0.01</v>
      </c>
    </row>
    <row r="682" spans="1:19" x14ac:dyDescent="0.25">
      <c r="A682">
        <v>4</v>
      </c>
      <c r="B682">
        <v>4332</v>
      </c>
      <c r="C682" t="s">
        <v>3736</v>
      </c>
      <c r="D682" t="s">
        <v>1174</v>
      </c>
      <c r="E682" t="s">
        <v>21</v>
      </c>
      <c r="F682" t="s">
        <v>7229</v>
      </c>
      <c r="G682" t="s">
        <v>7230</v>
      </c>
      <c r="H682" t="s">
        <v>86</v>
      </c>
      <c r="I682">
        <v>1</v>
      </c>
      <c r="J682" t="s">
        <v>6969</v>
      </c>
      <c r="K682" s="37">
        <v>43333</v>
      </c>
      <c r="L682">
        <v>20728.740000000002</v>
      </c>
      <c r="M682">
        <v>20728.740000000002</v>
      </c>
      <c r="N682">
        <v>0</v>
      </c>
      <c r="O682">
        <v>20728.740000000002</v>
      </c>
      <c r="P682">
        <v>0</v>
      </c>
      <c r="Q682">
        <v>0</v>
      </c>
      <c r="R682">
        <v>0</v>
      </c>
      <c r="S682">
        <v>0</v>
      </c>
    </row>
    <row r="683" spans="1:19" x14ac:dyDescent="0.25">
      <c r="A683">
        <v>4</v>
      </c>
      <c r="B683">
        <v>4332</v>
      </c>
      <c r="C683" t="s">
        <v>3736</v>
      </c>
      <c r="D683" t="s">
        <v>567</v>
      </c>
      <c r="E683" t="s">
        <v>421</v>
      </c>
      <c r="F683" t="s">
        <v>4293</v>
      </c>
      <c r="G683" t="s">
        <v>636</v>
      </c>
      <c r="H683" t="s">
        <v>149</v>
      </c>
      <c r="I683">
        <v>1</v>
      </c>
      <c r="J683" t="s">
        <v>6969</v>
      </c>
      <c r="K683" s="37">
        <v>43335</v>
      </c>
      <c r="L683">
        <v>3887.85</v>
      </c>
      <c r="M683">
        <v>3887.85</v>
      </c>
      <c r="N683">
        <v>0</v>
      </c>
      <c r="O683">
        <v>3499.07</v>
      </c>
      <c r="P683">
        <v>0</v>
      </c>
      <c r="Q683">
        <v>291.58999999999997</v>
      </c>
      <c r="R683">
        <v>291.58999999999997</v>
      </c>
      <c r="S683">
        <v>0</v>
      </c>
    </row>
    <row r="684" spans="1:19" x14ac:dyDescent="0.25">
      <c r="A684">
        <v>4</v>
      </c>
      <c r="B684">
        <v>4332</v>
      </c>
      <c r="C684" t="s">
        <v>3736</v>
      </c>
      <c r="D684" t="s">
        <v>1060</v>
      </c>
      <c r="E684" t="s">
        <v>76</v>
      </c>
      <c r="F684" t="s">
        <v>4294</v>
      </c>
      <c r="G684" t="s">
        <v>1209</v>
      </c>
      <c r="H684" t="s">
        <v>104</v>
      </c>
      <c r="I684">
        <v>0</v>
      </c>
      <c r="J684" t="s">
        <v>6969</v>
      </c>
      <c r="K684" s="37">
        <v>43991</v>
      </c>
      <c r="L684">
        <v>8667.1</v>
      </c>
      <c r="M684">
        <v>8667.1</v>
      </c>
      <c r="N684">
        <v>0</v>
      </c>
      <c r="O684">
        <v>7800.39</v>
      </c>
      <c r="P684">
        <v>0</v>
      </c>
      <c r="Q684">
        <v>650.03</v>
      </c>
      <c r="R684">
        <v>650.03</v>
      </c>
      <c r="S684">
        <v>0</v>
      </c>
    </row>
    <row r="685" spans="1:19" x14ac:dyDescent="0.25">
      <c r="A685">
        <v>4</v>
      </c>
      <c r="B685">
        <v>4332</v>
      </c>
      <c r="C685" t="s">
        <v>3736</v>
      </c>
      <c r="D685" t="s">
        <v>8</v>
      </c>
      <c r="E685" t="s">
        <v>9</v>
      </c>
      <c r="F685" t="s">
        <v>4295</v>
      </c>
      <c r="G685" t="s">
        <v>45</v>
      </c>
      <c r="H685" t="s">
        <v>46</v>
      </c>
      <c r="I685">
        <v>0.06</v>
      </c>
      <c r="J685" t="s">
        <v>6970</v>
      </c>
      <c r="K685" s="37">
        <v>48092</v>
      </c>
      <c r="L685">
        <v>1746692</v>
      </c>
      <c r="M685">
        <v>1746692</v>
      </c>
      <c r="N685">
        <v>0</v>
      </c>
      <c r="O685">
        <v>1310019</v>
      </c>
      <c r="P685">
        <v>0</v>
      </c>
      <c r="Q685">
        <v>0</v>
      </c>
      <c r="R685">
        <v>0</v>
      </c>
      <c r="S685">
        <v>0</v>
      </c>
    </row>
    <row r="686" spans="1:19" x14ac:dyDescent="0.25">
      <c r="A686">
        <v>4</v>
      </c>
      <c r="B686">
        <v>4332</v>
      </c>
      <c r="C686" t="s">
        <v>3736</v>
      </c>
      <c r="D686" t="s">
        <v>90</v>
      </c>
      <c r="E686" t="s">
        <v>9</v>
      </c>
      <c r="F686" t="s">
        <v>7231</v>
      </c>
      <c r="G686" t="s">
        <v>8738</v>
      </c>
      <c r="H686" t="s">
        <v>86</v>
      </c>
      <c r="I686">
        <v>1</v>
      </c>
      <c r="J686" t="s">
        <v>6969</v>
      </c>
      <c r="K686" s="37">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3736</v>
      </c>
      <c r="D687" t="s">
        <v>984</v>
      </c>
      <c r="E687" t="s">
        <v>25</v>
      </c>
      <c r="F687" t="s">
        <v>4296</v>
      </c>
      <c r="G687" t="s">
        <v>985</v>
      </c>
      <c r="H687" t="s">
        <v>107</v>
      </c>
      <c r="I687">
        <v>1</v>
      </c>
      <c r="J687" t="s">
        <v>6969</v>
      </c>
      <c r="K687" s="37">
        <v>43956</v>
      </c>
      <c r="L687">
        <v>8029.7</v>
      </c>
      <c r="M687">
        <v>0</v>
      </c>
      <c r="N687">
        <v>-8029.7</v>
      </c>
      <c r="O687">
        <v>0</v>
      </c>
      <c r="P687">
        <v>-7226.73</v>
      </c>
      <c r="Q687">
        <v>0</v>
      </c>
      <c r="R687">
        <v>0</v>
      </c>
      <c r="S687">
        <v>0</v>
      </c>
    </row>
    <row r="688" spans="1:19" x14ac:dyDescent="0.25">
      <c r="A688">
        <v>4</v>
      </c>
      <c r="B688">
        <v>4332</v>
      </c>
      <c r="C688" t="s">
        <v>3736</v>
      </c>
      <c r="D688" t="s">
        <v>3454</v>
      </c>
      <c r="E688" t="s">
        <v>9</v>
      </c>
      <c r="F688" t="s">
        <v>7232</v>
      </c>
      <c r="G688" t="s">
        <v>7233</v>
      </c>
      <c r="H688" t="s">
        <v>86</v>
      </c>
      <c r="I688">
        <v>1</v>
      </c>
      <c r="J688" t="s">
        <v>6969</v>
      </c>
      <c r="K688" s="37">
        <v>43335</v>
      </c>
      <c r="L688">
        <v>3932.85</v>
      </c>
      <c r="M688">
        <v>3932.85</v>
      </c>
      <c r="N688">
        <v>0</v>
      </c>
      <c r="O688">
        <v>3932.85</v>
      </c>
      <c r="P688">
        <v>0</v>
      </c>
      <c r="Q688">
        <v>0</v>
      </c>
      <c r="R688">
        <v>0</v>
      </c>
      <c r="S688">
        <v>0</v>
      </c>
    </row>
    <row r="689" spans="1:19" x14ac:dyDescent="0.25">
      <c r="A689">
        <v>4</v>
      </c>
      <c r="B689">
        <v>4332</v>
      </c>
      <c r="C689" t="s">
        <v>3736</v>
      </c>
      <c r="D689" t="s">
        <v>327</v>
      </c>
      <c r="E689" t="s">
        <v>9</v>
      </c>
      <c r="F689" t="s">
        <v>4297</v>
      </c>
      <c r="G689" t="s">
        <v>3402</v>
      </c>
      <c r="H689" t="s">
        <v>104</v>
      </c>
      <c r="I689">
        <v>0</v>
      </c>
      <c r="J689" t="s">
        <v>6969</v>
      </c>
      <c r="K689" s="37">
        <v>43917</v>
      </c>
      <c r="L689">
        <v>19332.990000000002</v>
      </c>
      <c r="M689">
        <v>19332.990000000002</v>
      </c>
      <c r="N689">
        <v>0</v>
      </c>
      <c r="O689">
        <v>17399.689999999999</v>
      </c>
      <c r="P689">
        <v>0</v>
      </c>
      <c r="Q689">
        <v>1449.98</v>
      </c>
      <c r="R689">
        <v>1449.97</v>
      </c>
      <c r="S689">
        <v>0.01</v>
      </c>
    </row>
    <row r="690" spans="1:19" x14ac:dyDescent="0.25">
      <c r="A690">
        <v>4</v>
      </c>
      <c r="B690">
        <v>4332</v>
      </c>
      <c r="C690" t="s">
        <v>3736</v>
      </c>
      <c r="D690" t="s">
        <v>567</v>
      </c>
      <c r="E690" t="s">
        <v>421</v>
      </c>
      <c r="F690" t="s">
        <v>4298</v>
      </c>
      <c r="G690" t="s">
        <v>749</v>
      </c>
      <c r="H690" t="s">
        <v>86</v>
      </c>
      <c r="I690">
        <v>1</v>
      </c>
      <c r="J690" t="s">
        <v>6969</v>
      </c>
      <c r="K690" s="37">
        <v>43335</v>
      </c>
      <c r="L690">
        <v>18465.52</v>
      </c>
      <c r="M690">
        <v>18465.52</v>
      </c>
      <c r="N690">
        <v>0</v>
      </c>
      <c r="O690">
        <v>16618.97</v>
      </c>
      <c r="P690">
        <v>0</v>
      </c>
      <c r="Q690">
        <v>1384.91</v>
      </c>
      <c r="R690">
        <v>1384.91</v>
      </c>
      <c r="S690">
        <v>0</v>
      </c>
    </row>
    <row r="691" spans="1:19" x14ac:dyDescent="0.25">
      <c r="A691">
        <v>4</v>
      </c>
      <c r="B691">
        <v>4332</v>
      </c>
      <c r="C691" t="s">
        <v>3736</v>
      </c>
      <c r="D691" t="s">
        <v>7234</v>
      </c>
      <c r="E691" t="s">
        <v>9</v>
      </c>
      <c r="F691" t="s">
        <v>7235</v>
      </c>
      <c r="G691" t="s">
        <v>7236</v>
      </c>
      <c r="H691" t="s">
        <v>86</v>
      </c>
      <c r="I691">
        <v>1</v>
      </c>
      <c r="J691" t="s">
        <v>6969</v>
      </c>
      <c r="K691" s="37">
        <v>43907</v>
      </c>
      <c r="L691">
        <v>11919.84</v>
      </c>
      <c r="M691">
        <v>11919.84</v>
      </c>
      <c r="N691">
        <v>0</v>
      </c>
      <c r="O691">
        <v>11919.84</v>
      </c>
      <c r="P691">
        <v>0</v>
      </c>
      <c r="Q691">
        <v>0</v>
      </c>
      <c r="R691">
        <v>0</v>
      </c>
      <c r="S691">
        <v>0</v>
      </c>
    </row>
    <row r="692" spans="1:19" x14ac:dyDescent="0.25">
      <c r="A692">
        <v>4</v>
      </c>
      <c r="B692">
        <v>4332</v>
      </c>
      <c r="C692" t="s">
        <v>3736</v>
      </c>
      <c r="D692" t="s">
        <v>24</v>
      </c>
      <c r="E692" t="s">
        <v>25</v>
      </c>
      <c r="F692" t="s">
        <v>4299</v>
      </c>
      <c r="G692" t="s">
        <v>993</v>
      </c>
      <c r="H692" t="s">
        <v>124</v>
      </c>
      <c r="I692">
        <v>1</v>
      </c>
      <c r="J692" t="s">
        <v>6969</v>
      </c>
      <c r="K692" s="37">
        <v>43334</v>
      </c>
      <c r="L692">
        <v>5444</v>
      </c>
      <c r="M692">
        <v>5444</v>
      </c>
      <c r="N692">
        <v>0</v>
      </c>
      <c r="O692">
        <v>4899.6000000000004</v>
      </c>
      <c r="P692">
        <v>0</v>
      </c>
      <c r="Q692">
        <v>408.3</v>
      </c>
      <c r="R692">
        <v>408.3</v>
      </c>
      <c r="S692">
        <v>0</v>
      </c>
    </row>
    <row r="693" spans="1:19" x14ac:dyDescent="0.25">
      <c r="A693">
        <v>4</v>
      </c>
      <c r="B693">
        <v>4332</v>
      </c>
      <c r="C693" t="s">
        <v>3736</v>
      </c>
      <c r="D693" t="s">
        <v>567</v>
      </c>
      <c r="E693" t="s">
        <v>421</v>
      </c>
      <c r="F693" t="s">
        <v>4300</v>
      </c>
      <c r="G693" t="s">
        <v>568</v>
      </c>
      <c r="H693" t="s">
        <v>149</v>
      </c>
      <c r="I693">
        <v>1</v>
      </c>
      <c r="J693" t="s">
        <v>6969</v>
      </c>
      <c r="K693" s="37">
        <v>43335</v>
      </c>
      <c r="L693">
        <v>20286.8</v>
      </c>
      <c r="M693">
        <v>20286.8</v>
      </c>
      <c r="N693">
        <v>0</v>
      </c>
      <c r="O693">
        <v>18258.12</v>
      </c>
      <c r="P693">
        <v>0</v>
      </c>
      <c r="Q693">
        <v>1521.51</v>
      </c>
      <c r="R693">
        <v>1521.51</v>
      </c>
      <c r="S693">
        <v>0</v>
      </c>
    </row>
    <row r="694" spans="1:19" x14ac:dyDescent="0.25">
      <c r="A694">
        <v>4</v>
      </c>
      <c r="B694">
        <v>4332</v>
      </c>
      <c r="C694" t="s">
        <v>3736</v>
      </c>
      <c r="D694" t="s">
        <v>885</v>
      </c>
      <c r="E694" t="s">
        <v>9</v>
      </c>
      <c r="F694" t="s">
        <v>4301</v>
      </c>
      <c r="G694" t="s">
        <v>141</v>
      </c>
      <c r="H694" t="s">
        <v>86</v>
      </c>
      <c r="I694">
        <v>1</v>
      </c>
      <c r="J694" t="s">
        <v>6969</v>
      </c>
      <c r="K694" s="37">
        <v>43614</v>
      </c>
      <c r="L694">
        <v>13864.99</v>
      </c>
      <c r="M694">
        <v>13864.99</v>
      </c>
      <c r="N694">
        <v>0</v>
      </c>
      <c r="O694">
        <v>13581.26</v>
      </c>
      <c r="P694">
        <v>0</v>
      </c>
      <c r="Q694">
        <v>212.8</v>
      </c>
      <c r="R694">
        <v>212.8</v>
      </c>
      <c r="S694">
        <v>0</v>
      </c>
    </row>
    <row r="695" spans="1:19" x14ac:dyDescent="0.25">
      <c r="A695">
        <v>4</v>
      </c>
      <c r="B695">
        <v>4332</v>
      </c>
      <c r="C695" t="s">
        <v>3736</v>
      </c>
      <c r="D695" t="s">
        <v>640</v>
      </c>
      <c r="E695" t="s">
        <v>421</v>
      </c>
      <c r="F695" t="s">
        <v>4302</v>
      </c>
      <c r="G695" t="s">
        <v>1518</v>
      </c>
      <c r="H695" t="s">
        <v>107</v>
      </c>
      <c r="I695">
        <v>1</v>
      </c>
      <c r="J695" t="s">
        <v>6969</v>
      </c>
      <c r="K695" s="37">
        <v>43412</v>
      </c>
      <c r="L695">
        <v>3360</v>
      </c>
      <c r="M695">
        <v>3360</v>
      </c>
      <c r="N695">
        <v>0</v>
      </c>
      <c r="O695">
        <v>3024</v>
      </c>
      <c r="P695">
        <v>0</v>
      </c>
      <c r="Q695">
        <v>252</v>
      </c>
      <c r="R695">
        <v>252</v>
      </c>
      <c r="S695">
        <v>0</v>
      </c>
    </row>
    <row r="696" spans="1:19" x14ac:dyDescent="0.25">
      <c r="A696">
        <v>4</v>
      </c>
      <c r="B696">
        <v>4332</v>
      </c>
      <c r="C696" t="s">
        <v>3736</v>
      </c>
      <c r="D696" t="s">
        <v>189</v>
      </c>
      <c r="E696" t="s">
        <v>9</v>
      </c>
      <c r="F696" t="s">
        <v>4303</v>
      </c>
      <c r="G696" t="s">
        <v>189</v>
      </c>
      <c r="H696" t="s">
        <v>100</v>
      </c>
      <c r="I696">
        <v>1</v>
      </c>
      <c r="J696" t="s">
        <v>6969</v>
      </c>
      <c r="K696" s="37">
        <v>43357</v>
      </c>
      <c r="L696">
        <v>7499.5</v>
      </c>
      <c r="M696">
        <v>7499.5</v>
      </c>
      <c r="N696">
        <v>0</v>
      </c>
      <c r="O696">
        <v>6749.55</v>
      </c>
      <c r="P696">
        <v>0</v>
      </c>
      <c r="Q696">
        <v>562.46</v>
      </c>
      <c r="R696">
        <v>562.46</v>
      </c>
      <c r="S696">
        <v>0</v>
      </c>
    </row>
    <row r="697" spans="1:19" x14ac:dyDescent="0.25">
      <c r="A697">
        <v>4</v>
      </c>
      <c r="B697">
        <v>4332</v>
      </c>
      <c r="C697" t="s">
        <v>3736</v>
      </c>
      <c r="D697" t="s">
        <v>704</v>
      </c>
      <c r="E697" t="s">
        <v>25</v>
      </c>
      <c r="F697" t="s">
        <v>4304</v>
      </c>
      <c r="G697" t="s">
        <v>705</v>
      </c>
      <c r="H697" t="s">
        <v>107</v>
      </c>
      <c r="I697">
        <v>1</v>
      </c>
      <c r="J697" t="s">
        <v>6969</v>
      </c>
      <c r="K697" s="37">
        <v>43334</v>
      </c>
      <c r="L697">
        <v>8384.74</v>
      </c>
      <c r="M697">
        <v>8384.74</v>
      </c>
      <c r="N697">
        <v>0</v>
      </c>
      <c r="O697">
        <v>7546.27</v>
      </c>
      <c r="P697">
        <v>0</v>
      </c>
      <c r="Q697">
        <v>628.86</v>
      </c>
      <c r="R697">
        <v>628.86</v>
      </c>
      <c r="S697">
        <v>0</v>
      </c>
    </row>
    <row r="698" spans="1:19" x14ac:dyDescent="0.25">
      <c r="A698">
        <v>4</v>
      </c>
      <c r="B698">
        <v>4332</v>
      </c>
      <c r="C698" t="s">
        <v>3736</v>
      </c>
      <c r="D698" t="s">
        <v>2181</v>
      </c>
      <c r="E698" t="s">
        <v>60</v>
      </c>
      <c r="F698" t="s">
        <v>4305</v>
      </c>
      <c r="G698" t="s">
        <v>2193</v>
      </c>
      <c r="H698" t="s">
        <v>100</v>
      </c>
      <c r="I698">
        <v>1</v>
      </c>
      <c r="J698" t="s">
        <v>6969</v>
      </c>
      <c r="K698" s="37">
        <v>43507</v>
      </c>
      <c r="L698">
        <v>19050</v>
      </c>
      <c r="M698">
        <v>19050</v>
      </c>
      <c r="N698">
        <v>0</v>
      </c>
      <c r="O698">
        <v>17145</v>
      </c>
      <c r="P698">
        <v>0</v>
      </c>
      <c r="Q698">
        <v>1428.75</v>
      </c>
      <c r="R698">
        <v>1428.75</v>
      </c>
      <c r="S698">
        <v>0</v>
      </c>
    </row>
    <row r="699" spans="1:19" x14ac:dyDescent="0.25">
      <c r="A699">
        <v>4</v>
      </c>
      <c r="B699">
        <v>4332</v>
      </c>
      <c r="C699" t="s">
        <v>3736</v>
      </c>
      <c r="D699" t="s">
        <v>1177</v>
      </c>
      <c r="E699" t="s">
        <v>147</v>
      </c>
      <c r="F699" t="s">
        <v>4306</v>
      </c>
      <c r="G699" t="s">
        <v>1178</v>
      </c>
      <c r="H699" t="s">
        <v>124</v>
      </c>
      <c r="I699">
        <v>0.15</v>
      </c>
      <c r="J699" t="s">
        <v>6969</v>
      </c>
      <c r="K699" s="37">
        <v>44138</v>
      </c>
      <c r="L699">
        <v>19651.82</v>
      </c>
      <c r="M699">
        <v>19651.82</v>
      </c>
      <c r="N699">
        <v>0</v>
      </c>
      <c r="O699">
        <v>17686.64</v>
      </c>
      <c r="P699">
        <v>0</v>
      </c>
      <c r="Q699">
        <v>1473.89</v>
      </c>
      <c r="R699">
        <v>1473.89</v>
      </c>
      <c r="S699">
        <v>0</v>
      </c>
    </row>
    <row r="700" spans="1:19" x14ac:dyDescent="0.25">
      <c r="A700">
        <v>4</v>
      </c>
      <c r="B700">
        <v>4332</v>
      </c>
      <c r="C700" t="s">
        <v>3736</v>
      </c>
      <c r="D700" t="s">
        <v>116</v>
      </c>
      <c r="E700" t="s">
        <v>117</v>
      </c>
      <c r="F700" t="s">
        <v>4307</v>
      </c>
      <c r="G700" t="s">
        <v>118</v>
      </c>
      <c r="H700" t="s">
        <v>107</v>
      </c>
      <c r="I700">
        <v>0</v>
      </c>
      <c r="J700" t="s">
        <v>6969</v>
      </c>
      <c r="K700" s="37">
        <v>43265</v>
      </c>
      <c r="L700">
        <v>4270</v>
      </c>
      <c r="M700">
        <v>4270</v>
      </c>
      <c r="N700">
        <v>0</v>
      </c>
      <c r="O700">
        <v>3843</v>
      </c>
      <c r="P700">
        <v>0</v>
      </c>
      <c r="Q700">
        <v>320.25</v>
      </c>
      <c r="R700">
        <v>320.25</v>
      </c>
      <c r="S700">
        <v>0</v>
      </c>
    </row>
    <row r="701" spans="1:19" x14ac:dyDescent="0.25">
      <c r="A701">
        <v>4</v>
      </c>
      <c r="B701">
        <v>4332</v>
      </c>
      <c r="C701" t="s">
        <v>3736</v>
      </c>
      <c r="D701" t="s">
        <v>577</v>
      </c>
      <c r="E701" t="s">
        <v>82</v>
      </c>
      <c r="F701" t="s">
        <v>4308</v>
      </c>
      <c r="G701" t="s">
        <v>578</v>
      </c>
      <c r="H701" t="s">
        <v>107</v>
      </c>
      <c r="I701">
        <v>0.2</v>
      </c>
      <c r="J701" t="s">
        <v>6969</v>
      </c>
      <c r="K701" s="37">
        <v>43917</v>
      </c>
      <c r="L701">
        <v>6756.89</v>
      </c>
      <c r="M701">
        <v>6756.89</v>
      </c>
      <c r="N701">
        <v>0</v>
      </c>
      <c r="O701">
        <v>6081.2</v>
      </c>
      <c r="P701">
        <v>0</v>
      </c>
      <c r="Q701">
        <v>506.77</v>
      </c>
      <c r="R701">
        <v>506.77</v>
      </c>
      <c r="S701">
        <v>0</v>
      </c>
    </row>
    <row r="702" spans="1:19" x14ac:dyDescent="0.25">
      <c r="A702">
        <v>4</v>
      </c>
      <c r="B702">
        <v>4332</v>
      </c>
      <c r="C702" t="s">
        <v>3736</v>
      </c>
      <c r="D702" t="s">
        <v>170</v>
      </c>
      <c r="E702" t="s">
        <v>60</v>
      </c>
      <c r="F702" t="s">
        <v>4309</v>
      </c>
      <c r="G702" t="s">
        <v>576</v>
      </c>
      <c r="H702" t="s">
        <v>100</v>
      </c>
      <c r="I702">
        <v>0</v>
      </c>
      <c r="J702" t="s">
        <v>6969</v>
      </c>
      <c r="K702" s="37">
        <v>43861</v>
      </c>
      <c r="L702">
        <v>108704.49</v>
      </c>
      <c r="M702">
        <v>108704.49</v>
      </c>
      <c r="N702">
        <v>0</v>
      </c>
      <c r="O702">
        <v>97834.04</v>
      </c>
      <c r="P702">
        <v>0</v>
      </c>
      <c r="Q702">
        <v>8152.84</v>
      </c>
      <c r="R702">
        <v>8152.84</v>
      </c>
      <c r="S702">
        <v>0</v>
      </c>
    </row>
    <row r="703" spans="1:19" x14ac:dyDescent="0.25">
      <c r="A703">
        <v>4</v>
      </c>
      <c r="B703">
        <v>4332</v>
      </c>
      <c r="C703" t="s">
        <v>3736</v>
      </c>
      <c r="D703" t="s">
        <v>343</v>
      </c>
      <c r="E703" t="s">
        <v>140</v>
      </c>
      <c r="F703" t="s">
        <v>4310</v>
      </c>
      <c r="G703" t="s">
        <v>1076</v>
      </c>
      <c r="H703" t="s">
        <v>124</v>
      </c>
      <c r="I703">
        <v>1</v>
      </c>
      <c r="J703" t="s">
        <v>6969</v>
      </c>
      <c r="K703" s="37">
        <v>43333</v>
      </c>
      <c r="L703">
        <v>29493.69</v>
      </c>
      <c r="M703">
        <v>29493.69</v>
      </c>
      <c r="N703">
        <v>0</v>
      </c>
      <c r="O703">
        <v>26544.32</v>
      </c>
      <c r="P703">
        <v>0</v>
      </c>
      <c r="Q703">
        <v>2212.0300000000002</v>
      </c>
      <c r="R703">
        <v>2212.0300000000002</v>
      </c>
      <c r="S703">
        <v>0</v>
      </c>
    </row>
    <row r="704" spans="1:19" x14ac:dyDescent="0.25">
      <c r="A704">
        <v>4</v>
      </c>
      <c r="B704">
        <v>4332</v>
      </c>
      <c r="C704" t="s">
        <v>3736</v>
      </c>
      <c r="D704" t="s">
        <v>567</v>
      </c>
      <c r="E704" t="s">
        <v>421</v>
      </c>
      <c r="F704" t="s">
        <v>4311</v>
      </c>
      <c r="G704" t="s">
        <v>1080</v>
      </c>
      <c r="H704" t="s">
        <v>149</v>
      </c>
      <c r="I704">
        <v>1</v>
      </c>
      <c r="J704" t="s">
        <v>6969</v>
      </c>
      <c r="K704" s="37">
        <v>43335</v>
      </c>
      <c r="L704">
        <v>9117.83</v>
      </c>
      <c r="M704">
        <v>9117.83</v>
      </c>
      <c r="N704">
        <v>0</v>
      </c>
      <c r="O704">
        <v>8206.0499999999993</v>
      </c>
      <c r="P704">
        <v>0</v>
      </c>
      <c r="Q704">
        <v>683.84</v>
      </c>
      <c r="R704">
        <v>683.84</v>
      </c>
      <c r="S704">
        <v>0</v>
      </c>
    </row>
    <row r="705" spans="1:19" x14ac:dyDescent="0.25">
      <c r="A705">
        <v>4</v>
      </c>
      <c r="B705">
        <v>4332</v>
      </c>
      <c r="C705" t="s">
        <v>3736</v>
      </c>
      <c r="D705" t="s">
        <v>1483</v>
      </c>
      <c r="E705" t="s">
        <v>48</v>
      </c>
      <c r="F705" t="s">
        <v>4312</v>
      </c>
      <c r="G705" t="s">
        <v>1751</v>
      </c>
      <c r="H705" t="s">
        <v>107</v>
      </c>
      <c r="I705">
        <v>0.1</v>
      </c>
      <c r="J705" t="s">
        <v>6969</v>
      </c>
      <c r="K705" s="37">
        <v>43410</v>
      </c>
      <c r="L705">
        <v>12863.33</v>
      </c>
      <c r="M705">
        <v>12863.33</v>
      </c>
      <c r="N705">
        <v>0</v>
      </c>
      <c r="O705">
        <v>11577</v>
      </c>
      <c r="P705">
        <v>0</v>
      </c>
      <c r="Q705">
        <v>964.75</v>
      </c>
      <c r="R705">
        <v>964.75</v>
      </c>
      <c r="S705">
        <v>0</v>
      </c>
    </row>
    <row r="706" spans="1:19" x14ac:dyDescent="0.25">
      <c r="A706">
        <v>4</v>
      </c>
      <c r="B706">
        <v>4332</v>
      </c>
      <c r="C706" t="s">
        <v>3736</v>
      </c>
      <c r="D706" t="s">
        <v>832</v>
      </c>
      <c r="E706" t="s">
        <v>9</v>
      </c>
      <c r="F706" t="s">
        <v>4313</v>
      </c>
      <c r="G706" t="s">
        <v>833</v>
      </c>
      <c r="H706" t="s">
        <v>100</v>
      </c>
      <c r="I706">
        <v>1</v>
      </c>
      <c r="J706" t="s">
        <v>6969</v>
      </c>
      <c r="K706" s="37">
        <v>43335</v>
      </c>
      <c r="L706">
        <v>29196</v>
      </c>
      <c r="M706">
        <v>29196</v>
      </c>
      <c r="N706">
        <v>0</v>
      </c>
      <c r="O706">
        <v>26276.400000000001</v>
      </c>
      <c r="P706">
        <v>0</v>
      </c>
      <c r="Q706">
        <v>2189.6999999999998</v>
      </c>
      <c r="R706">
        <v>2189.6999999999998</v>
      </c>
      <c r="S706">
        <v>0</v>
      </c>
    </row>
    <row r="707" spans="1:19" x14ac:dyDescent="0.25">
      <c r="A707">
        <v>4</v>
      </c>
      <c r="B707">
        <v>4332</v>
      </c>
      <c r="C707" t="s">
        <v>3736</v>
      </c>
      <c r="D707" t="s">
        <v>574</v>
      </c>
      <c r="E707" t="s">
        <v>9</v>
      </c>
      <c r="F707" t="s">
        <v>4314</v>
      </c>
      <c r="G707" t="s">
        <v>575</v>
      </c>
      <c r="H707" t="s">
        <v>100</v>
      </c>
      <c r="I707">
        <v>1</v>
      </c>
      <c r="J707" t="s">
        <v>6969</v>
      </c>
      <c r="K707" s="37">
        <v>43334</v>
      </c>
      <c r="L707">
        <v>10293.200000000001</v>
      </c>
      <c r="M707">
        <v>10293.200000000001</v>
      </c>
      <c r="N707">
        <v>0</v>
      </c>
      <c r="O707">
        <v>9263.8799999999992</v>
      </c>
      <c r="P707">
        <v>0</v>
      </c>
      <c r="Q707">
        <v>771.99</v>
      </c>
      <c r="R707">
        <v>771.99</v>
      </c>
      <c r="S707">
        <v>0</v>
      </c>
    </row>
    <row r="708" spans="1:19" x14ac:dyDescent="0.25">
      <c r="A708">
        <v>4</v>
      </c>
      <c r="B708">
        <v>4332</v>
      </c>
      <c r="C708" t="s">
        <v>3736</v>
      </c>
      <c r="D708" t="s">
        <v>579</v>
      </c>
      <c r="E708" t="s">
        <v>9</v>
      </c>
      <c r="F708" t="s">
        <v>4315</v>
      </c>
      <c r="G708" t="s">
        <v>1230</v>
      </c>
      <c r="H708" t="s">
        <v>104</v>
      </c>
      <c r="I708">
        <v>1</v>
      </c>
      <c r="J708" t="s">
        <v>6969</v>
      </c>
      <c r="K708" s="37">
        <v>43356</v>
      </c>
      <c r="L708">
        <v>4913.49</v>
      </c>
      <c r="M708">
        <v>4913.49</v>
      </c>
      <c r="N708">
        <v>0</v>
      </c>
      <c r="O708">
        <v>4422.1400000000003</v>
      </c>
      <c r="P708">
        <v>0</v>
      </c>
      <c r="Q708">
        <v>368.51</v>
      </c>
      <c r="R708">
        <v>368.51</v>
      </c>
      <c r="S708">
        <v>0</v>
      </c>
    </row>
    <row r="709" spans="1:19" x14ac:dyDescent="0.25">
      <c r="A709">
        <v>4</v>
      </c>
      <c r="B709">
        <v>4332</v>
      </c>
      <c r="C709" t="s">
        <v>3736</v>
      </c>
      <c r="D709" t="s">
        <v>213</v>
      </c>
      <c r="E709" t="s">
        <v>27</v>
      </c>
      <c r="F709" t="s">
        <v>4316</v>
      </c>
      <c r="G709" t="s">
        <v>214</v>
      </c>
      <c r="H709" t="s">
        <v>104</v>
      </c>
      <c r="I709">
        <v>0</v>
      </c>
      <c r="J709" t="s">
        <v>6969</v>
      </c>
      <c r="K709" s="37">
        <v>43228</v>
      </c>
      <c r="L709">
        <v>12000</v>
      </c>
      <c r="M709">
        <v>12000</v>
      </c>
      <c r="N709">
        <v>0</v>
      </c>
      <c r="O709">
        <v>10800</v>
      </c>
      <c r="P709">
        <v>0</v>
      </c>
      <c r="Q709">
        <v>900</v>
      </c>
      <c r="R709">
        <v>900</v>
      </c>
      <c r="S709">
        <v>0</v>
      </c>
    </row>
    <row r="710" spans="1:19" x14ac:dyDescent="0.25">
      <c r="A710">
        <v>4</v>
      </c>
      <c r="B710">
        <v>4332</v>
      </c>
      <c r="C710" t="s">
        <v>3736</v>
      </c>
      <c r="D710" t="s">
        <v>640</v>
      </c>
      <c r="E710" t="s">
        <v>421</v>
      </c>
      <c r="F710" t="s">
        <v>4317</v>
      </c>
      <c r="G710" t="s">
        <v>824</v>
      </c>
      <c r="H710" t="s">
        <v>107</v>
      </c>
      <c r="I710">
        <v>1</v>
      </c>
      <c r="J710" t="s">
        <v>6969</v>
      </c>
      <c r="K710" s="37">
        <v>43333</v>
      </c>
      <c r="L710">
        <v>3985</v>
      </c>
      <c r="M710">
        <v>3985</v>
      </c>
      <c r="N710">
        <v>0</v>
      </c>
      <c r="O710">
        <v>3586.5</v>
      </c>
      <c r="P710">
        <v>0</v>
      </c>
      <c r="Q710">
        <v>298.88</v>
      </c>
      <c r="R710">
        <v>298.88</v>
      </c>
      <c r="S710">
        <v>0</v>
      </c>
    </row>
    <row r="711" spans="1:19" x14ac:dyDescent="0.25">
      <c r="A711">
        <v>4</v>
      </c>
      <c r="B711">
        <v>4332</v>
      </c>
      <c r="C711" t="s">
        <v>3736</v>
      </c>
      <c r="D711" t="s">
        <v>1022</v>
      </c>
      <c r="E711" t="s">
        <v>48</v>
      </c>
      <c r="F711" t="s">
        <v>4318</v>
      </c>
      <c r="G711" t="s">
        <v>1055</v>
      </c>
      <c r="H711" t="s">
        <v>104</v>
      </c>
      <c r="I711">
        <v>1</v>
      </c>
      <c r="J711" t="s">
        <v>6969</v>
      </c>
      <c r="K711" s="37">
        <v>43335</v>
      </c>
      <c r="L711">
        <v>15195.18</v>
      </c>
      <c r="M711">
        <v>15195.18</v>
      </c>
      <c r="N711">
        <v>0</v>
      </c>
      <c r="O711">
        <v>13675.66</v>
      </c>
      <c r="P711">
        <v>0</v>
      </c>
      <c r="Q711">
        <v>1139.6400000000001</v>
      </c>
      <c r="R711">
        <v>1139.6400000000001</v>
      </c>
      <c r="S711">
        <v>0</v>
      </c>
    </row>
    <row r="712" spans="1:19" x14ac:dyDescent="0.25">
      <c r="A712">
        <v>4</v>
      </c>
      <c r="B712">
        <v>4332</v>
      </c>
      <c r="C712" t="s">
        <v>3736</v>
      </c>
      <c r="D712" t="s">
        <v>14</v>
      </c>
      <c r="E712" t="s">
        <v>15</v>
      </c>
      <c r="F712" t="s">
        <v>4319</v>
      </c>
      <c r="G712" t="s">
        <v>1228</v>
      </c>
      <c r="H712" t="s">
        <v>107</v>
      </c>
      <c r="I712">
        <v>0</v>
      </c>
      <c r="J712" t="s">
        <v>6969</v>
      </c>
      <c r="K712" s="37">
        <v>44218</v>
      </c>
      <c r="L712">
        <v>3151.72</v>
      </c>
      <c r="M712">
        <v>3151.72</v>
      </c>
      <c r="N712">
        <v>0</v>
      </c>
      <c r="O712">
        <v>2836.55</v>
      </c>
      <c r="P712">
        <v>0</v>
      </c>
      <c r="Q712">
        <v>236.38</v>
      </c>
      <c r="R712">
        <v>236.38</v>
      </c>
      <c r="S712">
        <v>0</v>
      </c>
    </row>
    <row r="713" spans="1:19" x14ac:dyDescent="0.25">
      <c r="A713">
        <v>4</v>
      </c>
      <c r="B713">
        <v>4332</v>
      </c>
      <c r="C713" t="s">
        <v>3736</v>
      </c>
      <c r="D713" t="s">
        <v>954</v>
      </c>
      <c r="E713" t="s">
        <v>9</v>
      </c>
      <c r="F713" t="s">
        <v>4320</v>
      </c>
      <c r="G713" t="s">
        <v>955</v>
      </c>
      <c r="H713" t="s">
        <v>107</v>
      </c>
      <c r="I713">
        <v>1</v>
      </c>
      <c r="J713" t="s">
        <v>6969</v>
      </c>
      <c r="K713" s="37">
        <v>43334</v>
      </c>
      <c r="L713">
        <v>16384.349999999999</v>
      </c>
      <c r="M713">
        <v>16384.349999999999</v>
      </c>
      <c r="N713">
        <v>0</v>
      </c>
      <c r="O713">
        <v>14745.92</v>
      </c>
      <c r="P713">
        <v>0</v>
      </c>
      <c r="Q713">
        <v>1228.83</v>
      </c>
      <c r="R713">
        <v>1228.83</v>
      </c>
      <c r="S713">
        <v>0</v>
      </c>
    </row>
    <row r="714" spans="1:19" x14ac:dyDescent="0.25">
      <c r="A714">
        <v>4</v>
      </c>
      <c r="B714">
        <v>4332</v>
      </c>
      <c r="C714" t="s">
        <v>3736</v>
      </c>
      <c r="D714" t="s">
        <v>154</v>
      </c>
      <c r="E714" t="s">
        <v>27</v>
      </c>
      <c r="F714" t="s">
        <v>4321</v>
      </c>
      <c r="G714" t="s">
        <v>191</v>
      </c>
      <c r="H714" t="s">
        <v>107</v>
      </c>
      <c r="I714">
        <v>1</v>
      </c>
      <c r="J714" t="s">
        <v>6969</v>
      </c>
      <c r="K714" s="37">
        <v>43228</v>
      </c>
      <c r="L714">
        <v>22430</v>
      </c>
      <c r="M714">
        <v>22430</v>
      </c>
      <c r="N714">
        <v>0</v>
      </c>
      <c r="O714">
        <v>20187</v>
      </c>
      <c r="P714">
        <v>0</v>
      </c>
      <c r="Q714">
        <v>1682.25</v>
      </c>
      <c r="R714">
        <v>1682.25</v>
      </c>
      <c r="S714">
        <v>0</v>
      </c>
    </row>
    <row r="715" spans="1:19" x14ac:dyDescent="0.25">
      <c r="A715">
        <v>4</v>
      </c>
      <c r="B715">
        <v>4332</v>
      </c>
      <c r="C715" t="s">
        <v>3736</v>
      </c>
      <c r="D715" t="s">
        <v>1108</v>
      </c>
      <c r="E715" t="s">
        <v>25</v>
      </c>
      <c r="F715" t="s">
        <v>4322</v>
      </c>
      <c r="G715" t="s">
        <v>1115</v>
      </c>
      <c r="H715" t="s">
        <v>100</v>
      </c>
      <c r="I715">
        <v>1</v>
      </c>
      <c r="J715" t="s">
        <v>6969</v>
      </c>
      <c r="K715" s="37">
        <v>43335</v>
      </c>
      <c r="L715">
        <v>5399.82</v>
      </c>
      <c r="M715">
        <v>5399.82</v>
      </c>
      <c r="N715">
        <v>0</v>
      </c>
      <c r="O715">
        <v>4859.84</v>
      </c>
      <c r="P715">
        <v>0</v>
      </c>
      <c r="Q715">
        <v>404.99</v>
      </c>
      <c r="R715">
        <v>404.99</v>
      </c>
      <c r="S715">
        <v>0</v>
      </c>
    </row>
    <row r="716" spans="1:19" x14ac:dyDescent="0.25">
      <c r="A716">
        <v>4</v>
      </c>
      <c r="B716">
        <v>4332</v>
      </c>
      <c r="C716" t="s">
        <v>3736</v>
      </c>
      <c r="D716" t="s">
        <v>715</v>
      </c>
      <c r="E716" t="s">
        <v>9</v>
      </c>
      <c r="F716" t="s">
        <v>4323</v>
      </c>
      <c r="G716" t="s">
        <v>979</v>
      </c>
      <c r="H716" t="s">
        <v>100</v>
      </c>
      <c r="I716">
        <v>1</v>
      </c>
      <c r="J716" t="s">
        <v>6969</v>
      </c>
      <c r="K716" s="37">
        <v>43333</v>
      </c>
      <c r="L716">
        <v>17980</v>
      </c>
      <c r="M716">
        <v>17980</v>
      </c>
      <c r="N716">
        <v>0</v>
      </c>
      <c r="O716">
        <v>16182</v>
      </c>
      <c r="P716">
        <v>0</v>
      </c>
      <c r="Q716">
        <v>1348.5</v>
      </c>
      <c r="R716">
        <v>1348.5</v>
      </c>
      <c r="S716">
        <v>0</v>
      </c>
    </row>
    <row r="717" spans="1:19" x14ac:dyDescent="0.25">
      <c r="A717">
        <v>4</v>
      </c>
      <c r="B717">
        <v>4332</v>
      </c>
      <c r="C717" t="s">
        <v>3736</v>
      </c>
      <c r="D717" t="s">
        <v>563</v>
      </c>
      <c r="E717" t="s">
        <v>152</v>
      </c>
      <c r="F717" t="s">
        <v>4324</v>
      </c>
      <c r="G717" t="s">
        <v>2946</v>
      </c>
      <c r="H717" t="s">
        <v>100</v>
      </c>
      <c r="I717">
        <v>1</v>
      </c>
      <c r="J717" t="s">
        <v>6969</v>
      </c>
      <c r="K717" s="37">
        <v>43864</v>
      </c>
      <c r="L717">
        <v>80818.789999999994</v>
      </c>
      <c r="M717">
        <v>80818.789999999994</v>
      </c>
      <c r="N717">
        <v>0</v>
      </c>
      <c r="O717">
        <v>72736.91</v>
      </c>
      <c r="P717">
        <v>0</v>
      </c>
      <c r="Q717">
        <v>6061.41</v>
      </c>
      <c r="R717">
        <v>6061.41</v>
      </c>
      <c r="S717">
        <v>0</v>
      </c>
    </row>
    <row r="718" spans="1:19" x14ac:dyDescent="0.25">
      <c r="A718">
        <v>4</v>
      </c>
      <c r="B718">
        <v>4332</v>
      </c>
      <c r="C718" t="s">
        <v>3736</v>
      </c>
      <c r="D718" t="s">
        <v>246</v>
      </c>
      <c r="E718" t="s">
        <v>69</v>
      </c>
      <c r="F718" t="s">
        <v>4325</v>
      </c>
      <c r="G718" t="s">
        <v>1627</v>
      </c>
      <c r="H718" t="s">
        <v>124</v>
      </c>
      <c r="I718">
        <v>1</v>
      </c>
      <c r="J718" t="s">
        <v>6969</v>
      </c>
      <c r="K718" s="37">
        <v>43412</v>
      </c>
      <c r="L718">
        <v>5390</v>
      </c>
      <c r="M718">
        <v>5390</v>
      </c>
      <c r="N718">
        <v>0</v>
      </c>
      <c r="O718">
        <v>4851</v>
      </c>
      <c r="P718">
        <v>0</v>
      </c>
      <c r="Q718">
        <v>404.25</v>
      </c>
      <c r="R718">
        <v>404.25</v>
      </c>
      <c r="S718">
        <v>0</v>
      </c>
    </row>
    <row r="719" spans="1:19" x14ac:dyDescent="0.25">
      <c r="A719">
        <v>4</v>
      </c>
      <c r="B719">
        <v>4332</v>
      </c>
      <c r="C719" t="s">
        <v>3736</v>
      </c>
      <c r="D719" t="s">
        <v>1257</v>
      </c>
      <c r="E719" t="s">
        <v>37</v>
      </c>
      <c r="F719" t="s">
        <v>4326</v>
      </c>
      <c r="G719" t="s">
        <v>1838</v>
      </c>
      <c r="H719" t="s">
        <v>149</v>
      </c>
      <c r="I719">
        <v>0.4</v>
      </c>
      <c r="J719" t="s">
        <v>6969</v>
      </c>
      <c r="K719" s="37">
        <v>48092</v>
      </c>
      <c r="L719">
        <v>553084.11</v>
      </c>
      <c r="M719">
        <v>553084.11</v>
      </c>
      <c r="N719">
        <v>0</v>
      </c>
      <c r="O719">
        <v>497775.7</v>
      </c>
      <c r="P719">
        <v>0</v>
      </c>
      <c r="Q719">
        <v>0</v>
      </c>
      <c r="R719">
        <v>0</v>
      </c>
      <c r="S719">
        <v>0</v>
      </c>
    </row>
    <row r="720" spans="1:19" x14ac:dyDescent="0.25">
      <c r="A720">
        <v>4</v>
      </c>
      <c r="B720">
        <v>4332</v>
      </c>
      <c r="C720" t="s">
        <v>3736</v>
      </c>
      <c r="D720" t="s">
        <v>92</v>
      </c>
      <c r="E720" t="s">
        <v>93</v>
      </c>
      <c r="F720" t="s">
        <v>4327</v>
      </c>
      <c r="G720" t="s">
        <v>1776</v>
      </c>
      <c r="H720" t="s">
        <v>107</v>
      </c>
      <c r="I720">
        <v>0</v>
      </c>
      <c r="J720" t="s">
        <v>6969</v>
      </c>
      <c r="K720" s="37">
        <v>43410</v>
      </c>
      <c r="L720">
        <v>11381.01</v>
      </c>
      <c r="M720">
        <v>11381.01</v>
      </c>
      <c r="N720">
        <v>0</v>
      </c>
      <c r="O720">
        <v>10242.91</v>
      </c>
      <c r="P720">
        <v>0</v>
      </c>
      <c r="Q720">
        <v>853.58</v>
      </c>
      <c r="R720">
        <v>853.58</v>
      </c>
      <c r="S720">
        <v>0</v>
      </c>
    </row>
    <row r="721" spans="1:19" x14ac:dyDescent="0.25">
      <c r="A721">
        <v>4</v>
      </c>
      <c r="B721">
        <v>4332</v>
      </c>
      <c r="C721" t="s">
        <v>3736</v>
      </c>
      <c r="D721" t="s">
        <v>1012</v>
      </c>
      <c r="E721" t="s">
        <v>9</v>
      </c>
      <c r="F721" t="s">
        <v>4328</v>
      </c>
      <c r="G721" t="s">
        <v>1946</v>
      </c>
      <c r="H721" t="s">
        <v>107</v>
      </c>
      <c r="I721">
        <v>1</v>
      </c>
      <c r="J721" t="s">
        <v>6969</v>
      </c>
      <c r="K721" s="37">
        <v>43507</v>
      </c>
      <c r="L721">
        <v>36860.720000000001</v>
      </c>
      <c r="M721">
        <v>36860.720000000001</v>
      </c>
      <c r="N721">
        <v>0</v>
      </c>
      <c r="O721">
        <v>33174.65</v>
      </c>
      <c r="P721">
        <v>0</v>
      </c>
      <c r="Q721">
        <v>2764.55</v>
      </c>
      <c r="R721">
        <v>2764.55</v>
      </c>
      <c r="S721">
        <v>0</v>
      </c>
    </row>
    <row r="722" spans="1:19" x14ac:dyDescent="0.25">
      <c r="A722">
        <v>4</v>
      </c>
      <c r="B722">
        <v>4332</v>
      </c>
      <c r="C722" t="s">
        <v>3736</v>
      </c>
      <c r="D722" t="s">
        <v>7237</v>
      </c>
      <c r="E722" t="s">
        <v>9</v>
      </c>
      <c r="F722" t="s">
        <v>7238</v>
      </c>
      <c r="G722" t="s">
        <v>7239</v>
      </c>
      <c r="H722" t="s">
        <v>86</v>
      </c>
      <c r="I722">
        <v>1</v>
      </c>
      <c r="J722" t="s">
        <v>6969</v>
      </c>
      <c r="K722" s="37">
        <v>43948</v>
      </c>
      <c r="L722">
        <v>180630.95</v>
      </c>
      <c r="M722">
        <v>180630.95</v>
      </c>
      <c r="N722">
        <v>0</v>
      </c>
      <c r="O722">
        <v>180630.95</v>
      </c>
      <c r="P722">
        <v>0</v>
      </c>
      <c r="Q722">
        <v>0</v>
      </c>
      <c r="R722">
        <v>0</v>
      </c>
      <c r="S722">
        <v>0</v>
      </c>
    </row>
    <row r="723" spans="1:19" x14ac:dyDescent="0.25">
      <c r="A723">
        <v>4</v>
      </c>
      <c r="B723">
        <v>4332</v>
      </c>
      <c r="C723" t="s">
        <v>3736</v>
      </c>
      <c r="D723" t="s">
        <v>567</v>
      </c>
      <c r="E723" t="s">
        <v>421</v>
      </c>
      <c r="F723" t="s">
        <v>4329</v>
      </c>
      <c r="G723">
        <v>9154</v>
      </c>
      <c r="H723" t="s">
        <v>100</v>
      </c>
      <c r="I723">
        <v>1</v>
      </c>
      <c r="J723" t="s">
        <v>6969</v>
      </c>
      <c r="K723" s="37">
        <v>43335</v>
      </c>
      <c r="L723">
        <v>10152.67</v>
      </c>
      <c r="M723">
        <v>10152.67</v>
      </c>
      <c r="N723">
        <v>0</v>
      </c>
      <c r="O723">
        <v>9137.4</v>
      </c>
      <c r="P723">
        <v>0</v>
      </c>
      <c r="Q723">
        <v>761.45</v>
      </c>
      <c r="R723">
        <v>761.45</v>
      </c>
      <c r="S723">
        <v>0</v>
      </c>
    </row>
    <row r="724" spans="1:19" x14ac:dyDescent="0.25">
      <c r="A724">
        <v>4</v>
      </c>
      <c r="B724">
        <v>4332</v>
      </c>
      <c r="C724" t="s">
        <v>3736</v>
      </c>
      <c r="D724" t="s">
        <v>865</v>
      </c>
      <c r="E724" t="s">
        <v>255</v>
      </c>
      <c r="F724" t="s">
        <v>4330</v>
      </c>
      <c r="G724" t="s">
        <v>268</v>
      </c>
      <c r="H724" t="s">
        <v>124</v>
      </c>
      <c r="I724">
        <v>1</v>
      </c>
      <c r="J724" t="s">
        <v>6969</v>
      </c>
      <c r="K724" s="37">
        <v>43334</v>
      </c>
      <c r="L724">
        <v>66161.16</v>
      </c>
      <c r="M724">
        <v>66161.16</v>
      </c>
      <c r="N724">
        <v>0</v>
      </c>
      <c r="O724">
        <v>59545.04</v>
      </c>
      <c r="P724">
        <v>0</v>
      </c>
      <c r="Q724">
        <v>4962.09</v>
      </c>
      <c r="R724">
        <v>4962.09</v>
      </c>
      <c r="S724">
        <v>0</v>
      </c>
    </row>
    <row r="725" spans="1:19" x14ac:dyDescent="0.25">
      <c r="A725">
        <v>4</v>
      </c>
      <c r="B725">
        <v>4332</v>
      </c>
      <c r="C725" t="s">
        <v>3736</v>
      </c>
      <c r="D725" t="s">
        <v>610</v>
      </c>
      <c r="E725" t="s">
        <v>243</v>
      </c>
      <c r="F725" t="s">
        <v>4331</v>
      </c>
      <c r="G725" t="s">
        <v>2099</v>
      </c>
      <c r="H725" t="s">
        <v>100</v>
      </c>
      <c r="I725">
        <v>0.2</v>
      </c>
      <c r="J725" t="s">
        <v>6969</v>
      </c>
      <c r="K725" s="37">
        <v>43598</v>
      </c>
      <c r="L725">
        <v>54943.15</v>
      </c>
      <c r="M725">
        <v>54943.15</v>
      </c>
      <c r="N725">
        <v>0</v>
      </c>
      <c r="O725">
        <v>49448.84</v>
      </c>
      <c r="P725">
        <v>0</v>
      </c>
      <c r="Q725">
        <v>4120.74</v>
      </c>
      <c r="R725">
        <v>4120.74</v>
      </c>
      <c r="S725">
        <v>0</v>
      </c>
    </row>
    <row r="726" spans="1:19" x14ac:dyDescent="0.25">
      <c r="A726">
        <v>4</v>
      </c>
      <c r="B726">
        <v>4332</v>
      </c>
      <c r="C726" t="s">
        <v>3736</v>
      </c>
      <c r="D726" t="s">
        <v>170</v>
      </c>
      <c r="E726" t="s">
        <v>60</v>
      </c>
      <c r="F726" t="s">
        <v>4332</v>
      </c>
      <c r="G726" t="s">
        <v>361</v>
      </c>
      <c r="H726" t="s">
        <v>100</v>
      </c>
      <c r="I726">
        <v>0</v>
      </c>
      <c r="J726" t="s">
        <v>6969</v>
      </c>
      <c r="K726" s="37">
        <v>43790</v>
      </c>
      <c r="L726">
        <v>0</v>
      </c>
      <c r="M726">
        <v>0</v>
      </c>
      <c r="N726">
        <v>0</v>
      </c>
      <c r="O726">
        <v>0</v>
      </c>
      <c r="P726">
        <v>0</v>
      </c>
      <c r="Q726">
        <v>0</v>
      </c>
      <c r="R726">
        <v>0</v>
      </c>
      <c r="S726">
        <v>0</v>
      </c>
    </row>
    <row r="727" spans="1:19" x14ac:dyDescent="0.25">
      <c r="A727">
        <v>4</v>
      </c>
      <c r="B727">
        <v>4332</v>
      </c>
      <c r="C727" t="s">
        <v>3736</v>
      </c>
      <c r="D727" t="s">
        <v>14</v>
      </c>
      <c r="E727" t="s">
        <v>15</v>
      </c>
      <c r="F727" t="s">
        <v>4333</v>
      </c>
      <c r="G727" t="s">
        <v>904</v>
      </c>
      <c r="H727" t="s">
        <v>104</v>
      </c>
      <c r="I727">
        <v>1</v>
      </c>
      <c r="J727" t="s">
        <v>6969</v>
      </c>
      <c r="K727" s="37">
        <v>43333</v>
      </c>
      <c r="L727">
        <v>18711.8</v>
      </c>
      <c r="M727">
        <v>18711.8</v>
      </c>
      <c r="N727">
        <v>0</v>
      </c>
      <c r="O727">
        <v>16840.62</v>
      </c>
      <c r="P727">
        <v>0</v>
      </c>
      <c r="Q727">
        <v>1403.39</v>
      </c>
      <c r="R727">
        <v>1403.39</v>
      </c>
      <c r="S727">
        <v>0</v>
      </c>
    </row>
    <row r="728" spans="1:19" x14ac:dyDescent="0.25">
      <c r="A728">
        <v>4</v>
      </c>
      <c r="B728">
        <v>4332</v>
      </c>
      <c r="C728" t="s">
        <v>3736</v>
      </c>
      <c r="D728" t="s">
        <v>367</v>
      </c>
      <c r="E728" t="s">
        <v>135</v>
      </c>
      <c r="F728" t="s">
        <v>4334</v>
      </c>
      <c r="G728" t="s">
        <v>751</v>
      </c>
      <c r="H728" t="s">
        <v>124</v>
      </c>
      <c r="I728">
        <v>0</v>
      </c>
      <c r="J728" t="s">
        <v>6969</v>
      </c>
      <c r="K728" s="37">
        <v>43334</v>
      </c>
      <c r="L728">
        <v>4439.95</v>
      </c>
      <c r="M728">
        <v>4439.95</v>
      </c>
      <c r="N728">
        <v>0</v>
      </c>
      <c r="O728">
        <v>3995.96</v>
      </c>
      <c r="P728">
        <v>0</v>
      </c>
      <c r="Q728">
        <v>333</v>
      </c>
      <c r="R728">
        <v>333</v>
      </c>
      <c r="S728">
        <v>0</v>
      </c>
    </row>
    <row r="729" spans="1:19" x14ac:dyDescent="0.25">
      <c r="A729">
        <v>4</v>
      </c>
      <c r="B729">
        <v>4332</v>
      </c>
      <c r="C729" t="s">
        <v>3736</v>
      </c>
      <c r="D729" t="s">
        <v>111</v>
      </c>
      <c r="E729" t="s">
        <v>21</v>
      </c>
      <c r="F729" t="s">
        <v>4335</v>
      </c>
      <c r="G729" t="s">
        <v>194</v>
      </c>
      <c r="H729" t="s">
        <v>100</v>
      </c>
      <c r="I729">
        <v>1</v>
      </c>
      <c r="J729" t="s">
        <v>6969</v>
      </c>
      <c r="K729" s="37">
        <v>43867</v>
      </c>
      <c r="L729">
        <v>119118.24</v>
      </c>
      <c r="M729">
        <v>119118.24</v>
      </c>
      <c r="N729">
        <v>0</v>
      </c>
      <c r="O729">
        <v>107206.41</v>
      </c>
      <c r="P729">
        <v>0</v>
      </c>
      <c r="Q729">
        <v>8933.8700000000008</v>
      </c>
      <c r="R729">
        <v>8933.8700000000008</v>
      </c>
      <c r="S729">
        <v>0</v>
      </c>
    </row>
    <row r="730" spans="1:19" x14ac:dyDescent="0.25">
      <c r="A730">
        <v>4</v>
      </c>
      <c r="B730">
        <v>4332</v>
      </c>
      <c r="C730" t="s">
        <v>3736</v>
      </c>
      <c r="D730" t="s">
        <v>857</v>
      </c>
      <c r="E730" t="s">
        <v>9</v>
      </c>
      <c r="F730" t="s">
        <v>4336</v>
      </c>
      <c r="G730" t="s">
        <v>972</v>
      </c>
      <c r="H730" t="s">
        <v>124</v>
      </c>
      <c r="I730">
        <v>0</v>
      </c>
      <c r="J730" t="s">
        <v>6969</v>
      </c>
      <c r="K730" s="37">
        <v>44295</v>
      </c>
      <c r="L730">
        <v>11332.54</v>
      </c>
      <c r="M730">
        <v>11332.54</v>
      </c>
      <c r="N730">
        <v>0</v>
      </c>
      <c r="O730">
        <v>10199.290000000001</v>
      </c>
      <c r="P730">
        <v>0</v>
      </c>
      <c r="Q730">
        <v>849.94</v>
      </c>
      <c r="R730">
        <v>849.94</v>
      </c>
      <c r="S730">
        <v>0</v>
      </c>
    </row>
    <row r="731" spans="1:19" x14ac:dyDescent="0.25">
      <c r="A731">
        <v>4</v>
      </c>
      <c r="B731">
        <v>4332</v>
      </c>
      <c r="C731" t="s">
        <v>3736</v>
      </c>
      <c r="D731" t="s">
        <v>1104</v>
      </c>
      <c r="E731" t="s">
        <v>9</v>
      </c>
      <c r="F731" t="s">
        <v>4337</v>
      </c>
      <c r="G731" t="s">
        <v>1105</v>
      </c>
      <c r="H731" t="s">
        <v>100</v>
      </c>
      <c r="I731">
        <v>1</v>
      </c>
      <c r="J731" t="s">
        <v>6969</v>
      </c>
      <c r="K731" s="37">
        <v>43334</v>
      </c>
      <c r="L731">
        <v>28416.5</v>
      </c>
      <c r="M731">
        <v>28416.5</v>
      </c>
      <c r="N731">
        <v>0</v>
      </c>
      <c r="O731">
        <v>25574.85</v>
      </c>
      <c r="P731">
        <v>0</v>
      </c>
      <c r="Q731">
        <v>2131.2399999999998</v>
      </c>
      <c r="R731">
        <v>2131.2399999999998</v>
      </c>
      <c r="S731">
        <v>0</v>
      </c>
    </row>
    <row r="732" spans="1:19" x14ac:dyDescent="0.25">
      <c r="A732">
        <v>4</v>
      </c>
      <c r="B732">
        <v>4332</v>
      </c>
      <c r="C732" t="s">
        <v>3736</v>
      </c>
      <c r="D732" t="s">
        <v>367</v>
      </c>
      <c r="E732" t="s">
        <v>135</v>
      </c>
      <c r="F732" t="s">
        <v>4338</v>
      </c>
      <c r="G732" t="s">
        <v>1122</v>
      </c>
      <c r="H732" t="s">
        <v>124</v>
      </c>
      <c r="I732">
        <v>0</v>
      </c>
      <c r="J732" t="s">
        <v>6969</v>
      </c>
      <c r="K732" s="37">
        <v>43334</v>
      </c>
      <c r="L732">
        <v>17704.59</v>
      </c>
      <c r="M732">
        <v>17704.59</v>
      </c>
      <c r="N732">
        <v>0</v>
      </c>
      <c r="O732">
        <v>15934.13</v>
      </c>
      <c r="P732">
        <v>0</v>
      </c>
      <c r="Q732">
        <v>1327.85</v>
      </c>
      <c r="R732">
        <v>1327.84</v>
      </c>
      <c r="S732">
        <v>0.01</v>
      </c>
    </row>
    <row r="733" spans="1:19" x14ac:dyDescent="0.25">
      <c r="A733">
        <v>4</v>
      </c>
      <c r="B733">
        <v>4332</v>
      </c>
      <c r="C733" t="s">
        <v>3736</v>
      </c>
      <c r="D733" t="s">
        <v>913</v>
      </c>
      <c r="E733" t="s">
        <v>9</v>
      </c>
      <c r="F733" t="s">
        <v>4339</v>
      </c>
      <c r="G733" t="s">
        <v>914</v>
      </c>
      <c r="H733" t="s">
        <v>149</v>
      </c>
      <c r="I733">
        <v>0</v>
      </c>
      <c r="J733" t="s">
        <v>6969</v>
      </c>
      <c r="K733" s="37">
        <v>43334</v>
      </c>
      <c r="L733">
        <v>11303.6</v>
      </c>
      <c r="M733">
        <v>11303.6</v>
      </c>
      <c r="N733">
        <v>0</v>
      </c>
      <c r="O733">
        <v>10173.24</v>
      </c>
      <c r="P733">
        <v>0</v>
      </c>
      <c r="Q733">
        <v>847.77</v>
      </c>
      <c r="R733">
        <v>847.77</v>
      </c>
      <c r="S733">
        <v>0</v>
      </c>
    </row>
    <row r="734" spans="1:19" x14ac:dyDescent="0.25">
      <c r="A734">
        <v>4</v>
      </c>
      <c r="B734">
        <v>4332</v>
      </c>
      <c r="C734" t="s">
        <v>3736</v>
      </c>
      <c r="D734" t="s">
        <v>1924</v>
      </c>
      <c r="E734" t="s">
        <v>168</v>
      </c>
      <c r="F734" t="s">
        <v>7240</v>
      </c>
      <c r="G734" t="s">
        <v>141</v>
      </c>
      <c r="H734" t="s">
        <v>86</v>
      </c>
      <c r="I734">
        <v>1</v>
      </c>
      <c r="J734" t="s">
        <v>6969</v>
      </c>
      <c r="K734" s="37">
        <v>43334</v>
      </c>
      <c r="L734">
        <v>9918.6200000000008</v>
      </c>
      <c r="M734">
        <v>9918.6200000000008</v>
      </c>
      <c r="N734">
        <v>0</v>
      </c>
      <c r="O734">
        <v>9918.6200000000008</v>
      </c>
      <c r="P734">
        <v>0</v>
      </c>
      <c r="Q734">
        <v>0</v>
      </c>
      <c r="R734">
        <v>0</v>
      </c>
      <c r="S734">
        <v>0</v>
      </c>
    </row>
    <row r="735" spans="1:19" x14ac:dyDescent="0.25">
      <c r="A735">
        <v>4</v>
      </c>
      <c r="B735">
        <v>4332</v>
      </c>
      <c r="C735" t="s">
        <v>3736</v>
      </c>
      <c r="D735" t="s">
        <v>1444</v>
      </c>
      <c r="E735" t="s">
        <v>384</v>
      </c>
      <c r="F735" t="s">
        <v>7241</v>
      </c>
      <c r="G735" t="s">
        <v>7242</v>
      </c>
      <c r="H735" t="s">
        <v>86</v>
      </c>
      <c r="I735">
        <v>1</v>
      </c>
      <c r="J735" t="s">
        <v>6969</v>
      </c>
      <c r="K735" s="37">
        <v>43333</v>
      </c>
      <c r="L735">
        <v>7588.2</v>
      </c>
      <c r="M735">
        <v>7588.2</v>
      </c>
      <c r="N735">
        <v>0</v>
      </c>
      <c r="O735">
        <v>7588.2</v>
      </c>
      <c r="P735">
        <v>0</v>
      </c>
      <c r="Q735">
        <v>0</v>
      </c>
      <c r="R735">
        <v>0</v>
      </c>
      <c r="S735">
        <v>0</v>
      </c>
    </row>
    <row r="736" spans="1:19" x14ac:dyDescent="0.25">
      <c r="A736">
        <v>4</v>
      </c>
      <c r="B736">
        <v>4332</v>
      </c>
      <c r="C736" t="s">
        <v>3736</v>
      </c>
      <c r="D736" t="s">
        <v>1123</v>
      </c>
      <c r="E736" t="s">
        <v>9</v>
      </c>
      <c r="F736" t="s">
        <v>4340</v>
      </c>
      <c r="G736" t="s">
        <v>1067</v>
      </c>
      <c r="H736" t="s">
        <v>100</v>
      </c>
      <c r="I736">
        <v>1</v>
      </c>
      <c r="J736" t="s">
        <v>6969</v>
      </c>
      <c r="K736" s="37">
        <v>43410</v>
      </c>
      <c r="L736">
        <v>36613</v>
      </c>
      <c r="M736">
        <v>36613</v>
      </c>
      <c r="N736">
        <v>0</v>
      </c>
      <c r="O736">
        <v>32951.699999999997</v>
      </c>
      <c r="P736">
        <v>0</v>
      </c>
      <c r="Q736">
        <v>2745.98</v>
      </c>
      <c r="R736">
        <v>2745.98</v>
      </c>
      <c r="S736">
        <v>0</v>
      </c>
    </row>
    <row r="737" spans="1:19" x14ac:dyDescent="0.25">
      <c r="A737">
        <v>4</v>
      </c>
      <c r="B737">
        <v>4332</v>
      </c>
      <c r="C737" t="s">
        <v>3736</v>
      </c>
      <c r="D737" t="s">
        <v>1136</v>
      </c>
      <c r="E737" t="s">
        <v>260</v>
      </c>
      <c r="F737" t="s">
        <v>4341</v>
      </c>
      <c r="G737" t="s">
        <v>1137</v>
      </c>
      <c r="H737" t="s">
        <v>107</v>
      </c>
      <c r="I737">
        <v>0</v>
      </c>
      <c r="J737" t="s">
        <v>6969</v>
      </c>
      <c r="K737" s="37">
        <v>44246</v>
      </c>
      <c r="L737">
        <v>8404.9</v>
      </c>
      <c r="M737">
        <v>8404.9</v>
      </c>
      <c r="N737">
        <v>0</v>
      </c>
      <c r="O737">
        <v>7564.41</v>
      </c>
      <c r="P737">
        <v>0</v>
      </c>
      <c r="Q737">
        <v>630.37</v>
      </c>
      <c r="R737">
        <v>630.37</v>
      </c>
      <c r="S737">
        <v>0</v>
      </c>
    </row>
    <row r="738" spans="1:19" x14ac:dyDescent="0.25">
      <c r="A738">
        <v>4</v>
      </c>
      <c r="B738">
        <v>4332</v>
      </c>
      <c r="C738" t="s">
        <v>3736</v>
      </c>
      <c r="D738" t="s">
        <v>506</v>
      </c>
      <c r="E738" t="s">
        <v>9</v>
      </c>
      <c r="F738" t="s">
        <v>4342</v>
      </c>
      <c r="G738" t="s">
        <v>1014</v>
      </c>
      <c r="H738" t="s">
        <v>100</v>
      </c>
      <c r="I738">
        <v>1</v>
      </c>
      <c r="J738" t="s">
        <v>6969</v>
      </c>
      <c r="K738" s="37">
        <v>43336</v>
      </c>
      <c r="L738">
        <v>62999.78</v>
      </c>
      <c r="M738">
        <v>62999.78</v>
      </c>
      <c r="N738">
        <v>0</v>
      </c>
      <c r="O738">
        <v>56699.8</v>
      </c>
      <c r="P738">
        <v>0</v>
      </c>
      <c r="Q738">
        <v>4724.99</v>
      </c>
      <c r="R738">
        <v>4724.9799999999996</v>
      </c>
      <c r="S738">
        <v>0.01</v>
      </c>
    </row>
    <row r="739" spans="1:19" x14ac:dyDescent="0.25">
      <c r="A739">
        <v>4</v>
      </c>
      <c r="B739">
        <v>4332</v>
      </c>
      <c r="C739" t="s">
        <v>3736</v>
      </c>
      <c r="D739" t="s">
        <v>913</v>
      </c>
      <c r="E739" t="s">
        <v>9</v>
      </c>
      <c r="F739" t="s">
        <v>7243</v>
      </c>
      <c r="G739" t="s">
        <v>1300</v>
      </c>
      <c r="H739" t="s">
        <v>86</v>
      </c>
      <c r="I739">
        <v>1</v>
      </c>
      <c r="J739" t="s">
        <v>6969</v>
      </c>
      <c r="K739" s="37">
        <v>43334</v>
      </c>
      <c r="L739">
        <v>7111.71</v>
      </c>
      <c r="M739">
        <v>7111.71</v>
      </c>
      <c r="N739">
        <v>0</v>
      </c>
      <c r="O739">
        <v>7111.71</v>
      </c>
      <c r="P739">
        <v>0</v>
      </c>
      <c r="Q739">
        <v>0</v>
      </c>
      <c r="R739">
        <v>0</v>
      </c>
      <c r="S739">
        <v>0</v>
      </c>
    </row>
    <row r="740" spans="1:19" x14ac:dyDescent="0.25">
      <c r="A740">
        <v>4</v>
      </c>
      <c r="B740">
        <v>4332</v>
      </c>
      <c r="C740" t="s">
        <v>3736</v>
      </c>
      <c r="D740" t="s">
        <v>1125</v>
      </c>
      <c r="E740" t="s">
        <v>9</v>
      </c>
      <c r="F740" t="s">
        <v>4343</v>
      </c>
      <c r="G740" t="s">
        <v>1126</v>
      </c>
      <c r="H740" t="s">
        <v>149</v>
      </c>
      <c r="I740">
        <v>0.05</v>
      </c>
      <c r="J740" t="s">
        <v>6969</v>
      </c>
      <c r="K740" s="37">
        <v>43333</v>
      </c>
      <c r="L740">
        <v>25000</v>
      </c>
      <c r="M740">
        <v>25000</v>
      </c>
      <c r="N740">
        <v>0</v>
      </c>
      <c r="O740">
        <v>22500</v>
      </c>
      <c r="P740">
        <v>0</v>
      </c>
      <c r="Q740">
        <v>1875</v>
      </c>
      <c r="R740">
        <v>1875</v>
      </c>
      <c r="S740">
        <v>0</v>
      </c>
    </row>
    <row r="741" spans="1:19" x14ac:dyDescent="0.25">
      <c r="A741">
        <v>4</v>
      </c>
      <c r="B741">
        <v>4332</v>
      </c>
      <c r="C741" t="s">
        <v>3736</v>
      </c>
      <c r="D741" t="s">
        <v>27</v>
      </c>
      <c r="E741" t="s">
        <v>27</v>
      </c>
      <c r="F741" t="s">
        <v>4344</v>
      </c>
      <c r="G741" t="s">
        <v>1068</v>
      </c>
      <c r="H741" t="s">
        <v>107</v>
      </c>
      <c r="I741">
        <v>0</v>
      </c>
      <c r="J741" t="s">
        <v>6969</v>
      </c>
      <c r="K741" s="37">
        <v>43788</v>
      </c>
      <c r="L741">
        <v>7780.81</v>
      </c>
      <c r="M741">
        <v>7780.81</v>
      </c>
      <c r="N741">
        <v>0</v>
      </c>
      <c r="O741">
        <v>7002.73</v>
      </c>
      <c r="P741">
        <v>0</v>
      </c>
      <c r="Q741">
        <v>583.55999999999995</v>
      </c>
      <c r="R741">
        <v>583.55999999999995</v>
      </c>
      <c r="S741">
        <v>0</v>
      </c>
    </row>
    <row r="742" spans="1:19" x14ac:dyDescent="0.25">
      <c r="A742">
        <v>4</v>
      </c>
      <c r="B742">
        <v>4332</v>
      </c>
      <c r="C742" t="s">
        <v>3736</v>
      </c>
      <c r="D742" t="s">
        <v>111</v>
      </c>
      <c r="E742" t="s">
        <v>21</v>
      </c>
      <c r="F742" t="s">
        <v>4345</v>
      </c>
      <c r="G742" t="s">
        <v>112</v>
      </c>
      <c r="H742" t="s">
        <v>107</v>
      </c>
      <c r="I742">
        <v>1</v>
      </c>
      <c r="J742" t="s">
        <v>6969</v>
      </c>
      <c r="K742" s="37">
        <v>43228</v>
      </c>
      <c r="L742">
        <v>4930</v>
      </c>
      <c r="M742">
        <v>4930</v>
      </c>
      <c r="N742">
        <v>0</v>
      </c>
      <c r="O742">
        <v>4437</v>
      </c>
      <c r="P742">
        <v>0</v>
      </c>
      <c r="Q742">
        <v>369.75</v>
      </c>
      <c r="R742">
        <v>369.75</v>
      </c>
      <c r="S742">
        <v>0</v>
      </c>
    </row>
    <row r="743" spans="1:19" x14ac:dyDescent="0.25">
      <c r="A743">
        <v>4</v>
      </c>
      <c r="B743">
        <v>4332</v>
      </c>
      <c r="C743" t="s">
        <v>3736</v>
      </c>
      <c r="D743" t="s">
        <v>927</v>
      </c>
      <c r="E743" t="s">
        <v>147</v>
      </c>
      <c r="F743" t="s">
        <v>4346</v>
      </c>
      <c r="G743" t="s">
        <v>1360</v>
      </c>
      <c r="H743" t="s">
        <v>100</v>
      </c>
      <c r="I743">
        <v>0</v>
      </c>
      <c r="J743" t="s">
        <v>6969</v>
      </c>
      <c r="K743" s="37">
        <v>43852</v>
      </c>
      <c r="L743">
        <v>62381.760000000002</v>
      </c>
      <c r="M743">
        <v>62381.760000000002</v>
      </c>
      <c r="N743">
        <v>0</v>
      </c>
      <c r="O743">
        <v>56143.58</v>
      </c>
      <c r="P743">
        <v>0</v>
      </c>
      <c r="Q743">
        <v>4678.6400000000003</v>
      </c>
      <c r="R743">
        <v>4678.63</v>
      </c>
      <c r="S743">
        <v>0.01</v>
      </c>
    </row>
    <row r="744" spans="1:19" x14ac:dyDescent="0.25">
      <c r="A744">
        <v>4</v>
      </c>
      <c r="B744">
        <v>4332</v>
      </c>
      <c r="C744" t="s">
        <v>3736</v>
      </c>
      <c r="D744" t="s">
        <v>1132</v>
      </c>
      <c r="E744" t="s">
        <v>93</v>
      </c>
      <c r="F744" t="s">
        <v>8739</v>
      </c>
      <c r="G744" t="s">
        <v>8740</v>
      </c>
      <c r="H744" t="s">
        <v>107</v>
      </c>
      <c r="I744">
        <v>0</v>
      </c>
      <c r="J744" t="s">
        <v>6969</v>
      </c>
      <c r="K744" s="37">
        <v>48092</v>
      </c>
      <c r="L744">
        <v>503651.58</v>
      </c>
      <c r="M744">
        <v>503651.58</v>
      </c>
      <c r="N744">
        <v>0</v>
      </c>
      <c r="O744">
        <v>453286.42</v>
      </c>
      <c r="P744">
        <v>0</v>
      </c>
      <c r="Q744">
        <v>0</v>
      </c>
      <c r="R744">
        <v>0</v>
      </c>
      <c r="S744">
        <v>0</v>
      </c>
    </row>
    <row r="745" spans="1:19" x14ac:dyDescent="0.25">
      <c r="A745">
        <v>4</v>
      </c>
      <c r="B745">
        <v>4332</v>
      </c>
      <c r="C745" t="s">
        <v>3736</v>
      </c>
      <c r="D745" t="s">
        <v>52</v>
      </c>
      <c r="E745" t="s">
        <v>21</v>
      </c>
      <c r="F745" t="s">
        <v>4347</v>
      </c>
      <c r="G745" t="s">
        <v>3170</v>
      </c>
      <c r="H745" t="s">
        <v>107</v>
      </c>
      <c r="I745">
        <v>0.5</v>
      </c>
      <c r="J745" t="s">
        <v>6969</v>
      </c>
      <c r="K745" s="37">
        <v>43864</v>
      </c>
      <c r="L745">
        <v>97109.51</v>
      </c>
      <c r="M745">
        <v>97109.51</v>
      </c>
      <c r="N745">
        <v>0</v>
      </c>
      <c r="O745">
        <v>87398.56</v>
      </c>
      <c r="P745">
        <v>0</v>
      </c>
      <c r="Q745">
        <v>7283.21</v>
      </c>
      <c r="R745">
        <v>7283.21</v>
      </c>
      <c r="S745">
        <v>0</v>
      </c>
    </row>
    <row r="746" spans="1:19" x14ac:dyDescent="0.25">
      <c r="A746">
        <v>4</v>
      </c>
      <c r="B746">
        <v>4332</v>
      </c>
      <c r="C746" t="s">
        <v>3736</v>
      </c>
      <c r="D746" t="s">
        <v>795</v>
      </c>
      <c r="E746" t="s">
        <v>60</v>
      </c>
      <c r="F746" t="s">
        <v>4348</v>
      </c>
      <c r="G746" t="s">
        <v>1308</v>
      </c>
      <c r="H746" t="s">
        <v>100</v>
      </c>
      <c r="I746">
        <v>0</v>
      </c>
      <c r="J746" t="s">
        <v>6969</v>
      </c>
      <c r="K746" s="37">
        <v>43987</v>
      </c>
      <c r="L746">
        <v>5512.09</v>
      </c>
      <c r="M746">
        <v>5512.09</v>
      </c>
      <c r="N746">
        <v>0</v>
      </c>
      <c r="O746">
        <v>4960.88</v>
      </c>
      <c r="P746">
        <v>0</v>
      </c>
      <c r="Q746">
        <v>413.41</v>
      </c>
      <c r="R746">
        <v>413.41</v>
      </c>
      <c r="S746">
        <v>0</v>
      </c>
    </row>
    <row r="747" spans="1:19" x14ac:dyDescent="0.25">
      <c r="A747">
        <v>4</v>
      </c>
      <c r="B747">
        <v>4332</v>
      </c>
      <c r="C747" t="s">
        <v>3736</v>
      </c>
      <c r="D747" t="s">
        <v>715</v>
      </c>
      <c r="E747" t="s">
        <v>9</v>
      </c>
      <c r="F747" t="s">
        <v>4349</v>
      </c>
      <c r="G747" t="s">
        <v>716</v>
      </c>
      <c r="H747" t="s">
        <v>86</v>
      </c>
      <c r="I747">
        <v>1</v>
      </c>
      <c r="J747" t="s">
        <v>6969</v>
      </c>
      <c r="K747" s="37">
        <v>43669</v>
      </c>
      <c r="L747">
        <v>7367.84</v>
      </c>
      <c r="M747">
        <v>7367.84</v>
      </c>
      <c r="N747">
        <v>0</v>
      </c>
      <c r="O747">
        <v>7245.34</v>
      </c>
      <c r="P747">
        <v>0</v>
      </c>
      <c r="Q747">
        <v>91.88</v>
      </c>
      <c r="R747">
        <v>91.88</v>
      </c>
      <c r="S747">
        <v>0</v>
      </c>
    </row>
    <row r="748" spans="1:19" x14ac:dyDescent="0.25">
      <c r="A748">
        <v>4</v>
      </c>
      <c r="B748">
        <v>4332</v>
      </c>
      <c r="C748" t="s">
        <v>3736</v>
      </c>
      <c r="D748" t="s">
        <v>975</v>
      </c>
      <c r="E748" t="s">
        <v>21</v>
      </c>
      <c r="F748" t="s">
        <v>7244</v>
      </c>
      <c r="G748" t="s">
        <v>7245</v>
      </c>
      <c r="H748" t="s">
        <v>86</v>
      </c>
      <c r="I748">
        <v>1</v>
      </c>
      <c r="J748" t="s">
        <v>6969</v>
      </c>
      <c r="K748" s="37">
        <v>43333</v>
      </c>
      <c r="L748">
        <v>34900.129999999997</v>
      </c>
      <c r="M748">
        <v>34900.129999999997</v>
      </c>
      <c r="N748">
        <v>0</v>
      </c>
      <c r="O748">
        <v>34900.129999999997</v>
      </c>
      <c r="P748">
        <v>0</v>
      </c>
      <c r="Q748">
        <v>0</v>
      </c>
      <c r="R748">
        <v>0</v>
      </c>
      <c r="S748">
        <v>0</v>
      </c>
    </row>
    <row r="749" spans="1:19" x14ac:dyDescent="0.25">
      <c r="A749">
        <v>4</v>
      </c>
      <c r="B749">
        <v>4332</v>
      </c>
      <c r="C749" t="s">
        <v>3736</v>
      </c>
      <c r="D749" t="s">
        <v>431</v>
      </c>
      <c r="E749" t="s">
        <v>21</v>
      </c>
      <c r="F749" t="s">
        <v>7246</v>
      </c>
      <c r="G749" t="s">
        <v>7247</v>
      </c>
      <c r="H749" t="s">
        <v>86</v>
      </c>
      <c r="I749">
        <v>1</v>
      </c>
      <c r="J749" t="s">
        <v>6969</v>
      </c>
      <c r="K749" s="37">
        <v>43236</v>
      </c>
      <c r="L749">
        <v>10886.05</v>
      </c>
      <c r="M749">
        <v>10886.05</v>
      </c>
      <c r="N749">
        <v>0</v>
      </c>
      <c r="O749">
        <v>10886.05</v>
      </c>
      <c r="P749">
        <v>0</v>
      </c>
      <c r="Q749">
        <v>0</v>
      </c>
      <c r="R749">
        <v>0</v>
      </c>
      <c r="S749">
        <v>0</v>
      </c>
    </row>
    <row r="750" spans="1:19" x14ac:dyDescent="0.25">
      <c r="A750">
        <v>4</v>
      </c>
      <c r="B750">
        <v>4332</v>
      </c>
      <c r="C750" t="s">
        <v>3736</v>
      </c>
      <c r="D750" t="s">
        <v>1257</v>
      </c>
      <c r="E750" t="s">
        <v>37</v>
      </c>
      <c r="F750" t="s">
        <v>4350</v>
      </c>
      <c r="G750" t="s">
        <v>1258</v>
      </c>
      <c r="H750" t="s">
        <v>149</v>
      </c>
      <c r="I750">
        <v>0</v>
      </c>
      <c r="J750" t="s">
        <v>6969</v>
      </c>
      <c r="K750" s="37">
        <v>48092</v>
      </c>
      <c r="L750">
        <v>490384</v>
      </c>
      <c r="M750">
        <v>490384</v>
      </c>
      <c r="N750">
        <v>0</v>
      </c>
      <c r="O750">
        <v>441345.6</v>
      </c>
      <c r="P750">
        <v>0</v>
      </c>
      <c r="Q750">
        <v>0</v>
      </c>
      <c r="R750">
        <v>0</v>
      </c>
      <c r="S750">
        <v>0</v>
      </c>
    </row>
    <row r="751" spans="1:19" x14ac:dyDescent="0.25">
      <c r="A751">
        <v>4</v>
      </c>
      <c r="B751">
        <v>4332</v>
      </c>
      <c r="C751" t="s">
        <v>3736</v>
      </c>
      <c r="D751" t="s">
        <v>653</v>
      </c>
      <c r="E751" t="s">
        <v>147</v>
      </c>
      <c r="F751" t="s">
        <v>4351</v>
      </c>
      <c r="G751" t="s">
        <v>1081</v>
      </c>
      <c r="H751" t="s">
        <v>107</v>
      </c>
      <c r="I751">
        <v>1</v>
      </c>
      <c r="J751" t="s">
        <v>6969</v>
      </c>
      <c r="K751" s="37">
        <v>43335</v>
      </c>
      <c r="L751">
        <v>3567.63</v>
      </c>
      <c r="M751">
        <v>3567.63</v>
      </c>
      <c r="N751">
        <v>0</v>
      </c>
      <c r="O751">
        <v>3210.87</v>
      </c>
      <c r="P751">
        <v>0</v>
      </c>
      <c r="Q751">
        <v>267.57</v>
      </c>
      <c r="R751">
        <v>267.57</v>
      </c>
      <c r="S751">
        <v>0</v>
      </c>
    </row>
    <row r="752" spans="1:19" x14ac:dyDescent="0.25">
      <c r="A752">
        <v>4</v>
      </c>
      <c r="B752">
        <v>4332</v>
      </c>
      <c r="C752" t="s">
        <v>3736</v>
      </c>
      <c r="D752" t="s">
        <v>934</v>
      </c>
      <c r="E752" t="s">
        <v>76</v>
      </c>
      <c r="F752" t="s">
        <v>4352</v>
      </c>
      <c r="G752" t="s">
        <v>1745</v>
      </c>
      <c r="H752" t="s">
        <v>100</v>
      </c>
      <c r="I752">
        <v>0</v>
      </c>
      <c r="J752" t="s">
        <v>6969</v>
      </c>
      <c r="K752" s="37">
        <v>43760</v>
      </c>
      <c r="L752">
        <v>35942.15</v>
      </c>
      <c r="M752">
        <v>35942.15</v>
      </c>
      <c r="N752">
        <v>0</v>
      </c>
      <c r="O752">
        <v>32347.94</v>
      </c>
      <c r="P752">
        <v>0</v>
      </c>
      <c r="Q752">
        <v>2695.66</v>
      </c>
      <c r="R752">
        <v>2695.66</v>
      </c>
      <c r="S752">
        <v>0</v>
      </c>
    </row>
    <row r="753" spans="1:19" x14ac:dyDescent="0.25">
      <c r="A753">
        <v>4</v>
      </c>
      <c r="B753">
        <v>4332</v>
      </c>
      <c r="C753" t="s">
        <v>3736</v>
      </c>
      <c r="D753" t="s">
        <v>765</v>
      </c>
      <c r="E753" t="s">
        <v>152</v>
      </c>
      <c r="F753" t="s">
        <v>4353</v>
      </c>
      <c r="G753" t="s">
        <v>141</v>
      </c>
      <c r="H753" t="s">
        <v>86</v>
      </c>
      <c r="I753">
        <v>1</v>
      </c>
      <c r="J753" t="s">
        <v>6969</v>
      </c>
      <c r="K753" s="37">
        <v>43334</v>
      </c>
      <c r="L753">
        <v>3739.69</v>
      </c>
      <c r="M753">
        <v>3739.69</v>
      </c>
      <c r="N753">
        <v>0</v>
      </c>
      <c r="O753">
        <v>3365.72</v>
      </c>
      <c r="P753">
        <v>0</v>
      </c>
      <c r="Q753">
        <v>280.48</v>
      </c>
      <c r="R753">
        <v>280.48</v>
      </c>
      <c r="S753">
        <v>0</v>
      </c>
    </row>
    <row r="754" spans="1:19" x14ac:dyDescent="0.25">
      <c r="A754">
        <v>4</v>
      </c>
      <c r="B754">
        <v>4332</v>
      </c>
      <c r="C754" t="s">
        <v>3736</v>
      </c>
      <c r="D754" t="s">
        <v>853</v>
      </c>
      <c r="E754" t="s">
        <v>9</v>
      </c>
      <c r="F754" t="s">
        <v>4354</v>
      </c>
      <c r="G754" t="s">
        <v>854</v>
      </c>
      <c r="H754" t="s">
        <v>104</v>
      </c>
      <c r="I754">
        <v>1</v>
      </c>
      <c r="J754" t="s">
        <v>6969</v>
      </c>
      <c r="K754" s="37">
        <v>43334</v>
      </c>
      <c r="L754">
        <v>49670.17</v>
      </c>
      <c r="M754">
        <v>49670.17</v>
      </c>
      <c r="N754">
        <v>0</v>
      </c>
      <c r="O754">
        <v>44703.15</v>
      </c>
      <c r="P754">
        <v>0</v>
      </c>
      <c r="Q754">
        <v>3725.27</v>
      </c>
      <c r="R754">
        <v>3725.26</v>
      </c>
      <c r="S754">
        <v>0.01</v>
      </c>
    </row>
    <row r="755" spans="1:19" x14ac:dyDescent="0.25">
      <c r="A755">
        <v>4</v>
      </c>
      <c r="B755">
        <v>4332</v>
      </c>
      <c r="C755" t="s">
        <v>3736</v>
      </c>
      <c r="D755" t="s">
        <v>1670</v>
      </c>
      <c r="E755" t="s">
        <v>60</v>
      </c>
      <c r="F755" t="s">
        <v>4355</v>
      </c>
      <c r="G755" t="s">
        <v>1671</v>
      </c>
      <c r="H755" t="s">
        <v>107</v>
      </c>
      <c r="I755">
        <v>1</v>
      </c>
      <c r="J755" t="s">
        <v>6969</v>
      </c>
      <c r="K755" s="37">
        <v>43558</v>
      </c>
      <c r="L755">
        <v>126844</v>
      </c>
      <c r="M755">
        <v>126844</v>
      </c>
      <c r="N755">
        <v>0</v>
      </c>
      <c r="O755">
        <v>114159.6</v>
      </c>
      <c r="P755">
        <v>0</v>
      </c>
      <c r="Q755">
        <v>9513.2999999999993</v>
      </c>
      <c r="R755">
        <v>9513.2999999999993</v>
      </c>
      <c r="S755">
        <v>0</v>
      </c>
    </row>
    <row r="756" spans="1:19" x14ac:dyDescent="0.25">
      <c r="A756">
        <v>4</v>
      </c>
      <c r="B756">
        <v>4332</v>
      </c>
      <c r="C756" t="s">
        <v>3736</v>
      </c>
      <c r="D756" t="s">
        <v>354</v>
      </c>
      <c r="E756" t="s">
        <v>9</v>
      </c>
      <c r="F756" t="s">
        <v>7248</v>
      </c>
      <c r="G756" t="s">
        <v>7249</v>
      </c>
      <c r="H756" t="s">
        <v>86</v>
      </c>
      <c r="I756">
        <v>1</v>
      </c>
      <c r="J756" t="s">
        <v>6969</v>
      </c>
      <c r="K756" s="37">
        <v>43228</v>
      </c>
      <c r="L756">
        <v>16073.25</v>
      </c>
      <c r="M756">
        <v>16073.25</v>
      </c>
      <c r="N756">
        <v>0</v>
      </c>
      <c r="O756">
        <v>16073.25</v>
      </c>
      <c r="P756">
        <v>0</v>
      </c>
      <c r="Q756">
        <v>0</v>
      </c>
      <c r="R756">
        <v>0</v>
      </c>
      <c r="S756">
        <v>0</v>
      </c>
    </row>
    <row r="757" spans="1:19" x14ac:dyDescent="0.25">
      <c r="A757">
        <v>4</v>
      </c>
      <c r="B757">
        <v>4332</v>
      </c>
      <c r="C757" t="s">
        <v>3736</v>
      </c>
      <c r="D757" t="s">
        <v>295</v>
      </c>
      <c r="E757" t="s">
        <v>217</v>
      </c>
      <c r="F757" t="s">
        <v>7250</v>
      </c>
      <c r="G757" t="s">
        <v>7251</v>
      </c>
      <c r="H757" t="s">
        <v>86</v>
      </c>
      <c r="I757">
        <v>1</v>
      </c>
      <c r="J757" t="s">
        <v>6969</v>
      </c>
      <c r="K757" s="37">
        <v>43705</v>
      </c>
      <c r="L757">
        <v>4113.6899999999996</v>
      </c>
      <c r="M757">
        <v>4113.6899999999996</v>
      </c>
      <c r="N757">
        <v>0</v>
      </c>
      <c r="O757">
        <v>4113.6899999999996</v>
      </c>
      <c r="P757">
        <v>0</v>
      </c>
      <c r="Q757">
        <v>0</v>
      </c>
      <c r="R757">
        <v>0</v>
      </c>
      <c r="S757">
        <v>0</v>
      </c>
    </row>
    <row r="758" spans="1:19" x14ac:dyDescent="0.25">
      <c r="A758">
        <v>4</v>
      </c>
      <c r="B758">
        <v>4332</v>
      </c>
      <c r="C758" t="s">
        <v>3736</v>
      </c>
      <c r="D758" t="s">
        <v>174</v>
      </c>
      <c r="E758" t="s">
        <v>9</v>
      </c>
      <c r="F758" t="s">
        <v>4356</v>
      </c>
      <c r="G758" t="s">
        <v>788</v>
      </c>
      <c r="H758" t="s">
        <v>107</v>
      </c>
      <c r="I758">
        <v>0</v>
      </c>
      <c r="J758" t="s">
        <v>6969</v>
      </c>
      <c r="K758" s="37">
        <v>43333</v>
      </c>
      <c r="L758">
        <v>8297.23</v>
      </c>
      <c r="M758">
        <v>8297.23</v>
      </c>
      <c r="N758">
        <v>0</v>
      </c>
      <c r="O758">
        <v>7467.51</v>
      </c>
      <c r="P758">
        <v>0</v>
      </c>
      <c r="Q758">
        <v>622.29</v>
      </c>
      <c r="R758">
        <v>622.29</v>
      </c>
      <c r="S758">
        <v>0</v>
      </c>
    </row>
    <row r="759" spans="1:19" x14ac:dyDescent="0.25">
      <c r="A759">
        <v>4</v>
      </c>
      <c r="B759">
        <v>4332</v>
      </c>
      <c r="C759" t="s">
        <v>3736</v>
      </c>
      <c r="D759" t="s">
        <v>1257</v>
      </c>
      <c r="E759" t="s">
        <v>37</v>
      </c>
      <c r="F759" t="s">
        <v>4357</v>
      </c>
      <c r="G759" t="s">
        <v>2087</v>
      </c>
      <c r="H759" t="s">
        <v>149</v>
      </c>
      <c r="I759">
        <v>0</v>
      </c>
      <c r="J759" t="s">
        <v>6969</v>
      </c>
      <c r="K759" s="37">
        <v>48092</v>
      </c>
      <c r="L759">
        <v>777587.4</v>
      </c>
      <c r="M759">
        <v>777587.4</v>
      </c>
      <c r="N759">
        <v>0</v>
      </c>
      <c r="O759">
        <v>699828.66</v>
      </c>
      <c r="P759">
        <v>0</v>
      </c>
      <c r="Q759">
        <v>0</v>
      </c>
      <c r="R759">
        <v>0</v>
      </c>
      <c r="S759">
        <v>0</v>
      </c>
    </row>
    <row r="760" spans="1:19" x14ac:dyDescent="0.25">
      <c r="A760">
        <v>4</v>
      </c>
      <c r="B760">
        <v>4332</v>
      </c>
      <c r="C760" t="s">
        <v>3736</v>
      </c>
      <c r="D760" t="s">
        <v>1473</v>
      </c>
      <c r="E760" t="s">
        <v>131</v>
      </c>
      <c r="F760" t="s">
        <v>4358</v>
      </c>
      <c r="G760" t="s">
        <v>2755</v>
      </c>
      <c r="H760" t="s">
        <v>124</v>
      </c>
      <c r="I760">
        <v>0</v>
      </c>
      <c r="J760" t="s">
        <v>6969</v>
      </c>
      <c r="K760" s="37">
        <v>48092</v>
      </c>
      <c r="L760">
        <v>128708</v>
      </c>
      <c r="M760">
        <v>128708</v>
      </c>
      <c r="N760">
        <v>0</v>
      </c>
      <c r="O760">
        <v>115837.2</v>
      </c>
      <c r="P760">
        <v>0</v>
      </c>
      <c r="Q760">
        <v>0</v>
      </c>
      <c r="R760">
        <v>0</v>
      </c>
      <c r="S760">
        <v>0</v>
      </c>
    </row>
    <row r="761" spans="1:19" x14ac:dyDescent="0.25">
      <c r="A761">
        <v>4</v>
      </c>
      <c r="B761">
        <v>4332</v>
      </c>
      <c r="C761" t="s">
        <v>3736</v>
      </c>
      <c r="D761" t="s">
        <v>1257</v>
      </c>
      <c r="E761" t="s">
        <v>37</v>
      </c>
      <c r="F761" t="s">
        <v>4359</v>
      </c>
      <c r="G761" t="s">
        <v>3118</v>
      </c>
      <c r="H761" t="s">
        <v>149</v>
      </c>
      <c r="I761">
        <v>0</v>
      </c>
      <c r="J761" t="s">
        <v>6969</v>
      </c>
      <c r="K761" s="37">
        <v>48092</v>
      </c>
      <c r="L761">
        <v>399071</v>
      </c>
      <c r="M761">
        <v>399071</v>
      </c>
      <c r="N761">
        <v>0</v>
      </c>
      <c r="O761">
        <v>359163.9</v>
      </c>
      <c r="P761">
        <v>0</v>
      </c>
      <c r="Q761">
        <v>0</v>
      </c>
      <c r="R761">
        <v>0</v>
      </c>
      <c r="S761">
        <v>0</v>
      </c>
    </row>
    <row r="762" spans="1:19" x14ac:dyDescent="0.25">
      <c r="A762">
        <v>4</v>
      </c>
      <c r="B762">
        <v>4332</v>
      </c>
      <c r="C762" t="s">
        <v>3736</v>
      </c>
      <c r="D762" t="s">
        <v>8609</v>
      </c>
      <c r="E762" t="s">
        <v>9</v>
      </c>
      <c r="F762" t="s">
        <v>4360</v>
      </c>
      <c r="G762" t="s">
        <v>1070</v>
      </c>
      <c r="H762" t="s">
        <v>86</v>
      </c>
      <c r="I762">
        <v>1</v>
      </c>
      <c r="J762" t="s">
        <v>6969</v>
      </c>
      <c r="K762" s="37">
        <v>43664</v>
      </c>
      <c r="L762">
        <v>267259.88</v>
      </c>
      <c r="M762">
        <v>267259.88</v>
      </c>
      <c r="N762">
        <v>0</v>
      </c>
      <c r="O762">
        <v>240533.89</v>
      </c>
      <c r="P762">
        <v>0</v>
      </c>
      <c r="Q762">
        <v>20044.490000000002</v>
      </c>
      <c r="R762">
        <v>20044.490000000002</v>
      </c>
      <c r="S762">
        <v>0</v>
      </c>
    </row>
    <row r="763" spans="1:19" x14ac:dyDescent="0.25">
      <c r="A763">
        <v>4</v>
      </c>
      <c r="B763">
        <v>4332</v>
      </c>
      <c r="C763" t="s">
        <v>3736</v>
      </c>
      <c r="D763" t="s">
        <v>557</v>
      </c>
      <c r="E763" t="s">
        <v>93</v>
      </c>
      <c r="F763" t="s">
        <v>4361</v>
      </c>
      <c r="G763" t="s">
        <v>2130</v>
      </c>
      <c r="H763" t="s">
        <v>107</v>
      </c>
      <c r="I763">
        <v>0.75</v>
      </c>
      <c r="J763" t="s">
        <v>6969</v>
      </c>
      <c r="K763" s="37">
        <v>43507</v>
      </c>
      <c r="L763">
        <v>94704.44</v>
      </c>
      <c r="M763">
        <v>94704.44</v>
      </c>
      <c r="N763">
        <v>0</v>
      </c>
      <c r="O763">
        <v>85234</v>
      </c>
      <c r="P763">
        <v>0</v>
      </c>
      <c r="Q763">
        <v>7102.83</v>
      </c>
      <c r="R763">
        <v>7102.83</v>
      </c>
      <c r="S763">
        <v>0</v>
      </c>
    </row>
    <row r="764" spans="1:19" x14ac:dyDescent="0.25">
      <c r="A764">
        <v>4</v>
      </c>
      <c r="B764">
        <v>4332</v>
      </c>
      <c r="C764" t="s">
        <v>3736</v>
      </c>
      <c r="D764" t="s">
        <v>146</v>
      </c>
      <c r="E764" t="s">
        <v>147</v>
      </c>
      <c r="F764" t="s">
        <v>7252</v>
      </c>
      <c r="G764" t="s">
        <v>141</v>
      </c>
      <c r="H764" t="s">
        <v>86</v>
      </c>
      <c r="I764">
        <v>1</v>
      </c>
      <c r="J764" t="s">
        <v>6969</v>
      </c>
      <c r="K764" s="37">
        <v>43585</v>
      </c>
      <c r="L764">
        <v>162188.22</v>
      </c>
      <c r="M764">
        <v>162188.22</v>
      </c>
      <c r="N764">
        <v>0</v>
      </c>
      <c r="O764">
        <v>162188.22</v>
      </c>
      <c r="P764">
        <v>0</v>
      </c>
      <c r="Q764">
        <v>0</v>
      </c>
      <c r="R764">
        <v>0</v>
      </c>
      <c r="S764">
        <v>0</v>
      </c>
    </row>
    <row r="765" spans="1:19" x14ac:dyDescent="0.25">
      <c r="A765">
        <v>4</v>
      </c>
      <c r="B765">
        <v>4332</v>
      </c>
      <c r="C765" t="s">
        <v>3736</v>
      </c>
      <c r="D765" t="s">
        <v>47</v>
      </c>
      <c r="E765" t="s">
        <v>48</v>
      </c>
      <c r="F765" t="s">
        <v>4362</v>
      </c>
      <c r="G765" t="s">
        <v>2362</v>
      </c>
      <c r="H765" t="s">
        <v>100</v>
      </c>
      <c r="I765">
        <v>0</v>
      </c>
      <c r="J765" t="s">
        <v>6969</v>
      </c>
      <c r="K765" s="37">
        <v>43917</v>
      </c>
      <c r="L765">
        <v>36150.400000000001</v>
      </c>
      <c r="M765">
        <v>36150.400000000001</v>
      </c>
      <c r="N765">
        <v>0</v>
      </c>
      <c r="O765">
        <v>32535.360000000001</v>
      </c>
      <c r="P765">
        <v>0</v>
      </c>
      <c r="Q765">
        <v>2711.28</v>
      </c>
      <c r="R765">
        <v>2711.28</v>
      </c>
      <c r="S765">
        <v>0</v>
      </c>
    </row>
    <row r="766" spans="1:19" x14ac:dyDescent="0.25">
      <c r="A766">
        <v>4</v>
      </c>
      <c r="B766">
        <v>4332</v>
      </c>
      <c r="C766" t="s">
        <v>3736</v>
      </c>
      <c r="D766" t="s">
        <v>1012</v>
      </c>
      <c r="E766" t="s">
        <v>9</v>
      </c>
      <c r="F766" t="s">
        <v>4363</v>
      </c>
      <c r="G766" t="s">
        <v>1866</v>
      </c>
      <c r="H766" t="s">
        <v>107</v>
      </c>
      <c r="I766">
        <v>1</v>
      </c>
      <c r="J766" t="s">
        <v>6969</v>
      </c>
      <c r="K766" s="37">
        <v>43411</v>
      </c>
      <c r="L766">
        <v>17120.38</v>
      </c>
      <c r="M766">
        <v>17120.38</v>
      </c>
      <c r="N766">
        <v>0</v>
      </c>
      <c r="O766">
        <v>15408.34</v>
      </c>
      <c r="P766">
        <v>0</v>
      </c>
      <c r="Q766">
        <v>1284.03</v>
      </c>
      <c r="R766">
        <v>1284.03</v>
      </c>
      <c r="S766">
        <v>0</v>
      </c>
    </row>
    <row r="767" spans="1:19" x14ac:dyDescent="0.25">
      <c r="A767">
        <v>4</v>
      </c>
      <c r="B767">
        <v>4332</v>
      </c>
      <c r="C767" t="s">
        <v>3736</v>
      </c>
      <c r="D767" t="s">
        <v>98</v>
      </c>
      <c r="E767" t="s">
        <v>147</v>
      </c>
      <c r="F767" t="s">
        <v>4364</v>
      </c>
      <c r="G767" t="s">
        <v>1289</v>
      </c>
      <c r="H767" t="s">
        <v>124</v>
      </c>
      <c r="I767">
        <v>1</v>
      </c>
      <c r="J767" t="s">
        <v>6969</v>
      </c>
      <c r="K767" s="37">
        <v>43361</v>
      </c>
      <c r="L767">
        <v>40473.58</v>
      </c>
      <c r="M767">
        <v>40473.58</v>
      </c>
      <c r="N767">
        <v>0</v>
      </c>
      <c r="O767">
        <v>36426.22</v>
      </c>
      <c r="P767">
        <v>0</v>
      </c>
      <c r="Q767">
        <v>3035.52</v>
      </c>
      <c r="R767">
        <v>3035.52</v>
      </c>
      <c r="S767">
        <v>0</v>
      </c>
    </row>
    <row r="768" spans="1:19" x14ac:dyDescent="0.25">
      <c r="A768">
        <v>4</v>
      </c>
      <c r="B768">
        <v>4332</v>
      </c>
      <c r="C768" t="s">
        <v>3736</v>
      </c>
      <c r="D768" t="s">
        <v>844</v>
      </c>
      <c r="E768" t="s">
        <v>25</v>
      </c>
      <c r="F768" t="s">
        <v>4365</v>
      </c>
      <c r="G768" t="s">
        <v>845</v>
      </c>
      <c r="H768" t="s">
        <v>100</v>
      </c>
      <c r="I768">
        <v>1</v>
      </c>
      <c r="J768" t="s">
        <v>6969</v>
      </c>
      <c r="K768" s="37">
        <v>43334</v>
      </c>
      <c r="L768">
        <v>8500</v>
      </c>
      <c r="M768">
        <v>8500</v>
      </c>
      <c r="N768">
        <v>0</v>
      </c>
      <c r="O768">
        <v>7650</v>
      </c>
      <c r="P768">
        <v>0</v>
      </c>
      <c r="Q768">
        <v>637.5</v>
      </c>
      <c r="R768">
        <v>637.5</v>
      </c>
      <c r="S768">
        <v>0</v>
      </c>
    </row>
    <row r="769" spans="1:19" x14ac:dyDescent="0.25">
      <c r="A769">
        <v>4</v>
      </c>
      <c r="B769">
        <v>4332</v>
      </c>
      <c r="C769" t="s">
        <v>3736</v>
      </c>
      <c r="D769" t="s">
        <v>378</v>
      </c>
      <c r="E769" t="s">
        <v>93</v>
      </c>
      <c r="F769" t="s">
        <v>4366</v>
      </c>
      <c r="G769" t="s">
        <v>764</v>
      </c>
      <c r="H769" t="s">
        <v>107</v>
      </c>
      <c r="I769">
        <v>0</v>
      </c>
      <c r="J769" t="s">
        <v>6969</v>
      </c>
      <c r="K769" s="37">
        <v>43571</v>
      </c>
      <c r="L769">
        <v>5087.49</v>
      </c>
      <c r="M769">
        <v>5087.49</v>
      </c>
      <c r="N769">
        <v>0</v>
      </c>
      <c r="O769">
        <v>4578.74</v>
      </c>
      <c r="P769">
        <v>0</v>
      </c>
      <c r="Q769">
        <v>381.56</v>
      </c>
      <c r="R769">
        <v>381.56</v>
      </c>
      <c r="S769">
        <v>0</v>
      </c>
    </row>
    <row r="770" spans="1:19" x14ac:dyDescent="0.25">
      <c r="A770">
        <v>4</v>
      </c>
      <c r="B770">
        <v>4332</v>
      </c>
      <c r="C770" t="s">
        <v>3736</v>
      </c>
      <c r="D770" t="s">
        <v>284</v>
      </c>
      <c r="E770" t="s">
        <v>37</v>
      </c>
      <c r="F770" t="s">
        <v>4367</v>
      </c>
      <c r="G770" t="s">
        <v>699</v>
      </c>
      <c r="H770" t="s">
        <v>107</v>
      </c>
      <c r="I770">
        <v>0</v>
      </c>
      <c r="J770" t="s">
        <v>6969</v>
      </c>
      <c r="K770" s="37">
        <v>43788</v>
      </c>
      <c r="L770">
        <v>4363.88</v>
      </c>
      <c r="M770">
        <v>4363.88</v>
      </c>
      <c r="N770">
        <v>0</v>
      </c>
      <c r="O770">
        <v>3927.49</v>
      </c>
      <c r="P770">
        <v>0</v>
      </c>
      <c r="Q770">
        <v>327.29000000000002</v>
      </c>
      <c r="R770">
        <v>327.29000000000002</v>
      </c>
      <c r="S770">
        <v>0</v>
      </c>
    </row>
    <row r="771" spans="1:19" x14ac:dyDescent="0.25">
      <c r="A771">
        <v>4</v>
      </c>
      <c r="B771">
        <v>4332</v>
      </c>
      <c r="C771" t="s">
        <v>3736</v>
      </c>
      <c r="D771" t="s">
        <v>715</v>
      </c>
      <c r="E771" t="s">
        <v>9</v>
      </c>
      <c r="F771" t="s">
        <v>4368</v>
      </c>
      <c r="G771" t="s">
        <v>823</v>
      </c>
      <c r="H771" t="s">
        <v>107</v>
      </c>
      <c r="I771">
        <v>0</v>
      </c>
      <c r="J771" t="s">
        <v>6969</v>
      </c>
      <c r="K771" s="37">
        <v>43598</v>
      </c>
      <c r="L771">
        <v>18787.3</v>
      </c>
      <c r="M771">
        <v>18787.3</v>
      </c>
      <c r="N771">
        <v>0</v>
      </c>
      <c r="O771">
        <v>16908.57</v>
      </c>
      <c r="P771">
        <v>0</v>
      </c>
      <c r="Q771">
        <v>1409.05</v>
      </c>
      <c r="R771">
        <v>1409.05</v>
      </c>
      <c r="S771">
        <v>0</v>
      </c>
    </row>
    <row r="772" spans="1:19" x14ac:dyDescent="0.25">
      <c r="A772">
        <v>4</v>
      </c>
      <c r="B772">
        <v>4332</v>
      </c>
      <c r="C772" t="s">
        <v>3736</v>
      </c>
      <c r="D772" t="s">
        <v>653</v>
      </c>
      <c r="E772" t="s">
        <v>147</v>
      </c>
      <c r="F772" t="s">
        <v>4369</v>
      </c>
      <c r="G772" t="s">
        <v>1279</v>
      </c>
      <c r="H772" t="s">
        <v>107</v>
      </c>
      <c r="I772">
        <v>0.1</v>
      </c>
      <c r="J772" t="s">
        <v>6969</v>
      </c>
      <c r="K772" s="37">
        <v>43360</v>
      </c>
      <c r="L772">
        <v>9213.5499999999993</v>
      </c>
      <c r="M772">
        <v>9213.5499999999993</v>
      </c>
      <c r="N772">
        <v>0</v>
      </c>
      <c r="O772">
        <v>8292.2000000000007</v>
      </c>
      <c r="P772">
        <v>0</v>
      </c>
      <c r="Q772">
        <v>691.02</v>
      </c>
      <c r="R772">
        <v>691.02</v>
      </c>
      <c r="S772">
        <v>0</v>
      </c>
    </row>
    <row r="773" spans="1:19" x14ac:dyDescent="0.25">
      <c r="A773">
        <v>4</v>
      </c>
      <c r="B773">
        <v>4332</v>
      </c>
      <c r="C773" t="s">
        <v>3736</v>
      </c>
      <c r="D773" t="s">
        <v>857</v>
      </c>
      <c r="E773" t="s">
        <v>9</v>
      </c>
      <c r="F773" t="s">
        <v>4370</v>
      </c>
      <c r="G773" t="s">
        <v>1000</v>
      </c>
      <c r="H773" t="s">
        <v>100</v>
      </c>
      <c r="I773">
        <v>1</v>
      </c>
      <c r="J773" t="s">
        <v>6969</v>
      </c>
      <c r="K773" s="37">
        <v>43336</v>
      </c>
      <c r="L773">
        <v>3739.71</v>
      </c>
      <c r="M773">
        <v>3739.71</v>
      </c>
      <c r="N773">
        <v>0</v>
      </c>
      <c r="O773">
        <v>3365.74</v>
      </c>
      <c r="P773">
        <v>0</v>
      </c>
      <c r="Q773">
        <v>280.48</v>
      </c>
      <c r="R773">
        <v>280.48</v>
      </c>
      <c r="S773">
        <v>0</v>
      </c>
    </row>
    <row r="774" spans="1:19" x14ac:dyDescent="0.25">
      <c r="A774">
        <v>4</v>
      </c>
      <c r="B774">
        <v>4332</v>
      </c>
      <c r="C774" t="s">
        <v>3736</v>
      </c>
      <c r="D774" t="s">
        <v>1108</v>
      </c>
      <c r="E774" t="s">
        <v>25</v>
      </c>
      <c r="F774" t="s">
        <v>4371</v>
      </c>
      <c r="G774" t="s">
        <v>1109</v>
      </c>
      <c r="H774" t="s">
        <v>104</v>
      </c>
      <c r="I774">
        <v>1</v>
      </c>
      <c r="J774" t="s">
        <v>6969</v>
      </c>
      <c r="K774" s="37">
        <v>43335</v>
      </c>
      <c r="L774">
        <v>5100</v>
      </c>
      <c r="M774">
        <v>5100</v>
      </c>
      <c r="N774">
        <v>0</v>
      </c>
      <c r="O774">
        <v>4590</v>
      </c>
      <c r="P774">
        <v>0</v>
      </c>
      <c r="Q774">
        <v>382.5</v>
      </c>
      <c r="R774">
        <v>382.5</v>
      </c>
      <c r="S774">
        <v>0</v>
      </c>
    </row>
    <row r="775" spans="1:19" x14ac:dyDescent="0.25">
      <c r="A775">
        <v>4</v>
      </c>
      <c r="B775">
        <v>4332</v>
      </c>
      <c r="C775" t="s">
        <v>3736</v>
      </c>
      <c r="D775" t="s">
        <v>725</v>
      </c>
      <c r="E775" t="s">
        <v>69</v>
      </c>
      <c r="F775" t="s">
        <v>4372</v>
      </c>
      <c r="G775" t="s">
        <v>916</v>
      </c>
      <c r="H775" t="s">
        <v>107</v>
      </c>
      <c r="I775">
        <v>0.5</v>
      </c>
      <c r="J775" t="s">
        <v>6969</v>
      </c>
      <c r="K775" s="37">
        <v>43335</v>
      </c>
      <c r="L775">
        <v>91604.26</v>
      </c>
      <c r="M775">
        <v>91604.26</v>
      </c>
      <c r="N775">
        <v>0</v>
      </c>
      <c r="O775">
        <v>82443.83</v>
      </c>
      <c r="P775">
        <v>0</v>
      </c>
      <c r="Q775">
        <v>6870.32</v>
      </c>
      <c r="R775">
        <v>6870.32</v>
      </c>
      <c r="S775">
        <v>0</v>
      </c>
    </row>
    <row r="776" spans="1:19" x14ac:dyDescent="0.25">
      <c r="A776">
        <v>4</v>
      </c>
      <c r="B776">
        <v>4332</v>
      </c>
      <c r="C776" t="s">
        <v>3736</v>
      </c>
      <c r="D776" t="s">
        <v>236</v>
      </c>
      <c r="E776" t="s">
        <v>15</v>
      </c>
      <c r="F776" t="s">
        <v>4373</v>
      </c>
      <c r="G776" t="s">
        <v>667</v>
      </c>
      <c r="H776" t="s">
        <v>107</v>
      </c>
      <c r="I776">
        <v>0</v>
      </c>
      <c r="J776" t="s">
        <v>6969</v>
      </c>
      <c r="K776" s="37">
        <v>43917</v>
      </c>
      <c r="L776">
        <v>3743.93</v>
      </c>
      <c r="M776">
        <v>3743.93</v>
      </c>
      <c r="N776">
        <v>0</v>
      </c>
      <c r="O776">
        <v>3369.54</v>
      </c>
      <c r="P776">
        <v>0</v>
      </c>
      <c r="Q776">
        <v>280.8</v>
      </c>
      <c r="R776">
        <v>280.8</v>
      </c>
      <c r="S776">
        <v>0</v>
      </c>
    </row>
    <row r="777" spans="1:19" x14ac:dyDescent="0.25">
      <c r="A777">
        <v>4</v>
      </c>
      <c r="B777">
        <v>4332</v>
      </c>
      <c r="C777" t="s">
        <v>3736</v>
      </c>
      <c r="D777" t="s">
        <v>665</v>
      </c>
      <c r="E777" t="s">
        <v>25</v>
      </c>
      <c r="F777" t="s">
        <v>4374</v>
      </c>
      <c r="G777" t="s">
        <v>141</v>
      </c>
      <c r="H777" t="s">
        <v>86</v>
      </c>
      <c r="I777">
        <v>1</v>
      </c>
      <c r="J777" t="s">
        <v>6969</v>
      </c>
      <c r="K777" s="37">
        <v>43413</v>
      </c>
      <c r="L777">
        <v>25000</v>
      </c>
      <c r="M777">
        <v>25000</v>
      </c>
      <c r="N777">
        <v>0</v>
      </c>
      <c r="O777">
        <v>22500</v>
      </c>
      <c r="P777">
        <v>0</v>
      </c>
      <c r="Q777">
        <v>1875</v>
      </c>
      <c r="R777">
        <v>1875</v>
      </c>
      <c r="S777">
        <v>0</v>
      </c>
    </row>
    <row r="778" spans="1:19" x14ac:dyDescent="0.25">
      <c r="A778">
        <v>4</v>
      </c>
      <c r="B778">
        <v>4332</v>
      </c>
      <c r="C778" t="s">
        <v>3736</v>
      </c>
      <c r="D778" t="s">
        <v>577</v>
      </c>
      <c r="E778" t="s">
        <v>82</v>
      </c>
      <c r="F778" t="s">
        <v>4375</v>
      </c>
      <c r="G778" t="s">
        <v>522</v>
      </c>
      <c r="H778" t="s">
        <v>107</v>
      </c>
      <c r="I778">
        <v>0</v>
      </c>
      <c r="J778" t="s">
        <v>6969</v>
      </c>
      <c r="K778" s="37">
        <v>43598</v>
      </c>
      <c r="L778">
        <v>11044</v>
      </c>
      <c r="M778">
        <v>11044</v>
      </c>
      <c r="N778">
        <v>0</v>
      </c>
      <c r="O778">
        <v>9939.6</v>
      </c>
      <c r="P778">
        <v>0</v>
      </c>
      <c r="Q778">
        <v>828.3</v>
      </c>
      <c r="R778">
        <v>828.3</v>
      </c>
      <c r="S778">
        <v>0</v>
      </c>
    </row>
    <row r="779" spans="1:19" x14ac:dyDescent="0.25">
      <c r="A779">
        <v>4</v>
      </c>
      <c r="B779">
        <v>4332</v>
      </c>
      <c r="C779" t="s">
        <v>3736</v>
      </c>
      <c r="D779" t="s">
        <v>947</v>
      </c>
      <c r="E779" t="s">
        <v>948</v>
      </c>
      <c r="F779" t="s">
        <v>4376</v>
      </c>
      <c r="G779" t="s">
        <v>949</v>
      </c>
      <c r="H779" t="s">
        <v>107</v>
      </c>
      <c r="I779">
        <v>1</v>
      </c>
      <c r="J779" t="s">
        <v>6969</v>
      </c>
      <c r="K779" s="37">
        <v>43336</v>
      </c>
      <c r="L779">
        <v>11225.29</v>
      </c>
      <c r="M779">
        <v>11225.29</v>
      </c>
      <c r="N779">
        <v>0</v>
      </c>
      <c r="O779">
        <v>10102.76</v>
      </c>
      <c r="P779">
        <v>0</v>
      </c>
      <c r="Q779">
        <v>841.9</v>
      </c>
      <c r="R779">
        <v>841.9</v>
      </c>
      <c r="S779">
        <v>0</v>
      </c>
    </row>
    <row r="780" spans="1:19" x14ac:dyDescent="0.25">
      <c r="A780">
        <v>4</v>
      </c>
      <c r="B780">
        <v>4332</v>
      </c>
      <c r="C780" t="s">
        <v>3736</v>
      </c>
      <c r="D780" t="s">
        <v>934</v>
      </c>
      <c r="E780" t="s">
        <v>76</v>
      </c>
      <c r="F780" t="s">
        <v>4377</v>
      </c>
      <c r="G780" t="s">
        <v>935</v>
      </c>
      <c r="H780" t="s">
        <v>107</v>
      </c>
      <c r="I780">
        <v>0</v>
      </c>
      <c r="J780" t="s">
        <v>6969</v>
      </c>
      <c r="K780" s="37">
        <v>43760</v>
      </c>
      <c r="L780">
        <v>8863.4699999999993</v>
      </c>
      <c r="M780">
        <v>8863.4699999999993</v>
      </c>
      <c r="N780">
        <v>0</v>
      </c>
      <c r="O780">
        <v>7977.12</v>
      </c>
      <c r="P780">
        <v>0</v>
      </c>
      <c r="Q780">
        <v>664.76</v>
      </c>
      <c r="R780">
        <v>664.76</v>
      </c>
      <c r="S780">
        <v>0</v>
      </c>
    </row>
    <row r="781" spans="1:19" x14ac:dyDescent="0.25">
      <c r="A781">
        <v>4</v>
      </c>
      <c r="B781">
        <v>4332</v>
      </c>
      <c r="C781" t="s">
        <v>3736</v>
      </c>
      <c r="D781" t="s">
        <v>767</v>
      </c>
      <c r="E781" t="s">
        <v>9</v>
      </c>
      <c r="F781" t="s">
        <v>4378</v>
      </c>
      <c r="G781" t="s">
        <v>1345</v>
      </c>
      <c r="H781" t="s">
        <v>104</v>
      </c>
      <c r="I781">
        <v>1</v>
      </c>
      <c r="J781" t="s">
        <v>6969</v>
      </c>
      <c r="K781" s="37">
        <v>43356</v>
      </c>
      <c r="L781">
        <v>8395</v>
      </c>
      <c r="M781">
        <v>8395</v>
      </c>
      <c r="N781">
        <v>0</v>
      </c>
      <c r="O781">
        <v>7555.5</v>
      </c>
      <c r="P781">
        <v>0</v>
      </c>
      <c r="Q781">
        <v>629.63</v>
      </c>
      <c r="R781">
        <v>629.63</v>
      </c>
      <c r="S781">
        <v>0</v>
      </c>
    </row>
    <row r="782" spans="1:19" x14ac:dyDescent="0.25">
      <c r="A782">
        <v>4</v>
      </c>
      <c r="B782">
        <v>4332</v>
      </c>
      <c r="C782" t="s">
        <v>3736</v>
      </c>
      <c r="D782" t="s">
        <v>92</v>
      </c>
      <c r="E782" t="s">
        <v>93</v>
      </c>
      <c r="F782" t="s">
        <v>4379</v>
      </c>
      <c r="G782" t="s">
        <v>1747</v>
      </c>
      <c r="H782" t="s">
        <v>107</v>
      </c>
      <c r="I782">
        <v>0</v>
      </c>
      <c r="J782" t="s">
        <v>6969</v>
      </c>
      <c r="K782" s="37">
        <v>43410</v>
      </c>
      <c r="L782">
        <v>43514.61</v>
      </c>
      <c r="M782">
        <v>43514.61</v>
      </c>
      <c r="N782">
        <v>0</v>
      </c>
      <c r="O782">
        <v>39163.15</v>
      </c>
      <c r="P782">
        <v>0</v>
      </c>
      <c r="Q782">
        <v>3263.6</v>
      </c>
      <c r="R782">
        <v>3263.6</v>
      </c>
      <c r="S782">
        <v>0</v>
      </c>
    </row>
    <row r="783" spans="1:19" x14ac:dyDescent="0.25">
      <c r="A783">
        <v>4</v>
      </c>
      <c r="B783">
        <v>4332</v>
      </c>
      <c r="C783" t="s">
        <v>3736</v>
      </c>
      <c r="D783" t="s">
        <v>59</v>
      </c>
      <c r="E783" t="s">
        <v>60</v>
      </c>
      <c r="F783" t="s">
        <v>4380</v>
      </c>
      <c r="G783" t="s">
        <v>1477</v>
      </c>
      <c r="H783" t="s">
        <v>107</v>
      </c>
      <c r="I783">
        <v>1</v>
      </c>
      <c r="J783" t="s">
        <v>6969</v>
      </c>
      <c r="K783" s="37">
        <v>43360</v>
      </c>
      <c r="L783">
        <v>22450.52</v>
      </c>
      <c r="M783">
        <v>22450.52</v>
      </c>
      <c r="N783">
        <v>0</v>
      </c>
      <c r="O783">
        <v>20205.47</v>
      </c>
      <c r="P783">
        <v>0</v>
      </c>
      <c r="Q783">
        <v>1683.79</v>
      </c>
      <c r="R783">
        <v>1683.79</v>
      </c>
      <c r="S783">
        <v>0</v>
      </c>
    </row>
    <row r="784" spans="1:19" x14ac:dyDescent="0.25">
      <c r="A784">
        <v>4</v>
      </c>
      <c r="B784">
        <v>4332</v>
      </c>
      <c r="C784" t="s">
        <v>3736</v>
      </c>
      <c r="D784" t="s">
        <v>95</v>
      </c>
      <c r="E784" t="s">
        <v>93</v>
      </c>
      <c r="F784" t="s">
        <v>4381</v>
      </c>
      <c r="G784" t="s">
        <v>1570</v>
      </c>
      <c r="H784" t="s">
        <v>107</v>
      </c>
      <c r="I784">
        <v>0.1</v>
      </c>
      <c r="J784" t="s">
        <v>6969</v>
      </c>
      <c r="K784" s="37">
        <v>43788</v>
      </c>
      <c r="L784">
        <v>33104.68</v>
      </c>
      <c r="M784">
        <v>33104.68</v>
      </c>
      <c r="N784">
        <v>0</v>
      </c>
      <c r="O784">
        <v>29794.21</v>
      </c>
      <c r="P784">
        <v>0</v>
      </c>
      <c r="Q784">
        <v>2482.85</v>
      </c>
      <c r="R784">
        <v>2482.85</v>
      </c>
      <c r="S784">
        <v>0</v>
      </c>
    </row>
    <row r="785" spans="1:19" x14ac:dyDescent="0.25">
      <c r="A785">
        <v>4</v>
      </c>
      <c r="B785">
        <v>4332</v>
      </c>
      <c r="C785" t="s">
        <v>3736</v>
      </c>
      <c r="D785" t="s">
        <v>1349</v>
      </c>
      <c r="E785" t="s">
        <v>147</v>
      </c>
      <c r="F785" t="s">
        <v>4382</v>
      </c>
      <c r="G785" t="s">
        <v>1350</v>
      </c>
      <c r="H785" t="s">
        <v>107</v>
      </c>
      <c r="I785">
        <v>0</v>
      </c>
      <c r="J785" t="s">
        <v>6969</v>
      </c>
      <c r="K785" s="37">
        <v>43787</v>
      </c>
      <c r="L785">
        <v>33260.839999999997</v>
      </c>
      <c r="M785">
        <v>33260.839999999997</v>
      </c>
      <c r="N785">
        <v>0</v>
      </c>
      <c r="O785">
        <v>29934.76</v>
      </c>
      <c r="P785">
        <v>0</v>
      </c>
      <c r="Q785">
        <v>2494.56</v>
      </c>
      <c r="R785">
        <v>2494.56</v>
      </c>
      <c r="S785">
        <v>0</v>
      </c>
    </row>
    <row r="786" spans="1:19" x14ac:dyDescent="0.25">
      <c r="A786">
        <v>4</v>
      </c>
      <c r="B786">
        <v>4332</v>
      </c>
      <c r="C786" t="s">
        <v>3736</v>
      </c>
      <c r="D786" t="s">
        <v>767</v>
      </c>
      <c r="E786" t="s">
        <v>9</v>
      </c>
      <c r="F786" t="s">
        <v>4383</v>
      </c>
      <c r="G786" t="s">
        <v>768</v>
      </c>
      <c r="H786" t="s">
        <v>107</v>
      </c>
      <c r="I786">
        <v>1</v>
      </c>
      <c r="J786" t="s">
        <v>6969</v>
      </c>
      <c r="K786" s="37">
        <v>43333</v>
      </c>
      <c r="L786">
        <v>9891.57</v>
      </c>
      <c r="M786">
        <v>9891.57</v>
      </c>
      <c r="N786">
        <v>0</v>
      </c>
      <c r="O786">
        <v>8902.41</v>
      </c>
      <c r="P786">
        <v>0</v>
      </c>
      <c r="Q786">
        <v>741.87</v>
      </c>
      <c r="R786">
        <v>741.87</v>
      </c>
      <c r="S786">
        <v>0</v>
      </c>
    </row>
    <row r="787" spans="1:19" x14ac:dyDescent="0.25">
      <c r="A787">
        <v>4</v>
      </c>
      <c r="B787">
        <v>4332</v>
      </c>
      <c r="C787" t="s">
        <v>3736</v>
      </c>
      <c r="D787" t="s">
        <v>101</v>
      </c>
      <c r="E787" t="s">
        <v>102</v>
      </c>
      <c r="F787" t="s">
        <v>4384</v>
      </c>
      <c r="G787" t="s">
        <v>187</v>
      </c>
      <c r="H787" t="s">
        <v>107</v>
      </c>
      <c r="I787">
        <v>1</v>
      </c>
      <c r="J787" t="s">
        <v>6969</v>
      </c>
      <c r="K787" s="37">
        <v>43781</v>
      </c>
      <c r="L787">
        <v>8522.5</v>
      </c>
      <c r="M787">
        <v>8522.5</v>
      </c>
      <c r="N787">
        <v>0</v>
      </c>
      <c r="O787">
        <v>7670.25</v>
      </c>
      <c r="P787">
        <v>0</v>
      </c>
      <c r="Q787">
        <v>639.19000000000005</v>
      </c>
      <c r="R787">
        <v>639.19000000000005</v>
      </c>
      <c r="S787">
        <v>0</v>
      </c>
    </row>
    <row r="788" spans="1:19" x14ac:dyDescent="0.25">
      <c r="A788">
        <v>4</v>
      </c>
      <c r="B788">
        <v>4332</v>
      </c>
      <c r="C788" t="s">
        <v>3736</v>
      </c>
      <c r="D788" t="s">
        <v>767</v>
      </c>
      <c r="E788" t="s">
        <v>9</v>
      </c>
      <c r="F788" t="s">
        <v>4385</v>
      </c>
      <c r="G788" t="s">
        <v>957</v>
      </c>
      <c r="H788" t="s">
        <v>107</v>
      </c>
      <c r="I788">
        <v>1</v>
      </c>
      <c r="J788" t="s">
        <v>6969</v>
      </c>
      <c r="K788" s="37">
        <v>43333</v>
      </c>
      <c r="L788">
        <v>4117.2</v>
      </c>
      <c r="M788">
        <v>4117.2</v>
      </c>
      <c r="N788">
        <v>0</v>
      </c>
      <c r="O788">
        <v>3705.48</v>
      </c>
      <c r="P788">
        <v>0</v>
      </c>
      <c r="Q788">
        <v>308.79000000000002</v>
      </c>
      <c r="R788">
        <v>308.79000000000002</v>
      </c>
      <c r="S788">
        <v>0</v>
      </c>
    </row>
    <row r="789" spans="1:19" x14ac:dyDescent="0.25">
      <c r="A789">
        <v>4</v>
      </c>
      <c r="B789">
        <v>4332</v>
      </c>
      <c r="C789" t="s">
        <v>3736</v>
      </c>
      <c r="D789" t="s">
        <v>855</v>
      </c>
      <c r="E789" t="s">
        <v>21</v>
      </c>
      <c r="F789" t="s">
        <v>7253</v>
      </c>
      <c r="G789" t="s">
        <v>7254</v>
      </c>
      <c r="H789" t="s">
        <v>86</v>
      </c>
      <c r="I789">
        <v>1</v>
      </c>
      <c r="J789" t="s">
        <v>6969</v>
      </c>
      <c r="K789" s="37">
        <v>43333</v>
      </c>
      <c r="L789">
        <v>3486.72</v>
      </c>
      <c r="M789">
        <v>3486.72</v>
      </c>
      <c r="N789">
        <v>0</v>
      </c>
      <c r="O789">
        <v>3486.72</v>
      </c>
      <c r="P789">
        <v>0</v>
      </c>
      <c r="Q789">
        <v>0</v>
      </c>
      <c r="R789">
        <v>0</v>
      </c>
      <c r="S789">
        <v>0</v>
      </c>
    </row>
    <row r="790" spans="1:19" x14ac:dyDescent="0.25">
      <c r="A790">
        <v>4</v>
      </c>
      <c r="B790">
        <v>4332</v>
      </c>
      <c r="C790" t="s">
        <v>3736</v>
      </c>
      <c r="D790" t="s">
        <v>1123</v>
      </c>
      <c r="E790" t="s">
        <v>9</v>
      </c>
      <c r="F790" t="s">
        <v>4386</v>
      </c>
      <c r="G790" t="s">
        <v>1124</v>
      </c>
      <c r="H790" t="s">
        <v>100</v>
      </c>
      <c r="I790">
        <v>1</v>
      </c>
      <c r="J790" t="s">
        <v>6969</v>
      </c>
      <c r="K790" s="37">
        <v>43334</v>
      </c>
      <c r="L790">
        <v>3355</v>
      </c>
      <c r="M790">
        <v>3355</v>
      </c>
      <c r="N790">
        <v>0</v>
      </c>
      <c r="O790">
        <v>3019.5</v>
      </c>
      <c r="P790">
        <v>0</v>
      </c>
      <c r="Q790">
        <v>251.63</v>
      </c>
      <c r="R790">
        <v>251.63</v>
      </c>
      <c r="S790">
        <v>0</v>
      </c>
    </row>
    <row r="791" spans="1:19" x14ac:dyDescent="0.25">
      <c r="A791">
        <v>4</v>
      </c>
      <c r="B791">
        <v>4332</v>
      </c>
      <c r="C791" t="s">
        <v>3736</v>
      </c>
      <c r="D791" t="s">
        <v>934</v>
      </c>
      <c r="E791" t="s">
        <v>76</v>
      </c>
      <c r="F791" t="s">
        <v>4387</v>
      </c>
      <c r="G791" t="s">
        <v>936</v>
      </c>
      <c r="H791" t="s">
        <v>100</v>
      </c>
      <c r="I791">
        <v>0</v>
      </c>
      <c r="J791" t="s">
        <v>6969</v>
      </c>
      <c r="K791" s="37">
        <v>43788</v>
      </c>
      <c r="L791">
        <v>10286.379999999999</v>
      </c>
      <c r="M791">
        <v>10286.379999999999</v>
      </c>
      <c r="N791">
        <v>0</v>
      </c>
      <c r="O791">
        <v>9257.74</v>
      </c>
      <c r="P791">
        <v>0</v>
      </c>
      <c r="Q791">
        <v>771.48</v>
      </c>
      <c r="R791">
        <v>771.48</v>
      </c>
      <c r="S791">
        <v>0</v>
      </c>
    </row>
    <row r="792" spans="1:19" x14ac:dyDescent="0.25">
      <c r="A792">
        <v>4</v>
      </c>
      <c r="B792">
        <v>4332</v>
      </c>
      <c r="C792" t="s">
        <v>3736</v>
      </c>
      <c r="D792" t="s">
        <v>1012</v>
      </c>
      <c r="E792" t="s">
        <v>9</v>
      </c>
      <c r="F792" t="s">
        <v>4388</v>
      </c>
      <c r="G792" t="s">
        <v>1013</v>
      </c>
      <c r="H792" t="s">
        <v>107</v>
      </c>
      <c r="I792">
        <v>1</v>
      </c>
      <c r="J792" t="s">
        <v>6969</v>
      </c>
      <c r="K792" s="37">
        <v>43334</v>
      </c>
      <c r="L792">
        <v>3338.53</v>
      </c>
      <c r="M792">
        <v>3338.53</v>
      </c>
      <c r="N792">
        <v>0</v>
      </c>
      <c r="O792">
        <v>3004.68</v>
      </c>
      <c r="P792">
        <v>0</v>
      </c>
      <c r="Q792">
        <v>250.39</v>
      </c>
      <c r="R792">
        <v>250.39</v>
      </c>
      <c r="S792">
        <v>0</v>
      </c>
    </row>
    <row r="793" spans="1:19" x14ac:dyDescent="0.25">
      <c r="A793">
        <v>4</v>
      </c>
      <c r="B793">
        <v>4332</v>
      </c>
      <c r="C793" t="s">
        <v>3736</v>
      </c>
      <c r="D793" t="s">
        <v>1060</v>
      </c>
      <c r="E793" t="s">
        <v>76</v>
      </c>
      <c r="F793" t="s">
        <v>4389</v>
      </c>
      <c r="G793" t="s">
        <v>1131</v>
      </c>
      <c r="H793" t="s">
        <v>107</v>
      </c>
      <c r="I793">
        <v>0</v>
      </c>
      <c r="J793" t="s">
        <v>6969</v>
      </c>
      <c r="K793" s="37">
        <v>43991</v>
      </c>
      <c r="L793">
        <v>9843.4</v>
      </c>
      <c r="M793">
        <v>9843.4</v>
      </c>
      <c r="N793">
        <v>0</v>
      </c>
      <c r="O793">
        <v>8859.06</v>
      </c>
      <c r="P793">
        <v>0</v>
      </c>
      <c r="Q793">
        <v>738.26</v>
      </c>
      <c r="R793">
        <v>738.26</v>
      </c>
      <c r="S793">
        <v>0</v>
      </c>
    </row>
    <row r="794" spans="1:19" x14ac:dyDescent="0.25">
      <c r="A794">
        <v>4</v>
      </c>
      <c r="B794">
        <v>4332</v>
      </c>
      <c r="C794" t="s">
        <v>3736</v>
      </c>
      <c r="D794" t="s">
        <v>847</v>
      </c>
      <c r="E794" t="s">
        <v>25</v>
      </c>
      <c r="F794" t="s">
        <v>4390</v>
      </c>
      <c r="G794" t="s">
        <v>1218</v>
      </c>
      <c r="H794" t="s">
        <v>107</v>
      </c>
      <c r="I794">
        <v>1</v>
      </c>
      <c r="J794" t="s">
        <v>6969</v>
      </c>
      <c r="K794" s="37">
        <v>43360</v>
      </c>
      <c r="L794">
        <v>122354.5</v>
      </c>
      <c r="M794">
        <v>122354.5</v>
      </c>
      <c r="N794">
        <v>0</v>
      </c>
      <c r="O794">
        <v>110119.05</v>
      </c>
      <c r="P794">
        <v>0</v>
      </c>
      <c r="Q794">
        <v>9176.59</v>
      </c>
      <c r="R794">
        <v>9176.59</v>
      </c>
      <c r="S794">
        <v>0</v>
      </c>
    </row>
    <row r="795" spans="1:19" x14ac:dyDescent="0.25">
      <c r="A795">
        <v>4</v>
      </c>
      <c r="B795">
        <v>4332</v>
      </c>
      <c r="C795" t="s">
        <v>3736</v>
      </c>
      <c r="D795" t="s">
        <v>973</v>
      </c>
      <c r="E795" t="s">
        <v>252</v>
      </c>
      <c r="F795" t="s">
        <v>7255</v>
      </c>
      <c r="G795" t="s">
        <v>7256</v>
      </c>
      <c r="H795" t="s">
        <v>86</v>
      </c>
      <c r="I795">
        <v>1</v>
      </c>
      <c r="J795" t="s">
        <v>6969</v>
      </c>
      <c r="K795" s="37">
        <v>43565</v>
      </c>
      <c r="L795">
        <v>169066.87</v>
      </c>
      <c r="M795">
        <v>169066.87</v>
      </c>
      <c r="N795">
        <v>0</v>
      </c>
      <c r="O795">
        <v>169066.87</v>
      </c>
      <c r="P795">
        <v>0</v>
      </c>
      <c r="Q795">
        <v>0</v>
      </c>
      <c r="R795">
        <v>0</v>
      </c>
      <c r="S795">
        <v>0</v>
      </c>
    </row>
    <row r="796" spans="1:19" x14ac:dyDescent="0.25">
      <c r="A796">
        <v>4</v>
      </c>
      <c r="B796">
        <v>4332</v>
      </c>
      <c r="C796" t="s">
        <v>3736</v>
      </c>
      <c r="D796" t="s">
        <v>1460</v>
      </c>
      <c r="E796" t="s">
        <v>9</v>
      </c>
      <c r="F796" t="s">
        <v>7257</v>
      </c>
      <c r="G796" t="s">
        <v>7258</v>
      </c>
      <c r="H796" t="s">
        <v>86</v>
      </c>
      <c r="I796">
        <v>1</v>
      </c>
      <c r="J796" t="s">
        <v>6969</v>
      </c>
      <c r="K796" s="37">
        <v>44040</v>
      </c>
      <c r="L796">
        <v>25636.33</v>
      </c>
      <c r="M796">
        <v>25466.28</v>
      </c>
      <c r="N796">
        <v>-170.05</v>
      </c>
      <c r="O796">
        <v>25466.28</v>
      </c>
      <c r="P796">
        <v>-170.05</v>
      </c>
      <c r="Q796">
        <v>0</v>
      </c>
      <c r="R796">
        <v>0</v>
      </c>
      <c r="S796">
        <v>0</v>
      </c>
    </row>
    <row r="797" spans="1:19" x14ac:dyDescent="0.25">
      <c r="A797">
        <v>4</v>
      </c>
      <c r="B797">
        <v>4332</v>
      </c>
      <c r="C797" t="s">
        <v>3736</v>
      </c>
      <c r="D797" t="s">
        <v>1587</v>
      </c>
      <c r="E797" t="s">
        <v>384</v>
      </c>
      <c r="F797" t="s">
        <v>4391</v>
      </c>
      <c r="G797" t="s">
        <v>2279</v>
      </c>
      <c r="H797" t="s">
        <v>107</v>
      </c>
      <c r="I797">
        <v>0</v>
      </c>
      <c r="J797" t="s">
        <v>6969</v>
      </c>
      <c r="K797" s="37">
        <v>43788</v>
      </c>
      <c r="L797">
        <v>13546.46</v>
      </c>
      <c r="M797">
        <v>13546.46</v>
      </c>
      <c r="N797">
        <v>0</v>
      </c>
      <c r="O797">
        <v>12191.81</v>
      </c>
      <c r="P797">
        <v>0</v>
      </c>
      <c r="Q797">
        <v>1015.99</v>
      </c>
      <c r="R797">
        <v>1015.98</v>
      </c>
      <c r="S797">
        <v>0.01</v>
      </c>
    </row>
    <row r="798" spans="1:19" x14ac:dyDescent="0.25">
      <c r="A798">
        <v>4</v>
      </c>
      <c r="B798">
        <v>4332</v>
      </c>
      <c r="C798" t="s">
        <v>3736</v>
      </c>
      <c r="D798" t="s">
        <v>913</v>
      </c>
      <c r="E798" t="s">
        <v>9</v>
      </c>
      <c r="F798" t="s">
        <v>4392</v>
      </c>
      <c r="G798" t="s">
        <v>1113</v>
      </c>
      <c r="H798" t="s">
        <v>100</v>
      </c>
      <c r="I798">
        <v>1</v>
      </c>
      <c r="J798" t="s">
        <v>6969</v>
      </c>
      <c r="K798" s="37">
        <v>43334</v>
      </c>
      <c r="L798">
        <v>7843</v>
      </c>
      <c r="M798">
        <v>7843</v>
      </c>
      <c r="N798">
        <v>0</v>
      </c>
      <c r="O798">
        <v>7058.7</v>
      </c>
      <c r="P798">
        <v>0</v>
      </c>
      <c r="Q798">
        <v>588.23</v>
      </c>
      <c r="R798">
        <v>588.23</v>
      </c>
      <c r="S798">
        <v>0</v>
      </c>
    </row>
    <row r="799" spans="1:19" x14ac:dyDescent="0.25">
      <c r="A799">
        <v>4</v>
      </c>
      <c r="B799">
        <v>4332</v>
      </c>
      <c r="C799" t="s">
        <v>3736</v>
      </c>
      <c r="D799" t="s">
        <v>1368</v>
      </c>
      <c r="E799" t="s">
        <v>9</v>
      </c>
      <c r="F799" t="s">
        <v>4393</v>
      </c>
      <c r="G799" t="s">
        <v>612</v>
      </c>
      <c r="H799" t="s">
        <v>107</v>
      </c>
      <c r="I799">
        <v>1</v>
      </c>
      <c r="J799" t="s">
        <v>6969</v>
      </c>
      <c r="K799" s="37">
        <v>43360</v>
      </c>
      <c r="L799">
        <v>37785.160000000003</v>
      </c>
      <c r="M799">
        <v>37785.160000000003</v>
      </c>
      <c r="N799">
        <v>0</v>
      </c>
      <c r="O799">
        <v>34006.639999999999</v>
      </c>
      <c r="P799">
        <v>0</v>
      </c>
      <c r="Q799">
        <v>2833.89</v>
      </c>
      <c r="R799">
        <v>2833.89</v>
      </c>
      <c r="S799">
        <v>0</v>
      </c>
    </row>
    <row r="800" spans="1:19" x14ac:dyDescent="0.25">
      <c r="A800">
        <v>4</v>
      </c>
      <c r="B800">
        <v>4332</v>
      </c>
      <c r="C800" t="s">
        <v>3736</v>
      </c>
      <c r="D800" t="s">
        <v>1132</v>
      </c>
      <c r="E800" t="s">
        <v>93</v>
      </c>
      <c r="F800" t="s">
        <v>4394</v>
      </c>
      <c r="G800" t="s">
        <v>1775</v>
      </c>
      <c r="H800" t="s">
        <v>107</v>
      </c>
      <c r="I800">
        <v>1</v>
      </c>
      <c r="J800" t="s">
        <v>6969</v>
      </c>
      <c r="K800" s="37">
        <v>43410</v>
      </c>
      <c r="L800">
        <v>18174</v>
      </c>
      <c r="M800">
        <v>18174</v>
      </c>
      <c r="N800">
        <v>0</v>
      </c>
      <c r="O800">
        <v>16356.6</v>
      </c>
      <c r="P800">
        <v>0</v>
      </c>
      <c r="Q800">
        <v>1363.05</v>
      </c>
      <c r="R800">
        <v>1363.05</v>
      </c>
      <c r="S800">
        <v>0</v>
      </c>
    </row>
    <row r="801" spans="1:19" x14ac:dyDescent="0.25">
      <c r="A801">
        <v>4</v>
      </c>
      <c r="B801">
        <v>4332</v>
      </c>
      <c r="C801" t="s">
        <v>3736</v>
      </c>
      <c r="D801" t="s">
        <v>574</v>
      </c>
      <c r="E801" t="s">
        <v>9</v>
      </c>
      <c r="F801" t="s">
        <v>4395</v>
      </c>
      <c r="G801" t="s">
        <v>1176</v>
      </c>
      <c r="H801" t="s">
        <v>100</v>
      </c>
      <c r="I801">
        <v>0</v>
      </c>
      <c r="J801" t="s">
        <v>6969</v>
      </c>
      <c r="K801" s="37">
        <v>43598</v>
      </c>
      <c r="L801">
        <v>120000</v>
      </c>
      <c r="M801">
        <v>120000</v>
      </c>
      <c r="N801">
        <v>0</v>
      </c>
      <c r="O801">
        <v>108000</v>
      </c>
      <c r="P801">
        <v>0</v>
      </c>
      <c r="Q801">
        <v>9000</v>
      </c>
      <c r="R801">
        <v>9000</v>
      </c>
      <c r="S801">
        <v>0</v>
      </c>
    </row>
    <row r="802" spans="1:19" x14ac:dyDescent="0.25">
      <c r="A802">
        <v>4</v>
      </c>
      <c r="B802">
        <v>4332</v>
      </c>
      <c r="C802" t="s">
        <v>3736</v>
      </c>
      <c r="D802" t="s">
        <v>1123</v>
      </c>
      <c r="E802" t="s">
        <v>9</v>
      </c>
      <c r="F802" t="s">
        <v>4396</v>
      </c>
      <c r="G802" t="s">
        <v>1158</v>
      </c>
      <c r="H802" t="s">
        <v>100</v>
      </c>
      <c r="I802">
        <v>1</v>
      </c>
      <c r="J802" t="s">
        <v>6969</v>
      </c>
      <c r="K802" s="37">
        <v>43334</v>
      </c>
      <c r="L802">
        <v>10537</v>
      </c>
      <c r="M802">
        <v>10537</v>
      </c>
      <c r="N802">
        <v>0</v>
      </c>
      <c r="O802">
        <v>9483.2999999999993</v>
      </c>
      <c r="P802">
        <v>0</v>
      </c>
      <c r="Q802">
        <v>790.28</v>
      </c>
      <c r="R802">
        <v>790.27</v>
      </c>
      <c r="S802">
        <v>0.01</v>
      </c>
    </row>
    <row r="803" spans="1:19" x14ac:dyDescent="0.25">
      <c r="A803">
        <v>4</v>
      </c>
      <c r="B803">
        <v>4332</v>
      </c>
      <c r="C803" t="s">
        <v>3736</v>
      </c>
      <c r="D803" t="s">
        <v>569</v>
      </c>
      <c r="E803" t="s">
        <v>82</v>
      </c>
      <c r="F803" t="s">
        <v>4397</v>
      </c>
      <c r="G803" t="s">
        <v>950</v>
      </c>
      <c r="H803" t="s">
        <v>104</v>
      </c>
      <c r="I803">
        <v>0</v>
      </c>
      <c r="J803" t="s">
        <v>6969</v>
      </c>
      <c r="K803" s="37">
        <v>43336</v>
      </c>
      <c r="L803">
        <v>3213.13</v>
      </c>
      <c r="M803">
        <v>3213.13</v>
      </c>
      <c r="N803">
        <v>0</v>
      </c>
      <c r="O803">
        <v>2891.82</v>
      </c>
      <c r="P803">
        <v>0</v>
      </c>
      <c r="Q803">
        <v>240.99</v>
      </c>
      <c r="R803">
        <v>240.99</v>
      </c>
      <c r="S803">
        <v>0</v>
      </c>
    </row>
    <row r="804" spans="1:19" x14ac:dyDescent="0.25">
      <c r="A804">
        <v>4</v>
      </c>
      <c r="B804">
        <v>4332</v>
      </c>
      <c r="C804" t="s">
        <v>3736</v>
      </c>
      <c r="D804" t="s">
        <v>593</v>
      </c>
      <c r="E804" t="s">
        <v>9</v>
      </c>
      <c r="F804" t="s">
        <v>4398</v>
      </c>
      <c r="G804" t="s">
        <v>868</v>
      </c>
      <c r="H804" t="s">
        <v>100</v>
      </c>
      <c r="I804">
        <v>1</v>
      </c>
      <c r="J804" t="s">
        <v>6969</v>
      </c>
      <c r="K804" s="37">
        <v>43333</v>
      </c>
      <c r="L804">
        <v>6856.2</v>
      </c>
      <c r="M804">
        <v>6856.2</v>
      </c>
      <c r="N804">
        <v>0</v>
      </c>
      <c r="O804">
        <v>6170.58</v>
      </c>
      <c r="P804">
        <v>0</v>
      </c>
      <c r="Q804">
        <v>514.22</v>
      </c>
      <c r="R804">
        <v>514.22</v>
      </c>
      <c r="S804">
        <v>0</v>
      </c>
    </row>
    <row r="805" spans="1:19" x14ac:dyDescent="0.25">
      <c r="A805">
        <v>4</v>
      </c>
      <c r="B805">
        <v>4332</v>
      </c>
      <c r="C805" t="s">
        <v>3736</v>
      </c>
      <c r="D805" t="s">
        <v>69</v>
      </c>
      <c r="E805" t="s">
        <v>69</v>
      </c>
      <c r="F805" t="s">
        <v>4399</v>
      </c>
      <c r="G805" t="s">
        <v>1065</v>
      </c>
      <c r="H805" t="s">
        <v>107</v>
      </c>
      <c r="I805">
        <v>1</v>
      </c>
      <c r="J805" t="s">
        <v>6969</v>
      </c>
      <c r="K805" s="37">
        <v>43336</v>
      </c>
      <c r="L805">
        <v>10000</v>
      </c>
      <c r="M805">
        <v>10000</v>
      </c>
      <c r="N805">
        <v>0</v>
      </c>
      <c r="O805">
        <v>9000</v>
      </c>
      <c r="P805">
        <v>0</v>
      </c>
      <c r="Q805">
        <v>750</v>
      </c>
      <c r="R805">
        <v>750</v>
      </c>
      <c r="S805">
        <v>0</v>
      </c>
    </row>
    <row r="806" spans="1:19" x14ac:dyDescent="0.25">
      <c r="A806">
        <v>4</v>
      </c>
      <c r="B806">
        <v>4332</v>
      </c>
      <c r="C806" t="s">
        <v>3736</v>
      </c>
      <c r="D806" t="s">
        <v>14</v>
      </c>
      <c r="E806" t="s">
        <v>15</v>
      </c>
      <c r="F806" t="s">
        <v>4400</v>
      </c>
      <c r="G806" t="s">
        <v>3406</v>
      </c>
      <c r="H806" t="s">
        <v>100</v>
      </c>
      <c r="I806">
        <v>1</v>
      </c>
      <c r="J806" t="s">
        <v>6969</v>
      </c>
      <c r="K806" s="37">
        <v>48092</v>
      </c>
      <c r="L806">
        <v>186697.08</v>
      </c>
      <c r="M806">
        <v>186697.08</v>
      </c>
      <c r="N806">
        <v>0</v>
      </c>
      <c r="O806">
        <v>168027.37</v>
      </c>
      <c r="P806">
        <v>0</v>
      </c>
      <c r="Q806">
        <v>0</v>
      </c>
      <c r="R806">
        <v>0</v>
      </c>
      <c r="S806">
        <v>0</v>
      </c>
    </row>
    <row r="807" spans="1:19" x14ac:dyDescent="0.25">
      <c r="A807">
        <v>4</v>
      </c>
      <c r="B807">
        <v>4332</v>
      </c>
      <c r="C807" t="s">
        <v>3736</v>
      </c>
      <c r="D807" t="s">
        <v>8</v>
      </c>
      <c r="E807" t="s">
        <v>9</v>
      </c>
      <c r="F807" t="s">
        <v>4401</v>
      </c>
      <c r="G807" t="s">
        <v>752</v>
      </c>
      <c r="H807" t="s">
        <v>100</v>
      </c>
      <c r="I807">
        <v>1</v>
      </c>
      <c r="J807" t="s">
        <v>6969</v>
      </c>
      <c r="K807" s="37">
        <v>43334</v>
      </c>
      <c r="L807">
        <v>17854</v>
      </c>
      <c r="M807">
        <v>17854</v>
      </c>
      <c r="N807">
        <v>0</v>
      </c>
      <c r="O807">
        <v>16068.6</v>
      </c>
      <c r="P807">
        <v>0</v>
      </c>
      <c r="Q807">
        <v>1339.05</v>
      </c>
      <c r="R807">
        <v>1339.05</v>
      </c>
      <c r="S807">
        <v>0</v>
      </c>
    </row>
    <row r="808" spans="1:19" x14ac:dyDescent="0.25">
      <c r="A808">
        <v>4</v>
      </c>
      <c r="B808">
        <v>4332</v>
      </c>
      <c r="C808" t="s">
        <v>3736</v>
      </c>
      <c r="D808" t="s">
        <v>2715</v>
      </c>
      <c r="E808" t="s">
        <v>9</v>
      </c>
      <c r="F808" t="s">
        <v>4402</v>
      </c>
      <c r="G808" t="s">
        <v>2931</v>
      </c>
      <c r="H808" t="s">
        <v>107</v>
      </c>
      <c r="I808">
        <v>1</v>
      </c>
      <c r="J808" t="s">
        <v>6969</v>
      </c>
      <c r="K808" s="37">
        <v>43781</v>
      </c>
      <c r="L808">
        <v>5000</v>
      </c>
      <c r="M808">
        <v>5000</v>
      </c>
      <c r="N808">
        <v>0</v>
      </c>
      <c r="O808">
        <v>4500</v>
      </c>
      <c r="P808">
        <v>0</v>
      </c>
      <c r="Q808">
        <v>375</v>
      </c>
      <c r="R808">
        <v>375</v>
      </c>
      <c r="S808">
        <v>0</v>
      </c>
    </row>
    <row r="809" spans="1:19" x14ac:dyDescent="0.25">
      <c r="A809">
        <v>4</v>
      </c>
      <c r="B809">
        <v>4332</v>
      </c>
      <c r="C809" t="s">
        <v>3736</v>
      </c>
      <c r="D809" t="s">
        <v>343</v>
      </c>
      <c r="E809" t="s">
        <v>140</v>
      </c>
      <c r="F809" t="s">
        <v>4403</v>
      </c>
      <c r="G809" t="s">
        <v>1785</v>
      </c>
      <c r="H809" t="s">
        <v>124</v>
      </c>
      <c r="I809">
        <v>1</v>
      </c>
      <c r="J809" t="s">
        <v>6969</v>
      </c>
      <c r="K809" s="37">
        <v>43410</v>
      </c>
      <c r="L809">
        <v>18843.52</v>
      </c>
      <c r="M809">
        <v>18843.52</v>
      </c>
      <c r="N809">
        <v>0</v>
      </c>
      <c r="O809">
        <v>16959.169999999998</v>
      </c>
      <c r="P809">
        <v>0</v>
      </c>
      <c r="Q809">
        <v>1413.26</v>
      </c>
      <c r="R809">
        <v>1413.26</v>
      </c>
      <c r="S809">
        <v>0</v>
      </c>
    </row>
    <row r="810" spans="1:19" x14ac:dyDescent="0.25">
      <c r="A810">
        <v>4</v>
      </c>
      <c r="B810">
        <v>4332</v>
      </c>
      <c r="C810" t="s">
        <v>3736</v>
      </c>
      <c r="D810" t="s">
        <v>1005</v>
      </c>
      <c r="E810" t="s">
        <v>255</v>
      </c>
      <c r="F810" t="s">
        <v>4404</v>
      </c>
      <c r="G810" t="s">
        <v>1601</v>
      </c>
      <c r="H810" t="s">
        <v>107</v>
      </c>
      <c r="I810">
        <v>1</v>
      </c>
      <c r="J810" t="s">
        <v>6969</v>
      </c>
      <c r="K810" s="37">
        <v>43412</v>
      </c>
      <c r="L810">
        <v>5869</v>
      </c>
      <c r="M810">
        <v>5869</v>
      </c>
      <c r="N810">
        <v>0</v>
      </c>
      <c r="O810">
        <v>5282.1</v>
      </c>
      <c r="P810">
        <v>0</v>
      </c>
      <c r="Q810">
        <v>440.18</v>
      </c>
      <c r="R810">
        <v>440.18</v>
      </c>
      <c r="S810">
        <v>0</v>
      </c>
    </row>
    <row r="811" spans="1:19" x14ac:dyDescent="0.25">
      <c r="A811">
        <v>4</v>
      </c>
      <c r="B811">
        <v>4332</v>
      </c>
      <c r="C811" t="s">
        <v>3736</v>
      </c>
      <c r="D811" t="s">
        <v>1005</v>
      </c>
      <c r="E811" t="s">
        <v>255</v>
      </c>
      <c r="F811" t="s">
        <v>4405</v>
      </c>
      <c r="G811" t="s">
        <v>1006</v>
      </c>
      <c r="H811" t="s">
        <v>107</v>
      </c>
      <c r="I811">
        <v>1</v>
      </c>
      <c r="J811" t="s">
        <v>6969</v>
      </c>
      <c r="K811" s="37">
        <v>43333</v>
      </c>
      <c r="L811">
        <v>4307</v>
      </c>
      <c r="M811">
        <v>4307</v>
      </c>
      <c r="N811">
        <v>0</v>
      </c>
      <c r="O811">
        <v>3876.3</v>
      </c>
      <c r="P811">
        <v>0</v>
      </c>
      <c r="Q811">
        <v>323.02999999999997</v>
      </c>
      <c r="R811">
        <v>323.02999999999997</v>
      </c>
      <c r="S811">
        <v>0</v>
      </c>
    </row>
    <row r="812" spans="1:19" x14ac:dyDescent="0.25">
      <c r="A812">
        <v>4</v>
      </c>
      <c r="B812">
        <v>4332</v>
      </c>
      <c r="C812" t="s">
        <v>3736</v>
      </c>
      <c r="D812" t="s">
        <v>343</v>
      </c>
      <c r="E812" t="s">
        <v>140</v>
      </c>
      <c r="F812" t="s">
        <v>4406</v>
      </c>
      <c r="G812" t="s">
        <v>2163</v>
      </c>
      <c r="H812" t="s">
        <v>124</v>
      </c>
      <c r="I812">
        <v>1</v>
      </c>
      <c r="J812" t="s">
        <v>6969</v>
      </c>
      <c r="K812" s="37">
        <v>43507</v>
      </c>
      <c r="L812">
        <v>37013.550000000003</v>
      </c>
      <c r="M812">
        <v>37013.550000000003</v>
      </c>
      <c r="N812">
        <v>0</v>
      </c>
      <c r="O812">
        <v>33312.199999999997</v>
      </c>
      <c r="P812">
        <v>0</v>
      </c>
      <c r="Q812">
        <v>2776.02</v>
      </c>
      <c r="R812">
        <v>2776.02</v>
      </c>
      <c r="S812">
        <v>0</v>
      </c>
    </row>
    <row r="813" spans="1:19" x14ac:dyDescent="0.25">
      <c r="A813">
        <v>4</v>
      </c>
      <c r="B813">
        <v>4332</v>
      </c>
      <c r="C813" t="s">
        <v>3736</v>
      </c>
      <c r="D813" t="s">
        <v>1005</v>
      </c>
      <c r="E813" t="s">
        <v>255</v>
      </c>
      <c r="F813" t="s">
        <v>4407</v>
      </c>
      <c r="G813" t="s">
        <v>1701</v>
      </c>
      <c r="H813" t="s">
        <v>107</v>
      </c>
      <c r="I813">
        <v>0</v>
      </c>
      <c r="J813" t="s">
        <v>6969</v>
      </c>
      <c r="K813" s="37">
        <v>43992</v>
      </c>
      <c r="L813">
        <v>28517.19</v>
      </c>
      <c r="M813">
        <v>28517.19</v>
      </c>
      <c r="N813">
        <v>0</v>
      </c>
      <c r="O813">
        <v>25665.47</v>
      </c>
      <c r="P813">
        <v>0</v>
      </c>
      <c r="Q813">
        <v>2138.79</v>
      </c>
      <c r="R813">
        <v>2138.79</v>
      </c>
      <c r="S813">
        <v>0</v>
      </c>
    </row>
    <row r="814" spans="1:19" x14ac:dyDescent="0.25">
      <c r="A814">
        <v>4</v>
      </c>
      <c r="B814">
        <v>4332</v>
      </c>
      <c r="C814" t="s">
        <v>3736</v>
      </c>
      <c r="D814" t="s">
        <v>284</v>
      </c>
      <c r="E814" t="s">
        <v>37</v>
      </c>
      <c r="F814" t="s">
        <v>4408</v>
      </c>
      <c r="G814" t="s">
        <v>1565</v>
      </c>
      <c r="H814" t="s">
        <v>107</v>
      </c>
      <c r="I814">
        <v>0</v>
      </c>
      <c r="J814" t="s">
        <v>6969</v>
      </c>
      <c r="K814" s="37">
        <v>43788</v>
      </c>
      <c r="L814">
        <v>4743.24</v>
      </c>
      <c r="M814">
        <v>4743.24</v>
      </c>
      <c r="N814">
        <v>0</v>
      </c>
      <c r="O814">
        <v>4268.92</v>
      </c>
      <c r="P814">
        <v>0</v>
      </c>
      <c r="Q814">
        <v>355.74</v>
      </c>
      <c r="R814">
        <v>355.74</v>
      </c>
      <c r="S814">
        <v>0</v>
      </c>
    </row>
    <row r="815" spans="1:19" x14ac:dyDescent="0.25">
      <c r="A815">
        <v>4</v>
      </c>
      <c r="B815">
        <v>4332</v>
      </c>
      <c r="C815" t="s">
        <v>3736</v>
      </c>
      <c r="D815" t="s">
        <v>398</v>
      </c>
      <c r="E815" t="s">
        <v>255</v>
      </c>
      <c r="F815" t="s">
        <v>4409</v>
      </c>
      <c r="G815" t="s">
        <v>1082</v>
      </c>
      <c r="H815" t="s">
        <v>107</v>
      </c>
      <c r="I815">
        <v>0</v>
      </c>
      <c r="J815" t="s">
        <v>6969</v>
      </c>
      <c r="K815" s="37">
        <v>43333</v>
      </c>
      <c r="L815">
        <v>7053.94</v>
      </c>
      <c r="M815">
        <v>7053.94</v>
      </c>
      <c r="N815">
        <v>0</v>
      </c>
      <c r="O815">
        <v>6348.55</v>
      </c>
      <c r="P815">
        <v>0</v>
      </c>
      <c r="Q815">
        <v>529.04999999999995</v>
      </c>
      <c r="R815">
        <v>529.04999999999995</v>
      </c>
      <c r="S815">
        <v>0</v>
      </c>
    </row>
    <row r="816" spans="1:19" x14ac:dyDescent="0.25">
      <c r="A816">
        <v>4</v>
      </c>
      <c r="B816">
        <v>4332</v>
      </c>
      <c r="C816" t="s">
        <v>3736</v>
      </c>
      <c r="D816" t="s">
        <v>1005</v>
      </c>
      <c r="E816" t="s">
        <v>255</v>
      </c>
      <c r="F816" t="s">
        <v>4410</v>
      </c>
      <c r="G816" t="s">
        <v>1049</v>
      </c>
      <c r="H816" t="s">
        <v>107</v>
      </c>
      <c r="I816">
        <v>0.15</v>
      </c>
      <c r="J816" t="s">
        <v>6969</v>
      </c>
      <c r="K816" s="37">
        <v>43333</v>
      </c>
      <c r="L816">
        <v>10737</v>
      </c>
      <c r="M816">
        <v>10737</v>
      </c>
      <c r="N816">
        <v>0</v>
      </c>
      <c r="O816">
        <v>9663.2999999999993</v>
      </c>
      <c r="P816">
        <v>0</v>
      </c>
      <c r="Q816">
        <v>805.28</v>
      </c>
      <c r="R816">
        <v>805.27</v>
      </c>
      <c r="S816">
        <v>0.01</v>
      </c>
    </row>
    <row r="817" spans="1:19" x14ac:dyDescent="0.25">
      <c r="A817">
        <v>4</v>
      </c>
      <c r="B817">
        <v>4332</v>
      </c>
      <c r="C817" t="s">
        <v>3736</v>
      </c>
      <c r="D817" t="s">
        <v>1123</v>
      </c>
      <c r="E817" t="s">
        <v>9</v>
      </c>
      <c r="F817" t="s">
        <v>4411</v>
      </c>
      <c r="G817" t="s">
        <v>1773</v>
      </c>
      <c r="H817" t="s">
        <v>100</v>
      </c>
      <c r="I817">
        <v>1</v>
      </c>
      <c r="J817" t="s">
        <v>6969</v>
      </c>
      <c r="K817" s="37">
        <v>43410</v>
      </c>
      <c r="L817">
        <v>6052.52</v>
      </c>
      <c r="M817">
        <v>6052.52</v>
      </c>
      <c r="N817">
        <v>0</v>
      </c>
      <c r="O817">
        <v>5447.27</v>
      </c>
      <c r="P817">
        <v>0</v>
      </c>
      <c r="Q817">
        <v>453.94</v>
      </c>
      <c r="R817">
        <v>453.94</v>
      </c>
      <c r="S817">
        <v>0</v>
      </c>
    </row>
    <row r="818" spans="1:19" x14ac:dyDescent="0.25">
      <c r="A818">
        <v>4</v>
      </c>
      <c r="B818">
        <v>4332</v>
      </c>
      <c r="C818" t="s">
        <v>3736</v>
      </c>
      <c r="D818" t="s">
        <v>1123</v>
      </c>
      <c r="E818" t="s">
        <v>9</v>
      </c>
      <c r="F818" t="s">
        <v>4412</v>
      </c>
      <c r="G818" t="s">
        <v>2049</v>
      </c>
      <c r="H818" t="s">
        <v>100</v>
      </c>
      <c r="I818">
        <v>1</v>
      </c>
      <c r="J818" t="s">
        <v>6969</v>
      </c>
      <c r="K818" s="37">
        <v>43951</v>
      </c>
      <c r="L818">
        <v>110925</v>
      </c>
      <c r="M818">
        <v>110925</v>
      </c>
      <c r="N818">
        <v>0</v>
      </c>
      <c r="O818">
        <v>99832.5</v>
      </c>
      <c r="P818">
        <v>0</v>
      </c>
      <c r="Q818">
        <v>8319.3799999999992</v>
      </c>
      <c r="R818">
        <v>8319.3799999999992</v>
      </c>
      <c r="S818">
        <v>0</v>
      </c>
    </row>
    <row r="819" spans="1:19" x14ac:dyDescent="0.25">
      <c r="A819">
        <v>4</v>
      </c>
      <c r="B819">
        <v>4332</v>
      </c>
      <c r="C819" t="s">
        <v>3736</v>
      </c>
      <c r="D819" t="s">
        <v>459</v>
      </c>
      <c r="E819" t="s">
        <v>238</v>
      </c>
      <c r="F819" t="s">
        <v>4413</v>
      </c>
      <c r="G819" t="s">
        <v>968</v>
      </c>
      <c r="H819" t="s">
        <v>124</v>
      </c>
      <c r="I819">
        <v>0</v>
      </c>
      <c r="J819" t="s">
        <v>6969</v>
      </c>
      <c r="K819" s="37">
        <v>43334</v>
      </c>
      <c r="L819">
        <v>4800</v>
      </c>
      <c r="M819">
        <v>4800</v>
      </c>
      <c r="N819">
        <v>0</v>
      </c>
      <c r="O819">
        <v>4320</v>
      </c>
      <c r="P819">
        <v>0</v>
      </c>
      <c r="Q819">
        <v>360</v>
      </c>
      <c r="R819">
        <v>360</v>
      </c>
      <c r="S819">
        <v>0</v>
      </c>
    </row>
    <row r="820" spans="1:19" x14ac:dyDescent="0.25">
      <c r="A820">
        <v>4</v>
      </c>
      <c r="B820">
        <v>4332</v>
      </c>
      <c r="C820" t="s">
        <v>3736</v>
      </c>
      <c r="D820" t="s">
        <v>7259</v>
      </c>
      <c r="E820" t="s">
        <v>9</v>
      </c>
      <c r="F820" t="s">
        <v>4414</v>
      </c>
      <c r="G820" t="s">
        <v>886</v>
      </c>
      <c r="H820" t="s">
        <v>86</v>
      </c>
      <c r="I820">
        <v>1</v>
      </c>
      <c r="J820" t="s">
        <v>6969</v>
      </c>
      <c r="K820" s="37">
        <v>43334</v>
      </c>
      <c r="L820">
        <v>39952.93</v>
      </c>
      <c r="M820">
        <v>39952.93</v>
      </c>
      <c r="N820">
        <v>0</v>
      </c>
      <c r="O820">
        <v>35957.64</v>
      </c>
      <c r="P820">
        <v>0</v>
      </c>
      <c r="Q820">
        <v>2996.47</v>
      </c>
      <c r="R820">
        <v>2996.47</v>
      </c>
      <c r="S820">
        <v>0</v>
      </c>
    </row>
    <row r="821" spans="1:19" x14ac:dyDescent="0.25">
      <c r="A821">
        <v>4</v>
      </c>
      <c r="B821">
        <v>4332</v>
      </c>
      <c r="C821" t="s">
        <v>3736</v>
      </c>
      <c r="D821" t="s">
        <v>567</v>
      </c>
      <c r="E821" t="s">
        <v>421</v>
      </c>
      <c r="F821" t="s">
        <v>4415</v>
      </c>
      <c r="G821" t="s">
        <v>1019</v>
      </c>
      <c r="H821" t="s">
        <v>149</v>
      </c>
      <c r="I821">
        <v>1</v>
      </c>
      <c r="J821" t="s">
        <v>6969</v>
      </c>
      <c r="K821" s="37">
        <v>43361</v>
      </c>
      <c r="L821">
        <v>9577.73</v>
      </c>
      <c r="M821">
        <v>9577.73</v>
      </c>
      <c r="N821">
        <v>0</v>
      </c>
      <c r="O821">
        <v>8619.9599999999991</v>
      </c>
      <c r="P821">
        <v>0</v>
      </c>
      <c r="Q821">
        <v>718.33</v>
      </c>
      <c r="R821">
        <v>718.33</v>
      </c>
      <c r="S821">
        <v>0</v>
      </c>
    </row>
    <row r="822" spans="1:19" x14ac:dyDescent="0.25">
      <c r="A822">
        <v>4</v>
      </c>
      <c r="B822">
        <v>4332</v>
      </c>
      <c r="C822" t="s">
        <v>3736</v>
      </c>
      <c r="D822" t="s">
        <v>776</v>
      </c>
      <c r="E822" t="s">
        <v>777</v>
      </c>
      <c r="F822" t="s">
        <v>4416</v>
      </c>
      <c r="G822" t="s">
        <v>1371</v>
      </c>
      <c r="H822" t="s">
        <v>124</v>
      </c>
      <c r="I822">
        <v>1</v>
      </c>
      <c r="J822" t="s">
        <v>6969</v>
      </c>
      <c r="K822" s="37">
        <v>43361</v>
      </c>
      <c r="L822">
        <v>23336.6</v>
      </c>
      <c r="M822">
        <v>23336.6</v>
      </c>
      <c r="N822">
        <v>0</v>
      </c>
      <c r="O822">
        <v>21002.94</v>
      </c>
      <c r="P822">
        <v>0</v>
      </c>
      <c r="Q822">
        <v>1750.25</v>
      </c>
      <c r="R822">
        <v>1750.25</v>
      </c>
      <c r="S822">
        <v>0</v>
      </c>
    </row>
    <row r="823" spans="1:19" x14ac:dyDescent="0.25">
      <c r="A823">
        <v>4</v>
      </c>
      <c r="B823">
        <v>4332</v>
      </c>
      <c r="C823" t="s">
        <v>3736</v>
      </c>
      <c r="D823" t="s">
        <v>113</v>
      </c>
      <c r="E823" t="s">
        <v>69</v>
      </c>
      <c r="F823" t="s">
        <v>4417</v>
      </c>
      <c r="G823" t="s">
        <v>183</v>
      </c>
      <c r="H823" t="s">
        <v>107</v>
      </c>
      <c r="I823">
        <v>0.5</v>
      </c>
      <c r="J823" t="s">
        <v>6969</v>
      </c>
      <c r="K823" s="37">
        <v>43333</v>
      </c>
      <c r="L823">
        <v>4331.08</v>
      </c>
      <c r="M823">
        <v>4331.08</v>
      </c>
      <c r="N823">
        <v>0</v>
      </c>
      <c r="O823">
        <v>3897.97</v>
      </c>
      <c r="P823">
        <v>0</v>
      </c>
      <c r="Q823">
        <v>324.83</v>
      </c>
      <c r="R823">
        <v>324.83</v>
      </c>
      <c r="S823">
        <v>0</v>
      </c>
    </row>
    <row r="824" spans="1:19" x14ac:dyDescent="0.25">
      <c r="A824">
        <v>4</v>
      </c>
      <c r="B824">
        <v>4332</v>
      </c>
      <c r="C824" t="s">
        <v>3736</v>
      </c>
      <c r="D824" t="s">
        <v>2090</v>
      </c>
      <c r="E824" t="s">
        <v>9</v>
      </c>
      <c r="F824" t="s">
        <v>4418</v>
      </c>
      <c r="G824" t="s">
        <v>2102</v>
      </c>
      <c r="H824" t="s">
        <v>100</v>
      </c>
      <c r="I824">
        <v>1</v>
      </c>
      <c r="J824" t="s">
        <v>6969</v>
      </c>
      <c r="K824" s="37">
        <v>43507</v>
      </c>
      <c r="L824">
        <v>16918</v>
      </c>
      <c r="M824">
        <v>16918</v>
      </c>
      <c r="N824">
        <v>0</v>
      </c>
      <c r="O824">
        <v>15226.2</v>
      </c>
      <c r="P824">
        <v>0</v>
      </c>
      <c r="Q824">
        <v>1268.8499999999999</v>
      </c>
      <c r="R824">
        <v>1268.8499999999999</v>
      </c>
      <c r="S824">
        <v>0</v>
      </c>
    </row>
    <row r="825" spans="1:19" x14ac:dyDescent="0.25">
      <c r="A825">
        <v>4</v>
      </c>
      <c r="B825">
        <v>4332</v>
      </c>
      <c r="C825" t="s">
        <v>3736</v>
      </c>
      <c r="D825" t="s">
        <v>917</v>
      </c>
      <c r="E825" t="s">
        <v>25</v>
      </c>
      <c r="F825" t="s">
        <v>4419</v>
      </c>
      <c r="G825" t="s">
        <v>918</v>
      </c>
      <c r="H825" t="s">
        <v>107</v>
      </c>
      <c r="I825">
        <v>1</v>
      </c>
      <c r="J825" t="s">
        <v>6969</v>
      </c>
      <c r="K825" s="37">
        <v>43334</v>
      </c>
      <c r="L825">
        <v>14546.06</v>
      </c>
      <c r="M825">
        <v>14546.06</v>
      </c>
      <c r="N825">
        <v>0</v>
      </c>
      <c r="O825">
        <v>13091.45</v>
      </c>
      <c r="P825">
        <v>0</v>
      </c>
      <c r="Q825">
        <v>1090.96</v>
      </c>
      <c r="R825">
        <v>1090.95</v>
      </c>
      <c r="S825">
        <v>0.01</v>
      </c>
    </row>
    <row r="826" spans="1:19" x14ac:dyDescent="0.25">
      <c r="A826">
        <v>4</v>
      </c>
      <c r="B826">
        <v>4332</v>
      </c>
      <c r="C826" t="s">
        <v>3736</v>
      </c>
      <c r="D826" t="s">
        <v>795</v>
      </c>
      <c r="E826" t="s">
        <v>60</v>
      </c>
      <c r="F826" t="s">
        <v>4420</v>
      </c>
      <c r="G826" t="s">
        <v>1009</v>
      </c>
      <c r="H826" t="s">
        <v>107</v>
      </c>
      <c r="I826">
        <v>0</v>
      </c>
      <c r="J826" t="s">
        <v>6969</v>
      </c>
      <c r="K826" s="37">
        <v>43571</v>
      </c>
      <c r="L826">
        <v>73366.880000000005</v>
      </c>
      <c r="M826">
        <v>73366.880000000005</v>
      </c>
      <c r="N826">
        <v>0</v>
      </c>
      <c r="O826">
        <v>66030.19</v>
      </c>
      <c r="P826">
        <v>0</v>
      </c>
      <c r="Q826">
        <v>5502.52</v>
      </c>
      <c r="R826">
        <v>5502.52</v>
      </c>
      <c r="S826">
        <v>0</v>
      </c>
    </row>
    <row r="827" spans="1:19" x14ac:dyDescent="0.25">
      <c r="A827">
        <v>4</v>
      </c>
      <c r="B827">
        <v>4332</v>
      </c>
      <c r="C827" t="s">
        <v>3736</v>
      </c>
      <c r="D827" t="s">
        <v>52</v>
      </c>
      <c r="E827" t="s">
        <v>21</v>
      </c>
      <c r="F827" t="s">
        <v>4421</v>
      </c>
      <c r="G827" t="s">
        <v>1229</v>
      </c>
      <c r="H827" t="s">
        <v>104</v>
      </c>
      <c r="I827">
        <v>0</v>
      </c>
      <c r="J827" t="s">
        <v>6969</v>
      </c>
      <c r="K827" s="37">
        <v>43356</v>
      </c>
      <c r="L827">
        <v>19571.03</v>
      </c>
      <c r="M827">
        <v>19571.03</v>
      </c>
      <c r="N827">
        <v>0</v>
      </c>
      <c r="O827">
        <v>17613.93</v>
      </c>
      <c r="P827">
        <v>0</v>
      </c>
      <c r="Q827">
        <v>1467.83</v>
      </c>
      <c r="R827">
        <v>1467.83</v>
      </c>
      <c r="S827">
        <v>0</v>
      </c>
    </row>
    <row r="828" spans="1:19" x14ac:dyDescent="0.25">
      <c r="A828">
        <v>4</v>
      </c>
      <c r="B828">
        <v>4332</v>
      </c>
      <c r="C828" t="s">
        <v>3736</v>
      </c>
      <c r="D828" t="s">
        <v>1125</v>
      </c>
      <c r="E828" t="s">
        <v>9</v>
      </c>
      <c r="F828" t="s">
        <v>4422</v>
      </c>
      <c r="G828" t="s">
        <v>1867</v>
      </c>
      <c r="H828" t="s">
        <v>149</v>
      </c>
      <c r="I828">
        <v>1</v>
      </c>
      <c r="J828" t="s">
        <v>6969</v>
      </c>
      <c r="K828" s="37">
        <v>43411</v>
      </c>
      <c r="L828">
        <v>100113.24</v>
      </c>
      <c r="M828">
        <v>100113.24</v>
      </c>
      <c r="N828">
        <v>0</v>
      </c>
      <c r="O828">
        <v>90101.92</v>
      </c>
      <c r="P828">
        <v>0</v>
      </c>
      <c r="Q828">
        <v>7508.49</v>
      </c>
      <c r="R828">
        <v>7508.49</v>
      </c>
      <c r="S828">
        <v>0</v>
      </c>
    </row>
    <row r="829" spans="1:19" x14ac:dyDescent="0.25">
      <c r="A829">
        <v>4</v>
      </c>
      <c r="B829">
        <v>4332</v>
      </c>
      <c r="C829" t="s">
        <v>3736</v>
      </c>
      <c r="D829" t="s">
        <v>13</v>
      </c>
      <c r="E829" t="s">
        <v>9</v>
      </c>
      <c r="F829" t="s">
        <v>4423</v>
      </c>
      <c r="G829" t="s">
        <v>41</v>
      </c>
      <c r="H829" t="s">
        <v>29</v>
      </c>
      <c r="I829">
        <v>0.92</v>
      </c>
      <c r="J829" t="s">
        <v>6970</v>
      </c>
      <c r="K829" s="37">
        <v>48092</v>
      </c>
      <c r="L829">
        <v>3142495</v>
      </c>
      <c r="M829">
        <v>2657664.5</v>
      </c>
      <c r="N829">
        <v>-484830.5</v>
      </c>
      <c r="O829">
        <v>1993248.38</v>
      </c>
      <c r="P829">
        <v>-363622.87</v>
      </c>
      <c r="Q829">
        <v>191415.26500000001</v>
      </c>
      <c r="R829">
        <v>0</v>
      </c>
      <c r="S829">
        <v>191415.26500000001</v>
      </c>
    </row>
    <row r="830" spans="1:19" x14ac:dyDescent="0.25">
      <c r="A830">
        <v>4</v>
      </c>
      <c r="B830">
        <v>4332</v>
      </c>
      <c r="C830" t="s">
        <v>3736</v>
      </c>
      <c r="D830" t="s">
        <v>7260</v>
      </c>
      <c r="E830" t="s">
        <v>7135</v>
      </c>
      <c r="F830" t="s">
        <v>7261</v>
      </c>
      <c r="G830" t="s">
        <v>7262</v>
      </c>
      <c r="H830" t="s">
        <v>86</v>
      </c>
      <c r="I830">
        <v>1</v>
      </c>
      <c r="J830" t="s">
        <v>6969</v>
      </c>
      <c r="K830" s="37">
        <v>43587</v>
      </c>
      <c r="L830">
        <v>3875.83</v>
      </c>
      <c r="M830">
        <v>3875.83</v>
      </c>
      <c r="N830">
        <v>0</v>
      </c>
      <c r="O830">
        <v>3875.83</v>
      </c>
      <c r="P830">
        <v>0</v>
      </c>
      <c r="Q830">
        <v>0</v>
      </c>
      <c r="R830">
        <v>0</v>
      </c>
      <c r="S830">
        <v>0</v>
      </c>
    </row>
    <row r="831" spans="1:19" x14ac:dyDescent="0.25">
      <c r="A831">
        <v>4</v>
      </c>
      <c r="B831">
        <v>4332</v>
      </c>
      <c r="C831" t="s">
        <v>3736</v>
      </c>
      <c r="D831" t="s">
        <v>1096</v>
      </c>
      <c r="E831" t="s">
        <v>9</v>
      </c>
      <c r="F831" t="s">
        <v>4424</v>
      </c>
      <c r="G831" t="s">
        <v>1097</v>
      </c>
      <c r="H831" t="s">
        <v>149</v>
      </c>
      <c r="I831">
        <v>1</v>
      </c>
      <c r="J831" t="s">
        <v>6969</v>
      </c>
      <c r="K831" s="37">
        <v>43334</v>
      </c>
      <c r="L831">
        <v>41828.5</v>
      </c>
      <c r="M831">
        <v>41828.5</v>
      </c>
      <c r="N831">
        <v>0</v>
      </c>
      <c r="O831">
        <v>37645.65</v>
      </c>
      <c r="P831">
        <v>0</v>
      </c>
      <c r="Q831">
        <v>3137.14</v>
      </c>
      <c r="R831">
        <v>3137.14</v>
      </c>
      <c r="S831">
        <v>0</v>
      </c>
    </row>
    <row r="832" spans="1:19" x14ac:dyDescent="0.25">
      <c r="A832">
        <v>4</v>
      </c>
      <c r="B832">
        <v>4332</v>
      </c>
      <c r="C832" t="s">
        <v>3736</v>
      </c>
      <c r="D832" t="s">
        <v>226</v>
      </c>
      <c r="E832" t="s">
        <v>76</v>
      </c>
      <c r="F832" t="s">
        <v>4425</v>
      </c>
      <c r="G832" t="s">
        <v>1003</v>
      </c>
      <c r="H832" t="s">
        <v>107</v>
      </c>
      <c r="I832">
        <v>0</v>
      </c>
      <c r="J832" t="s">
        <v>6969</v>
      </c>
      <c r="K832" s="37">
        <v>43992</v>
      </c>
      <c r="L832">
        <v>20605.7</v>
      </c>
      <c r="M832">
        <v>20605.7</v>
      </c>
      <c r="N832">
        <v>0</v>
      </c>
      <c r="O832">
        <v>18545.13</v>
      </c>
      <c r="P832">
        <v>0</v>
      </c>
      <c r="Q832">
        <v>1545.43</v>
      </c>
      <c r="R832">
        <v>1545.43</v>
      </c>
      <c r="S832">
        <v>0</v>
      </c>
    </row>
    <row r="833" spans="1:19" x14ac:dyDescent="0.25">
      <c r="A833">
        <v>4</v>
      </c>
      <c r="B833">
        <v>4332</v>
      </c>
      <c r="C833" t="s">
        <v>3736</v>
      </c>
      <c r="D833" t="s">
        <v>1349</v>
      </c>
      <c r="E833" t="s">
        <v>147</v>
      </c>
      <c r="F833" t="s">
        <v>4426</v>
      </c>
      <c r="G833" t="s">
        <v>1437</v>
      </c>
      <c r="H833" t="s">
        <v>107</v>
      </c>
      <c r="I833">
        <v>0</v>
      </c>
      <c r="J833" t="s">
        <v>6969</v>
      </c>
      <c r="K833" s="37">
        <v>43816</v>
      </c>
      <c r="L833">
        <v>15980</v>
      </c>
      <c r="M833">
        <v>15980</v>
      </c>
      <c r="N833">
        <v>0</v>
      </c>
      <c r="O833">
        <v>14382</v>
      </c>
      <c r="P833">
        <v>0</v>
      </c>
      <c r="Q833">
        <v>1198.5</v>
      </c>
      <c r="R833">
        <v>1198.5</v>
      </c>
      <c r="S833">
        <v>0</v>
      </c>
    </row>
    <row r="834" spans="1:19" x14ac:dyDescent="0.25">
      <c r="A834">
        <v>4</v>
      </c>
      <c r="B834">
        <v>4332</v>
      </c>
      <c r="C834" t="s">
        <v>3736</v>
      </c>
      <c r="D834" t="s">
        <v>917</v>
      </c>
      <c r="E834" t="s">
        <v>25</v>
      </c>
      <c r="F834" t="s">
        <v>4427</v>
      </c>
      <c r="G834" t="s">
        <v>941</v>
      </c>
      <c r="H834" t="s">
        <v>107</v>
      </c>
      <c r="I834">
        <v>1</v>
      </c>
      <c r="J834" t="s">
        <v>6969</v>
      </c>
      <c r="K834" s="37">
        <v>43334</v>
      </c>
      <c r="L834">
        <v>7276.83</v>
      </c>
      <c r="M834">
        <v>7276.83</v>
      </c>
      <c r="N834">
        <v>0</v>
      </c>
      <c r="O834">
        <v>6549.15</v>
      </c>
      <c r="P834">
        <v>0</v>
      </c>
      <c r="Q834">
        <v>545.76</v>
      </c>
      <c r="R834">
        <v>545.76</v>
      </c>
      <c r="S834">
        <v>0</v>
      </c>
    </row>
    <row r="835" spans="1:19" x14ac:dyDescent="0.25">
      <c r="A835">
        <v>4</v>
      </c>
      <c r="B835">
        <v>4332</v>
      </c>
      <c r="C835" t="s">
        <v>3736</v>
      </c>
      <c r="D835" t="s">
        <v>567</v>
      </c>
      <c r="E835" t="s">
        <v>421</v>
      </c>
      <c r="F835" t="s">
        <v>4428</v>
      </c>
      <c r="G835" t="s">
        <v>897</v>
      </c>
      <c r="H835" t="s">
        <v>100</v>
      </c>
      <c r="I835">
        <v>1</v>
      </c>
      <c r="J835" t="s">
        <v>6969</v>
      </c>
      <c r="K835" s="37">
        <v>43335</v>
      </c>
      <c r="L835">
        <v>15925.21</v>
      </c>
      <c r="M835">
        <v>15925.21</v>
      </c>
      <c r="N835">
        <v>0</v>
      </c>
      <c r="O835">
        <v>14332.69</v>
      </c>
      <c r="P835">
        <v>0</v>
      </c>
      <c r="Q835">
        <v>1194.3900000000001</v>
      </c>
      <c r="R835">
        <v>1194.3900000000001</v>
      </c>
      <c r="S835">
        <v>0</v>
      </c>
    </row>
    <row r="836" spans="1:19" x14ac:dyDescent="0.25">
      <c r="A836">
        <v>4</v>
      </c>
      <c r="B836">
        <v>4332</v>
      </c>
      <c r="C836" t="s">
        <v>3736</v>
      </c>
      <c r="D836" t="s">
        <v>7263</v>
      </c>
      <c r="E836" t="s">
        <v>1571</v>
      </c>
      <c r="F836" t="s">
        <v>7264</v>
      </c>
      <c r="G836" t="s">
        <v>7265</v>
      </c>
      <c r="H836" t="s">
        <v>86</v>
      </c>
      <c r="I836">
        <v>1</v>
      </c>
      <c r="J836" t="s">
        <v>6969</v>
      </c>
      <c r="K836" s="37">
        <v>43334</v>
      </c>
      <c r="L836">
        <v>30845</v>
      </c>
      <c r="M836">
        <v>30845</v>
      </c>
      <c r="N836">
        <v>0</v>
      </c>
      <c r="O836">
        <v>30845</v>
      </c>
      <c r="P836">
        <v>0</v>
      </c>
      <c r="Q836">
        <v>0</v>
      </c>
      <c r="R836">
        <v>0</v>
      </c>
      <c r="S836">
        <v>0</v>
      </c>
    </row>
    <row r="837" spans="1:19" x14ac:dyDescent="0.25">
      <c r="A837">
        <v>4</v>
      </c>
      <c r="B837">
        <v>4332</v>
      </c>
      <c r="C837" t="s">
        <v>3736</v>
      </c>
      <c r="D837" t="s">
        <v>143</v>
      </c>
      <c r="E837" t="s">
        <v>135</v>
      </c>
      <c r="F837" t="s">
        <v>4429</v>
      </c>
      <c r="G837" t="s">
        <v>144</v>
      </c>
      <c r="H837" t="s">
        <v>107</v>
      </c>
      <c r="I837">
        <v>0.1</v>
      </c>
      <c r="J837" t="s">
        <v>6969</v>
      </c>
      <c r="K837" s="37">
        <v>44267</v>
      </c>
      <c r="L837">
        <v>26963.63</v>
      </c>
      <c r="M837">
        <v>26963.63</v>
      </c>
      <c r="N837">
        <v>0</v>
      </c>
      <c r="O837">
        <v>24267.27</v>
      </c>
      <c r="P837">
        <v>0</v>
      </c>
      <c r="Q837">
        <v>2022.27</v>
      </c>
      <c r="R837">
        <v>2022.27</v>
      </c>
      <c r="S837">
        <v>0</v>
      </c>
    </row>
    <row r="838" spans="1:19" x14ac:dyDescent="0.25">
      <c r="A838">
        <v>4</v>
      </c>
      <c r="B838">
        <v>4332</v>
      </c>
      <c r="C838" t="s">
        <v>3736</v>
      </c>
      <c r="D838" t="s">
        <v>767</v>
      </c>
      <c r="E838" t="s">
        <v>9</v>
      </c>
      <c r="F838" t="s">
        <v>4430</v>
      </c>
      <c r="G838" t="s">
        <v>183</v>
      </c>
      <c r="H838" t="s">
        <v>107</v>
      </c>
      <c r="I838">
        <v>1</v>
      </c>
      <c r="J838" t="s">
        <v>6969</v>
      </c>
      <c r="K838" s="37">
        <v>43333</v>
      </c>
      <c r="L838">
        <v>10000</v>
      </c>
      <c r="M838">
        <v>10000</v>
      </c>
      <c r="N838">
        <v>0</v>
      </c>
      <c r="O838">
        <v>9000</v>
      </c>
      <c r="P838">
        <v>0</v>
      </c>
      <c r="Q838">
        <v>750</v>
      </c>
      <c r="R838">
        <v>750</v>
      </c>
      <c r="S838">
        <v>0</v>
      </c>
    </row>
    <row r="839" spans="1:19" x14ac:dyDescent="0.25">
      <c r="A839">
        <v>4</v>
      </c>
      <c r="B839">
        <v>4332</v>
      </c>
      <c r="C839" t="s">
        <v>3736</v>
      </c>
      <c r="D839" t="s">
        <v>1125</v>
      </c>
      <c r="E839" t="s">
        <v>9</v>
      </c>
      <c r="F839" t="s">
        <v>4431</v>
      </c>
      <c r="G839" t="s">
        <v>1766</v>
      </c>
      <c r="H839" t="s">
        <v>149</v>
      </c>
      <c r="I839">
        <v>1</v>
      </c>
      <c r="J839" t="s">
        <v>6969</v>
      </c>
      <c r="K839" s="37">
        <v>43410</v>
      </c>
      <c r="L839">
        <v>61694.69</v>
      </c>
      <c r="M839">
        <v>61694.69</v>
      </c>
      <c r="N839">
        <v>0</v>
      </c>
      <c r="O839">
        <v>55525.22</v>
      </c>
      <c r="P839">
        <v>0</v>
      </c>
      <c r="Q839">
        <v>4627.1000000000004</v>
      </c>
      <c r="R839">
        <v>4627.1000000000004</v>
      </c>
      <c r="S839">
        <v>0</v>
      </c>
    </row>
    <row r="840" spans="1:19" x14ac:dyDescent="0.25">
      <c r="A840">
        <v>4</v>
      </c>
      <c r="B840">
        <v>4332</v>
      </c>
      <c r="C840" t="s">
        <v>3736</v>
      </c>
      <c r="D840" t="s">
        <v>795</v>
      </c>
      <c r="E840" t="s">
        <v>60</v>
      </c>
      <c r="F840" t="s">
        <v>4432</v>
      </c>
      <c r="G840" t="s">
        <v>796</v>
      </c>
      <c r="H840" t="s">
        <v>107</v>
      </c>
      <c r="I840">
        <v>0</v>
      </c>
      <c r="J840" t="s">
        <v>6969</v>
      </c>
      <c r="K840" s="37">
        <v>43962</v>
      </c>
      <c r="L840">
        <v>4398.24</v>
      </c>
      <c r="M840">
        <v>4398.24</v>
      </c>
      <c r="N840">
        <v>0</v>
      </c>
      <c r="O840">
        <v>3958.42</v>
      </c>
      <c r="P840">
        <v>0</v>
      </c>
      <c r="Q840">
        <v>329.87</v>
      </c>
      <c r="R840">
        <v>329.87</v>
      </c>
      <c r="S840">
        <v>0</v>
      </c>
    </row>
    <row r="841" spans="1:19" x14ac:dyDescent="0.25">
      <c r="A841">
        <v>4</v>
      </c>
      <c r="B841">
        <v>4332</v>
      </c>
      <c r="C841" t="s">
        <v>3736</v>
      </c>
      <c r="D841" t="s">
        <v>567</v>
      </c>
      <c r="E841" t="s">
        <v>421</v>
      </c>
      <c r="F841" t="s">
        <v>4433</v>
      </c>
      <c r="G841" t="s">
        <v>892</v>
      </c>
      <c r="H841" t="s">
        <v>149</v>
      </c>
      <c r="I841">
        <v>1</v>
      </c>
      <c r="J841" t="s">
        <v>6969</v>
      </c>
      <c r="K841" s="37">
        <v>43335</v>
      </c>
      <c r="L841">
        <v>11572.67</v>
      </c>
      <c r="M841">
        <v>11572.67</v>
      </c>
      <c r="N841">
        <v>0</v>
      </c>
      <c r="O841">
        <v>10415.4</v>
      </c>
      <c r="P841">
        <v>0</v>
      </c>
      <c r="Q841">
        <v>867.95</v>
      </c>
      <c r="R841">
        <v>867.95</v>
      </c>
      <c r="S841">
        <v>0</v>
      </c>
    </row>
    <row r="842" spans="1:19" x14ac:dyDescent="0.25">
      <c r="A842">
        <v>4</v>
      </c>
      <c r="B842">
        <v>4332</v>
      </c>
      <c r="C842" t="s">
        <v>3736</v>
      </c>
      <c r="D842" t="s">
        <v>284</v>
      </c>
      <c r="E842" t="s">
        <v>37</v>
      </c>
      <c r="F842" t="s">
        <v>4434</v>
      </c>
      <c r="G842" t="s">
        <v>1038</v>
      </c>
      <c r="H842" t="s">
        <v>104</v>
      </c>
      <c r="I842">
        <v>0</v>
      </c>
      <c r="J842" t="s">
        <v>6969</v>
      </c>
      <c r="K842" s="37">
        <v>43788</v>
      </c>
      <c r="L842">
        <v>9488.93</v>
      </c>
      <c r="M842">
        <v>9488.93</v>
      </c>
      <c r="N842">
        <v>0</v>
      </c>
      <c r="O842">
        <v>8540.0400000000009</v>
      </c>
      <c r="P842">
        <v>0</v>
      </c>
      <c r="Q842">
        <v>711.67</v>
      </c>
      <c r="R842">
        <v>711.67</v>
      </c>
      <c r="S842">
        <v>0</v>
      </c>
    </row>
    <row r="843" spans="1:19" x14ac:dyDescent="0.25">
      <c r="A843">
        <v>4</v>
      </c>
      <c r="B843">
        <v>4332</v>
      </c>
      <c r="C843" t="s">
        <v>3736</v>
      </c>
      <c r="D843" t="s">
        <v>839</v>
      </c>
      <c r="E843" t="s">
        <v>9</v>
      </c>
      <c r="F843" t="s">
        <v>4435</v>
      </c>
      <c r="G843" t="s">
        <v>982</v>
      </c>
      <c r="H843" t="s">
        <v>124</v>
      </c>
      <c r="I843">
        <v>1</v>
      </c>
      <c r="J843" t="s">
        <v>6969</v>
      </c>
      <c r="K843" s="37">
        <v>43334</v>
      </c>
      <c r="L843">
        <v>69000.37</v>
      </c>
      <c r="M843">
        <v>69000.37</v>
      </c>
      <c r="N843">
        <v>0</v>
      </c>
      <c r="O843">
        <v>62100.33</v>
      </c>
      <c r="P843">
        <v>0</v>
      </c>
      <c r="Q843">
        <v>5175.03</v>
      </c>
      <c r="R843">
        <v>5175.03</v>
      </c>
      <c r="S843">
        <v>0</v>
      </c>
    </row>
    <row r="844" spans="1:19" x14ac:dyDescent="0.25">
      <c r="A844">
        <v>4</v>
      </c>
      <c r="B844">
        <v>4332</v>
      </c>
      <c r="C844" t="s">
        <v>3736</v>
      </c>
      <c r="D844" t="s">
        <v>577</v>
      </c>
      <c r="E844" t="s">
        <v>82</v>
      </c>
      <c r="F844" t="s">
        <v>4436</v>
      </c>
      <c r="G844" t="s">
        <v>3233</v>
      </c>
      <c r="H844" t="s">
        <v>107</v>
      </c>
      <c r="I844">
        <v>0.2</v>
      </c>
      <c r="J844" t="s">
        <v>6969</v>
      </c>
      <c r="K844" s="37">
        <v>43917</v>
      </c>
      <c r="L844">
        <v>82537</v>
      </c>
      <c r="M844">
        <v>82537</v>
      </c>
      <c r="N844">
        <v>0</v>
      </c>
      <c r="O844">
        <v>74283.3</v>
      </c>
      <c r="P844">
        <v>0</v>
      </c>
      <c r="Q844">
        <v>6190.28</v>
      </c>
      <c r="R844">
        <v>6190.28</v>
      </c>
      <c r="S844">
        <v>0</v>
      </c>
    </row>
    <row r="845" spans="1:19" x14ac:dyDescent="0.25">
      <c r="A845">
        <v>4</v>
      </c>
      <c r="B845">
        <v>4332</v>
      </c>
      <c r="C845" t="s">
        <v>3736</v>
      </c>
      <c r="D845" t="s">
        <v>1483</v>
      </c>
      <c r="E845" t="s">
        <v>48</v>
      </c>
      <c r="F845" t="s">
        <v>4437</v>
      </c>
      <c r="G845" t="s">
        <v>1484</v>
      </c>
      <c r="H845" t="s">
        <v>124</v>
      </c>
      <c r="I845">
        <v>1</v>
      </c>
      <c r="J845" t="s">
        <v>6969</v>
      </c>
      <c r="K845" s="37">
        <v>43362</v>
      </c>
      <c r="L845">
        <v>20149.2</v>
      </c>
      <c r="M845">
        <v>20149.2</v>
      </c>
      <c r="N845">
        <v>0</v>
      </c>
      <c r="O845">
        <v>18134.28</v>
      </c>
      <c r="P845">
        <v>0</v>
      </c>
      <c r="Q845">
        <v>1511.19</v>
      </c>
      <c r="R845">
        <v>1511.19</v>
      </c>
      <c r="S845">
        <v>0</v>
      </c>
    </row>
    <row r="846" spans="1:19" x14ac:dyDescent="0.25">
      <c r="A846">
        <v>4</v>
      </c>
      <c r="B846">
        <v>4332</v>
      </c>
      <c r="C846" t="s">
        <v>3736</v>
      </c>
      <c r="D846" t="s">
        <v>127</v>
      </c>
      <c r="E846" t="s">
        <v>60</v>
      </c>
      <c r="F846" t="s">
        <v>4438</v>
      </c>
      <c r="G846" t="s">
        <v>128</v>
      </c>
      <c r="H846" t="s">
        <v>107</v>
      </c>
      <c r="I846">
        <v>0</v>
      </c>
      <c r="J846" t="s">
        <v>6969</v>
      </c>
      <c r="K846" s="37">
        <v>43265</v>
      </c>
      <c r="L846">
        <v>10187.93</v>
      </c>
      <c r="M846">
        <v>10187.93</v>
      </c>
      <c r="N846">
        <v>0</v>
      </c>
      <c r="O846">
        <v>9169.14</v>
      </c>
      <c r="P846">
        <v>0</v>
      </c>
      <c r="Q846">
        <v>764.09</v>
      </c>
      <c r="R846">
        <v>764.1</v>
      </c>
      <c r="S846">
        <v>-0.01</v>
      </c>
    </row>
    <row r="847" spans="1:19" x14ac:dyDescent="0.25">
      <c r="A847">
        <v>4</v>
      </c>
      <c r="B847">
        <v>4332</v>
      </c>
      <c r="C847" t="s">
        <v>3736</v>
      </c>
      <c r="D847" t="s">
        <v>1299</v>
      </c>
      <c r="E847" t="s">
        <v>25</v>
      </c>
      <c r="F847" t="s">
        <v>4439</v>
      </c>
      <c r="G847" t="s">
        <v>2394</v>
      </c>
      <c r="H847" t="s">
        <v>100</v>
      </c>
      <c r="I847">
        <v>1</v>
      </c>
      <c r="J847" t="s">
        <v>6969</v>
      </c>
      <c r="K847" s="37">
        <v>43507</v>
      </c>
      <c r="L847">
        <v>44554.6</v>
      </c>
      <c r="M847">
        <v>44554.6</v>
      </c>
      <c r="N847">
        <v>0</v>
      </c>
      <c r="O847">
        <v>40099.14</v>
      </c>
      <c r="P847">
        <v>0</v>
      </c>
      <c r="Q847">
        <v>3341.6</v>
      </c>
      <c r="R847">
        <v>3341.6</v>
      </c>
      <c r="S847">
        <v>0</v>
      </c>
    </row>
    <row r="848" spans="1:19" x14ac:dyDescent="0.25">
      <c r="A848">
        <v>4</v>
      </c>
      <c r="B848">
        <v>4332</v>
      </c>
      <c r="C848" t="s">
        <v>3736</v>
      </c>
      <c r="D848" t="s">
        <v>1101</v>
      </c>
      <c r="E848" t="s">
        <v>9</v>
      </c>
      <c r="F848" t="s">
        <v>4440</v>
      </c>
      <c r="G848" t="s">
        <v>1179</v>
      </c>
      <c r="H848" t="s">
        <v>104</v>
      </c>
      <c r="I848">
        <v>1</v>
      </c>
      <c r="J848" t="s">
        <v>6969</v>
      </c>
      <c r="K848" s="37">
        <v>43356</v>
      </c>
      <c r="L848">
        <v>8740</v>
      </c>
      <c r="M848">
        <v>8740</v>
      </c>
      <c r="N848">
        <v>0</v>
      </c>
      <c r="O848">
        <v>7866</v>
      </c>
      <c r="P848">
        <v>0</v>
      </c>
      <c r="Q848">
        <v>655.5</v>
      </c>
      <c r="R848">
        <v>655.5</v>
      </c>
      <c r="S848">
        <v>0</v>
      </c>
    </row>
    <row r="849" spans="1:19" x14ac:dyDescent="0.25">
      <c r="A849">
        <v>4</v>
      </c>
      <c r="B849">
        <v>4332</v>
      </c>
      <c r="C849" t="s">
        <v>3736</v>
      </c>
      <c r="D849" t="s">
        <v>2110</v>
      </c>
      <c r="E849" t="s">
        <v>9</v>
      </c>
      <c r="F849" t="s">
        <v>7266</v>
      </c>
      <c r="G849" t="s">
        <v>7267</v>
      </c>
      <c r="H849" t="s">
        <v>86</v>
      </c>
      <c r="I849">
        <v>1</v>
      </c>
      <c r="J849" t="s">
        <v>6969</v>
      </c>
      <c r="K849" s="37">
        <v>43334</v>
      </c>
      <c r="L849">
        <v>106489.06</v>
      </c>
      <c r="M849">
        <v>106489.06</v>
      </c>
      <c r="N849">
        <v>0</v>
      </c>
      <c r="O849">
        <v>106489.06</v>
      </c>
      <c r="P849">
        <v>0</v>
      </c>
      <c r="Q849">
        <v>0</v>
      </c>
      <c r="R849">
        <v>0</v>
      </c>
      <c r="S849">
        <v>0</v>
      </c>
    </row>
    <row r="850" spans="1:19" x14ac:dyDescent="0.25">
      <c r="A850">
        <v>4</v>
      </c>
      <c r="B850">
        <v>4332</v>
      </c>
      <c r="C850" t="s">
        <v>3736</v>
      </c>
      <c r="D850" t="s">
        <v>917</v>
      </c>
      <c r="E850" t="s">
        <v>25</v>
      </c>
      <c r="F850" t="s">
        <v>4441</v>
      </c>
      <c r="G850" t="s">
        <v>1266</v>
      </c>
      <c r="H850" t="s">
        <v>107</v>
      </c>
      <c r="I850">
        <v>1</v>
      </c>
      <c r="J850" t="s">
        <v>6969</v>
      </c>
      <c r="K850" s="37">
        <v>43360</v>
      </c>
      <c r="L850">
        <v>7261.63</v>
      </c>
      <c r="M850">
        <v>7261.63</v>
      </c>
      <c r="N850">
        <v>0</v>
      </c>
      <c r="O850">
        <v>6535.47</v>
      </c>
      <c r="P850">
        <v>0</v>
      </c>
      <c r="Q850">
        <v>544.62</v>
      </c>
      <c r="R850">
        <v>544.62</v>
      </c>
      <c r="S850">
        <v>0</v>
      </c>
    </row>
    <row r="851" spans="1:19" x14ac:dyDescent="0.25">
      <c r="A851">
        <v>4</v>
      </c>
      <c r="B851">
        <v>4332</v>
      </c>
      <c r="C851" t="s">
        <v>3736</v>
      </c>
      <c r="D851" t="s">
        <v>462</v>
      </c>
      <c r="E851" t="s">
        <v>9</v>
      </c>
      <c r="F851" t="s">
        <v>7268</v>
      </c>
      <c r="G851" t="s">
        <v>7269</v>
      </c>
      <c r="H851" t="s">
        <v>86</v>
      </c>
      <c r="I851">
        <v>1</v>
      </c>
      <c r="J851" t="s">
        <v>6969</v>
      </c>
      <c r="K851" s="37">
        <v>43334</v>
      </c>
      <c r="L851">
        <v>4038.24</v>
      </c>
      <c r="M851">
        <v>4038.24</v>
      </c>
      <c r="N851">
        <v>0</v>
      </c>
      <c r="O851">
        <v>4038.24</v>
      </c>
      <c r="P851">
        <v>0</v>
      </c>
      <c r="Q851">
        <v>0</v>
      </c>
      <c r="R851">
        <v>0</v>
      </c>
      <c r="S851">
        <v>0</v>
      </c>
    </row>
    <row r="852" spans="1:19" x14ac:dyDescent="0.25">
      <c r="A852">
        <v>4</v>
      </c>
      <c r="B852">
        <v>4332</v>
      </c>
      <c r="C852" t="s">
        <v>3736</v>
      </c>
      <c r="D852" t="s">
        <v>1875</v>
      </c>
      <c r="E852" t="s">
        <v>320</v>
      </c>
      <c r="F852" t="s">
        <v>7270</v>
      </c>
      <c r="G852" t="s">
        <v>7271</v>
      </c>
      <c r="H852" t="s">
        <v>86</v>
      </c>
      <c r="I852">
        <v>1</v>
      </c>
      <c r="J852" t="s">
        <v>6969</v>
      </c>
      <c r="K852" s="37">
        <v>43333</v>
      </c>
      <c r="L852">
        <v>54120.98</v>
      </c>
      <c r="M852">
        <v>54120.98</v>
      </c>
      <c r="N852">
        <v>0</v>
      </c>
      <c r="O852">
        <v>54120.98</v>
      </c>
      <c r="P852">
        <v>0</v>
      </c>
      <c r="Q852">
        <v>0</v>
      </c>
      <c r="R852">
        <v>0</v>
      </c>
      <c r="S852">
        <v>0</v>
      </c>
    </row>
    <row r="853" spans="1:19" x14ac:dyDescent="0.25">
      <c r="A853">
        <v>4</v>
      </c>
      <c r="B853">
        <v>4332</v>
      </c>
      <c r="C853" t="s">
        <v>3736</v>
      </c>
      <c r="D853" t="s">
        <v>1125</v>
      </c>
      <c r="E853" t="s">
        <v>9</v>
      </c>
      <c r="F853" t="s">
        <v>4442</v>
      </c>
      <c r="G853" t="s">
        <v>1767</v>
      </c>
      <c r="H853" t="s">
        <v>149</v>
      </c>
      <c r="I853">
        <v>1</v>
      </c>
      <c r="J853" t="s">
        <v>6969</v>
      </c>
      <c r="K853" s="37">
        <v>43410</v>
      </c>
      <c r="L853">
        <v>89172.27</v>
      </c>
      <c r="M853">
        <v>89172.27</v>
      </c>
      <c r="N853">
        <v>0</v>
      </c>
      <c r="O853">
        <v>80255.039999999994</v>
      </c>
      <c r="P853">
        <v>0</v>
      </c>
      <c r="Q853">
        <v>6687.92</v>
      </c>
      <c r="R853">
        <v>6687.92</v>
      </c>
      <c r="S853">
        <v>0</v>
      </c>
    </row>
    <row r="854" spans="1:19" x14ac:dyDescent="0.25">
      <c r="A854">
        <v>4</v>
      </c>
      <c r="B854">
        <v>4332</v>
      </c>
      <c r="C854" t="s">
        <v>3736</v>
      </c>
      <c r="D854" t="s">
        <v>1373</v>
      </c>
      <c r="E854" t="s">
        <v>9</v>
      </c>
      <c r="F854" t="s">
        <v>4443</v>
      </c>
      <c r="G854" t="s">
        <v>1374</v>
      </c>
      <c r="H854" t="s">
        <v>104</v>
      </c>
      <c r="I854">
        <v>0</v>
      </c>
      <c r="J854" t="s">
        <v>6969</v>
      </c>
      <c r="K854" s="37">
        <v>48092</v>
      </c>
      <c r="L854">
        <v>16062.82</v>
      </c>
      <c r="M854">
        <v>16062.82</v>
      </c>
      <c r="N854">
        <v>0</v>
      </c>
      <c r="O854">
        <v>14456.54</v>
      </c>
      <c r="P854">
        <v>0</v>
      </c>
      <c r="Q854">
        <v>1204.71</v>
      </c>
      <c r="R854">
        <v>1204.71</v>
      </c>
      <c r="S854">
        <v>0</v>
      </c>
    </row>
    <row r="855" spans="1:19" x14ac:dyDescent="0.25">
      <c r="A855">
        <v>4</v>
      </c>
      <c r="B855">
        <v>4332</v>
      </c>
      <c r="C855" t="s">
        <v>3736</v>
      </c>
      <c r="D855" t="s">
        <v>577</v>
      </c>
      <c r="E855" t="s">
        <v>82</v>
      </c>
      <c r="F855" t="s">
        <v>4444</v>
      </c>
      <c r="G855" t="s">
        <v>1027</v>
      </c>
      <c r="H855" t="s">
        <v>107</v>
      </c>
      <c r="I855">
        <v>0</v>
      </c>
      <c r="J855" t="s">
        <v>6969</v>
      </c>
      <c r="K855" s="37">
        <v>43917</v>
      </c>
      <c r="L855">
        <v>5300.22</v>
      </c>
      <c r="M855">
        <v>5300.22</v>
      </c>
      <c r="N855">
        <v>0</v>
      </c>
      <c r="O855">
        <v>4770.2</v>
      </c>
      <c r="P855">
        <v>0</v>
      </c>
      <c r="Q855">
        <v>397.52</v>
      </c>
      <c r="R855">
        <v>397.52</v>
      </c>
      <c r="S855">
        <v>0</v>
      </c>
    </row>
    <row r="856" spans="1:19" x14ac:dyDescent="0.25">
      <c r="A856">
        <v>4</v>
      </c>
      <c r="B856">
        <v>4332</v>
      </c>
      <c r="C856" t="s">
        <v>3736</v>
      </c>
      <c r="D856" t="s">
        <v>865</v>
      </c>
      <c r="E856" t="s">
        <v>255</v>
      </c>
      <c r="F856" t="s">
        <v>7272</v>
      </c>
      <c r="G856" t="s">
        <v>7273</v>
      </c>
      <c r="H856" t="s">
        <v>86</v>
      </c>
      <c r="I856">
        <v>1</v>
      </c>
      <c r="J856" t="s">
        <v>6969</v>
      </c>
      <c r="K856" s="37">
        <v>43356</v>
      </c>
      <c r="L856">
        <v>41807.800000000003</v>
      </c>
      <c r="M856">
        <v>41807.800000000003</v>
      </c>
      <c r="N856">
        <v>0</v>
      </c>
      <c r="O856">
        <v>41807.800000000003</v>
      </c>
      <c r="P856">
        <v>0</v>
      </c>
      <c r="Q856">
        <v>0</v>
      </c>
      <c r="R856">
        <v>0</v>
      </c>
      <c r="S856">
        <v>0</v>
      </c>
    </row>
    <row r="857" spans="1:19" x14ac:dyDescent="0.25">
      <c r="A857">
        <v>4</v>
      </c>
      <c r="B857">
        <v>4332</v>
      </c>
      <c r="C857" t="s">
        <v>3736</v>
      </c>
      <c r="D857" t="s">
        <v>991</v>
      </c>
      <c r="E857" t="s">
        <v>9</v>
      </c>
      <c r="F857" t="s">
        <v>4445</v>
      </c>
      <c r="G857" t="s">
        <v>1434</v>
      </c>
      <c r="H857" t="s">
        <v>100</v>
      </c>
      <c r="I857">
        <v>1</v>
      </c>
      <c r="J857" t="s">
        <v>6969</v>
      </c>
      <c r="K857" s="37">
        <v>48092</v>
      </c>
      <c r="L857">
        <v>131733.17000000001</v>
      </c>
      <c r="M857">
        <v>131733.17000000001</v>
      </c>
      <c r="N857">
        <v>0</v>
      </c>
      <c r="O857">
        <v>118559.85</v>
      </c>
      <c r="P857">
        <v>0</v>
      </c>
      <c r="Q857">
        <v>0</v>
      </c>
      <c r="R857">
        <v>0</v>
      </c>
      <c r="S857">
        <v>0</v>
      </c>
    </row>
    <row r="858" spans="1:19" x14ac:dyDescent="0.25">
      <c r="A858">
        <v>4</v>
      </c>
      <c r="B858">
        <v>4332</v>
      </c>
      <c r="C858" t="s">
        <v>3736</v>
      </c>
      <c r="D858" t="s">
        <v>1581</v>
      </c>
      <c r="E858" t="s">
        <v>9</v>
      </c>
      <c r="F858" t="s">
        <v>4446</v>
      </c>
      <c r="G858" t="s">
        <v>1584</v>
      </c>
      <c r="H858" t="s">
        <v>149</v>
      </c>
      <c r="I858">
        <v>1</v>
      </c>
      <c r="J858" t="s">
        <v>6969</v>
      </c>
      <c r="K858" s="37">
        <v>43412</v>
      </c>
      <c r="L858">
        <v>13500</v>
      </c>
      <c r="M858">
        <v>13500</v>
      </c>
      <c r="N858">
        <v>0</v>
      </c>
      <c r="O858">
        <v>12150</v>
      </c>
      <c r="P858">
        <v>0</v>
      </c>
      <c r="Q858">
        <v>1012.5</v>
      </c>
      <c r="R858">
        <v>1012.5</v>
      </c>
      <c r="S858">
        <v>0</v>
      </c>
    </row>
    <row r="859" spans="1:19" x14ac:dyDescent="0.25">
      <c r="A859">
        <v>4</v>
      </c>
      <c r="B859">
        <v>4332</v>
      </c>
      <c r="C859" t="s">
        <v>3736</v>
      </c>
      <c r="D859" t="s">
        <v>113</v>
      </c>
      <c r="E859" t="s">
        <v>69</v>
      </c>
      <c r="F859" t="s">
        <v>7274</v>
      </c>
      <c r="G859" t="s">
        <v>7275</v>
      </c>
      <c r="H859" t="s">
        <v>86</v>
      </c>
      <c r="I859">
        <v>1</v>
      </c>
      <c r="J859" t="s">
        <v>6969</v>
      </c>
      <c r="K859" s="37">
        <v>43781</v>
      </c>
      <c r="L859">
        <v>21668.44</v>
      </c>
      <c r="M859">
        <v>21668.44</v>
      </c>
      <c r="N859">
        <v>0</v>
      </c>
      <c r="O859">
        <v>21668.44</v>
      </c>
      <c r="P859">
        <v>0</v>
      </c>
      <c r="Q859">
        <v>0</v>
      </c>
      <c r="R859">
        <v>0</v>
      </c>
      <c r="S859">
        <v>0</v>
      </c>
    </row>
    <row r="860" spans="1:19" x14ac:dyDescent="0.25">
      <c r="A860">
        <v>4</v>
      </c>
      <c r="B860">
        <v>4332</v>
      </c>
      <c r="C860" t="s">
        <v>3736</v>
      </c>
      <c r="D860" t="s">
        <v>1299</v>
      </c>
      <c r="E860" t="s">
        <v>25</v>
      </c>
      <c r="F860" t="s">
        <v>4447</v>
      </c>
      <c r="G860" t="s">
        <v>1300</v>
      </c>
      <c r="H860" t="s">
        <v>100</v>
      </c>
      <c r="I860">
        <v>1</v>
      </c>
      <c r="J860" t="s">
        <v>6969</v>
      </c>
      <c r="K860" s="37">
        <v>43356</v>
      </c>
      <c r="L860">
        <v>3854.9</v>
      </c>
      <c r="M860">
        <v>3854.9</v>
      </c>
      <c r="N860">
        <v>0</v>
      </c>
      <c r="O860">
        <v>3469.41</v>
      </c>
      <c r="P860">
        <v>0</v>
      </c>
      <c r="Q860">
        <v>289.12</v>
      </c>
      <c r="R860">
        <v>289.12</v>
      </c>
      <c r="S860">
        <v>0</v>
      </c>
    </row>
    <row r="861" spans="1:19" x14ac:dyDescent="0.25">
      <c r="A861">
        <v>4</v>
      </c>
      <c r="B861">
        <v>4332</v>
      </c>
      <c r="C861" t="s">
        <v>3736</v>
      </c>
      <c r="D861" t="s">
        <v>1022</v>
      </c>
      <c r="E861" t="s">
        <v>48</v>
      </c>
      <c r="F861" t="s">
        <v>4448</v>
      </c>
      <c r="G861" t="s">
        <v>1023</v>
      </c>
      <c r="H861" t="s">
        <v>107</v>
      </c>
      <c r="I861">
        <v>1</v>
      </c>
      <c r="J861" t="s">
        <v>6969</v>
      </c>
      <c r="K861" s="37">
        <v>43335</v>
      </c>
      <c r="L861">
        <v>7527.38</v>
      </c>
      <c r="M861">
        <v>7527.38</v>
      </c>
      <c r="N861">
        <v>0</v>
      </c>
      <c r="O861">
        <v>6774.64</v>
      </c>
      <c r="P861">
        <v>0</v>
      </c>
      <c r="Q861">
        <v>564.55999999999995</v>
      </c>
      <c r="R861">
        <v>564.54999999999995</v>
      </c>
      <c r="S861">
        <v>0.01</v>
      </c>
    </row>
    <row r="862" spans="1:19" x14ac:dyDescent="0.25">
      <c r="A862">
        <v>4</v>
      </c>
      <c r="B862">
        <v>4332</v>
      </c>
      <c r="C862" t="s">
        <v>3736</v>
      </c>
      <c r="D862" t="s">
        <v>917</v>
      </c>
      <c r="E862" t="s">
        <v>25</v>
      </c>
      <c r="F862" t="s">
        <v>4449</v>
      </c>
      <c r="G862" t="s">
        <v>1219</v>
      </c>
      <c r="H862" t="s">
        <v>107</v>
      </c>
      <c r="I862">
        <v>1</v>
      </c>
      <c r="J862" t="s">
        <v>6969</v>
      </c>
      <c r="K862" s="37">
        <v>43360</v>
      </c>
      <c r="L862">
        <v>9258.36</v>
      </c>
      <c r="M862">
        <v>9258.36</v>
      </c>
      <c r="N862">
        <v>0</v>
      </c>
      <c r="O862">
        <v>8332.52</v>
      </c>
      <c r="P862">
        <v>0</v>
      </c>
      <c r="Q862">
        <v>694.38</v>
      </c>
      <c r="R862">
        <v>694.38</v>
      </c>
      <c r="S862">
        <v>0</v>
      </c>
    </row>
    <row r="863" spans="1:19" x14ac:dyDescent="0.25">
      <c r="A863">
        <v>4</v>
      </c>
      <c r="B863">
        <v>4332</v>
      </c>
      <c r="C863" t="s">
        <v>3736</v>
      </c>
      <c r="D863" t="s">
        <v>48</v>
      </c>
      <c r="E863" t="s">
        <v>48</v>
      </c>
      <c r="F863" t="s">
        <v>4450</v>
      </c>
      <c r="G863" t="s">
        <v>1008</v>
      </c>
      <c r="H863" t="s">
        <v>104</v>
      </c>
      <c r="I863">
        <v>0.2</v>
      </c>
      <c r="J863" t="s">
        <v>6969</v>
      </c>
      <c r="K863" s="37">
        <v>43334</v>
      </c>
      <c r="L863">
        <v>6651.38</v>
      </c>
      <c r="M863">
        <v>6651.38</v>
      </c>
      <c r="N863">
        <v>0</v>
      </c>
      <c r="O863">
        <v>5986.24</v>
      </c>
      <c r="P863">
        <v>0</v>
      </c>
      <c r="Q863">
        <v>498.86</v>
      </c>
      <c r="R863">
        <v>498.85</v>
      </c>
      <c r="S863">
        <v>0.01</v>
      </c>
    </row>
    <row r="864" spans="1:19" x14ac:dyDescent="0.25">
      <c r="A864">
        <v>4</v>
      </c>
      <c r="B864">
        <v>4332</v>
      </c>
      <c r="C864" t="s">
        <v>3736</v>
      </c>
      <c r="D864" t="s">
        <v>795</v>
      </c>
      <c r="E864" t="s">
        <v>60</v>
      </c>
      <c r="F864" t="s">
        <v>4451</v>
      </c>
      <c r="G864" t="s">
        <v>1086</v>
      </c>
      <c r="H864" t="s">
        <v>104</v>
      </c>
      <c r="I864">
        <v>1</v>
      </c>
      <c r="J864" t="s">
        <v>6969</v>
      </c>
      <c r="K864" s="37">
        <v>43333</v>
      </c>
      <c r="L864">
        <v>11818.56</v>
      </c>
      <c r="M864">
        <v>11818.56</v>
      </c>
      <c r="N864">
        <v>0</v>
      </c>
      <c r="O864">
        <v>10636.7</v>
      </c>
      <c r="P864">
        <v>0</v>
      </c>
      <c r="Q864">
        <v>886.39</v>
      </c>
      <c r="R864">
        <v>886.39</v>
      </c>
      <c r="S864">
        <v>0</v>
      </c>
    </row>
    <row r="865" spans="1:19" x14ac:dyDescent="0.25">
      <c r="A865">
        <v>4</v>
      </c>
      <c r="B865">
        <v>4332</v>
      </c>
      <c r="C865" t="s">
        <v>3736</v>
      </c>
      <c r="D865" t="s">
        <v>211</v>
      </c>
      <c r="E865" t="s">
        <v>9</v>
      </c>
      <c r="F865" t="s">
        <v>4452</v>
      </c>
      <c r="G865" t="s">
        <v>212</v>
      </c>
      <c r="H865" t="s">
        <v>107</v>
      </c>
      <c r="I865">
        <v>0</v>
      </c>
      <c r="J865" t="s">
        <v>6969</v>
      </c>
      <c r="K865" s="37">
        <v>43294</v>
      </c>
      <c r="L865">
        <v>36567.699999999997</v>
      </c>
      <c r="M865">
        <v>36567.699999999997</v>
      </c>
      <c r="N865">
        <v>0</v>
      </c>
      <c r="O865">
        <v>32910.93</v>
      </c>
      <c r="P865">
        <v>0</v>
      </c>
      <c r="Q865">
        <v>2742.58</v>
      </c>
      <c r="R865">
        <v>2742.58</v>
      </c>
      <c r="S865">
        <v>0</v>
      </c>
    </row>
    <row r="866" spans="1:19" x14ac:dyDescent="0.25">
      <c r="A866">
        <v>4</v>
      </c>
      <c r="B866">
        <v>4332</v>
      </c>
      <c r="C866" t="s">
        <v>3736</v>
      </c>
      <c r="D866" t="s">
        <v>363</v>
      </c>
      <c r="E866" t="s">
        <v>168</v>
      </c>
      <c r="F866" t="s">
        <v>4453</v>
      </c>
      <c r="G866" t="s">
        <v>1274</v>
      </c>
      <c r="H866" t="s">
        <v>124</v>
      </c>
      <c r="I866">
        <v>0</v>
      </c>
      <c r="J866" t="s">
        <v>6969</v>
      </c>
      <c r="K866" s="37">
        <v>43362</v>
      </c>
      <c r="L866">
        <v>81104.59</v>
      </c>
      <c r="M866">
        <v>81104.59</v>
      </c>
      <c r="N866">
        <v>0</v>
      </c>
      <c r="O866">
        <v>72994.13</v>
      </c>
      <c r="P866">
        <v>0</v>
      </c>
      <c r="Q866">
        <v>6082.84</v>
      </c>
      <c r="R866">
        <v>6082.84</v>
      </c>
      <c r="S866">
        <v>0</v>
      </c>
    </row>
    <row r="867" spans="1:19" x14ac:dyDescent="0.25">
      <c r="A867">
        <v>4</v>
      </c>
      <c r="B867">
        <v>4332</v>
      </c>
      <c r="C867" t="s">
        <v>3736</v>
      </c>
      <c r="D867" t="s">
        <v>917</v>
      </c>
      <c r="E867" t="s">
        <v>25</v>
      </c>
      <c r="F867" t="s">
        <v>4454</v>
      </c>
      <c r="G867" t="s">
        <v>1249</v>
      </c>
      <c r="H867" t="s">
        <v>107</v>
      </c>
      <c r="I867">
        <v>1</v>
      </c>
      <c r="J867" t="s">
        <v>6969</v>
      </c>
      <c r="K867" s="37">
        <v>43361</v>
      </c>
      <c r="L867">
        <v>3584.65</v>
      </c>
      <c r="M867">
        <v>3584.65</v>
      </c>
      <c r="N867">
        <v>0</v>
      </c>
      <c r="O867">
        <v>3226.19</v>
      </c>
      <c r="P867">
        <v>0</v>
      </c>
      <c r="Q867">
        <v>268.85000000000002</v>
      </c>
      <c r="R867">
        <v>268.85000000000002</v>
      </c>
      <c r="S867">
        <v>0</v>
      </c>
    </row>
    <row r="868" spans="1:19" x14ac:dyDescent="0.25">
      <c r="A868">
        <v>4</v>
      </c>
      <c r="B868">
        <v>4332</v>
      </c>
      <c r="C868" t="s">
        <v>3736</v>
      </c>
      <c r="D868" t="s">
        <v>1334</v>
      </c>
      <c r="E868" t="s">
        <v>60</v>
      </c>
      <c r="F868" t="s">
        <v>4455</v>
      </c>
      <c r="G868" t="s">
        <v>1433</v>
      </c>
      <c r="H868" t="s">
        <v>86</v>
      </c>
      <c r="I868">
        <v>1</v>
      </c>
      <c r="J868" t="s">
        <v>6969</v>
      </c>
      <c r="K868" s="37">
        <v>43362</v>
      </c>
      <c r="L868">
        <v>43432.15</v>
      </c>
      <c r="M868">
        <v>43432.15</v>
      </c>
      <c r="N868">
        <v>0</v>
      </c>
      <c r="O868">
        <v>39088.94</v>
      </c>
      <c r="P868">
        <v>0</v>
      </c>
      <c r="Q868">
        <v>3257.41</v>
      </c>
      <c r="R868">
        <v>3257.41</v>
      </c>
      <c r="S868">
        <v>0</v>
      </c>
    </row>
    <row r="869" spans="1:19" x14ac:dyDescent="0.25">
      <c r="A869">
        <v>4</v>
      </c>
      <c r="B869">
        <v>4332</v>
      </c>
      <c r="C869" t="s">
        <v>3736</v>
      </c>
      <c r="D869" t="s">
        <v>284</v>
      </c>
      <c r="E869" t="s">
        <v>37</v>
      </c>
      <c r="F869" t="s">
        <v>4456</v>
      </c>
      <c r="G869" t="s">
        <v>1146</v>
      </c>
      <c r="H869" t="s">
        <v>100</v>
      </c>
      <c r="I869">
        <v>1</v>
      </c>
      <c r="J869" t="s">
        <v>6969</v>
      </c>
      <c r="K869" s="37">
        <v>43335</v>
      </c>
      <c r="L869">
        <v>5097.45</v>
      </c>
      <c r="M869">
        <v>5097.45</v>
      </c>
      <c r="N869">
        <v>0</v>
      </c>
      <c r="O869">
        <v>4587.71</v>
      </c>
      <c r="P869">
        <v>0</v>
      </c>
      <c r="Q869">
        <v>382.31</v>
      </c>
      <c r="R869">
        <v>382.31</v>
      </c>
      <c r="S869">
        <v>0</v>
      </c>
    </row>
    <row r="870" spans="1:19" x14ac:dyDescent="0.25">
      <c r="A870">
        <v>4</v>
      </c>
      <c r="B870">
        <v>4332</v>
      </c>
      <c r="C870" t="s">
        <v>3736</v>
      </c>
      <c r="D870" t="s">
        <v>246</v>
      </c>
      <c r="E870" t="s">
        <v>69</v>
      </c>
      <c r="F870" t="s">
        <v>7276</v>
      </c>
      <c r="G870" t="s">
        <v>7277</v>
      </c>
      <c r="H870" t="s">
        <v>86</v>
      </c>
      <c r="I870">
        <v>1</v>
      </c>
      <c r="J870" t="s">
        <v>6969</v>
      </c>
      <c r="K870" s="37">
        <v>43574</v>
      </c>
      <c r="L870">
        <v>518808.89</v>
      </c>
      <c r="M870">
        <v>518808.89</v>
      </c>
      <c r="N870">
        <v>0</v>
      </c>
      <c r="O870">
        <v>518808.89</v>
      </c>
      <c r="P870">
        <v>0</v>
      </c>
      <c r="Q870">
        <v>0</v>
      </c>
      <c r="R870">
        <v>0</v>
      </c>
      <c r="S870">
        <v>0</v>
      </c>
    </row>
    <row r="871" spans="1:19" x14ac:dyDescent="0.25">
      <c r="A871">
        <v>4</v>
      </c>
      <c r="B871">
        <v>4332</v>
      </c>
      <c r="C871" t="s">
        <v>3736</v>
      </c>
      <c r="D871" t="s">
        <v>101</v>
      </c>
      <c r="E871" t="s">
        <v>102</v>
      </c>
      <c r="F871" t="s">
        <v>4457</v>
      </c>
      <c r="G871" t="s">
        <v>195</v>
      </c>
      <c r="H871" t="s">
        <v>107</v>
      </c>
      <c r="I871">
        <v>0.6</v>
      </c>
      <c r="J871" t="s">
        <v>6969</v>
      </c>
      <c r="K871" s="37">
        <v>48092</v>
      </c>
      <c r="L871">
        <v>146225.96</v>
      </c>
      <c r="M871">
        <v>146225.96</v>
      </c>
      <c r="N871">
        <v>0</v>
      </c>
      <c r="O871">
        <v>131603.35999999999</v>
      </c>
      <c r="P871">
        <v>0</v>
      </c>
      <c r="Q871">
        <v>4871.45</v>
      </c>
      <c r="R871">
        <v>1994.21</v>
      </c>
      <c r="S871">
        <v>2877.24</v>
      </c>
    </row>
    <row r="872" spans="1:19" x14ac:dyDescent="0.25">
      <c r="A872">
        <v>4</v>
      </c>
      <c r="B872">
        <v>4332</v>
      </c>
      <c r="C872" t="s">
        <v>3736</v>
      </c>
      <c r="D872" t="s">
        <v>1041</v>
      </c>
      <c r="E872" t="s">
        <v>152</v>
      </c>
      <c r="F872" t="s">
        <v>4458</v>
      </c>
      <c r="G872" t="s">
        <v>1042</v>
      </c>
      <c r="H872" t="s">
        <v>100</v>
      </c>
      <c r="I872">
        <v>1</v>
      </c>
      <c r="J872" t="s">
        <v>6969</v>
      </c>
      <c r="K872" s="37">
        <v>43339</v>
      </c>
      <c r="L872">
        <v>25538.33</v>
      </c>
      <c r="M872">
        <v>25538.33</v>
      </c>
      <c r="N872">
        <v>0</v>
      </c>
      <c r="O872">
        <v>22984.5</v>
      </c>
      <c r="P872">
        <v>0</v>
      </c>
      <c r="Q872">
        <v>1915.37</v>
      </c>
      <c r="R872">
        <v>1915.38</v>
      </c>
      <c r="S872">
        <v>-0.01</v>
      </c>
    </row>
    <row r="873" spans="1:19" x14ac:dyDescent="0.25">
      <c r="A873">
        <v>4</v>
      </c>
      <c r="B873">
        <v>4332</v>
      </c>
      <c r="C873" t="s">
        <v>3736</v>
      </c>
      <c r="D873" t="s">
        <v>917</v>
      </c>
      <c r="E873" t="s">
        <v>25</v>
      </c>
      <c r="F873" t="s">
        <v>4459</v>
      </c>
      <c r="G873" t="s">
        <v>943</v>
      </c>
      <c r="H873" t="s">
        <v>107</v>
      </c>
      <c r="I873">
        <v>1</v>
      </c>
      <c r="J873" t="s">
        <v>6969</v>
      </c>
      <c r="K873" s="37">
        <v>43334</v>
      </c>
      <c r="L873">
        <v>3651.13</v>
      </c>
      <c r="M873">
        <v>3651.13</v>
      </c>
      <c r="N873">
        <v>0</v>
      </c>
      <c r="O873">
        <v>3286.02</v>
      </c>
      <c r="P873">
        <v>0</v>
      </c>
      <c r="Q873">
        <v>273.83</v>
      </c>
      <c r="R873">
        <v>273.83999999999997</v>
      </c>
      <c r="S873">
        <v>-0.01</v>
      </c>
    </row>
    <row r="874" spans="1:19" x14ac:dyDescent="0.25">
      <c r="A874">
        <v>4</v>
      </c>
      <c r="B874">
        <v>4332</v>
      </c>
      <c r="C874" t="s">
        <v>3736</v>
      </c>
      <c r="D874" t="s">
        <v>674</v>
      </c>
      <c r="E874" t="s">
        <v>60</v>
      </c>
      <c r="F874" t="s">
        <v>4460</v>
      </c>
      <c r="G874" t="s">
        <v>1403</v>
      </c>
      <c r="H874" t="s">
        <v>124</v>
      </c>
      <c r="I874">
        <v>0</v>
      </c>
      <c r="J874" t="s">
        <v>6969</v>
      </c>
      <c r="K874" s="37">
        <v>43598</v>
      </c>
      <c r="L874">
        <v>86118.8</v>
      </c>
      <c r="M874">
        <v>86118.8</v>
      </c>
      <c r="N874">
        <v>0</v>
      </c>
      <c r="O874">
        <v>77506.92</v>
      </c>
      <c r="P874">
        <v>0</v>
      </c>
      <c r="Q874">
        <v>6458.91</v>
      </c>
      <c r="R874">
        <v>6458.91</v>
      </c>
      <c r="S874">
        <v>0</v>
      </c>
    </row>
    <row r="875" spans="1:19" x14ac:dyDescent="0.25">
      <c r="A875">
        <v>4</v>
      </c>
      <c r="B875">
        <v>4332</v>
      </c>
      <c r="C875" t="s">
        <v>3736</v>
      </c>
      <c r="D875" t="s">
        <v>973</v>
      </c>
      <c r="E875" t="s">
        <v>252</v>
      </c>
      <c r="F875" t="s">
        <v>4461</v>
      </c>
      <c r="G875" t="s">
        <v>974</v>
      </c>
      <c r="H875" t="s">
        <v>104</v>
      </c>
      <c r="I875">
        <v>1</v>
      </c>
      <c r="J875" t="s">
        <v>6969</v>
      </c>
      <c r="K875" s="37">
        <v>43335</v>
      </c>
      <c r="L875">
        <v>6032.23</v>
      </c>
      <c r="M875">
        <v>6032.23</v>
      </c>
      <c r="N875">
        <v>0</v>
      </c>
      <c r="O875">
        <v>5429.01</v>
      </c>
      <c r="P875">
        <v>0</v>
      </c>
      <c r="Q875">
        <v>452.42</v>
      </c>
      <c r="R875">
        <v>452.42</v>
      </c>
      <c r="S875">
        <v>0</v>
      </c>
    </row>
    <row r="876" spans="1:19" x14ac:dyDescent="0.25">
      <c r="A876">
        <v>4</v>
      </c>
      <c r="B876">
        <v>4332</v>
      </c>
      <c r="C876" t="s">
        <v>3736</v>
      </c>
      <c r="D876" t="s">
        <v>1610</v>
      </c>
      <c r="E876" t="s">
        <v>48</v>
      </c>
      <c r="F876" t="s">
        <v>4462</v>
      </c>
      <c r="G876" t="s">
        <v>1611</v>
      </c>
      <c r="H876" t="s">
        <v>107</v>
      </c>
      <c r="I876">
        <v>1</v>
      </c>
      <c r="J876" t="s">
        <v>6969</v>
      </c>
      <c r="K876" s="37">
        <v>43412</v>
      </c>
      <c r="L876">
        <v>4832.29</v>
      </c>
      <c r="M876">
        <v>4832.29</v>
      </c>
      <c r="N876">
        <v>0</v>
      </c>
      <c r="O876">
        <v>4349.0600000000004</v>
      </c>
      <c r="P876">
        <v>0</v>
      </c>
      <c r="Q876">
        <v>362.42</v>
      </c>
      <c r="R876">
        <v>362.42</v>
      </c>
      <c r="S876">
        <v>0</v>
      </c>
    </row>
    <row r="877" spans="1:19" x14ac:dyDescent="0.25">
      <c r="A877">
        <v>4</v>
      </c>
      <c r="B877">
        <v>4332</v>
      </c>
      <c r="C877" t="s">
        <v>3736</v>
      </c>
      <c r="D877" t="s">
        <v>48</v>
      </c>
      <c r="E877" t="s">
        <v>48</v>
      </c>
      <c r="F877" t="s">
        <v>4463</v>
      </c>
      <c r="G877" t="s">
        <v>1085</v>
      </c>
      <c r="H877" t="s">
        <v>104</v>
      </c>
      <c r="I877">
        <v>0</v>
      </c>
      <c r="J877" t="s">
        <v>6969</v>
      </c>
      <c r="K877" s="37">
        <v>43334</v>
      </c>
      <c r="L877">
        <v>6234.92</v>
      </c>
      <c r="M877">
        <v>6234.92</v>
      </c>
      <c r="N877">
        <v>0</v>
      </c>
      <c r="O877">
        <v>5611.43</v>
      </c>
      <c r="P877">
        <v>0</v>
      </c>
      <c r="Q877">
        <v>467.62</v>
      </c>
      <c r="R877">
        <v>467.62</v>
      </c>
      <c r="S877">
        <v>0</v>
      </c>
    </row>
    <row r="878" spans="1:19" x14ac:dyDescent="0.25">
      <c r="A878">
        <v>4</v>
      </c>
      <c r="B878">
        <v>4332</v>
      </c>
      <c r="C878" t="s">
        <v>3736</v>
      </c>
      <c r="D878" t="s">
        <v>1196</v>
      </c>
      <c r="E878" t="s">
        <v>9</v>
      </c>
      <c r="F878" t="s">
        <v>4464</v>
      </c>
      <c r="G878" t="s">
        <v>1197</v>
      </c>
      <c r="H878" t="s">
        <v>100</v>
      </c>
      <c r="I878">
        <v>1</v>
      </c>
      <c r="J878" t="s">
        <v>6969</v>
      </c>
      <c r="K878" s="37">
        <v>43357</v>
      </c>
      <c r="L878">
        <v>7772.25</v>
      </c>
      <c r="M878">
        <v>7772.25</v>
      </c>
      <c r="N878">
        <v>0</v>
      </c>
      <c r="O878">
        <v>6995.03</v>
      </c>
      <c r="P878">
        <v>0</v>
      </c>
      <c r="Q878">
        <v>582.91999999999996</v>
      </c>
      <c r="R878">
        <v>582.91999999999996</v>
      </c>
      <c r="S878">
        <v>0</v>
      </c>
    </row>
    <row r="879" spans="1:19" x14ac:dyDescent="0.25">
      <c r="A879">
        <v>4</v>
      </c>
      <c r="B879">
        <v>4332</v>
      </c>
      <c r="C879" t="s">
        <v>3736</v>
      </c>
      <c r="D879" t="s">
        <v>226</v>
      </c>
      <c r="E879" t="s">
        <v>76</v>
      </c>
      <c r="F879" t="s">
        <v>4465</v>
      </c>
      <c r="G879" t="s">
        <v>480</v>
      </c>
      <c r="H879" t="s">
        <v>107</v>
      </c>
      <c r="I879">
        <v>0</v>
      </c>
      <c r="J879" t="s">
        <v>6969</v>
      </c>
      <c r="K879" s="37">
        <v>43959</v>
      </c>
      <c r="L879">
        <v>7644.56</v>
      </c>
      <c r="M879">
        <v>9769.25</v>
      </c>
      <c r="N879">
        <v>2124.69</v>
      </c>
      <c r="O879">
        <v>8792.32</v>
      </c>
      <c r="P879">
        <v>1912.22</v>
      </c>
      <c r="Q879">
        <v>732.7</v>
      </c>
      <c r="R879">
        <v>732.69</v>
      </c>
      <c r="S879">
        <v>0.01</v>
      </c>
    </row>
    <row r="880" spans="1:19" x14ac:dyDescent="0.25">
      <c r="A880">
        <v>4</v>
      </c>
      <c r="B880">
        <v>4332</v>
      </c>
      <c r="C880" t="s">
        <v>3736</v>
      </c>
      <c r="D880" t="s">
        <v>1334</v>
      </c>
      <c r="E880" t="s">
        <v>60</v>
      </c>
      <c r="F880" t="s">
        <v>4466</v>
      </c>
      <c r="G880" t="s">
        <v>2665</v>
      </c>
      <c r="H880" t="s">
        <v>107</v>
      </c>
      <c r="I880">
        <v>0.25</v>
      </c>
      <c r="J880" t="s">
        <v>6969</v>
      </c>
      <c r="K880" s="37">
        <v>48092</v>
      </c>
      <c r="L880">
        <v>6806655.2599999998</v>
      </c>
      <c r="M880">
        <v>6806655.2599999998</v>
      </c>
      <c r="N880">
        <v>0</v>
      </c>
      <c r="O880">
        <v>6125989.7400000002</v>
      </c>
      <c r="P880">
        <v>0</v>
      </c>
      <c r="Q880">
        <v>0</v>
      </c>
      <c r="R880">
        <v>0</v>
      </c>
      <c r="S880">
        <v>0</v>
      </c>
    </row>
    <row r="881" spans="1:19" x14ac:dyDescent="0.25">
      <c r="A881">
        <v>4</v>
      </c>
      <c r="B881">
        <v>4332</v>
      </c>
      <c r="C881" t="s">
        <v>3736</v>
      </c>
      <c r="D881" t="s">
        <v>715</v>
      </c>
      <c r="E881" t="s">
        <v>9</v>
      </c>
      <c r="F881" t="s">
        <v>4467</v>
      </c>
      <c r="G881" t="s">
        <v>1048</v>
      </c>
      <c r="H881" t="s">
        <v>100</v>
      </c>
      <c r="I881">
        <v>1</v>
      </c>
      <c r="J881" t="s">
        <v>6969</v>
      </c>
      <c r="K881" s="37">
        <v>43333</v>
      </c>
      <c r="L881">
        <v>106862</v>
      </c>
      <c r="M881">
        <v>106862</v>
      </c>
      <c r="N881">
        <v>0</v>
      </c>
      <c r="O881">
        <v>96175.8</v>
      </c>
      <c r="P881">
        <v>0</v>
      </c>
      <c r="Q881">
        <v>8014.65</v>
      </c>
      <c r="R881">
        <v>8014.65</v>
      </c>
      <c r="S881">
        <v>0</v>
      </c>
    </row>
    <row r="882" spans="1:19" x14ac:dyDescent="0.25">
      <c r="A882">
        <v>4</v>
      </c>
      <c r="B882">
        <v>4332</v>
      </c>
      <c r="C882" t="s">
        <v>3736</v>
      </c>
      <c r="D882" t="s">
        <v>284</v>
      </c>
      <c r="E882" t="s">
        <v>37</v>
      </c>
      <c r="F882" t="s">
        <v>4468</v>
      </c>
      <c r="G882" t="s">
        <v>1087</v>
      </c>
      <c r="H882" t="s">
        <v>100</v>
      </c>
      <c r="I882">
        <v>0.5</v>
      </c>
      <c r="J882" t="s">
        <v>6969</v>
      </c>
      <c r="K882" s="37">
        <v>43788</v>
      </c>
      <c r="L882">
        <v>8395.5300000000007</v>
      </c>
      <c r="M882">
        <v>8395.5300000000007</v>
      </c>
      <c r="N882">
        <v>0</v>
      </c>
      <c r="O882">
        <v>7555.98</v>
      </c>
      <c r="P882">
        <v>0</v>
      </c>
      <c r="Q882">
        <v>629.66</v>
      </c>
      <c r="R882">
        <v>629.66999999999996</v>
      </c>
      <c r="S882">
        <v>-0.01</v>
      </c>
    </row>
    <row r="883" spans="1:19" x14ac:dyDescent="0.25">
      <c r="A883">
        <v>4</v>
      </c>
      <c r="B883">
        <v>4332</v>
      </c>
      <c r="C883" t="s">
        <v>3736</v>
      </c>
      <c r="D883" t="s">
        <v>52</v>
      </c>
      <c r="E883" t="s">
        <v>21</v>
      </c>
      <c r="F883" t="s">
        <v>4469</v>
      </c>
      <c r="G883" t="s">
        <v>1205</v>
      </c>
      <c r="H883" t="s">
        <v>104</v>
      </c>
      <c r="I883">
        <v>0</v>
      </c>
      <c r="J883" t="s">
        <v>6969</v>
      </c>
      <c r="K883" s="37">
        <v>43356</v>
      </c>
      <c r="L883">
        <v>15650.87</v>
      </c>
      <c r="M883">
        <v>15650.87</v>
      </c>
      <c r="N883">
        <v>0</v>
      </c>
      <c r="O883">
        <v>14085.78</v>
      </c>
      <c r="P883">
        <v>0</v>
      </c>
      <c r="Q883">
        <v>1173.82</v>
      </c>
      <c r="R883">
        <v>1173.82</v>
      </c>
      <c r="S883">
        <v>0</v>
      </c>
    </row>
    <row r="884" spans="1:19" x14ac:dyDescent="0.25">
      <c r="A884">
        <v>4</v>
      </c>
      <c r="B884">
        <v>4332</v>
      </c>
      <c r="C884" t="s">
        <v>3736</v>
      </c>
      <c r="D884" t="s">
        <v>917</v>
      </c>
      <c r="E884" t="s">
        <v>25</v>
      </c>
      <c r="F884" t="s">
        <v>4470</v>
      </c>
      <c r="G884" t="s">
        <v>1344</v>
      </c>
      <c r="H884" t="s">
        <v>107</v>
      </c>
      <c r="I884">
        <v>1</v>
      </c>
      <c r="J884" t="s">
        <v>6969</v>
      </c>
      <c r="K884" s="37">
        <v>43361</v>
      </c>
      <c r="L884">
        <v>14904.55</v>
      </c>
      <c r="M884">
        <v>14904.55</v>
      </c>
      <c r="N884">
        <v>0</v>
      </c>
      <c r="O884">
        <v>13414.1</v>
      </c>
      <c r="P884">
        <v>0</v>
      </c>
      <c r="Q884">
        <v>1117.8399999999999</v>
      </c>
      <c r="R884">
        <v>1117.8399999999999</v>
      </c>
      <c r="S884">
        <v>0</v>
      </c>
    </row>
    <row r="885" spans="1:19" x14ac:dyDescent="0.25">
      <c r="A885">
        <v>4</v>
      </c>
      <c r="B885">
        <v>4332</v>
      </c>
      <c r="C885" t="s">
        <v>3736</v>
      </c>
      <c r="D885" t="s">
        <v>69</v>
      </c>
      <c r="E885" t="s">
        <v>69</v>
      </c>
      <c r="F885" t="s">
        <v>4471</v>
      </c>
      <c r="G885" t="s">
        <v>1556</v>
      </c>
      <c r="H885" t="s">
        <v>107</v>
      </c>
      <c r="I885">
        <v>0</v>
      </c>
      <c r="J885" t="s">
        <v>6969</v>
      </c>
      <c r="K885" s="37">
        <v>43412</v>
      </c>
      <c r="L885">
        <v>15562.57</v>
      </c>
      <c r="M885">
        <v>15562.57</v>
      </c>
      <c r="N885">
        <v>0</v>
      </c>
      <c r="O885">
        <v>14006.31</v>
      </c>
      <c r="P885">
        <v>0</v>
      </c>
      <c r="Q885">
        <v>1167.2</v>
      </c>
      <c r="R885">
        <v>1167.19</v>
      </c>
      <c r="S885">
        <v>0.01</v>
      </c>
    </row>
    <row r="886" spans="1:19" x14ac:dyDescent="0.25">
      <c r="A886">
        <v>4</v>
      </c>
      <c r="B886">
        <v>4332</v>
      </c>
      <c r="C886" t="s">
        <v>3736</v>
      </c>
      <c r="D886" t="s">
        <v>744</v>
      </c>
      <c r="E886" t="s">
        <v>25</v>
      </c>
      <c r="F886" t="s">
        <v>4472</v>
      </c>
      <c r="G886" t="s">
        <v>1149</v>
      </c>
      <c r="H886" t="s">
        <v>107</v>
      </c>
      <c r="I886">
        <v>1</v>
      </c>
      <c r="J886" t="s">
        <v>6969</v>
      </c>
      <c r="K886" s="37">
        <v>43336</v>
      </c>
      <c r="L886">
        <v>14762.09</v>
      </c>
      <c r="M886">
        <v>14762.09</v>
      </c>
      <c r="N886">
        <v>0</v>
      </c>
      <c r="O886">
        <v>13285.88</v>
      </c>
      <c r="P886">
        <v>0</v>
      </c>
      <c r="Q886">
        <v>1107.1600000000001</v>
      </c>
      <c r="R886">
        <v>1107.1600000000001</v>
      </c>
      <c r="S886">
        <v>0</v>
      </c>
    </row>
    <row r="887" spans="1:19" x14ac:dyDescent="0.25">
      <c r="A887">
        <v>4</v>
      </c>
      <c r="B887">
        <v>4332</v>
      </c>
      <c r="C887" t="s">
        <v>3736</v>
      </c>
      <c r="D887" t="s">
        <v>27</v>
      </c>
      <c r="E887" t="s">
        <v>27</v>
      </c>
      <c r="F887" t="s">
        <v>4473</v>
      </c>
      <c r="G887" t="s">
        <v>126</v>
      </c>
      <c r="H887" t="s">
        <v>124</v>
      </c>
      <c r="I887">
        <v>1</v>
      </c>
      <c r="J887" t="s">
        <v>6969</v>
      </c>
      <c r="K887" s="37">
        <v>43294</v>
      </c>
      <c r="L887">
        <v>31263.86</v>
      </c>
      <c r="M887">
        <v>31263.86</v>
      </c>
      <c r="N887">
        <v>0</v>
      </c>
      <c r="O887">
        <v>28137.47</v>
      </c>
      <c r="P887">
        <v>0</v>
      </c>
      <c r="Q887">
        <v>2344.79</v>
      </c>
      <c r="R887">
        <v>2344.79</v>
      </c>
      <c r="S887">
        <v>0</v>
      </c>
    </row>
    <row r="888" spans="1:19" x14ac:dyDescent="0.25">
      <c r="A888">
        <v>4</v>
      </c>
      <c r="B888">
        <v>4332</v>
      </c>
      <c r="C888" t="s">
        <v>3736</v>
      </c>
      <c r="D888" t="s">
        <v>1125</v>
      </c>
      <c r="E888" t="s">
        <v>9</v>
      </c>
      <c r="F888" t="s">
        <v>4474</v>
      </c>
      <c r="G888" t="s">
        <v>1768</v>
      </c>
      <c r="H888" t="s">
        <v>149</v>
      </c>
      <c r="I888">
        <v>1</v>
      </c>
      <c r="J888" t="s">
        <v>6969</v>
      </c>
      <c r="K888" s="37">
        <v>43410</v>
      </c>
      <c r="L888">
        <v>72387.490000000005</v>
      </c>
      <c r="M888">
        <v>72387.490000000005</v>
      </c>
      <c r="N888">
        <v>0</v>
      </c>
      <c r="O888">
        <v>65148.74</v>
      </c>
      <c r="P888">
        <v>0</v>
      </c>
      <c r="Q888">
        <v>5429.06</v>
      </c>
      <c r="R888">
        <v>5429.06</v>
      </c>
      <c r="S888">
        <v>0</v>
      </c>
    </row>
    <row r="889" spans="1:19" x14ac:dyDescent="0.25">
      <c r="A889">
        <v>4</v>
      </c>
      <c r="B889">
        <v>4332</v>
      </c>
      <c r="C889" t="s">
        <v>3736</v>
      </c>
      <c r="D889" t="s">
        <v>426</v>
      </c>
      <c r="E889" t="s">
        <v>60</v>
      </c>
      <c r="F889" t="s">
        <v>4475</v>
      </c>
      <c r="G889" t="s">
        <v>837</v>
      </c>
      <c r="H889" t="s">
        <v>107</v>
      </c>
      <c r="I889">
        <v>1</v>
      </c>
      <c r="J889" t="s">
        <v>6969</v>
      </c>
      <c r="K889" s="37">
        <v>43335</v>
      </c>
      <c r="L889">
        <v>4283</v>
      </c>
      <c r="M889">
        <v>4283</v>
      </c>
      <c r="N889">
        <v>0</v>
      </c>
      <c r="O889">
        <v>3854.7</v>
      </c>
      <c r="P889">
        <v>0</v>
      </c>
      <c r="Q889">
        <v>321.23</v>
      </c>
      <c r="R889">
        <v>321.23</v>
      </c>
      <c r="S889">
        <v>0</v>
      </c>
    </row>
    <row r="890" spans="1:19" x14ac:dyDescent="0.25">
      <c r="A890">
        <v>4</v>
      </c>
      <c r="B890">
        <v>4332</v>
      </c>
      <c r="C890" t="s">
        <v>3736</v>
      </c>
      <c r="D890" t="s">
        <v>426</v>
      </c>
      <c r="E890" t="s">
        <v>60</v>
      </c>
      <c r="F890" t="s">
        <v>4476</v>
      </c>
      <c r="G890" t="s">
        <v>836</v>
      </c>
      <c r="H890" t="s">
        <v>107</v>
      </c>
      <c r="I890">
        <v>1</v>
      </c>
      <c r="J890" t="s">
        <v>6969</v>
      </c>
      <c r="K890" s="37">
        <v>43335</v>
      </c>
      <c r="L890">
        <v>4728.3900000000003</v>
      </c>
      <c r="M890">
        <v>4728.3900000000003</v>
      </c>
      <c r="N890">
        <v>0</v>
      </c>
      <c r="O890">
        <v>4255.55</v>
      </c>
      <c r="P890">
        <v>0</v>
      </c>
      <c r="Q890">
        <v>354.63</v>
      </c>
      <c r="R890">
        <v>354.63</v>
      </c>
      <c r="S890">
        <v>0</v>
      </c>
    </row>
    <row r="891" spans="1:19" x14ac:dyDescent="0.25">
      <c r="A891">
        <v>4</v>
      </c>
      <c r="B891">
        <v>4332</v>
      </c>
      <c r="C891" t="s">
        <v>3736</v>
      </c>
      <c r="D891" t="s">
        <v>1875</v>
      </c>
      <c r="E891" t="s">
        <v>320</v>
      </c>
      <c r="F891" t="s">
        <v>7278</v>
      </c>
      <c r="G891" t="s">
        <v>7279</v>
      </c>
      <c r="H891" t="s">
        <v>86</v>
      </c>
      <c r="I891">
        <v>1</v>
      </c>
      <c r="J891" t="s">
        <v>6969</v>
      </c>
      <c r="K891" s="37">
        <v>43333</v>
      </c>
      <c r="L891">
        <v>9678.6299999999992</v>
      </c>
      <c r="M891">
        <v>9678.6299999999992</v>
      </c>
      <c r="N891">
        <v>0</v>
      </c>
      <c r="O891">
        <v>9678.6299999999992</v>
      </c>
      <c r="P891">
        <v>0</v>
      </c>
      <c r="Q891">
        <v>0</v>
      </c>
      <c r="R891">
        <v>0</v>
      </c>
      <c r="S891">
        <v>0</v>
      </c>
    </row>
    <row r="892" spans="1:19" x14ac:dyDescent="0.25">
      <c r="A892">
        <v>4</v>
      </c>
      <c r="B892">
        <v>4332</v>
      </c>
      <c r="C892" t="s">
        <v>3736</v>
      </c>
      <c r="D892" t="s">
        <v>96</v>
      </c>
      <c r="E892" t="s">
        <v>9</v>
      </c>
      <c r="F892" t="s">
        <v>8672</v>
      </c>
      <c r="G892" t="s">
        <v>8627</v>
      </c>
      <c r="H892" t="s">
        <v>107</v>
      </c>
      <c r="I892">
        <v>0.1</v>
      </c>
      <c r="J892" t="s">
        <v>6969</v>
      </c>
      <c r="K892" s="37">
        <v>48092</v>
      </c>
      <c r="L892">
        <v>9832672.5</v>
      </c>
      <c r="M892">
        <v>9832672.5</v>
      </c>
      <c r="N892">
        <v>0</v>
      </c>
      <c r="O892">
        <v>8849405.25</v>
      </c>
      <c r="P892">
        <v>0</v>
      </c>
      <c r="Q892">
        <v>0</v>
      </c>
      <c r="R892">
        <v>0</v>
      </c>
      <c r="S892">
        <v>0</v>
      </c>
    </row>
    <row r="893" spans="1:19" x14ac:dyDescent="0.25">
      <c r="A893">
        <v>4</v>
      </c>
      <c r="B893">
        <v>4332</v>
      </c>
      <c r="C893" t="s">
        <v>3736</v>
      </c>
      <c r="D893" t="s">
        <v>438</v>
      </c>
      <c r="E893" t="s">
        <v>439</v>
      </c>
      <c r="F893" t="s">
        <v>4477</v>
      </c>
      <c r="G893" t="s">
        <v>1130</v>
      </c>
      <c r="H893" t="s">
        <v>100</v>
      </c>
      <c r="I893">
        <v>1</v>
      </c>
      <c r="J893" t="s">
        <v>6969</v>
      </c>
      <c r="K893" s="37">
        <v>43335</v>
      </c>
      <c r="L893">
        <v>10065.9</v>
      </c>
      <c r="M893">
        <v>10065.9</v>
      </c>
      <c r="N893">
        <v>0</v>
      </c>
      <c r="O893">
        <v>9059.31</v>
      </c>
      <c r="P893">
        <v>0</v>
      </c>
      <c r="Q893">
        <v>754.94</v>
      </c>
      <c r="R893">
        <v>754.94</v>
      </c>
      <c r="S893">
        <v>0</v>
      </c>
    </row>
    <row r="894" spans="1:19" x14ac:dyDescent="0.25">
      <c r="A894">
        <v>4</v>
      </c>
      <c r="B894">
        <v>4332</v>
      </c>
      <c r="C894" t="s">
        <v>3736</v>
      </c>
      <c r="D894" t="s">
        <v>343</v>
      </c>
      <c r="E894" t="s">
        <v>140</v>
      </c>
      <c r="F894" t="s">
        <v>4478</v>
      </c>
      <c r="G894" t="s">
        <v>1448</v>
      </c>
      <c r="H894" t="s">
        <v>124</v>
      </c>
      <c r="I894">
        <v>0.9</v>
      </c>
      <c r="J894" t="s">
        <v>6969</v>
      </c>
      <c r="K894" s="37">
        <v>43362</v>
      </c>
      <c r="L894">
        <v>56251.88</v>
      </c>
      <c r="M894">
        <v>56251.88</v>
      </c>
      <c r="N894">
        <v>0</v>
      </c>
      <c r="O894">
        <v>50626.69</v>
      </c>
      <c r="P894">
        <v>0</v>
      </c>
      <c r="Q894">
        <v>4218.8900000000003</v>
      </c>
      <c r="R894">
        <v>4218.8900000000003</v>
      </c>
      <c r="S894">
        <v>0</v>
      </c>
    </row>
    <row r="895" spans="1:19" x14ac:dyDescent="0.25">
      <c r="A895">
        <v>4</v>
      </c>
      <c r="B895">
        <v>4332</v>
      </c>
      <c r="C895" t="s">
        <v>3736</v>
      </c>
      <c r="D895" t="s">
        <v>81</v>
      </c>
      <c r="E895" t="s">
        <v>82</v>
      </c>
      <c r="F895" t="s">
        <v>4479</v>
      </c>
      <c r="G895" t="s">
        <v>199</v>
      </c>
      <c r="H895" t="s">
        <v>100</v>
      </c>
      <c r="I895">
        <v>1</v>
      </c>
      <c r="J895" t="s">
        <v>6969</v>
      </c>
      <c r="K895" s="37">
        <v>43356</v>
      </c>
      <c r="L895">
        <v>9883</v>
      </c>
      <c r="M895">
        <v>9883</v>
      </c>
      <c r="N895">
        <v>0</v>
      </c>
      <c r="O895">
        <v>8894.7000000000007</v>
      </c>
      <c r="P895">
        <v>0</v>
      </c>
      <c r="Q895">
        <v>741.22</v>
      </c>
      <c r="R895">
        <v>741.22</v>
      </c>
      <c r="S895">
        <v>0</v>
      </c>
    </row>
    <row r="896" spans="1:19" x14ac:dyDescent="0.25">
      <c r="A896">
        <v>4</v>
      </c>
      <c r="B896">
        <v>4332</v>
      </c>
      <c r="C896" t="s">
        <v>3736</v>
      </c>
      <c r="D896" t="s">
        <v>13</v>
      </c>
      <c r="E896" t="s">
        <v>9</v>
      </c>
      <c r="F896" t="s">
        <v>7280</v>
      </c>
      <c r="G896" t="s">
        <v>7281</v>
      </c>
      <c r="H896" t="s">
        <v>86</v>
      </c>
      <c r="I896">
        <v>0.49</v>
      </c>
      <c r="J896" t="s">
        <v>6969</v>
      </c>
      <c r="K896" s="37">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3736</v>
      </c>
      <c r="D897" t="s">
        <v>327</v>
      </c>
      <c r="E897" t="s">
        <v>9</v>
      </c>
      <c r="F897" t="s">
        <v>4480</v>
      </c>
      <c r="G897" t="s">
        <v>2916</v>
      </c>
      <c r="H897" t="s">
        <v>100</v>
      </c>
      <c r="I897">
        <v>0</v>
      </c>
      <c r="J897" t="s">
        <v>6969</v>
      </c>
      <c r="K897" s="37">
        <v>43951</v>
      </c>
      <c r="L897">
        <v>11058.32</v>
      </c>
      <c r="M897">
        <v>11058.32</v>
      </c>
      <c r="N897">
        <v>0</v>
      </c>
      <c r="O897">
        <v>9952.49</v>
      </c>
      <c r="P897">
        <v>0</v>
      </c>
      <c r="Q897">
        <v>829.37</v>
      </c>
      <c r="R897">
        <v>829.37</v>
      </c>
      <c r="S897">
        <v>0</v>
      </c>
    </row>
    <row r="898" spans="1:19" x14ac:dyDescent="0.25">
      <c r="A898">
        <v>4</v>
      </c>
      <c r="B898">
        <v>4332</v>
      </c>
      <c r="C898" t="s">
        <v>3736</v>
      </c>
      <c r="D898" t="s">
        <v>1028</v>
      </c>
      <c r="E898" t="s">
        <v>238</v>
      </c>
      <c r="F898" t="s">
        <v>4481</v>
      </c>
      <c r="G898" t="s">
        <v>1029</v>
      </c>
      <c r="H898" t="s">
        <v>124</v>
      </c>
      <c r="I898">
        <v>0</v>
      </c>
      <c r="J898" t="s">
        <v>6969</v>
      </c>
      <c r="K898" s="37">
        <v>43336</v>
      </c>
      <c r="L898">
        <v>59643.91</v>
      </c>
      <c r="M898">
        <v>59643.91</v>
      </c>
      <c r="N898">
        <v>0</v>
      </c>
      <c r="O898">
        <v>53679.519999999997</v>
      </c>
      <c r="P898">
        <v>0</v>
      </c>
      <c r="Q898">
        <v>4473.29</v>
      </c>
      <c r="R898">
        <v>4473.29</v>
      </c>
      <c r="S898">
        <v>0</v>
      </c>
    </row>
    <row r="899" spans="1:19" x14ac:dyDescent="0.25">
      <c r="A899">
        <v>4</v>
      </c>
      <c r="B899">
        <v>4332</v>
      </c>
      <c r="C899" t="s">
        <v>3736</v>
      </c>
      <c r="D899" t="s">
        <v>759</v>
      </c>
      <c r="E899" t="s">
        <v>9</v>
      </c>
      <c r="F899" t="s">
        <v>4482</v>
      </c>
      <c r="G899" t="s">
        <v>1390</v>
      </c>
      <c r="H899" t="s">
        <v>107</v>
      </c>
      <c r="I899">
        <v>1</v>
      </c>
      <c r="J899" t="s">
        <v>6969</v>
      </c>
      <c r="K899" s="37">
        <v>48092</v>
      </c>
      <c r="L899">
        <v>140870.21</v>
      </c>
      <c r="M899">
        <v>140870.21</v>
      </c>
      <c r="N899">
        <v>0</v>
      </c>
      <c r="O899">
        <v>126783.19</v>
      </c>
      <c r="P899">
        <v>0</v>
      </c>
      <c r="Q899">
        <v>5601.63</v>
      </c>
      <c r="R899">
        <v>5601.63</v>
      </c>
      <c r="S899">
        <v>0</v>
      </c>
    </row>
    <row r="900" spans="1:19" x14ac:dyDescent="0.25">
      <c r="A900">
        <v>4</v>
      </c>
      <c r="B900">
        <v>4332</v>
      </c>
      <c r="C900" t="s">
        <v>3736</v>
      </c>
      <c r="D900" t="s">
        <v>426</v>
      </c>
      <c r="E900" t="s">
        <v>60</v>
      </c>
      <c r="F900" t="s">
        <v>4483</v>
      </c>
      <c r="G900" t="s">
        <v>881</v>
      </c>
      <c r="H900" t="s">
        <v>107</v>
      </c>
      <c r="I900">
        <v>1</v>
      </c>
      <c r="J900" t="s">
        <v>6969</v>
      </c>
      <c r="K900" s="37">
        <v>43335</v>
      </c>
      <c r="L900">
        <v>15492</v>
      </c>
      <c r="M900">
        <v>15492</v>
      </c>
      <c r="N900">
        <v>0</v>
      </c>
      <c r="O900">
        <v>13942.8</v>
      </c>
      <c r="P900">
        <v>0</v>
      </c>
      <c r="Q900">
        <v>1161.9000000000001</v>
      </c>
      <c r="R900">
        <v>1161.9000000000001</v>
      </c>
      <c r="S900">
        <v>0</v>
      </c>
    </row>
    <row r="901" spans="1:19" x14ac:dyDescent="0.25">
      <c r="A901">
        <v>4</v>
      </c>
      <c r="B901">
        <v>4332</v>
      </c>
      <c r="C901" t="s">
        <v>3736</v>
      </c>
      <c r="D901" t="s">
        <v>557</v>
      </c>
      <c r="E901" t="s">
        <v>93</v>
      </c>
      <c r="F901" t="s">
        <v>7282</v>
      </c>
      <c r="G901" t="s">
        <v>141</v>
      </c>
      <c r="H901" t="s">
        <v>86</v>
      </c>
      <c r="I901">
        <v>1</v>
      </c>
      <c r="J901" t="s">
        <v>6969</v>
      </c>
      <c r="K901" s="37">
        <v>43334</v>
      </c>
      <c r="L901">
        <v>5834.48</v>
      </c>
      <c r="M901">
        <v>5834.48</v>
      </c>
      <c r="N901">
        <v>0</v>
      </c>
      <c r="O901">
        <v>5834.48</v>
      </c>
      <c r="P901">
        <v>0</v>
      </c>
      <c r="Q901">
        <v>0</v>
      </c>
      <c r="R901">
        <v>0</v>
      </c>
      <c r="S901">
        <v>0</v>
      </c>
    </row>
    <row r="902" spans="1:19" x14ac:dyDescent="0.25">
      <c r="A902">
        <v>4</v>
      </c>
      <c r="B902">
        <v>4332</v>
      </c>
      <c r="C902" t="s">
        <v>3736</v>
      </c>
      <c r="D902" t="s">
        <v>917</v>
      </c>
      <c r="E902" t="s">
        <v>25</v>
      </c>
      <c r="F902" t="s">
        <v>4484</v>
      </c>
      <c r="G902" t="s">
        <v>944</v>
      </c>
      <c r="H902" t="s">
        <v>107</v>
      </c>
      <c r="I902">
        <v>1</v>
      </c>
      <c r="J902" t="s">
        <v>6969</v>
      </c>
      <c r="K902" s="37">
        <v>43334</v>
      </c>
      <c r="L902">
        <v>15700.24</v>
      </c>
      <c r="M902">
        <v>15700.24</v>
      </c>
      <c r="N902">
        <v>0</v>
      </c>
      <c r="O902">
        <v>14130.22</v>
      </c>
      <c r="P902">
        <v>0</v>
      </c>
      <c r="Q902">
        <v>1177.52</v>
      </c>
      <c r="R902">
        <v>1177.52</v>
      </c>
      <c r="S902">
        <v>0</v>
      </c>
    </row>
    <row r="903" spans="1:19" x14ac:dyDescent="0.25">
      <c r="A903">
        <v>4</v>
      </c>
      <c r="B903">
        <v>4332</v>
      </c>
      <c r="C903" t="s">
        <v>3736</v>
      </c>
      <c r="D903" t="s">
        <v>795</v>
      </c>
      <c r="E903" t="s">
        <v>60</v>
      </c>
      <c r="F903" t="s">
        <v>4485</v>
      </c>
      <c r="G903" t="s">
        <v>3420</v>
      </c>
      <c r="H903" t="s">
        <v>100</v>
      </c>
      <c r="I903">
        <v>0</v>
      </c>
      <c r="J903" t="s">
        <v>6969</v>
      </c>
      <c r="K903" s="37">
        <v>44085</v>
      </c>
      <c r="L903">
        <v>112941.58</v>
      </c>
      <c r="M903">
        <v>112941.58</v>
      </c>
      <c r="N903">
        <v>0</v>
      </c>
      <c r="O903">
        <v>101647.42</v>
      </c>
      <c r="P903">
        <v>0</v>
      </c>
      <c r="Q903">
        <v>8470.6200000000008</v>
      </c>
      <c r="R903">
        <v>8470.6200000000008</v>
      </c>
      <c r="S903">
        <v>0</v>
      </c>
    </row>
    <row r="904" spans="1:19" x14ac:dyDescent="0.25">
      <c r="A904">
        <v>4</v>
      </c>
      <c r="B904">
        <v>4332</v>
      </c>
      <c r="C904" t="s">
        <v>3736</v>
      </c>
      <c r="D904" t="s">
        <v>181</v>
      </c>
      <c r="E904" t="s">
        <v>76</v>
      </c>
      <c r="F904" t="s">
        <v>4486</v>
      </c>
      <c r="G904" t="s">
        <v>182</v>
      </c>
      <c r="H904" t="s">
        <v>107</v>
      </c>
      <c r="I904">
        <v>1</v>
      </c>
      <c r="J904" t="s">
        <v>6969</v>
      </c>
      <c r="K904" s="37">
        <v>43228</v>
      </c>
      <c r="L904">
        <v>6078</v>
      </c>
      <c r="M904">
        <v>6078</v>
      </c>
      <c r="N904">
        <v>0</v>
      </c>
      <c r="O904">
        <v>5470.2</v>
      </c>
      <c r="P904">
        <v>0</v>
      </c>
      <c r="Q904">
        <v>455.85</v>
      </c>
      <c r="R904">
        <v>455.85</v>
      </c>
      <c r="S904">
        <v>0</v>
      </c>
    </row>
    <row r="905" spans="1:19" x14ac:dyDescent="0.25">
      <c r="A905">
        <v>4</v>
      </c>
      <c r="B905">
        <v>4332</v>
      </c>
      <c r="C905" t="s">
        <v>3736</v>
      </c>
      <c r="D905" t="s">
        <v>426</v>
      </c>
      <c r="E905" t="s">
        <v>60</v>
      </c>
      <c r="F905" t="s">
        <v>4487</v>
      </c>
      <c r="G905" t="s">
        <v>964</v>
      </c>
      <c r="H905" t="s">
        <v>107</v>
      </c>
      <c r="I905">
        <v>1</v>
      </c>
      <c r="J905" t="s">
        <v>6969</v>
      </c>
      <c r="K905" s="37">
        <v>43335</v>
      </c>
      <c r="L905">
        <v>15492</v>
      </c>
      <c r="M905">
        <v>15492</v>
      </c>
      <c r="N905">
        <v>0</v>
      </c>
      <c r="O905">
        <v>13942.8</v>
      </c>
      <c r="P905">
        <v>0</v>
      </c>
      <c r="Q905">
        <v>1161.9000000000001</v>
      </c>
      <c r="R905">
        <v>1161.9000000000001</v>
      </c>
      <c r="S905">
        <v>0</v>
      </c>
    </row>
    <row r="906" spans="1:19" x14ac:dyDescent="0.25">
      <c r="A906">
        <v>4</v>
      </c>
      <c r="B906">
        <v>4332</v>
      </c>
      <c r="C906" t="s">
        <v>3736</v>
      </c>
      <c r="D906" t="s">
        <v>1196</v>
      </c>
      <c r="E906" t="s">
        <v>9</v>
      </c>
      <c r="F906" t="s">
        <v>7283</v>
      </c>
      <c r="G906" t="s">
        <v>7284</v>
      </c>
      <c r="H906" t="s">
        <v>86</v>
      </c>
      <c r="I906">
        <v>1</v>
      </c>
      <c r="J906" t="s">
        <v>6969</v>
      </c>
      <c r="K906" s="37">
        <v>43339</v>
      </c>
      <c r="L906">
        <v>4617.37</v>
      </c>
      <c r="M906">
        <v>4617.37</v>
      </c>
      <c r="N906">
        <v>0</v>
      </c>
      <c r="O906">
        <v>4617.37</v>
      </c>
      <c r="P906">
        <v>0</v>
      </c>
      <c r="Q906">
        <v>0</v>
      </c>
      <c r="R906">
        <v>0</v>
      </c>
      <c r="S906">
        <v>0</v>
      </c>
    </row>
    <row r="907" spans="1:19" x14ac:dyDescent="0.25">
      <c r="A907">
        <v>4</v>
      </c>
      <c r="B907">
        <v>4332</v>
      </c>
      <c r="C907" t="s">
        <v>3736</v>
      </c>
      <c r="D907" t="s">
        <v>398</v>
      </c>
      <c r="E907" t="s">
        <v>255</v>
      </c>
      <c r="F907" t="s">
        <v>4488</v>
      </c>
      <c r="G907" t="s">
        <v>1056</v>
      </c>
      <c r="H907" t="s">
        <v>107</v>
      </c>
      <c r="I907">
        <v>0</v>
      </c>
      <c r="J907" t="s">
        <v>6969</v>
      </c>
      <c r="K907" s="37">
        <v>43333</v>
      </c>
      <c r="L907">
        <v>4275.6099999999997</v>
      </c>
      <c r="M907">
        <v>4275.6099999999997</v>
      </c>
      <c r="N907">
        <v>0</v>
      </c>
      <c r="O907">
        <v>3848.05</v>
      </c>
      <c r="P907">
        <v>0</v>
      </c>
      <c r="Q907">
        <v>320.67</v>
      </c>
      <c r="R907">
        <v>320.67</v>
      </c>
      <c r="S907">
        <v>0</v>
      </c>
    </row>
    <row r="908" spans="1:19" x14ac:dyDescent="0.25">
      <c r="A908">
        <v>4</v>
      </c>
      <c r="B908">
        <v>4332</v>
      </c>
      <c r="C908" t="s">
        <v>3736</v>
      </c>
      <c r="D908" t="s">
        <v>426</v>
      </c>
      <c r="E908" t="s">
        <v>60</v>
      </c>
      <c r="F908" t="s">
        <v>4489</v>
      </c>
      <c r="G908" t="s">
        <v>965</v>
      </c>
      <c r="H908" t="s">
        <v>107</v>
      </c>
      <c r="I908">
        <v>1</v>
      </c>
      <c r="J908" t="s">
        <v>6969</v>
      </c>
      <c r="K908" s="37">
        <v>43335</v>
      </c>
      <c r="L908">
        <v>12475</v>
      </c>
      <c r="M908">
        <v>12475</v>
      </c>
      <c r="N908">
        <v>0</v>
      </c>
      <c r="O908">
        <v>11227.5</v>
      </c>
      <c r="P908">
        <v>0</v>
      </c>
      <c r="Q908">
        <v>935.63</v>
      </c>
      <c r="R908">
        <v>935.63</v>
      </c>
      <c r="S908">
        <v>0</v>
      </c>
    </row>
    <row r="909" spans="1:19" x14ac:dyDescent="0.25">
      <c r="A909">
        <v>4</v>
      </c>
      <c r="B909">
        <v>4332</v>
      </c>
      <c r="C909" t="s">
        <v>3736</v>
      </c>
      <c r="D909" t="s">
        <v>1334</v>
      </c>
      <c r="E909" t="s">
        <v>60</v>
      </c>
      <c r="F909" t="s">
        <v>4490</v>
      </c>
      <c r="G909" t="s">
        <v>1970</v>
      </c>
      <c r="H909" t="s">
        <v>86</v>
      </c>
      <c r="I909">
        <v>0.5</v>
      </c>
      <c r="J909" t="s">
        <v>6969</v>
      </c>
      <c r="K909" s="37">
        <v>43507</v>
      </c>
      <c r="L909">
        <v>38750</v>
      </c>
      <c r="M909">
        <v>38750</v>
      </c>
      <c r="N909">
        <v>0</v>
      </c>
      <c r="O909">
        <v>34875</v>
      </c>
      <c r="P909">
        <v>0</v>
      </c>
      <c r="Q909">
        <v>2906.25</v>
      </c>
      <c r="R909">
        <v>2906.25</v>
      </c>
      <c r="S909">
        <v>0</v>
      </c>
    </row>
    <row r="910" spans="1:19" x14ac:dyDescent="0.25">
      <c r="A910">
        <v>4</v>
      </c>
      <c r="B910">
        <v>4332</v>
      </c>
      <c r="C910" t="s">
        <v>3736</v>
      </c>
      <c r="D910" t="s">
        <v>569</v>
      </c>
      <c r="E910" t="s">
        <v>82</v>
      </c>
      <c r="F910" t="s">
        <v>4491</v>
      </c>
      <c r="G910" t="s">
        <v>2724</v>
      </c>
      <c r="H910" t="s">
        <v>104</v>
      </c>
      <c r="I910">
        <v>1</v>
      </c>
      <c r="J910" t="s">
        <v>6969</v>
      </c>
      <c r="K910" s="37">
        <v>43865</v>
      </c>
      <c r="L910">
        <v>449411.65</v>
      </c>
      <c r="M910">
        <v>447295.79</v>
      </c>
      <c r="N910">
        <v>-2115.86</v>
      </c>
      <c r="O910">
        <v>402566.22</v>
      </c>
      <c r="P910">
        <v>-1904.27</v>
      </c>
      <c r="Q910">
        <v>33547.18</v>
      </c>
      <c r="R910">
        <v>33547.18</v>
      </c>
      <c r="S910">
        <v>0</v>
      </c>
    </row>
    <row r="911" spans="1:19" x14ac:dyDescent="0.25">
      <c r="A911">
        <v>4</v>
      </c>
      <c r="B911">
        <v>4332</v>
      </c>
      <c r="C911" t="s">
        <v>3736</v>
      </c>
      <c r="D911" t="s">
        <v>426</v>
      </c>
      <c r="E911" t="s">
        <v>60</v>
      </c>
      <c r="F911" t="s">
        <v>4492</v>
      </c>
      <c r="G911">
        <v>41361</v>
      </c>
      <c r="H911" t="s">
        <v>107</v>
      </c>
      <c r="I911">
        <v>1</v>
      </c>
      <c r="J911" t="s">
        <v>6969</v>
      </c>
      <c r="K911" s="37">
        <v>43335</v>
      </c>
      <c r="L911">
        <v>15611.73</v>
      </c>
      <c r="M911">
        <v>15611.73</v>
      </c>
      <c r="N911">
        <v>0</v>
      </c>
      <c r="O911">
        <v>14050.56</v>
      </c>
      <c r="P911">
        <v>0</v>
      </c>
      <c r="Q911">
        <v>1170.8800000000001</v>
      </c>
      <c r="R911">
        <v>1170.8800000000001</v>
      </c>
      <c r="S911">
        <v>0</v>
      </c>
    </row>
    <row r="912" spans="1:19" x14ac:dyDescent="0.25">
      <c r="A912">
        <v>4</v>
      </c>
      <c r="B912">
        <v>4332</v>
      </c>
      <c r="C912" t="s">
        <v>3736</v>
      </c>
      <c r="D912" t="s">
        <v>426</v>
      </c>
      <c r="E912" t="s">
        <v>60</v>
      </c>
      <c r="F912" t="s">
        <v>4493</v>
      </c>
      <c r="G912" t="s">
        <v>1073</v>
      </c>
      <c r="H912" t="s">
        <v>107</v>
      </c>
      <c r="I912">
        <v>1</v>
      </c>
      <c r="J912" t="s">
        <v>6969</v>
      </c>
      <c r="K912" s="37">
        <v>43335</v>
      </c>
      <c r="L912">
        <v>15492</v>
      </c>
      <c r="M912">
        <v>15492</v>
      </c>
      <c r="N912">
        <v>0</v>
      </c>
      <c r="O912">
        <v>13942.8</v>
      </c>
      <c r="P912">
        <v>0</v>
      </c>
      <c r="Q912">
        <v>1161.9000000000001</v>
      </c>
      <c r="R912">
        <v>1161.9000000000001</v>
      </c>
      <c r="S912">
        <v>0</v>
      </c>
    </row>
    <row r="913" spans="1:19" x14ac:dyDescent="0.25">
      <c r="A913">
        <v>4</v>
      </c>
      <c r="B913">
        <v>4332</v>
      </c>
      <c r="C913" t="s">
        <v>3736</v>
      </c>
      <c r="D913" t="s">
        <v>7285</v>
      </c>
      <c r="E913" t="s">
        <v>25</v>
      </c>
      <c r="F913" t="s">
        <v>7286</v>
      </c>
      <c r="G913" t="s">
        <v>7287</v>
      </c>
      <c r="H913" t="s">
        <v>86</v>
      </c>
      <c r="I913">
        <v>1</v>
      </c>
      <c r="J913" t="s">
        <v>6969</v>
      </c>
      <c r="K913" s="37">
        <v>43228</v>
      </c>
      <c r="L913">
        <v>17479.32</v>
      </c>
      <c r="M913">
        <v>17479.32</v>
      </c>
      <c r="N913">
        <v>0</v>
      </c>
      <c r="O913">
        <v>17479.32</v>
      </c>
      <c r="P913">
        <v>0</v>
      </c>
      <c r="Q913">
        <v>0</v>
      </c>
      <c r="R913">
        <v>0</v>
      </c>
      <c r="S913">
        <v>0</v>
      </c>
    </row>
    <row r="914" spans="1:19" x14ac:dyDescent="0.25">
      <c r="A914">
        <v>4</v>
      </c>
      <c r="B914">
        <v>4332</v>
      </c>
      <c r="C914" t="s">
        <v>3736</v>
      </c>
      <c r="D914" t="s">
        <v>426</v>
      </c>
      <c r="E914" t="s">
        <v>60</v>
      </c>
      <c r="F914" t="s">
        <v>4494</v>
      </c>
      <c r="G914" t="s">
        <v>1072</v>
      </c>
      <c r="H914" t="s">
        <v>107</v>
      </c>
      <c r="I914">
        <v>1</v>
      </c>
      <c r="J914" t="s">
        <v>6969</v>
      </c>
      <c r="K914" s="37">
        <v>43335</v>
      </c>
      <c r="L914">
        <v>8269</v>
      </c>
      <c r="M914">
        <v>8269</v>
      </c>
      <c r="N914">
        <v>0</v>
      </c>
      <c r="O914">
        <v>7442.1</v>
      </c>
      <c r="P914">
        <v>0</v>
      </c>
      <c r="Q914">
        <v>620.17999999999995</v>
      </c>
      <c r="R914">
        <v>620.17999999999995</v>
      </c>
      <c r="S914">
        <v>0</v>
      </c>
    </row>
    <row r="915" spans="1:19" x14ac:dyDescent="0.25">
      <c r="A915">
        <v>4</v>
      </c>
      <c r="B915">
        <v>4332</v>
      </c>
      <c r="C915" t="s">
        <v>3736</v>
      </c>
      <c r="D915" t="s">
        <v>426</v>
      </c>
      <c r="E915" t="s">
        <v>60</v>
      </c>
      <c r="F915" t="s">
        <v>4495</v>
      </c>
      <c r="G915" t="s">
        <v>1031</v>
      </c>
      <c r="H915" t="s">
        <v>107</v>
      </c>
      <c r="I915">
        <v>1</v>
      </c>
      <c r="J915" t="s">
        <v>6969</v>
      </c>
      <c r="K915" s="37">
        <v>43335</v>
      </c>
      <c r="L915">
        <v>15333.33</v>
      </c>
      <c r="M915">
        <v>15333.33</v>
      </c>
      <c r="N915">
        <v>0</v>
      </c>
      <c r="O915">
        <v>13800</v>
      </c>
      <c r="P915">
        <v>0</v>
      </c>
      <c r="Q915">
        <v>1150</v>
      </c>
      <c r="R915">
        <v>1150</v>
      </c>
      <c r="S915">
        <v>0</v>
      </c>
    </row>
    <row r="916" spans="1:19" x14ac:dyDescent="0.25">
      <c r="A916">
        <v>4</v>
      </c>
      <c r="B916">
        <v>4332</v>
      </c>
      <c r="C916" t="s">
        <v>3736</v>
      </c>
      <c r="D916" t="s">
        <v>394</v>
      </c>
      <c r="E916" t="s">
        <v>395</v>
      </c>
      <c r="F916" t="s">
        <v>4496</v>
      </c>
      <c r="G916" t="s">
        <v>999</v>
      </c>
      <c r="H916" t="s">
        <v>124</v>
      </c>
      <c r="I916">
        <v>1</v>
      </c>
      <c r="J916" t="s">
        <v>6969</v>
      </c>
      <c r="K916" s="37">
        <v>43335</v>
      </c>
      <c r="L916">
        <v>11220.14</v>
      </c>
      <c r="M916">
        <v>11220.14</v>
      </c>
      <c r="N916">
        <v>0</v>
      </c>
      <c r="O916">
        <v>10098.129999999999</v>
      </c>
      <c r="P916">
        <v>0</v>
      </c>
      <c r="Q916">
        <v>841.51</v>
      </c>
      <c r="R916">
        <v>841.51</v>
      </c>
      <c r="S916">
        <v>0</v>
      </c>
    </row>
    <row r="917" spans="1:19" x14ac:dyDescent="0.25">
      <c r="A917">
        <v>4</v>
      </c>
      <c r="B917">
        <v>4332</v>
      </c>
      <c r="C917" t="s">
        <v>3736</v>
      </c>
      <c r="D917" t="s">
        <v>1123</v>
      </c>
      <c r="E917" t="s">
        <v>9</v>
      </c>
      <c r="F917" t="s">
        <v>4497</v>
      </c>
      <c r="G917" t="s">
        <v>586</v>
      </c>
      <c r="H917" t="s">
        <v>100</v>
      </c>
      <c r="I917">
        <v>1</v>
      </c>
      <c r="J917" t="s">
        <v>6969</v>
      </c>
      <c r="K917" s="37">
        <v>48092</v>
      </c>
      <c r="L917">
        <v>274844.45</v>
      </c>
      <c r="M917">
        <v>274844.45</v>
      </c>
      <c r="N917">
        <v>0</v>
      </c>
      <c r="O917">
        <v>247360.01</v>
      </c>
      <c r="P917">
        <v>0</v>
      </c>
      <c r="Q917">
        <v>5551.64</v>
      </c>
      <c r="R917">
        <v>5551.64</v>
      </c>
      <c r="S917">
        <v>0</v>
      </c>
    </row>
    <row r="918" spans="1:19" x14ac:dyDescent="0.25">
      <c r="A918">
        <v>4</v>
      </c>
      <c r="B918">
        <v>4332</v>
      </c>
      <c r="C918" t="s">
        <v>3736</v>
      </c>
      <c r="D918" t="s">
        <v>426</v>
      </c>
      <c r="E918" t="s">
        <v>60</v>
      </c>
      <c r="F918" t="s">
        <v>4498</v>
      </c>
      <c r="G918" t="s">
        <v>1414</v>
      </c>
      <c r="H918" t="s">
        <v>107</v>
      </c>
      <c r="I918">
        <v>1</v>
      </c>
      <c r="J918" t="s">
        <v>6969</v>
      </c>
      <c r="K918" s="37">
        <v>43360</v>
      </c>
      <c r="L918">
        <v>21569.97</v>
      </c>
      <c r="M918">
        <v>21569.97</v>
      </c>
      <c r="N918">
        <v>0</v>
      </c>
      <c r="O918">
        <v>19412.97</v>
      </c>
      <c r="P918">
        <v>0</v>
      </c>
      <c r="Q918">
        <v>1617.75</v>
      </c>
      <c r="R918">
        <v>1617.75</v>
      </c>
      <c r="S918">
        <v>0</v>
      </c>
    </row>
    <row r="919" spans="1:19" x14ac:dyDescent="0.25">
      <c r="A919">
        <v>4</v>
      </c>
      <c r="B919">
        <v>4332</v>
      </c>
      <c r="C919" t="s">
        <v>3736</v>
      </c>
      <c r="D919" t="s">
        <v>759</v>
      </c>
      <c r="E919" t="s">
        <v>9</v>
      </c>
      <c r="F919" t="s">
        <v>4499</v>
      </c>
      <c r="G919" t="s">
        <v>1887</v>
      </c>
      <c r="H919" t="s">
        <v>107</v>
      </c>
      <c r="I919">
        <v>0</v>
      </c>
      <c r="J919" t="s">
        <v>6969</v>
      </c>
      <c r="K919" s="37">
        <v>43411</v>
      </c>
      <c r="L919">
        <v>7175.76</v>
      </c>
      <c r="M919">
        <v>7175.76</v>
      </c>
      <c r="N919">
        <v>0</v>
      </c>
      <c r="O919">
        <v>6458.18</v>
      </c>
      <c r="P919">
        <v>0</v>
      </c>
      <c r="Q919">
        <v>538.19000000000005</v>
      </c>
      <c r="R919">
        <v>538.17999999999995</v>
      </c>
      <c r="S919">
        <v>0.01</v>
      </c>
    </row>
    <row r="920" spans="1:19" x14ac:dyDescent="0.25">
      <c r="A920">
        <v>4</v>
      </c>
      <c r="B920">
        <v>4332</v>
      </c>
      <c r="C920" t="s">
        <v>3736</v>
      </c>
      <c r="D920" t="s">
        <v>1639</v>
      </c>
      <c r="E920" t="s">
        <v>152</v>
      </c>
      <c r="F920" t="s">
        <v>4500</v>
      </c>
      <c r="G920" t="s">
        <v>1640</v>
      </c>
      <c r="H920" t="s">
        <v>104</v>
      </c>
      <c r="I920">
        <v>1</v>
      </c>
      <c r="J920" t="s">
        <v>6969</v>
      </c>
      <c r="K920" s="37">
        <v>43412</v>
      </c>
      <c r="L920">
        <v>10700</v>
      </c>
      <c r="M920">
        <v>10700</v>
      </c>
      <c r="N920">
        <v>0</v>
      </c>
      <c r="O920">
        <v>9630</v>
      </c>
      <c r="P920">
        <v>0</v>
      </c>
      <c r="Q920">
        <v>802.5</v>
      </c>
      <c r="R920">
        <v>802.5</v>
      </c>
      <c r="S920">
        <v>0</v>
      </c>
    </row>
    <row r="921" spans="1:19" x14ac:dyDescent="0.25">
      <c r="A921">
        <v>4</v>
      </c>
      <c r="B921">
        <v>4332</v>
      </c>
      <c r="C921" t="s">
        <v>3736</v>
      </c>
      <c r="D921" t="s">
        <v>1005</v>
      </c>
      <c r="E921" t="s">
        <v>255</v>
      </c>
      <c r="F921" t="s">
        <v>4501</v>
      </c>
      <c r="G921" t="s">
        <v>1376</v>
      </c>
      <c r="H921" t="s">
        <v>107</v>
      </c>
      <c r="I921">
        <v>1</v>
      </c>
      <c r="J921" t="s">
        <v>6969</v>
      </c>
      <c r="K921" s="37">
        <v>43360</v>
      </c>
      <c r="L921">
        <v>3286.22</v>
      </c>
      <c r="M921">
        <v>3286.22</v>
      </c>
      <c r="N921">
        <v>0</v>
      </c>
      <c r="O921">
        <v>2957.6</v>
      </c>
      <c r="P921">
        <v>0</v>
      </c>
      <c r="Q921">
        <v>246.47</v>
      </c>
      <c r="R921">
        <v>246.47</v>
      </c>
      <c r="S921">
        <v>0</v>
      </c>
    </row>
    <row r="922" spans="1:19" x14ac:dyDescent="0.25">
      <c r="A922">
        <v>4</v>
      </c>
      <c r="B922">
        <v>4332</v>
      </c>
      <c r="C922" t="s">
        <v>3736</v>
      </c>
      <c r="D922" t="s">
        <v>591</v>
      </c>
      <c r="E922" t="s">
        <v>9</v>
      </c>
      <c r="F922" t="s">
        <v>4502</v>
      </c>
      <c r="G922" t="s">
        <v>1916</v>
      </c>
      <c r="H922" t="s">
        <v>107</v>
      </c>
      <c r="I922">
        <v>0.75</v>
      </c>
      <c r="J922" t="s">
        <v>6969</v>
      </c>
      <c r="K922" s="37">
        <v>43507</v>
      </c>
      <c r="L922">
        <v>59591.05</v>
      </c>
      <c r="M922">
        <v>59591.05</v>
      </c>
      <c r="N922">
        <v>0</v>
      </c>
      <c r="O922">
        <v>53631.95</v>
      </c>
      <c r="P922">
        <v>0</v>
      </c>
      <c r="Q922">
        <v>4469.33</v>
      </c>
      <c r="R922">
        <v>4469.33</v>
      </c>
      <c r="S922">
        <v>0</v>
      </c>
    </row>
    <row r="923" spans="1:19" x14ac:dyDescent="0.25">
      <c r="A923">
        <v>4</v>
      </c>
      <c r="B923">
        <v>4332</v>
      </c>
      <c r="C923" t="s">
        <v>3736</v>
      </c>
      <c r="D923" t="s">
        <v>398</v>
      </c>
      <c r="E923" t="s">
        <v>255</v>
      </c>
      <c r="F923" t="s">
        <v>7288</v>
      </c>
      <c r="G923" t="s">
        <v>7289</v>
      </c>
      <c r="H923" t="s">
        <v>107</v>
      </c>
      <c r="I923">
        <v>1</v>
      </c>
      <c r="J923" t="s">
        <v>6969</v>
      </c>
      <c r="K923" s="37">
        <v>48092</v>
      </c>
      <c r="L923">
        <v>79365</v>
      </c>
      <c r="M923">
        <v>79365</v>
      </c>
      <c r="N923">
        <v>0</v>
      </c>
      <c r="O923">
        <v>71428.5</v>
      </c>
      <c r="P923">
        <v>0</v>
      </c>
      <c r="Q923">
        <v>5952.38</v>
      </c>
      <c r="R923">
        <v>5952.37</v>
      </c>
      <c r="S923">
        <v>0.01</v>
      </c>
    </row>
    <row r="924" spans="1:19" x14ac:dyDescent="0.25">
      <c r="A924">
        <v>4</v>
      </c>
      <c r="B924">
        <v>4332</v>
      </c>
      <c r="C924" t="s">
        <v>3736</v>
      </c>
      <c r="D924" t="s">
        <v>426</v>
      </c>
      <c r="E924" t="s">
        <v>60</v>
      </c>
      <c r="F924" t="s">
        <v>4503</v>
      </c>
      <c r="G924" t="s">
        <v>1075</v>
      </c>
      <c r="H924" t="s">
        <v>107</v>
      </c>
      <c r="I924">
        <v>1</v>
      </c>
      <c r="J924" t="s">
        <v>6969</v>
      </c>
      <c r="K924" s="37">
        <v>43335</v>
      </c>
      <c r="L924">
        <v>15492</v>
      </c>
      <c r="M924">
        <v>15492</v>
      </c>
      <c r="N924">
        <v>0</v>
      </c>
      <c r="O924">
        <v>13942.8</v>
      </c>
      <c r="P924">
        <v>0</v>
      </c>
      <c r="Q924">
        <v>1161.9000000000001</v>
      </c>
      <c r="R924">
        <v>1161.9000000000001</v>
      </c>
      <c r="S924">
        <v>0</v>
      </c>
    </row>
    <row r="925" spans="1:19" x14ac:dyDescent="0.25">
      <c r="A925">
        <v>4</v>
      </c>
      <c r="B925">
        <v>4332</v>
      </c>
      <c r="C925" t="s">
        <v>3736</v>
      </c>
      <c r="D925" t="s">
        <v>704</v>
      </c>
      <c r="E925" t="s">
        <v>25</v>
      </c>
      <c r="F925" t="s">
        <v>7290</v>
      </c>
      <c r="G925" t="s">
        <v>7291</v>
      </c>
      <c r="H925" t="s">
        <v>86</v>
      </c>
      <c r="I925">
        <v>1</v>
      </c>
      <c r="J925" t="s">
        <v>6969</v>
      </c>
      <c r="K925" s="37">
        <v>43334</v>
      </c>
      <c r="L925">
        <v>18688.93</v>
      </c>
      <c r="M925">
        <v>18688.93</v>
      </c>
      <c r="N925">
        <v>0</v>
      </c>
      <c r="O925">
        <v>18688.93</v>
      </c>
      <c r="P925">
        <v>0</v>
      </c>
      <c r="Q925">
        <v>0</v>
      </c>
      <c r="R925">
        <v>0</v>
      </c>
      <c r="S925">
        <v>0</v>
      </c>
    </row>
    <row r="926" spans="1:19" x14ac:dyDescent="0.25">
      <c r="A926">
        <v>4</v>
      </c>
      <c r="B926">
        <v>4332</v>
      </c>
      <c r="C926" t="s">
        <v>3736</v>
      </c>
      <c r="D926" t="s">
        <v>426</v>
      </c>
      <c r="E926" t="s">
        <v>60</v>
      </c>
      <c r="F926" t="s">
        <v>4504</v>
      </c>
      <c r="G926" t="s">
        <v>1034</v>
      </c>
      <c r="H926" t="s">
        <v>107</v>
      </c>
      <c r="I926">
        <v>1</v>
      </c>
      <c r="J926" t="s">
        <v>6969</v>
      </c>
      <c r="K926" s="37">
        <v>43335</v>
      </c>
      <c r="L926">
        <v>36096.44</v>
      </c>
      <c r="M926">
        <v>36096.44</v>
      </c>
      <c r="N926">
        <v>0</v>
      </c>
      <c r="O926">
        <v>32486.799999999999</v>
      </c>
      <c r="P926">
        <v>0</v>
      </c>
      <c r="Q926">
        <v>2707.23</v>
      </c>
      <c r="R926">
        <v>2707.23</v>
      </c>
      <c r="S926">
        <v>0</v>
      </c>
    </row>
    <row r="927" spans="1:19" x14ac:dyDescent="0.25">
      <c r="A927">
        <v>4</v>
      </c>
      <c r="B927">
        <v>4332</v>
      </c>
      <c r="C927" t="s">
        <v>3736</v>
      </c>
      <c r="D927" t="s">
        <v>343</v>
      </c>
      <c r="E927" t="s">
        <v>140</v>
      </c>
      <c r="F927" t="s">
        <v>4505</v>
      </c>
      <c r="G927" t="s">
        <v>1347</v>
      </c>
      <c r="H927" t="s">
        <v>124</v>
      </c>
      <c r="I927">
        <v>0.9</v>
      </c>
      <c r="J927" t="s">
        <v>6969</v>
      </c>
      <c r="K927" s="37">
        <v>48092</v>
      </c>
      <c r="L927">
        <v>150207.47</v>
      </c>
      <c r="M927">
        <v>150207.47</v>
      </c>
      <c r="N927">
        <v>0</v>
      </c>
      <c r="O927">
        <v>135186.72</v>
      </c>
      <c r="P927">
        <v>0</v>
      </c>
      <c r="Q927">
        <v>10579.11</v>
      </c>
      <c r="R927">
        <v>10579.11</v>
      </c>
      <c r="S927">
        <v>0</v>
      </c>
    </row>
    <row r="928" spans="1:19" x14ac:dyDescent="0.25">
      <c r="A928">
        <v>4</v>
      </c>
      <c r="B928">
        <v>4332</v>
      </c>
      <c r="C928" t="s">
        <v>3736</v>
      </c>
      <c r="D928" t="s">
        <v>90</v>
      </c>
      <c r="E928" t="s">
        <v>9</v>
      </c>
      <c r="F928" t="s">
        <v>4506</v>
      </c>
      <c r="G928" t="s">
        <v>1040</v>
      </c>
      <c r="H928" t="s">
        <v>86</v>
      </c>
      <c r="I928">
        <v>1</v>
      </c>
      <c r="J928" t="s">
        <v>6969</v>
      </c>
      <c r="K928" s="37">
        <v>43334</v>
      </c>
      <c r="L928">
        <v>8375</v>
      </c>
      <c r="M928">
        <v>8375</v>
      </c>
      <c r="N928">
        <v>0</v>
      </c>
      <c r="O928">
        <v>7537.5</v>
      </c>
      <c r="P928">
        <v>0</v>
      </c>
      <c r="Q928">
        <v>628.13</v>
      </c>
      <c r="R928">
        <v>628.13</v>
      </c>
      <c r="S928">
        <v>0</v>
      </c>
    </row>
    <row r="929" spans="1:19" x14ac:dyDescent="0.25">
      <c r="A929">
        <v>4</v>
      </c>
      <c r="B929">
        <v>4332</v>
      </c>
      <c r="C929" t="s">
        <v>3736</v>
      </c>
      <c r="D929" t="s">
        <v>557</v>
      </c>
      <c r="E929" t="s">
        <v>93</v>
      </c>
      <c r="F929" t="s">
        <v>7292</v>
      </c>
      <c r="G929" t="s">
        <v>7293</v>
      </c>
      <c r="H929" t="s">
        <v>86</v>
      </c>
      <c r="I929">
        <v>1</v>
      </c>
      <c r="J929" t="s">
        <v>6969</v>
      </c>
      <c r="K929" s="37">
        <v>43334</v>
      </c>
      <c r="L929">
        <v>7994</v>
      </c>
      <c r="M929">
        <v>7994</v>
      </c>
      <c r="N929">
        <v>0</v>
      </c>
      <c r="O929">
        <v>7994</v>
      </c>
      <c r="P929">
        <v>0</v>
      </c>
      <c r="Q929">
        <v>0</v>
      </c>
      <c r="R929">
        <v>0</v>
      </c>
      <c r="S929">
        <v>0</v>
      </c>
    </row>
    <row r="930" spans="1:19" x14ac:dyDescent="0.25">
      <c r="A930">
        <v>4</v>
      </c>
      <c r="B930">
        <v>4332</v>
      </c>
      <c r="C930" t="s">
        <v>3736</v>
      </c>
      <c r="D930" t="s">
        <v>284</v>
      </c>
      <c r="E930" t="s">
        <v>37</v>
      </c>
      <c r="F930" t="s">
        <v>4507</v>
      </c>
      <c r="G930" t="s">
        <v>1612</v>
      </c>
      <c r="H930" t="s">
        <v>104</v>
      </c>
      <c r="I930">
        <v>0</v>
      </c>
      <c r="J930" t="s">
        <v>6969</v>
      </c>
      <c r="K930" s="37">
        <v>43412</v>
      </c>
      <c r="L930">
        <v>10229.24</v>
      </c>
      <c r="M930">
        <v>10229.24</v>
      </c>
      <c r="N930">
        <v>0</v>
      </c>
      <c r="O930">
        <v>9206.32</v>
      </c>
      <c r="P930">
        <v>0</v>
      </c>
      <c r="Q930">
        <v>767.19</v>
      </c>
      <c r="R930">
        <v>767.19</v>
      </c>
      <c r="S930">
        <v>0</v>
      </c>
    </row>
    <row r="931" spans="1:19" x14ac:dyDescent="0.25">
      <c r="A931">
        <v>4</v>
      </c>
      <c r="B931">
        <v>4332</v>
      </c>
      <c r="C931" t="s">
        <v>3736</v>
      </c>
      <c r="D931" t="s">
        <v>426</v>
      </c>
      <c r="E931" t="s">
        <v>60</v>
      </c>
      <c r="F931" t="s">
        <v>4508</v>
      </c>
      <c r="G931" t="s">
        <v>1074</v>
      </c>
      <c r="H931" t="s">
        <v>107</v>
      </c>
      <c r="I931">
        <v>1</v>
      </c>
      <c r="J931" t="s">
        <v>6969</v>
      </c>
      <c r="K931" s="37">
        <v>43335</v>
      </c>
      <c r="L931">
        <v>36096.44</v>
      </c>
      <c r="M931">
        <v>36096.44</v>
      </c>
      <c r="N931">
        <v>0</v>
      </c>
      <c r="O931">
        <v>32486.799999999999</v>
      </c>
      <c r="P931">
        <v>0</v>
      </c>
      <c r="Q931">
        <v>2707.23</v>
      </c>
      <c r="R931">
        <v>2707.23</v>
      </c>
      <c r="S931">
        <v>0</v>
      </c>
    </row>
    <row r="932" spans="1:19" x14ac:dyDescent="0.25">
      <c r="A932">
        <v>4</v>
      </c>
      <c r="B932">
        <v>4332</v>
      </c>
      <c r="C932" t="s">
        <v>3736</v>
      </c>
      <c r="D932" t="s">
        <v>116</v>
      </c>
      <c r="E932" t="s">
        <v>117</v>
      </c>
      <c r="F932" t="s">
        <v>4509</v>
      </c>
      <c r="G932" t="s">
        <v>133</v>
      </c>
      <c r="H932" t="s">
        <v>100</v>
      </c>
      <c r="I932">
        <v>0.85</v>
      </c>
      <c r="J932" t="s">
        <v>6969</v>
      </c>
      <c r="K932" s="37">
        <v>43228</v>
      </c>
      <c r="L932">
        <v>36365.72</v>
      </c>
      <c r="M932">
        <v>36365.72</v>
      </c>
      <c r="N932">
        <v>0</v>
      </c>
      <c r="O932">
        <v>32729.15</v>
      </c>
      <c r="P932">
        <v>0</v>
      </c>
      <c r="Q932">
        <v>2727.43</v>
      </c>
      <c r="R932">
        <v>2727.43</v>
      </c>
      <c r="S932">
        <v>0</v>
      </c>
    </row>
    <row r="933" spans="1:19" x14ac:dyDescent="0.25">
      <c r="A933">
        <v>4</v>
      </c>
      <c r="B933">
        <v>4332</v>
      </c>
      <c r="C933" t="s">
        <v>3736</v>
      </c>
      <c r="D933" t="s">
        <v>90</v>
      </c>
      <c r="E933" t="s">
        <v>9</v>
      </c>
      <c r="F933" t="s">
        <v>4510</v>
      </c>
      <c r="G933" t="s">
        <v>1529</v>
      </c>
      <c r="H933" t="s">
        <v>86</v>
      </c>
      <c r="I933">
        <v>1</v>
      </c>
      <c r="J933" t="s">
        <v>6969</v>
      </c>
      <c r="K933" s="37">
        <v>43412</v>
      </c>
      <c r="L933">
        <v>9721.1200000000008</v>
      </c>
      <c r="M933">
        <v>9721.1200000000008</v>
      </c>
      <c r="N933">
        <v>0</v>
      </c>
      <c r="O933">
        <v>8749.01</v>
      </c>
      <c r="P933">
        <v>0</v>
      </c>
      <c r="Q933">
        <v>729.08</v>
      </c>
      <c r="R933">
        <v>729.08</v>
      </c>
      <c r="S933">
        <v>0</v>
      </c>
    </row>
    <row r="934" spans="1:19" x14ac:dyDescent="0.25">
      <c r="A934">
        <v>4</v>
      </c>
      <c r="B934">
        <v>4332</v>
      </c>
      <c r="C934" t="s">
        <v>3736</v>
      </c>
      <c r="D934" t="s">
        <v>1705</v>
      </c>
      <c r="E934" t="s">
        <v>69</v>
      </c>
      <c r="F934" t="s">
        <v>4511</v>
      </c>
      <c r="G934" t="s">
        <v>1706</v>
      </c>
      <c r="H934" t="s">
        <v>107</v>
      </c>
      <c r="I934">
        <v>0</v>
      </c>
      <c r="J934" t="s">
        <v>6969</v>
      </c>
      <c r="K934" s="37">
        <v>43882</v>
      </c>
      <c r="L934">
        <v>11336.65</v>
      </c>
      <c r="M934">
        <v>11336.65</v>
      </c>
      <c r="N934">
        <v>0</v>
      </c>
      <c r="O934">
        <v>10202.99</v>
      </c>
      <c r="P934">
        <v>0</v>
      </c>
      <c r="Q934">
        <v>850.25</v>
      </c>
      <c r="R934">
        <v>850.25</v>
      </c>
      <c r="S934">
        <v>0</v>
      </c>
    </row>
    <row r="935" spans="1:19" x14ac:dyDescent="0.25">
      <c r="A935">
        <v>4</v>
      </c>
      <c r="B935">
        <v>4332</v>
      </c>
      <c r="C935" t="s">
        <v>3736</v>
      </c>
      <c r="D935" t="s">
        <v>426</v>
      </c>
      <c r="E935" t="s">
        <v>60</v>
      </c>
      <c r="F935" t="s">
        <v>4512</v>
      </c>
      <c r="G935" t="s">
        <v>1032</v>
      </c>
      <c r="H935" t="s">
        <v>107</v>
      </c>
      <c r="I935">
        <v>1</v>
      </c>
      <c r="J935" t="s">
        <v>6969</v>
      </c>
      <c r="K935" s="37">
        <v>43335</v>
      </c>
      <c r="L935">
        <v>12499</v>
      </c>
      <c r="M935">
        <v>12499</v>
      </c>
      <c r="N935">
        <v>0</v>
      </c>
      <c r="O935">
        <v>11249.1</v>
      </c>
      <c r="P935">
        <v>0</v>
      </c>
      <c r="Q935">
        <v>937.43</v>
      </c>
      <c r="R935">
        <v>937.43</v>
      </c>
      <c r="S935">
        <v>0</v>
      </c>
    </row>
    <row r="936" spans="1:19" x14ac:dyDescent="0.25">
      <c r="A936">
        <v>4</v>
      </c>
      <c r="B936">
        <v>4332</v>
      </c>
      <c r="C936" t="s">
        <v>3736</v>
      </c>
      <c r="D936" t="s">
        <v>426</v>
      </c>
      <c r="E936" t="s">
        <v>60</v>
      </c>
      <c r="F936" t="s">
        <v>4513</v>
      </c>
      <c r="G936" t="s">
        <v>1036</v>
      </c>
      <c r="H936" t="s">
        <v>107</v>
      </c>
      <c r="I936">
        <v>1</v>
      </c>
      <c r="J936" t="s">
        <v>6969</v>
      </c>
      <c r="K936" s="37">
        <v>43335</v>
      </c>
      <c r="L936">
        <v>34500</v>
      </c>
      <c r="M936">
        <v>34500</v>
      </c>
      <c r="N936">
        <v>0</v>
      </c>
      <c r="O936">
        <v>31050</v>
      </c>
      <c r="P936">
        <v>0</v>
      </c>
      <c r="Q936">
        <v>2587.5</v>
      </c>
      <c r="R936">
        <v>2587.5</v>
      </c>
      <c r="S936">
        <v>0</v>
      </c>
    </row>
    <row r="937" spans="1:19" x14ac:dyDescent="0.25">
      <c r="A937">
        <v>4</v>
      </c>
      <c r="B937">
        <v>4332</v>
      </c>
      <c r="C937" t="s">
        <v>3736</v>
      </c>
      <c r="D937" t="s">
        <v>426</v>
      </c>
      <c r="E937" t="s">
        <v>60</v>
      </c>
      <c r="F937" t="s">
        <v>4514</v>
      </c>
      <c r="G937" t="s">
        <v>966</v>
      </c>
      <c r="H937" t="s">
        <v>107</v>
      </c>
      <c r="I937">
        <v>1</v>
      </c>
      <c r="J937" t="s">
        <v>6969</v>
      </c>
      <c r="K937" s="37">
        <v>43335</v>
      </c>
      <c r="L937">
        <v>26400</v>
      </c>
      <c r="M937">
        <v>26400</v>
      </c>
      <c r="N937">
        <v>0</v>
      </c>
      <c r="O937">
        <v>23760</v>
      </c>
      <c r="P937">
        <v>0</v>
      </c>
      <c r="Q937">
        <v>1980</v>
      </c>
      <c r="R937">
        <v>1980</v>
      </c>
      <c r="S937">
        <v>0</v>
      </c>
    </row>
    <row r="938" spans="1:19" x14ac:dyDescent="0.25">
      <c r="A938">
        <v>4</v>
      </c>
      <c r="B938">
        <v>4332</v>
      </c>
      <c r="C938" t="s">
        <v>3736</v>
      </c>
      <c r="D938" t="s">
        <v>426</v>
      </c>
      <c r="E938" t="s">
        <v>60</v>
      </c>
      <c r="F938" t="s">
        <v>4515</v>
      </c>
      <c r="G938" t="s">
        <v>1033</v>
      </c>
      <c r="H938" t="s">
        <v>107</v>
      </c>
      <c r="I938">
        <v>1</v>
      </c>
      <c r="J938" t="s">
        <v>6969</v>
      </c>
      <c r="K938" s="37">
        <v>43335</v>
      </c>
      <c r="L938">
        <v>20119.330000000002</v>
      </c>
      <c r="M938">
        <v>20119.330000000002</v>
      </c>
      <c r="N938">
        <v>0</v>
      </c>
      <c r="O938">
        <v>18107.400000000001</v>
      </c>
      <c r="P938">
        <v>0</v>
      </c>
      <c r="Q938">
        <v>1508.95</v>
      </c>
      <c r="R938">
        <v>1508.95</v>
      </c>
      <c r="S938">
        <v>0</v>
      </c>
    </row>
    <row r="939" spans="1:19" x14ac:dyDescent="0.25">
      <c r="A939">
        <v>4</v>
      </c>
      <c r="B939">
        <v>4332</v>
      </c>
      <c r="C939" t="s">
        <v>3736</v>
      </c>
      <c r="D939" t="s">
        <v>1875</v>
      </c>
      <c r="E939" t="s">
        <v>320</v>
      </c>
      <c r="F939" t="s">
        <v>7294</v>
      </c>
      <c r="G939" t="s">
        <v>7295</v>
      </c>
      <c r="H939" t="s">
        <v>86</v>
      </c>
      <c r="I939">
        <v>1</v>
      </c>
      <c r="J939" t="s">
        <v>6969</v>
      </c>
      <c r="K939" s="37">
        <v>43410</v>
      </c>
      <c r="L939">
        <v>12969.56</v>
      </c>
      <c r="M939">
        <v>12969.56</v>
      </c>
      <c r="N939">
        <v>0</v>
      </c>
      <c r="O939">
        <v>12969.56</v>
      </c>
      <c r="P939">
        <v>0</v>
      </c>
      <c r="Q939">
        <v>0</v>
      </c>
      <c r="R939">
        <v>0</v>
      </c>
      <c r="S939">
        <v>0</v>
      </c>
    </row>
    <row r="940" spans="1:19" x14ac:dyDescent="0.25">
      <c r="A940">
        <v>4</v>
      </c>
      <c r="B940">
        <v>4332</v>
      </c>
      <c r="C940" t="s">
        <v>3736</v>
      </c>
      <c r="D940" t="s">
        <v>134</v>
      </c>
      <c r="E940" t="s">
        <v>135</v>
      </c>
      <c r="F940" t="s">
        <v>4516</v>
      </c>
      <c r="G940" t="s">
        <v>136</v>
      </c>
      <c r="H940" t="s">
        <v>100</v>
      </c>
      <c r="I940">
        <v>1</v>
      </c>
      <c r="J940" t="s">
        <v>6969</v>
      </c>
      <c r="K940" s="37">
        <v>43265</v>
      </c>
      <c r="L940">
        <v>5373</v>
      </c>
      <c r="M940">
        <v>5373</v>
      </c>
      <c r="N940">
        <v>0</v>
      </c>
      <c r="O940">
        <v>4835.7</v>
      </c>
      <c r="P940">
        <v>0</v>
      </c>
      <c r="Q940">
        <v>402.98</v>
      </c>
      <c r="R940">
        <v>402.98</v>
      </c>
      <c r="S940">
        <v>0</v>
      </c>
    </row>
    <row r="941" spans="1:19" x14ac:dyDescent="0.25">
      <c r="A941">
        <v>4</v>
      </c>
      <c r="B941">
        <v>4332</v>
      </c>
      <c r="C941" t="s">
        <v>3736</v>
      </c>
      <c r="D941" t="s">
        <v>426</v>
      </c>
      <c r="E941" t="s">
        <v>60</v>
      </c>
      <c r="F941" t="s">
        <v>4517</v>
      </c>
      <c r="G941" t="s">
        <v>967</v>
      </c>
      <c r="H941" t="s">
        <v>107</v>
      </c>
      <c r="I941">
        <v>1</v>
      </c>
      <c r="J941" t="s">
        <v>6969</v>
      </c>
      <c r="K941" s="37">
        <v>43335</v>
      </c>
      <c r="L941">
        <v>15492</v>
      </c>
      <c r="M941">
        <v>15492</v>
      </c>
      <c r="N941">
        <v>0</v>
      </c>
      <c r="O941">
        <v>13942.8</v>
      </c>
      <c r="P941">
        <v>0</v>
      </c>
      <c r="Q941">
        <v>1161.9000000000001</v>
      </c>
      <c r="R941">
        <v>1161.9000000000001</v>
      </c>
      <c r="S941">
        <v>0</v>
      </c>
    </row>
    <row r="942" spans="1:19" x14ac:dyDescent="0.25">
      <c r="A942">
        <v>4</v>
      </c>
      <c r="B942">
        <v>4332</v>
      </c>
      <c r="C942" t="s">
        <v>3736</v>
      </c>
      <c r="D942" t="s">
        <v>1460</v>
      </c>
      <c r="E942" t="s">
        <v>9</v>
      </c>
      <c r="F942" t="s">
        <v>4518</v>
      </c>
      <c r="G942" t="s">
        <v>1461</v>
      </c>
      <c r="H942" t="s">
        <v>100</v>
      </c>
      <c r="I942">
        <v>1</v>
      </c>
      <c r="J942" t="s">
        <v>6969</v>
      </c>
      <c r="K942" s="37">
        <v>44035</v>
      </c>
      <c r="L942">
        <v>13787.78</v>
      </c>
      <c r="M942">
        <v>0</v>
      </c>
      <c r="N942">
        <v>-13787.78</v>
      </c>
      <c r="O942">
        <v>0</v>
      </c>
      <c r="P942">
        <v>-12409</v>
      </c>
      <c r="Q942">
        <v>0</v>
      </c>
      <c r="R942">
        <v>0</v>
      </c>
      <c r="S942">
        <v>0</v>
      </c>
    </row>
    <row r="943" spans="1:19" x14ac:dyDescent="0.25">
      <c r="A943">
        <v>4</v>
      </c>
      <c r="B943">
        <v>4332</v>
      </c>
      <c r="C943" t="s">
        <v>3736</v>
      </c>
      <c r="D943" t="s">
        <v>1875</v>
      </c>
      <c r="E943" t="s">
        <v>320</v>
      </c>
      <c r="F943" t="s">
        <v>7296</v>
      </c>
      <c r="G943" t="s">
        <v>1913</v>
      </c>
      <c r="H943" t="s">
        <v>86</v>
      </c>
      <c r="I943">
        <v>1</v>
      </c>
      <c r="J943" t="s">
        <v>6969</v>
      </c>
      <c r="K943" s="37">
        <v>43333</v>
      </c>
      <c r="L943">
        <v>8706.33</v>
      </c>
      <c r="M943">
        <v>8706.33</v>
      </c>
      <c r="N943">
        <v>0</v>
      </c>
      <c r="O943">
        <v>8706.33</v>
      </c>
      <c r="P943">
        <v>0</v>
      </c>
      <c r="Q943">
        <v>0</v>
      </c>
      <c r="R943">
        <v>0</v>
      </c>
      <c r="S943">
        <v>0</v>
      </c>
    </row>
    <row r="944" spans="1:19" x14ac:dyDescent="0.25">
      <c r="A944">
        <v>4</v>
      </c>
      <c r="B944">
        <v>4332</v>
      </c>
      <c r="C944" t="s">
        <v>3736</v>
      </c>
      <c r="D944" t="s">
        <v>426</v>
      </c>
      <c r="E944" t="s">
        <v>60</v>
      </c>
      <c r="F944" t="s">
        <v>4519</v>
      </c>
      <c r="G944" t="s">
        <v>998</v>
      </c>
      <c r="H944" t="s">
        <v>107</v>
      </c>
      <c r="I944">
        <v>1</v>
      </c>
      <c r="J944" t="s">
        <v>6969</v>
      </c>
      <c r="K944" s="37">
        <v>43335</v>
      </c>
      <c r="L944">
        <v>7461.25</v>
      </c>
      <c r="M944">
        <v>7461.25</v>
      </c>
      <c r="N944">
        <v>0</v>
      </c>
      <c r="O944">
        <v>6715.13</v>
      </c>
      <c r="P944">
        <v>0</v>
      </c>
      <c r="Q944">
        <v>559.59</v>
      </c>
      <c r="R944">
        <v>559.59</v>
      </c>
      <c r="S944">
        <v>0</v>
      </c>
    </row>
    <row r="945" spans="1:19" x14ac:dyDescent="0.25">
      <c r="A945">
        <v>4</v>
      </c>
      <c r="B945">
        <v>4332</v>
      </c>
      <c r="C945" t="s">
        <v>3736</v>
      </c>
      <c r="D945" t="s">
        <v>917</v>
      </c>
      <c r="E945" t="s">
        <v>25</v>
      </c>
      <c r="F945" t="s">
        <v>4520</v>
      </c>
      <c r="G945" t="s">
        <v>1252</v>
      </c>
      <c r="H945" t="s">
        <v>107</v>
      </c>
      <c r="I945">
        <v>1</v>
      </c>
      <c r="J945" t="s">
        <v>6969</v>
      </c>
      <c r="K945" s="37">
        <v>43360</v>
      </c>
      <c r="L945">
        <v>25857.45</v>
      </c>
      <c r="M945">
        <v>25857.45</v>
      </c>
      <c r="N945">
        <v>0</v>
      </c>
      <c r="O945">
        <v>23271.71</v>
      </c>
      <c r="P945">
        <v>0</v>
      </c>
      <c r="Q945">
        <v>1939.31</v>
      </c>
      <c r="R945">
        <v>1939.31</v>
      </c>
      <c r="S945">
        <v>0</v>
      </c>
    </row>
    <row r="946" spans="1:19" x14ac:dyDescent="0.25">
      <c r="A946">
        <v>4</v>
      </c>
      <c r="B946">
        <v>4332</v>
      </c>
      <c r="C946" t="s">
        <v>3736</v>
      </c>
      <c r="D946" t="s">
        <v>934</v>
      </c>
      <c r="E946" t="s">
        <v>76</v>
      </c>
      <c r="F946" t="s">
        <v>4521</v>
      </c>
      <c r="G946" t="s">
        <v>806</v>
      </c>
      <c r="H946" t="s">
        <v>107</v>
      </c>
      <c r="I946">
        <v>0</v>
      </c>
      <c r="J946" t="s">
        <v>6969</v>
      </c>
      <c r="K946" s="37">
        <v>43760</v>
      </c>
      <c r="L946">
        <v>36153.53</v>
      </c>
      <c r="M946">
        <v>36153.53</v>
      </c>
      <c r="N946">
        <v>0</v>
      </c>
      <c r="O946">
        <v>32538.18</v>
      </c>
      <c r="P946">
        <v>0</v>
      </c>
      <c r="Q946">
        <v>2711.51</v>
      </c>
      <c r="R946">
        <v>2711.52</v>
      </c>
      <c r="S946">
        <v>-0.01</v>
      </c>
    </row>
    <row r="947" spans="1:19" x14ac:dyDescent="0.25">
      <c r="A947">
        <v>4</v>
      </c>
      <c r="B947">
        <v>4332</v>
      </c>
      <c r="C947" t="s">
        <v>3736</v>
      </c>
      <c r="D947" t="s">
        <v>1144</v>
      </c>
      <c r="E947" t="s">
        <v>9</v>
      </c>
      <c r="F947" t="s">
        <v>4522</v>
      </c>
      <c r="G947" t="s">
        <v>1194</v>
      </c>
      <c r="H947" t="s">
        <v>100</v>
      </c>
      <c r="I947">
        <v>1</v>
      </c>
      <c r="J947" t="s">
        <v>6969</v>
      </c>
      <c r="K947" s="37">
        <v>43356</v>
      </c>
      <c r="L947">
        <v>95091.07</v>
      </c>
      <c r="M947">
        <v>95091.07</v>
      </c>
      <c r="N947">
        <v>0</v>
      </c>
      <c r="O947">
        <v>85581.96</v>
      </c>
      <c r="P947">
        <v>0</v>
      </c>
      <c r="Q947">
        <v>7131.83</v>
      </c>
      <c r="R947">
        <v>7131.83</v>
      </c>
      <c r="S947">
        <v>0</v>
      </c>
    </row>
    <row r="948" spans="1:19" x14ac:dyDescent="0.25">
      <c r="A948">
        <v>4</v>
      </c>
      <c r="B948">
        <v>4332</v>
      </c>
      <c r="C948" t="s">
        <v>3736</v>
      </c>
      <c r="D948" t="s">
        <v>24</v>
      </c>
      <c r="E948" t="s">
        <v>25</v>
      </c>
      <c r="F948" t="s">
        <v>4523</v>
      </c>
      <c r="G948" t="s">
        <v>1007</v>
      </c>
      <c r="H948" t="s">
        <v>104</v>
      </c>
      <c r="I948">
        <v>1</v>
      </c>
      <c r="J948" t="s">
        <v>6969</v>
      </c>
      <c r="K948" s="37">
        <v>43334</v>
      </c>
      <c r="L948">
        <v>4200.62</v>
      </c>
      <c r="M948">
        <v>4200.62</v>
      </c>
      <c r="N948">
        <v>0</v>
      </c>
      <c r="O948">
        <v>3780.56</v>
      </c>
      <c r="P948">
        <v>0</v>
      </c>
      <c r="Q948">
        <v>315.05</v>
      </c>
      <c r="R948">
        <v>315.05</v>
      </c>
      <c r="S948">
        <v>0</v>
      </c>
    </row>
    <row r="949" spans="1:19" x14ac:dyDescent="0.25">
      <c r="A949">
        <v>4</v>
      </c>
      <c r="B949">
        <v>4332</v>
      </c>
      <c r="C949" t="s">
        <v>3736</v>
      </c>
      <c r="D949" t="s">
        <v>506</v>
      </c>
      <c r="E949" t="s">
        <v>9</v>
      </c>
      <c r="F949" t="s">
        <v>4524</v>
      </c>
      <c r="G949" t="s">
        <v>1389</v>
      </c>
      <c r="H949" t="s">
        <v>107</v>
      </c>
      <c r="I949">
        <v>0</v>
      </c>
      <c r="J949" t="s">
        <v>6969</v>
      </c>
      <c r="K949" s="37">
        <v>43357</v>
      </c>
      <c r="L949">
        <v>12984.88</v>
      </c>
      <c r="M949">
        <v>12984.88</v>
      </c>
      <c r="N949">
        <v>0</v>
      </c>
      <c r="O949">
        <v>11686.39</v>
      </c>
      <c r="P949">
        <v>0</v>
      </c>
      <c r="Q949">
        <v>973.87</v>
      </c>
      <c r="R949">
        <v>973.87</v>
      </c>
      <c r="S949">
        <v>0</v>
      </c>
    </row>
    <row r="950" spans="1:19" x14ac:dyDescent="0.25">
      <c r="A950">
        <v>4</v>
      </c>
      <c r="B950">
        <v>4332</v>
      </c>
      <c r="C950" t="s">
        <v>3736</v>
      </c>
      <c r="D950" t="s">
        <v>548</v>
      </c>
      <c r="E950" t="s">
        <v>9</v>
      </c>
      <c r="F950" t="s">
        <v>4525</v>
      </c>
      <c r="G950" t="s">
        <v>1362</v>
      </c>
      <c r="H950" t="s">
        <v>100</v>
      </c>
      <c r="I950">
        <v>1</v>
      </c>
      <c r="J950" t="s">
        <v>6969</v>
      </c>
      <c r="K950" s="37">
        <v>43356</v>
      </c>
      <c r="L950">
        <v>16656.560000000001</v>
      </c>
      <c r="M950">
        <v>16656.560000000001</v>
      </c>
      <c r="N950">
        <v>0</v>
      </c>
      <c r="O950">
        <v>14990.9</v>
      </c>
      <c r="P950">
        <v>0</v>
      </c>
      <c r="Q950">
        <v>1249.25</v>
      </c>
      <c r="R950">
        <v>1249.24</v>
      </c>
      <c r="S950">
        <v>0.01</v>
      </c>
    </row>
    <row r="951" spans="1:19" x14ac:dyDescent="0.25">
      <c r="A951">
        <v>4</v>
      </c>
      <c r="B951">
        <v>4332</v>
      </c>
      <c r="C951" t="s">
        <v>3736</v>
      </c>
      <c r="D951" t="s">
        <v>426</v>
      </c>
      <c r="E951" t="s">
        <v>60</v>
      </c>
      <c r="F951" t="s">
        <v>4526</v>
      </c>
      <c r="G951" t="s">
        <v>1035</v>
      </c>
      <c r="H951" t="s">
        <v>107</v>
      </c>
      <c r="I951">
        <v>1</v>
      </c>
      <c r="J951" t="s">
        <v>6969</v>
      </c>
      <c r="K951" s="37">
        <v>43335</v>
      </c>
      <c r="L951">
        <v>24000</v>
      </c>
      <c r="M951">
        <v>24000</v>
      </c>
      <c r="N951">
        <v>0</v>
      </c>
      <c r="O951">
        <v>21600</v>
      </c>
      <c r="P951">
        <v>0</v>
      </c>
      <c r="Q951">
        <v>1800</v>
      </c>
      <c r="R951">
        <v>1800</v>
      </c>
      <c r="S951">
        <v>0</v>
      </c>
    </row>
    <row r="952" spans="1:19" x14ac:dyDescent="0.25">
      <c r="A952">
        <v>4</v>
      </c>
      <c r="B952">
        <v>4332</v>
      </c>
      <c r="C952" t="s">
        <v>3736</v>
      </c>
      <c r="D952" t="s">
        <v>1185</v>
      </c>
      <c r="E952" t="s">
        <v>439</v>
      </c>
      <c r="F952" t="s">
        <v>4527</v>
      </c>
      <c r="G952" t="s">
        <v>1186</v>
      </c>
      <c r="H952" t="s">
        <v>124</v>
      </c>
      <c r="I952">
        <v>0</v>
      </c>
      <c r="J952" t="s">
        <v>6969</v>
      </c>
      <c r="K952" s="37">
        <v>43917</v>
      </c>
      <c r="L952">
        <v>13196.32</v>
      </c>
      <c r="M952">
        <v>13196.32</v>
      </c>
      <c r="N952">
        <v>0</v>
      </c>
      <c r="O952">
        <v>11876.69</v>
      </c>
      <c r="P952">
        <v>0</v>
      </c>
      <c r="Q952">
        <v>989.72</v>
      </c>
      <c r="R952">
        <v>989.72</v>
      </c>
      <c r="S952">
        <v>0</v>
      </c>
    </row>
    <row r="953" spans="1:19" x14ac:dyDescent="0.25">
      <c r="A953">
        <v>4</v>
      </c>
      <c r="B953">
        <v>4332</v>
      </c>
      <c r="C953" t="s">
        <v>3736</v>
      </c>
      <c r="D953" t="s">
        <v>426</v>
      </c>
      <c r="E953" t="s">
        <v>60</v>
      </c>
      <c r="F953" t="s">
        <v>4528</v>
      </c>
      <c r="G953" t="s">
        <v>963</v>
      </c>
      <c r="H953" t="s">
        <v>107</v>
      </c>
      <c r="I953">
        <v>1</v>
      </c>
      <c r="J953" t="s">
        <v>6969</v>
      </c>
      <c r="K953" s="37">
        <v>43335</v>
      </c>
      <c r="L953">
        <v>4688</v>
      </c>
      <c r="M953">
        <v>4688</v>
      </c>
      <c r="N953">
        <v>0</v>
      </c>
      <c r="O953">
        <v>4219.2</v>
      </c>
      <c r="P953">
        <v>0</v>
      </c>
      <c r="Q953">
        <v>351.6</v>
      </c>
      <c r="R953">
        <v>351.6</v>
      </c>
      <c r="S953">
        <v>0</v>
      </c>
    </row>
    <row r="954" spans="1:19" x14ac:dyDescent="0.25">
      <c r="A954">
        <v>4</v>
      </c>
      <c r="B954">
        <v>4332</v>
      </c>
      <c r="C954" t="s">
        <v>3736</v>
      </c>
      <c r="D954" t="s">
        <v>7297</v>
      </c>
      <c r="E954" t="s">
        <v>7165</v>
      </c>
      <c r="F954" t="s">
        <v>7298</v>
      </c>
      <c r="G954" t="s">
        <v>141</v>
      </c>
      <c r="H954" t="s">
        <v>86</v>
      </c>
      <c r="I954">
        <v>1</v>
      </c>
      <c r="J954" t="s">
        <v>6969</v>
      </c>
      <c r="K954" s="37">
        <v>43335</v>
      </c>
      <c r="L954">
        <v>71187.33</v>
      </c>
      <c r="M954">
        <v>71187.33</v>
      </c>
      <c r="N954">
        <v>0</v>
      </c>
      <c r="O954">
        <v>71187.33</v>
      </c>
      <c r="P954">
        <v>0</v>
      </c>
      <c r="Q954">
        <v>0</v>
      </c>
      <c r="R954">
        <v>0</v>
      </c>
      <c r="S954">
        <v>0</v>
      </c>
    </row>
    <row r="955" spans="1:19" x14ac:dyDescent="0.25">
      <c r="A955">
        <v>4</v>
      </c>
      <c r="B955">
        <v>4332</v>
      </c>
      <c r="C955" t="s">
        <v>3736</v>
      </c>
      <c r="D955" t="s">
        <v>1207</v>
      </c>
      <c r="E955" t="s">
        <v>25</v>
      </c>
      <c r="F955" t="s">
        <v>4529</v>
      </c>
      <c r="G955" t="s">
        <v>141</v>
      </c>
      <c r="H955" t="s">
        <v>86</v>
      </c>
      <c r="I955">
        <v>1</v>
      </c>
      <c r="J955" t="s">
        <v>6969</v>
      </c>
      <c r="K955" s="37">
        <v>43362</v>
      </c>
      <c r="L955">
        <v>10000</v>
      </c>
      <c r="M955">
        <v>10000</v>
      </c>
      <c r="N955">
        <v>0</v>
      </c>
      <c r="O955">
        <v>9000</v>
      </c>
      <c r="P955">
        <v>0</v>
      </c>
      <c r="Q955">
        <v>750</v>
      </c>
      <c r="R955">
        <v>750</v>
      </c>
      <c r="S955">
        <v>0</v>
      </c>
    </row>
    <row r="956" spans="1:19" x14ac:dyDescent="0.25">
      <c r="A956">
        <v>4</v>
      </c>
      <c r="B956">
        <v>4332</v>
      </c>
      <c r="C956" t="s">
        <v>3736</v>
      </c>
      <c r="D956" t="s">
        <v>795</v>
      </c>
      <c r="E956" t="s">
        <v>60</v>
      </c>
      <c r="F956" t="s">
        <v>7299</v>
      </c>
      <c r="G956" t="s">
        <v>7300</v>
      </c>
      <c r="H956" t="s">
        <v>86</v>
      </c>
      <c r="I956">
        <v>1</v>
      </c>
      <c r="J956" t="s">
        <v>6969</v>
      </c>
      <c r="K956" s="37">
        <v>43333</v>
      </c>
      <c r="L956">
        <v>89453.93</v>
      </c>
      <c r="M956">
        <v>89453.93</v>
      </c>
      <c r="N956">
        <v>0</v>
      </c>
      <c r="O956">
        <v>89453.93</v>
      </c>
      <c r="P956">
        <v>0</v>
      </c>
      <c r="Q956">
        <v>0</v>
      </c>
      <c r="R956">
        <v>0</v>
      </c>
      <c r="S956">
        <v>0</v>
      </c>
    </row>
    <row r="957" spans="1:19" x14ac:dyDescent="0.25">
      <c r="A957">
        <v>4</v>
      </c>
      <c r="B957">
        <v>4332</v>
      </c>
      <c r="C957" t="s">
        <v>3736</v>
      </c>
      <c r="D957" t="s">
        <v>327</v>
      </c>
      <c r="E957" t="s">
        <v>9</v>
      </c>
      <c r="F957" t="s">
        <v>4530</v>
      </c>
      <c r="G957" t="s">
        <v>1142</v>
      </c>
      <c r="H957" t="s">
        <v>107</v>
      </c>
      <c r="I957">
        <v>0</v>
      </c>
      <c r="J957" t="s">
        <v>6969</v>
      </c>
      <c r="K957" s="37">
        <v>48092</v>
      </c>
      <c r="L957">
        <v>12276.25</v>
      </c>
      <c r="M957">
        <v>25690.63</v>
      </c>
      <c r="N957">
        <v>13414.38</v>
      </c>
      <c r="O957">
        <v>23121.57</v>
      </c>
      <c r="P957">
        <v>12072.94</v>
      </c>
      <c r="Q957">
        <v>1926.8</v>
      </c>
      <c r="R957">
        <v>1926.79</v>
      </c>
      <c r="S957">
        <v>0.01</v>
      </c>
    </row>
    <row r="958" spans="1:19" x14ac:dyDescent="0.25">
      <c r="A958">
        <v>4</v>
      </c>
      <c r="B958">
        <v>4332</v>
      </c>
      <c r="C958" t="s">
        <v>3736</v>
      </c>
      <c r="D958" t="s">
        <v>1271</v>
      </c>
      <c r="E958" t="s">
        <v>9</v>
      </c>
      <c r="F958" t="s">
        <v>4531</v>
      </c>
      <c r="G958" t="s">
        <v>1272</v>
      </c>
      <c r="H958" t="s">
        <v>86</v>
      </c>
      <c r="I958">
        <v>0.2</v>
      </c>
      <c r="J958" t="s">
        <v>6969</v>
      </c>
      <c r="K958" s="37">
        <v>43721</v>
      </c>
      <c r="L958">
        <v>48750</v>
      </c>
      <c r="M958">
        <v>48750</v>
      </c>
      <c r="N958">
        <v>0</v>
      </c>
      <c r="O958">
        <v>43875</v>
      </c>
      <c r="P958">
        <v>0</v>
      </c>
      <c r="Q958">
        <v>3656.25</v>
      </c>
      <c r="R958">
        <v>3656.25</v>
      </c>
      <c r="S958">
        <v>0</v>
      </c>
    </row>
    <row r="959" spans="1:19" x14ac:dyDescent="0.25">
      <c r="A959">
        <v>4</v>
      </c>
      <c r="B959">
        <v>4332</v>
      </c>
      <c r="C959" t="s">
        <v>3736</v>
      </c>
      <c r="D959" t="s">
        <v>857</v>
      </c>
      <c r="E959" t="s">
        <v>9</v>
      </c>
      <c r="F959" t="s">
        <v>4532</v>
      </c>
      <c r="G959" t="s">
        <v>981</v>
      </c>
      <c r="H959" t="s">
        <v>104</v>
      </c>
      <c r="I959">
        <v>0</v>
      </c>
      <c r="J959" t="s">
        <v>6969</v>
      </c>
      <c r="K959" s="37">
        <v>43598</v>
      </c>
      <c r="L959">
        <v>9259.27</v>
      </c>
      <c r="M959">
        <v>9259.27</v>
      </c>
      <c r="N959">
        <v>0</v>
      </c>
      <c r="O959">
        <v>8333.34</v>
      </c>
      <c r="P959">
        <v>0</v>
      </c>
      <c r="Q959">
        <v>694.45</v>
      </c>
      <c r="R959">
        <v>694.45</v>
      </c>
      <c r="S959">
        <v>0</v>
      </c>
    </row>
    <row r="960" spans="1:19" x14ac:dyDescent="0.25">
      <c r="A960">
        <v>4</v>
      </c>
      <c r="B960">
        <v>4332</v>
      </c>
      <c r="C960" t="s">
        <v>3736</v>
      </c>
      <c r="D960" t="s">
        <v>499</v>
      </c>
      <c r="E960" t="s">
        <v>421</v>
      </c>
      <c r="F960" t="s">
        <v>4533</v>
      </c>
      <c r="G960" t="s">
        <v>1480</v>
      </c>
      <c r="H960" t="s">
        <v>124</v>
      </c>
      <c r="I960">
        <v>0.9</v>
      </c>
      <c r="J960" t="s">
        <v>6969</v>
      </c>
      <c r="K960" s="37">
        <v>43361</v>
      </c>
      <c r="L960">
        <v>123093.81</v>
      </c>
      <c r="M960">
        <v>123093.81</v>
      </c>
      <c r="N960">
        <v>0</v>
      </c>
      <c r="O960">
        <v>110784.43</v>
      </c>
      <c r="P960">
        <v>0</v>
      </c>
      <c r="Q960">
        <v>9232.0400000000009</v>
      </c>
      <c r="R960">
        <v>9232.0400000000009</v>
      </c>
      <c r="S960">
        <v>0</v>
      </c>
    </row>
    <row r="961" spans="1:19" x14ac:dyDescent="0.25">
      <c r="A961">
        <v>4</v>
      </c>
      <c r="B961">
        <v>4332</v>
      </c>
      <c r="C961" t="s">
        <v>3736</v>
      </c>
      <c r="D961" t="s">
        <v>725</v>
      </c>
      <c r="E961" t="s">
        <v>69</v>
      </c>
      <c r="F961" t="s">
        <v>4534</v>
      </c>
      <c r="G961" t="s">
        <v>1256</v>
      </c>
      <c r="H961" t="s">
        <v>107</v>
      </c>
      <c r="I961">
        <v>1</v>
      </c>
      <c r="J961" t="s">
        <v>6969</v>
      </c>
      <c r="K961" s="37">
        <v>43360</v>
      </c>
      <c r="L961">
        <v>9070.74</v>
      </c>
      <c r="M961">
        <v>9070.74</v>
      </c>
      <c r="N961">
        <v>0</v>
      </c>
      <c r="O961">
        <v>8163.67</v>
      </c>
      <c r="P961">
        <v>0</v>
      </c>
      <c r="Q961">
        <v>680.31</v>
      </c>
      <c r="R961">
        <v>680.31</v>
      </c>
      <c r="S961">
        <v>0</v>
      </c>
    </row>
    <row r="962" spans="1:19" x14ac:dyDescent="0.25">
      <c r="A962">
        <v>4</v>
      </c>
      <c r="B962">
        <v>4332</v>
      </c>
      <c r="C962" t="s">
        <v>3736</v>
      </c>
      <c r="D962" t="s">
        <v>277</v>
      </c>
      <c r="E962" t="s">
        <v>27</v>
      </c>
      <c r="F962" t="s">
        <v>4535</v>
      </c>
      <c r="G962" t="s">
        <v>1303</v>
      </c>
      <c r="H962" t="s">
        <v>149</v>
      </c>
      <c r="I962">
        <v>1</v>
      </c>
      <c r="J962" t="s">
        <v>6969</v>
      </c>
      <c r="K962" s="37">
        <v>43361</v>
      </c>
      <c r="L962">
        <v>8126</v>
      </c>
      <c r="M962">
        <v>8126</v>
      </c>
      <c r="N962">
        <v>0</v>
      </c>
      <c r="O962">
        <v>7313.4</v>
      </c>
      <c r="P962">
        <v>0</v>
      </c>
      <c r="Q962">
        <v>609.45000000000005</v>
      </c>
      <c r="R962">
        <v>609.45000000000005</v>
      </c>
      <c r="S962">
        <v>0</v>
      </c>
    </row>
    <row r="963" spans="1:19" x14ac:dyDescent="0.25">
      <c r="A963">
        <v>4</v>
      </c>
      <c r="B963">
        <v>4332</v>
      </c>
      <c r="C963" t="s">
        <v>3736</v>
      </c>
      <c r="D963" t="s">
        <v>154</v>
      </c>
      <c r="E963" t="s">
        <v>27</v>
      </c>
      <c r="F963" t="s">
        <v>4536</v>
      </c>
      <c r="G963" t="s">
        <v>155</v>
      </c>
      <c r="H963" t="s">
        <v>86</v>
      </c>
      <c r="I963">
        <v>1</v>
      </c>
      <c r="J963" t="s">
        <v>6969</v>
      </c>
      <c r="K963" s="37">
        <v>43335</v>
      </c>
      <c r="L963">
        <v>0</v>
      </c>
      <c r="M963">
        <v>0</v>
      </c>
      <c r="N963">
        <v>0</v>
      </c>
      <c r="O963">
        <v>0</v>
      </c>
      <c r="P963">
        <v>0</v>
      </c>
      <c r="Q963">
        <v>0</v>
      </c>
      <c r="R963">
        <v>0</v>
      </c>
      <c r="S963">
        <v>0</v>
      </c>
    </row>
    <row r="964" spans="1:19" x14ac:dyDescent="0.25">
      <c r="A964">
        <v>4</v>
      </c>
      <c r="B964">
        <v>4332</v>
      </c>
      <c r="C964" t="s">
        <v>3736</v>
      </c>
      <c r="D964" t="s">
        <v>497</v>
      </c>
      <c r="E964" t="s">
        <v>48</v>
      </c>
      <c r="F964" t="s">
        <v>4537</v>
      </c>
      <c r="G964" t="s">
        <v>1966</v>
      </c>
      <c r="H964" t="s">
        <v>100</v>
      </c>
      <c r="I964">
        <v>0.25</v>
      </c>
      <c r="J964" t="s">
        <v>6969</v>
      </c>
      <c r="K964" s="37">
        <v>43507</v>
      </c>
      <c r="L964">
        <v>10000</v>
      </c>
      <c r="M964">
        <v>10000</v>
      </c>
      <c r="N964">
        <v>0</v>
      </c>
      <c r="O964">
        <v>9000</v>
      </c>
      <c r="P964">
        <v>0</v>
      </c>
      <c r="Q964">
        <v>750</v>
      </c>
      <c r="R964">
        <v>750</v>
      </c>
      <c r="S964">
        <v>0</v>
      </c>
    </row>
    <row r="965" spans="1:19" x14ac:dyDescent="0.25">
      <c r="A965">
        <v>4</v>
      </c>
      <c r="B965">
        <v>4332</v>
      </c>
      <c r="C965" t="s">
        <v>3736</v>
      </c>
      <c r="D965" t="s">
        <v>1299</v>
      </c>
      <c r="E965" t="s">
        <v>25</v>
      </c>
      <c r="F965" t="s">
        <v>4538</v>
      </c>
      <c r="G965" t="s">
        <v>2366</v>
      </c>
      <c r="H965" t="s">
        <v>100</v>
      </c>
      <c r="I965">
        <v>1</v>
      </c>
      <c r="J965" t="s">
        <v>6969</v>
      </c>
      <c r="K965" s="37">
        <v>43507</v>
      </c>
      <c r="L965">
        <v>10045.58</v>
      </c>
      <c r="M965">
        <v>10045.58</v>
      </c>
      <c r="N965">
        <v>0</v>
      </c>
      <c r="O965">
        <v>9041.02</v>
      </c>
      <c r="P965">
        <v>0</v>
      </c>
      <c r="Q965">
        <v>753.42</v>
      </c>
      <c r="R965">
        <v>753.42</v>
      </c>
      <c r="S965">
        <v>0</v>
      </c>
    </row>
    <row r="966" spans="1:19" x14ac:dyDescent="0.25">
      <c r="A966">
        <v>4</v>
      </c>
      <c r="B966">
        <v>4332</v>
      </c>
      <c r="C966" t="s">
        <v>3736</v>
      </c>
      <c r="D966" t="s">
        <v>577</v>
      </c>
      <c r="E966" t="s">
        <v>82</v>
      </c>
      <c r="F966" t="s">
        <v>4539</v>
      </c>
      <c r="G966" t="s">
        <v>2229</v>
      </c>
      <c r="H966" t="s">
        <v>107</v>
      </c>
      <c r="I966">
        <v>0.2</v>
      </c>
      <c r="J966" t="s">
        <v>6969</v>
      </c>
      <c r="K966" s="37">
        <v>43951</v>
      </c>
      <c r="L966">
        <v>13406.14</v>
      </c>
      <c r="M966">
        <v>13406.14</v>
      </c>
      <c r="N966">
        <v>0</v>
      </c>
      <c r="O966">
        <v>12065.53</v>
      </c>
      <c r="P966">
        <v>0</v>
      </c>
      <c r="Q966">
        <v>1005.46</v>
      </c>
      <c r="R966">
        <v>1005.46</v>
      </c>
      <c r="S966">
        <v>0</v>
      </c>
    </row>
    <row r="967" spans="1:19" x14ac:dyDescent="0.25">
      <c r="A967">
        <v>4</v>
      </c>
      <c r="B967">
        <v>4332</v>
      </c>
      <c r="C967" t="s">
        <v>3736</v>
      </c>
      <c r="D967" t="s">
        <v>1535</v>
      </c>
      <c r="E967" t="s">
        <v>9</v>
      </c>
      <c r="F967" t="s">
        <v>4540</v>
      </c>
      <c r="G967" t="s">
        <v>1536</v>
      </c>
      <c r="H967" t="s">
        <v>100</v>
      </c>
      <c r="I967">
        <v>1</v>
      </c>
      <c r="J967" t="s">
        <v>6969</v>
      </c>
      <c r="K967" s="37">
        <v>43412</v>
      </c>
      <c r="L967">
        <v>14875</v>
      </c>
      <c r="M967">
        <v>14875</v>
      </c>
      <c r="N967">
        <v>0</v>
      </c>
      <c r="O967">
        <v>13387.5</v>
      </c>
      <c r="P967">
        <v>0</v>
      </c>
      <c r="Q967">
        <v>1115.6300000000001</v>
      </c>
      <c r="R967">
        <v>1115.6300000000001</v>
      </c>
      <c r="S967">
        <v>0</v>
      </c>
    </row>
    <row r="968" spans="1:19" x14ac:dyDescent="0.25">
      <c r="A968">
        <v>4</v>
      </c>
      <c r="B968">
        <v>4332</v>
      </c>
      <c r="C968" t="s">
        <v>3736</v>
      </c>
      <c r="D968" t="s">
        <v>2024</v>
      </c>
      <c r="E968" t="s">
        <v>9</v>
      </c>
      <c r="F968" t="s">
        <v>7301</v>
      </c>
      <c r="G968" t="s">
        <v>7302</v>
      </c>
      <c r="H968" t="s">
        <v>86</v>
      </c>
      <c r="I968">
        <v>1</v>
      </c>
      <c r="J968" t="s">
        <v>6969</v>
      </c>
      <c r="K968" s="37">
        <v>43334</v>
      </c>
      <c r="L968">
        <v>23928.720000000001</v>
      </c>
      <c r="M968">
        <v>23928.720000000001</v>
      </c>
      <c r="N968">
        <v>0</v>
      </c>
      <c r="O968">
        <v>23928.720000000001</v>
      </c>
      <c r="P968">
        <v>0</v>
      </c>
      <c r="Q968">
        <v>0</v>
      </c>
      <c r="R968">
        <v>0</v>
      </c>
      <c r="S968">
        <v>0</v>
      </c>
    </row>
    <row r="969" spans="1:19" x14ac:dyDescent="0.25">
      <c r="A969">
        <v>4</v>
      </c>
      <c r="B969">
        <v>4332</v>
      </c>
      <c r="C969" t="s">
        <v>3736</v>
      </c>
      <c r="D969" t="s">
        <v>122</v>
      </c>
      <c r="E969" t="s">
        <v>122</v>
      </c>
      <c r="F969" t="s">
        <v>4541</v>
      </c>
      <c r="G969" t="s">
        <v>176</v>
      </c>
      <c r="H969" t="s">
        <v>100</v>
      </c>
      <c r="I969">
        <v>1</v>
      </c>
      <c r="J969" t="s">
        <v>6969</v>
      </c>
      <c r="K969" s="37">
        <v>43265</v>
      </c>
      <c r="L969">
        <v>12503.77</v>
      </c>
      <c r="M969">
        <v>12503.77</v>
      </c>
      <c r="N969">
        <v>0</v>
      </c>
      <c r="O969">
        <v>11253.39</v>
      </c>
      <c r="P969">
        <v>0</v>
      </c>
      <c r="Q969">
        <v>937.79</v>
      </c>
      <c r="R969">
        <v>937.78</v>
      </c>
      <c r="S969">
        <v>0.01</v>
      </c>
    </row>
    <row r="970" spans="1:19" x14ac:dyDescent="0.25">
      <c r="A970">
        <v>4</v>
      </c>
      <c r="B970">
        <v>4332</v>
      </c>
      <c r="C970" t="s">
        <v>3736</v>
      </c>
      <c r="D970" t="s">
        <v>821</v>
      </c>
      <c r="E970" t="s">
        <v>60</v>
      </c>
      <c r="F970" t="s">
        <v>4542</v>
      </c>
      <c r="G970" t="s">
        <v>1839</v>
      </c>
      <c r="H970" t="s">
        <v>107</v>
      </c>
      <c r="I970">
        <v>0</v>
      </c>
      <c r="J970" t="s">
        <v>6969</v>
      </c>
      <c r="K970" s="37">
        <v>43992</v>
      </c>
      <c r="L970">
        <v>34894.44</v>
      </c>
      <c r="M970">
        <v>34894.44</v>
      </c>
      <c r="N970">
        <v>0</v>
      </c>
      <c r="O970">
        <v>31405</v>
      </c>
      <c r="P970">
        <v>0</v>
      </c>
      <c r="Q970">
        <v>2617.08</v>
      </c>
      <c r="R970">
        <v>2617.08</v>
      </c>
      <c r="S970">
        <v>0</v>
      </c>
    </row>
    <row r="971" spans="1:19" x14ac:dyDescent="0.25">
      <c r="A971">
        <v>4</v>
      </c>
      <c r="B971">
        <v>4332</v>
      </c>
      <c r="C971" t="s">
        <v>3736</v>
      </c>
      <c r="D971" t="s">
        <v>2433</v>
      </c>
      <c r="E971" t="s">
        <v>9</v>
      </c>
      <c r="F971" t="s">
        <v>4543</v>
      </c>
      <c r="G971" t="s">
        <v>3119</v>
      </c>
      <c r="H971" t="s">
        <v>100</v>
      </c>
      <c r="I971">
        <v>0</v>
      </c>
      <c r="J971" t="s">
        <v>6969</v>
      </c>
      <c r="K971" s="37">
        <v>48092</v>
      </c>
      <c r="L971">
        <v>314344.67</v>
      </c>
      <c r="M971">
        <v>314344.67</v>
      </c>
      <c r="N971">
        <v>0</v>
      </c>
      <c r="O971">
        <v>282910.2</v>
      </c>
      <c r="P971">
        <v>0</v>
      </c>
      <c r="Q971">
        <v>0</v>
      </c>
      <c r="R971">
        <v>0</v>
      </c>
      <c r="S971">
        <v>0</v>
      </c>
    </row>
    <row r="972" spans="1:19" x14ac:dyDescent="0.25">
      <c r="A972">
        <v>4</v>
      </c>
      <c r="B972">
        <v>4332</v>
      </c>
      <c r="C972" t="s">
        <v>3736</v>
      </c>
      <c r="D972" t="s">
        <v>777</v>
      </c>
      <c r="E972" t="s">
        <v>777</v>
      </c>
      <c r="F972" t="s">
        <v>4544</v>
      </c>
      <c r="G972" t="s">
        <v>1352</v>
      </c>
      <c r="H972" t="s">
        <v>104</v>
      </c>
      <c r="I972">
        <v>1</v>
      </c>
      <c r="J972" t="s">
        <v>6969</v>
      </c>
      <c r="K972" s="37">
        <v>43356</v>
      </c>
      <c r="L972">
        <v>23567.46</v>
      </c>
      <c r="M972">
        <v>23567.46</v>
      </c>
      <c r="N972">
        <v>0</v>
      </c>
      <c r="O972">
        <v>21210.71</v>
      </c>
      <c r="P972">
        <v>0</v>
      </c>
      <c r="Q972">
        <v>1767.56</v>
      </c>
      <c r="R972">
        <v>1767.56</v>
      </c>
      <c r="S972">
        <v>0</v>
      </c>
    </row>
    <row r="973" spans="1:19" x14ac:dyDescent="0.25">
      <c r="A973">
        <v>4</v>
      </c>
      <c r="B973">
        <v>4332</v>
      </c>
      <c r="C973" t="s">
        <v>3736</v>
      </c>
      <c r="D973" t="s">
        <v>1123</v>
      </c>
      <c r="E973" t="s">
        <v>9</v>
      </c>
      <c r="F973" t="s">
        <v>4545</v>
      </c>
      <c r="G973" t="s">
        <v>1248</v>
      </c>
      <c r="H973" t="s">
        <v>100</v>
      </c>
      <c r="I973">
        <v>1</v>
      </c>
      <c r="J973" t="s">
        <v>6969</v>
      </c>
      <c r="K973" s="37">
        <v>43356</v>
      </c>
      <c r="L973">
        <v>18175.64</v>
      </c>
      <c r="M973">
        <v>18175.64</v>
      </c>
      <c r="N973">
        <v>0</v>
      </c>
      <c r="O973">
        <v>16358.08</v>
      </c>
      <c r="P973">
        <v>0</v>
      </c>
      <c r="Q973">
        <v>1363.17</v>
      </c>
      <c r="R973">
        <v>1363.17</v>
      </c>
      <c r="S973">
        <v>0</v>
      </c>
    </row>
    <row r="974" spans="1:19" x14ac:dyDescent="0.25">
      <c r="A974">
        <v>4</v>
      </c>
      <c r="B974">
        <v>4332</v>
      </c>
      <c r="C974" t="s">
        <v>3736</v>
      </c>
      <c r="D974" t="s">
        <v>113</v>
      </c>
      <c r="E974" t="s">
        <v>69</v>
      </c>
      <c r="F974" t="s">
        <v>7303</v>
      </c>
      <c r="G974" t="s">
        <v>7304</v>
      </c>
      <c r="H974" t="s">
        <v>86</v>
      </c>
      <c r="I974">
        <v>1</v>
      </c>
      <c r="J974" t="s">
        <v>6969</v>
      </c>
      <c r="K974" s="37">
        <v>43413</v>
      </c>
      <c r="L974">
        <v>42099</v>
      </c>
      <c r="M974">
        <v>42099</v>
      </c>
      <c r="N974">
        <v>0</v>
      </c>
      <c r="O974">
        <v>42099</v>
      </c>
      <c r="P974">
        <v>0</v>
      </c>
      <c r="Q974">
        <v>0</v>
      </c>
      <c r="R974">
        <v>0</v>
      </c>
      <c r="S974">
        <v>0</v>
      </c>
    </row>
    <row r="975" spans="1:19" x14ac:dyDescent="0.25">
      <c r="A975">
        <v>4</v>
      </c>
      <c r="B975">
        <v>4332</v>
      </c>
      <c r="C975" t="s">
        <v>3736</v>
      </c>
      <c r="D975" t="s">
        <v>653</v>
      </c>
      <c r="E975" t="s">
        <v>147</v>
      </c>
      <c r="F975" t="s">
        <v>4546</v>
      </c>
      <c r="G975" t="s">
        <v>988</v>
      </c>
      <c r="H975" t="s">
        <v>107</v>
      </c>
      <c r="I975">
        <v>1</v>
      </c>
      <c r="J975" t="s">
        <v>6969</v>
      </c>
      <c r="K975" s="37">
        <v>43335</v>
      </c>
      <c r="L975">
        <v>10341.780000000001</v>
      </c>
      <c r="M975">
        <v>10341.780000000001</v>
      </c>
      <c r="N975">
        <v>0</v>
      </c>
      <c r="O975">
        <v>9307.6</v>
      </c>
      <c r="P975">
        <v>0</v>
      </c>
      <c r="Q975">
        <v>775.64</v>
      </c>
      <c r="R975">
        <v>775.63</v>
      </c>
      <c r="S975">
        <v>0.01</v>
      </c>
    </row>
    <row r="976" spans="1:19" x14ac:dyDescent="0.25">
      <c r="A976">
        <v>4</v>
      </c>
      <c r="B976">
        <v>4332</v>
      </c>
      <c r="C976" t="s">
        <v>3736</v>
      </c>
      <c r="D976" t="s">
        <v>426</v>
      </c>
      <c r="E976" t="s">
        <v>60</v>
      </c>
      <c r="F976" t="s">
        <v>4547</v>
      </c>
      <c r="G976" t="s">
        <v>962</v>
      </c>
      <c r="H976" t="s">
        <v>107</v>
      </c>
      <c r="I976">
        <v>1</v>
      </c>
      <c r="J976" t="s">
        <v>6969</v>
      </c>
      <c r="K976" s="37">
        <v>43335</v>
      </c>
      <c r="L976">
        <v>31097.8</v>
      </c>
      <c r="M976">
        <v>31097.8</v>
      </c>
      <c r="N976">
        <v>0</v>
      </c>
      <c r="O976">
        <v>27988.02</v>
      </c>
      <c r="P976">
        <v>0</v>
      </c>
      <c r="Q976">
        <v>2332.34</v>
      </c>
      <c r="R976">
        <v>2332.34</v>
      </c>
      <c r="S976">
        <v>0</v>
      </c>
    </row>
    <row r="977" spans="1:19" x14ac:dyDescent="0.25">
      <c r="A977">
        <v>4</v>
      </c>
      <c r="B977">
        <v>4332</v>
      </c>
      <c r="C977" t="s">
        <v>3736</v>
      </c>
      <c r="D977" t="s">
        <v>424</v>
      </c>
      <c r="E977" t="s">
        <v>82</v>
      </c>
      <c r="F977" t="s">
        <v>4548</v>
      </c>
      <c r="G977" t="s">
        <v>1732</v>
      </c>
      <c r="H977" t="s">
        <v>104</v>
      </c>
      <c r="I977">
        <v>0</v>
      </c>
      <c r="J977" t="s">
        <v>6969</v>
      </c>
      <c r="K977" s="37">
        <v>43410</v>
      </c>
      <c r="L977">
        <v>120421.09</v>
      </c>
      <c r="M977">
        <v>120421.09</v>
      </c>
      <c r="N977">
        <v>0</v>
      </c>
      <c r="O977">
        <v>108378.98</v>
      </c>
      <c r="P977">
        <v>0</v>
      </c>
      <c r="Q977">
        <v>9031.58</v>
      </c>
      <c r="R977">
        <v>9031.58</v>
      </c>
      <c r="S977">
        <v>0</v>
      </c>
    </row>
    <row r="978" spans="1:19" x14ac:dyDescent="0.25">
      <c r="A978">
        <v>4</v>
      </c>
      <c r="B978">
        <v>4332</v>
      </c>
      <c r="C978" t="s">
        <v>3736</v>
      </c>
      <c r="D978" t="s">
        <v>1685</v>
      </c>
      <c r="E978" t="s">
        <v>131</v>
      </c>
      <c r="F978" t="s">
        <v>7305</v>
      </c>
      <c r="G978" t="s">
        <v>7306</v>
      </c>
      <c r="H978" t="s">
        <v>29</v>
      </c>
      <c r="I978">
        <v>0</v>
      </c>
      <c r="J978" t="s">
        <v>6970</v>
      </c>
      <c r="K978" s="37">
        <v>44068</v>
      </c>
      <c r="L978">
        <v>40000</v>
      </c>
      <c r="M978">
        <v>0</v>
      </c>
      <c r="N978">
        <v>-40000</v>
      </c>
      <c r="O978">
        <v>0</v>
      </c>
      <c r="P978">
        <v>-30000</v>
      </c>
      <c r="Q978">
        <v>0</v>
      </c>
      <c r="R978">
        <v>0</v>
      </c>
      <c r="S978">
        <v>0</v>
      </c>
    </row>
    <row r="979" spans="1:19" x14ac:dyDescent="0.25">
      <c r="A979">
        <v>4</v>
      </c>
      <c r="B979">
        <v>4332</v>
      </c>
      <c r="C979" t="s">
        <v>3736</v>
      </c>
      <c r="D979" t="s">
        <v>7226</v>
      </c>
      <c r="E979" t="s">
        <v>7171</v>
      </c>
      <c r="F979" t="s">
        <v>7307</v>
      </c>
      <c r="G979" t="s">
        <v>7308</v>
      </c>
      <c r="H979" t="s">
        <v>86</v>
      </c>
      <c r="I979">
        <v>1</v>
      </c>
      <c r="J979" t="s">
        <v>6969</v>
      </c>
      <c r="K979" s="37">
        <v>43228</v>
      </c>
      <c r="L979">
        <v>9562.74</v>
      </c>
      <c r="M979">
        <v>9562.74</v>
      </c>
      <c r="N979">
        <v>0</v>
      </c>
      <c r="O979">
        <v>9562.74</v>
      </c>
      <c r="P979">
        <v>0</v>
      </c>
      <c r="Q979">
        <v>0</v>
      </c>
      <c r="R979">
        <v>0</v>
      </c>
      <c r="S979">
        <v>0</v>
      </c>
    </row>
    <row r="980" spans="1:19" x14ac:dyDescent="0.25">
      <c r="A980">
        <v>4</v>
      </c>
      <c r="B980">
        <v>4332</v>
      </c>
      <c r="C980" t="s">
        <v>3736</v>
      </c>
      <c r="D980" t="s">
        <v>577</v>
      </c>
      <c r="E980" t="s">
        <v>82</v>
      </c>
      <c r="F980" t="s">
        <v>4549</v>
      </c>
      <c r="G980" t="s">
        <v>3106</v>
      </c>
      <c r="H980" t="s">
        <v>107</v>
      </c>
      <c r="I980">
        <v>0.2</v>
      </c>
      <c r="J980" t="s">
        <v>6969</v>
      </c>
      <c r="K980" s="37">
        <v>43930</v>
      </c>
      <c r="L980">
        <v>5952.55</v>
      </c>
      <c r="M980">
        <v>0</v>
      </c>
      <c r="N980">
        <v>-5952.55</v>
      </c>
      <c r="O980">
        <v>0</v>
      </c>
      <c r="P980">
        <v>-5357.3</v>
      </c>
      <c r="Q980">
        <v>0</v>
      </c>
      <c r="R980">
        <v>0</v>
      </c>
      <c r="S980">
        <v>0</v>
      </c>
    </row>
    <row r="981" spans="1:19" x14ac:dyDescent="0.25">
      <c r="A981">
        <v>4</v>
      </c>
      <c r="B981">
        <v>4332</v>
      </c>
      <c r="C981" t="s">
        <v>3736</v>
      </c>
      <c r="D981" t="s">
        <v>610</v>
      </c>
      <c r="E981" t="s">
        <v>243</v>
      </c>
      <c r="F981" t="s">
        <v>7309</v>
      </c>
      <c r="G981" t="s">
        <v>7310</v>
      </c>
      <c r="H981" t="s">
        <v>86</v>
      </c>
      <c r="I981">
        <v>1</v>
      </c>
      <c r="J981" t="s">
        <v>6969</v>
      </c>
      <c r="K981" s="37">
        <v>43335</v>
      </c>
      <c r="L981">
        <v>4270.7299999999996</v>
      </c>
      <c r="M981">
        <v>4270.7299999999996</v>
      </c>
      <c r="N981">
        <v>0</v>
      </c>
      <c r="O981">
        <v>4270.7299999999996</v>
      </c>
      <c r="P981">
        <v>0</v>
      </c>
      <c r="Q981">
        <v>0</v>
      </c>
      <c r="R981">
        <v>0</v>
      </c>
      <c r="S981">
        <v>0</v>
      </c>
    </row>
    <row r="982" spans="1:19" x14ac:dyDescent="0.25">
      <c r="A982">
        <v>4</v>
      </c>
      <c r="B982">
        <v>4332</v>
      </c>
      <c r="C982" t="s">
        <v>3736</v>
      </c>
      <c r="D982" t="s">
        <v>1144</v>
      </c>
      <c r="E982" t="s">
        <v>9</v>
      </c>
      <c r="F982" t="s">
        <v>4550</v>
      </c>
      <c r="G982" t="s">
        <v>1195</v>
      </c>
      <c r="H982" t="s">
        <v>107</v>
      </c>
      <c r="I982">
        <v>1</v>
      </c>
      <c r="J982" t="s">
        <v>6969</v>
      </c>
      <c r="K982" s="37">
        <v>43357</v>
      </c>
      <c r="L982">
        <v>3270.5</v>
      </c>
      <c r="M982">
        <v>3270.5</v>
      </c>
      <c r="N982">
        <v>0</v>
      </c>
      <c r="O982">
        <v>2943.45</v>
      </c>
      <c r="P982">
        <v>0</v>
      </c>
      <c r="Q982">
        <v>245.29</v>
      </c>
      <c r="R982">
        <v>245.29</v>
      </c>
      <c r="S982">
        <v>0</v>
      </c>
    </row>
    <row r="983" spans="1:19" x14ac:dyDescent="0.25">
      <c r="A983">
        <v>4</v>
      </c>
      <c r="B983">
        <v>4332</v>
      </c>
      <c r="C983" t="s">
        <v>3736</v>
      </c>
      <c r="D983" t="s">
        <v>934</v>
      </c>
      <c r="E983" t="s">
        <v>76</v>
      </c>
      <c r="F983" t="s">
        <v>4551</v>
      </c>
      <c r="G983" t="s">
        <v>1746</v>
      </c>
      <c r="H983" t="s">
        <v>104</v>
      </c>
      <c r="I983">
        <v>0</v>
      </c>
      <c r="J983" t="s">
        <v>6969</v>
      </c>
      <c r="K983" s="37">
        <v>43760</v>
      </c>
      <c r="L983">
        <v>18464.5</v>
      </c>
      <c r="M983">
        <v>18464.5</v>
      </c>
      <c r="N983">
        <v>0</v>
      </c>
      <c r="O983">
        <v>16618.05</v>
      </c>
      <c r="P983">
        <v>0</v>
      </c>
      <c r="Q983">
        <v>1384.84</v>
      </c>
      <c r="R983">
        <v>1384.84</v>
      </c>
      <c r="S983">
        <v>0</v>
      </c>
    </row>
    <row r="984" spans="1:19" x14ac:dyDescent="0.25">
      <c r="A984">
        <v>4</v>
      </c>
      <c r="B984">
        <v>4332</v>
      </c>
      <c r="C984" t="s">
        <v>3736</v>
      </c>
      <c r="D984" t="s">
        <v>499</v>
      </c>
      <c r="E984" t="s">
        <v>421</v>
      </c>
      <c r="F984" t="s">
        <v>4552</v>
      </c>
      <c r="G984" t="s">
        <v>1548</v>
      </c>
      <c r="H984" t="s">
        <v>124</v>
      </c>
      <c r="I984">
        <v>1</v>
      </c>
      <c r="J984" t="s">
        <v>6969</v>
      </c>
      <c r="K984" s="37">
        <v>43412</v>
      </c>
      <c r="L984">
        <v>82408.59</v>
      </c>
      <c r="M984">
        <v>82408.59</v>
      </c>
      <c r="N984">
        <v>0</v>
      </c>
      <c r="O984">
        <v>74167.73</v>
      </c>
      <c r="P984">
        <v>0</v>
      </c>
      <c r="Q984">
        <v>6180.65</v>
      </c>
      <c r="R984">
        <v>6180.64</v>
      </c>
      <c r="S984">
        <v>0.01</v>
      </c>
    </row>
    <row r="985" spans="1:19" x14ac:dyDescent="0.25">
      <c r="A985">
        <v>4</v>
      </c>
      <c r="B985">
        <v>4332</v>
      </c>
      <c r="C985" t="s">
        <v>3736</v>
      </c>
      <c r="D985" t="s">
        <v>1136</v>
      </c>
      <c r="E985" t="s">
        <v>260</v>
      </c>
      <c r="F985" t="s">
        <v>4553</v>
      </c>
      <c r="G985" t="s">
        <v>1151</v>
      </c>
      <c r="H985" t="s">
        <v>104</v>
      </c>
      <c r="I985">
        <v>1</v>
      </c>
      <c r="J985" t="s">
        <v>6969</v>
      </c>
      <c r="K985" s="37">
        <v>43334</v>
      </c>
      <c r="L985">
        <v>8874.02</v>
      </c>
      <c r="M985">
        <v>8874.02</v>
      </c>
      <c r="N985">
        <v>0</v>
      </c>
      <c r="O985">
        <v>7986.62</v>
      </c>
      <c r="P985">
        <v>0</v>
      </c>
      <c r="Q985">
        <v>665.55</v>
      </c>
      <c r="R985">
        <v>665.55</v>
      </c>
      <c r="S985">
        <v>0</v>
      </c>
    </row>
    <row r="986" spans="1:19" x14ac:dyDescent="0.25">
      <c r="A986">
        <v>4</v>
      </c>
      <c r="B986">
        <v>4332</v>
      </c>
      <c r="C986" t="s">
        <v>3736</v>
      </c>
      <c r="D986" t="s">
        <v>1060</v>
      </c>
      <c r="E986" t="s">
        <v>76</v>
      </c>
      <c r="F986" t="s">
        <v>4554</v>
      </c>
      <c r="G986" t="s">
        <v>1231</v>
      </c>
      <c r="H986" t="s">
        <v>104</v>
      </c>
      <c r="I986">
        <v>0</v>
      </c>
      <c r="J986" t="s">
        <v>6969</v>
      </c>
      <c r="K986" s="37">
        <v>43760</v>
      </c>
      <c r="L986">
        <v>49518.35</v>
      </c>
      <c r="M986">
        <v>49518.35</v>
      </c>
      <c r="N986">
        <v>0</v>
      </c>
      <c r="O986">
        <v>44566.52</v>
      </c>
      <c r="P986">
        <v>0</v>
      </c>
      <c r="Q986">
        <v>3713.88</v>
      </c>
      <c r="R986">
        <v>3713.88</v>
      </c>
      <c r="S986">
        <v>0</v>
      </c>
    </row>
    <row r="987" spans="1:19" x14ac:dyDescent="0.25">
      <c r="A987">
        <v>4</v>
      </c>
      <c r="B987">
        <v>4332</v>
      </c>
      <c r="C987" t="s">
        <v>3736</v>
      </c>
      <c r="D987" t="s">
        <v>567</v>
      </c>
      <c r="E987" t="s">
        <v>421</v>
      </c>
      <c r="F987" t="s">
        <v>4555</v>
      </c>
      <c r="G987" t="s">
        <v>1100</v>
      </c>
      <c r="H987" t="s">
        <v>104</v>
      </c>
      <c r="I987">
        <v>1</v>
      </c>
      <c r="J987" t="s">
        <v>6969</v>
      </c>
      <c r="K987" s="37">
        <v>43335</v>
      </c>
      <c r="L987">
        <v>12337.26</v>
      </c>
      <c r="M987">
        <v>12337.26</v>
      </c>
      <c r="N987">
        <v>0</v>
      </c>
      <c r="O987">
        <v>11103.53</v>
      </c>
      <c r="P987">
        <v>0</v>
      </c>
      <c r="Q987">
        <v>925.3</v>
      </c>
      <c r="R987">
        <v>925.29</v>
      </c>
      <c r="S987">
        <v>0.01</v>
      </c>
    </row>
    <row r="988" spans="1:19" x14ac:dyDescent="0.25">
      <c r="A988">
        <v>4</v>
      </c>
      <c r="B988">
        <v>4332</v>
      </c>
      <c r="C988" t="s">
        <v>3736</v>
      </c>
      <c r="D988" t="s">
        <v>917</v>
      </c>
      <c r="E988" t="s">
        <v>25</v>
      </c>
      <c r="F988" t="s">
        <v>4556</v>
      </c>
      <c r="G988" t="s">
        <v>945</v>
      </c>
      <c r="H988" t="s">
        <v>107</v>
      </c>
      <c r="I988">
        <v>1</v>
      </c>
      <c r="J988" t="s">
        <v>6969</v>
      </c>
      <c r="K988" s="37">
        <v>43334</v>
      </c>
      <c r="L988">
        <v>5429.61</v>
      </c>
      <c r="M988">
        <v>5429.61</v>
      </c>
      <c r="N988">
        <v>0</v>
      </c>
      <c r="O988">
        <v>4886.6499999999996</v>
      </c>
      <c r="P988">
        <v>0</v>
      </c>
      <c r="Q988">
        <v>407.22</v>
      </c>
      <c r="R988">
        <v>407.22</v>
      </c>
      <c r="S988">
        <v>0</v>
      </c>
    </row>
    <row r="989" spans="1:19" x14ac:dyDescent="0.25">
      <c r="A989">
        <v>4</v>
      </c>
      <c r="B989">
        <v>4332</v>
      </c>
      <c r="C989" t="s">
        <v>3736</v>
      </c>
      <c r="D989" t="s">
        <v>1685</v>
      </c>
      <c r="E989" t="s">
        <v>131</v>
      </c>
      <c r="F989" t="s">
        <v>7311</v>
      </c>
      <c r="G989" t="s">
        <v>7312</v>
      </c>
      <c r="H989" t="s">
        <v>29</v>
      </c>
      <c r="I989">
        <v>0</v>
      </c>
      <c r="J989" t="s">
        <v>6970</v>
      </c>
      <c r="K989" s="37">
        <v>48092</v>
      </c>
      <c r="L989">
        <v>619186</v>
      </c>
      <c r="M989">
        <v>619186</v>
      </c>
      <c r="N989">
        <v>0</v>
      </c>
      <c r="O989">
        <v>464389.5</v>
      </c>
      <c r="P989">
        <v>0</v>
      </c>
      <c r="Q989">
        <v>23219.4375</v>
      </c>
      <c r="R989">
        <v>0</v>
      </c>
      <c r="S989">
        <v>23219.4375</v>
      </c>
    </row>
    <row r="990" spans="1:19" x14ac:dyDescent="0.25">
      <c r="A990">
        <v>4</v>
      </c>
      <c r="B990">
        <v>4332</v>
      </c>
      <c r="C990" t="s">
        <v>3736</v>
      </c>
      <c r="D990" t="s">
        <v>151</v>
      </c>
      <c r="E990" t="s">
        <v>152</v>
      </c>
      <c r="F990" t="s">
        <v>4557</v>
      </c>
      <c r="G990" t="s">
        <v>153</v>
      </c>
      <c r="H990" t="s">
        <v>100</v>
      </c>
      <c r="I990">
        <v>1</v>
      </c>
      <c r="J990" t="s">
        <v>6969</v>
      </c>
      <c r="K990" s="37">
        <v>43265</v>
      </c>
      <c r="L990">
        <v>36690.370000000003</v>
      </c>
      <c r="M990">
        <v>36690.370000000003</v>
      </c>
      <c r="N990">
        <v>0</v>
      </c>
      <c r="O990">
        <v>33021.33</v>
      </c>
      <c r="P990">
        <v>0</v>
      </c>
      <c r="Q990">
        <v>2751.78</v>
      </c>
      <c r="R990">
        <v>2751.78</v>
      </c>
      <c r="S990">
        <v>0</v>
      </c>
    </row>
    <row r="991" spans="1:19" x14ac:dyDescent="0.25">
      <c r="A991">
        <v>4</v>
      </c>
      <c r="B991">
        <v>4332</v>
      </c>
      <c r="C991" t="s">
        <v>3736</v>
      </c>
      <c r="D991" t="s">
        <v>398</v>
      </c>
      <c r="E991" t="s">
        <v>255</v>
      </c>
      <c r="F991" t="s">
        <v>4558</v>
      </c>
      <c r="G991" t="s">
        <v>1494</v>
      </c>
      <c r="H991" t="s">
        <v>107</v>
      </c>
      <c r="I991">
        <v>0.17</v>
      </c>
      <c r="J991" t="s">
        <v>6969</v>
      </c>
      <c r="K991" s="37">
        <v>43412</v>
      </c>
      <c r="L991">
        <v>12227.59</v>
      </c>
      <c r="M991">
        <v>12227.59</v>
      </c>
      <c r="N991">
        <v>0</v>
      </c>
      <c r="O991">
        <v>11004.83</v>
      </c>
      <c r="P991">
        <v>0</v>
      </c>
      <c r="Q991">
        <v>917.07</v>
      </c>
      <c r="R991">
        <v>917.07</v>
      </c>
      <c r="S991">
        <v>0</v>
      </c>
    </row>
    <row r="992" spans="1:19" x14ac:dyDescent="0.25">
      <c r="A992">
        <v>4</v>
      </c>
      <c r="B992">
        <v>4332</v>
      </c>
      <c r="C992" t="s">
        <v>3736</v>
      </c>
      <c r="D992" t="s">
        <v>542</v>
      </c>
      <c r="E992" t="s">
        <v>263</v>
      </c>
      <c r="F992" t="s">
        <v>4559</v>
      </c>
      <c r="G992" t="s">
        <v>1083</v>
      </c>
      <c r="H992" t="s">
        <v>124</v>
      </c>
      <c r="I992">
        <v>1</v>
      </c>
      <c r="J992" t="s">
        <v>6969</v>
      </c>
      <c r="K992" s="37">
        <v>43334</v>
      </c>
      <c r="L992">
        <v>18089.05</v>
      </c>
      <c r="M992">
        <v>18089.05</v>
      </c>
      <c r="N992">
        <v>0</v>
      </c>
      <c r="O992">
        <v>16280.15</v>
      </c>
      <c r="P992">
        <v>0</v>
      </c>
      <c r="Q992">
        <v>1356.68</v>
      </c>
      <c r="R992">
        <v>1356.68</v>
      </c>
      <c r="S992">
        <v>0</v>
      </c>
    </row>
    <row r="993" spans="1:19" x14ac:dyDescent="0.25">
      <c r="A993">
        <v>4</v>
      </c>
      <c r="B993">
        <v>4332</v>
      </c>
      <c r="C993" t="s">
        <v>3736</v>
      </c>
      <c r="D993" t="s">
        <v>1098</v>
      </c>
      <c r="E993" t="s">
        <v>25</v>
      </c>
      <c r="F993" t="s">
        <v>4560</v>
      </c>
      <c r="G993" t="s">
        <v>1099</v>
      </c>
      <c r="H993" t="s">
        <v>107</v>
      </c>
      <c r="I993">
        <v>1</v>
      </c>
      <c r="J993" t="s">
        <v>6969</v>
      </c>
      <c r="K993" s="37">
        <v>43335</v>
      </c>
      <c r="L993">
        <v>4337.1000000000004</v>
      </c>
      <c r="M993">
        <v>4337.1000000000004</v>
      </c>
      <c r="N993">
        <v>0</v>
      </c>
      <c r="O993">
        <v>3903.39</v>
      </c>
      <c r="P993">
        <v>0</v>
      </c>
      <c r="Q993">
        <v>325.27999999999997</v>
      </c>
      <c r="R993">
        <v>325.27999999999997</v>
      </c>
      <c r="S993">
        <v>0</v>
      </c>
    </row>
    <row r="994" spans="1:19" x14ac:dyDescent="0.25">
      <c r="A994">
        <v>4</v>
      </c>
      <c r="B994">
        <v>4332</v>
      </c>
      <c r="C994" t="s">
        <v>3736</v>
      </c>
      <c r="D994" t="s">
        <v>90</v>
      </c>
      <c r="E994" t="s">
        <v>9</v>
      </c>
      <c r="F994" t="s">
        <v>4561</v>
      </c>
      <c r="G994" t="s">
        <v>1897</v>
      </c>
      <c r="H994" t="s">
        <v>124</v>
      </c>
      <c r="I994">
        <v>1</v>
      </c>
      <c r="J994" t="s">
        <v>6969</v>
      </c>
      <c r="K994" s="37">
        <v>43413</v>
      </c>
      <c r="L994">
        <v>84138.85</v>
      </c>
      <c r="M994">
        <v>84138.85</v>
      </c>
      <c r="N994">
        <v>0</v>
      </c>
      <c r="O994">
        <v>75724.97</v>
      </c>
      <c r="P994">
        <v>0</v>
      </c>
      <c r="Q994">
        <v>6310.41</v>
      </c>
      <c r="R994">
        <v>6310.41</v>
      </c>
      <c r="S994">
        <v>0</v>
      </c>
    </row>
    <row r="995" spans="1:19" x14ac:dyDescent="0.25">
      <c r="A995">
        <v>4</v>
      </c>
      <c r="B995">
        <v>4332</v>
      </c>
      <c r="C995" t="s">
        <v>3736</v>
      </c>
      <c r="D995" t="s">
        <v>1685</v>
      </c>
      <c r="E995" t="s">
        <v>131</v>
      </c>
      <c r="F995" t="s">
        <v>8741</v>
      </c>
      <c r="G995" t="s">
        <v>8742</v>
      </c>
      <c r="H995" t="s">
        <v>8743</v>
      </c>
      <c r="I995">
        <v>0.03</v>
      </c>
      <c r="J995" t="s">
        <v>6970</v>
      </c>
      <c r="K995" s="37">
        <v>48092</v>
      </c>
      <c r="L995">
        <v>292320</v>
      </c>
      <c r="M995">
        <v>292320</v>
      </c>
      <c r="N995">
        <v>0</v>
      </c>
      <c r="O995">
        <v>219240</v>
      </c>
      <c r="P995">
        <v>0</v>
      </c>
      <c r="Q995">
        <v>36865.5</v>
      </c>
      <c r="R995">
        <v>0</v>
      </c>
      <c r="S995">
        <v>36865.5</v>
      </c>
    </row>
    <row r="996" spans="1:19" x14ac:dyDescent="0.25">
      <c r="A996">
        <v>4</v>
      </c>
      <c r="B996">
        <v>4332</v>
      </c>
      <c r="C996" t="s">
        <v>3736</v>
      </c>
      <c r="D996" t="s">
        <v>839</v>
      </c>
      <c r="E996" t="s">
        <v>9</v>
      </c>
      <c r="F996" t="s">
        <v>7313</v>
      </c>
      <c r="G996" t="s">
        <v>7314</v>
      </c>
      <c r="H996" t="s">
        <v>86</v>
      </c>
      <c r="I996">
        <v>1</v>
      </c>
      <c r="J996" t="s">
        <v>6969</v>
      </c>
      <c r="K996" s="37">
        <v>43228</v>
      </c>
      <c r="L996">
        <v>18849.669999999998</v>
      </c>
      <c r="M996">
        <v>18849.669999999998</v>
      </c>
      <c r="N996">
        <v>0</v>
      </c>
      <c r="O996">
        <v>18849.669999999998</v>
      </c>
      <c r="P996">
        <v>0</v>
      </c>
      <c r="Q996">
        <v>0</v>
      </c>
      <c r="R996">
        <v>0</v>
      </c>
      <c r="S996">
        <v>0</v>
      </c>
    </row>
    <row r="997" spans="1:19" x14ac:dyDescent="0.25">
      <c r="A997">
        <v>4</v>
      </c>
      <c r="B997">
        <v>4332</v>
      </c>
      <c r="C997" t="s">
        <v>3736</v>
      </c>
      <c r="D997" t="s">
        <v>284</v>
      </c>
      <c r="E997" t="s">
        <v>37</v>
      </c>
      <c r="F997" t="s">
        <v>4562</v>
      </c>
      <c r="G997" t="s">
        <v>1953</v>
      </c>
      <c r="H997" t="s">
        <v>104</v>
      </c>
      <c r="I997">
        <v>0.5</v>
      </c>
      <c r="J997" t="s">
        <v>6969</v>
      </c>
      <c r="K997" s="37">
        <v>48092</v>
      </c>
      <c r="L997">
        <v>358427.4</v>
      </c>
      <c r="M997">
        <v>358427.4</v>
      </c>
      <c r="N997">
        <v>0</v>
      </c>
      <c r="O997">
        <v>322584.65999999997</v>
      </c>
      <c r="P997">
        <v>0</v>
      </c>
      <c r="Q997">
        <v>0</v>
      </c>
      <c r="R997">
        <v>0</v>
      </c>
      <c r="S997">
        <v>0</v>
      </c>
    </row>
    <row r="998" spans="1:19" x14ac:dyDescent="0.25">
      <c r="A998">
        <v>4</v>
      </c>
      <c r="B998">
        <v>4332</v>
      </c>
      <c r="C998" t="s">
        <v>3736</v>
      </c>
      <c r="D998" t="s">
        <v>2090</v>
      </c>
      <c r="E998" t="s">
        <v>9</v>
      </c>
      <c r="F998" t="s">
        <v>4563</v>
      </c>
      <c r="G998" t="s">
        <v>2091</v>
      </c>
      <c r="H998" t="s">
        <v>124</v>
      </c>
      <c r="I998">
        <v>1</v>
      </c>
      <c r="J998" t="s">
        <v>6969</v>
      </c>
      <c r="K998" s="37">
        <v>43507</v>
      </c>
      <c r="L998">
        <v>10831.82</v>
      </c>
      <c r="M998">
        <v>10831.82</v>
      </c>
      <c r="N998">
        <v>0</v>
      </c>
      <c r="O998">
        <v>9748.64</v>
      </c>
      <c r="P998">
        <v>0</v>
      </c>
      <c r="Q998">
        <v>812.39</v>
      </c>
      <c r="R998">
        <v>812.39</v>
      </c>
      <c r="S998">
        <v>0</v>
      </c>
    </row>
    <row r="999" spans="1:19" x14ac:dyDescent="0.25">
      <c r="A999">
        <v>4</v>
      </c>
      <c r="B999">
        <v>4332</v>
      </c>
      <c r="C999" t="s">
        <v>3736</v>
      </c>
      <c r="D999" t="s">
        <v>917</v>
      </c>
      <c r="E999" t="s">
        <v>25</v>
      </c>
      <c r="F999" t="s">
        <v>4564</v>
      </c>
      <c r="G999" t="s">
        <v>942</v>
      </c>
      <c r="H999" t="s">
        <v>107</v>
      </c>
      <c r="I999">
        <v>1</v>
      </c>
      <c r="J999" t="s">
        <v>6969</v>
      </c>
      <c r="K999" s="37">
        <v>43334</v>
      </c>
      <c r="L999">
        <v>30264.42</v>
      </c>
      <c r="M999">
        <v>30264.42</v>
      </c>
      <c r="N999">
        <v>0</v>
      </c>
      <c r="O999">
        <v>27237.98</v>
      </c>
      <c r="P999">
        <v>0</v>
      </c>
      <c r="Q999">
        <v>2269.83</v>
      </c>
      <c r="R999">
        <v>2269.83</v>
      </c>
      <c r="S999">
        <v>0</v>
      </c>
    </row>
    <row r="1000" spans="1:19" x14ac:dyDescent="0.25">
      <c r="A1000">
        <v>4</v>
      </c>
      <c r="B1000">
        <v>4332</v>
      </c>
      <c r="C1000" t="s">
        <v>3736</v>
      </c>
      <c r="D1000" t="s">
        <v>1924</v>
      </c>
      <c r="E1000" t="s">
        <v>168</v>
      </c>
      <c r="F1000" t="s">
        <v>4565</v>
      </c>
      <c r="G1000" t="s">
        <v>1925</v>
      </c>
      <c r="H1000" t="s">
        <v>124</v>
      </c>
      <c r="I1000">
        <v>1</v>
      </c>
      <c r="J1000" t="s">
        <v>6969</v>
      </c>
      <c r="K1000" s="37">
        <v>43413</v>
      </c>
      <c r="L1000">
        <v>102012.52</v>
      </c>
      <c r="M1000">
        <v>102012.52</v>
      </c>
      <c r="N1000">
        <v>0</v>
      </c>
      <c r="O1000">
        <v>91811.27</v>
      </c>
      <c r="P1000">
        <v>0</v>
      </c>
      <c r="Q1000">
        <v>7650.94</v>
      </c>
      <c r="R1000">
        <v>7650.94</v>
      </c>
      <c r="S1000">
        <v>0</v>
      </c>
    </row>
    <row r="1001" spans="1:19" x14ac:dyDescent="0.25">
      <c r="A1001">
        <v>4</v>
      </c>
      <c r="B1001">
        <v>4332</v>
      </c>
      <c r="C1001" t="s">
        <v>3736</v>
      </c>
      <c r="D1001" t="s">
        <v>954</v>
      </c>
      <c r="E1001" t="s">
        <v>9</v>
      </c>
      <c r="F1001" t="s">
        <v>7315</v>
      </c>
      <c r="G1001" t="s">
        <v>7316</v>
      </c>
      <c r="H1001" t="s">
        <v>86</v>
      </c>
      <c r="I1001">
        <v>1</v>
      </c>
      <c r="J1001" t="s">
        <v>6969</v>
      </c>
      <c r="K1001" s="37">
        <v>43410</v>
      </c>
      <c r="L1001">
        <v>62517.94</v>
      </c>
      <c r="M1001">
        <v>62517.94</v>
      </c>
      <c r="N1001">
        <v>0</v>
      </c>
      <c r="O1001">
        <v>62517.94</v>
      </c>
      <c r="P1001">
        <v>0</v>
      </c>
      <c r="Q1001">
        <v>0</v>
      </c>
      <c r="R1001">
        <v>0</v>
      </c>
      <c r="S1001">
        <v>0</v>
      </c>
    </row>
    <row r="1002" spans="1:19" x14ac:dyDescent="0.25">
      <c r="A1002">
        <v>4</v>
      </c>
      <c r="B1002">
        <v>4332</v>
      </c>
      <c r="C1002" t="s">
        <v>3736</v>
      </c>
      <c r="D1002" t="s">
        <v>89</v>
      </c>
      <c r="E1002" t="s">
        <v>37</v>
      </c>
      <c r="F1002" t="s">
        <v>4566</v>
      </c>
      <c r="G1002" t="s">
        <v>1340</v>
      </c>
      <c r="H1002" t="s">
        <v>100</v>
      </c>
      <c r="I1002">
        <v>0</v>
      </c>
      <c r="J1002" t="s">
        <v>6969</v>
      </c>
      <c r="K1002" s="37">
        <v>43357</v>
      </c>
      <c r="L1002">
        <v>22688</v>
      </c>
      <c r="M1002">
        <v>22688</v>
      </c>
      <c r="N1002">
        <v>0</v>
      </c>
      <c r="O1002">
        <v>20419.2</v>
      </c>
      <c r="P1002">
        <v>0</v>
      </c>
      <c r="Q1002">
        <v>1701.6</v>
      </c>
      <c r="R1002">
        <v>1701.6</v>
      </c>
      <c r="S1002">
        <v>0</v>
      </c>
    </row>
    <row r="1003" spans="1:19" x14ac:dyDescent="0.25">
      <c r="A1003">
        <v>4</v>
      </c>
      <c r="B1003">
        <v>4332</v>
      </c>
      <c r="C1003" t="s">
        <v>3736</v>
      </c>
      <c r="D1003" t="s">
        <v>119</v>
      </c>
      <c r="E1003" t="s">
        <v>102</v>
      </c>
      <c r="F1003" t="s">
        <v>7317</v>
      </c>
      <c r="G1003" t="s">
        <v>7318</v>
      </c>
      <c r="H1003" t="s">
        <v>86</v>
      </c>
      <c r="I1003">
        <v>1</v>
      </c>
      <c r="J1003" t="s">
        <v>6969</v>
      </c>
      <c r="K1003" s="37">
        <v>43236</v>
      </c>
      <c r="L1003">
        <v>108472.33</v>
      </c>
      <c r="M1003">
        <v>108472.33</v>
      </c>
      <c r="N1003">
        <v>0</v>
      </c>
      <c r="O1003">
        <v>108472.33</v>
      </c>
      <c r="P1003">
        <v>0</v>
      </c>
      <c r="Q1003">
        <v>0</v>
      </c>
      <c r="R1003">
        <v>0</v>
      </c>
      <c r="S1003">
        <v>0</v>
      </c>
    </row>
    <row r="1004" spans="1:19" x14ac:dyDescent="0.25">
      <c r="A1004">
        <v>4</v>
      </c>
      <c r="B1004">
        <v>4332</v>
      </c>
      <c r="C1004" t="s">
        <v>3736</v>
      </c>
      <c r="D1004" t="s">
        <v>24</v>
      </c>
      <c r="E1004" t="s">
        <v>25</v>
      </c>
      <c r="F1004" t="s">
        <v>4567</v>
      </c>
      <c r="G1004" t="s">
        <v>1089</v>
      </c>
      <c r="H1004" t="s">
        <v>104</v>
      </c>
      <c r="I1004">
        <v>1</v>
      </c>
      <c r="J1004" t="s">
        <v>6969</v>
      </c>
      <c r="K1004" s="37">
        <v>43334</v>
      </c>
      <c r="L1004">
        <v>7020.22</v>
      </c>
      <c r="M1004">
        <v>7020.22</v>
      </c>
      <c r="N1004">
        <v>0</v>
      </c>
      <c r="O1004">
        <v>6318.2</v>
      </c>
      <c r="P1004">
        <v>0</v>
      </c>
      <c r="Q1004">
        <v>526.52</v>
      </c>
      <c r="R1004">
        <v>526.52</v>
      </c>
      <c r="S1004">
        <v>0</v>
      </c>
    </row>
    <row r="1005" spans="1:19" x14ac:dyDescent="0.25">
      <c r="A1005">
        <v>4</v>
      </c>
      <c r="B1005">
        <v>4332</v>
      </c>
      <c r="C1005" t="s">
        <v>3736</v>
      </c>
      <c r="D1005" t="s">
        <v>917</v>
      </c>
      <c r="E1005" t="s">
        <v>25</v>
      </c>
      <c r="F1005" t="s">
        <v>4568</v>
      </c>
      <c r="G1005" t="s">
        <v>1265</v>
      </c>
      <c r="H1005" t="s">
        <v>107</v>
      </c>
      <c r="I1005">
        <v>1</v>
      </c>
      <c r="J1005" t="s">
        <v>6969</v>
      </c>
      <c r="K1005" s="37">
        <v>43360</v>
      </c>
      <c r="L1005">
        <v>25473.47</v>
      </c>
      <c r="M1005">
        <v>25473.47</v>
      </c>
      <c r="N1005">
        <v>0</v>
      </c>
      <c r="O1005">
        <v>22926.12</v>
      </c>
      <c r="P1005">
        <v>0</v>
      </c>
      <c r="Q1005">
        <v>1910.51</v>
      </c>
      <c r="R1005">
        <v>1910.51</v>
      </c>
      <c r="S1005">
        <v>0</v>
      </c>
    </row>
    <row r="1006" spans="1:19" x14ac:dyDescent="0.25">
      <c r="A1006">
        <v>4</v>
      </c>
      <c r="B1006">
        <v>4332</v>
      </c>
      <c r="C1006" t="s">
        <v>3736</v>
      </c>
      <c r="D1006" t="s">
        <v>81</v>
      </c>
      <c r="E1006" t="s">
        <v>82</v>
      </c>
      <c r="F1006" t="s">
        <v>4569</v>
      </c>
      <c r="G1006" t="s">
        <v>125</v>
      </c>
      <c r="H1006" t="s">
        <v>107</v>
      </c>
      <c r="I1006">
        <v>0</v>
      </c>
      <c r="J1006" t="s">
        <v>6969</v>
      </c>
      <c r="K1006" s="37">
        <v>43357</v>
      </c>
      <c r="L1006">
        <v>5309.29</v>
      </c>
      <c r="M1006">
        <v>5309.29</v>
      </c>
      <c r="N1006">
        <v>0</v>
      </c>
      <c r="O1006">
        <v>4778.3599999999997</v>
      </c>
      <c r="P1006">
        <v>0</v>
      </c>
      <c r="Q1006">
        <v>398.2</v>
      </c>
      <c r="R1006">
        <v>398.2</v>
      </c>
      <c r="S1006">
        <v>0</v>
      </c>
    </row>
    <row r="1007" spans="1:19" x14ac:dyDescent="0.25">
      <c r="A1007">
        <v>4</v>
      </c>
      <c r="B1007">
        <v>4332</v>
      </c>
      <c r="C1007" t="s">
        <v>3736</v>
      </c>
      <c r="D1007" t="s">
        <v>744</v>
      </c>
      <c r="E1007" t="s">
        <v>25</v>
      </c>
      <c r="F1007" t="s">
        <v>4570</v>
      </c>
      <c r="G1007" t="s">
        <v>1217</v>
      </c>
      <c r="H1007" t="s">
        <v>100</v>
      </c>
      <c r="I1007">
        <v>1</v>
      </c>
      <c r="J1007" t="s">
        <v>6969</v>
      </c>
      <c r="K1007" s="37">
        <v>43356</v>
      </c>
      <c r="L1007">
        <v>21778.21</v>
      </c>
      <c r="M1007">
        <v>21778.21</v>
      </c>
      <c r="N1007">
        <v>0</v>
      </c>
      <c r="O1007">
        <v>19600.39</v>
      </c>
      <c r="P1007">
        <v>0</v>
      </c>
      <c r="Q1007">
        <v>1633.37</v>
      </c>
      <c r="R1007">
        <v>1633.37</v>
      </c>
      <c r="S1007">
        <v>0</v>
      </c>
    </row>
    <row r="1008" spans="1:19" x14ac:dyDescent="0.25">
      <c r="A1008">
        <v>4</v>
      </c>
      <c r="B1008">
        <v>4332</v>
      </c>
      <c r="C1008" t="s">
        <v>3736</v>
      </c>
      <c r="D1008" t="s">
        <v>1382</v>
      </c>
      <c r="E1008" t="s">
        <v>263</v>
      </c>
      <c r="F1008" t="s">
        <v>4571</v>
      </c>
      <c r="G1008" t="s">
        <v>1383</v>
      </c>
      <c r="H1008" t="s">
        <v>100</v>
      </c>
      <c r="I1008">
        <v>1</v>
      </c>
      <c r="J1008" t="s">
        <v>6969</v>
      </c>
      <c r="K1008" s="37">
        <v>43585</v>
      </c>
      <c r="L1008">
        <v>190909.78</v>
      </c>
      <c r="M1008">
        <v>190909.78</v>
      </c>
      <c r="N1008">
        <v>0</v>
      </c>
      <c r="O1008">
        <v>171818.8</v>
      </c>
      <c r="P1008">
        <v>0</v>
      </c>
      <c r="Q1008">
        <v>14318.24</v>
      </c>
      <c r="R1008">
        <v>14318.23</v>
      </c>
      <c r="S1008">
        <v>0.01</v>
      </c>
    </row>
    <row r="1009" spans="1:19" x14ac:dyDescent="0.25">
      <c r="A1009">
        <v>4</v>
      </c>
      <c r="B1009">
        <v>4332</v>
      </c>
      <c r="C1009" t="s">
        <v>3736</v>
      </c>
      <c r="D1009" t="s">
        <v>24</v>
      </c>
      <c r="E1009" t="s">
        <v>25</v>
      </c>
      <c r="F1009" t="s">
        <v>4572</v>
      </c>
      <c r="G1009" t="s">
        <v>1327</v>
      </c>
      <c r="H1009" t="s">
        <v>104</v>
      </c>
      <c r="I1009">
        <v>1</v>
      </c>
      <c r="J1009" t="s">
        <v>6969</v>
      </c>
      <c r="K1009" s="37">
        <v>43356</v>
      </c>
      <c r="L1009">
        <v>5332.71</v>
      </c>
      <c r="M1009">
        <v>5332.71</v>
      </c>
      <c r="N1009">
        <v>0</v>
      </c>
      <c r="O1009">
        <v>4799.4399999999996</v>
      </c>
      <c r="P1009">
        <v>0</v>
      </c>
      <c r="Q1009">
        <v>399.95</v>
      </c>
      <c r="R1009">
        <v>399.95</v>
      </c>
      <c r="S1009">
        <v>0</v>
      </c>
    </row>
    <row r="1010" spans="1:19" x14ac:dyDescent="0.25">
      <c r="A1010">
        <v>4</v>
      </c>
      <c r="B1010">
        <v>4332</v>
      </c>
      <c r="C1010" t="s">
        <v>3736</v>
      </c>
      <c r="D1010" t="s">
        <v>1185</v>
      </c>
      <c r="E1010" t="s">
        <v>439</v>
      </c>
      <c r="F1010" t="s">
        <v>4573</v>
      </c>
      <c r="G1010" t="s">
        <v>1284</v>
      </c>
      <c r="H1010" t="s">
        <v>124</v>
      </c>
      <c r="I1010">
        <v>0</v>
      </c>
      <c r="J1010" t="s">
        <v>6969</v>
      </c>
      <c r="K1010" s="37">
        <v>44032</v>
      </c>
      <c r="L1010">
        <v>9248.56</v>
      </c>
      <c r="M1010">
        <v>9248.56</v>
      </c>
      <c r="N1010">
        <v>0</v>
      </c>
      <c r="O1010">
        <v>8323.7000000000007</v>
      </c>
      <c r="P1010">
        <v>0</v>
      </c>
      <c r="Q1010">
        <v>693.64</v>
      </c>
      <c r="R1010">
        <v>693.64</v>
      </c>
      <c r="S1010">
        <v>0</v>
      </c>
    </row>
    <row r="1011" spans="1:19" x14ac:dyDescent="0.25">
      <c r="A1011">
        <v>4</v>
      </c>
      <c r="B1011">
        <v>4332</v>
      </c>
      <c r="C1011" t="s">
        <v>3736</v>
      </c>
      <c r="D1011" t="s">
        <v>917</v>
      </c>
      <c r="E1011" t="s">
        <v>25</v>
      </c>
      <c r="F1011" t="s">
        <v>4574</v>
      </c>
      <c r="G1011" t="s">
        <v>2158</v>
      </c>
      <c r="H1011" t="s">
        <v>107</v>
      </c>
      <c r="I1011">
        <v>1</v>
      </c>
      <c r="J1011" t="s">
        <v>6969</v>
      </c>
      <c r="K1011" s="37">
        <v>43507</v>
      </c>
      <c r="L1011">
        <v>3754.88</v>
      </c>
      <c r="M1011">
        <v>3754.88</v>
      </c>
      <c r="N1011">
        <v>0</v>
      </c>
      <c r="O1011">
        <v>3379.39</v>
      </c>
      <c r="P1011">
        <v>0</v>
      </c>
      <c r="Q1011">
        <v>281.62</v>
      </c>
      <c r="R1011">
        <v>281.62</v>
      </c>
      <c r="S1011">
        <v>0</v>
      </c>
    </row>
    <row r="1012" spans="1:19" x14ac:dyDescent="0.25">
      <c r="A1012">
        <v>4</v>
      </c>
      <c r="B1012">
        <v>4332</v>
      </c>
      <c r="C1012" t="s">
        <v>3736</v>
      </c>
      <c r="D1012" t="s">
        <v>284</v>
      </c>
      <c r="E1012" t="s">
        <v>37</v>
      </c>
      <c r="F1012" t="s">
        <v>4575</v>
      </c>
      <c r="G1012" t="s">
        <v>2421</v>
      </c>
      <c r="H1012" t="s">
        <v>107</v>
      </c>
      <c r="I1012">
        <v>0</v>
      </c>
      <c r="J1012" t="s">
        <v>6969</v>
      </c>
      <c r="K1012" s="37">
        <v>43571</v>
      </c>
      <c r="L1012">
        <v>6057.13</v>
      </c>
      <c r="M1012">
        <v>6057.13</v>
      </c>
      <c r="N1012">
        <v>0</v>
      </c>
      <c r="O1012">
        <v>5451.42</v>
      </c>
      <c r="P1012">
        <v>0</v>
      </c>
      <c r="Q1012">
        <v>454.28</v>
      </c>
      <c r="R1012">
        <v>454.29</v>
      </c>
      <c r="S1012">
        <v>-0.01</v>
      </c>
    </row>
    <row r="1013" spans="1:19" x14ac:dyDescent="0.25">
      <c r="A1013">
        <v>4</v>
      </c>
      <c r="B1013">
        <v>4332</v>
      </c>
      <c r="C1013" t="s">
        <v>3736</v>
      </c>
      <c r="D1013" t="s">
        <v>1592</v>
      </c>
      <c r="E1013" t="s">
        <v>48</v>
      </c>
      <c r="F1013" t="s">
        <v>8744</v>
      </c>
      <c r="G1013" t="s">
        <v>8745</v>
      </c>
      <c r="H1013" t="s">
        <v>23</v>
      </c>
      <c r="I1013">
        <v>0.03</v>
      </c>
      <c r="J1013" t="s">
        <v>6970</v>
      </c>
      <c r="K1013" s="37">
        <v>48092</v>
      </c>
      <c r="L1013">
        <v>437131</v>
      </c>
      <c r="M1013">
        <v>437131</v>
      </c>
      <c r="N1013">
        <v>0</v>
      </c>
      <c r="O1013">
        <v>327848.25</v>
      </c>
      <c r="P1013">
        <v>0</v>
      </c>
      <c r="Q1013">
        <v>0</v>
      </c>
      <c r="R1013">
        <v>0</v>
      </c>
      <c r="S1013">
        <v>0</v>
      </c>
    </row>
    <row r="1014" spans="1:19" x14ac:dyDescent="0.25">
      <c r="A1014">
        <v>4</v>
      </c>
      <c r="B1014">
        <v>4332</v>
      </c>
      <c r="C1014" t="s">
        <v>3736</v>
      </c>
      <c r="D1014" t="s">
        <v>90</v>
      </c>
      <c r="E1014" t="s">
        <v>9</v>
      </c>
      <c r="F1014" t="s">
        <v>7319</v>
      </c>
      <c r="G1014" t="s">
        <v>7320</v>
      </c>
      <c r="H1014" t="s">
        <v>86</v>
      </c>
      <c r="I1014">
        <v>1</v>
      </c>
      <c r="J1014" t="s">
        <v>6969</v>
      </c>
      <c r="K1014" s="37">
        <v>43507</v>
      </c>
      <c r="L1014">
        <v>3500</v>
      </c>
      <c r="M1014">
        <v>3500</v>
      </c>
      <c r="N1014">
        <v>0</v>
      </c>
      <c r="O1014">
        <v>3500</v>
      </c>
      <c r="P1014">
        <v>0</v>
      </c>
      <c r="Q1014">
        <v>0</v>
      </c>
      <c r="R1014">
        <v>0</v>
      </c>
      <c r="S1014">
        <v>0</v>
      </c>
    </row>
    <row r="1015" spans="1:19" x14ac:dyDescent="0.25">
      <c r="A1015">
        <v>4</v>
      </c>
      <c r="B1015">
        <v>4332</v>
      </c>
      <c r="C1015" t="s">
        <v>3736</v>
      </c>
      <c r="D1015" t="s">
        <v>1748</v>
      </c>
      <c r="E1015" t="s">
        <v>25</v>
      </c>
      <c r="F1015" t="s">
        <v>4576</v>
      </c>
      <c r="G1015" t="s">
        <v>1749</v>
      </c>
      <c r="H1015" t="s">
        <v>104</v>
      </c>
      <c r="I1015">
        <v>0</v>
      </c>
      <c r="J1015" t="s">
        <v>6969</v>
      </c>
      <c r="K1015" s="37">
        <v>43410</v>
      </c>
      <c r="L1015">
        <v>20494.88</v>
      </c>
      <c r="M1015">
        <v>20494.88</v>
      </c>
      <c r="N1015">
        <v>0</v>
      </c>
      <c r="O1015">
        <v>18445.39</v>
      </c>
      <c r="P1015">
        <v>0</v>
      </c>
      <c r="Q1015">
        <v>1537.12</v>
      </c>
      <c r="R1015">
        <v>1537.12</v>
      </c>
      <c r="S1015">
        <v>0</v>
      </c>
    </row>
    <row r="1016" spans="1:19" x14ac:dyDescent="0.25">
      <c r="A1016">
        <v>4</v>
      </c>
      <c r="B1016">
        <v>4332</v>
      </c>
      <c r="C1016" t="s">
        <v>3736</v>
      </c>
      <c r="D1016" t="s">
        <v>1836</v>
      </c>
      <c r="E1016" t="s">
        <v>9</v>
      </c>
      <c r="F1016" t="s">
        <v>4577</v>
      </c>
      <c r="G1016" t="s">
        <v>1837</v>
      </c>
      <c r="H1016" t="s">
        <v>100</v>
      </c>
      <c r="I1016">
        <v>1</v>
      </c>
      <c r="J1016" t="s">
        <v>6969</v>
      </c>
      <c r="K1016" s="37">
        <v>43808</v>
      </c>
      <c r="L1016">
        <v>233434.49</v>
      </c>
      <c r="M1016">
        <v>233434.49</v>
      </c>
      <c r="N1016">
        <v>0</v>
      </c>
      <c r="O1016">
        <v>210091.04</v>
      </c>
      <c r="P1016">
        <v>0</v>
      </c>
      <c r="Q1016">
        <v>17507.59</v>
      </c>
      <c r="R1016">
        <v>17507.59</v>
      </c>
      <c r="S1016">
        <v>0</v>
      </c>
    </row>
    <row r="1017" spans="1:19" x14ac:dyDescent="0.25">
      <c r="A1017">
        <v>4</v>
      </c>
      <c r="B1017">
        <v>4332</v>
      </c>
      <c r="C1017" t="s">
        <v>3736</v>
      </c>
      <c r="D1017" t="s">
        <v>832</v>
      </c>
      <c r="E1017" t="s">
        <v>9</v>
      </c>
      <c r="F1017" t="s">
        <v>7321</v>
      </c>
      <c r="G1017" t="s">
        <v>7322</v>
      </c>
      <c r="H1017" t="s">
        <v>86</v>
      </c>
      <c r="I1017">
        <v>1</v>
      </c>
      <c r="J1017" t="s">
        <v>6969</v>
      </c>
      <c r="K1017" s="37">
        <v>43362</v>
      </c>
      <c r="L1017">
        <v>32142.09</v>
      </c>
      <c r="M1017">
        <v>32142.09</v>
      </c>
      <c r="N1017">
        <v>0</v>
      </c>
      <c r="O1017">
        <v>32142.09</v>
      </c>
      <c r="P1017">
        <v>0</v>
      </c>
      <c r="Q1017">
        <v>0</v>
      </c>
      <c r="R1017">
        <v>0</v>
      </c>
      <c r="S1017">
        <v>0</v>
      </c>
    </row>
    <row r="1018" spans="1:19" x14ac:dyDescent="0.25">
      <c r="A1018">
        <v>4</v>
      </c>
      <c r="B1018">
        <v>4332</v>
      </c>
      <c r="C1018" t="s">
        <v>3736</v>
      </c>
      <c r="D1018" t="s">
        <v>1187</v>
      </c>
      <c r="E1018" t="s">
        <v>60</v>
      </c>
      <c r="F1018" t="s">
        <v>4578</v>
      </c>
      <c r="G1018" t="s">
        <v>1586</v>
      </c>
      <c r="H1018" t="s">
        <v>104</v>
      </c>
      <c r="I1018">
        <v>0</v>
      </c>
      <c r="J1018" t="s">
        <v>6969</v>
      </c>
      <c r="K1018" s="37">
        <v>43412</v>
      </c>
      <c r="L1018">
        <v>16056.48</v>
      </c>
      <c r="M1018">
        <v>16056.48</v>
      </c>
      <c r="N1018">
        <v>0</v>
      </c>
      <c r="O1018">
        <v>14450.83</v>
      </c>
      <c r="P1018">
        <v>0</v>
      </c>
      <c r="Q1018">
        <v>1204.24</v>
      </c>
      <c r="R1018">
        <v>1204.24</v>
      </c>
      <c r="S1018">
        <v>0</v>
      </c>
    </row>
    <row r="1019" spans="1:19" x14ac:dyDescent="0.25">
      <c r="A1019">
        <v>4</v>
      </c>
      <c r="B1019">
        <v>4332</v>
      </c>
      <c r="C1019" t="s">
        <v>3736</v>
      </c>
      <c r="D1019" t="s">
        <v>20</v>
      </c>
      <c r="E1019" t="s">
        <v>21</v>
      </c>
      <c r="F1019" t="s">
        <v>4579</v>
      </c>
      <c r="G1019" t="s">
        <v>1339</v>
      </c>
      <c r="H1019" t="s">
        <v>107</v>
      </c>
      <c r="I1019">
        <v>0.37</v>
      </c>
      <c r="J1019" t="s">
        <v>6969</v>
      </c>
      <c r="K1019" s="37">
        <v>43361</v>
      </c>
      <c r="L1019">
        <v>25796.49</v>
      </c>
      <c r="M1019">
        <v>25796.49</v>
      </c>
      <c r="N1019">
        <v>0</v>
      </c>
      <c r="O1019">
        <v>23216.84</v>
      </c>
      <c r="P1019">
        <v>0</v>
      </c>
      <c r="Q1019">
        <v>1934.74</v>
      </c>
      <c r="R1019">
        <v>1934.74</v>
      </c>
      <c r="S1019">
        <v>0</v>
      </c>
    </row>
    <row r="1020" spans="1:19" x14ac:dyDescent="0.25">
      <c r="A1020">
        <v>4</v>
      </c>
      <c r="B1020">
        <v>4332</v>
      </c>
      <c r="C1020" t="s">
        <v>3736</v>
      </c>
      <c r="D1020" t="s">
        <v>1144</v>
      </c>
      <c r="E1020" t="s">
        <v>9</v>
      </c>
      <c r="F1020" t="s">
        <v>4580</v>
      </c>
      <c r="G1020" t="s">
        <v>522</v>
      </c>
      <c r="H1020" t="s">
        <v>107</v>
      </c>
      <c r="I1020">
        <v>1</v>
      </c>
      <c r="J1020" t="s">
        <v>6969</v>
      </c>
      <c r="K1020" s="37">
        <v>43360</v>
      </c>
      <c r="L1020">
        <v>25114.79</v>
      </c>
      <c r="M1020">
        <v>25114.79</v>
      </c>
      <c r="N1020">
        <v>0</v>
      </c>
      <c r="O1020">
        <v>22603.31</v>
      </c>
      <c r="P1020">
        <v>0</v>
      </c>
      <c r="Q1020">
        <v>1883.61</v>
      </c>
      <c r="R1020">
        <v>1883.61</v>
      </c>
      <c r="S1020">
        <v>0</v>
      </c>
    </row>
    <row r="1021" spans="1:19" x14ac:dyDescent="0.25">
      <c r="A1021">
        <v>4</v>
      </c>
      <c r="B1021">
        <v>4332</v>
      </c>
      <c r="C1021" t="s">
        <v>3736</v>
      </c>
      <c r="D1021" t="s">
        <v>146</v>
      </c>
      <c r="E1021" t="s">
        <v>147</v>
      </c>
      <c r="F1021" t="s">
        <v>4581</v>
      </c>
      <c r="G1021" t="s">
        <v>148</v>
      </c>
      <c r="H1021" t="s">
        <v>149</v>
      </c>
      <c r="I1021">
        <v>1</v>
      </c>
      <c r="J1021" t="s">
        <v>6969</v>
      </c>
      <c r="K1021" s="37">
        <v>43228</v>
      </c>
      <c r="L1021">
        <v>5339.13</v>
      </c>
      <c r="M1021">
        <v>5339.13</v>
      </c>
      <c r="N1021">
        <v>0</v>
      </c>
      <c r="O1021">
        <v>4805.22</v>
      </c>
      <c r="P1021">
        <v>0</v>
      </c>
      <c r="Q1021">
        <v>400.43</v>
      </c>
      <c r="R1021">
        <v>400.44</v>
      </c>
      <c r="S1021">
        <v>-0.01</v>
      </c>
    </row>
    <row r="1022" spans="1:19" x14ac:dyDescent="0.25">
      <c r="A1022">
        <v>4</v>
      </c>
      <c r="B1022">
        <v>4332</v>
      </c>
      <c r="C1022" t="s">
        <v>3736</v>
      </c>
      <c r="D1022" t="s">
        <v>954</v>
      </c>
      <c r="E1022" t="s">
        <v>9</v>
      </c>
      <c r="F1022" t="s">
        <v>4582</v>
      </c>
      <c r="G1022" t="s">
        <v>1750</v>
      </c>
      <c r="H1022" t="s">
        <v>107</v>
      </c>
      <c r="I1022">
        <v>1</v>
      </c>
      <c r="J1022" t="s">
        <v>6969</v>
      </c>
      <c r="K1022" s="37">
        <v>44014</v>
      </c>
      <c r="L1022">
        <v>151915</v>
      </c>
      <c r="M1022">
        <v>148209.72</v>
      </c>
      <c r="N1022">
        <v>-3705.28</v>
      </c>
      <c r="O1022">
        <v>133388.75</v>
      </c>
      <c r="P1022">
        <v>-3334.75</v>
      </c>
      <c r="Q1022">
        <v>11115.73</v>
      </c>
      <c r="R1022">
        <v>11115.73</v>
      </c>
      <c r="S1022">
        <v>0</v>
      </c>
    </row>
    <row r="1023" spans="1:19" x14ac:dyDescent="0.25">
      <c r="A1023">
        <v>4</v>
      </c>
      <c r="B1023">
        <v>4332</v>
      </c>
      <c r="C1023" t="s">
        <v>3736</v>
      </c>
      <c r="D1023" t="s">
        <v>544</v>
      </c>
      <c r="E1023" t="s">
        <v>9</v>
      </c>
      <c r="F1023" t="s">
        <v>4583</v>
      </c>
      <c r="G1023" t="s">
        <v>1598</v>
      </c>
      <c r="H1023" t="s">
        <v>100</v>
      </c>
      <c r="I1023">
        <v>0</v>
      </c>
      <c r="J1023" t="s">
        <v>6969</v>
      </c>
      <c r="K1023" s="37">
        <v>43571</v>
      </c>
      <c r="L1023">
        <v>5800</v>
      </c>
      <c r="M1023">
        <v>5800</v>
      </c>
      <c r="N1023">
        <v>0</v>
      </c>
      <c r="O1023">
        <v>5220</v>
      </c>
      <c r="P1023">
        <v>0</v>
      </c>
      <c r="Q1023">
        <v>435</v>
      </c>
      <c r="R1023">
        <v>435</v>
      </c>
      <c r="S1023">
        <v>0</v>
      </c>
    </row>
    <row r="1024" spans="1:19" x14ac:dyDescent="0.25">
      <c r="A1024">
        <v>4</v>
      </c>
      <c r="B1024">
        <v>4332</v>
      </c>
      <c r="C1024" t="s">
        <v>3736</v>
      </c>
      <c r="D1024" t="s">
        <v>934</v>
      </c>
      <c r="E1024" t="s">
        <v>76</v>
      </c>
      <c r="F1024" t="s">
        <v>4584</v>
      </c>
      <c r="G1024" t="s">
        <v>1071</v>
      </c>
      <c r="H1024" t="s">
        <v>86</v>
      </c>
      <c r="I1024">
        <v>1</v>
      </c>
      <c r="J1024" t="s">
        <v>6969</v>
      </c>
      <c r="K1024" s="37">
        <v>43851</v>
      </c>
      <c r="L1024">
        <v>12115.13</v>
      </c>
      <c r="M1024">
        <v>12115.13</v>
      </c>
      <c r="N1024">
        <v>0</v>
      </c>
      <c r="O1024">
        <v>11979.42</v>
      </c>
      <c r="P1024">
        <v>0</v>
      </c>
      <c r="Q1024">
        <v>101.78</v>
      </c>
      <c r="R1024">
        <v>101.78</v>
      </c>
      <c r="S1024">
        <v>0</v>
      </c>
    </row>
    <row r="1025" spans="1:19" x14ac:dyDescent="0.25">
      <c r="A1025">
        <v>4</v>
      </c>
      <c r="B1025">
        <v>4332</v>
      </c>
      <c r="C1025" t="s">
        <v>3736</v>
      </c>
      <c r="D1025" t="s">
        <v>753</v>
      </c>
      <c r="E1025" t="s">
        <v>152</v>
      </c>
      <c r="F1025" t="s">
        <v>4585</v>
      </c>
      <c r="G1025" t="s">
        <v>2786</v>
      </c>
      <c r="H1025" t="s">
        <v>124</v>
      </c>
      <c r="I1025">
        <v>1</v>
      </c>
      <c r="J1025" t="s">
        <v>6969</v>
      </c>
      <c r="K1025" s="37">
        <v>43676</v>
      </c>
      <c r="L1025">
        <v>69512</v>
      </c>
      <c r="M1025">
        <v>69512</v>
      </c>
      <c r="N1025">
        <v>0</v>
      </c>
      <c r="O1025">
        <v>62560.800000000003</v>
      </c>
      <c r="P1025">
        <v>0</v>
      </c>
      <c r="Q1025">
        <v>5213.3999999999996</v>
      </c>
      <c r="R1025">
        <v>5213.3999999999996</v>
      </c>
      <c r="S1025">
        <v>0</v>
      </c>
    </row>
    <row r="1026" spans="1:19" x14ac:dyDescent="0.25">
      <c r="A1026">
        <v>4</v>
      </c>
      <c r="B1026">
        <v>4332</v>
      </c>
      <c r="C1026" t="s">
        <v>3736</v>
      </c>
      <c r="D1026" t="s">
        <v>1187</v>
      </c>
      <c r="E1026" t="s">
        <v>60</v>
      </c>
      <c r="F1026" t="s">
        <v>4586</v>
      </c>
      <c r="G1026" t="s">
        <v>1421</v>
      </c>
      <c r="H1026" t="s">
        <v>107</v>
      </c>
      <c r="I1026">
        <v>0</v>
      </c>
      <c r="J1026" t="s">
        <v>6969</v>
      </c>
      <c r="K1026" s="37">
        <v>43360</v>
      </c>
      <c r="L1026">
        <v>41360</v>
      </c>
      <c r="M1026">
        <v>41360</v>
      </c>
      <c r="N1026">
        <v>0</v>
      </c>
      <c r="O1026">
        <v>37224</v>
      </c>
      <c r="P1026">
        <v>0</v>
      </c>
      <c r="Q1026">
        <v>3102</v>
      </c>
      <c r="R1026">
        <v>3102</v>
      </c>
      <c r="S1026">
        <v>0</v>
      </c>
    </row>
    <row r="1027" spans="1:19" x14ac:dyDescent="0.25">
      <c r="A1027">
        <v>4</v>
      </c>
      <c r="B1027">
        <v>4332</v>
      </c>
      <c r="C1027" t="s">
        <v>3736</v>
      </c>
      <c r="D1027" t="s">
        <v>567</v>
      </c>
      <c r="E1027" t="s">
        <v>421</v>
      </c>
      <c r="F1027" t="s">
        <v>4587</v>
      </c>
      <c r="G1027" t="s">
        <v>987</v>
      </c>
      <c r="H1027" t="s">
        <v>149</v>
      </c>
      <c r="I1027">
        <v>1</v>
      </c>
      <c r="J1027" t="s">
        <v>6969</v>
      </c>
      <c r="K1027" s="37">
        <v>43335</v>
      </c>
      <c r="L1027">
        <v>4448.78</v>
      </c>
      <c r="M1027">
        <v>4448.78</v>
      </c>
      <c r="N1027">
        <v>0</v>
      </c>
      <c r="O1027">
        <v>4003.9</v>
      </c>
      <c r="P1027">
        <v>0</v>
      </c>
      <c r="Q1027">
        <v>333.66</v>
      </c>
      <c r="R1027">
        <v>333.66</v>
      </c>
      <c r="S1027">
        <v>0</v>
      </c>
    </row>
    <row r="1028" spans="1:19" x14ac:dyDescent="0.25">
      <c r="A1028">
        <v>4</v>
      </c>
      <c r="B1028">
        <v>4332</v>
      </c>
      <c r="C1028" t="s">
        <v>3736</v>
      </c>
      <c r="D1028" t="s">
        <v>1587</v>
      </c>
      <c r="E1028" t="s">
        <v>384</v>
      </c>
      <c r="F1028" t="s">
        <v>4588</v>
      </c>
      <c r="G1028" t="s">
        <v>1588</v>
      </c>
      <c r="H1028" t="s">
        <v>104</v>
      </c>
      <c r="I1028">
        <v>0.25</v>
      </c>
      <c r="J1028" t="s">
        <v>6969</v>
      </c>
      <c r="K1028" s="37">
        <v>48092</v>
      </c>
      <c r="L1028">
        <v>244505.79</v>
      </c>
      <c r="M1028">
        <v>244505.79</v>
      </c>
      <c r="N1028">
        <v>0</v>
      </c>
      <c r="O1028">
        <v>220055.21</v>
      </c>
      <c r="P1028">
        <v>0</v>
      </c>
      <c r="Q1028">
        <v>0</v>
      </c>
      <c r="R1028">
        <v>0</v>
      </c>
      <c r="S1028">
        <v>0</v>
      </c>
    </row>
    <row r="1029" spans="1:19" x14ac:dyDescent="0.25">
      <c r="A1029">
        <v>4</v>
      </c>
      <c r="B1029">
        <v>4332</v>
      </c>
      <c r="C1029" t="s">
        <v>3736</v>
      </c>
      <c r="D1029" t="s">
        <v>7323</v>
      </c>
      <c r="E1029" t="s">
        <v>9</v>
      </c>
      <c r="F1029" t="s">
        <v>7324</v>
      </c>
      <c r="G1029" t="s">
        <v>7325</v>
      </c>
      <c r="H1029" t="s">
        <v>86</v>
      </c>
      <c r="I1029">
        <v>1</v>
      </c>
      <c r="J1029" t="s">
        <v>6969</v>
      </c>
      <c r="K1029" s="37">
        <v>43362</v>
      </c>
      <c r="L1029">
        <v>7445.09</v>
      </c>
      <c r="M1029">
        <v>7445.09</v>
      </c>
      <c r="N1029">
        <v>0</v>
      </c>
      <c r="O1029">
        <v>7445.09</v>
      </c>
      <c r="P1029">
        <v>0</v>
      </c>
      <c r="Q1029">
        <v>0</v>
      </c>
      <c r="R1029">
        <v>0</v>
      </c>
      <c r="S1029">
        <v>0</v>
      </c>
    </row>
    <row r="1030" spans="1:19" x14ac:dyDescent="0.25">
      <c r="A1030">
        <v>4</v>
      </c>
      <c r="B1030">
        <v>4332</v>
      </c>
      <c r="C1030" t="s">
        <v>3736</v>
      </c>
      <c r="D1030" t="s">
        <v>674</v>
      </c>
      <c r="E1030" t="s">
        <v>60</v>
      </c>
      <c r="F1030" t="s">
        <v>4589</v>
      </c>
      <c r="G1030" t="s">
        <v>1325</v>
      </c>
      <c r="H1030" t="s">
        <v>149</v>
      </c>
      <c r="I1030">
        <v>1</v>
      </c>
      <c r="J1030" t="s">
        <v>6969</v>
      </c>
      <c r="K1030" s="37">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3736</v>
      </c>
      <c r="D1031" t="s">
        <v>450</v>
      </c>
      <c r="E1031" t="s">
        <v>9</v>
      </c>
      <c r="F1031" t="s">
        <v>7326</v>
      </c>
      <c r="G1031" t="s">
        <v>7327</v>
      </c>
      <c r="H1031" t="s">
        <v>86</v>
      </c>
      <c r="I1031">
        <v>1</v>
      </c>
      <c r="J1031" t="s">
        <v>6969</v>
      </c>
      <c r="K1031" s="37">
        <v>43412</v>
      </c>
      <c r="L1031">
        <v>17542.7</v>
      </c>
      <c r="M1031">
        <v>17542.7</v>
      </c>
      <c r="N1031">
        <v>0</v>
      </c>
      <c r="O1031">
        <v>17542.7</v>
      </c>
      <c r="P1031">
        <v>0</v>
      </c>
      <c r="Q1031">
        <v>0</v>
      </c>
      <c r="R1031">
        <v>0</v>
      </c>
      <c r="S1031">
        <v>0</v>
      </c>
    </row>
    <row r="1032" spans="1:19" x14ac:dyDescent="0.25">
      <c r="A1032">
        <v>4</v>
      </c>
      <c r="B1032">
        <v>4332</v>
      </c>
      <c r="C1032" t="s">
        <v>3736</v>
      </c>
      <c r="D1032" t="s">
        <v>970</v>
      </c>
      <c r="E1032" t="s">
        <v>439</v>
      </c>
      <c r="F1032" t="s">
        <v>4590</v>
      </c>
      <c r="G1032" t="s">
        <v>971</v>
      </c>
      <c r="H1032" t="s">
        <v>107</v>
      </c>
      <c r="I1032">
        <v>0</v>
      </c>
      <c r="J1032" t="s">
        <v>6969</v>
      </c>
      <c r="K1032" s="37">
        <v>43335</v>
      </c>
      <c r="L1032">
        <v>21201</v>
      </c>
      <c r="M1032">
        <v>21201</v>
      </c>
      <c r="N1032">
        <v>0</v>
      </c>
      <c r="O1032">
        <v>19080.900000000001</v>
      </c>
      <c r="P1032">
        <v>0</v>
      </c>
      <c r="Q1032">
        <v>1590.08</v>
      </c>
      <c r="R1032">
        <v>1590.08</v>
      </c>
      <c r="S1032">
        <v>0</v>
      </c>
    </row>
    <row r="1033" spans="1:19" x14ac:dyDescent="0.25">
      <c r="A1033">
        <v>4</v>
      </c>
      <c r="B1033">
        <v>4332</v>
      </c>
      <c r="C1033" t="s">
        <v>3736</v>
      </c>
      <c r="D1033" t="s">
        <v>577</v>
      </c>
      <c r="E1033" t="s">
        <v>82</v>
      </c>
      <c r="F1033" t="s">
        <v>4591</v>
      </c>
      <c r="G1033" t="s">
        <v>1114</v>
      </c>
      <c r="H1033" t="s">
        <v>107</v>
      </c>
      <c r="I1033">
        <v>0.2</v>
      </c>
      <c r="J1033" t="s">
        <v>6969</v>
      </c>
      <c r="K1033" s="37">
        <v>43917</v>
      </c>
      <c r="L1033">
        <v>9663.8799999999992</v>
      </c>
      <c r="M1033">
        <v>9663.8799999999992</v>
      </c>
      <c r="N1033">
        <v>0</v>
      </c>
      <c r="O1033">
        <v>8697.49</v>
      </c>
      <c r="P1033">
        <v>0</v>
      </c>
      <c r="Q1033">
        <v>724.79</v>
      </c>
      <c r="R1033">
        <v>724.79</v>
      </c>
      <c r="S1033">
        <v>0</v>
      </c>
    </row>
    <row r="1034" spans="1:19" x14ac:dyDescent="0.25">
      <c r="A1034">
        <v>4</v>
      </c>
      <c r="B1034">
        <v>4332</v>
      </c>
      <c r="C1034" t="s">
        <v>3736</v>
      </c>
      <c r="D1034" t="s">
        <v>1012</v>
      </c>
      <c r="E1034" t="s">
        <v>9</v>
      </c>
      <c r="F1034" t="s">
        <v>4592</v>
      </c>
      <c r="G1034" t="s">
        <v>1715</v>
      </c>
      <c r="H1034" t="s">
        <v>107</v>
      </c>
      <c r="I1034">
        <v>1</v>
      </c>
      <c r="J1034" t="s">
        <v>6969</v>
      </c>
      <c r="K1034" s="37">
        <v>43410</v>
      </c>
      <c r="L1034">
        <v>9904.48</v>
      </c>
      <c r="M1034">
        <v>9904.48</v>
      </c>
      <c r="N1034">
        <v>0</v>
      </c>
      <c r="O1034">
        <v>8914.0300000000007</v>
      </c>
      <c r="P1034">
        <v>0</v>
      </c>
      <c r="Q1034">
        <v>742.84</v>
      </c>
      <c r="R1034">
        <v>742.84</v>
      </c>
      <c r="S1034">
        <v>0</v>
      </c>
    </row>
    <row r="1035" spans="1:19" x14ac:dyDescent="0.25">
      <c r="A1035">
        <v>4</v>
      </c>
      <c r="B1035">
        <v>4332</v>
      </c>
      <c r="C1035" t="s">
        <v>3736</v>
      </c>
      <c r="D1035" t="s">
        <v>1187</v>
      </c>
      <c r="E1035" t="s">
        <v>60</v>
      </c>
      <c r="F1035" t="s">
        <v>4593</v>
      </c>
      <c r="G1035" t="s">
        <v>1407</v>
      </c>
      <c r="H1035" t="s">
        <v>107</v>
      </c>
      <c r="I1035">
        <v>0</v>
      </c>
      <c r="J1035" t="s">
        <v>6969</v>
      </c>
      <c r="K1035" s="37">
        <v>43357</v>
      </c>
      <c r="L1035">
        <v>4606.1899999999996</v>
      </c>
      <c r="M1035">
        <v>4606.1899999999996</v>
      </c>
      <c r="N1035">
        <v>0</v>
      </c>
      <c r="O1035">
        <v>4145.57</v>
      </c>
      <c r="P1035">
        <v>0</v>
      </c>
      <c r="Q1035">
        <v>345.47</v>
      </c>
      <c r="R1035">
        <v>345.46</v>
      </c>
      <c r="S1035">
        <v>0.01</v>
      </c>
    </row>
    <row r="1036" spans="1:19" x14ac:dyDescent="0.25">
      <c r="A1036">
        <v>4</v>
      </c>
      <c r="B1036">
        <v>4332</v>
      </c>
      <c r="C1036" t="s">
        <v>3736</v>
      </c>
      <c r="D1036" t="s">
        <v>548</v>
      </c>
      <c r="E1036" t="s">
        <v>9</v>
      </c>
      <c r="F1036" t="s">
        <v>4594</v>
      </c>
      <c r="G1036" t="s">
        <v>1221</v>
      </c>
      <c r="H1036" t="s">
        <v>107</v>
      </c>
      <c r="I1036">
        <v>1</v>
      </c>
      <c r="J1036" t="s">
        <v>6969</v>
      </c>
      <c r="K1036" s="37">
        <v>43361</v>
      </c>
      <c r="L1036">
        <v>22648.38</v>
      </c>
      <c r="M1036">
        <v>22648.38</v>
      </c>
      <c r="N1036">
        <v>0</v>
      </c>
      <c r="O1036">
        <v>20383.54</v>
      </c>
      <c r="P1036">
        <v>0</v>
      </c>
      <c r="Q1036">
        <v>1698.63</v>
      </c>
      <c r="R1036">
        <v>1698.63</v>
      </c>
      <c r="S1036">
        <v>0</v>
      </c>
    </row>
    <row r="1037" spans="1:19" x14ac:dyDescent="0.25">
      <c r="A1037">
        <v>4</v>
      </c>
      <c r="B1037">
        <v>4332</v>
      </c>
      <c r="C1037" t="s">
        <v>3736</v>
      </c>
      <c r="D1037" t="s">
        <v>1592</v>
      </c>
      <c r="E1037" t="s">
        <v>48</v>
      </c>
      <c r="F1037" t="s">
        <v>8746</v>
      </c>
      <c r="G1037" t="s">
        <v>8747</v>
      </c>
      <c r="H1037" t="s">
        <v>54</v>
      </c>
      <c r="I1037">
        <v>0.03</v>
      </c>
      <c r="J1037" t="s">
        <v>6970</v>
      </c>
      <c r="K1037" s="37">
        <v>48092</v>
      </c>
      <c r="L1037">
        <v>10936284</v>
      </c>
      <c r="M1037">
        <v>10936284</v>
      </c>
      <c r="N1037">
        <v>0</v>
      </c>
      <c r="O1037">
        <v>0</v>
      </c>
      <c r="P1037">
        <v>0</v>
      </c>
      <c r="Q1037">
        <v>0</v>
      </c>
      <c r="R1037">
        <v>0</v>
      </c>
      <c r="S1037">
        <v>0</v>
      </c>
    </row>
    <row r="1038" spans="1:19" x14ac:dyDescent="0.25">
      <c r="A1038">
        <v>4</v>
      </c>
      <c r="B1038">
        <v>4332</v>
      </c>
      <c r="C1038" t="s">
        <v>3736</v>
      </c>
      <c r="D1038" t="s">
        <v>13</v>
      </c>
      <c r="E1038" t="s">
        <v>9</v>
      </c>
      <c r="F1038" t="s">
        <v>4595</v>
      </c>
      <c r="G1038" t="s">
        <v>44</v>
      </c>
      <c r="H1038" t="s">
        <v>29</v>
      </c>
      <c r="I1038">
        <v>0</v>
      </c>
      <c r="J1038" t="s">
        <v>6970</v>
      </c>
      <c r="K1038" s="37">
        <v>48092</v>
      </c>
      <c r="L1038">
        <v>48500000</v>
      </c>
      <c r="M1038">
        <v>4375199</v>
      </c>
      <c r="N1038">
        <v>-44124801</v>
      </c>
      <c r="O1038">
        <v>3281399.25</v>
      </c>
      <c r="P1038">
        <v>-33093600.75</v>
      </c>
      <c r="Q1038">
        <v>0</v>
      </c>
      <c r="R1038">
        <v>0</v>
      </c>
      <c r="S1038">
        <v>0</v>
      </c>
    </row>
    <row r="1039" spans="1:19" x14ac:dyDescent="0.25">
      <c r="A1039">
        <v>4</v>
      </c>
      <c r="B1039">
        <v>4332</v>
      </c>
      <c r="C1039" t="s">
        <v>3736</v>
      </c>
      <c r="D1039" t="s">
        <v>618</v>
      </c>
      <c r="E1039" t="s">
        <v>9</v>
      </c>
      <c r="F1039" t="s">
        <v>4596</v>
      </c>
      <c r="G1039" t="s">
        <v>2045</v>
      </c>
      <c r="H1039" t="s">
        <v>100</v>
      </c>
      <c r="I1039">
        <v>0.5</v>
      </c>
      <c r="J1039" t="s">
        <v>6969</v>
      </c>
      <c r="K1039" s="37">
        <v>43507</v>
      </c>
      <c r="L1039">
        <v>25000</v>
      </c>
      <c r="M1039">
        <v>25000</v>
      </c>
      <c r="N1039">
        <v>0</v>
      </c>
      <c r="O1039">
        <v>22500</v>
      </c>
      <c r="P1039">
        <v>0</v>
      </c>
      <c r="Q1039">
        <v>1875</v>
      </c>
      <c r="R1039">
        <v>1875</v>
      </c>
      <c r="S1039">
        <v>0</v>
      </c>
    </row>
    <row r="1040" spans="1:19" x14ac:dyDescent="0.25">
      <c r="A1040">
        <v>4</v>
      </c>
      <c r="B1040">
        <v>4332</v>
      </c>
      <c r="C1040" t="s">
        <v>3736</v>
      </c>
      <c r="D1040" t="s">
        <v>1282</v>
      </c>
      <c r="E1040" t="s">
        <v>9</v>
      </c>
      <c r="F1040" t="s">
        <v>4597</v>
      </c>
      <c r="G1040" t="s">
        <v>1283</v>
      </c>
      <c r="H1040" t="s">
        <v>100</v>
      </c>
      <c r="I1040">
        <v>1</v>
      </c>
      <c r="J1040" t="s">
        <v>6969</v>
      </c>
      <c r="K1040" s="37">
        <v>43356</v>
      </c>
      <c r="L1040">
        <v>3377.32</v>
      </c>
      <c r="M1040">
        <v>3377.32</v>
      </c>
      <c r="N1040">
        <v>0</v>
      </c>
      <c r="O1040">
        <v>3039.59</v>
      </c>
      <c r="P1040">
        <v>0</v>
      </c>
      <c r="Q1040">
        <v>253.3</v>
      </c>
      <c r="R1040">
        <v>253.3</v>
      </c>
      <c r="S1040">
        <v>0</v>
      </c>
    </row>
    <row r="1041" spans="1:19" x14ac:dyDescent="0.25">
      <c r="A1041">
        <v>4</v>
      </c>
      <c r="B1041">
        <v>4332</v>
      </c>
      <c r="C1041" t="s">
        <v>3736</v>
      </c>
      <c r="D1041" t="s">
        <v>577</v>
      </c>
      <c r="E1041" t="s">
        <v>82</v>
      </c>
      <c r="F1041" t="s">
        <v>4598</v>
      </c>
      <c r="G1041" t="s">
        <v>2543</v>
      </c>
      <c r="H1041" t="s">
        <v>107</v>
      </c>
      <c r="I1041">
        <v>0.2</v>
      </c>
      <c r="J1041" t="s">
        <v>6969</v>
      </c>
      <c r="K1041" s="37">
        <v>43917</v>
      </c>
      <c r="L1041">
        <v>7033.6</v>
      </c>
      <c r="M1041">
        <v>7033.6</v>
      </c>
      <c r="N1041">
        <v>0</v>
      </c>
      <c r="O1041">
        <v>6330.24</v>
      </c>
      <c r="P1041">
        <v>0</v>
      </c>
      <c r="Q1041">
        <v>527.52</v>
      </c>
      <c r="R1041">
        <v>527.52</v>
      </c>
      <c r="S1041">
        <v>0</v>
      </c>
    </row>
    <row r="1042" spans="1:19" x14ac:dyDescent="0.25">
      <c r="A1042">
        <v>4</v>
      </c>
      <c r="B1042">
        <v>4332</v>
      </c>
      <c r="C1042" t="s">
        <v>3736</v>
      </c>
      <c r="D1042" t="s">
        <v>69</v>
      </c>
      <c r="E1042" t="s">
        <v>69</v>
      </c>
      <c r="F1042" t="s">
        <v>7328</v>
      </c>
      <c r="G1042" t="s">
        <v>7329</v>
      </c>
      <c r="H1042" t="s">
        <v>86</v>
      </c>
      <c r="I1042">
        <v>1</v>
      </c>
      <c r="J1042" t="s">
        <v>6969</v>
      </c>
      <c r="K1042" s="37">
        <v>43356</v>
      </c>
      <c r="L1042">
        <v>51105.599999999999</v>
      </c>
      <c r="M1042">
        <v>51105.599999999999</v>
      </c>
      <c r="N1042">
        <v>0</v>
      </c>
      <c r="O1042">
        <v>51105.599999999999</v>
      </c>
      <c r="P1042">
        <v>0</v>
      </c>
      <c r="Q1042">
        <v>0</v>
      </c>
      <c r="R1042">
        <v>0</v>
      </c>
      <c r="S1042">
        <v>0</v>
      </c>
    </row>
    <row r="1043" spans="1:19" x14ac:dyDescent="0.25">
      <c r="A1043">
        <v>4</v>
      </c>
      <c r="B1043">
        <v>4332</v>
      </c>
      <c r="C1043" t="s">
        <v>3736</v>
      </c>
      <c r="D1043" t="s">
        <v>591</v>
      </c>
      <c r="E1043" t="s">
        <v>9</v>
      </c>
      <c r="F1043" t="s">
        <v>7330</v>
      </c>
      <c r="G1043" t="s">
        <v>7331</v>
      </c>
      <c r="H1043" t="s">
        <v>86</v>
      </c>
      <c r="I1043">
        <v>1</v>
      </c>
      <c r="J1043" t="s">
        <v>6969</v>
      </c>
      <c r="K1043" s="37">
        <v>43362</v>
      </c>
      <c r="L1043">
        <v>19155.14</v>
      </c>
      <c r="M1043">
        <v>19155.14</v>
      </c>
      <c r="N1043">
        <v>0</v>
      </c>
      <c r="O1043">
        <v>19155.14</v>
      </c>
      <c r="P1043">
        <v>0</v>
      </c>
      <c r="Q1043">
        <v>0</v>
      </c>
      <c r="R1043">
        <v>0</v>
      </c>
      <c r="S1043">
        <v>0</v>
      </c>
    </row>
    <row r="1044" spans="1:19" x14ac:dyDescent="0.25">
      <c r="A1044">
        <v>4</v>
      </c>
      <c r="B1044">
        <v>4332</v>
      </c>
      <c r="C1044" t="s">
        <v>3736</v>
      </c>
      <c r="D1044" t="s">
        <v>548</v>
      </c>
      <c r="E1044" t="s">
        <v>9</v>
      </c>
      <c r="F1044" t="s">
        <v>4599</v>
      </c>
      <c r="G1044" t="s">
        <v>1211</v>
      </c>
      <c r="H1044" t="s">
        <v>86</v>
      </c>
      <c r="I1044">
        <v>1</v>
      </c>
      <c r="J1044" t="s">
        <v>6969</v>
      </c>
      <c r="K1044" s="37">
        <v>43411</v>
      </c>
      <c r="L1044">
        <v>43102.87</v>
      </c>
      <c r="M1044">
        <v>43102.87</v>
      </c>
      <c r="N1044">
        <v>0</v>
      </c>
      <c r="O1044">
        <v>41094.379999999997</v>
      </c>
      <c r="P1044">
        <v>0</v>
      </c>
      <c r="Q1044">
        <v>1506.37</v>
      </c>
      <c r="R1044">
        <v>1506.37</v>
      </c>
      <c r="S1044">
        <v>0</v>
      </c>
    </row>
    <row r="1045" spans="1:19" x14ac:dyDescent="0.25">
      <c r="A1045">
        <v>4</v>
      </c>
      <c r="B1045">
        <v>4332</v>
      </c>
      <c r="C1045" t="s">
        <v>3736</v>
      </c>
      <c r="D1045" t="s">
        <v>1581</v>
      </c>
      <c r="E1045" t="s">
        <v>9</v>
      </c>
      <c r="F1045" t="s">
        <v>4600</v>
      </c>
      <c r="G1045" t="s">
        <v>1582</v>
      </c>
      <c r="H1045" t="s">
        <v>100</v>
      </c>
      <c r="I1045">
        <v>1</v>
      </c>
      <c r="J1045" t="s">
        <v>6969</v>
      </c>
      <c r="K1045" s="37">
        <v>43412</v>
      </c>
      <c r="L1045">
        <v>21179.21</v>
      </c>
      <c r="M1045">
        <v>21179.21</v>
      </c>
      <c r="N1045">
        <v>0</v>
      </c>
      <c r="O1045">
        <v>19061.29</v>
      </c>
      <c r="P1045">
        <v>0</v>
      </c>
      <c r="Q1045">
        <v>1588.44</v>
      </c>
      <c r="R1045">
        <v>1588.44</v>
      </c>
      <c r="S1045">
        <v>0</v>
      </c>
    </row>
    <row r="1046" spans="1:19" x14ac:dyDescent="0.25">
      <c r="A1046">
        <v>4</v>
      </c>
      <c r="B1046">
        <v>4332</v>
      </c>
      <c r="C1046" t="s">
        <v>3736</v>
      </c>
      <c r="D1046" t="s">
        <v>917</v>
      </c>
      <c r="E1046" t="s">
        <v>25</v>
      </c>
      <c r="F1046" t="s">
        <v>4601</v>
      </c>
      <c r="G1046" t="s">
        <v>1250</v>
      </c>
      <c r="H1046" t="s">
        <v>107</v>
      </c>
      <c r="I1046">
        <v>1</v>
      </c>
      <c r="J1046" t="s">
        <v>6969</v>
      </c>
      <c r="K1046" s="37">
        <v>43361</v>
      </c>
      <c r="L1046">
        <v>8939.31</v>
      </c>
      <c r="M1046">
        <v>8939.31</v>
      </c>
      <c r="N1046">
        <v>0</v>
      </c>
      <c r="O1046">
        <v>8045.38</v>
      </c>
      <c r="P1046">
        <v>0</v>
      </c>
      <c r="Q1046">
        <v>670.45</v>
      </c>
      <c r="R1046">
        <v>670.45</v>
      </c>
      <c r="S1046">
        <v>0</v>
      </c>
    </row>
    <row r="1047" spans="1:19" x14ac:dyDescent="0.25">
      <c r="A1047">
        <v>4</v>
      </c>
      <c r="B1047">
        <v>4332</v>
      </c>
      <c r="C1047" t="s">
        <v>3736</v>
      </c>
      <c r="D1047" t="s">
        <v>567</v>
      </c>
      <c r="E1047" t="s">
        <v>421</v>
      </c>
      <c r="F1047" t="s">
        <v>4602</v>
      </c>
      <c r="G1047" t="s">
        <v>1363</v>
      </c>
      <c r="H1047" t="s">
        <v>107</v>
      </c>
      <c r="I1047">
        <v>0.5</v>
      </c>
      <c r="J1047" t="s">
        <v>6969</v>
      </c>
      <c r="K1047" s="37">
        <v>43360</v>
      </c>
      <c r="L1047">
        <v>24035.71</v>
      </c>
      <c r="M1047">
        <v>24035.71</v>
      </c>
      <c r="N1047">
        <v>0</v>
      </c>
      <c r="O1047">
        <v>21632.14</v>
      </c>
      <c r="P1047">
        <v>0</v>
      </c>
      <c r="Q1047">
        <v>1802.68</v>
      </c>
      <c r="R1047">
        <v>1802.68</v>
      </c>
      <c r="S1047">
        <v>0</v>
      </c>
    </row>
    <row r="1048" spans="1:19" x14ac:dyDescent="0.25">
      <c r="A1048">
        <v>4</v>
      </c>
      <c r="B1048">
        <v>4332</v>
      </c>
      <c r="C1048" t="s">
        <v>3736</v>
      </c>
      <c r="D1048" t="s">
        <v>674</v>
      </c>
      <c r="E1048" t="s">
        <v>60</v>
      </c>
      <c r="F1048" t="s">
        <v>4603</v>
      </c>
      <c r="G1048" t="s">
        <v>1356</v>
      </c>
      <c r="H1048" t="s">
        <v>107</v>
      </c>
      <c r="I1048">
        <v>1</v>
      </c>
      <c r="J1048" t="s">
        <v>6969</v>
      </c>
      <c r="K1048" s="37">
        <v>43360</v>
      </c>
      <c r="L1048">
        <v>19184.88</v>
      </c>
      <c r="M1048">
        <v>19184.88</v>
      </c>
      <c r="N1048">
        <v>0</v>
      </c>
      <c r="O1048">
        <v>17266.39</v>
      </c>
      <c r="P1048">
        <v>0</v>
      </c>
      <c r="Q1048">
        <v>1438.87</v>
      </c>
      <c r="R1048">
        <v>1438.87</v>
      </c>
      <c r="S1048">
        <v>0</v>
      </c>
    </row>
    <row r="1049" spans="1:19" x14ac:dyDescent="0.25">
      <c r="A1049">
        <v>4</v>
      </c>
      <c r="B1049">
        <v>4332</v>
      </c>
      <c r="C1049" t="s">
        <v>3736</v>
      </c>
      <c r="D1049" t="s">
        <v>398</v>
      </c>
      <c r="E1049" t="s">
        <v>255</v>
      </c>
      <c r="F1049" t="s">
        <v>4604</v>
      </c>
      <c r="G1049" t="s">
        <v>1495</v>
      </c>
      <c r="H1049" t="s">
        <v>107</v>
      </c>
      <c r="I1049">
        <v>0.5</v>
      </c>
      <c r="J1049" t="s">
        <v>6969</v>
      </c>
      <c r="K1049" s="37">
        <v>43412</v>
      </c>
      <c r="L1049">
        <v>13694.47</v>
      </c>
      <c r="M1049">
        <v>13694.47</v>
      </c>
      <c r="N1049">
        <v>0</v>
      </c>
      <c r="O1049">
        <v>12325.02</v>
      </c>
      <c r="P1049">
        <v>0</v>
      </c>
      <c r="Q1049">
        <v>1027.0899999999999</v>
      </c>
      <c r="R1049">
        <v>1027.0899999999999</v>
      </c>
      <c r="S1049">
        <v>0</v>
      </c>
    </row>
    <row r="1050" spans="1:19" x14ac:dyDescent="0.25">
      <c r="A1050">
        <v>4</v>
      </c>
      <c r="B1050">
        <v>4332</v>
      </c>
      <c r="C1050" t="s">
        <v>3736</v>
      </c>
      <c r="D1050" t="s">
        <v>539</v>
      </c>
      <c r="E1050" t="s">
        <v>69</v>
      </c>
      <c r="F1050" t="s">
        <v>7332</v>
      </c>
      <c r="G1050" t="s">
        <v>7333</v>
      </c>
      <c r="H1050" t="s">
        <v>86</v>
      </c>
      <c r="I1050">
        <v>1</v>
      </c>
      <c r="J1050" t="s">
        <v>6969</v>
      </c>
      <c r="K1050" s="37">
        <v>43362</v>
      </c>
      <c r="L1050">
        <v>105098.29</v>
      </c>
      <c r="M1050">
        <v>105098.29</v>
      </c>
      <c r="N1050">
        <v>0</v>
      </c>
      <c r="O1050">
        <v>105098.29</v>
      </c>
      <c r="P1050">
        <v>0</v>
      </c>
      <c r="Q1050">
        <v>0</v>
      </c>
      <c r="R1050">
        <v>0</v>
      </c>
      <c r="S1050">
        <v>0</v>
      </c>
    </row>
    <row r="1051" spans="1:19" x14ac:dyDescent="0.25">
      <c r="A1051">
        <v>4</v>
      </c>
      <c r="B1051">
        <v>4332</v>
      </c>
      <c r="C1051" t="s">
        <v>3736</v>
      </c>
      <c r="D1051" t="s">
        <v>134</v>
      </c>
      <c r="E1051" t="s">
        <v>135</v>
      </c>
      <c r="F1051" t="s">
        <v>4605</v>
      </c>
      <c r="G1051" t="s">
        <v>190</v>
      </c>
      <c r="H1051" t="s">
        <v>124</v>
      </c>
      <c r="I1051">
        <v>1</v>
      </c>
      <c r="J1051" t="s">
        <v>6969</v>
      </c>
      <c r="K1051" s="37">
        <v>43361</v>
      </c>
      <c r="L1051">
        <v>7000</v>
      </c>
      <c r="M1051">
        <v>7000</v>
      </c>
      <c r="N1051">
        <v>0</v>
      </c>
      <c r="O1051">
        <v>6300</v>
      </c>
      <c r="P1051">
        <v>0</v>
      </c>
      <c r="Q1051">
        <v>525</v>
      </c>
      <c r="R1051">
        <v>525</v>
      </c>
      <c r="S1051">
        <v>0</v>
      </c>
    </row>
    <row r="1052" spans="1:19" x14ac:dyDescent="0.25">
      <c r="A1052">
        <v>4</v>
      </c>
      <c r="B1052">
        <v>4332</v>
      </c>
      <c r="C1052" t="s">
        <v>3736</v>
      </c>
      <c r="D1052" t="s">
        <v>8609</v>
      </c>
      <c r="E1052" t="s">
        <v>9</v>
      </c>
      <c r="F1052" t="s">
        <v>4606</v>
      </c>
      <c r="G1052" t="s">
        <v>2836</v>
      </c>
      <c r="H1052" t="s">
        <v>107</v>
      </c>
      <c r="I1052">
        <v>1</v>
      </c>
      <c r="J1052" t="s">
        <v>6969</v>
      </c>
      <c r="K1052" s="37">
        <v>48092</v>
      </c>
      <c r="L1052">
        <v>339195</v>
      </c>
      <c r="M1052">
        <v>339195</v>
      </c>
      <c r="N1052">
        <v>0</v>
      </c>
      <c r="O1052">
        <v>305275.5</v>
      </c>
      <c r="P1052">
        <v>0</v>
      </c>
      <c r="Q1052">
        <v>25439.63</v>
      </c>
      <c r="R1052">
        <v>0</v>
      </c>
      <c r="S1052">
        <v>25439.63</v>
      </c>
    </row>
    <row r="1053" spans="1:19" x14ac:dyDescent="0.25">
      <c r="A1053">
        <v>4</v>
      </c>
      <c r="B1053">
        <v>4332</v>
      </c>
      <c r="C1053" t="s">
        <v>3736</v>
      </c>
      <c r="D1053" t="s">
        <v>548</v>
      </c>
      <c r="E1053" t="s">
        <v>9</v>
      </c>
      <c r="F1053" t="s">
        <v>7334</v>
      </c>
      <c r="G1053" t="s">
        <v>7335</v>
      </c>
      <c r="H1053" t="s">
        <v>86</v>
      </c>
      <c r="I1053">
        <v>1</v>
      </c>
      <c r="J1053" t="s">
        <v>6969</v>
      </c>
      <c r="K1053" s="37">
        <v>43413</v>
      </c>
      <c r="L1053">
        <v>108088.2</v>
      </c>
      <c r="M1053">
        <v>108088.2</v>
      </c>
      <c r="N1053">
        <v>0</v>
      </c>
      <c r="O1053">
        <v>108088.2</v>
      </c>
      <c r="P1053">
        <v>0</v>
      </c>
      <c r="Q1053">
        <v>0</v>
      </c>
      <c r="R1053">
        <v>0</v>
      </c>
      <c r="S1053">
        <v>0</v>
      </c>
    </row>
    <row r="1054" spans="1:19" x14ac:dyDescent="0.25">
      <c r="A1054">
        <v>4</v>
      </c>
      <c r="B1054">
        <v>4332</v>
      </c>
      <c r="C1054" t="s">
        <v>3736</v>
      </c>
      <c r="D1054" t="s">
        <v>1539</v>
      </c>
      <c r="E1054" t="s">
        <v>21</v>
      </c>
      <c r="F1054" t="s">
        <v>4607</v>
      </c>
      <c r="G1054" t="s">
        <v>1540</v>
      </c>
      <c r="H1054" t="s">
        <v>100</v>
      </c>
      <c r="I1054">
        <v>1</v>
      </c>
      <c r="J1054" t="s">
        <v>6969</v>
      </c>
      <c r="K1054" s="37">
        <v>43412</v>
      </c>
      <c r="L1054">
        <v>3874.5</v>
      </c>
      <c r="M1054">
        <v>3874.5</v>
      </c>
      <c r="N1054">
        <v>0</v>
      </c>
      <c r="O1054">
        <v>3487.05</v>
      </c>
      <c r="P1054">
        <v>0</v>
      </c>
      <c r="Q1054">
        <v>290.58999999999997</v>
      </c>
      <c r="R1054">
        <v>290.58999999999997</v>
      </c>
      <c r="S1054">
        <v>0</v>
      </c>
    </row>
    <row r="1055" spans="1:19" x14ac:dyDescent="0.25">
      <c r="A1055">
        <v>4</v>
      </c>
      <c r="B1055">
        <v>4332</v>
      </c>
      <c r="C1055" t="s">
        <v>3736</v>
      </c>
      <c r="D1055" t="s">
        <v>917</v>
      </c>
      <c r="E1055" t="s">
        <v>25</v>
      </c>
      <c r="F1055" t="s">
        <v>4608</v>
      </c>
      <c r="G1055" t="s">
        <v>1259</v>
      </c>
      <c r="H1055" t="s">
        <v>107</v>
      </c>
      <c r="I1055">
        <v>1</v>
      </c>
      <c r="J1055" t="s">
        <v>6969</v>
      </c>
      <c r="K1055" s="37">
        <v>43360</v>
      </c>
      <c r="L1055">
        <v>4415.46</v>
      </c>
      <c r="M1055">
        <v>4415.46</v>
      </c>
      <c r="N1055">
        <v>0</v>
      </c>
      <c r="O1055">
        <v>3973.91</v>
      </c>
      <c r="P1055">
        <v>0</v>
      </c>
      <c r="Q1055">
        <v>331.16</v>
      </c>
      <c r="R1055">
        <v>331.16</v>
      </c>
      <c r="S1055">
        <v>0</v>
      </c>
    </row>
    <row r="1056" spans="1:19" x14ac:dyDescent="0.25">
      <c r="A1056">
        <v>4</v>
      </c>
      <c r="B1056">
        <v>4332</v>
      </c>
      <c r="C1056" t="s">
        <v>3736</v>
      </c>
      <c r="D1056" t="s">
        <v>1096</v>
      </c>
      <c r="E1056" t="s">
        <v>9</v>
      </c>
      <c r="F1056" t="s">
        <v>4609</v>
      </c>
      <c r="G1056" t="s">
        <v>1415</v>
      </c>
      <c r="H1056" t="s">
        <v>107</v>
      </c>
      <c r="I1056">
        <v>1</v>
      </c>
      <c r="J1056" t="s">
        <v>6969</v>
      </c>
      <c r="K1056" s="37">
        <v>43357</v>
      </c>
      <c r="L1056">
        <v>31243.8</v>
      </c>
      <c r="M1056">
        <v>31243.8</v>
      </c>
      <c r="N1056">
        <v>0</v>
      </c>
      <c r="O1056">
        <v>28119.42</v>
      </c>
      <c r="P1056">
        <v>0</v>
      </c>
      <c r="Q1056">
        <v>2343.29</v>
      </c>
      <c r="R1056">
        <v>2343.29</v>
      </c>
      <c r="S1056">
        <v>0</v>
      </c>
    </row>
    <row r="1057" spans="1:19" x14ac:dyDescent="0.25">
      <c r="A1057">
        <v>4</v>
      </c>
      <c r="B1057">
        <v>4332</v>
      </c>
      <c r="C1057" t="s">
        <v>3736</v>
      </c>
      <c r="D1057" t="s">
        <v>157</v>
      </c>
      <c r="E1057" t="s">
        <v>147</v>
      </c>
      <c r="F1057" t="s">
        <v>4610</v>
      </c>
      <c r="G1057" t="s">
        <v>209</v>
      </c>
      <c r="H1057" t="s">
        <v>107</v>
      </c>
      <c r="I1057">
        <v>1</v>
      </c>
      <c r="J1057" t="s">
        <v>6969</v>
      </c>
      <c r="K1057" s="37">
        <v>43228</v>
      </c>
      <c r="L1057">
        <v>12857.22</v>
      </c>
      <c r="M1057">
        <v>12857.22</v>
      </c>
      <c r="N1057">
        <v>0</v>
      </c>
      <c r="O1057">
        <v>11571.5</v>
      </c>
      <c r="P1057">
        <v>0</v>
      </c>
      <c r="Q1057">
        <v>964.29</v>
      </c>
      <c r="R1057">
        <v>964.29</v>
      </c>
      <c r="S1057">
        <v>0</v>
      </c>
    </row>
    <row r="1058" spans="1:19" x14ac:dyDescent="0.25">
      <c r="A1058">
        <v>4</v>
      </c>
      <c r="B1058">
        <v>4332</v>
      </c>
      <c r="C1058" t="s">
        <v>3736</v>
      </c>
      <c r="D1058" t="s">
        <v>1438</v>
      </c>
      <c r="E1058" t="s">
        <v>60</v>
      </c>
      <c r="F1058" t="s">
        <v>4611</v>
      </c>
      <c r="G1058" t="s">
        <v>1439</v>
      </c>
      <c r="H1058" t="s">
        <v>149</v>
      </c>
      <c r="I1058">
        <v>1</v>
      </c>
      <c r="J1058" t="s">
        <v>6969</v>
      </c>
      <c r="K1058" s="37">
        <v>43361</v>
      </c>
      <c r="L1058">
        <v>5567.24</v>
      </c>
      <c r="M1058">
        <v>5567.24</v>
      </c>
      <c r="N1058">
        <v>0</v>
      </c>
      <c r="O1058">
        <v>5010.5200000000004</v>
      </c>
      <c r="P1058">
        <v>0</v>
      </c>
      <c r="Q1058">
        <v>417.54</v>
      </c>
      <c r="R1058">
        <v>417.54</v>
      </c>
      <c r="S1058">
        <v>0</v>
      </c>
    </row>
    <row r="1059" spans="1:19" x14ac:dyDescent="0.25">
      <c r="A1059">
        <v>4</v>
      </c>
      <c r="B1059">
        <v>4332</v>
      </c>
      <c r="C1059" t="s">
        <v>3736</v>
      </c>
      <c r="D1059" t="s">
        <v>674</v>
      </c>
      <c r="E1059" t="s">
        <v>60</v>
      </c>
      <c r="F1059" t="s">
        <v>7336</v>
      </c>
      <c r="G1059" t="s">
        <v>7337</v>
      </c>
      <c r="H1059" t="s">
        <v>86</v>
      </c>
      <c r="I1059">
        <v>1</v>
      </c>
      <c r="J1059" t="s">
        <v>6969</v>
      </c>
      <c r="K1059" s="37">
        <v>43412</v>
      </c>
      <c r="L1059">
        <v>61443.29</v>
      </c>
      <c r="M1059">
        <v>61443.29</v>
      </c>
      <c r="N1059">
        <v>0</v>
      </c>
      <c r="O1059">
        <v>61443.29</v>
      </c>
      <c r="P1059">
        <v>0</v>
      </c>
      <c r="Q1059">
        <v>0</v>
      </c>
      <c r="R1059">
        <v>0</v>
      </c>
      <c r="S1059">
        <v>0</v>
      </c>
    </row>
    <row r="1060" spans="1:19" x14ac:dyDescent="0.25">
      <c r="A1060">
        <v>4</v>
      </c>
      <c r="B1060">
        <v>4332</v>
      </c>
      <c r="C1060" t="s">
        <v>3736</v>
      </c>
      <c r="D1060" t="s">
        <v>816</v>
      </c>
      <c r="E1060" t="s">
        <v>27</v>
      </c>
      <c r="F1060" t="s">
        <v>4612</v>
      </c>
      <c r="G1060" t="s">
        <v>1315</v>
      </c>
      <c r="H1060" t="s">
        <v>107</v>
      </c>
      <c r="I1060">
        <v>0.5</v>
      </c>
      <c r="J1060" t="s">
        <v>6969</v>
      </c>
      <c r="K1060" s="37">
        <v>43361</v>
      </c>
      <c r="L1060">
        <v>6793.83</v>
      </c>
      <c r="M1060">
        <v>6793.83</v>
      </c>
      <c r="N1060">
        <v>0</v>
      </c>
      <c r="O1060">
        <v>6114.45</v>
      </c>
      <c r="P1060">
        <v>0</v>
      </c>
      <c r="Q1060">
        <v>509.54</v>
      </c>
      <c r="R1060">
        <v>509.54</v>
      </c>
      <c r="S1060">
        <v>0</v>
      </c>
    </row>
    <row r="1061" spans="1:19" x14ac:dyDescent="0.25">
      <c r="A1061">
        <v>4</v>
      </c>
      <c r="B1061">
        <v>4332</v>
      </c>
      <c r="C1061" t="s">
        <v>3736</v>
      </c>
      <c r="D1061" t="s">
        <v>581</v>
      </c>
      <c r="E1061" t="s">
        <v>76</v>
      </c>
      <c r="F1061" t="s">
        <v>4613</v>
      </c>
      <c r="G1061" t="s">
        <v>1199</v>
      </c>
      <c r="H1061" t="s">
        <v>86</v>
      </c>
      <c r="I1061">
        <v>1</v>
      </c>
      <c r="J1061" t="s">
        <v>6969</v>
      </c>
      <c r="K1061" s="37">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3736</v>
      </c>
      <c r="D1062" t="s">
        <v>1527</v>
      </c>
      <c r="E1062" t="s">
        <v>9</v>
      </c>
      <c r="F1062" t="s">
        <v>4614</v>
      </c>
      <c r="G1062" t="s">
        <v>2049</v>
      </c>
      <c r="H1062" t="s">
        <v>100</v>
      </c>
      <c r="I1062">
        <v>1</v>
      </c>
      <c r="J1062" t="s">
        <v>6969</v>
      </c>
      <c r="K1062" s="37">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3736</v>
      </c>
      <c r="D1063" t="s">
        <v>674</v>
      </c>
      <c r="E1063" t="s">
        <v>60</v>
      </c>
      <c r="F1063" t="s">
        <v>4615</v>
      </c>
      <c r="G1063" t="s">
        <v>1712</v>
      </c>
      <c r="H1063" t="s">
        <v>107</v>
      </c>
      <c r="I1063">
        <v>1</v>
      </c>
      <c r="J1063" t="s">
        <v>6969</v>
      </c>
      <c r="K1063" s="37">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3736</v>
      </c>
      <c r="D1064" t="s">
        <v>27</v>
      </c>
      <c r="E1064" t="s">
        <v>27</v>
      </c>
      <c r="F1064" t="s">
        <v>4616</v>
      </c>
      <c r="G1064" t="s">
        <v>1981</v>
      </c>
      <c r="H1064" t="s">
        <v>100</v>
      </c>
      <c r="I1064">
        <v>0.33</v>
      </c>
      <c r="J1064" t="s">
        <v>6969</v>
      </c>
      <c r="K1064" s="37">
        <v>43851</v>
      </c>
      <c r="L1064">
        <v>25000</v>
      </c>
      <c r="M1064">
        <v>25000</v>
      </c>
      <c r="N1064">
        <v>0</v>
      </c>
      <c r="O1064">
        <v>22500</v>
      </c>
      <c r="P1064">
        <v>0</v>
      </c>
      <c r="Q1064">
        <v>1875</v>
      </c>
      <c r="R1064">
        <v>1875</v>
      </c>
      <c r="S1064">
        <v>0</v>
      </c>
    </row>
    <row r="1065" spans="1:19" x14ac:dyDescent="0.25">
      <c r="A1065">
        <v>4</v>
      </c>
      <c r="B1065">
        <v>4332</v>
      </c>
      <c r="C1065" t="s">
        <v>3736</v>
      </c>
      <c r="D1065" t="s">
        <v>917</v>
      </c>
      <c r="E1065" t="s">
        <v>25</v>
      </c>
      <c r="F1065" t="s">
        <v>4617</v>
      </c>
      <c r="G1065" t="s">
        <v>1200</v>
      </c>
      <c r="H1065" t="s">
        <v>107</v>
      </c>
      <c r="I1065">
        <v>1</v>
      </c>
      <c r="J1065" t="s">
        <v>6969</v>
      </c>
      <c r="K1065" s="37">
        <v>43361</v>
      </c>
      <c r="L1065">
        <v>12887.63</v>
      </c>
      <c r="M1065">
        <v>12887.63</v>
      </c>
      <c r="N1065">
        <v>0</v>
      </c>
      <c r="O1065">
        <v>11598.87</v>
      </c>
      <c r="P1065">
        <v>0</v>
      </c>
      <c r="Q1065">
        <v>966.57</v>
      </c>
      <c r="R1065">
        <v>966.57</v>
      </c>
      <c r="S1065">
        <v>0</v>
      </c>
    </row>
    <row r="1066" spans="1:19" x14ac:dyDescent="0.25">
      <c r="A1066">
        <v>4</v>
      </c>
      <c r="B1066">
        <v>4332</v>
      </c>
      <c r="C1066" t="s">
        <v>3736</v>
      </c>
      <c r="D1066" t="s">
        <v>765</v>
      </c>
      <c r="E1066" t="s">
        <v>152</v>
      </c>
      <c r="F1066" t="s">
        <v>4618</v>
      </c>
      <c r="G1066" t="s">
        <v>1304</v>
      </c>
      <c r="H1066" t="s">
        <v>124</v>
      </c>
      <c r="I1066">
        <v>1</v>
      </c>
      <c r="J1066" t="s">
        <v>6969</v>
      </c>
      <c r="K1066" s="37">
        <v>43362</v>
      </c>
      <c r="L1066">
        <v>4215.0600000000004</v>
      </c>
      <c r="M1066">
        <v>4215.0600000000004</v>
      </c>
      <c r="N1066">
        <v>0</v>
      </c>
      <c r="O1066">
        <v>3793.55</v>
      </c>
      <c r="P1066">
        <v>0</v>
      </c>
      <c r="Q1066">
        <v>316.13</v>
      </c>
      <c r="R1066">
        <v>316.13</v>
      </c>
      <c r="S1066">
        <v>0</v>
      </c>
    </row>
    <row r="1067" spans="1:19" x14ac:dyDescent="0.25">
      <c r="A1067">
        <v>4</v>
      </c>
      <c r="B1067">
        <v>4332</v>
      </c>
      <c r="C1067" t="s">
        <v>3736</v>
      </c>
      <c r="D1067" t="s">
        <v>69</v>
      </c>
      <c r="E1067" t="s">
        <v>69</v>
      </c>
      <c r="F1067" t="s">
        <v>4619</v>
      </c>
      <c r="G1067" t="s">
        <v>1416</v>
      </c>
      <c r="H1067" t="s">
        <v>104</v>
      </c>
      <c r="I1067">
        <v>0</v>
      </c>
      <c r="J1067" t="s">
        <v>6969</v>
      </c>
      <c r="K1067" s="37">
        <v>43571</v>
      </c>
      <c r="L1067">
        <v>49550</v>
      </c>
      <c r="M1067">
        <v>49550</v>
      </c>
      <c r="N1067">
        <v>0</v>
      </c>
      <c r="O1067">
        <v>44595</v>
      </c>
      <c r="P1067">
        <v>0</v>
      </c>
      <c r="Q1067">
        <v>3716.25</v>
      </c>
      <c r="R1067">
        <v>3716.25</v>
      </c>
      <c r="S1067">
        <v>0</v>
      </c>
    </row>
    <row r="1068" spans="1:19" x14ac:dyDescent="0.25">
      <c r="A1068">
        <v>4</v>
      </c>
      <c r="B1068">
        <v>4332</v>
      </c>
      <c r="C1068" t="s">
        <v>3736</v>
      </c>
      <c r="D1068" t="s">
        <v>548</v>
      </c>
      <c r="E1068" t="s">
        <v>9</v>
      </c>
      <c r="F1068" t="s">
        <v>4620</v>
      </c>
      <c r="G1068" t="s">
        <v>1233</v>
      </c>
      <c r="H1068" t="s">
        <v>86</v>
      </c>
      <c r="I1068">
        <v>1</v>
      </c>
      <c r="J1068" t="s">
        <v>6969</v>
      </c>
      <c r="K1068" s="37">
        <v>43411</v>
      </c>
      <c r="L1068">
        <v>30006.67</v>
      </c>
      <c r="M1068">
        <v>30006.67</v>
      </c>
      <c r="N1068">
        <v>0</v>
      </c>
      <c r="O1068">
        <v>27648.71</v>
      </c>
      <c r="P1068">
        <v>0</v>
      </c>
      <c r="Q1068">
        <v>1768.47</v>
      </c>
      <c r="R1068">
        <v>1768.47</v>
      </c>
      <c r="S1068">
        <v>0</v>
      </c>
    </row>
    <row r="1069" spans="1:19" x14ac:dyDescent="0.25">
      <c r="A1069">
        <v>4</v>
      </c>
      <c r="B1069">
        <v>4332</v>
      </c>
      <c r="C1069" t="s">
        <v>3736</v>
      </c>
      <c r="D1069" t="s">
        <v>548</v>
      </c>
      <c r="E1069" t="s">
        <v>9</v>
      </c>
      <c r="F1069" t="s">
        <v>7338</v>
      </c>
      <c r="G1069" t="s">
        <v>7339</v>
      </c>
      <c r="H1069" t="s">
        <v>86</v>
      </c>
      <c r="I1069">
        <v>1</v>
      </c>
      <c r="J1069" t="s">
        <v>6969</v>
      </c>
      <c r="K1069" s="37">
        <v>43362</v>
      </c>
      <c r="L1069">
        <v>51937.4</v>
      </c>
      <c r="M1069">
        <v>51937.4</v>
      </c>
      <c r="N1069">
        <v>0</v>
      </c>
      <c r="O1069">
        <v>51937.4</v>
      </c>
      <c r="P1069">
        <v>0</v>
      </c>
      <c r="Q1069">
        <v>0</v>
      </c>
      <c r="R1069">
        <v>0</v>
      </c>
      <c r="S1069">
        <v>0</v>
      </c>
    </row>
    <row r="1070" spans="1:19" x14ac:dyDescent="0.25">
      <c r="A1070">
        <v>4</v>
      </c>
      <c r="B1070">
        <v>4332</v>
      </c>
      <c r="C1070" t="s">
        <v>3736</v>
      </c>
      <c r="D1070" t="s">
        <v>767</v>
      </c>
      <c r="E1070" t="s">
        <v>9</v>
      </c>
      <c r="F1070" t="s">
        <v>4621</v>
      </c>
      <c r="G1070" t="s">
        <v>1214</v>
      </c>
      <c r="H1070" t="s">
        <v>107</v>
      </c>
      <c r="I1070">
        <v>1</v>
      </c>
      <c r="J1070" t="s">
        <v>6969</v>
      </c>
      <c r="K1070" s="37">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3736</v>
      </c>
      <c r="D1071" t="s">
        <v>177</v>
      </c>
      <c r="E1071" t="s">
        <v>69</v>
      </c>
      <c r="F1071" t="s">
        <v>8748</v>
      </c>
      <c r="G1071" t="s">
        <v>2397</v>
      </c>
      <c r="H1071" t="s">
        <v>107</v>
      </c>
      <c r="I1071">
        <v>1</v>
      </c>
      <c r="J1071" t="s">
        <v>6969</v>
      </c>
      <c r="K1071" s="37">
        <v>44267</v>
      </c>
      <c r="L1071">
        <v>10574.09</v>
      </c>
      <c r="M1071">
        <v>10574.09</v>
      </c>
      <c r="N1071">
        <v>0</v>
      </c>
      <c r="O1071">
        <v>9516.68</v>
      </c>
      <c r="P1071">
        <v>0</v>
      </c>
      <c r="Q1071">
        <v>793.06</v>
      </c>
      <c r="R1071">
        <v>0</v>
      </c>
      <c r="S1071">
        <v>793.06</v>
      </c>
    </row>
    <row r="1072" spans="1:19" x14ac:dyDescent="0.25">
      <c r="A1072">
        <v>4</v>
      </c>
      <c r="B1072">
        <v>4332</v>
      </c>
      <c r="C1072" t="s">
        <v>3736</v>
      </c>
      <c r="D1072" t="s">
        <v>497</v>
      </c>
      <c r="E1072" t="s">
        <v>48</v>
      </c>
      <c r="F1072" t="s">
        <v>4622</v>
      </c>
      <c r="G1072" t="s">
        <v>2253</v>
      </c>
      <c r="H1072" t="s">
        <v>100</v>
      </c>
      <c r="I1072">
        <v>0.5</v>
      </c>
      <c r="J1072" t="s">
        <v>6969</v>
      </c>
      <c r="K1072" s="37">
        <v>43991</v>
      </c>
      <c r="L1072">
        <v>5923.46</v>
      </c>
      <c r="M1072">
        <v>5923.46</v>
      </c>
      <c r="N1072">
        <v>0</v>
      </c>
      <c r="O1072">
        <v>5331.11</v>
      </c>
      <c r="P1072">
        <v>0</v>
      </c>
      <c r="Q1072">
        <v>444.26</v>
      </c>
      <c r="R1072">
        <v>444.26</v>
      </c>
      <c r="S1072">
        <v>0</v>
      </c>
    </row>
    <row r="1073" spans="1:19" x14ac:dyDescent="0.25">
      <c r="A1073">
        <v>4</v>
      </c>
      <c r="B1073">
        <v>4332</v>
      </c>
      <c r="C1073" t="s">
        <v>3736</v>
      </c>
      <c r="D1073" t="s">
        <v>1189</v>
      </c>
      <c r="E1073" t="s">
        <v>9</v>
      </c>
      <c r="F1073" t="s">
        <v>4623</v>
      </c>
      <c r="G1073" t="s">
        <v>1191</v>
      </c>
      <c r="H1073" t="s">
        <v>107</v>
      </c>
      <c r="I1073">
        <v>1</v>
      </c>
      <c r="J1073" t="s">
        <v>6969</v>
      </c>
      <c r="K1073" s="37">
        <v>43360</v>
      </c>
      <c r="L1073">
        <v>5150.92</v>
      </c>
      <c r="M1073">
        <v>5150.92</v>
      </c>
      <c r="N1073">
        <v>0</v>
      </c>
      <c r="O1073">
        <v>4635.83</v>
      </c>
      <c r="P1073">
        <v>0</v>
      </c>
      <c r="Q1073">
        <v>386.32</v>
      </c>
      <c r="R1073">
        <v>386.32</v>
      </c>
      <c r="S1073">
        <v>0</v>
      </c>
    </row>
    <row r="1074" spans="1:19" x14ac:dyDescent="0.25">
      <c r="A1074">
        <v>4</v>
      </c>
      <c r="B1074">
        <v>4332</v>
      </c>
      <c r="C1074" t="s">
        <v>3736</v>
      </c>
      <c r="D1074" t="s">
        <v>934</v>
      </c>
      <c r="E1074" t="s">
        <v>76</v>
      </c>
      <c r="F1074" t="s">
        <v>4624</v>
      </c>
      <c r="G1074" t="s">
        <v>1423</v>
      </c>
      <c r="H1074" t="s">
        <v>107</v>
      </c>
      <c r="I1074">
        <v>0.25</v>
      </c>
      <c r="J1074" t="s">
        <v>6969</v>
      </c>
      <c r="K1074" s="37">
        <v>43760</v>
      </c>
      <c r="L1074">
        <v>16102.87</v>
      </c>
      <c r="M1074">
        <v>16102.87</v>
      </c>
      <c r="N1074">
        <v>0</v>
      </c>
      <c r="O1074">
        <v>14492.58</v>
      </c>
      <c r="P1074">
        <v>0</v>
      </c>
      <c r="Q1074">
        <v>1207.72</v>
      </c>
      <c r="R1074">
        <v>1207.72</v>
      </c>
      <c r="S1074">
        <v>0</v>
      </c>
    </row>
    <row r="1075" spans="1:19" x14ac:dyDescent="0.25">
      <c r="A1075">
        <v>4</v>
      </c>
      <c r="B1075">
        <v>4332</v>
      </c>
      <c r="C1075" t="s">
        <v>3736</v>
      </c>
      <c r="D1075" t="s">
        <v>548</v>
      </c>
      <c r="E1075" t="s">
        <v>9</v>
      </c>
      <c r="F1075" t="s">
        <v>4625</v>
      </c>
      <c r="G1075" t="s">
        <v>1139</v>
      </c>
      <c r="H1075" t="s">
        <v>86</v>
      </c>
      <c r="I1075">
        <v>1</v>
      </c>
      <c r="J1075" t="s">
        <v>6969</v>
      </c>
      <c r="K1075" s="37">
        <v>43335</v>
      </c>
      <c r="L1075">
        <v>4495</v>
      </c>
      <c r="M1075">
        <v>4495</v>
      </c>
      <c r="N1075">
        <v>0</v>
      </c>
      <c r="O1075">
        <v>4045.5</v>
      </c>
      <c r="P1075">
        <v>0</v>
      </c>
      <c r="Q1075">
        <v>337.13</v>
      </c>
      <c r="R1075">
        <v>337.13</v>
      </c>
      <c r="S1075">
        <v>0</v>
      </c>
    </row>
    <row r="1076" spans="1:19" x14ac:dyDescent="0.25">
      <c r="A1076">
        <v>4</v>
      </c>
      <c r="B1076">
        <v>4332</v>
      </c>
      <c r="C1076" t="s">
        <v>3736</v>
      </c>
      <c r="D1076" t="s">
        <v>548</v>
      </c>
      <c r="E1076" t="s">
        <v>9</v>
      </c>
      <c r="F1076" t="s">
        <v>4626</v>
      </c>
      <c r="G1076" t="s">
        <v>1232</v>
      </c>
      <c r="H1076" t="s">
        <v>86</v>
      </c>
      <c r="I1076">
        <v>1</v>
      </c>
      <c r="J1076" t="s">
        <v>6969</v>
      </c>
      <c r="K1076" s="37">
        <v>43410</v>
      </c>
      <c r="L1076">
        <v>71752.740000000005</v>
      </c>
      <c r="M1076">
        <v>71752.740000000005</v>
      </c>
      <c r="N1076">
        <v>0</v>
      </c>
      <c r="O1076">
        <v>67775.66</v>
      </c>
      <c r="P1076">
        <v>0</v>
      </c>
      <c r="Q1076">
        <v>2982.81</v>
      </c>
      <c r="R1076">
        <v>2982.81</v>
      </c>
      <c r="S1076">
        <v>0</v>
      </c>
    </row>
    <row r="1077" spans="1:19" x14ac:dyDescent="0.25">
      <c r="A1077">
        <v>4</v>
      </c>
      <c r="B1077">
        <v>4332</v>
      </c>
      <c r="C1077" t="s">
        <v>3736</v>
      </c>
      <c r="D1077" t="s">
        <v>90</v>
      </c>
      <c r="E1077" t="s">
        <v>9</v>
      </c>
      <c r="F1077" t="s">
        <v>4627</v>
      </c>
      <c r="G1077" t="s">
        <v>1223</v>
      </c>
      <c r="H1077" t="s">
        <v>100</v>
      </c>
      <c r="I1077">
        <v>1</v>
      </c>
      <c r="J1077" t="s">
        <v>6969</v>
      </c>
      <c r="K1077" s="37">
        <v>43357</v>
      </c>
      <c r="L1077">
        <v>23703.71</v>
      </c>
      <c r="M1077">
        <v>23703.71</v>
      </c>
      <c r="N1077">
        <v>0</v>
      </c>
      <c r="O1077">
        <v>21333.34</v>
      </c>
      <c r="P1077">
        <v>0</v>
      </c>
      <c r="Q1077">
        <v>1777.78</v>
      </c>
      <c r="R1077">
        <v>1777.78</v>
      </c>
      <c r="S1077">
        <v>0</v>
      </c>
    </row>
    <row r="1078" spans="1:19" x14ac:dyDescent="0.25">
      <c r="A1078">
        <v>4</v>
      </c>
      <c r="B1078">
        <v>4332</v>
      </c>
      <c r="C1078" t="s">
        <v>3736</v>
      </c>
      <c r="D1078" t="s">
        <v>767</v>
      </c>
      <c r="E1078" t="s">
        <v>9</v>
      </c>
      <c r="F1078" t="s">
        <v>8749</v>
      </c>
      <c r="G1078" t="s">
        <v>8750</v>
      </c>
      <c r="H1078" t="s">
        <v>7096</v>
      </c>
      <c r="I1078">
        <v>0</v>
      </c>
      <c r="J1078" t="s">
        <v>6970</v>
      </c>
      <c r="K1078" s="37">
        <v>48092</v>
      </c>
      <c r="L1078">
        <v>240290</v>
      </c>
      <c r="M1078">
        <v>240290</v>
      </c>
      <c r="N1078">
        <v>0</v>
      </c>
      <c r="O1078">
        <v>180217.5</v>
      </c>
      <c r="P1078">
        <v>0</v>
      </c>
      <c r="Q1078">
        <v>0</v>
      </c>
      <c r="R1078">
        <v>0</v>
      </c>
      <c r="S1078">
        <v>0</v>
      </c>
    </row>
    <row r="1079" spans="1:19" x14ac:dyDescent="0.25">
      <c r="A1079">
        <v>4</v>
      </c>
      <c r="B1079">
        <v>4332</v>
      </c>
      <c r="C1079" t="s">
        <v>3736</v>
      </c>
      <c r="D1079" t="s">
        <v>1159</v>
      </c>
      <c r="E1079" t="s">
        <v>9</v>
      </c>
      <c r="F1079" t="s">
        <v>7340</v>
      </c>
      <c r="G1079" t="s">
        <v>141</v>
      </c>
      <c r="H1079" t="s">
        <v>86</v>
      </c>
      <c r="I1079">
        <v>1</v>
      </c>
      <c r="J1079" t="s">
        <v>6969</v>
      </c>
      <c r="K1079" s="37">
        <v>43334</v>
      </c>
      <c r="L1079">
        <v>15077.5</v>
      </c>
      <c r="M1079">
        <v>15077.5</v>
      </c>
      <c r="N1079">
        <v>0</v>
      </c>
      <c r="O1079">
        <v>15077.5</v>
      </c>
      <c r="P1079">
        <v>0</v>
      </c>
      <c r="Q1079">
        <v>0</v>
      </c>
      <c r="R1079">
        <v>0</v>
      </c>
      <c r="S1079">
        <v>0</v>
      </c>
    </row>
    <row r="1080" spans="1:19" x14ac:dyDescent="0.25">
      <c r="A1080">
        <v>4</v>
      </c>
      <c r="B1080">
        <v>4332</v>
      </c>
      <c r="C1080" t="s">
        <v>3736</v>
      </c>
      <c r="D1080" t="s">
        <v>569</v>
      </c>
      <c r="E1080" t="s">
        <v>82</v>
      </c>
      <c r="F1080" t="s">
        <v>4628</v>
      </c>
      <c r="G1080" t="s">
        <v>1760</v>
      </c>
      <c r="H1080" t="s">
        <v>104</v>
      </c>
      <c r="I1080">
        <v>0.1</v>
      </c>
      <c r="J1080" t="s">
        <v>6969</v>
      </c>
      <c r="K1080" s="37">
        <v>43410</v>
      </c>
      <c r="L1080">
        <v>6385.38</v>
      </c>
      <c r="M1080">
        <v>6385.38</v>
      </c>
      <c r="N1080">
        <v>0</v>
      </c>
      <c r="O1080">
        <v>5746.84</v>
      </c>
      <c r="P1080">
        <v>0</v>
      </c>
      <c r="Q1080">
        <v>478.91</v>
      </c>
      <c r="R1080">
        <v>478.9</v>
      </c>
      <c r="S1080">
        <v>0.01</v>
      </c>
    </row>
    <row r="1081" spans="1:19" x14ac:dyDescent="0.25">
      <c r="A1081">
        <v>4</v>
      </c>
      <c r="B1081">
        <v>4332</v>
      </c>
      <c r="C1081" t="s">
        <v>3736</v>
      </c>
      <c r="D1081" t="s">
        <v>548</v>
      </c>
      <c r="E1081" t="s">
        <v>9</v>
      </c>
      <c r="F1081" t="s">
        <v>4629</v>
      </c>
      <c r="G1081" t="s">
        <v>1147</v>
      </c>
      <c r="H1081" t="s">
        <v>107</v>
      </c>
      <c r="I1081">
        <v>1</v>
      </c>
      <c r="J1081" t="s">
        <v>6969</v>
      </c>
      <c r="K1081" s="37">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3736</v>
      </c>
      <c r="D1082" t="s">
        <v>90</v>
      </c>
      <c r="E1082" t="s">
        <v>9</v>
      </c>
      <c r="F1082" t="s">
        <v>4630</v>
      </c>
      <c r="G1082" t="s">
        <v>1202</v>
      </c>
      <c r="H1082" t="s">
        <v>100</v>
      </c>
      <c r="I1082">
        <v>1</v>
      </c>
      <c r="J1082" t="s">
        <v>6969</v>
      </c>
      <c r="K1082" s="37">
        <v>43357</v>
      </c>
      <c r="L1082">
        <v>50297.32</v>
      </c>
      <c r="M1082">
        <v>50297.32</v>
      </c>
      <c r="N1082">
        <v>0</v>
      </c>
      <c r="O1082">
        <v>45267.59</v>
      </c>
      <c r="P1082">
        <v>0</v>
      </c>
      <c r="Q1082">
        <v>3772.3</v>
      </c>
      <c r="R1082">
        <v>3772.3</v>
      </c>
      <c r="S1082">
        <v>0</v>
      </c>
    </row>
    <row r="1083" spans="1:19" x14ac:dyDescent="0.25">
      <c r="A1083">
        <v>4</v>
      </c>
      <c r="B1083">
        <v>4332</v>
      </c>
      <c r="C1083" t="s">
        <v>3736</v>
      </c>
      <c r="D1083" t="s">
        <v>723</v>
      </c>
      <c r="E1083" t="s">
        <v>9</v>
      </c>
      <c r="F1083" t="s">
        <v>7341</v>
      </c>
      <c r="G1083" t="s">
        <v>7342</v>
      </c>
      <c r="H1083" t="s">
        <v>86</v>
      </c>
      <c r="I1083">
        <v>1</v>
      </c>
      <c r="J1083" t="s">
        <v>6969</v>
      </c>
      <c r="K1083" s="37">
        <v>43412</v>
      </c>
      <c r="L1083">
        <v>20679.29</v>
      </c>
      <c r="M1083">
        <v>20679.29</v>
      </c>
      <c r="N1083">
        <v>0</v>
      </c>
      <c r="O1083">
        <v>20679.29</v>
      </c>
      <c r="P1083">
        <v>0</v>
      </c>
      <c r="Q1083">
        <v>0</v>
      </c>
      <c r="R1083">
        <v>0</v>
      </c>
      <c r="S1083">
        <v>0</v>
      </c>
    </row>
    <row r="1084" spans="1:19" x14ac:dyDescent="0.25">
      <c r="A1084">
        <v>4</v>
      </c>
      <c r="B1084">
        <v>4332</v>
      </c>
      <c r="C1084" t="s">
        <v>3736</v>
      </c>
      <c r="D1084" t="s">
        <v>90</v>
      </c>
      <c r="E1084" t="s">
        <v>9</v>
      </c>
      <c r="F1084" t="s">
        <v>4631</v>
      </c>
      <c r="G1084" t="s">
        <v>1212</v>
      </c>
      <c r="H1084" t="s">
        <v>107</v>
      </c>
      <c r="I1084">
        <v>1</v>
      </c>
      <c r="J1084" t="s">
        <v>6969</v>
      </c>
      <c r="K1084" s="37">
        <v>43360</v>
      </c>
      <c r="L1084">
        <v>4976.2</v>
      </c>
      <c r="M1084">
        <v>4976.2</v>
      </c>
      <c r="N1084">
        <v>0</v>
      </c>
      <c r="O1084">
        <v>4478.58</v>
      </c>
      <c r="P1084">
        <v>0</v>
      </c>
      <c r="Q1084">
        <v>373.22</v>
      </c>
      <c r="R1084">
        <v>373.22</v>
      </c>
      <c r="S1084">
        <v>0</v>
      </c>
    </row>
    <row r="1085" spans="1:19" x14ac:dyDescent="0.25">
      <c r="A1085">
        <v>4</v>
      </c>
      <c r="B1085">
        <v>4332</v>
      </c>
      <c r="C1085" t="s">
        <v>3736</v>
      </c>
      <c r="D1085" t="s">
        <v>90</v>
      </c>
      <c r="E1085" t="s">
        <v>9</v>
      </c>
      <c r="F1085" t="s">
        <v>4632</v>
      </c>
      <c r="G1085" t="s">
        <v>1236</v>
      </c>
      <c r="H1085" t="s">
        <v>104</v>
      </c>
      <c r="I1085">
        <v>1</v>
      </c>
      <c r="J1085" t="s">
        <v>6969</v>
      </c>
      <c r="K1085" s="37">
        <v>43356</v>
      </c>
      <c r="L1085">
        <v>71526.12</v>
      </c>
      <c r="M1085">
        <v>71526.12</v>
      </c>
      <c r="N1085">
        <v>0</v>
      </c>
      <c r="O1085">
        <v>64373.51</v>
      </c>
      <c r="P1085">
        <v>0</v>
      </c>
      <c r="Q1085">
        <v>5364.46</v>
      </c>
      <c r="R1085">
        <v>5364.46</v>
      </c>
      <c r="S1085">
        <v>0</v>
      </c>
    </row>
    <row r="1086" spans="1:19" x14ac:dyDescent="0.25">
      <c r="A1086">
        <v>4</v>
      </c>
      <c r="B1086">
        <v>4332</v>
      </c>
      <c r="C1086" t="s">
        <v>3736</v>
      </c>
      <c r="D1086" t="s">
        <v>1539</v>
      </c>
      <c r="E1086" t="s">
        <v>21</v>
      </c>
      <c r="F1086" t="s">
        <v>7343</v>
      </c>
      <c r="G1086" t="s">
        <v>7344</v>
      </c>
      <c r="H1086" t="s">
        <v>86</v>
      </c>
      <c r="I1086">
        <v>1</v>
      </c>
      <c r="J1086" t="s">
        <v>6969</v>
      </c>
      <c r="K1086" s="37">
        <v>43362</v>
      </c>
      <c r="L1086">
        <v>9187.6200000000008</v>
      </c>
      <c r="M1086">
        <v>9187.6200000000008</v>
      </c>
      <c r="N1086">
        <v>0</v>
      </c>
      <c r="O1086">
        <v>9187.6200000000008</v>
      </c>
      <c r="P1086">
        <v>0</v>
      </c>
      <c r="Q1086">
        <v>0</v>
      </c>
      <c r="R1086">
        <v>0</v>
      </c>
      <c r="S1086">
        <v>0</v>
      </c>
    </row>
    <row r="1087" spans="1:19" x14ac:dyDescent="0.25">
      <c r="A1087">
        <v>4</v>
      </c>
      <c r="B1087">
        <v>4332</v>
      </c>
      <c r="C1087" t="s">
        <v>3736</v>
      </c>
      <c r="D1087" t="s">
        <v>39</v>
      </c>
      <c r="E1087" t="s">
        <v>9</v>
      </c>
      <c r="F1087" t="s">
        <v>4633</v>
      </c>
      <c r="G1087" t="s">
        <v>196</v>
      </c>
      <c r="H1087" t="s">
        <v>86</v>
      </c>
      <c r="I1087">
        <v>1</v>
      </c>
      <c r="J1087" t="s">
        <v>6969</v>
      </c>
      <c r="K1087" s="37">
        <v>44019</v>
      </c>
      <c r="L1087">
        <v>2463917.37</v>
      </c>
      <c r="M1087">
        <v>2465061.69</v>
      </c>
      <c r="N1087">
        <v>1144.32</v>
      </c>
      <c r="O1087">
        <v>2459991.54</v>
      </c>
      <c r="P1087">
        <v>946.82</v>
      </c>
      <c r="Q1087">
        <v>3802.61</v>
      </c>
      <c r="R1087">
        <v>3802.61</v>
      </c>
      <c r="S1087">
        <v>0</v>
      </c>
    </row>
    <row r="1088" spans="1:19" x14ac:dyDescent="0.25">
      <c r="A1088">
        <v>4</v>
      </c>
      <c r="B1088">
        <v>4332</v>
      </c>
      <c r="C1088" t="s">
        <v>3736</v>
      </c>
      <c r="D1088" t="s">
        <v>55</v>
      </c>
      <c r="E1088" t="s">
        <v>25</v>
      </c>
      <c r="F1088" t="s">
        <v>7345</v>
      </c>
      <c r="G1088" t="s">
        <v>7346</v>
      </c>
      <c r="H1088" t="s">
        <v>86</v>
      </c>
      <c r="I1088">
        <v>1</v>
      </c>
      <c r="J1088" t="s">
        <v>6969</v>
      </c>
      <c r="K1088" s="37">
        <v>43410</v>
      </c>
      <c r="L1088">
        <v>28870.799999999999</v>
      </c>
      <c r="M1088">
        <v>28870.799999999999</v>
      </c>
      <c r="N1088">
        <v>0</v>
      </c>
      <c r="O1088">
        <v>28870.799999999999</v>
      </c>
      <c r="P1088">
        <v>0</v>
      </c>
      <c r="Q1088">
        <v>0</v>
      </c>
      <c r="R1088">
        <v>0</v>
      </c>
      <c r="S1088">
        <v>0</v>
      </c>
    </row>
    <row r="1089" spans="1:19" x14ac:dyDescent="0.25">
      <c r="A1089">
        <v>4</v>
      </c>
      <c r="B1089">
        <v>4332</v>
      </c>
      <c r="C1089" t="s">
        <v>3736</v>
      </c>
      <c r="D1089" t="s">
        <v>55</v>
      </c>
      <c r="E1089" t="s">
        <v>25</v>
      </c>
      <c r="F1089" t="s">
        <v>7347</v>
      </c>
      <c r="G1089" t="s">
        <v>886</v>
      </c>
      <c r="H1089" t="s">
        <v>86</v>
      </c>
      <c r="I1089">
        <v>1</v>
      </c>
      <c r="J1089" t="s">
        <v>6969</v>
      </c>
      <c r="K1089" s="37">
        <v>43410</v>
      </c>
      <c r="L1089">
        <v>28305</v>
      </c>
      <c r="M1089">
        <v>28305</v>
      </c>
      <c r="N1089">
        <v>0</v>
      </c>
      <c r="O1089">
        <v>28305</v>
      </c>
      <c r="P1089">
        <v>0</v>
      </c>
      <c r="Q1089">
        <v>0</v>
      </c>
      <c r="R1089">
        <v>0</v>
      </c>
      <c r="S1089">
        <v>0</v>
      </c>
    </row>
    <row r="1090" spans="1:19" x14ac:dyDescent="0.25">
      <c r="A1090">
        <v>4</v>
      </c>
      <c r="B1090">
        <v>4332</v>
      </c>
      <c r="C1090" t="s">
        <v>3736</v>
      </c>
      <c r="D1090" t="s">
        <v>90</v>
      </c>
      <c r="E1090" t="s">
        <v>9</v>
      </c>
      <c r="F1090" t="s">
        <v>4634</v>
      </c>
      <c r="G1090" t="s">
        <v>1224</v>
      </c>
      <c r="H1090" t="s">
        <v>100</v>
      </c>
      <c r="I1090">
        <v>1</v>
      </c>
      <c r="J1090" t="s">
        <v>6969</v>
      </c>
      <c r="K1090" s="37">
        <v>43356</v>
      </c>
      <c r="L1090">
        <v>67558.87</v>
      </c>
      <c r="M1090">
        <v>67558.87</v>
      </c>
      <c r="N1090">
        <v>0</v>
      </c>
      <c r="O1090">
        <v>60802.98</v>
      </c>
      <c r="P1090">
        <v>0</v>
      </c>
      <c r="Q1090">
        <v>5066.92</v>
      </c>
      <c r="R1090">
        <v>5066.92</v>
      </c>
      <c r="S1090">
        <v>0</v>
      </c>
    </row>
    <row r="1091" spans="1:19" x14ac:dyDescent="0.25">
      <c r="A1091">
        <v>4</v>
      </c>
      <c r="B1091">
        <v>4332</v>
      </c>
      <c r="C1091" t="s">
        <v>3736</v>
      </c>
      <c r="D1091" t="s">
        <v>90</v>
      </c>
      <c r="E1091" t="s">
        <v>9</v>
      </c>
      <c r="F1091" t="s">
        <v>4635</v>
      </c>
      <c r="G1091" t="s">
        <v>1260</v>
      </c>
      <c r="H1091" t="s">
        <v>100</v>
      </c>
      <c r="I1091">
        <v>1</v>
      </c>
      <c r="J1091" t="s">
        <v>6969</v>
      </c>
      <c r="K1091" s="37">
        <v>43356</v>
      </c>
      <c r="L1091">
        <v>28108</v>
      </c>
      <c r="M1091">
        <v>28108</v>
      </c>
      <c r="N1091">
        <v>0</v>
      </c>
      <c r="O1091">
        <v>25297.200000000001</v>
      </c>
      <c r="P1091">
        <v>0</v>
      </c>
      <c r="Q1091">
        <v>2108.1</v>
      </c>
      <c r="R1091">
        <v>2108.1</v>
      </c>
      <c r="S1091">
        <v>0</v>
      </c>
    </row>
    <row r="1092" spans="1:19" x14ac:dyDescent="0.25">
      <c r="A1092">
        <v>4</v>
      </c>
      <c r="B1092">
        <v>4332</v>
      </c>
      <c r="C1092" t="s">
        <v>3736</v>
      </c>
      <c r="D1092" t="s">
        <v>160</v>
      </c>
      <c r="E1092" t="s">
        <v>27</v>
      </c>
      <c r="F1092" t="s">
        <v>4636</v>
      </c>
      <c r="G1092" t="s">
        <v>161</v>
      </c>
      <c r="H1092" t="s">
        <v>100</v>
      </c>
      <c r="I1092">
        <v>1</v>
      </c>
      <c r="J1092" t="s">
        <v>6969</v>
      </c>
      <c r="K1092" s="37">
        <v>43265</v>
      </c>
      <c r="L1092">
        <v>7743.23</v>
      </c>
      <c r="M1092">
        <v>7743.23</v>
      </c>
      <c r="N1092">
        <v>0</v>
      </c>
      <c r="O1092">
        <v>6968.91</v>
      </c>
      <c r="P1092">
        <v>0</v>
      </c>
      <c r="Q1092">
        <v>580.74</v>
      </c>
      <c r="R1092">
        <v>580.74</v>
      </c>
      <c r="S1092">
        <v>0</v>
      </c>
    </row>
    <row r="1093" spans="1:19" x14ac:dyDescent="0.25">
      <c r="A1093">
        <v>4</v>
      </c>
      <c r="B1093">
        <v>4332</v>
      </c>
      <c r="C1093" t="s">
        <v>3736</v>
      </c>
      <c r="D1093" t="s">
        <v>284</v>
      </c>
      <c r="E1093" t="s">
        <v>37</v>
      </c>
      <c r="F1093" t="s">
        <v>4637</v>
      </c>
      <c r="G1093" t="s">
        <v>1243</v>
      </c>
      <c r="H1093" t="s">
        <v>107</v>
      </c>
      <c r="I1093">
        <v>0</v>
      </c>
      <c r="J1093" t="s">
        <v>6969</v>
      </c>
      <c r="K1093" s="37">
        <v>43598</v>
      </c>
      <c r="L1093">
        <v>18439.830000000002</v>
      </c>
      <c r="M1093">
        <v>18439.830000000002</v>
      </c>
      <c r="N1093">
        <v>0</v>
      </c>
      <c r="O1093">
        <v>16595.849999999999</v>
      </c>
      <c r="P1093">
        <v>0</v>
      </c>
      <c r="Q1093">
        <v>1382.99</v>
      </c>
      <c r="R1093">
        <v>1382.99</v>
      </c>
      <c r="S1093">
        <v>0</v>
      </c>
    </row>
    <row r="1094" spans="1:19" x14ac:dyDescent="0.25">
      <c r="A1094">
        <v>4</v>
      </c>
      <c r="B1094">
        <v>4332</v>
      </c>
      <c r="C1094" t="s">
        <v>3736</v>
      </c>
      <c r="D1094" t="s">
        <v>917</v>
      </c>
      <c r="E1094" t="s">
        <v>25</v>
      </c>
      <c r="F1094" t="s">
        <v>4638</v>
      </c>
      <c r="G1094" t="s">
        <v>1253</v>
      </c>
      <c r="H1094" t="s">
        <v>107</v>
      </c>
      <c r="I1094">
        <v>1</v>
      </c>
      <c r="J1094" t="s">
        <v>6969</v>
      </c>
      <c r="K1094" s="37">
        <v>43360</v>
      </c>
      <c r="L1094">
        <v>7333.73</v>
      </c>
      <c r="M1094">
        <v>7333.73</v>
      </c>
      <c r="N1094">
        <v>0</v>
      </c>
      <c r="O1094">
        <v>6600.36</v>
      </c>
      <c r="P1094">
        <v>0</v>
      </c>
      <c r="Q1094">
        <v>550.03</v>
      </c>
      <c r="R1094">
        <v>550.03</v>
      </c>
      <c r="S1094">
        <v>0</v>
      </c>
    </row>
    <row r="1095" spans="1:19" x14ac:dyDescent="0.25">
      <c r="A1095">
        <v>4</v>
      </c>
      <c r="B1095">
        <v>4332</v>
      </c>
      <c r="C1095" t="s">
        <v>3736</v>
      </c>
      <c r="D1095" t="s">
        <v>665</v>
      </c>
      <c r="E1095" t="s">
        <v>25</v>
      </c>
      <c r="F1095" t="s">
        <v>7348</v>
      </c>
      <c r="G1095" t="s">
        <v>1773</v>
      </c>
      <c r="H1095" t="s">
        <v>100</v>
      </c>
      <c r="I1095">
        <v>1</v>
      </c>
      <c r="J1095" t="s">
        <v>6969</v>
      </c>
      <c r="K1095" s="37">
        <v>43864</v>
      </c>
      <c r="L1095">
        <v>20532.75</v>
      </c>
      <c r="M1095">
        <v>20532.75</v>
      </c>
      <c r="N1095">
        <v>0</v>
      </c>
      <c r="O1095">
        <v>18479.48</v>
      </c>
      <c r="P1095">
        <v>0</v>
      </c>
      <c r="Q1095">
        <v>1539.95</v>
      </c>
      <c r="R1095">
        <v>1539.95</v>
      </c>
      <c r="S1095">
        <v>0</v>
      </c>
    </row>
    <row r="1096" spans="1:19" x14ac:dyDescent="0.25">
      <c r="A1096">
        <v>4</v>
      </c>
      <c r="B1096">
        <v>4332</v>
      </c>
      <c r="C1096" t="s">
        <v>3736</v>
      </c>
      <c r="D1096" t="s">
        <v>375</v>
      </c>
      <c r="E1096" t="s">
        <v>147</v>
      </c>
      <c r="F1096" t="s">
        <v>7349</v>
      </c>
      <c r="G1096" t="s">
        <v>7350</v>
      </c>
      <c r="H1096" t="s">
        <v>86</v>
      </c>
      <c r="I1096">
        <v>1</v>
      </c>
      <c r="J1096" t="s">
        <v>6969</v>
      </c>
      <c r="K1096" s="37">
        <v>43362</v>
      </c>
      <c r="L1096">
        <v>43166.21</v>
      </c>
      <c r="M1096">
        <v>43166.21</v>
      </c>
      <c r="N1096">
        <v>0</v>
      </c>
      <c r="O1096">
        <v>43166.21</v>
      </c>
      <c r="P1096">
        <v>0</v>
      </c>
      <c r="Q1096">
        <v>0</v>
      </c>
      <c r="R1096">
        <v>0</v>
      </c>
      <c r="S1096">
        <v>0</v>
      </c>
    </row>
    <row r="1097" spans="1:19" x14ac:dyDescent="0.25">
      <c r="A1097">
        <v>4</v>
      </c>
      <c r="B1097">
        <v>4332</v>
      </c>
      <c r="C1097" t="s">
        <v>3736</v>
      </c>
      <c r="D1097" t="s">
        <v>1596</v>
      </c>
      <c r="E1097" t="s">
        <v>25</v>
      </c>
      <c r="F1097" t="s">
        <v>4639</v>
      </c>
      <c r="G1097" t="s">
        <v>1597</v>
      </c>
      <c r="H1097" t="s">
        <v>100</v>
      </c>
      <c r="I1097">
        <v>0.6</v>
      </c>
      <c r="J1097" t="s">
        <v>6969</v>
      </c>
      <c r="K1097" s="37">
        <v>43412</v>
      </c>
      <c r="L1097">
        <v>101656.69</v>
      </c>
      <c r="M1097">
        <v>101656.69</v>
      </c>
      <c r="N1097">
        <v>0</v>
      </c>
      <c r="O1097">
        <v>91491.02</v>
      </c>
      <c r="P1097">
        <v>0</v>
      </c>
      <c r="Q1097">
        <v>7624.25</v>
      </c>
      <c r="R1097">
        <v>7624.25</v>
      </c>
      <c r="S1097">
        <v>0</v>
      </c>
    </row>
    <row r="1098" spans="1:19" x14ac:dyDescent="0.25">
      <c r="A1098">
        <v>4</v>
      </c>
      <c r="B1098">
        <v>4332</v>
      </c>
      <c r="C1098" t="s">
        <v>3736</v>
      </c>
      <c r="D1098" t="s">
        <v>90</v>
      </c>
      <c r="E1098" t="s">
        <v>9</v>
      </c>
      <c r="F1098" t="s">
        <v>4640</v>
      </c>
      <c r="G1098" t="s">
        <v>1242</v>
      </c>
      <c r="H1098" t="s">
        <v>104</v>
      </c>
      <c r="I1098">
        <v>1</v>
      </c>
      <c r="J1098" t="s">
        <v>6969</v>
      </c>
      <c r="K1098" s="37">
        <v>43356</v>
      </c>
      <c r="L1098">
        <v>6784.67</v>
      </c>
      <c r="M1098">
        <v>6784.67</v>
      </c>
      <c r="N1098">
        <v>0</v>
      </c>
      <c r="O1098">
        <v>6106.2</v>
      </c>
      <c r="P1098">
        <v>0</v>
      </c>
      <c r="Q1098">
        <v>508.85</v>
      </c>
      <c r="R1098">
        <v>508.85</v>
      </c>
      <c r="S1098">
        <v>0</v>
      </c>
    </row>
    <row r="1099" spans="1:19" x14ac:dyDescent="0.25">
      <c r="A1099">
        <v>4</v>
      </c>
      <c r="B1099">
        <v>4332</v>
      </c>
      <c r="C1099" t="s">
        <v>3736</v>
      </c>
      <c r="D1099" t="s">
        <v>548</v>
      </c>
      <c r="E1099" t="s">
        <v>9</v>
      </c>
      <c r="F1099" t="s">
        <v>4641</v>
      </c>
      <c r="G1099" t="s">
        <v>1140</v>
      </c>
      <c r="H1099" t="s">
        <v>107</v>
      </c>
      <c r="I1099">
        <v>1</v>
      </c>
      <c r="J1099" t="s">
        <v>6969</v>
      </c>
      <c r="K1099" s="37">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3736</v>
      </c>
      <c r="D1100" t="s">
        <v>90</v>
      </c>
      <c r="E1100" t="s">
        <v>9</v>
      </c>
      <c r="F1100" t="s">
        <v>4642</v>
      </c>
      <c r="G1100" t="s">
        <v>1346</v>
      </c>
      <c r="H1100" t="s">
        <v>100</v>
      </c>
      <c r="I1100">
        <v>1</v>
      </c>
      <c r="J1100" t="s">
        <v>6969</v>
      </c>
      <c r="K1100" s="37">
        <v>43356</v>
      </c>
      <c r="L1100">
        <v>24109.75</v>
      </c>
      <c r="M1100">
        <v>24109.75</v>
      </c>
      <c r="N1100">
        <v>0</v>
      </c>
      <c r="O1100">
        <v>21698.78</v>
      </c>
      <c r="P1100">
        <v>0</v>
      </c>
      <c r="Q1100">
        <v>1808.23</v>
      </c>
      <c r="R1100">
        <v>1808.23</v>
      </c>
      <c r="S1100">
        <v>0</v>
      </c>
    </row>
    <row r="1101" spans="1:19" x14ac:dyDescent="0.25">
      <c r="A1101">
        <v>4</v>
      </c>
      <c r="B1101">
        <v>4332</v>
      </c>
      <c r="C1101" t="s">
        <v>3736</v>
      </c>
      <c r="D1101" t="s">
        <v>1336</v>
      </c>
      <c r="E1101" t="s">
        <v>9</v>
      </c>
      <c r="F1101" t="s">
        <v>4643</v>
      </c>
      <c r="G1101" t="s">
        <v>141</v>
      </c>
      <c r="H1101" t="s">
        <v>86</v>
      </c>
      <c r="I1101">
        <v>1</v>
      </c>
      <c r="J1101" t="s">
        <v>6969</v>
      </c>
      <c r="K1101" s="37">
        <v>43362</v>
      </c>
      <c r="L1101">
        <v>43696.18</v>
      </c>
      <c r="M1101">
        <v>43696.18</v>
      </c>
      <c r="N1101">
        <v>0</v>
      </c>
      <c r="O1101">
        <v>39326.559999999998</v>
      </c>
      <c r="P1101">
        <v>0</v>
      </c>
      <c r="Q1101">
        <v>3277.22</v>
      </c>
      <c r="R1101">
        <v>3277.21</v>
      </c>
      <c r="S1101">
        <v>0.01</v>
      </c>
    </row>
    <row r="1102" spans="1:19" x14ac:dyDescent="0.25">
      <c r="A1102">
        <v>4</v>
      </c>
      <c r="B1102">
        <v>4332</v>
      </c>
      <c r="C1102" t="s">
        <v>3736</v>
      </c>
      <c r="D1102" t="s">
        <v>2035</v>
      </c>
      <c r="E1102" t="s">
        <v>48</v>
      </c>
      <c r="F1102" t="s">
        <v>4644</v>
      </c>
      <c r="G1102" t="s">
        <v>2459</v>
      </c>
      <c r="H1102" t="s">
        <v>100</v>
      </c>
      <c r="I1102">
        <v>0.5</v>
      </c>
      <c r="J1102" t="s">
        <v>6969</v>
      </c>
      <c r="K1102" s="37">
        <v>43587</v>
      </c>
      <c r="L1102">
        <v>17299.669999999998</v>
      </c>
      <c r="M1102">
        <v>17299.669999999998</v>
      </c>
      <c r="N1102">
        <v>0</v>
      </c>
      <c r="O1102">
        <v>15569.7</v>
      </c>
      <c r="P1102">
        <v>0</v>
      </c>
      <c r="Q1102">
        <v>1297.48</v>
      </c>
      <c r="R1102">
        <v>1297.48</v>
      </c>
      <c r="S1102">
        <v>0</v>
      </c>
    </row>
    <row r="1103" spans="1:19" x14ac:dyDescent="0.25">
      <c r="A1103">
        <v>4</v>
      </c>
      <c r="B1103">
        <v>4332</v>
      </c>
      <c r="C1103" t="s">
        <v>3736</v>
      </c>
      <c r="D1103" t="s">
        <v>917</v>
      </c>
      <c r="E1103" t="s">
        <v>25</v>
      </c>
      <c r="F1103" t="s">
        <v>4645</v>
      </c>
      <c r="G1103" t="s">
        <v>1254</v>
      </c>
      <c r="H1103" t="s">
        <v>107</v>
      </c>
      <c r="I1103">
        <v>1</v>
      </c>
      <c r="J1103" t="s">
        <v>6969</v>
      </c>
      <c r="K1103" s="37">
        <v>43361</v>
      </c>
      <c r="L1103">
        <v>4995.0600000000004</v>
      </c>
      <c r="M1103">
        <v>4995.0600000000004</v>
      </c>
      <c r="N1103">
        <v>0</v>
      </c>
      <c r="O1103">
        <v>4495.55</v>
      </c>
      <c r="P1103">
        <v>0</v>
      </c>
      <c r="Q1103">
        <v>374.63</v>
      </c>
      <c r="R1103">
        <v>374.63</v>
      </c>
      <c r="S1103">
        <v>0</v>
      </c>
    </row>
    <row r="1104" spans="1:19" x14ac:dyDescent="0.25">
      <c r="A1104">
        <v>4</v>
      </c>
      <c r="B1104">
        <v>4332</v>
      </c>
      <c r="C1104" t="s">
        <v>3736</v>
      </c>
      <c r="D1104" t="s">
        <v>90</v>
      </c>
      <c r="E1104" t="s">
        <v>9</v>
      </c>
      <c r="F1104" t="s">
        <v>4646</v>
      </c>
      <c r="G1104" t="s">
        <v>1267</v>
      </c>
      <c r="H1104" t="s">
        <v>100</v>
      </c>
      <c r="I1104">
        <v>1</v>
      </c>
      <c r="J1104" t="s">
        <v>6969</v>
      </c>
      <c r="K1104" s="37">
        <v>43356</v>
      </c>
      <c r="L1104">
        <v>6223.3</v>
      </c>
      <c r="M1104">
        <v>6223.3</v>
      </c>
      <c r="N1104">
        <v>0</v>
      </c>
      <c r="O1104">
        <v>5600.97</v>
      </c>
      <c r="P1104">
        <v>0</v>
      </c>
      <c r="Q1104">
        <v>466.75</v>
      </c>
      <c r="R1104">
        <v>466.75</v>
      </c>
      <c r="S1104">
        <v>0</v>
      </c>
    </row>
    <row r="1105" spans="1:19" x14ac:dyDescent="0.25">
      <c r="A1105">
        <v>4</v>
      </c>
      <c r="B1105">
        <v>4332</v>
      </c>
      <c r="C1105" t="s">
        <v>3736</v>
      </c>
      <c r="D1105" t="s">
        <v>90</v>
      </c>
      <c r="E1105" t="s">
        <v>9</v>
      </c>
      <c r="F1105" t="s">
        <v>4647</v>
      </c>
      <c r="G1105" t="s">
        <v>1310</v>
      </c>
      <c r="H1105" t="s">
        <v>100</v>
      </c>
      <c r="I1105">
        <v>1</v>
      </c>
      <c r="J1105" t="s">
        <v>6969</v>
      </c>
      <c r="K1105" s="37">
        <v>43356</v>
      </c>
      <c r="L1105">
        <v>19422.009999999998</v>
      </c>
      <c r="M1105">
        <v>19422.009999999998</v>
      </c>
      <c r="N1105">
        <v>0</v>
      </c>
      <c r="O1105">
        <v>17479.810000000001</v>
      </c>
      <c r="P1105">
        <v>0</v>
      </c>
      <c r="Q1105">
        <v>1456.65</v>
      </c>
      <c r="R1105">
        <v>1456.65</v>
      </c>
      <c r="S1105">
        <v>0</v>
      </c>
    </row>
    <row r="1106" spans="1:19" x14ac:dyDescent="0.25">
      <c r="A1106">
        <v>4</v>
      </c>
      <c r="B1106">
        <v>4332</v>
      </c>
      <c r="C1106" t="s">
        <v>3736</v>
      </c>
      <c r="D1106" t="s">
        <v>1144</v>
      </c>
      <c r="E1106" t="s">
        <v>9</v>
      </c>
      <c r="F1106" t="s">
        <v>4648</v>
      </c>
      <c r="G1106" t="s">
        <v>1145</v>
      </c>
      <c r="H1106" t="s">
        <v>107</v>
      </c>
      <c r="I1106">
        <v>1</v>
      </c>
      <c r="J1106" t="s">
        <v>6969</v>
      </c>
      <c r="K1106" s="37">
        <v>43334</v>
      </c>
      <c r="L1106">
        <v>4908.93</v>
      </c>
      <c r="M1106">
        <v>4908.93</v>
      </c>
      <c r="N1106">
        <v>0</v>
      </c>
      <c r="O1106">
        <v>4418.04</v>
      </c>
      <c r="P1106">
        <v>0</v>
      </c>
      <c r="Q1106">
        <v>368.17</v>
      </c>
      <c r="R1106">
        <v>368.17</v>
      </c>
      <c r="S1106">
        <v>0</v>
      </c>
    </row>
    <row r="1107" spans="1:19" x14ac:dyDescent="0.25">
      <c r="A1107">
        <v>4</v>
      </c>
      <c r="B1107">
        <v>4332</v>
      </c>
      <c r="C1107" t="s">
        <v>3736</v>
      </c>
      <c r="D1107" t="s">
        <v>1705</v>
      </c>
      <c r="E1107" t="s">
        <v>69</v>
      </c>
      <c r="F1107" t="s">
        <v>4649</v>
      </c>
      <c r="G1107" t="s">
        <v>2580</v>
      </c>
      <c r="H1107" t="s">
        <v>124</v>
      </c>
      <c r="I1107">
        <v>0</v>
      </c>
      <c r="J1107" t="s">
        <v>6969</v>
      </c>
      <c r="K1107" s="37">
        <v>43781</v>
      </c>
      <c r="L1107">
        <v>0</v>
      </c>
      <c r="M1107">
        <v>0</v>
      </c>
      <c r="N1107">
        <v>0</v>
      </c>
      <c r="O1107">
        <v>0</v>
      </c>
      <c r="P1107">
        <v>0</v>
      </c>
      <c r="Q1107">
        <v>0</v>
      </c>
      <c r="R1107">
        <v>0</v>
      </c>
      <c r="S1107">
        <v>0</v>
      </c>
    </row>
    <row r="1108" spans="1:19" x14ac:dyDescent="0.25">
      <c r="A1108">
        <v>4</v>
      </c>
      <c r="B1108">
        <v>4332</v>
      </c>
      <c r="C1108" t="s">
        <v>3736</v>
      </c>
      <c r="D1108" t="s">
        <v>95</v>
      </c>
      <c r="E1108" t="s">
        <v>93</v>
      </c>
      <c r="F1108" t="s">
        <v>4650</v>
      </c>
      <c r="G1108" t="s">
        <v>303</v>
      </c>
      <c r="H1108" t="s">
        <v>107</v>
      </c>
      <c r="I1108">
        <v>0.1</v>
      </c>
      <c r="J1108" t="s">
        <v>6969</v>
      </c>
      <c r="K1108" s="37">
        <v>43587</v>
      </c>
      <c r="L1108">
        <v>24012.2</v>
      </c>
      <c r="M1108">
        <v>24012.2</v>
      </c>
      <c r="N1108">
        <v>0</v>
      </c>
      <c r="O1108">
        <v>21610.98</v>
      </c>
      <c r="P1108">
        <v>0</v>
      </c>
      <c r="Q1108">
        <v>1800.92</v>
      </c>
      <c r="R1108">
        <v>1800.92</v>
      </c>
      <c r="S1108">
        <v>0</v>
      </c>
    </row>
    <row r="1109" spans="1:19" x14ac:dyDescent="0.25">
      <c r="A1109">
        <v>4</v>
      </c>
      <c r="B1109">
        <v>4332</v>
      </c>
      <c r="C1109" t="s">
        <v>3736</v>
      </c>
      <c r="D1109" t="s">
        <v>157</v>
      </c>
      <c r="E1109" t="s">
        <v>147</v>
      </c>
      <c r="F1109" t="s">
        <v>8751</v>
      </c>
      <c r="G1109" t="s">
        <v>8752</v>
      </c>
      <c r="H1109" t="s">
        <v>67</v>
      </c>
      <c r="I1109">
        <v>0.08</v>
      </c>
      <c r="J1109" t="s">
        <v>6970</v>
      </c>
      <c r="K1109" s="37">
        <v>48092</v>
      </c>
      <c r="L1109">
        <v>896176</v>
      </c>
      <c r="M1109">
        <v>896176</v>
      </c>
      <c r="N1109">
        <v>0</v>
      </c>
      <c r="O1109">
        <v>672132</v>
      </c>
      <c r="P1109">
        <v>0</v>
      </c>
      <c r="Q1109">
        <v>0</v>
      </c>
      <c r="R1109">
        <v>0</v>
      </c>
      <c r="S1109">
        <v>0</v>
      </c>
    </row>
    <row r="1110" spans="1:19" x14ac:dyDescent="0.25">
      <c r="A1110">
        <v>4</v>
      </c>
      <c r="B1110">
        <v>4332</v>
      </c>
      <c r="C1110" t="s">
        <v>3736</v>
      </c>
      <c r="D1110" t="s">
        <v>48</v>
      </c>
      <c r="E1110" t="s">
        <v>48</v>
      </c>
      <c r="F1110" t="s">
        <v>4651</v>
      </c>
      <c r="G1110" t="s">
        <v>51</v>
      </c>
      <c r="H1110" t="s">
        <v>29</v>
      </c>
      <c r="I1110">
        <v>0.75</v>
      </c>
      <c r="J1110" t="s">
        <v>6970</v>
      </c>
      <c r="K1110" s="37">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3736</v>
      </c>
      <c r="D1111" t="s">
        <v>747</v>
      </c>
      <c r="E1111" t="s">
        <v>48</v>
      </c>
      <c r="F1111" t="s">
        <v>4652</v>
      </c>
      <c r="G1111" t="s">
        <v>1603</v>
      </c>
      <c r="H1111" t="s">
        <v>86</v>
      </c>
      <c r="I1111">
        <v>1</v>
      </c>
      <c r="J1111" t="s">
        <v>6969</v>
      </c>
      <c r="K1111" s="37">
        <v>48092</v>
      </c>
      <c r="L1111">
        <v>80625</v>
      </c>
      <c r="M1111">
        <v>80625</v>
      </c>
      <c r="N1111">
        <v>0</v>
      </c>
      <c r="O1111">
        <v>72562.5</v>
      </c>
      <c r="P1111">
        <v>0</v>
      </c>
      <c r="Q1111">
        <v>6046.88</v>
      </c>
      <c r="R1111">
        <v>0</v>
      </c>
      <c r="S1111">
        <v>6046.88</v>
      </c>
    </row>
    <row r="1112" spans="1:19" x14ac:dyDescent="0.25">
      <c r="A1112">
        <v>4</v>
      </c>
      <c r="B1112">
        <v>4332</v>
      </c>
      <c r="C1112" t="s">
        <v>3736</v>
      </c>
      <c r="D1112" t="s">
        <v>2035</v>
      </c>
      <c r="E1112" t="s">
        <v>48</v>
      </c>
      <c r="F1112" t="s">
        <v>4653</v>
      </c>
      <c r="G1112" t="s">
        <v>2855</v>
      </c>
      <c r="H1112" t="s">
        <v>100</v>
      </c>
      <c r="I1112">
        <v>0.5</v>
      </c>
      <c r="J1112" t="s">
        <v>6969</v>
      </c>
      <c r="K1112" s="37">
        <v>43676</v>
      </c>
      <c r="L1112">
        <v>15095.05</v>
      </c>
      <c r="M1112">
        <v>15095.05</v>
      </c>
      <c r="N1112">
        <v>0</v>
      </c>
      <c r="O1112">
        <v>13585.55</v>
      </c>
      <c r="P1112">
        <v>0</v>
      </c>
      <c r="Q1112">
        <v>1132.1300000000001</v>
      </c>
      <c r="R1112">
        <v>1132.1300000000001</v>
      </c>
      <c r="S1112">
        <v>0</v>
      </c>
    </row>
    <row r="1113" spans="1:19" x14ac:dyDescent="0.25">
      <c r="A1113">
        <v>4</v>
      </c>
      <c r="B1113">
        <v>4332</v>
      </c>
      <c r="C1113" t="s">
        <v>3736</v>
      </c>
      <c r="D1113" t="s">
        <v>548</v>
      </c>
      <c r="E1113" t="s">
        <v>9</v>
      </c>
      <c r="F1113" t="s">
        <v>7351</v>
      </c>
      <c r="G1113" t="s">
        <v>7352</v>
      </c>
      <c r="H1113" t="s">
        <v>86</v>
      </c>
      <c r="I1113">
        <v>1</v>
      </c>
      <c r="J1113" t="s">
        <v>6969</v>
      </c>
      <c r="K1113" s="37">
        <v>43851</v>
      </c>
      <c r="L1113">
        <v>72320.88</v>
      </c>
      <c r="M1113">
        <v>72320.88</v>
      </c>
      <c r="N1113">
        <v>0</v>
      </c>
      <c r="O1113">
        <v>72320.88</v>
      </c>
      <c r="P1113">
        <v>0</v>
      </c>
      <c r="Q1113">
        <v>0</v>
      </c>
      <c r="R1113">
        <v>0</v>
      </c>
      <c r="S1113">
        <v>0</v>
      </c>
    </row>
    <row r="1114" spans="1:19" x14ac:dyDescent="0.25">
      <c r="A1114">
        <v>4</v>
      </c>
      <c r="B1114">
        <v>4332</v>
      </c>
      <c r="C1114" t="s">
        <v>3736</v>
      </c>
      <c r="D1114" t="s">
        <v>1429</v>
      </c>
      <c r="E1114" t="s">
        <v>21</v>
      </c>
      <c r="F1114" t="s">
        <v>4654</v>
      </c>
      <c r="G1114" t="s">
        <v>1998</v>
      </c>
      <c r="H1114" t="s">
        <v>100</v>
      </c>
      <c r="I1114">
        <v>1</v>
      </c>
      <c r="J1114" t="s">
        <v>6969</v>
      </c>
      <c r="K1114" s="37">
        <v>43507</v>
      </c>
      <c r="L1114">
        <v>7483.57</v>
      </c>
      <c r="M1114">
        <v>7483.57</v>
      </c>
      <c r="N1114">
        <v>0</v>
      </c>
      <c r="O1114">
        <v>6735.21</v>
      </c>
      <c r="P1114">
        <v>0</v>
      </c>
      <c r="Q1114">
        <v>561.27</v>
      </c>
      <c r="R1114">
        <v>561.27</v>
      </c>
      <c r="S1114">
        <v>0</v>
      </c>
    </row>
    <row r="1115" spans="1:19" x14ac:dyDescent="0.25">
      <c r="A1115">
        <v>4</v>
      </c>
      <c r="B1115">
        <v>4332</v>
      </c>
      <c r="C1115" t="s">
        <v>3736</v>
      </c>
      <c r="D1115" t="s">
        <v>7353</v>
      </c>
      <c r="E1115" t="s">
        <v>69</v>
      </c>
      <c r="F1115" t="s">
        <v>7354</v>
      </c>
      <c r="G1115" t="s">
        <v>7355</v>
      </c>
      <c r="H1115" t="s">
        <v>86</v>
      </c>
      <c r="I1115">
        <v>1</v>
      </c>
      <c r="J1115" t="s">
        <v>6969</v>
      </c>
      <c r="K1115" s="37">
        <v>43362</v>
      </c>
      <c r="L1115">
        <v>45509.31</v>
      </c>
      <c r="M1115">
        <v>45509.31</v>
      </c>
      <c r="N1115">
        <v>0</v>
      </c>
      <c r="O1115">
        <v>45509.31</v>
      </c>
      <c r="P1115">
        <v>0</v>
      </c>
      <c r="Q1115">
        <v>0</v>
      </c>
      <c r="R1115">
        <v>0</v>
      </c>
      <c r="S1115">
        <v>0</v>
      </c>
    </row>
    <row r="1116" spans="1:19" x14ac:dyDescent="0.25">
      <c r="A1116">
        <v>4</v>
      </c>
      <c r="B1116">
        <v>4332</v>
      </c>
      <c r="C1116" t="s">
        <v>3736</v>
      </c>
      <c r="D1116" t="s">
        <v>1496</v>
      </c>
      <c r="E1116" t="s">
        <v>9</v>
      </c>
      <c r="F1116" t="s">
        <v>4655</v>
      </c>
      <c r="G1116" t="s">
        <v>1208</v>
      </c>
      <c r="H1116" t="s">
        <v>100</v>
      </c>
      <c r="I1116">
        <v>1</v>
      </c>
      <c r="J1116" t="s">
        <v>6969</v>
      </c>
      <c r="K1116" s="37">
        <v>43412</v>
      </c>
      <c r="L1116">
        <v>4685.43</v>
      </c>
      <c r="M1116">
        <v>4685.43</v>
      </c>
      <c r="N1116">
        <v>0</v>
      </c>
      <c r="O1116">
        <v>4216.8900000000003</v>
      </c>
      <c r="P1116">
        <v>0</v>
      </c>
      <c r="Q1116">
        <v>351.41</v>
      </c>
      <c r="R1116">
        <v>351.41</v>
      </c>
      <c r="S1116">
        <v>0</v>
      </c>
    </row>
    <row r="1117" spans="1:19" x14ac:dyDescent="0.25">
      <c r="A1117">
        <v>4</v>
      </c>
      <c r="B1117">
        <v>4332</v>
      </c>
      <c r="C1117" t="s">
        <v>3736</v>
      </c>
      <c r="D1117" t="s">
        <v>1527</v>
      </c>
      <c r="E1117" t="s">
        <v>9</v>
      </c>
      <c r="F1117" t="s">
        <v>4656</v>
      </c>
      <c r="G1117" t="s">
        <v>1528</v>
      </c>
      <c r="H1117" t="s">
        <v>104</v>
      </c>
      <c r="I1117">
        <v>1</v>
      </c>
      <c r="J1117" t="s">
        <v>6969</v>
      </c>
      <c r="K1117" s="37">
        <v>43412</v>
      </c>
      <c r="L1117">
        <v>25000</v>
      </c>
      <c r="M1117">
        <v>25000</v>
      </c>
      <c r="N1117">
        <v>0</v>
      </c>
      <c r="O1117">
        <v>22500</v>
      </c>
      <c r="P1117">
        <v>0</v>
      </c>
      <c r="Q1117">
        <v>1875</v>
      </c>
      <c r="R1117">
        <v>1875</v>
      </c>
      <c r="S1117">
        <v>0</v>
      </c>
    </row>
    <row r="1118" spans="1:19" x14ac:dyDescent="0.25">
      <c r="A1118">
        <v>4</v>
      </c>
      <c r="B1118">
        <v>4332</v>
      </c>
      <c r="C1118" t="s">
        <v>3736</v>
      </c>
      <c r="D1118" t="s">
        <v>938</v>
      </c>
      <c r="E1118" t="s">
        <v>21</v>
      </c>
      <c r="F1118" t="s">
        <v>4657</v>
      </c>
      <c r="G1118" t="s">
        <v>1172</v>
      </c>
      <c r="H1118" t="s">
        <v>86</v>
      </c>
      <c r="I1118">
        <v>0</v>
      </c>
      <c r="J1118" t="s">
        <v>6969</v>
      </c>
      <c r="K1118" s="37">
        <v>43760</v>
      </c>
      <c r="L1118">
        <v>18350</v>
      </c>
      <c r="M1118">
        <v>18350</v>
      </c>
      <c r="N1118">
        <v>0</v>
      </c>
      <c r="O1118">
        <v>16515</v>
      </c>
      <c r="P1118">
        <v>0</v>
      </c>
      <c r="Q1118">
        <v>1376.25</v>
      </c>
      <c r="R1118">
        <v>1376.25</v>
      </c>
      <c r="S1118">
        <v>0</v>
      </c>
    </row>
    <row r="1119" spans="1:19" x14ac:dyDescent="0.25">
      <c r="A1119">
        <v>4</v>
      </c>
      <c r="B1119">
        <v>4332</v>
      </c>
      <c r="C1119" t="s">
        <v>3736</v>
      </c>
      <c r="D1119" t="s">
        <v>548</v>
      </c>
      <c r="E1119" t="s">
        <v>9</v>
      </c>
      <c r="F1119" t="s">
        <v>4658</v>
      </c>
      <c r="G1119" t="s">
        <v>1234</v>
      </c>
      <c r="H1119" t="s">
        <v>107</v>
      </c>
      <c r="I1119">
        <v>1</v>
      </c>
      <c r="J1119" t="s">
        <v>6969</v>
      </c>
      <c r="K1119" s="37">
        <v>43357</v>
      </c>
      <c r="L1119">
        <v>14728.48</v>
      </c>
      <c r="M1119">
        <v>14728.48</v>
      </c>
      <c r="N1119">
        <v>0</v>
      </c>
      <c r="O1119">
        <v>13255.63</v>
      </c>
      <c r="P1119">
        <v>0</v>
      </c>
      <c r="Q1119">
        <v>1104.6400000000001</v>
      </c>
      <c r="R1119">
        <v>1104.6400000000001</v>
      </c>
      <c r="S1119">
        <v>0</v>
      </c>
    </row>
    <row r="1120" spans="1:19" x14ac:dyDescent="0.25">
      <c r="A1120">
        <v>4</v>
      </c>
      <c r="B1120">
        <v>4332</v>
      </c>
      <c r="C1120" t="s">
        <v>3736</v>
      </c>
      <c r="D1120" t="s">
        <v>548</v>
      </c>
      <c r="E1120" t="s">
        <v>9</v>
      </c>
      <c r="F1120" t="s">
        <v>4659</v>
      </c>
      <c r="G1120" t="s">
        <v>1103</v>
      </c>
      <c r="H1120" t="s">
        <v>107</v>
      </c>
      <c r="I1120">
        <v>1</v>
      </c>
      <c r="J1120" t="s">
        <v>6969</v>
      </c>
      <c r="K1120" s="37">
        <v>43335</v>
      </c>
      <c r="L1120">
        <v>11735.42</v>
      </c>
      <c r="M1120">
        <v>11735.42</v>
      </c>
      <c r="N1120">
        <v>0</v>
      </c>
      <c r="O1120">
        <v>10561.88</v>
      </c>
      <c r="P1120">
        <v>0</v>
      </c>
      <c r="Q1120">
        <v>880.16</v>
      </c>
      <c r="R1120">
        <v>880.16</v>
      </c>
      <c r="S1120">
        <v>0</v>
      </c>
    </row>
    <row r="1121" spans="1:19" x14ac:dyDescent="0.25">
      <c r="A1121">
        <v>4</v>
      </c>
      <c r="B1121">
        <v>4332</v>
      </c>
      <c r="C1121" t="s">
        <v>3736</v>
      </c>
      <c r="D1121" t="s">
        <v>2342</v>
      </c>
      <c r="E1121" t="s">
        <v>152</v>
      </c>
      <c r="F1121" t="s">
        <v>4660</v>
      </c>
      <c r="G1121" t="s">
        <v>3142</v>
      </c>
      <c r="H1121" t="s">
        <v>104</v>
      </c>
      <c r="I1121">
        <v>1</v>
      </c>
      <c r="J1121" t="s">
        <v>6969</v>
      </c>
      <c r="K1121" s="37">
        <v>43781</v>
      </c>
      <c r="L1121">
        <v>8533.4</v>
      </c>
      <c r="M1121">
        <v>8533.4</v>
      </c>
      <c r="N1121">
        <v>0</v>
      </c>
      <c r="O1121">
        <v>7680.06</v>
      </c>
      <c r="P1121">
        <v>0</v>
      </c>
      <c r="Q1121">
        <v>640</v>
      </c>
      <c r="R1121">
        <v>640</v>
      </c>
      <c r="S1121">
        <v>0</v>
      </c>
    </row>
    <row r="1122" spans="1:19" x14ac:dyDescent="0.25">
      <c r="A1122">
        <v>4</v>
      </c>
      <c r="B1122">
        <v>4332</v>
      </c>
      <c r="C1122" t="s">
        <v>3736</v>
      </c>
      <c r="D1122" t="s">
        <v>418</v>
      </c>
      <c r="E1122" t="s">
        <v>69</v>
      </c>
      <c r="F1122" t="s">
        <v>4661</v>
      </c>
      <c r="G1122" t="s">
        <v>1318</v>
      </c>
      <c r="H1122" t="s">
        <v>107</v>
      </c>
      <c r="I1122">
        <v>0.05</v>
      </c>
      <c r="J1122" t="s">
        <v>6969</v>
      </c>
      <c r="K1122" s="37">
        <v>43571</v>
      </c>
      <c r="L1122">
        <v>121291.43</v>
      </c>
      <c r="M1122">
        <v>121291.43</v>
      </c>
      <c r="N1122">
        <v>0</v>
      </c>
      <c r="O1122">
        <v>109162.29</v>
      </c>
      <c r="P1122">
        <v>0</v>
      </c>
      <c r="Q1122">
        <v>9096.86</v>
      </c>
      <c r="R1122">
        <v>9096.86</v>
      </c>
      <c r="S1122">
        <v>0</v>
      </c>
    </row>
    <row r="1123" spans="1:19" x14ac:dyDescent="0.25">
      <c r="A1123">
        <v>4</v>
      </c>
      <c r="B1123">
        <v>4332</v>
      </c>
      <c r="C1123" t="s">
        <v>3736</v>
      </c>
      <c r="D1123" t="s">
        <v>1244</v>
      </c>
      <c r="E1123" t="s">
        <v>9</v>
      </c>
      <c r="F1123" t="s">
        <v>4662</v>
      </c>
      <c r="G1123" t="s">
        <v>1245</v>
      </c>
      <c r="H1123" t="s">
        <v>107</v>
      </c>
      <c r="I1123">
        <v>1</v>
      </c>
      <c r="J1123" t="s">
        <v>6969</v>
      </c>
      <c r="K1123" s="37">
        <v>43360</v>
      </c>
      <c r="L1123">
        <v>8285.14</v>
      </c>
      <c r="M1123">
        <v>8285.14</v>
      </c>
      <c r="N1123">
        <v>0</v>
      </c>
      <c r="O1123">
        <v>7456.63</v>
      </c>
      <c r="P1123">
        <v>0</v>
      </c>
      <c r="Q1123">
        <v>621.38</v>
      </c>
      <c r="R1123">
        <v>0</v>
      </c>
      <c r="S1123">
        <v>621.38</v>
      </c>
    </row>
    <row r="1124" spans="1:19" x14ac:dyDescent="0.25">
      <c r="A1124">
        <v>4</v>
      </c>
      <c r="B1124">
        <v>4332</v>
      </c>
      <c r="C1124" t="s">
        <v>3736</v>
      </c>
      <c r="D1124" t="s">
        <v>1483</v>
      </c>
      <c r="E1124" t="s">
        <v>48</v>
      </c>
      <c r="F1124" t="s">
        <v>7356</v>
      </c>
      <c r="G1124" t="s">
        <v>7357</v>
      </c>
      <c r="H1124" t="s">
        <v>86</v>
      </c>
      <c r="I1124">
        <v>1</v>
      </c>
      <c r="J1124" t="s">
        <v>6969</v>
      </c>
      <c r="K1124" s="37">
        <v>43950</v>
      </c>
      <c r="L1124">
        <v>239686.42</v>
      </c>
      <c r="M1124">
        <v>239686.42</v>
      </c>
      <c r="N1124">
        <v>0</v>
      </c>
      <c r="O1124">
        <v>239686.42</v>
      </c>
      <c r="P1124">
        <v>0</v>
      </c>
      <c r="Q1124">
        <v>0</v>
      </c>
      <c r="R1124">
        <v>0</v>
      </c>
      <c r="S1124">
        <v>0</v>
      </c>
    </row>
    <row r="1125" spans="1:19" x14ac:dyDescent="0.25">
      <c r="A1125">
        <v>4</v>
      </c>
      <c r="B1125">
        <v>4332</v>
      </c>
      <c r="C1125" t="s">
        <v>3736</v>
      </c>
      <c r="D1125" t="s">
        <v>90</v>
      </c>
      <c r="E1125" t="s">
        <v>9</v>
      </c>
      <c r="F1125" t="s">
        <v>4663</v>
      </c>
      <c r="G1125" t="s">
        <v>1269</v>
      </c>
      <c r="H1125" t="s">
        <v>104</v>
      </c>
      <c r="I1125">
        <v>1</v>
      </c>
      <c r="J1125" t="s">
        <v>6969</v>
      </c>
      <c r="K1125" s="37">
        <v>43356</v>
      </c>
      <c r="L1125">
        <v>9943.0300000000007</v>
      </c>
      <c r="M1125">
        <v>9943.0300000000007</v>
      </c>
      <c r="N1125">
        <v>0</v>
      </c>
      <c r="O1125">
        <v>8948.73</v>
      </c>
      <c r="P1125">
        <v>0</v>
      </c>
      <c r="Q1125">
        <v>745.73</v>
      </c>
      <c r="R1125">
        <v>745.73</v>
      </c>
      <c r="S1125">
        <v>0</v>
      </c>
    </row>
    <row r="1126" spans="1:19" x14ac:dyDescent="0.25">
      <c r="A1126">
        <v>4</v>
      </c>
      <c r="B1126">
        <v>4332</v>
      </c>
      <c r="C1126" t="s">
        <v>3736</v>
      </c>
      <c r="D1126" t="s">
        <v>1159</v>
      </c>
      <c r="E1126" t="s">
        <v>9</v>
      </c>
      <c r="F1126" t="s">
        <v>4664</v>
      </c>
      <c r="G1126" t="s">
        <v>1938</v>
      </c>
      <c r="H1126" t="s">
        <v>149</v>
      </c>
      <c r="I1126">
        <v>0.1</v>
      </c>
      <c r="J1126" t="s">
        <v>6969</v>
      </c>
      <c r="K1126" s="37">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3736</v>
      </c>
      <c r="D1127" t="s">
        <v>1587</v>
      </c>
      <c r="E1127" t="s">
        <v>384</v>
      </c>
      <c r="F1127" t="s">
        <v>4665</v>
      </c>
      <c r="G1127" t="s">
        <v>2526</v>
      </c>
      <c r="H1127" t="s">
        <v>107</v>
      </c>
      <c r="I1127">
        <v>0</v>
      </c>
      <c r="J1127" t="s">
        <v>6969</v>
      </c>
      <c r="K1127" s="37">
        <v>43852</v>
      </c>
      <c r="L1127">
        <v>6420.69</v>
      </c>
      <c r="M1127">
        <v>6420.69</v>
      </c>
      <c r="N1127">
        <v>0</v>
      </c>
      <c r="O1127">
        <v>5778.62</v>
      </c>
      <c r="P1127">
        <v>0</v>
      </c>
      <c r="Q1127">
        <v>481.55</v>
      </c>
      <c r="R1127">
        <v>481.55</v>
      </c>
      <c r="S1127">
        <v>0</v>
      </c>
    </row>
    <row r="1128" spans="1:19" x14ac:dyDescent="0.25">
      <c r="A1128">
        <v>4</v>
      </c>
      <c r="B1128">
        <v>4332</v>
      </c>
      <c r="C1128" t="s">
        <v>3736</v>
      </c>
      <c r="D1128" t="s">
        <v>1257</v>
      </c>
      <c r="E1128" t="s">
        <v>37</v>
      </c>
      <c r="F1128" t="s">
        <v>4666</v>
      </c>
      <c r="G1128" t="s">
        <v>1777</v>
      </c>
      <c r="H1128" t="s">
        <v>107</v>
      </c>
      <c r="I1128">
        <v>1</v>
      </c>
      <c r="J1128" t="s">
        <v>6969</v>
      </c>
      <c r="K1128" s="37">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3736</v>
      </c>
      <c r="D1129" t="s">
        <v>548</v>
      </c>
      <c r="E1129" t="s">
        <v>9</v>
      </c>
      <c r="F1129" t="s">
        <v>4667</v>
      </c>
      <c r="G1129" t="s">
        <v>1235</v>
      </c>
      <c r="H1129" t="s">
        <v>107</v>
      </c>
      <c r="I1129">
        <v>1</v>
      </c>
      <c r="J1129" t="s">
        <v>6969</v>
      </c>
      <c r="K1129" s="37">
        <v>43357</v>
      </c>
      <c r="L1129">
        <v>3927.63</v>
      </c>
      <c r="M1129">
        <v>3927.63</v>
      </c>
      <c r="N1129">
        <v>0</v>
      </c>
      <c r="O1129">
        <v>3534.87</v>
      </c>
      <c r="P1129">
        <v>0</v>
      </c>
      <c r="Q1129">
        <v>294.57</v>
      </c>
      <c r="R1129">
        <v>294.57</v>
      </c>
      <c r="S1129">
        <v>0</v>
      </c>
    </row>
    <row r="1130" spans="1:19" x14ac:dyDescent="0.25">
      <c r="A1130">
        <v>4</v>
      </c>
      <c r="B1130">
        <v>4332</v>
      </c>
      <c r="C1130" t="s">
        <v>3736</v>
      </c>
      <c r="D1130" t="s">
        <v>101</v>
      </c>
      <c r="E1130" t="s">
        <v>102</v>
      </c>
      <c r="F1130" t="s">
        <v>4668</v>
      </c>
      <c r="G1130" t="s">
        <v>137</v>
      </c>
      <c r="H1130" t="s">
        <v>107</v>
      </c>
      <c r="I1130">
        <v>0</v>
      </c>
      <c r="J1130" t="s">
        <v>6969</v>
      </c>
      <c r="K1130" s="37">
        <v>43266</v>
      </c>
      <c r="L1130">
        <v>21254.98</v>
      </c>
      <c r="M1130">
        <v>21254.98</v>
      </c>
      <c r="N1130">
        <v>0</v>
      </c>
      <c r="O1130">
        <v>19129.48</v>
      </c>
      <c r="P1130">
        <v>0</v>
      </c>
      <c r="Q1130">
        <v>1594.13</v>
      </c>
      <c r="R1130">
        <v>1594.12</v>
      </c>
      <c r="S1130">
        <v>0.01</v>
      </c>
    </row>
    <row r="1131" spans="1:19" x14ac:dyDescent="0.25">
      <c r="A1131">
        <v>4</v>
      </c>
      <c r="B1131">
        <v>4332</v>
      </c>
      <c r="C1131" t="s">
        <v>3736</v>
      </c>
      <c r="D1131" t="s">
        <v>305</v>
      </c>
      <c r="E1131" t="s">
        <v>82</v>
      </c>
      <c r="F1131" t="s">
        <v>4669</v>
      </c>
      <c r="G1131" t="s">
        <v>1338</v>
      </c>
      <c r="H1131" t="s">
        <v>124</v>
      </c>
      <c r="I1131">
        <v>1</v>
      </c>
      <c r="J1131" t="s">
        <v>6969</v>
      </c>
      <c r="K1131" s="37">
        <v>43361</v>
      </c>
      <c r="L1131">
        <v>3690</v>
      </c>
      <c r="M1131">
        <v>3690</v>
      </c>
      <c r="N1131">
        <v>0</v>
      </c>
      <c r="O1131">
        <v>3321</v>
      </c>
      <c r="P1131">
        <v>0</v>
      </c>
      <c r="Q1131">
        <v>276.75</v>
      </c>
      <c r="R1131">
        <v>276.75</v>
      </c>
      <c r="S1131">
        <v>0</v>
      </c>
    </row>
    <row r="1132" spans="1:19" x14ac:dyDescent="0.25">
      <c r="A1132">
        <v>4</v>
      </c>
      <c r="B1132">
        <v>4332</v>
      </c>
      <c r="C1132" t="s">
        <v>3736</v>
      </c>
      <c r="D1132" t="s">
        <v>3382</v>
      </c>
      <c r="E1132" t="s">
        <v>25</v>
      </c>
      <c r="F1132" t="s">
        <v>4670</v>
      </c>
      <c r="G1132" t="s">
        <v>3383</v>
      </c>
      <c r="H1132" t="s">
        <v>149</v>
      </c>
      <c r="I1132">
        <v>0</v>
      </c>
      <c r="J1132" t="s">
        <v>6969</v>
      </c>
      <c r="K1132" s="37">
        <v>43864</v>
      </c>
      <c r="L1132">
        <v>121010</v>
      </c>
      <c r="M1132">
        <v>121010</v>
      </c>
      <c r="N1132">
        <v>0</v>
      </c>
      <c r="O1132">
        <v>108909</v>
      </c>
      <c r="P1132">
        <v>0</v>
      </c>
      <c r="Q1132">
        <v>9075.75</v>
      </c>
      <c r="R1132">
        <v>9075.75</v>
      </c>
      <c r="S1132">
        <v>0</v>
      </c>
    </row>
    <row r="1133" spans="1:19" x14ac:dyDescent="0.25">
      <c r="A1133">
        <v>4</v>
      </c>
      <c r="B1133">
        <v>4332</v>
      </c>
      <c r="C1133" t="s">
        <v>3736</v>
      </c>
      <c r="D1133" t="s">
        <v>327</v>
      </c>
      <c r="E1133" t="s">
        <v>9</v>
      </c>
      <c r="F1133" t="s">
        <v>4671</v>
      </c>
      <c r="G1133" t="s">
        <v>1618</v>
      </c>
      <c r="H1133" t="s">
        <v>107</v>
      </c>
      <c r="I1133">
        <v>0</v>
      </c>
      <c r="J1133" t="s">
        <v>6969</v>
      </c>
      <c r="K1133" s="37">
        <v>43917</v>
      </c>
      <c r="L1133">
        <v>5405.96</v>
      </c>
      <c r="M1133">
        <v>5405.96</v>
      </c>
      <c r="N1133">
        <v>0</v>
      </c>
      <c r="O1133">
        <v>4865.3599999999997</v>
      </c>
      <c r="P1133">
        <v>0</v>
      </c>
      <c r="Q1133">
        <v>405.45</v>
      </c>
      <c r="R1133">
        <v>405.45</v>
      </c>
      <c r="S1133">
        <v>0</v>
      </c>
    </row>
    <row r="1134" spans="1:19" x14ac:dyDescent="0.25">
      <c r="A1134">
        <v>4</v>
      </c>
      <c r="B1134">
        <v>4332</v>
      </c>
      <c r="C1134" t="s">
        <v>3736</v>
      </c>
      <c r="D1134" t="s">
        <v>1012</v>
      </c>
      <c r="E1134" t="s">
        <v>9</v>
      </c>
      <c r="F1134" t="s">
        <v>4672</v>
      </c>
      <c r="G1134" t="s">
        <v>1765</v>
      </c>
      <c r="H1134" t="s">
        <v>107</v>
      </c>
      <c r="I1134">
        <v>1</v>
      </c>
      <c r="J1134" t="s">
        <v>6969</v>
      </c>
      <c r="K1134" s="37">
        <v>43410</v>
      </c>
      <c r="L1134">
        <v>4587.54</v>
      </c>
      <c r="M1134">
        <v>4587.54</v>
      </c>
      <c r="N1134">
        <v>0</v>
      </c>
      <c r="O1134">
        <v>4128.79</v>
      </c>
      <c r="P1134">
        <v>0</v>
      </c>
      <c r="Q1134">
        <v>344.07</v>
      </c>
      <c r="R1134">
        <v>344.07</v>
      </c>
      <c r="S1134">
        <v>0</v>
      </c>
    </row>
    <row r="1135" spans="1:19" x14ac:dyDescent="0.25">
      <c r="A1135">
        <v>4</v>
      </c>
      <c r="B1135">
        <v>4332</v>
      </c>
      <c r="C1135" t="s">
        <v>3736</v>
      </c>
      <c r="D1135" t="s">
        <v>548</v>
      </c>
      <c r="E1135" t="s">
        <v>9</v>
      </c>
      <c r="F1135" t="s">
        <v>4673</v>
      </c>
      <c r="G1135" t="s">
        <v>1290</v>
      </c>
      <c r="H1135" t="s">
        <v>107</v>
      </c>
      <c r="I1135">
        <v>1</v>
      </c>
      <c r="J1135" t="s">
        <v>6969</v>
      </c>
      <c r="K1135" s="37">
        <v>43357</v>
      </c>
      <c r="L1135">
        <v>27523.84</v>
      </c>
      <c r="M1135">
        <v>27523.84</v>
      </c>
      <c r="N1135">
        <v>0</v>
      </c>
      <c r="O1135">
        <v>24771.46</v>
      </c>
      <c r="P1135">
        <v>0</v>
      </c>
      <c r="Q1135">
        <v>2064.29</v>
      </c>
      <c r="R1135">
        <v>2064.29</v>
      </c>
      <c r="S1135">
        <v>0</v>
      </c>
    </row>
    <row r="1136" spans="1:19" x14ac:dyDescent="0.25">
      <c r="A1136">
        <v>4</v>
      </c>
      <c r="B1136">
        <v>4332</v>
      </c>
      <c r="C1136" t="s">
        <v>3736</v>
      </c>
      <c r="D1136" t="s">
        <v>548</v>
      </c>
      <c r="E1136" t="s">
        <v>9</v>
      </c>
      <c r="F1136" t="s">
        <v>4674</v>
      </c>
      <c r="G1136" t="s">
        <v>1294</v>
      </c>
      <c r="H1136" t="s">
        <v>107</v>
      </c>
      <c r="I1136">
        <v>1</v>
      </c>
      <c r="J1136" t="s">
        <v>6969</v>
      </c>
      <c r="K1136" s="37">
        <v>43360</v>
      </c>
      <c r="L1136">
        <v>24479.35</v>
      </c>
      <c r="M1136">
        <v>24479.35</v>
      </c>
      <c r="N1136">
        <v>0</v>
      </c>
      <c r="O1136">
        <v>22031.42</v>
      </c>
      <c r="P1136">
        <v>0</v>
      </c>
      <c r="Q1136">
        <v>1835.95</v>
      </c>
      <c r="R1136">
        <v>1835.95</v>
      </c>
      <c r="S1136">
        <v>0</v>
      </c>
    </row>
    <row r="1137" spans="1:19" x14ac:dyDescent="0.25">
      <c r="A1137">
        <v>4</v>
      </c>
      <c r="B1137">
        <v>4332</v>
      </c>
      <c r="C1137" t="s">
        <v>3736</v>
      </c>
      <c r="D1137" t="s">
        <v>1893</v>
      </c>
      <c r="E1137" t="s">
        <v>152</v>
      </c>
      <c r="F1137" t="s">
        <v>4675</v>
      </c>
      <c r="G1137" t="s">
        <v>1894</v>
      </c>
      <c r="H1137" t="s">
        <v>100</v>
      </c>
      <c r="I1137">
        <v>0</v>
      </c>
      <c r="J1137" t="s">
        <v>6969</v>
      </c>
      <c r="K1137" s="37">
        <v>43507</v>
      </c>
      <c r="L1137">
        <v>57000</v>
      </c>
      <c r="M1137">
        <v>57000</v>
      </c>
      <c r="N1137">
        <v>0</v>
      </c>
      <c r="O1137">
        <v>51300</v>
      </c>
      <c r="P1137">
        <v>0</v>
      </c>
      <c r="Q1137">
        <v>4275</v>
      </c>
      <c r="R1137">
        <v>4275</v>
      </c>
      <c r="S1137">
        <v>0</v>
      </c>
    </row>
    <row r="1138" spans="1:19" x14ac:dyDescent="0.25">
      <c r="A1138">
        <v>4</v>
      </c>
      <c r="B1138">
        <v>4332</v>
      </c>
      <c r="C1138" t="s">
        <v>3736</v>
      </c>
      <c r="D1138" t="s">
        <v>7358</v>
      </c>
      <c r="E1138" t="s">
        <v>1571</v>
      </c>
      <c r="F1138" t="s">
        <v>7359</v>
      </c>
      <c r="G1138" t="s">
        <v>7360</v>
      </c>
      <c r="H1138" t="s">
        <v>86</v>
      </c>
      <c r="I1138">
        <v>1</v>
      </c>
      <c r="J1138" t="s">
        <v>6969</v>
      </c>
      <c r="K1138" s="37">
        <v>43228</v>
      </c>
      <c r="L1138">
        <v>7669.75</v>
      </c>
      <c r="M1138">
        <v>7669.75</v>
      </c>
      <c r="N1138">
        <v>0</v>
      </c>
      <c r="O1138">
        <v>7669.75</v>
      </c>
      <c r="P1138">
        <v>0</v>
      </c>
      <c r="Q1138">
        <v>0</v>
      </c>
      <c r="R1138">
        <v>0</v>
      </c>
      <c r="S1138">
        <v>0</v>
      </c>
    </row>
    <row r="1139" spans="1:19" x14ac:dyDescent="0.25">
      <c r="A1139">
        <v>4</v>
      </c>
      <c r="B1139">
        <v>4332</v>
      </c>
      <c r="C1139" t="s">
        <v>3736</v>
      </c>
      <c r="D1139" t="s">
        <v>1574</v>
      </c>
      <c r="E1139" t="s">
        <v>9</v>
      </c>
      <c r="F1139" t="s">
        <v>4676</v>
      </c>
      <c r="G1139" t="s">
        <v>1575</v>
      </c>
      <c r="H1139" t="s">
        <v>100</v>
      </c>
      <c r="I1139">
        <v>1</v>
      </c>
      <c r="J1139" t="s">
        <v>6969</v>
      </c>
      <c r="K1139" s="37">
        <v>43412</v>
      </c>
      <c r="L1139">
        <v>29374</v>
      </c>
      <c r="M1139">
        <v>29374</v>
      </c>
      <c r="N1139">
        <v>0</v>
      </c>
      <c r="O1139">
        <v>26436.6</v>
      </c>
      <c r="P1139">
        <v>0</v>
      </c>
      <c r="Q1139">
        <v>2203.0500000000002</v>
      </c>
      <c r="R1139">
        <v>2203.0500000000002</v>
      </c>
      <c r="S1139">
        <v>0</v>
      </c>
    </row>
    <row r="1140" spans="1:19" x14ac:dyDescent="0.25">
      <c r="A1140">
        <v>4</v>
      </c>
      <c r="B1140">
        <v>4332</v>
      </c>
      <c r="C1140" t="s">
        <v>3736</v>
      </c>
      <c r="D1140" t="s">
        <v>973</v>
      </c>
      <c r="E1140" t="s">
        <v>252</v>
      </c>
      <c r="F1140" t="s">
        <v>4677</v>
      </c>
      <c r="G1140" t="s">
        <v>1337</v>
      </c>
      <c r="H1140" t="s">
        <v>100</v>
      </c>
      <c r="I1140">
        <v>0.9</v>
      </c>
      <c r="J1140" t="s">
        <v>6969</v>
      </c>
      <c r="K1140" s="37">
        <v>43357</v>
      </c>
      <c r="L1140">
        <v>34255.5</v>
      </c>
      <c r="M1140">
        <v>34255.5</v>
      </c>
      <c r="N1140">
        <v>0</v>
      </c>
      <c r="O1140">
        <v>30829.95</v>
      </c>
      <c r="P1140">
        <v>0</v>
      </c>
      <c r="Q1140">
        <v>2569.16</v>
      </c>
      <c r="R1140">
        <v>2569.16</v>
      </c>
      <c r="S1140">
        <v>0</v>
      </c>
    </row>
    <row r="1141" spans="1:19" x14ac:dyDescent="0.25">
      <c r="A1141">
        <v>4</v>
      </c>
      <c r="B1141">
        <v>4332</v>
      </c>
      <c r="C1141" t="s">
        <v>3736</v>
      </c>
      <c r="D1141" t="s">
        <v>174</v>
      </c>
      <c r="E1141" t="s">
        <v>9</v>
      </c>
      <c r="F1141" t="s">
        <v>4678</v>
      </c>
      <c r="G1141" t="s">
        <v>1848</v>
      </c>
      <c r="H1141" t="s">
        <v>107</v>
      </c>
      <c r="I1141">
        <v>0.25</v>
      </c>
      <c r="J1141" t="s">
        <v>6969</v>
      </c>
      <c r="K1141" s="37">
        <v>43411</v>
      </c>
      <c r="L1141">
        <v>6690.17</v>
      </c>
      <c r="M1141">
        <v>6690.17</v>
      </c>
      <c r="N1141">
        <v>0</v>
      </c>
      <c r="O1141">
        <v>6021.15</v>
      </c>
      <c r="P1141">
        <v>0</v>
      </c>
      <c r="Q1141">
        <v>501.77</v>
      </c>
      <c r="R1141">
        <v>501.76</v>
      </c>
      <c r="S1141">
        <v>0.01</v>
      </c>
    </row>
    <row r="1142" spans="1:19" x14ac:dyDescent="0.25">
      <c r="A1142">
        <v>4</v>
      </c>
      <c r="B1142">
        <v>4332</v>
      </c>
      <c r="C1142" t="s">
        <v>3736</v>
      </c>
      <c r="D1142" t="s">
        <v>1159</v>
      </c>
      <c r="E1142" t="s">
        <v>9</v>
      </c>
      <c r="F1142" t="s">
        <v>7361</v>
      </c>
      <c r="G1142" t="s">
        <v>7362</v>
      </c>
      <c r="H1142" t="s">
        <v>86</v>
      </c>
      <c r="I1142">
        <v>1</v>
      </c>
      <c r="J1142" t="s">
        <v>6969</v>
      </c>
      <c r="K1142" s="37">
        <v>43356</v>
      </c>
      <c r="L1142">
        <v>4563.63</v>
      </c>
      <c r="M1142">
        <v>4563.63</v>
      </c>
      <c r="N1142">
        <v>0</v>
      </c>
      <c r="O1142">
        <v>4563.63</v>
      </c>
      <c r="P1142">
        <v>0</v>
      </c>
      <c r="Q1142">
        <v>0</v>
      </c>
      <c r="R1142">
        <v>0</v>
      </c>
      <c r="S1142">
        <v>0</v>
      </c>
    </row>
    <row r="1143" spans="1:19" x14ac:dyDescent="0.25">
      <c r="A1143">
        <v>4</v>
      </c>
      <c r="B1143">
        <v>4332</v>
      </c>
      <c r="C1143" t="s">
        <v>3736</v>
      </c>
      <c r="D1143" t="s">
        <v>767</v>
      </c>
      <c r="E1143" t="s">
        <v>9</v>
      </c>
      <c r="F1143" t="s">
        <v>4679</v>
      </c>
      <c r="G1143" t="s">
        <v>1127</v>
      </c>
      <c r="H1143" t="s">
        <v>104</v>
      </c>
      <c r="I1143">
        <v>1</v>
      </c>
      <c r="J1143" t="s">
        <v>6969</v>
      </c>
      <c r="K1143" s="37">
        <v>43333</v>
      </c>
      <c r="L1143">
        <v>8888.19</v>
      </c>
      <c r="M1143">
        <v>8888.19</v>
      </c>
      <c r="N1143">
        <v>0</v>
      </c>
      <c r="O1143">
        <v>7999.37</v>
      </c>
      <c r="P1143">
        <v>0</v>
      </c>
      <c r="Q1143">
        <v>666.62</v>
      </c>
      <c r="R1143">
        <v>666.61</v>
      </c>
      <c r="S1143">
        <v>0.01</v>
      </c>
    </row>
    <row r="1144" spans="1:19" x14ac:dyDescent="0.25">
      <c r="A1144">
        <v>4</v>
      </c>
      <c r="B1144">
        <v>4332</v>
      </c>
      <c r="C1144" t="s">
        <v>3736</v>
      </c>
      <c r="D1144" t="s">
        <v>131</v>
      </c>
      <c r="E1144" t="s">
        <v>27</v>
      </c>
      <c r="F1144" t="s">
        <v>4680</v>
      </c>
      <c r="G1144" t="s">
        <v>164</v>
      </c>
      <c r="H1144" t="s">
        <v>100</v>
      </c>
      <c r="I1144">
        <v>1</v>
      </c>
      <c r="J1144" t="s">
        <v>6969</v>
      </c>
      <c r="K1144" s="37">
        <v>43228</v>
      </c>
      <c r="L1144">
        <v>3333</v>
      </c>
      <c r="M1144">
        <v>3333</v>
      </c>
      <c r="N1144">
        <v>0</v>
      </c>
      <c r="O1144">
        <v>2999.7</v>
      </c>
      <c r="P1144">
        <v>0</v>
      </c>
      <c r="Q1144">
        <v>249.98</v>
      </c>
      <c r="R1144">
        <v>249.98</v>
      </c>
      <c r="S1144">
        <v>0</v>
      </c>
    </row>
    <row r="1145" spans="1:19" x14ac:dyDescent="0.25">
      <c r="A1145">
        <v>4</v>
      </c>
      <c r="B1145">
        <v>4332</v>
      </c>
      <c r="C1145" t="s">
        <v>3736</v>
      </c>
      <c r="D1145" t="s">
        <v>1159</v>
      </c>
      <c r="E1145" t="s">
        <v>9</v>
      </c>
      <c r="F1145" t="s">
        <v>4681</v>
      </c>
      <c r="G1145" t="s">
        <v>1160</v>
      </c>
      <c r="H1145" t="s">
        <v>149</v>
      </c>
      <c r="I1145">
        <v>1</v>
      </c>
      <c r="J1145" t="s">
        <v>6969</v>
      </c>
      <c r="K1145" s="37">
        <v>43334</v>
      </c>
      <c r="L1145">
        <v>5735</v>
      </c>
      <c r="M1145">
        <v>5735</v>
      </c>
      <c r="N1145">
        <v>0</v>
      </c>
      <c r="O1145">
        <v>5161.5</v>
      </c>
      <c r="P1145">
        <v>0</v>
      </c>
      <c r="Q1145">
        <v>430.13</v>
      </c>
      <c r="R1145">
        <v>430.13</v>
      </c>
      <c r="S1145">
        <v>0</v>
      </c>
    </row>
    <row r="1146" spans="1:19" x14ac:dyDescent="0.25">
      <c r="A1146">
        <v>4</v>
      </c>
      <c r="B1146">
        <v>4332</v>
      </c>
      <c r="C1146" t="s">
        <v>3736</v>
      </c>
      <c r="D1146" t="s">
        <v>95</v>
      </c>
      <c r="E1146" t="s">
        <v>93</v>
      </c>
      <c r="F1146" t="s">
        <v>4682</v>
      </c>
      <c r="G1146" t="s">
        <v>1470</v>
      </c>
      <c r="H1146" t="s">
        <v>107</v>
      </c>
      <c r="I1146">
        <v>1</v>
      </c>
      <c r="J1146" t="s">
        <v>6969</v>
      </c>
      <c r="K1146" s="37">
        <v>43360</v>
      </c>
      <c r="L1146">
        <v>3288.15</v>
      </c>
      <c r="M1146">
        <v>3288.15</v>
      </c>
      <c r="N1146">
        <v>0</v>
      </c>
      <c r="O1146">
        <v>2959.34</v>
      </c>
      <c r="P1146">
        <v>0</v>
      </c>
      <c r="Q1146">
        <v>246.61</v>
      </c>
      <c r="R1146">
        <v>246.61</v>
      </c>
      <c r="S1146">
        <v>0</v>
      </c>
    </row>
    <row r="1147" spans="1:19" x14ac:dyDescent="0.25">
      <c r="A1147">
        <v>4</v>
      </c>
      <c r="B1147">
        <v>4332</v>
      </c>
      <c r="C1147" t="s">
        <v>3736</v>
      </c>
      <c r="D1147" t="s">
        <v>1244</v>
      </c>
      <c r="E1147" t="s">
        <v>9</v>
      </c>
      <c r="F1147" t="s">
        <v>4683</v>
      </c>
      <c r="G1147" t="s">
        <v>2078</v>
      </c>
      <c r="H1147" t="s">
        <v>107</v>
      </c>
      <c r="I1147">
        <v>1</v>
      </c>
      <c r="J1147" t="s">
        <v>6969</v>
      </c>
      <c r="K1147" s="37">
        <v>43507</v>
      </c>
      <c r="L1147">
        <v>94091.88</v>
      </c>
      <c r="M1147">
        <v>94091.88</v>
      </c>
      <c r="N1147">
        <v>0</v>
      </c>
      <c r="O1147">
        <v>84682.69</v>
      </c>
      <c r="P1147">
        <v>0</v>
      </c>
      <c r="Q1147">
        <v>7056.89</v>
      </c>
      <c r="R1147">
        <v>0</v>
      </c>
      <c r="S1147">
        <v>7056.89</v>
      </c>
    </row>
    <row r="1148" spans="1:19" x14ac:dyDescent="0.25">
      <c r="A1148">
        <v>4</v>
      </c>
      <c r="B1148">
        <v>4332</v>
      </c>
      <c r="C1148" t="s">
        <v>3736</v>
      </c>
      <c r="D1148" t="s">
        <v>7363</v>
      </c>
      <c r="E1148" t="s">
        <v>9</v>
      </c>
      <c r="F1148" t="s">
        <v>7364</v>
      </c>
      <c r="G1148" t="s">
        <v>7365</v>
      </c>
      <c r="H1148" t="s">
        <v>86</v>
      </c>
      <c r="I1148">
        <v>1</v>
      </c>
      <c r="J1148" t="s">
        <v>6969</v>
      </c>
      <c r="K1148" s="37">
        <v>43854</v>
      </c>
      <c r="L1148">
        <v>393017.67</v>
      </c>
      <c r="M1148">
        <v>393017.67</v>
      </c>
      <c r="N1148">
        <v>0</v>
      </c>
      <c r="O1148">
        <v>393017.67</v>
      </c>
      <c r="P1148">
        <v>0</v>
      </c>
      <c r="Q1148">
        <v>0</v>
      </c>
      <c r="R1148">
        <v>0</v>
      </c>
      <c r="S1148">
        <v>0</v>
      </c>
    </row>
    <row r="1149" spans="1:19" x14ac:dyDescent="0.25">
      <c r="A1149">
        <v>4</v>
      </c>
      <c r="B1149">
        <v>4332</v>
      </c>
      <c r="C1149" t="s">
        <v>3736</v>
      </c>
      <c r="D1149" t="s">
        <v>48</v>
      </c>
      <c r="E1149" t="s">
        <v>48</v>
      </c>
      <c r="F1149" t="s">
        <v>4684</v>
      </c>
      <c r="G1149" t="s">
        <v>1426</v>
      </c>
      <c r="H1149" t="s">
        <v>107</v>
      </c>
      <c r="I1149">
        <v>0</v>
      </c>
      <c r="J1149" t="s">
        <v>6969</v>
      </c>
      <c r="K1149" s="37">
        <v>43787</v>
      </c>
      <c r="L1149">
        <v>5970</v>
      </c>
      <c r="M1149">
        <v>5970</v>
      </c>
      <c r="N1149">
        <v>0</v>
      </c>
      <c r="O1149">
        <v>5373</v>
      </c>
      <c r="P1149">
        <v>0</v>
      </c>
      <c r="Q1149">
        <v>447.75</v>
      </c>
      <c r="R1149">
        <v>447.75</v>
      </c>
      <c r="S1149">
        <v>0</v>
      </c>
    </row>
    <row r="1150" spans="1:19" x14ac:dyDescent="0.25">
      <c r="A1150">
        <v>4</v>
      </c>
      <c r="B1150">
        <v>4332</v>
      </c>
      <c r="C1150" t="s">
        <v>3736</v>
      </c>
      <c r="D1150" t="s">
        <v>134</v>
      </c>
      <c r="E1150" t="s">
        <v>135</v>
      </c>
      <c r="F1150" t="s">
        <v>4685</v>
      </c>
      <c r="G1150" t="s">
        <v>208</v>
      </c>
      <c r="H1150" t="s">
        <v>107</v>
      </c>
      <c r="I1150">
        <v>0</v>
      </c>
      <c r="J1150" t="s">
        <v>6969</v>
      </c>
      <c r="K1150" s="37">
        <v>43265</v>
      </c>
      <c r="L1150">
        <v>8500</v>
      </c>
      <c r="M1150">
        <v>8500</v>
      </c>
      <c r="N1150">
        <v>0</v>
      </c>
      <c r="O1150">
        <v>7650</v>
      </c>
      <c r="P1150">
        <v>0</v>
      </c>
      <c r="Q1150">
        <v>637.5</v>
      </c>
      <c r="R1150">
        <v>637.5</v>
      </c>
      <c r="S1150">
        <v>0</v>
      </c>
    </row>
    <row r="1151" spans="1:19" x14ac:dyDescent="0.25">
      <c r="A1151">
        <v>4</v>
      </c>
      <c r="B1151">
        <v>4332</v>
      </c>
      <c r="C1151" t="s">
        <v>3736</v>
      </c>
      <c r="D1151" t="s">
        <v>1398</v>
      </c>
      <c r="E1151" t="s">
        <v>9</v>
      </c>
      <c r="F1151" t="s">
        <v>4686</v>
      </c>
      <c r="G1151" t="s">
        <v>1412</v>
      </c>
      <c r="H1151" t="s">
        <v>104</v>
      </c>
      <c r="I1151">
        <v>1</v>
      </c>
      <c r="J1151" t="s">
        <v>6969</v>
      </c>
      <c r="K1151" s="37">
        <v>43356</v>
      </c>
      <c r="L1151">
        <v>5201.6000000000004</v>
      </c>
      <c r="M1151">
        <v>5201.6000000000004</v>
      </c>
      <c r="N1151">
        <v>0</v>
      </c>
      <c r="O1151">
        <v>4681.4399999999996</v>
      </c>
      <c r="P1151">
        <v>0</v>
      </c>
      <c r="Q1151">
        <v>390.12</v>
      </c>
      <c r="R1151">
        <v>390.12</v>
      </c>
      <c r="S1151">
        <v>0</v>
      </c>
    </row>
    <row r="1152" spans="1:19" x14ac:dyDescent="0.25">
      <c r="A1152">
        <v>4</v>
      </c>
      <c r="B1152">
        <v>4332</v>
      </c>
      <c r="C1152" t="s">
        <v>3736</v>
      </c>
      <c r="D1152" t="s">
        <v>1132</v>
      </c>
      <c r="E1152" t="s">
        <v>93</v>
      </c>
      <c r="F1152" t="s">
        <v>7366</v>
      </c>
      <c r="G1152" t="s">
        <v>7367</v>
      </c>
      <c r="H1152" t="s">
        <v>107</v>
      </c>
      <c r="I1152">
        <v>0</v>
      </c>
      <c r="J1152" t="s">
        <v>6969</v>
      </c>
      <c r="K1152" s="37">
        <v>48092</v>
      </c>
      <c r="L1152">
        <v>5000</v>
      </c>
      <c r="M1152">
        <v>5000</v>
      </c>
      <c r="N1152">
        <v>0</v>
      </c>
      <c r="O1152">
        <v>4500</v>
      </c>
      <c r="P1152">
        <v>0</v>
      </c>
      <c r="Q1152">
        <v>375</v>
      </c>
      <c r="R1152">
        <v>375</v>
      </c>
      <c r="S1152">
        <v>0</v>
      </c>
    </row>
    <row r="1153" spans="1:19" x14ac:dyDescent="0.25">
      <c r="A1153">
        <v>4</v>
      </c>
      <c r="B1153">
        <v>4332</v>
      </c>
      <c r="C1153" t="s">
        <v>3736</v>
      </c>
      <c r="D1153" t="s">
        <v>1159</v>
      </c>
      <c r="E1153" t="s">
        <v>9</v>
      </c>
      <c r="F1153" t="s">
        <v>4687</v>
      </c>
      <c r="G1153" t="s">
        <v>1733</v>
      </c>
      <c r="H1153" t="s">
        <v>149</v>
      </c>
      <c r="I1153">
        <v>1</v>
      </c>
      <c r="J1153" t="s">
        <v>6969</v>
      </c>
      <c r="K1153" s="37">
        <v>43410</v>
      </c>
      <c r="L1153">
        <v>6560</v>
      </c>
      <c r="M1153">
        <v>6560</v>
      </c>
      <c r="N1153">
        <v>0</v>
      </c>
      <c r="O1153">
        <v>5904</v>
      </c>
      <c r="P1153">
        <v>0</v>
      </c>
      <c r="Q1153">
        <v>492</v>
      </c>
      <c r="R1153">
        <v>492</v>
      </c>
      <c r="S1153">
        <v>0</v>
      </c>
    </row>
    <row r="1154" spans="1:19" x14ac:dyDescent="0.25">
      <c r="A1154">
        <v>4</v>
      </c>
      <c r="B1154">
        <v>4332</v>
      </c>
      <c r="C1154" t="s">
        <v>3736</v>
      </c>
      <c r="D1154" t="s">
        <v>1334</v>
      </c>
      <c r="E1154" t="s">
        <v>60</v>
      </c>
      <c r="F1154" t="s">
        <v>7368</v>
      </c>
      <c r="G1154" t="s">
        <v>7369</v>
      </c>
      <c r="H1154" t="s">
        <v>107</v>
      </c>
      <c r="I1154">
        <v>0</v>
      </c>
      <c r="J1154" t="s">
        <v>6969</v>
      </c>
      <c r="K1154" s="37">
        <v>48092</v>
      </c>
      <c r="L1154">
        <v>95342.27</v>
      </c>
      <c r="M1154">
        <v>95342.27</v>
      </c>
      <c r="N1154">
        <v>0</v>
      </c>
      <c r="O1154">
        <v>85808.04</v>
      </c>
      <c r="P1154">
        <v>0</v>
      </c>
      <c r="Q1154">
        <v>7150.67</v>
      </c>
      <c r="R1154">
        <v>7150.67</v>
      </c>
      <c r="S1154">
        <v>0</v>
      </c>
    </row>
    <row r="1155" spans="1:19" x14ac:dyDescent="0.25">
      <c r="A1155">
        <v>4</v>
      </c>
      <c r="B1155">
        <v>4332</v>
      </c>
      <c r="C1155" t="s">
        <v>3736</v>
      </c>
      <c r="D1155" t="s">
        <v>1162</v>
      </c>
      <c r="E1155" t="s">
        <v>69</v>
      </c>
      <c r="F1155" t="s">
        <v>4688</v>
      </c>
      <c r="G1155" t="s">
        <v>1288</v>
      </c>
      <c r="H1155" t="s">
        <v>107</v>
      </c>
      <c r="I1155">
        <v>0</v>
      </c>
      <c r="J1155" t="s">
        <v>6969</v>
      </c>
      <c r="K1155" s="37">
        <v>43361</v>
      </c>
      <c r="L1155">
        <v>13801.14</v>
      </c>
      <c r="M1155">
        <v>13801.14</v>
      </c>
      <c r="N1155">
        <v>0</v>
      </c>
      <c r="O1155">
        <v>12421.03</v>
      </c>
      <c r="P1155">
        <v>0</v>
      </c>
      <c r="Q1155">
        <v>1035.0899999999999</v>
      </c>
      <c r="R1155">
        <v>1035.0899999999999</v>
      </c>
      <c r="S1155">
        <v>0</v>
      </c>
    </row>
    <row r="1156" spans="1:19" x14ac:dyDescent="0.25">
      <c r="A1156">
        <v>4</v>
      </c>
      <c r="B1156">
        <v>4332</v>
      </c>
      <c r="C1156" t="s">
        <v>3736</v>
      </c>
      <c r="D1156" t="s">
        <v>343</v>
      </c>
      <c r="E1156" t="s">
        <v>140</v>
      </c>
      <c r="F1156" t="s">
        <v>4689</v>
      </c>
      <c r="G1156" t="s">
        <v>1889</v>
      </c>
      <c r="H1156" t="s">
        <v>124</v>
      </c>
      <c r="I1156">
        <v>0</v>
      </c>
      <c r="J1156" t="s">
        <v>6969</v>
      </c>
      <c r="K1156" s="37">
        <v>43411</v>
      </c>
      <c r="L1156">
        <v>20519.400000000001</v>
      </c>
      <c r="M1156">
        <v>20519.400000000001</v>
      </c>
      <c r="N1156">
        <v>0</v>
      </c>
      <c r="O1156">
        <v>18467.46</v>
      </c>
      <c r="P1156">
        <v>0</v>
      </c>
      <c r="Q1156">
        <v>1538.96</v>
      </c>
      <c r="R1156">
        <v>1538.96</v>
      </c>
      <c r="S1156">
        <v>0</v>
      </c>
    </row>
    <row r="1157" spans="1:19" x14ac:dyDescent="0.25">
      <c r="A1157">
        <v>4</v>
      </c>
      <c r="B1157">
        <v>4332</v>
      </c>
      <c r="C1157" t="s">
        <v>3736</v>
      </c>
      <c r="D1157" t="s">
        <v>1286</v>
      </c>
      <c r="E1157" t="s">
        <v>687</v>
      </c>
      <c r="F1157" t="s">
        <v>4690</v>
      </c>
      <c r="G1157" t="s">
        <v>1287</v>
      </c>
      <c r="H1157" t="s">
        <v>124</v>
      </c>
      <c r="I1157">
        <v>0</v>
      </c>
      <c r="J1157" t="s">
        <v>6969</v>
      </c>
      <c r="K1157" s="37">
        <v>43599</v>
      </c>
      <c r="L1157">
        <v>6388.69</v>
      </c>
      <c r="M1157">
        <v>6388.69</v>
      </c>
      <c r="N1157">
        <v>0</v>
      </c>
      <c r="O1157">
        <v>5749.82</v>
      </c>
      <c r="P1157">
        <v>0</v>
      </c>
      <c r="Q1157">
        <v>479.15</v>
      </c>
      <c r="R1157">
        <v>479.15</v>
      </c>
      <c r="S1157">
        <v>0</v>
      </c>
    </row>
    <row r="1158" spans="1:19" x14ac:dyDescent="0.25">
      <c r="A1158">
        <v>4</v>
      </c>
      <c r="B1158">
        <v>4332</v>
      </c>
      <c r="C1158" t="s">
        <v>3736</v>
      </c>
      <c r="D1158" t="s">
        <v>162</v>
      </c>
      <c r="E1158" t="s">
        <v>147</v>
      </c>
      <c r="F1158" t="s">
        <v>4691</v>
      </c>
      <c r="G1158" t="s">
        <v>163</v>
      </c>
      <c r="H1158" t="s">
        <v>100</v>
      </c>
      <c r="I1158">
        <v>1</v>
      </c>
      <c r="J1158" t="s">
        <v>6969</v>
      </c>
      <c r="K1158" s="37">
        <v>43265</v>
      </c>
      <c r="L1158">
        <v>11380.17</v>
      </c>
      <c r="M1158">
        <v>11380.17</v>
      </c>
      <c r="N1158">
        <v>0</v>
      </c>
      <c r="O1158">
        <v>10242.15</v>
      </c>
      <c r="P1158">
        <v>0</v>
      </c>
      <c r="Q1158">
        <v>853.52</v>
      </c>
      <c r="R1158">
        <v>853.51</v>
      </c>
      <c r="S1158">
        <v>0.01</v>
      </c>
    </row>
    <row r="1159" spans="1:19" x14ac:dyDescent="0.25">
      <c r="A1159">
        <v>4</v>
      </c>
      <c r="B1159">
        <v>4332</v>
      </c>
      <c r="C1159" t="s">
        <v>3736</v>
      </c>
      <c r="D1159" t="s">
        <v>21</v>
      </c>
      <c r="E1159" t="s">
        <v>21</v>
      </c>
      <c r="F1159" t="s">
        <v>4692</v>
      </c>
      <c r="G1159" t="s">
        <v>1312</v>
      </c>
      <c r="H1159" t="s">
        <v>100</v>
      </c>
      <c r="I1159">
        <v>1</v>
      </c>
      <c r="J1159" t="s">
        <v>6969</v>
      </c>
      <c r="K1159" s="37">
        <v>43356</v>
      </c>
      <c r="L1159">
        <v>6625</v>
      </c>
      <c r="M1159">
        <v>6625</v>
      </c>
      <c r="N1159">
        <v>0</v>
      </c>
      <c r="O1159">
        <v>5962.5</v>
      </c>
      <c r="P1159">
        <v>0</v>
      </c>
      <c r="Q1159">
        <v>496.88</v>
      </c>
      <c r="R1159">
        <v>496.88</v>
      </c>
      <c r="S1159">
        <v>0</v>
      </c>
    </row>
    <row r="1160" spans="1:19" x14ac:dyDescent="0.25">
      <c r="A1160">
        <v>4</v>
      </c>
      <c r="B1160">
        <v>4332</v>
      </c>
      <c r="C1160" t="s">
        <v>3736</v>
      </c>
      <c r="D1160" t="s">
        <v>577</v>
      </c>
      <c r="E1160" t="s">
        <v>82</v>
      </c>
      <c r="F1160" t="s">
        <v>4693</v>
      </c>
      <c r="G1160" t="s">
        <v>1648</v>
      </c>
      <c r="H1160" t="s">
        <v>107</v>
      </c>
      <c r="I1160">
        <v>0.2</v>
      </c>
      <c r="J1160" t="s">
        <v>6969</v>
      </c>
      <c r="K1160" s="37">
        <v>43917</v>
      </c>
      <c r="L1160">
        <v>12170.78</v>
      </c>
      <c r="M1160">
        <v>12170.78</v>
      </c>
      <c r="N1160">
        <v>0</v>
      </c>
      <c r="O1160">
        <v>10953.7</v>
      </c>
      <c r="P1160">
        <v>0</v>
      </c>
      <c r="Q1160">
        <v>912.81</v>
      </c>
      <c r="R1160">
        <v>912.81</v>
      </c>
      <c r="S1160">
        <v>0</v>
      </c>
    </row>
    <row r="1161" spans="1:19" x14ac:dyDescent="0.25">
      <c r="A1161">
        <v>4</v>
      </c>
      <c r="B1161">
        <v>4332</v>
      </c>
      <c r="C1161" t="s">
        <v>3736</v>
      </c>
      <c r="D1161" t="s">
        <v>1244</v>
      </c>
      <c r="E1161" t="s">
        <v>9</v>
      </c>
      <c r="F1161" t="s">
        <v>4694</v>
      </c>
      <c r="G1161" t="s">
        <v>1246</v>
      </c>
      <c r="H1161" t="s">
        <v>107</v>
      </c>
      <c r="I1161">
        <v>1</v>
      </c>
      <c r="J1161" t="s">
        <v>6969</v>
      </c>
      <c r="K1161" s="37">
        <v>43360</v>
      </c>
      <c r="L1161">
        <v>6828.39</v>
      </c>
      <c r="M1161">
        <v>6828.39</v>
      </c>
      <c r="N1161">
        <v>0</v>
      </c>
      <c r="O1161">
        <v>6145.55</v>
      </c>
      <c r="P1161">
        <v>0</v>
      </c>
      <c r="Q1161">
        <v>512.13</v>
      </c>
      <c r="R1161">
        <v>0</v>
      </c>
      <c r="S1161">
        <v>512.13</v>
      </c>
    </row>
    <row r="1162" spans="1:19" x14ac:dyDescent="0.25">
      <c r="A1162">
        <v>4</v>
      </c>
      <c r="B1162">
        <v>4332</v>
      </c>
      <c r="C1162" t="s">
        <v>3736</v>
      </c>
      <c r="D1162" t="s">
        <v>424</v>
      </c>
      <c r="E1162" t="s">
        <v>82</v>
      </c>
      <c r="F1162" t="s">
        <v>4695</v>
      </c>
      <c r="G1162" t="s">
        <v>1697</v>
      </c>
      <c r="H1162" t="s">
        <v>107</v>
      </c>
      <c r="I1162">
        <v>0</v>
      </c>
      <c r="J1162" t="s">
        <v>6969</v>
      </c>
      <c r="K1162" s="37">
        <v>43412</v>
      </c>
      <c r="L1162">
        <v>11736.29</v>
      </c>
      <c r="M1162">
        <v>11736.29</v>
      </c>
      <c r="N1162">
        <v>0</v>
      </c>
      <c r="O1162">
        <v>10562.66</v>
      </c>
      <c r="P1162">
        <v>0</v>
      </c>
      <c r="Q1162">
        <v>880.22</v>
      </c>
      <c r="R1162">
        <v>880.22</v>
      </c>
      <c r="S1162">
        <v>0</v>
      </c>
    </row>
    <row r="1163" spans="1:19" x14ac:dyDescent="0.25">
      <c r="A1163">
        <v>4</v>
      </c>
      <c r="B1163">
        <v>4332</v>
      </c>
      <c r="C1163" t="s">
        <v>3736</v>
      </c>
      <c r="D1163" t="s">
        <v>1123</v>
      </c>
      <c r="E1163" t="s">
        <v>9</v>
      </c>
      <c r="F1163" t="s">
        <v>4696</v>
      </c>
      <c r="G1163" t="s">
        <v>1502</v>
      </c>
      <c r="H1163" t="s">
        <v>100</v>
      </c>
      <c r="I1163">
        <v>1</v>
      </c>
      <c r="J1163" t="s">
        <v>6969</v>
      </c>
      <c r="K1163" s="37">
        <v>43951</v>
      </c>
      <c r="L1163">
        <v>90350</v>
      </c>
      <c r="M1163">
        <v>90350</v>
      </c>
      <c r="N1163">
        <v>0</v>
      </c>
      <c r="O1163">
        <v>81315</v>
      </c>
      <c r="P1163">
        <v>0</v>
      </c>
      <c r="Q1163">
        <v>6776.25</v>
      </c>
      <c r="R1163">
        <v>6776.25</v>
      </c>
      <c r="S1163">
        <v>0</v>
      </c>
    </row>
    <row r="1164" spans="1:19" x14ac:dyDescent="0.25">
      <c r="A1164">
        <v>4</v>
      </c>
      <c r="B1164">
        <v>4332</v>
      </c>
      <c r="C1164" t="s">
        <v>3736</v>
      </c>
      <c r="D1164" t="s">
        <v>81</v>
      </c>
      <c r="E1164" t="s">
        <v>82</v>
      </c>
      <c r="F1164" t="s">
        <v>4697</v>
      </c>
      <c r="G1164" t="s">
        <v>150</v>
      </c>
      <c r="H1164" t="s">
        <v>124</v>
      </c>
      <c r="I1164">
        <v>0</v>
      </c>
      <c r="J1164" t="s">
        <v>6969</v>
      </c>
      <c r="K1164" s="37">
        <v>43882</v>
      </c>
      <c r="L1164">
        <v>25214.66</v>
      </c>
      <c r="M1164">
        <v>25214.66</v>
      </c>
      <c r="N1164">
        <v>0</v>
      </c>
      <c r="O1164">
        <v>22693.19</v>
      </c>
      <c r="P1164">
        <v>0</v>
      </c>
      <c r="Q1164">
        <v>1891.1</v>
      </c>
      <c r="R1164">
        <v>1891.1</v>
      </c>
      <c r="S1164">
        <v>0</v>
      </c>
    </row>
    <row r="1165" spans="1:19" x14ac:dyDescent="0.25">
      <c r="A1165">
        <v>4</v>
      </c>
      <c r="B1165">
        <v>4332</v>
      </c>
      <c r="C1165" t="s">
        <v>3736</v>
      </c>
      <c r="D1165" t="s">
        <v>90</v>
      </c>
      <c r="E1165" t="s">
        <v>9</v>
      </c>
      <c r="F1165" t="s">
        <v>4698</v>
      </c>
      <c r="G1165" t="s">
        <v>1222</v>
      </c>
      <c r="H1165" t="s">
        <v>100</v>
      </c>
      <c r="I1165">
        <v>1</v>
      </c>
      <c r="J1165" t="s">
        <v>6969</v>
      </c>
      <c r="K1165" s="37">
        <v>43356</v>
      </c>
      <c r="L1165">
        <v>19735.919999999998</v>
      </c>
      <c r="M1165">
        <v>19735.919999999998</v>
      </c>
      <c r="N1165">
        <v>0</v>
      </c>
      <c r="O1165">
        <v>17762.330000000002</v>
      </c>
      <c r="P1165">
        <v>0</v>
      </c>
      <c r="Q1165">
        <v>1480.19</v>
      </c>
      <c r="R1165">
        <v>1480.19</v>
      </c>
      <c r="S1165">
        <v>0</v>
      </c>
    </row>
    <row r="1166" spans="1:19" x14ac:dyDescent="0.25">
      <c r="A1166">
        <v>4</v>
      </c>
      <c r="B1166">
        <v>4332</v>
      </c>
      <c r="C1166" t="s">
        <v>3736</v>
      </c>
      <c r="D1166" t="s">
        <v>744</v>
      </c>
      <c r="E1166" t="s">
        <v>25</v>
      </c>
      <c r="F1166" t="s">
        <v>4699</v>
      </c>
      <c r="G1166" t="s">
        <v>1291</v>
      </c>
      <c r="H1166" t="s">
        <v>107</v>
      </c>
      <c r="I1166">
        <v>1</v>
      </c>
      <c r="J1166" t="s">
        <v>6969</v>
      </c>
      <c r="K1166" s="37">
        <v>43360</v>
      </c>
      <c r="L1166">
        <v>3547.15</v>
      </c>
      <c r="M1166">
        <v>3547.15</v>
      </c>
      <c r="N1166">
        <v>0</v>
      </c>
      <c r="O1166">
        <v>3192.44</v>
      </c>
      <c r="P1166">
        <v>0</v>
      </c>
      <c r="Q1166">
        <v>266.04000000000002</v>
      </c>
      <c r="R1166">
        <v>266.04000000000002</v>
      </c>
      <c r="S1166">
        <v>0</v>
      </c>
    </row>
    <row r="1167" spans="1:19" x14ac:dyDescent="0.25">
      <c r="A1167">
        <v>4</v>
      </c>
      <c r="B1167">
        <v>4332</v>
      </c>
      <c r="C1167" t="s">
        <v>3736</v>
      </c>
      <c r="D1167" t="s">
        <v>1045</v>
      </c>
      <c r="E1167" t="s">
        <v>21</v>
      </c>
      <c r="F1167" t="s">
        <v>4700</v>
      </c>
      <c r="G1167" t="s">
        <v>1928</v>
      </c>
      <c r="H1167" t="s">
        <v>107</v>
      </c>
      <c r="I1167">
        <v>1</v>
      </c>
      <c r="J1167" t="s">
        <v>6969</v>
      </c>
      <c r="K1167" s="37">
        <v>43413</v>
      </c>
      <c r="L1167">
        <v>4220.8900000000003</v>
      </c>
      <c r="M1167">
        <v>4220.8900000000003</v>
      </c>
      <c r="N1167">
        <v>0</v>
      </c>
      <c r="O1167">
        <v>3798.8</v>
      </c>
      <c r="P1167">
        <v>0</v>
      </c>
      <c r="Q1167">
        <v>316.57</v>
      </c>
      <c r="R1167">
        <v>316.57</v>
      </c>
      <c r="S1167">
        <v>0</v>
      </c>
    </row>
    <row r="1168" spans="1:19" x14ac:dyDescent="0.25">
      <c r="A1168">
        <v>4</v>
      </c>
      <c r="B1168">
        <v>4332</v>
      </c>
      <c r="C1168" t="s">
        <v>3736</v>
      </c>
      <c r="D1168" t="s">
        <v>674</v>
      </c>
      <c r="E1168" t="s">
        <v>60</v>
      </c>
      <c r="F1168" t="s">
        <v>4701</v>
      </c>
      <c r="G1168" t="s">
        <v>1632</v>
      </c>
      <c r="H1168" t="s">
        <v>107</v>
      </c>
      <c r="I1168">
        <v>1</v>
      </c>
      <c r="J1168" t="s">
        <v>6969</v>
      </c>
      <c r="K1168" s="37">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3736</v>
      </c>
      <c r="D1169" t="s">
        <v>548</v>
      </c>
      <c r="E1169" t="s">
        <v>9</v>
      </c>
      <c r="F1169" t="s">
        <v>4702</v>
      </c>
      <c r="G1169" t="s">
        <v>1883</v>
      </c>
      <c r="H1169" t="s">
        <v>107</v>
      </c>
      <c r="I1169">
        <v>1</v>
      </c>
      <c r="J1169" t="s">
        <v>6969</v>
      </c>
      <c r="K1169" s="37">
        <v>43411</v>
      </c>
      <c r="L1169">
        <v>26020</v>
      </c>
      <c r="M1169">
        <v>26020</v>
      </c>
      <c r="N1169">
        <v>0</v>
      </c>
      <c r="O1169">
        <v>23418</v>
      </c>
      <c r="P1169">
        <v>0</v>
      </c>
      <c r="Q1169">
        <v>1951.5</v>
      </c>
      <c r="R1169">
        <v>1951.5</v>
      </c>
      <c r="S1169">
        <v>0</v>
      </c>
    </row>
    <row r="1170" spans="1:19" x14ac:dyDescent="0.25">
      <c r="A1170">
        <v>4</v>
      </c>
      <c r="B1170">
        <v>4332</v>
      </c>
      <c r="C1170" t="s">
        <v>3736</v>
      </c>
      <c r="D1170" t="s">
        <v>327</v>
      </c>
      <c r="E1170" t="s">
        <v>9</v>
      </c>
      <c r="F1170" t="s">
        <v>4703</v>
      </c>
      <c r="G1170" t="s">
        <v>1675</v>
      </c>
      <c r="H1170" t="s">
        <v>107</v>
      </c>
      <c r="I1170">
        <v>0</v>
      </c>
      <c r="J1170" t="s">
        <v>6969</v>
      </c>
      <c r="K1170" s="37">
        <v>43917</v>
      </c>
      <c r="L1170">
        <v>75482.25</v>
      </c>
      <c r="M1170">
        <v>146964.5</v>
      </c>
      <c r="N1170">
        <v>71482.25</v>
      </c>
      <c r="O1170">
        <v>132268.06</v>
      </c>
      <c r="P1170">
        <v>64334.03</v>
      </c>
      <c r="Q1170">
        <v>5661.17</v>
      </c>
      <c r="R1170">
        <v>5661.17</v>
      </c>
      <c r="S1170">
        <v>0</v>
      </c>
    </row>
    <row r="1171" spans="1:19" x14ac:dyDescent="0.25">
      <c r="A1171">
        <v>4</v>
      </c>
      <c r="B1171">
        <v>4332</v>
      </c>
      <c r="C1171" t="s">
        <v>3736</v>
      </c>
      <c r="D1171" t="s">
        <v>122</v>
      </c>
      <c r="E1171" t="s">
        <v>122</v>
      </c>
      <c r="F1171" t="s">
        <v>4704</v>
      </c>
      <c r="G1171" t="s">
        <v>210</v>
      </c>
      <c r="H1171" t="s">
        <v>149</v>
      </c>
      <c r="I1171">
        <v>0</v>
      </c>
      <c r="J1171" t="s">
        <v>6969</v>
      </c>
      <c r="K1171" s="37">
        <v>48092</v>
      </c>
      <c r="L1171">
        <v>141925</v>
      </c>
      <c r="M1171">
        <v>141925</v>
      </c>
      <c r="N1171">
        <v>0</v>
      </c>
      <c r="O1171">
        <v>127732.5</v>
      </c>
      <c r="P1171">
        <v>0</v>
      </c>
      <c r="Q1171">
        <v>10644.38</v>
      </c>
      <c r="R1171">
        <v>1192.5</v>
      </c>
      <c r="S1171">
        <v>9451.8799999999992</v>
      </c>
    </row>
    <row r="1172" spans="1:19" x14ac:dyDescent="0.25">
      <c r="A1172">
        <v>4</v>
      </c>
      <c r="B1172">
        <v>4332</v>
      </c>
      <c r="C1172" t="s">
        <v>3736</v>
      </c>
      <c r="D1172" t="s">
        <v>1541</v>
      </c>
      <c r="E1172" t="s">
        <v>9</v>
      </c>
      <c r="F1172" t="s">
        <v>4705</v>
      </c>
      <c r="G1172" t="s">
        <v>1542</v>
      </c>
      <c r="H1172" t="s">
        <v>100</v>
      </c>
      <c r="I1172">
        <v>1</v>
      </c>
      <c r="J1172" t="s">
        <v>6969</v>
      </c>
      <c r="K1172" s="37">
        <v>43412</v>
      </c>
      <c r="L1172">
        <v>3200</v>
      </c>
      <c r="M1172">
        <v>3200</v>
      </c>
      <c r="N1172">
        <v>0</v>
      </c>
      <c r="O1172">
        <v>2880</v>
      </c>
      <c r="P1172">
        <v>0</v>
      </c>
      <c r="Q1172">
        <v>240</v>
      </c>
      <c r="R1172">
        <v>240</v>
      </c>
      <c r="S1172">
        <v>0</v>
      </c>
    </row>
    <row r="1173" spans="1:19" x14ac:dyDescent="0.25">
      <c r="A1173">
        <v>4</v>
      </c>
      <c r="B1173">
        <v>4332</v>
      </c>
      <c r="C1173" t="s">
        <v>3736</v>
      </c>
      <c r="D1173" t="s">
        <v>3454</v>
      </c>
      <c r="E1173" t="s">
        <v>9</v>
      </c>
      <c r="F1173" t="s">
        <v>4706</v>
      </c>
      <c r="G1173" t="s">
        <v>3455</v>
      </c>
      <c r="H1173" t="s">
        <v>100</v>
      </c>
      <c r="I1173">
        <v>0</v>
      </c>
      <c r="J1173" t="s">
        <v>6969</v>
      </c>
      <c r="K1173" s="37">
        <v>43864</v>
      </c>
      <c r="L1173">
        <v>19785.75</v>
      </c>
      <c r="M1173">
        <v>19785.75</v>
      </c>
      <c r="N1173">
        <v>0</v>
      </c>
      <c r="O1173">
        <v>17807.18</v>
      </c>
      <c r="P1173">
        <v>0</v>
      </c>
      <c r="Q1173">
        <v>1483.93</v>
      </c>
      <c r="R1173">
        <v>1483.93</v>
      </c>
      <c r="S1173">
        <v>0</v>
      </c>
    </row>
    <row r="1174" spans="1:19" x14ac:dyDescent="0.25">
      <c r="A1174">
        <v>4</v>
      </c>
      <c r="B1174">
        <v>4332</v>
      </c>
      <c r="C1174" t="s">
        <v>3736</v>
      </c>
      <c r="D1174" t="s">
        <v>674</v>
      </c>
      <c r="E1174" t="s">
        <v>60</v>
      </c>
      <c r="F1174" t="s">
        <v>4707</v>
      </c>
      <c r="G1174" t="s">
        <v>1326</v>
      </c>
      <c r="H1174" t="s">
        <v>107</v>
      </c>
      <c r="I1174">
        <v>1</v>
      </c>
      <c r="J1174" t="s">
        <v>6969</v>
      </c>
      <c r="K1174" s="37">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3736</v>
      </c>
      <c r="D1175" t="s">
        <v>8</v>
      </c>
      <c r="E1175" t="s">
        <v>9</v>
      </c>
      <c r="F1175" t="s">
        <v>4708</v>
      </c>
      <c r="G1175" t="s">
        <v>1501</v>
      </c>
      <c r="H1175" t="s">
        <v>107</v>
      </c>
      <c r="I1175">
        <v>1</v>
      </c>
      <c r="J1175" t="s">
        <v>6969</v>
      </c>
      <c r="K1175" s="37">
        <v>43412</v>
      </c>
      <c r="L1175">
        <v>106096.15</v>
      </c>
      <c r="M1175">
        <v>106096.15</v>
      </c>
      <c r="N1175">
        <v>0</v>
      </c>
      <c r="O1175">
        <v>95486.54</v>
      </c>
      <c r="P1175">
        <v>0</v>
      </c>
      <c r="Q1175">
        <v>7957.21</v>
      </c>
      <c r="R1175">
        <v>7957.21</v>
      </c>
      <c r="S1175">
        <v>0</v>
      </c>
    </row>
    <row r="1176" spans="1:19" x14ac:dyDescent="0.25">
      <c r="A1176">
        <v>4</v>
      </c>
      <c r="B1176">
        <v>4332</v>
      </c>
      <c r="C1176" t="s">
        <v>3736</v>
      </c>
      <c r="D1176" t="s">
        <v>102</v>
      </c>
      <c r="E1176" t="s">
        <v>102</v>
      </c>
      <c r="F1176" t="s">
        <v>4709</v>
      </c>
      <c r="G1176" t="s">
        <v>2284</v>
      </c>
      <c r="H1176" t="s">
        <v>149</v>
      </c>
      <c r="I1176">
        <v>0</v>
      </c>
      <c r="J1176" t="s">
        <v>6969</v>
      </c>
      <c r="K1176" s="37">
        <v>43959</v>
      </c>
      <c r="L1176">
        <v>70397.42</v>
      </c>
      <c r="M1176">
        <v>70397.42</v>
      </c>
      <c r="N1176">
        <v>0</v>
      </c>
      <c r="O1176">
        <v>63357.68</v>
      </c>
      <c r="P1176">
        <v>0</v>
      </c>
      <c r="Q1176">
        <v>5279.81</v>
      </c>
      <c r="R1176">
        <v>5279.81</v>
      </c>
      <c r="S1176">
        <v>0</v>
      </c>
    </row>
    <row r="1177" spans="1:19" x14ac:dyDescent="0.25">
      <c r="A1177">
        <v>4</v>
      </c>
      <c r="B1177">
        <v>4332</v>
      </c>
      <c r="C1177" t="s">
        <v>3736</v>
      </c>
      <c r="D1177" t="s">
        <v>865</v>
      </c>
      <c r="E1177" t="s">
        <v>255</v>
      </c>
      <c r="F1177" t="s">
        <v>4710</v>
      </c>
      <c r="G1177" t="s">
        <v>266</v>
      </c>
      <c r="H1177" t="s">
        <v>124</v>
      </c>
      <c r="I1177">
        <v>0.3</v>
      </c>
      <c r="J1177" t="s">
        <v>6969</v>
      </c>
      <c r="K1177" s="37">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3736</v>
      </c>
      <c r="D1178" t="s">
        <v>1159</v>
      </c>
      <c r="E1178" t="s">
        <v>9</v>
      </c>
      <c r="F1178" t="s">
        <v>4711</v>
      </c>
      <c r="G1178" t="s">
        <v>1687</v>
      </c>
      <c r="H1178" t="s">
        <v>149</v>
      </c>
      <c r="I1178">
        <v>0.05</v>
      </c>
      <c r="J1178" t="s">
        <v>6969</v>
      </c>
      <c r="K1178" s="37">
        <v>43410</v>
      </c>
      <c r="L1178">
        <v>6440</v>
      </c>
      <c r="M1178">
        <v>6440</v>
      </c>
      <c r="N1178">
        <v>0</v>
      </c>
      <c r="O1178">
        <v>5796</v>
      </c>
      <c r="P1178">
        <v>0</v>
      </c>
      <c r="Q1178">
        <v>483</v>
      </c>
      <c r="R1178">
        <v>483</v>
      </c>
      <c r="S1178">
        <v>0</v>
      </c>
    </row>
    <row r="1179" spans="1:19" x14ac:dyDescent="0.25">
      <c r="A1179">
        <v>4</v>
      </c>
      <c r="B1179">
        <v>4332</v>
      </c>
      <c r="C1179" t="s">
        <v>3736</v>
      </c>
      <c r="D1179" t="s">
        <v>1592</v>
      </c>
      <c r="E1179" t="s">
        <v>48</v>
      </c>
      <c r="F1179" t="s">
        <v>8753</v>
      </c>
      <c r="G1179" t="s">
        <v>8754</v>
      </c>
      <c r="H1179" t="s">
        <v>54</v>
      </c>
      <c r="I1179">
        <v>0.03</v>
      </c>
      <c r="J1179" t="s">
        <v>6970</v>
      </c>
      <c r="K1179" s="37">
        <v>48092</v>
      </c>
      <c r="L1179">
        <v>4244414</v>
      </c>
      <c r="M1179">
        <v>4244414</v>
      </c>
      <c r="N1179">
        <v>0</v>
      </c>
      <c r="O1179">
        <v>3183310.5</v>
      </c>
      <c r="P1179">
        <v>0</v>
      </c>
      <c r="Q1179">
        <v>0</v>
      </c>
      <c r="R1179">
        <v>0</v>
      </c>
      <c r="S1179">
        <v>0</v>
      </c>
    </row>
    <row r="1180" spans="1:19" x14ac:dyDescent="0.25">
      <c r="A1180">
        <v>4</v>
      </c>
      <c r="B1180">
        <v>4332</v>
      </c>
      <c r="C1180" t="s">
        <v>3736</v>
      </c>
      <c r="D1180" t="s">
        <v>47</v>
      </c>
      <c r="E1180" t="s">
        <v>48</v>
      </c>
      <c r="F1180" t="s">
        <v>4712</v>
      </c>
      <c r="G1180" t="s">
        <v>87</v>
      </c>
      <c r="H1180" t="s">
        <v>86</v>
      </c>
      <c r="I1180">
        <v>1</v>
      </c>
      <c r="J1180" t="s">
        <v>6969</v>
      </c>
      <c r="K1180" s="37">
        <v>48092</v>
      </c>
      <c r="L1180">
        <v>979680.71</v>
      </c>
      <c r="M1180">
        <v>946375.16</v>
      </c>
      <c r="N1180">
        <v>-33305.550000000003</v>
      </c>
      <c r="O1180">
        <v>946375.16</v>
      </c>
      <c r="P1180">
        <v>-29963.33</v>
      </c>
      <c r="Q1180">
        <v>2429.73</v>
      </c>
      <c r="R1180">
        <v>2429.73</v>
      </c>
      <c r="S1180">
        <v>0</v>
      </c>
    </row>
    <row r="1181" spans="1:19" x14ac:dyDescent="0.25">
      <c r="A1181">
        <v>4</v>
      </c>
      <c r="B1181">
        <v>4332</v>
      </c>
      <c r="C1181" t="s">
        <v>3736</v>
      </c>
      <c r="D1181" t="s">
        <v>1574</v>
      </c>
      <c r="E1181" t="s">
        <v>9</v>
      </c>
      <c r="F1181" t="s">
        <v>7370</v>
      </c>
      <c r="G1181" t="s">
        <v>7371</v>
      </c>
      <c r="H1181" t="s">
        <v>86</v>
      </c>
      <c r="I1181">
        <v>1</v>
      </c>
      <c r="J1181" t="s">
        <v>6969</v>
      </c>
      <c r="K1181" s="37">
        <v>43362</v>
      </c>
      <c r="L1181">
        <v>23805.27</v>
      </c>
      <c r="M1181">
        <v>23805.27</v>
      </c>
      <c r="N1181">
        <v>0</v>
      </c>
      <c r="O1181">
        <v>23805.27</v>
      </c>
      <c r="P1181">
        <v>0</v>
      </c>
      <c r="Q1181">
        <v>0</v>
      </c>
      <c r="R1181">
        <v>0</v>
      </c>
      <c r="S1181">
        <v>0</v>
      </c>
    </row>
    <row r="1182" spans="1:19" x14ac:dyDescent="0.25">
      <c r="A1182">
        <v>4</v>
      </c>
      <c r="B1182">
        <v>4332</v>
      </c>
      <c r="C1182" t="s">
        <v>3736</v>
      </c>
      <c r="D1182" t="s">
        <v>2298</v>
      </c>
      <c r="E1182" t="s">
        <v>60</v>
      </c>
      <c r="F1182" t="s">
        <v>4713</v>
      </c>
      <c r="G1182" t="s">
        <v>2691</v>
      </c>
      <c r="H1182" t="s">
        <v>124</v>
      </c>
      <c r="I1182">
        <v>0</v>
      </c>
      <c r="J1182" t="s">
        <v>6969</v>
      </c>
      <c r="K1182" s="37">
        <v>43882</v>
      </c>
      <c r="L1182">
        <v>121938.14</v>
      </c>
      <c r="M1182">
        <v>121938.14</v>
      </c>
      <c r="N1182">
        <v>0</v>
      </c>
      <c r="O1182">
        <v>109744.33</v>
      </c>
      <c r="P1182">
        <v>0</v>
      </c>
      <c r="Q1182">
        <v>9145.36</v>
      </c>
      <c r="R1182">
        <v>9145.36</v>
      </c>
      <c r="S1182">
        <v>0</v>
      </c>
    </row>
    <row r="1183" spans="1:19" x14ac:dyDescent="0.25">
      <c r="A1183">
        <v>4</v>
      </c>
      <c r="B1183">
        <v>4332</v>
      </c>
      <c r="C1183" t="s">
        <v>3736</v>
      </c>
      <c r="D1183" t="s">
        <v>1244</v>
      </c>
      <c r="E1183" t="s">
        <v>9</v>
      </c>
      <c r="F1183" t="s">
        <v>4714</v>
      </c>
      <c r="G1183" t="s">
        <v>2447</v>
      </c>
      <c r="H1183" t="s">
        <v>107</v>
      </c>
      <c r="I1183">
        <v>1</v>
      </c>
      <c r="J1183" t="s">
        <v>6969</v>
      </c>
      <c r="K1183" s="37">
        <v>43587</v>
      </c>
      <c r="L1183">
        <v>44767.01</v>
      </c>
      <c r="M1183">
        <v>44767.01</v>
      </c>
      <c r="N1183">
        <v>0</v>
      </c>
      <c r="O1183">
        <v>40290.31</v>
      </c>
      <c r="P1183">
        <v>0</v>
      </c>
      <c r="Q1183">
        <v>3357.53</v>
      </c>
      <c r="R1183">
        <v>0</v>
      </c>
      <c r="S1183">
        <v>3357.53</v>
      </c>
    </row>
    <row r="1184" spans="1:19" x14ac:dyDescent="0.25">
      <c r="A1184">
        <v>4</v>
      </c>
      <c r="B1184">
        <v>4332</v>
      </c>
      <c r="C1184" t="s">
        <v>3736</v>
      </c>
      <c r="D1184" t="s">
        <v>452</v>
      </c>
      <c r="E1184" t="s">
        <v>9</v>
      </c>
      <c r="F1184" t="s">
        <v>4715</v>
      </c>
      <c r="G1184" t="s">
        <v>1198</v>
      </c>
      <c r="H1184" t="s">
        <v>107</v>
      </c>
      <c r="I1184">
        <v>1</v>
      </c>
      <c r="J1184" t="s">
        <v>6969</v>
      </c>
      <c r="K1184" s="37">
        <v>43360</v>
      </c>
      <c r="L1184">
        <v>15211.05</v>
      </c>
      <c r="M1184">
        <v>15211.05</v>
      </c>
      <c r="N1184">
        <v>0</v>
      </c>
      <c r="O1184">
        <v>13689.95</v>
      </c>
      <c r="P1184">
        <v>0</v>
      </c>
      <c r="Q1184">
        <v>1140.83</v>
      </c>
      <c r="R1184">
        <v>1140.83</v>
      </c>
      <c r="S1184">
        <v>0</v>
      </c>
    </row>
    <row r="1185" spans="1:19" x14ac:dyDescent="0.25">
      <c r="A1185">
        <v>4</v>
      </c>
      <c r="B1185">
        <v>4332</v>
      </c>
      <c r="C1185" t="s">
        <v>3736</v>
      </c>
      <c r="D1185" t="s">
        <v>95</v>
      </c>
      <c r="E1185" t="s">
        <v>93</v>
      </c>
      <c r="F1185" t="s">
        <v>4716</v>
      </c>
      <c r="G1185" t="s">
        <v>1549</v>
      </c>
      <c r="H1185" t="s">
        <v>107</v>
      </c>
      <c r="I1185">
        <v>0.1</v>
      </c>
      <c r="J1185" t="s">
        <v>6969</v>
      </c>
      <c r="K1185" s="37">
        <v>43412</v>
      </c>
      <c r="L1185">
        <v>36818.410000000003</v>
      </c>
      <c r="M1185">
        <v>36818.410000000003</v>
      </c>
      <c r="N1185">
        <v>0</v>
      </c>
      <c r="O1185">
        <v>33136.57</v>
      </c>
      <c r="P1185">
        <v>0</v>
      </c>
      <c r="Q1185">
        <v>2761.38</v>
      </c>
      <c r="R1185">
        <v>2761.38</v>
      </c>
      <c r="S1185">
        <v>0</v>
      </c>
    </row>
    <row r="1186" spans="1:19" x14ac:dyDescent="0.25">
      <c r="A1186">
        <v>4</v>
      </c>
      <c r="B1186">
        <v>4332</v>
      </c>
      <c r="C1186" t="s">
        <v>3736</v>
      </c>
      <c r="D1186" t="s">
        <v>121</v>
      </c>
      <c r="E1186" t="s">
        <v>122</v>
      </c>
      <c r="F1186" t="s">
        <v>4717</v>
      </c>
      <c r="G1186" t="s">
        <v>216</v>
      </c>
      <c r="H1186" t="s">
        <v>107</v>
      </c>
      <c r="I1186">
        <v>0</v>
      </c>
      <c r="J1186" t="s">
        <v>6969</v>
      </c>
      <c r="K1186" s="37">
        <v>43228</v>
      </c>
      <c r="L1186">
        <v>4386.67</v>
      </c>
      <c r="M1186">
        <v>4386.67</v>
      </c>
      <c r="N1186">
        <v>0</v>
      </c>
      <c r="O1186">
        <v>3948</v>
      </c>
      <c r="P1186">
        <v>0</v>
      </c>
      <c r="Q1186">
        <v>329</v>
      </c>
      <c r="R1186">
        <v>329</v>
      </c>
      <c r="S1186">
        <v>0</v>
      </c>
    </row>
    <row r="1187" spans="1:19" x14ac:dyDescent="0.25">
      <c r="A1187">
        <v>4</v>
      </c>
      <c r="B1187">
        <v>4332</v>
      </c>
      <c r="C1187" t="s">
        <v>3736</v>
      </c>
      <c r="D1187" t="s">
        <v>1637</v>
      </c>
      <c r="E1187" t="s">
        <v>313</v>
      </c>
      <c r="F1187" t="s">
        <v>4718</v>
      </c>
      <c r="G1187" t="s">
        <v>1965</v>
      </c>
      <c r="H1187" t="s">
        <v>124</v>
      </c>
      <c r="I1187">
        <v>0.3</v>
      </c>
      <c r="J1187" t="s">
        <v>6969</v>
      </c>
      <c r="K1187" s="37">
        <v>43571</v>
      </c>
      <c r="L1187">
        <v>120000</v>
      </c>
      <c r="M1187">
        <v>120000</v>
      </c>
      <c r="N1187">
        <v>0</v>
      </c>
      <c r="O1187">
        <v>108000</v>
      </c>
      <c r="P1187">
        <v>0</v>
      </c>
      <c r="Q1187">
        <v>9000</v>
      </c>
      <c r="R1187">
        <v>9000</v>
      </c>
      <c r="S1187">
        <v>0</v>
      </c>
    </row>
    <row r="1188" spans="1:19" x14ac:dyDescent="0.25">
      <c r="A1188">
        <v>4</v>
      </c>
      <c r="B1188">
        <v>4332</v>
      </c>
      <c r="C1188" t="s">
        <v>3736</v>
      </c>
      <c r="D1188" t="s">
        <v>1012</v>
      </c>
      <c r="E1188" t="s">
        <v>9</v>
      </c>
      <c r="F1188" t="s">
        <v>4719</v>
      </c>
      <c r="G1188" t="s">
        <v>1744</v>
      </c>
      <c r="H1188" t="s">
        <v>107</v>
      </c>
      <c r="I1188">
        <v>1</v>
      </c>
      <c r="J1188" t="s">
        <v>6969</v>
      </c>
      <c r="K1188" s="37">
        <v>43410</v>
      </c>
      <c r="L1188">
        <v>16343.69</v>
      </c>
      <c r="M1188">
        <v>16343.69</v>
      </c>
      <c r="N1188">
        <v>0</v>
      </c>
      <c r="O1188">
        <v>14709.32</v>
      </c>
      <c r="P1188">
        <v>0</v>
      </c>
      <c r="Q1188">
        <v>1225.78</v>
      </c>
      <c r="R1188">
        <v>1225.78</v>
      </c>
      <c r="S1188">
        <v>0</v>
      </c>
    </row>
    <row r="1189" spans="1:19" x14ac:dyDescent="0.25">
      <c r="A1189">
        <v>4</v>
      </c>
      <c r="B1189">
        <v>4332</v>
      </c>
      <c r="C1189" t="s">
        <v>3736</v>
      </c>
      <c r="D1189" t="s">
        <v>725</v>
      </c>
      <c r="E1189" t="s">
        <v>69</v>
      </c>
      <c r="F1189" t="s">
        <v>4720</v>
      </c>
      <c r="G1189" t="s">
        <v>2423</v>
      </c>
      <c r="H1189" t="s">
        <v>107</v>
      </c>
      <c r="I1189">
        <v>1</v>
      </c>
      <c r="J1189" t="s">
        <v>6969</v>
      </c>
      <c r="K1189" s="37">
        <v>48092</v>
      </c>
      <c r="L1189">
        <v>336668.25</v>
      </c>
      <c r="M1189">
        <v>336668.25</v>
      </c>
      <c r="N1189">
        <v>0</v>
      </c>
      <c r="O1189">
        <v>303001.43</v>
      </c>
      <c r="P1189">
        <v>0</v>
      </c>
      <c r="Q1189">
        <v>11009.05</v>
      </c>
      <c r="R1189">
        <v>0</v>
      </c>
      <c r="S1189">
        <v>11009.05</v>
      </c>
    </row>
    <row r="1190" spans="1:19" x14ac:dyDescent="0.25">
      <c r="A1190">
        <v>4</v>
      </c>
      <c r="B1190">
        <v>4332</v>
      </c>
      <c r="C1190" t="s">
        <v>3736</v>
      </c>
      <c r="D1190" t="s">
        <v>790</v>
      </c>
      <c r="E1190" t="s">
        <v>48</v>
      </c>
      <c r="F1190" t="s">
        <v>4721</v>
      </c>
      <c r="G1190" t="s">
        <v>3291</v>
      </c>
      <c r="H1190" t="s">
        <v>107</v>
      </c>
      <c r="I1190">
        <v>1</v>
      </c>
      <c r="J1190" t="s">
        <v>6969</v>
      </c>
      <c r="K1190" s="37">
        <v>43781</v>
      </c>
      <c r="L1190">
        <v>21515.46</v>
      </c>
      <c r="M1190">
        <v>21515.46</v>
      </c>
      <c r="N1190">
        <v>0</v>
      </c>
      <c r="O1190">
        <v>19363.91</v>
      </c>
      <c r="P1190">
        <v>0</v>
      </c>
      <c r="Q1190">
        <v>1613.66</v>
      </c>
      <c r="R1190">
        <v>1613.66</v>
      </c>
      <c r="S1190">
        <v>0</v>
      </c>
    </row>
    <row r="1191" spans="1:19" x14ac:dyDescent="0.25">
      <c r="A1191">
        <v>4</v>
      </c>
      <c r="B1191">
        <v>4332</v>
      </c>
      <c r="C1191" t="s">
        <v>3736</v>
      </c>
      <c r="D1191" t="s">
        <v>279</v>
      </c>
      <c r="E1191" t="s">
        <v>9</v>
      </c>
      <c r="F1191" t="s">
        <v>4722</v>
      </c>
      <c r="G1191" t="s">
        <v>1606</v>
      </c>
      <c r="H1191" t="s">
        <v>100</v>
      </c>
      <c r="I1191">
        <v>1</v>
      </c>
      <c r="J1191" t="s">
        <v>6969</v>
      </c>
      <c r="K1191" s="37">
        <v>43412</v>
      </c>
      <c r="L1191">
        <v>38789.230000000003</v>
      </c>
      <c r="M1191">
        <v>38789.230000000003</v>
      </c>
      <c r="N1191">
        <v>0</v>
      </c>
      <c r="O1191">
        <v>34910.31</v>
      </c>
      <c r="P1191">
        <v>0</v>
      </c>
      <c r="Q1191">
        <v>2909.19</v>
      </c>
      <c r="R1191">
        <v>2909.19</v>
      </c>
      <c r="S1191">
        <v>0</v>
      </c>
    </row>
    <row r="1192" spans="1:19" x14ac:dyDescent="0.25">
      <c r="A1192">
        <v>4</v>
      </c>
      <c r="B1192">
        <v>4332</v>
      </c>
      <c r="C1192" t="s">
        <v>3736</v>
      </c>
      <c r="D1192" t="s">
        <v>233</v>
      </c>
      <c r="E1192" t="s">
        <v>168</v>
      </c>
      <c r="F1192" t="s">
        <v>4723</v>
      </c>
      <c r="G1192" t="s">
        <v>234</v>
      </c>
      <c r="H1192" t="s">
        <v>100</v>
      </c>
      <c r="I1192">
        <v>1</v>
      </c>
      <c r="J1192" t="s">
        <v>6969</v>
      </c>
      <c r="K1192" s="37">
        <v>43228</v>
      </c>
      <c r="L1192">
        <v>6884.07</v>
      </c>
      <c r="M1192">
        <v>6884.07</v>
      </c>
      <c r="N1192">
        <v>0</v>
      </c>
      <c r="O1192">
        <v>6195.66</v>
      </c>
      <c r="P1192">
        <v>0</v>
      </c>
      <c r="Q1192">
        <v>516.30999999999995</v>
      </c>
      <c r="R1192">
        <v>516.30999999999995</v>
      </c>
      <c r="S1192">
        <v>0</v>
      </c>
    </row>
    <row r="1193" spans="1:19" x14ac:dyDescent="0.25">
      <c r="A1193">
        <v>4</v>
      </c>
      <c r="B1193">
        <v>4332</v>
      </c>
      <c r="C1193" t="s">
        <v>3736</v>
      </c>
      <c r="D1193" t="s">
        <v>1123</v>
      </c>
      <c r="E1193" t="s">
        <v>9</v>
      </c>
      <c r="F1193" t="s">
        <v>4724</v>
      </c>
      <c r="G1193" t="s">
        <v>1620</v>
      </c>
      <c r="H1193" t="s">
        <v>100</v>
      </c>
      <c r="I1193">
        <v>1</v>
      </c>
      <c r="J1193" t="s">
        <v>6969</v>
      </c>
      <c r="K1193" s="37">
        <v>43412</v>
      </c>
      <c r="L1193">
        <v>21282.639999999999</v>
      </c>
      <c r="M1193">
        <v>21282.639999999999</v>
      </c>
      <c r="N1193">
        <v>0</v>
      </c>
      <c r="O1193">
        <v>19154.38</v>
      </c>
      <c r="P1193">
        <v>0</v>
      </c>
      <c r="Q1193">
        <v>1596.2</v>
      </c>
      <c r="R1193">
        <v>1596.2</v>
      </c>
      <c r="S1193">
        <v>0</v>
      </c>
    </row>
    <row r="1194" spans="1:19" x14ac:dyDescent="0.25">
      <c r="A1194">
        <v>4</v>
      </c>
      <c r="B1194">
        <v>4332</v>
      </c>
      <c r="C1194" t="s">
        <v>3736</v>
      </c>
      <c r="D1194" t="s">
        <v>8609</v>
      </c>
      <c r="E1194" t="s">
        <v>9</v>
      </c>
      <c r="F1194" t="s">
        <v>4725</v>
      </c>
      <c r="G1194" t="s">
        <v>1954</v>
      </c>
      <c r="H1194" t="s">
        <v>107</v>
      </c>
      <c r="I1194">
        <v>0</v>
      </c>
      <c r="J1194" t="s">
        <v>6969</v>
      </c>
      <c r="K1194" s="37">
        <v>43507</v>
      </c>
      <c r="L1194">
        <v>41072.79</v>
      </c>
      <c r="M1194">
        <v>41072.79</v>
      </c>
      <c r="N1194">
        <v>0</v>
      </c>
      <c r="O1194">
        <v>36965.51</v>
      </c>
      <c r="P1194">
        <v>0</v>
      </c>
      <c r="Q1194">
        <v>3080.46</v>
      </c>
      <c r="R1194">
        <v>0</v>
      </c>
      <c r="S1194">
        <v>3080.46</v>
      </c>
    </row>
    <row r="1195" spans="1:19" x14ac:dyDescent="0.25">
      <c r="A1195">
        <v>4</v>
      </c>
      <c r="B1195">
        <v>4332</v>
      </c>
      <c r="C1195" t="s">
        <v>3736</v>
      </c>
      <c r="D1195" t="s">
        <v>569</v>
      </c>
      <c r="E1195" t="s">
        <v>82</v>
      </c>
      <c r="F1195" t="s">
        <v>4726</v>
      </c>
      <c r="G1195" t="s">
        <v>2067</v>
      </c>
      <c r="H1195" t="s">
        <v>104</v>
      </c>
      <c r="I1195">
        <v>0</v>
      </c>
      <c r="J1195" t="s">
        <v>6969</v>
      </c>
      <c r="K1195" s="37">
        <v>43959</v>
      </c>
      <c r="L1195">
        <v>23468.94</v>
      </c>
      <c r="M1195">
        <v>23468.94</v>
      </c>
      <c r="N1195">
        <v>0</v>
      </c>
      <c r="O1195">
        <v>21122.05</v>
      </c>
      <c r="P1195">
        <v>0</v>
      </c>
      <c r="Q1195">
        <v>1760.17</v>
      </c>
      <c r="R1195">
        <v>1760.17</v>
      </c>
      <c r="S1195">
        <v>0</v>
      </c>
    </row>
    <row r="1196" spans="1:19" x14ac:dyDescent="0.25">
      <c r="A1196">
        <v>4</v>
      </c>
      <c r="B1196">
        <v>4332</v>
      </c>
      <c r="C1196" t="s">
        <v>3736</v>
      </c>
      <c r="D1196" t="s">
        <v>447</v>
      </c>
      <c r="E1196" t="s">
        <v>21</v>
      </c>
      <c r="F1196" t="s">
        <v>4727</v>
      </c>
      <c r="G1196" t="s">
        <v>1505</v>
      </c>
      <c r="H1196" t="s">
        <v>124</v>
      </c>
      <c r="I1196">
        <v>0</v>
      </c>
      <c r="J1196" t="s">
        <v>6969</v>
      </c>
      <c r="K1196" s="37">
        <v>48092</v>
      </c>
      <c r="L1196">
        <v>21480.99</v>
      </c>
      <c r="M1196">
        <v>21480.99</v>
      </c>
      <c r="N1196">
        <v>0</v>
      </c>
      <c r="O1196">
        <v>19332.89</v>
      </c>
      <c r="P1196">
        <v>0</v>
      </c>
      <c r="Q1196">
        <v>1611.08</v>
      </c>
      <c r="R1196">
        <v>1611.07</v>
      </c>
      <c r="S1196">
        <v>0.01</v>
      </c>
    </row>
    <row r="1197" spans="1:19" x14ac:dyDescent="0.25">
      <c r="A1197">
        <v>4</v>
      </c>
      <c r="B1197">
        <v>4332</v>
      </c>
      <c r="C1197" t="s">
        <v>3736</v>
      </c>
      <c r="D1197" t="s">
        <v>865</v>
      </c>
      <c r="E1197" t="s">
        <v>255</v>
      </c>
      <c r="F1197" t="s">
        <v>4728</v>
      </c>
      <c r="G1197" t="s">
        <v>1226</v>
      </c>
      <c r="H1197" t="s">
        <v>124</v>
      </c>
      <c r="I1197">
        <v>0</v>
      </c>
      <c r="J1197" t="s">
        <v>6969</v>
      </c>
      <c r="K1197" s="37">
        <v>43571</v>
      </c>
      <c r="L1197">
        <v>43140.34</v>
      </c>
      <c r="M1197">
        <v>43140.34</v>
      </c>
      <c r="N1197">
        <v>0</v>
      </c>
      <c r="O1197">
        <v>38826.31</v>
      </c>
      <c r="P1197">
        <v>0</v>
      </c>
      <c r="Q1197">
        <v>3235.53</v>
      </c>
      <c r="R1197">
        <v>3235.53</v>
      </c>
      <c r="S1197">
        <v>0</v>
      </c>
    </row>
    <row r="1198" spans="1:19" x14ac:dyDescent="0.25">
      <c r="A1198">
        <v>4</v>
      </c>
      <c r="B1198">
        <v>4332</v>
      </c>
      <c r="C1198" t="s">
        <v>3736</v>
      </c>
      <c r="D1198" t="s">
        <v>674</v>
      </c>
      <c r="E1198" t="s">
        <v>60</v>
      </c>
      <c r="F1198" t="s">
        <v>4729</v>
      </c>
      <c r="G1198" t="s">
        <v>1355</v>
      </c>
      <c r="H1198" t="s">
        <v>149</v>
      </c>
      <c r="I1198">
        <v>1</v>
      </c>
      <c r="J1198" t="s">
        <v>6969</v>
      </c>
      <c r="K1198" s="37">
        <v>43361</v>
      </c>
      <c r="L1198">
        <v>13955.15</v>
      </c>
      <c r="M1198">
        <v>13955.15</v>
      </c>
      <c r="N1198">
        <v>0</v>
      </c>
      <c r="O1198">
        <v>12559.64</v>
      </c>
      <c r="P1198">
        <v>0</v>
      </c>
      <c r="Q1198">
        <v>1046.6400000000001</v>
      </c>
      <c r="R1198">
        <v>1046.6400000000001</v>
      </c>
      <c r="S1198">
        <v>0</v>
      </c>
    </row>
    <row r="1199" spans="1:19" x14ac:dyDescent="0.25">
      <c r="A1199">
        <v>4</v>
      </c>
      <c r="B1199">
        <v>4332</v>
      </c>
      <c r="C1199" t="s">
        <v>3736</v>
      </c>
      <c r="D1199" t="s">
        <v>1400</v>
      </c>
      <c r="E1199" t="s">
        <v>147</v>
      </c>
      <c r="F1199" t="s">
        <v>4730</v>
      </c>
      <c r="G1199" t="s">
        <v>1401</v>
      </c>
      <c r="H1199" t="s">
        <v>107</v>
      </c>
      <c r="I1199">
        <v>0</v>
      </c>
      <c r="J1199" t="s">
        <v>6969</v>
      </c>
      <c r="K1199" s="37">
        <v>43990</v>
      </c>
      <c r="L1199">
        <v>6269.71</v>
      </c>
      <c r="M1199">
        <v>6269.71</v>
      </c>
      <c r="N1199">
        <v>0</v>
      </c>
      <c r="O1199">
        <v>5642.74</v>
      </c>
      <c r="P1199">
        <v>0</v>
      </c>
      <c r="Q1199">
        <v>470.23</v>
      </c>
      <c r="R1199">
        <v>470.23</v>
      </c>
      <c r="S1199">
        <v>0</v>
      </c>
    </row>
    <row r="1200" spans="1:19" x14ac:dyDescent="0.25">
      <c r="A1200">
        <v>4</v>
      </c>
      <c r="B1200">
        <v>4332</v>
      </c>
      <c r="C1200" t="s">
        <v>3736</v>
      </c>
      <c r="D1200" t="s">
        <v>1703</v>
      </c>
      <c r="E1200" t="s">
        <v>48</v>
      </c>
      <c r="F1200" t="s">
        <v>4731</v>
      </c>
      <c r="G1200" t="s">
        <v>3313</v>
      </c>
      <c r="H1200" t="s">
        <v>107</v>
      </c>
      <c r="I1200">
        <v>0</v>
      </c>
      <c r="J1200" t="s">
        <v>6969</v>
      </c>
      <c r="K1200" s="37">
        <v>48092</v>
      </c>
      <c r="L1200">
        <v>148300.79</v>
      </c>
      <c r="M1200">
        <v>148300.79</v>
      </c>
      <c r="N1200">
        <v>0</v>
      </c>
      <c r="O1200">
        <v>133470.71</v>
      </c>
      <c r="P1200">
        <v>0</v>
      </c>
      <c r="Q1200">
        <v>0</v>
      </c>
      <c r="R1200">
        <v>0</v>
      </c>
      <c r="S1200">
        <v>0</v>
      </c>
    </row>
    <row r="1201" spans="1:19" x14ac:dyDescent="0.25">
      <c r="A1201">
        <v>4</v>
      </c>
      <c r="B1201">
        <v>4332</v>
      </c>
      <c r="C1201" t="s">
        <v>3736</v>
      </c>
      <c r="D1201" t="s">
        <v>917</v>
      </c>
      <c r="E1201" t="s">
        <v>25</v>
      </c>
      <c r="F1201" t="s">
        <v>4732</v>
      </c>
      <c r="G1201" t="s">
        <v>1264</v>
      </c>
      <c r="H1201" t="s">
        <v>107</v>
      </c>
      <c r="I1201">
        <v>1</v>
      </c>
      <c r="J1201" t="s">
        <v>6969</v>
      </c>
      <c r="K1201" s="37">
        <v>43360</v>
      </c>
      <c r="L1201">
        <v>10796.43</v>
      </c>
      <c r="M1201">
        <v>10796.43</v>
      </c>
      <c r="N1201">
        <v>0</v>
      </c>
      <c r="O1201">
        <v>9716.7900000000009</v>
      </c>
      <c r="P1201">
        <v>0</v>
      </c>
      <c r="Q1201">
        <v>809.73</v>
      </c>
      <c r="R1201">
        <v>809.73</v>
      </c>
      <c r="S1201">
        <v>0</v>
      </c>
    </row>
    <row r="1202" spans="1:19" x14ac:dyDescent="0.25">
      <c r="A1202">
        <v>4</v>
      </c>
      <c r="B1202">
        <v>4332</v>
      </c>
      <c r="C1202" t="s">
        <v>3736</v>
      </c>
      <c r="D1202" t="s">
        <v>557</v>
      </c>
      <c r="E1202" t="s">
        <v>93</v>
      </c>
      <c r="F1202" t="s">
        <v>4733</v>
      </c>
      <c r="G1202" t="s">
        <v>1367</v>
      </c>
      <c r="H1202" t="s">
        <v>107</v>
      </c>
      <c r="I1202">
        <v>1</v>
      </c>
      <c r="J1202" t="s">
        <v>6969</v>
      </c>
      <c r="K1202" s="37">
        <v>43360</v>
      </c>
      <c r="L1202">
        <v>7390.61</v>
      </c>
      <c r="M1202">
        <v>7390.61</v>
      </c>
      <c r="N1202">
        <v>0</v>
      </c>
      <c r="O1202">
        <v>6651.55</v>
      </c>
      <c r="P1202">
        <v>0</v>
      </c>
      <c r="Q1202">
        <v>554.29999999999995</v>
      </c>
      <c r="R1202">
        <v>554.29999999999995</v>
      </c>
      <c r="S1202">
        <v>0</v>
      </c>
    </row>
    <row r="1203" spans="1:19" x14ac:dyDescent="0.25">
      <c r="A1203">
        <v>4</v>
      </c>
      <c r="B1203">
        <v>4332</v>
      </c>
      <c r="C1203" t="s">
        <v>3736</v>
      </c>
      <c r="D1203" t="s">
        <v>567</v>
      </c>
      <c r="E1203" t="s">
        <v>421</v>
      </c>
      <c r="F1203" t="s">
        <v>4734</v>
      </c>
      <c r="G1203" t="s">
        <v>1331</v>
      </c>
      <c r="H1203" t="s">
        <v>107</v>
      </c>
      <c r="I1203">
        <v>1</v>
      </c>
      <c r="J1203" t="s">
        <v>6969</v>
      </c>
      <c r="K1203" s="37">
        <v>43357</v>
      </c>
      <c r="L1203">
        <v>20327.77</v>
      </c>
      <c r="M1203">
        <v>20327.77</v>
      </c>
      <c r="N1203">
        <v>0</v>
      </c>
      <c r="O1203">
        <v>18294.990000000002</v>
      </c>
      <c r="P1203">
        <v>0</v>
      </c>
      <c r="Q1203">
        <v>1524.59</v>
      </c>
      <c r="R1203">
        <v>1524.58</v>
      </c>
      <c r="S1203">
        <v>0.01</v>
      </c>
    </row>
    <row r="1204" spans="1:19" x14ac:dyDescent="0.25">
      <c r="A1204">
        <v>4</v>
      </c>
      <c r="B1204">
        <v>4332</v>
      </c>
      <c r="C1204" t="s">
        <v>3736</v>
      </c>
      <c r="D1204" t="s">
        <v>1521</v>
      </c>
      <c r="E1204" t="s">
        <v>15</v>
      </c>
      <c r="F1204" t="s">
        <v>4735</v>
      </c>
      <c r="G1204" t="s">
        <v>1522</v>
      </c>
      <c r="H1204" t="s">
        <v>104</v>
      </c>
      <c r="I1204">
        <v>1</v>
      </c>
      <c r="J1204" t="s">
        <v>6969</v>
      </c>
      <c r="K1204" s="37">
        <v>43412</v>
      </c>
      <c r="L1204">
        <v>12378.95</v>
      </c>
      <c r="M1204">
        <v>12378.95</v>
      </c>
      <c r="N1204">
        <v>0</v>
      </c>
      <c r="O1204">
        <v>11141.06</v>
      </c>
      <c r="P1204">
        <v>0</v>
      </c>
      <c r="Q1204">
        <v>928.42</v>
      </c>
      <c r="R1204">
        <v>928.42</v>
      </c>
      <c r="S1204">
        <v>0</v>
      </c>
    </row>
    <row r="1205" spans="1:19" x14ac:dyDescent="0.25">
      <c r="A1205">
        <v>4</v>
      </c>
      <c r="B1205">
        <v>4332</v>
      </c>
      <c r="C1205" t="s">
        <v>3736</v>
      </c>
      <c r="D1205" t="s">
        <v>569</v>
      </c>
      <c r="E1205" t="s">
        <v>82</v>
      </c>
      <c r="F1205" t="s">
        <v>4736</v>
      </c>
      <c r="G1205" t="s">
        <v>1759</v>
      </c>
      <c r="H1205" t="s">
        <v>100</v>
      </c>
      <c r="I1205">
        <v>0</v>
      </c>
      <c r="J1205" t="s">
        <v>6969</v>
      </c>
      <c r="K1205" s="37">
        <v>43598</v>
      </c>
      <c r="L1205">
        <v>6578.45</v>
      </c>
      <c r="M1205">
        <v>6578.45</v>
      </c>
      <c r="N1205">
        <v>0</v>
      </c>
      <c r="O1205">
        <v>5920.61</v>
      </c>
      <c r="P1205">
        <v>0</v>
      </c>
      <c r="Q1205">
        <v>493.38</v>
      </c>
      <c r="R1205">
        <v>493.38</v>
      </c>
      <c r="S1205">
        <v>0</v>
      </c>
    </row>
    <row r="1206" spans="1:19" x14ac:dyDescent="0.25">
      <c r="A1206">
        <v>4</v>
      </c>
      <c r="B1206">
        <v>4332</v>
      </c>
      <c r="C1206" t="s">
        <v>3736</v>
      </c>
      <c r="D1206" t="s">
        <v>233</v>
      </c>
      <c r="E1206" t="s">
        <v>168</v>
      </c>
      <c r="F1206" t="s">
        <v>4737</v>
      </c>
      <c r="G1206" t="s">
        <v>493</v>
      </c>
      <c r="H1206" t="s">
        <v>107</v>
      </c>
      <c r="I1206">
        <v>0.75</v>
      </c>
      <c r="J1206" t="s">
        <v>6969</v>
      </c>
      <c r="K1206" s="37">
        <v>43294</v>
      </c>
      <c r="L1206">
        <v>96719.38</v>
      </c>
      <c r="M1206">
        <v>96719.38</v>
      </c>
      <c r="N1206">
        <v>0</v>
      </c>
      <c r="O1206">
        <v>87047.44</v>
      </c>
      <c r="P1206">
        <v>0</v>
      </c>
      <c r="Q1206">
        <v>7253.96</v>
      </c>
      <c r="R1206">
        <v>7253.95</v>
      </c>
      <c r="S1206">
        <v>0.01</v>
      </c>
    </row>
    <row r="1207" spans="1:19" x14ac:dyDescent="0.25">
      <c r="A1207">
        <v>4</v>
      </c>
      <c r="B1207">
        <v>4332</v>
      </c>
      <c r="C1207" t="s">
        <v>3736</v>
      </c>
      <c r="D1207" t="s">
        <v>7372</v>
      </c>
      <c r="E1207" t="s">
        <v>25</v>
      </c>
      <c r="F1207" t="s">
        <v>7373</v>
      </c>
      <c r="G1207" t="s">
        <v>1071</v>
      </c>
      <c r="H1207" t="s">
        <v>86</v>
      </c>
      <c r="I1207">
        <v>1</v>
      </c>
      <c r="J1207" t="s">
        <v>6969</v>
      </c>
      <c r="K1207" s="37">
        <v>43356</v>
      </c>
      <c r="L1207">
        <v>101476.31</v>
      </c>
      <c r="M1207">
        <v>101476.31</v>
      </c>
      <c r="N1207">
        <v>0</v>
      </c>
      <c r="O1207">
        <v>101476.31</v>
      </c>
      <c r="P1207">
        <v>0</v>
      </c>
      <c r="Q1207">
        <v>0</v>
      </c>
      <c r="R1207">
        <v>0</v>
      </c>
      <c r="S1207">
        <v>0</v>
      </c>
    </row>
    <row r="1208" spans="1:19" x14ac:dyDescent="0.25">
      <c r="A1208">
        <v>4</v>
      </c>
      <c r="B1208">
        <v>4332</v>
      </c>
      <c r="C1208" t="s">
        <v>3736</v>
      </c>
      <c r="D1208" t="s">
        <v>1568</v>
      </c>
      <c r="E1208" t="s">
        <v>255</v>
      </c>
      <c r="F1208" t="s">
        <v>4738</v>
      </c>
      <c r="G1208" t="s">
        <v>1617</v>
      </c>
      <c r="H1208" t="s">
        <v>86</v>
      </c>
      <c r="I1208">
        <v>1</v>
      </c>
      <c r="J1208" t="s">
        <v>6969</v>
      </c>
      <c r="K1208" s="37">
        <v>44070</v>
      </c>
      <c r="L1208">
        <v>204366.54</v>
      </c>
      <c r="M1208">
        <v>204366.54</v>
      </c>
      <c r="N1208">
        <v>0</v>
      </c>
      <c r="O1208">
        <v>183929.89</v>
      </c>
      <c r="P1208">
        <v>0</v>
      </c>
      <c r="Q1208">
        <v>15327.49</v>
      </c>
      <c r="R1208">
        <v>7345.06</v>
      </c>
      <c r="S1208">
        <v>7982.43</v>
      </c>
    </row>
    <row r="1209" spans="1:19" x14ac:dyDescent="0.25">
      <c r="A1209">
        <v>4</v>
      </c>
      <c r="B1209">
        <v>4332</v>
      </c>
      <c r="C1209" t="s">
        <v>3736</v>
      </c>
      <c r="D1209" t="s">
        <v>1244</v>
      </c>
      <c r="E1209" t="s">
        <v>9</v>
      </c>
      <c r="F1209" t="s">
        <v>4739</v>
      </c>
      <c r="G1209" t="s">
        <v>1343</v>
      </c>
      <c r="H1209" t="s">
        <v>107</v>
      </c>
      <c r="I1209">
        <v>1</v>
      </c>
      <c r="J1209" t="s">
        <v>6969</v>
      </c>
      <c r="K1209" s="37">
        <v>43360</v>
      </c>
      <c r="L1209">
        <v>6100.89</v>
      </c>
      <c r="M1209">
        <v>6100.89</v>
      </c>
      <c r="N1209">
        <v>0</v>
      </c>
      <c r="O1209">
        <v>5490.8</v>
      </c>
      <c r="P1209">
        <v>0</v>
      </c>
      <c r="Q1209">
        <v>457.57</v>
      </c>
      <c r="R1209">
        <v>0</v>
      </c>
      <c r="S1209">
        <v>457.57</v>
      </c>
    </row>
    <row r="1210" spans="1:19" x14ac:dyDescent="0.25">
      <c r="A1210">
        <v>4</v>
      </c>
      <c r="B1210">
        <v>4332</v>
      </c>
      <c r="C1210" t="s">
        <v>3736</v>
      </c>
      <c r="D1210" t="s">
        <v>343</v>
      </c>
      <c r="E1210" t="s">
        <v>140</v>
      </c>
      <c r="F1210" t="s">
        <v>4740</v>
      </c>
      <c r="G1210" t="s">
        <v>1424</v>
      </c>
      <c r="H1210" t="s">
        <v>124</v>
      </c>
      <c r="I1210">
        <v>0.85</v>
      </c>
      <c r="J1210" t="s">
        <v>6969</v>
      </c>
      <c r="K1210" s="37">
        <v>43852</v>
      </c>
      <c r="L1210">
        <v>30324.36</v>
      </c>
      <c r="M1210">
        <v>30324.36</v>
      </c>
      <c r="N1210">
        <v>0</v>
      </c>
      <c r="O1210">
        <v>27291.919999999998</v>
      </c>
      <c r="P1210">
        <v>0</v>
      </c>
      <c r="Q1210">
        <v>2274.33</v>
      </c>
      <c r="R1210">
        <v>2274.33</v>
      </c>
      <c r="S1210">
        <v>0</v>
      </c>
    </row>
    <row r="1211" spans="1:19" x14ac:dyDescent="0.25">
      <c r="A1211">
        <v>4</v>
      </c>
      <c r="B1211">
        <v>4332</v>
      </c>
      <c r="C1211" t="s">
        <v>3736</v>
      </c>
      <c r="D1211" t="s">
        <v>27</v>
      </c>
      <c r="E1211" t="s">
        <v>27</v>
      </c>
      <c r="F1211" t="s">
        <v>4741</v>
      </c>
      <c r="G1211" t="s">
        <v>1983</v>
      </c>
      <c r="H1211" t="s">
        <v>149</v>
      </c>
      <c r="I1211">
        <v>0.99</v>
      </c>
      <c r="J1211" t="s">
        <v>6969</v>
      </c>
      <c r="K1211" s="37">
        <v>48092</v>
      </c>
      <c r="L1211">
        <v>132641.47</v>
      </c>
      <c r="M1211">
        <v>132641.47</v>
      </c>
      <c r="N1211">
        <v>0</v>
      </c>
      <c r="O1211">
        <v>119377.32</v>
      </c>
      <c r="P1211">
        <v>0</v>
      </c>
      <c r="Q1211">
        <v>1725</v>
      </c>
      <c r="R1211">
        <v>1725</v>
      </c>
      <c r="S1211">
        <v>0</v>
      </c>
    </row>
    <row r="1212" spans="1:19" x14ac:dyDescent="0.25">
      <c r="A1212">
        <v>4</v>
      </c>
      <c r="B1212">
        <v>4332</v>
      </c>
      <c r="C1212" t="s">
        <v>3736</v>
      </c>
      <c r="D1212" t="s">
        <v>818</v>
      </c>
      <c r="E1212" t="s">
        <v>439</v>
      </c>
      <c r="F1212" t="s">
        <v>4742</v>
      </c>
      <c r="G1212" t="s">
        <v>1353</v>
      </c>
      <c r="H1212" t="s">
        <v>124</v>
      </c>
      <c r="I1212">
        <v>0</v>
      </c>
      <c r="J1212" t="s">
        <v>6969</v>
      </c>
      <c r="K1212" s="37">
        <v>43361</v>
      </c>
      <c r="L1212">
        <v>25924.02</v>
      </c>
      <c r="M1212">
        <v>25924.02</v>
      </c>
      <c r="N1212">
        <v>0</v>
      </c>
      <c r="O1212">
        <v>23331.62</v>
      </c>
      <c r="P1212">
        <v>0</v>
      </c>
      <c r="Q1212">
        <v>1944.3</v>
      </c>
      <c r="R1212">
        <v>1944.3</v>
      </c>
      <c r="S1212">
        <v>0</v>
      </c>
    </row>
    <row r="1213" spans="1:19" x14ac:dyDescent="0.25">
      <c r="A1213">
        <v>4</v>
      </c>
      <c r="B1213">
        <v>4332</v>
      </c>
      <c r="C1213" t="s">
        <v>3736</v>
      </c>
      <c r="D1213" t="s">
        <v>277</v>
      </c>
      <c r="E1213" t="s">
        <v>27</v>
      </c>
      <c r="F1213" t="s">
        <v>4743</v>
      </c>
      <c r="G1213" t="s">
        <v>299</v>
      </c>
      <c r="H1213" t="s">
        <v>100</v>
      </c>
      <c r="I1213">
        <v>0</v>
      </c>
      <c r="J1213" t="s">
        <v>6969</v>
      </c>
      <c r="K1213" s="37">
        <v>43598</v>
      </c>
      <c r="L1213">
        <v>8283.5499999999993</v>
      </c>
      <c r="M1213">
        <v>8283.5499999999993</v>
      </c>
      <c r="N1213">
        <v>0</v>
      </c>
      <c r="O1213">
        <v>7455.2</v>
      </c>
      <c r="P1213">
        <v>0</v>
      </c>
      <c r="Q1213">
        <v>621.27</v>
      </c>
      <c r="R1213">
        <v>621.27</v>
      </c>
      <c r="S1213">
        <v>0</v>
      </c>
    </row>
    <row r="1214" spans="1:19" x14ac:dyDescent="0.25">
      <c r="A1214">
        <v>4</v>
      </c>
      <c r="B1214">
        <v>4332</v>
      </c>
      <c r="C1214" t="s">
        <v>3736</v>
      </c>
      <c r="D1214" t="s">
        <v>7259</v>
      </c>
      <c r="E1214" t="s">
        <v>9</v>
      </c>
      <c r="F1214" t="s">
        <v>4744</v>
      </c>
      <c r="G1214" t="s">
        <v>2872</v>
      </c>
      <c r="H1214" t="s">
        <v>100</v>
      </c>
      <c r="I1214">
        <v>0.2</v>
      </c>
      <c r="J1214" t="s">
        <v>6969</v>
      </c>
      <c r="K1214" s="37">
        <v>43864</v>
      </c>
      <c r="L1214">
        <v>58364.66</v>
      </c>
      <c r="M1214">
        <v>58364.66</v>
      </c>
      <c r="N1214">
        <v>0</v>
      </c>
      <c r="O1214">
        <v>52528.19</v>
      </c>
      <c r="P1214">
        <v>0</v>
      </c>
      <c r="Q1214">
        <v>4377.3500000000004</v>
      </c>
      <c r="R1214">
        <v>4377.3500000000004</v>
      </c>
      <c r="S1214">
        <v>0</v>
      </c>
    </row>
    <row r="1215" spans="1:19" x14ac:dyDescent="0.25">
      <c r="A1215">
        <v>4</v>
      </c>
      <c r="B1215">
        <v>4332</v>
      </c>
      <c r="C1215" t="s">
        <v>3736</v>
      </c>
      <c r="D1215" t="s">
        <v>613</v>
      </c>
      <c r="E1215" t="s">
        <v>131</v>
      </c>
      <c r="F1215" t="s">
        <v>4745</v>
      </c>
      <c r="G1215" t="s">
        <v>1645</v>
      </c>
      <c r="H1215" t="s">
        <v>107</v>
      </c>
      <c r="I1215">
        <v>0</v>
      </c>
      <c r="J1215" t="s">
        <v>6969</v>
      </c>
      <c r="K1215" s="37">
        <v>43917</v>
      </c>
      <c r="L1215">
        <v>79420.12</v>
      </c>
      <c r="M1215">
        <v>79420.12</v>
      </c>
      <c r="N1215">
        <v>0</v>
      </c>
      <c r="O1215">
        <v>71478.11</v>
      </c>
      <c r="P1215">
        <v>0</v>
      </c>
      <c r="Q1215">
        <v>5956.51</v>
      </c>
      <c r="R1215">
        <v>5956.51</v>
      </c>
      <c r="S1215">
        <v>0</v>
      </c>
    </row>
    <row r="1216" spans="1:19" x14ac:dyDescent="0.25">
      <c r="A1216">
        <v>4</v>
      </c>
      <c r="B1216">
        <v>4332</v>
      </c>
      <c r="C1216" t="s">
        <v>3736</v>
      </c>
      <c r="D1216" t="s">
        <v>567</v>
      </c>
      <c r="E1216" t="s">
        <v>421</v>
      </c>
      <c r="F1216" t="s">
        <v>4746</v>
      </c>
      <c r="G1216" t="s">
        <v>1485</v>
      </c>
      <c r="H1216" t="s">
        <v>107</v>
      </c>
      <c r="I1216">
        <v>1</v>
      </c>
      <c r="J1216" t="s">
        <v>6969</v>
      </c>
      <c r="K1216" s="37">
        <v>43360</v>
      </c>
      <c r="L1216">
        <v>35643.89</v>
      </c>
      <c r="M1216">
        <v>35643.89</v>
      </c>
      <c r="N1216">
        <v>0</v>
      </c>
      <c r="O1216">
        <v>32079.5</v>
      </c>
      <c r="P1216">
        <v>0</v>
      </c>
      <c r="Q1216">
        <v>2673.29</v>
      </c>
      <c r="R1216">
        <v>2673.29</v>
      </c>
      <c r="S1216">
        <v>0</v>
      </c>
    </row>
    <row r="1217" spans="1:19" x14ac:dyDescent="0.25">
      <c r="A1217">
        <v>4</v>
      </c>
      <c r="B1217">
        <v>4332</v>
      </c>
      <c r="C1217" t="s">
        <v>3736</v>
      </c>
      <c r="D1217" t="s">
        <v>7374</v>
      </c>
      <c r="E1217" t="s">
        <v>152</v>
      </c>
      <c r="F1217" t="s">
        <v>7375</v>
      </c>
      <c r="G1217" t="s">
        <v>7376</v>
      </c>
      <c r="H1217" t="s">
        <v>86</v>
      </c>
      <c r="I1217">
        <v>1</v>
      </c>
      <c r="J1217" t="s">
        <v>6969</v>
      </c>
      <c r="K1217" s="37">
        <v>43412</v>
      </c>
      <c r="L1217">
        <v>29640.33</v>
      </c>
      <c r="M1217">
        <v>29640.33</v>
      </c>
      <c r="N1217">
        <v>0</v>
      </c>
      <c r="O1217">
        <v>29640.33</v>
      </c>
      <c r="P1217">
        <v>0</v>
      </c>
      <c r="Q1217">
        <v>0</v>
      </c>
      <c r="R1217">
        <v>0</v>
      </c>
      <c r="S1217">
        <v>0</v>
      </c>
    </row>
    <row r="1218" spans="1:19" x14ac:dyDescent="0.25">
      <c r="A1218">
        <v>4</v>
      </c>
      <c r="B1218">
        <v>4332</v>
      </c>
      <c r="C1218" t="s">
        <v>3736</v>
      </c>
      <c r="D1218" t="s">
        <v>255</v>
      </c>
      <c r="E1218" t="s">
        <v>255</v>
      </c>
      <c r="F1218" t="s">
        <v>4747</v>
      </c>
      <c r="G1218" t="s">
        <v>1301</v>
      </c>
      <c r="H1218" t="s">
        <v>104</v>
      </c>
      <c r="I1218">
        <v>0</v>
      </c>
      <c r="J1218" t="s">
        <v>6969</v>
      </c>
      <c r="K1218" s="37">
        <v>43356</v>
      </c>
      <c r="L1218">
        <v>20841.080000000002</v>
      </c>
      <c r="M1218">
        <v>20841.080000000002</v>
      </c>
      <c r="N1218">
        <v>0</v>
      </c>
      <c r="O1218">
        <v>18756.97</v>
      </c>
      <c r="P1218">
        <v>0</v>
      </c>
      <c r="Q1218">
        <v>1563.08</v>
      </c>
      <c r="R1218">
        <v>1563.08</v>
      </c>
      <c r="S1218">
        <v>0</v>
      </c>
    </row>
    <row r="1219" spans="1:19" x14ac:dyDescent="0.25">
      <c r="A1219">
        <v>4</v>
      </c>
      <c r="B1219">
        <v>4332</v>
      </c>
      <c r="C1219" t="s">
        <v>3736</v>
      </c>
      <c r="D1219" t="s">
        <v>1934</v>
      </c>
      <c r="E1219" t="s">
        <v>27</v>
      </c>
      <c r="F1219" t="s">
        <v>4748</v>
      </c>
      <c r="G1219" t="s">
        <v>2713</v>
      </c>
      <c r="H1219" t="s">
        <v>100</v>
      </c>
      <c r="I1219">
        <v>0</v>
      </c>
      <c r="J1219" t="s">
        <v>6969</v>
      </c>
      <c r="K1219" s="37">
        <v>43788</v>
      </c>
      <c r="L1219">
        <v>75926.679999999993</v>
      </c>
      <c r="M1219">
        <v>75926.679999999993</v>
      </c>
      <c r="N1219">
        <v>0</v>
      </c>
      <c r="O1219">
        <v>68334.009999999995</v>
      </c>
      <c r="P1219">
        <v>0</v>
      </c>
      <c r="Q1219">
        <v>5694.5</v>
      </c>
      <c r="R1219">
        <v>5694.5</v>
      </c>
      <c r="S1219">
        <v>0</v>
      </c>
    </row>
    <row r="1220" spans="1:19" x14ac:dyDescent="0.25">
      <c r="A1220">
        <v>4</v>
      </c>
      <c r="B1220">
        <v>4332</v>
      </c>
      <c r="C1220" t="s">
        <v>3736</v>
      </c>
      <c r="D1220" t="s">
        <v>548</v>
      </c>
      <c r="E1220" t="s">
        <v>9</v>
      </c>
      <c r="F1220" t="s">
        <v>4749</v>
      </c>
      <c r="G1220" t="s">
        <v>1366</v>
      </c>
      <c r="H1220" t="s">
        <v>107</v>
      </c>
      <c r="I1220">
        <v>1</v>
      </c>
      <c r="J1220" t="s">
        <v>6969</v>
      </c>
      <c r="K1220" s="37">
        <v>43360</v>
      </c>
      <c r="L1220">
        <v>14831.26</v>
      </c>
      <c r="M1220">
        <v>14831.26</v>
      </c>
      <c r="N1220">
        <v>0</v>
      </c>
      <c r="O1220">
        <v>13348.13</v>
      </c>
      <c r="P1220">
        <v>0</v>
      </c>
      <c r="Q1220">
        <v>1112.3499999999999</v>
      </c>
      <c r="R1220">
        <v>1112.3399999999999</v>
      </c>
      <c r="S1220">
        <v>0.01</v>
      </c>
    </row>
    <row r="1221" spans="1:19" x14ac:dyDescent="0.25">
      <c r="A1221">
        <v>4</v>
      </c>
      <c r="B1221">
        <v>4332</v>
      </c>
      <c r="C1221" t="s">
        <v>3736</v>
      </c>
      <c r="D1221" t="s">
        <v>1510</v>
      </c>
      <c r="E1221" t="s">
        <v>152</v>
      </c>
      <c r="F1221" t="s">
        <v>7377</v>
      </c>
      <c r="G1221" t="s">
        <v>7378</v>
      </c>
      <c r="H1221" t="s">
        <v>86</v>
      </c>
      <c r="I1221">
        <v>1</v>
      </c>
      <c r="J1221" t="s">
        <v>6969</v>
      </c>
      <c r="K1221" s="37">
        <v>43362</v>
      </c>
      <c r="L1221">
        <v>4074.02</v>
      </c>
      <c r="M1221">
        <v>4074.02</v>
      </c>
      <c r="N1221">
        <v>0</v>
      </c>
      <c r="O1221">
        <v>4074.02</v>
      </c>
      <c r="P1221">
        <v>0</v>
      </c>
      <c r="Q1221">
        <v>0</v>
      </c>
      <c r="R1221">
        <v>0</v>
      </c>
      <c r="S1221">
        <v>0</v>
      </c>
    </row>
    <row r="1222" spans="1:19" x14ac:dyDescent="0.25">
      <c r="A1222">
        <v>4</v>
      </c>
      <c r="B1222">
        <v>4332</v>
      </c>
      <c r="C1222" t="s">
        <v>3736</v>
      </c>
      <c r="D1222" t="s">
        <v>220</v>
      </c>
      <c r="E1222" t="s">
        <v>147</v>
      </c>
      <c r="F1222" t="s">
        <v>4750</v>
      </c>
      <c r="G1222" t="s">
        <v>513</v>
      </c>
      <c r="H1222" t="s">
        <v>124</v>
      </c>
      <c r="I1222">
        <v>0</v>
      </c>
      <c r="J1222" t="s">
        <v>6969</v>
      </c>
      <c r="K1222" s="37">
        <v>43294</v>
      </c>
      <c r="L1222">
        <v>26400</v>
      </c>
      <c r="M1222">
        <v>26400</v>
      </c>
      <c r="N1222">
        <v>0</v>
      </c>
      <c r="O1222">
        <v>23760</v>
      </c>
      <c r="P1222">
        <v>0</v>
      </c>
      <c r="Q1222">
        <v>1980</v>
      </c>
      <c r="R1222">
        <v>1980</v>
      </c>
      <c r="S1222">
        <v>0</v>
      </c>
    </row>
    <row r="1223" spans="1:19" x14ac:dyDescent="0.25">
      <c r="A1223">
        <v>4</v>
      </c>
      <c r="B1223">
        <v>4332</v>
      </c>
      <c r="C1223" t="s">
        <v>3736</v>
      </c>
      <c r="D1223" t="s">
        <v>499</v>
      </c>
      <c r="E1223" t="s">
        <v>421</v>
      </c>
      <c r="F1223" t="s">
        <v>4751</v>
      </c>
      <c r="G1223" t="s">
        <v>1452</v>
      </c>
      <c r="H1223" t="s">
        <v>124</v>
      </c>
      <c r="I1223">
        <v>0.9</v>
      </c>
      <c r="J1223" t="s">
        <v>6969</v>
      </c>
      <c r="K1223" s="37">
        <v>43361</v>
      </c>
      <c r="L1223">
        <v>32350.14</v>
      </c>
      <c r="M1223">
        <v>32350.14</v>
      </c>
      <c r="N1223">
        <v>0</v>
      </c>
      <c r="O1223">
        <v>29115.13</v>
      </c>
      <c r="P1223">
        <v>0</v>
      </c>
      <c r="Q1223">
        <v>2426.2600000000002</v>
      </c>
      <c r="R1223">
        <v>2426.2600000000002</v>
      </c>
      <c r="S1223">
        <v>0</v>
      </c>
    </row>
    <row r="1224" spans="1:19" x14ac:dyDescent="0.25">
      <c r="A1224">
        <v>4</v>
      </c>
      <c r="B1224">
        <v>4332</v>
      </c>
      <c r="C1224" t="s">
        <v>3736</v>
      </c>
      <c r="D1224" t="s">
        <v>452</v>
      </c>
      <c r="E1224" t="s">
        <v>9</v>
      </c>
      <c r="F1224" t="s">
        <v>4752</v>
      </c>
      <c r="G1224" t="s">
        <v>1215</v>
      </c>
      <c r="H1224" t="s">
        <v>107</v>
      </c>
      <c r="I1224">
        <v>1</v>
      </c>
      <c r="J1224" t="s">
        <v>6969</v>
      </c>
      <c r="K1224" s="37">
        <v>43977</v>
      </c>
      <c r="L1224">
        <v>125955.08</v>
      </c>
      <c r="M1224">
        <v>126868.1</v>
      </c>
      <c r="N1224">
        <v>913.02</v>
      </c>
      <c r="O1224">
        <v>114181.29</v>
      </c>
      <c r="P1224">
        <v>821.72</v>
      </c>
      <c r="Q1224">
        <v>9515.11</v>
      </c>
      <c r="R1224">
        <v>9515.1</v>
      </c>
      <c r="S1224">
        <v>0.01</v>
      </c>
    </row>
    <row r="1225" spans="1:19" x14ac:dyDescent="0.25">
      <c r="A1225">
        <v>4</v>
      </c>
      <c r="B1225">
        <v>4332</v>
      </c>
      <c r="C1225" t="s">
        <v>3736</v>
      </c>
      <c r="D1225" t="s">
        <v>548</v>
      </c>
      <c r="E1225" t="s">
        <v>9</v>
      </c>
      <c r="F1225" t="s">
        <v>7379</v>
      </c>
      <c r="G1225" t="s">
        <v>7380</v>
      </c>
      <c r="H1225" t="s">
        <v>86</v>
      </c>
      <c r="I1225">
        <v>1</v>
      </c>
      <c r="J1225" t="s">
        <v>6969</v>
      </c>
      <c r="K1225" s="37">
        <v>43335</v>
      </c>
      <c r="L1225">
        <v>3500</v>
      </c>
      <c r="M1225">
        <v>3500</v>
      </c>
      <c r="N1225">
        <v>0</v>
      </c>
      <c r="O1225">
        <v>3500</v>
      </c>
      <c r="P1225">
        <v>0</v>
      </c>
      <c r="Q1225">
        <v>0</v>
      </c>
      <c r="R1225">
        <v>0</v>
      </c>
      <c r="S1225">
        <v>0</v>
      </c>
    </row>
    <row r="1226" spans="1:19" x14ac:dyDescent="0.25">
      <c r="A1226">
        <v>4</v>
      </c>
      <c r="B1226">
        <v>4332</v>
      </c>
      <c r="C1226" t="s">
        <v>3736</v>
      </c>
      <c r="D1226" t="s">
        <v>934</v>
      </c>
      <c r="E1226" t="s">
        <v>76</v>
      </c>
      <c r="F1226" t="s">
        <v>7381</v>
      </c>
      <c r="G1226" t="s">
        <v>7382</v>
      </c>
      <c r="H1226" t="s">
        <v>86</v>
      </c>
      <c r="I1226">
        <v>1</v>
      </c>
      <c r="J1226" t="s">
        <v>6969</v>
      </c>
      <c r="K1226" s="37">
        <v>43362</v>
      </c>
      <c r="L1226">
        <v>3747</v>
      </c>
      <c r="M1226">
        <v>3747</v>
      </c>
      <c r="N1226">
        <v>0</v>
      </c>
      <c r="O1226">
        <v>3747</v>
      </c>
      <c r="P1226">
        <v>0</v>
      </c>
      <c r="Q1226">
        <v>0</v>
      </c>
      <c r="R1226">
        <v>0</v>
      </c>
      <c r="S1226">
        <v>0</v>
      </c>
    </row>
    <row r="1227" spans="1:19" x14ac:dyDescent="0.25">
      <c r="A1227">
        <v>4</v>
      </c>
      <c r="B1227">
        <v>4332</v>
      </c>
      <c r="C1227" t="s">
        <v>3736</v>
      </c>
      <c r="D1227" t="s">
        <v>2441</v>
      </c>
      <c r="E1227" t="s">
        <v>60</v>
      </c>
      <c r="F1227" t="s">
        <v>4753</v>
      </c>
      <c r="G1227" t="s">
        <v>2474</v>
      </c>
      <c r="H1227" t="s">
        <v>86</v>
      </c>
      <c r="I1227">
        <v>1</v>
      </c>
      <c r="J1227" t="s">
        <v>6969</v>
      </c>
      <c r="K1227" s="37">
        <v>43598</v>
      </c>
      <c r="L1227">
        <v>17453.14</v>
      </c>
      <c r="M1227">
        <v>17453.14</v>
      </c>
      <c r="N1227">
        <v>0</v>
      </c>
      <c r="O1227">
        <v>15707.83</v>
      </c>
      <c r="P1227">
        <v>0</v>
      </c>
      <c r="Q1227">
        <v>1308.99</v>
      </c>
      <c r="R1227">
        <v>1308.99</v>
      </c>
      <c r="S1227">
        <v>0</v>
      </c>
    </row>
    <row r="1228" spans="1:19" x14ac:dyDescent="0.25">
      <c r="A1228">
        <v>4</v>
      </c>
      <c r="B1228">
        <v>4332</v>
      </c>
      <c r="C1228" t="s">
        <v>3736</v>
      </c>
      <c r="D1228" t="s">
        <v>1521</v>
      </c>
      <c r="E1228" t="s">
        <v>15</v>
      </c>
      <c r="F1228" t="s">
        <v>4754</v>
      </c>
      <c r="G1228" t="s">
        <v>1534</v>
      </c>
      <c r="H1228" t="s">
        <v>104</v>
      </c>
      <c r="I1228">
        <v>0.1</v>
      </c>
      <c r="J1228" t="s">
        <v>6969</v>
      </c>
      <c r="K1228" s="37">
        <v>43899</v>
      </c>
      <c r="L1228">
        <v>6270.75</v>
      </c>
      <c r="M1228">
        <v>6270.75</v>
      </c>
      <c r="N1228">
        <v>0</v>
      </c>
      <c r="O1228">
        <v>5643.68</v>
      </c>
      <c r="P1228">
        <v>0</v>
      </c>
      <c r="Q1228">
        <v>470.31</v>
      </c>
      <c r="R1228">
        <v>470.31</v>
      </c>
      <c r="S1228">
        <v>0</v>
      </c>
    </row>
    <row r="1229" spans="1:19" x14ac:dyDescent="0.25">
      <c r="A1229">
        <v>4</v>
      </c>
      <c r="B1229">
        <v>4332</v>
      </c>
      <c r="C1229" t="s">
        <v>3736</v>
      </c>
      <c r="D1229" t="s">
        <v>1282</v>
      </c>
      <c r="E1229" t="s">
        <v>9</v>
      </c>
      <c r="F1229" t="s">
        <v>4755</v>
      </c>
      <c r="G1229" t="s">
        <v>1422</v>
      </c>
      <c r="H1229" t="s">
        <v>100</v>
      </c>
      <c r="I1229">
        <v>1</v>
      </c>
      <c r="J1229" t="s">
        <v>6969</v>
      </c>
      <c r="K1229" s="37">
        <v>43357</v>
      </c>
      <c r="L1229">
        <v>3778.42</v>
      </c>
      <c r="M1229">
        <v>3778.42</v>
      </c>
      <c r="N1229">
        <v>0</v>
      </c>
      <c r="O1229">
        <v>3400.58</v>
      </c>
      <c r="P1229">
        <v>0</v>
      </c>
      <c r="Q1229">
        <v>283.38</v>
      </c>
      <c r="R1229">
        <v>283.38</v>
      </c>
      <c r="S1229">
        <v>0</v>
      </c>
    </row>
    <row r="1230" spans="1:19" x14ac:dyDescent="0.25">
      <c r="A1230">
        <v>4</v>
      </c>
      <c r="B1230">
        <v>4332</v>
      </c>
      <c r="C1230" t="s">
        <v>3736</v>
      </c>
      <c r="D1230" t="s">
        <v>255</v>
      </c>
      <c r="E1230" t="s">
        <v>255</v>
      </c>
      <c r="F1230" t="s">
        <v>4756</v>
      </c>
      <c r="G1230" t="s">
        <v>533</v>
      </c>
      <c r="H1230" t="s">
        <v>107</v>
      </c>
      <c r="I1230">
        <v>0</v>
      </c>
      <c r="J1230" t="s">
        <v>6969</v>
      </c>
      <c r="K1230" s="37">
        <v>43294</v>
      </c>
      <c r="L1230">
        <v>3701.24</v>
      </c>
      <c r="M1230">
        <v>3701.24</v>
      </c>
      <c r="N1230">
        <v>0</v>
      </c>
      <c r="O1230">
        <v>3331.12</v>
      </c>
      <c r="P1230">
        <v>0</v>
      </c>
      <c r="Q1230">
        <v>277.58999999999997</v>
      </c>
      <c r="R1230">
        <v>277.58999999999997</v>
      </c>
      <c r="S1230">
        <v>0</v>
      </c>
    </row>
    <row r="1231" spans="1:19" x14ac:dyDescent="0.25">
      <c r="A1231">
        <v>4</v>
      </c>
      <c r="B1231">
        <v>4332</v>
      </c>
      <c r="C1231" t="s">
        <v>3736</v>
      </c>
      <c r="D1231" t="s">
        <v>1280</v>
      </c>
      <c r="E1231" t="s">
        <v>25</v>
      </c>
      <c r="F1231" t="s">
        <v>4757</v>
      </c>
      <c r="G1231" t="s">
        <v>1281</v>
      </c>
      <c r="H1231" t="s">
        <v>100</v>
      </c>
      <c r="I1231">
        <v>1</v>
      </c>
      <c r="J1231" t="s">
        <v>6969</v>
      </c>
      <c r="K1231" s="37">
        <v>43356</v>
      </c>
      <c r="L1231">
        <v>28021.74</v>
      </c>
      <c r="M1231">
        <v>28021.74</v>
      </c>
      <c r="N1231">
        <v>0</v>
      </c>
      <c r="O1231">
        <v>25219.57</v>
      </c>
      <c r="P1231">
        <v>0</v>
      </c>
      <c r="Q1231">
        <v>2101.63</v>
      </c>
      <c r="R1231">
        <v>2101.63</v>
      </c>
      <c r="S1231">
        <v>0</v>
      </c>
    </row>
    <row r="1232" spans="1:19" x14ac:dyDescent="0.25">
      <c r="A1232">
        <v>4</v>
      </c>
      <c r="B1232">
        <v>4332</v>
      </c>
      <c r="C1232" t="s">
        <v>3736</v>
      </c>
      <c r="D1232" t="s">
        <v>795</v>
      </c>
      <c r="E1232" t="s">
        <v>60</v>
      </c>
      <c r="F1232" t="s">
        <v>4758</v>
      </c>
      <c r="G1232" t="s">
        <v>1192</v>
      </c>
      <c r="H1232" t="s">
        <v>107</v>
      </c>
      <c r="I1232">
        <v>0</v>
      </c>
      <c r="J1232" t="s">
        <v>6969</v>
      </c>
      <c r="K1232" s="37">
        <v>43962</v>
      </c>
      <c r="L1232">
        <v>18351.900000000001</v>
      </c>
      <c r="M1232">
        <v>18351.900000000001</v>
      </c>
      <c r="N1232">
        <v>0</v>
      </c>
      <c r="O1232">
        <v>16516.71</v>
      </c>
      <c r="P1232">
        <v>0</v>
      </c>
      <c r="Q1232">
        <v>1376.39</v>
      </c>
      <c r="R1232">
        <v>1376.39</v>
      </c>
      <c r="S1232">
        <v>0</v>
      </c>
    </row>
    <row r="1233" spans="1:19" x14ac:dyDescent="0.25">
      <c r="A1233">
        <v>4</v>
      </c>
      <c r="B1233">
        <v>4332</v>
      </c>
      <c r="C1233" t="s">
        <v>3736</v>
      </c>
      <c r="D1233" t="s">
        <v>7383</v>
      </c>
      <c r="E1233" t="s">
        <v>152</v>
      </c>
      <c r="F1233" t="s">
        <v>7384</v>
      </c>
      <c r="G1233" t="s">
        <v>7385</v>
      </c>
      <c r="H1233" t="s">
        <v>86</v>
      </c>
      <c r="I1233">
        <v>1</v>
      </c>
      <c r="J1233" t="s">
        <v>6969</v>
      </c>
      <c r="K1233" s="37">
        <v>43507</v>
      </c>
      <c r="L1233">
        <v>6967.51</v>
      </c>
      <c r="M1233">
        <v>6967.51</v>
      </c>
      <c r="N1233">
        <v>0</v>
      </c>
      <c r="O1233">
        <v>6967.51</v>
      </c>
      <c r="P1233">
        <v>0</v>
      </c>
      <c r="Q1233">
        <v>0</v>
      </c>
      <c r="R1233">
        <v>0</v>
      </c>
      <c r="S1233">
        <v>0</v>
      </c>
    </row>
    <row r="1234" spans="1:19" x14ac:dyDescent="0.25">
      <c r="A1234">
        <v>4</v>
      </c>
      <c r="B1234">
        <v>4332</v>
      </c>
      <c r="C1234" t="s">
        <v>3736</v>
      </c>
      <c r="D1234" t="s">
        <v>2441</v>
      </c>
      <c r="E1234" t="s">
        <v>60</v>
      </c>
      <c r="F1234" t="s">
        <v>8755</v>
      </c>
      <c r="G1234" t="s">
        <v>8756</v>
      </c>
      <c r="H1234" t="s">
        <v>107</v>
      </c>
      <c r="I1234">
        <v>0.1</v>
      </c>
      <c r="J1234" t="s">
        <v>6969</v>
      </c>
      <c r="K1234" s="37">
        <v>48092</v>
      </c>
      <c r="L1234">
        <v>660895</v>
      </c>
      <c r="M1234">
        <v>660895</v>
      </c>
      <c r="N1234">
        <v>0</v>
      </c>
      <c r="O1234">
        <v>594805.5</v>
      </c>
      <c r="P1234">
        <v>0</v>
      </c>
      <c r="Q1234">
        <v>0</v>
      </c>
      <c r="R1234">
        <v>0</v>
      </c>
      <c r="S1234">
        <v>0</v>
      </c>
    </row>
    <row r="1235" spans="1:19" x14ac:dyDescent="0.25">
      <c r="A1235">
        <v>4</v>
      </c>
      <c r="B1235">
        <v>4332</v>
      </c>
      <c r="C1235" t="s">
        <v>3736</v>
      </c>
      <c r="D1235" t="s">
        <v>2035</v>
      </c>
      <c r="E1235" t="s">
        <v>48</v>
      </c>
      <c r="F1235" t="s">
        <v>4759</v>
      </c>
      <c r="G1235" t="s">
        <v>2044</v>
      </c>
      <c r="H1235" t="s">
        <v>100</v>
      </c>
      <c r="I1235">
        <v>0.3</v>
      </c>
      <c r="J1235" t="s">
        <v>6969</v>
      </c>
      <c r="K1235" s="37">
        <v>43507</v>
      </c>
      <c r="L1235">
        <v>26900.080000000002</v>
      </c>
      <c r="M1235">
        <v>26900.080000000002</v>
      </c>
      <c r="N1235">
        <v>0</v>
      </c>
      <c r="O1235">
        <v>24210.07</v>
      </c>
      <c r="P1235">
        <v>0</v>
      </c>
      <c r="Q1235">
        <v>2017.51</v>
      </c>
      <c r="R1235">
        <v>2017.51</v>
      </c>
      <c r="S1235">
        <v>0</v>
      </c>
    </row>
    <row r="1236" spans="1:19" x14ac:dyDescent="0.25">
      <c r="A1236">
        <v>4</v>
      </c>
      <c r="B1236">
        <v>4332</v>
      </c>
      <c r="C1236" t="s">
        <v>3736</v>
      </c>
      <c r="D1236" t="s">
        <v>917</v>
      </c>
      <c r="E1236" t="s">
        <v>25</v>
      </c>
      <c r="F1236" t="s">
        <v>4760</v>
      </c>
      <c r="G1236" t="s">
        <v>1251</v>
      </c>
      <c r="H1236" t="s">
        <v>107</v>
      </c>
      <c r="I1236">
        <v>1</v>
      </c>
      <c r="J1236" t="s">
        <v>6969</v>
      </c>
      <c r="K1236" s="37">
        <v>43360</v>
      </c>
      <c r="L1236">
        <v>8194.92</v>
      </c>
      <c r="M1236">
        <v>8194.92</v>
      </c>
      <c r="N1236">
        <v>0</v>
      </c>
      <c r="O1236">
        <v>7375.43</v>
      </c>
      <c r="P1236">
        <v>0</v>
      </c>
      <c r="Q1236">
        <v>614.62</v>
      </c>
      <c r="R1236">
        <v>614.62</v>
      </c>
      <c r="S1236">
        <v>0</v>
      </c>
    </row>
    <row r="1237" spans="1:19" x14ac:dyDescent="0.25">
      <c r="A1237">
        <v>4</v>
      </c>
      <c r="B1237">
        <v>4332</v>
      </c>
      <c r="C1237" t="s">
        <v>3736</v>
      </c>
      <c r="D1237" t="s">
        <v>917</v>
      </c>
      <c r="E1237" t="s">
        <v>25</v>
      </c>
      <c r="F1237" t="s">
        <v>4761</v>
      </c>
      <c r="G1237" t="s">
        <v>1392</v>
      </c>
      <c r="H1237" t="s">
        <v>107</v>
      </c>
      <c r="I1237">
        <v>1</v>
      </c>
      <c r="J1237" t="s">
        <v>6969</v>
      </c>
      <c r="K1237" s="37">
        <v>43360</v>
      </c>
      <c r="L1237">
        <v>16833.810000000001</v>
      </c>
      <c r="M1237">
        <v>16833.810000000001</v>
      </c>
      <c r="N1237">
        <v>0</v>
      </c>
      <c r="O1237">
        <v>15150.43</v>
      </c>
      <c r="P1237">
        <v>0</v>
      </c>
      <c r="Q1237">
        <v>1262.54</v>
      </c>
      <c r="R1237">
        <v>1262.54</v>
      </c>
      <c r="S1237">
        <v>0</v>
      </c>
    </row>
    <row r="1238" spans="1:19" x14ac:dyDescent="0.25">
      <c r="A1238">
        <v>4</v>
      </c>
      <c r="B1238">
        <v>4332</v>
      </c>
      <c r="C1238" t="s">
        <v>3736</v>
      </c>
      <c r="D1238" t="s">
        <v>34</v>
      </c>
      <c r="E1238" t="s">
        <v>15</v>
      </c>
      <c r="F1238" t="s">
        <v>4762</v>
      </c>
      <c r="G1238" t="s">
        <v>239</v>
      </c>
      <c r="H1238" t="s">
        <v>104</v>
      </c>
      <c r="I1238">
        <v>0</v>
      </c>
      <c r="J1238" t="s">
        <v>6969</v>
      </c>
      <c r="K1238" s="37">
        <v>43236</v>
      </c>
      <c r="L1238">
        <v>6099.52</v>
      </c>
      <c r="M1238">
        <v>6099.52</v>
      </c>
      <c r="N1238">
        <v>0</v>
      </c>
      <c r="O1238">
        <v>5489.57</v>
      </c>
      <c r="P1238">
        <v>0</v>
      </c>
      <c r="Q1238">
        <v>457.46</v>
      </c>
      <c r="R1238">
        <v>457.46</v>
      </c>
      <c r="S1238">
        <v>0</v>
      </c>
    </row>
    <row r="1239" spans="1:19" x14ac:dyDescent="0.25">
      <c r="A1239">
        <v>4</v>
      </c>
      <c r="B1239">
        <v>4332</v>
      </c>
      <c r="C1239" t="s">
        <v>3736</v>
      </c>
      <c r="D1239" t="s">
        <v>398</v>
      </c>
      <c r="E1239" t="s">
        <v>255</v>
      </c>
      <c r="F1239" t="s">
        <v>4763</v>
      </c>
      <c r="G1239" t="s">
        <v>2074</v>
      </c>
      <c r="H1239" t="s">
        <v>107</v>
      </c>
      <c r="I1239">
        <v>0.5</v>
      </c>
      <c r="J1239" t="s">
        <v>6969</v>
      </c>
      <c r="K1239" s="37">
        <v>43507</v>
      </c>
      <c r="L1239">
        <v>9254.57</v>
      </c>
      <c r="M1239">
        <v>9254.57</v>
      </c>
      <c r="N1239">
        <v>0</v>
      </c>
      <c r="O1239">
        <v>8329.11</v>
      </c>
      <c r="P1239">
        <v>0</v>
      </c>
      <c r="Q1239">
        <v>694.09</v>
      </c>
      <c r="R1239">
        <v>694.09</v>
      </c>
      <c r="S1239">
        <v>0</v>
      </c>
    </row>
    <row r="1240" spans="1:19" x14ac:dyDescent="0.25">
      <c r="A1240">
        <v>4</v>
      </c>
      <c r="B1240">
        <v>4332</v>
      </c>
      <c r="C1240" t="s">
        <v>3736</v>
      </c>
      <c r="D1240" t="s">
        <v>1703</v>
      </c>
      <c r="E1240" t="s">
        <v>48</v>
      </c>
      <c r="F1240" t="s">
        <v>4764</v>
      </c>
      <c r="G1240" t="s">
        <v>3323</v>
      </c>
      <c r="H1240" t="s">
        <v>107</v>
      </c>
      <c r="I1240">
        <v>0</v>
      </c>
      <c r="J1240" t="s">
        <v>6969</v>
      </c>
      <c r="K1240" s="37">
        <v>43917</v>
      </c>
      <c r="L1240">
        <v>46466.42</v>
      </c>
      <c r="M1240">
        <v>46466.42</v>
      </c>
      <c r="N1240">
        <v>0</v>
      </c>
      <c r="O1240">
        <v>41819.78</v>
      </c>
      <c r="P1240">
        <v>0</v>
      </c>
      <c r="Q1240">
        <v>3484.98</v>
      </c>
      <c r="R1240">
        <v>3484.98</v>
      </c>
      <c r="S1240">
        <v>0</v>
      </c>
    </row>
    <row r="1241" spans="1:19" x14ac:dyDescent="0.25">
      <c r="A1241">
        <v>4</v>
      </c>
      <c r="B1241">
        <v>4332</v>
      </c>
      <c r="C1241" t="s">
        <v>3736</v>
      </c>
      <c r="D1241" t="s">
        <v>865</v>
      </c>
      <c r="E1241" t="s">
        <v>255</v>
      </c>
      <c r="F1241" t="s">
        <v>4765</v>
      </c>
      <c r="G1241" t="s">
        <v>2671</v>
      </c>
      <c r="H1241" t="s">
        <v>107</v>
      </c>
      <c r="I1241">
        <v>0</v>
      </c>
      <c r="J1241" t="s">
        <v>6969</v>
      </c>
      <c r="K1241" s="37">
        <v>43816</v>
      </c>
      <c r="L1241">
        <v>63847.6</v>
      </c>
      <c r="M1241">
        <v>63847.6</v>
      </c>
      <c r="N1241">
        <v>0</v>
      </c>
      <c r="O1241">
        <v>57462.84</v>
      </c>
      <c r="P1241">
        <v>0</v>
      </c>
      <c r="Q1241">
        <v>4788.57</v>
      </c>
      <c r="R1241">
        <v>4788.57</v>
      </c>
      <c r="S1241">
        <v>0</v>
      </c>
    </row>
    <row r="1242" spans="1:19" x14ac:dyDescent="0.25">
      <c r="A1242">
        <v>4</v>
      </c>
      <c r="B1242">
        <v>4332</v>
      </c>
      <c r="C1242" t="s">
        <v>3736</v>
      </c>
      <c r="D1242" t="s">
        <v>567</v>
      </c>
      <c r="E1242" t="s">
        <v>421</v>
      </c>
      <c r="F1242" t="s">
        <v>4766</v>
      </c>
      <c r="G1242" t="s">
        <v>1357</v>
      </c>
      <c r="H1242" t="s">
        <v>107</v>
      </c>
      <c r="I1242">
        <v>1</v>
      </c>
      <c r="J1242" t="s">
        <v>6969</v>
      </c>
      <c r="K1242" s="37">
        <v>43357</v>
      </c>
      <c r="L1242">
        <v>3775.97</v>
      </c>
      <c r="M1242">
        <v>3775.97</v>
      </c>
      <c r="N1242">
        <v>0</v>
      </c>
      <c r="O1242">
        <v>3398.37</v>
      </c>
      <c r="P1242">
        <v>0</v>
      </c>
      <c r="Q1242">
        <v>283.2</v>
      </c>
      <c r="R1242">
        <v>283.2</v>
      </c>
      <c r="S1242">
        <v>0</v>
      </c>
    </row>
    <row r="1243" spans="1:19" x14ac:dyDescent="0.25">
      <c r="A1243">
        <v>4</v>
      </c>
      <c r="B1243">
        <v>4332</v>
      </c>
      <c r="C1243" t="s">
        <v>3736</v>
      </c>
      <c r="D1243" t="s">
        <v>378</v>
      </c>
      <c r="E1243" t="s">
        <v>93</v>
      </c>
      <c r="F1243" t="s">
        <v>4767</v>
      </c>
      <c r="G1243" t="s">
        <v>1469</v>
      </c>
      <c r="H1243" t="s">
        <v>104</v>
      </c>
      <c r="I1243">
        <v>1</v>
      </c>
      <c r="J1243" t="s">
        <v>6969</v>
      </c>
      <c r="K1243" s="37">
        <v>43356</v>
      </c>
      <c r="L1243">
        <v>11280</v>
      </c>
      <c r="M1243">
        <v>11280</v>
      </c>
      <c r="N1243">
        <v>0</v>
      </c>
      <c r="O1243">
        <v>10152</v>
      </c>
      <c r="P1243">
        <v>0</v>
      </c>
      <c r="Q1243">
        <v>846</v>
      </c>
      <c r="R1243">
        <v>846</v>
      </c>
      <c r="S1243">
        <v>0</v>
      </c>
    </row>
    <row r="1244" spans="1:19" x14ac:dyDescent="0.25">
      <c r="A1244">
        <v>4</v>
      </c>
      <c r="B1244">
        <v>4332</v>
      </c>
      <c r="C1244" t="s">
        <v>3736</v>
      </c>
      <c r="D1244" t="s">
        <v>8609</v>
      </c>
      <c r="E1244" t="s">
        <v>9</v>
      </c>
      <c r="F1244" t="s">
        <v>4768</v>
      </c>
      <c r="G1244" t="s">
        <v>1391</v>
      </c>
      <c r="H1244" t="s">
        <v>107</v>
      </c>
      <c r="I1244">
        <v>1</v>
      </c>
      <c r="J1244" t="s">
        <v>6969</v>
      </c>
      <c r="K1244" s="37">
        <v>43357</v>
      </c>
      <c r="L1244">
        <v>6690</v>
      </c>
      <c r="M1244">
        <v>6690</v>
      </c>
      <c r="N1244">
        <v>0</v>
      </c>
      <c r="O1244">
        <v>6021</v>
      </c>
      <c r="P1244">
        <v>0</v>
      </c>
      <c r="Q1244">
        <v>501.75</v>
      </c>
      <c r="R1244">
        <v>0</v>
      </c>
      <c r="S1244">
        <v>501.75</v>
      </c>
    </row>
    <row r="1245" spans="1:19" x14ac:dyDescent="0.25">
      <c r="A1245">
        <v>4</v>
      </c>
      <c r="B1245">
        <v>4332</v>
      </c>
      <c r="C1245" t="s">
        <v>3736</v>
      </c>
      <c r="D1245" t="s">
        <v>1442</v>
      </c>
      <c r="E1245" t="s">
        <v>25</v>
      </c>
      <c r="F1245" t="s">
        <v>4769</v>
      </c>
      <c r="G1245" t="s">
        <v>1443</v>
      </c>
      <c r="H1245" t="s">
        <v>107</v>
      </c>
      <c r="I1245">
        <v>0.3</v>
      </c>
      <c r="J1245" t="s">
        <v>6969</v>
      </c>
      <c r="K1245" s="37">
        <v>43357</v>
      </c>
      <c r="L1245">
        <v>16000</v>
      </c>
      <c r="M1245">
        <v>16000</v>
      </c>
      <c r="N1245">
        <v>0</v>
      </c>
      <c r="O1245">
        <v>14400</v>
      </c>
      <c r="P1245">
        <v>0</v>
      </c>
      <c r="Q1245">
        <v>1200</v>
      </c>
      <c r="R1245">
        <v>1200</v>
      </c>
      <c r="S1245">
        <v>0</v>
      </c>
    </row>
    <row r="1246" spans="1:19" x14ac:dyDescent="0.25">
      <c r="A1246">
        <v>4</v>
      </c>
      <c r="B1246">
        <v>4332</v>
      </c>
      <c r="C1246" t="s">
        <v>3736</v>
      </c>
      <c r="D1246" t="s">
        <v>712</v>
      </c>
      <c r="E1246" t="s">
        <v>60</v>
      </c>
      <c r="F1246" t="s">
        <v>4770</v>
      </c>
      <c r="G1246" t="s">
        <v>1435</v>
      </c>
      <c r="H1246" t="s">
        <v>107</v>
      </c>
      <c r="I1246">
        <v>1</v>
      </c>
      <c r="J1246" t="s">
        <v>6969</v>
      </c>
      <c r="K1246" s="37">
        <v>43357</v>
      </c>
      <c r="L1246">
        <v>10340.02</v>
      </c>
      <c r="M1246">
        <v>10340.02</v>
      </c>
      <c r="N1246">
        <v>0</v>
      </c>
      <c r="O1246">
        <v>9306.02</v>
      </c>
      <c r="P1246">
        <v>0</v>
      </c>
      <c r="Q1246">
        <v>775.5</v>
      </c>
      <c r="R1246">
        <v>775.5</v>
      </c>
      <c r="S1246">
        <v>0</v>
      </c>
    </row>
    <row r="1247" spans="1:19" x14ac:dyDescent="0.25">
      <c r="A1247">
        <v>4</v>
      </c>
      <c r="B1247">
        <v>4332</v>
      </c>
      <c r="C1247" t="s">
        <v>3736</v>
      </c>
      <c r="D1247" t="s">
        <v>1429</v>
      </c>
      <c r="E1247" t="s">
        <v>21</v>
      </c>
      <c r="F1247" t="s">
        <v>4771</v>
      </c>
      <c r="G1247" t="s">
        <v>1430</v>
      </c>
      <c r="H1247" t="s">
        <v>149</v>
      </c>
      <c r="I1247">
        <v>1</v>
      </c>
      <c r="J1247" t="s">
        <v>6969</v>
      </c>
      <c r="K1247" s="37">
        <v>43361</v>
      </c>
      <c r="L1247">
        <v>5300.8</v>
      </c>
      <c r="M1247">
        <v>5300.8</v>
      </c>
      <c r="N1247">
        <v>0</v>
      </c>
      <c r="O1247">
        <v>4770.72</v>
      </c>
      <c r="P1247">
        <v>0</v>
      </c>
      <c r="Q1247">
        <v>397.56</v>
      </c>
      <c r="R1247">
        <v>397.56</v>
      </c>
      <c r="S1247">
        <v>0</v>
      </c>
    </row>
    <row r="1248" spans="1:19" x14ac:dyDescent="0.25">
      <c r="A1248">
        <v>4</v>
      </c>
      <c r="B1248">
        <v>4332</v>
      </c>
      <c r="C1248" t="s">
        <v>3736</v>
      </c>
      <c r="D1248" t="s">
        <v>69</v>
      </c>
      <c r="E1248" t="s">
        <v>69</v>
      </c>
      <c r="F1248" t="s">
        <v>7386</v>
      </c>
      <c r="G1248" t="s">
        <v>7387</v>
      </c>
      <c r="H1248" t="s">
        <v>86</v>
      </c>
      <c r="I1248">
        <v>1</v>
      </c>
      <c r="J1248" t="s">
        <v>6969</v>
      </c>
      <c r="K1248" s="37">
        <v>43412</v>
      </c>
      <c r="L1248">
        <v>62527.68</v>
      </c>
      <c r="M1248">
        <v>62527.68</v>
      </c>
      <c r="N1248">
        <v>0</v>
      </c>
      <c r="O1248">
        <v>62527.68</v>
      </c>
      <c r="P1248">
        <v>0</v>
      </c>
      <c r="Q1248">
        <v>0</v>
      </c>
      <c r="R1248">
        <v>0</v>
      </c>
      <c r="S1248">
        <v>0</v>
      </c>
    </row>
    <row r="1249" spans="1:19" x14ac:dyDescent="0.25">
      <c r="A1249">
        <v>4</v>
      </c>
      <c r="B1249">
        <v>4332</v>
      </c>
      <c r="C1249" t="s">
        <v>3736</v>
      </c>
      <c r="D1249" t="s">
        <v>569</v>
      </c>
      <c r="E1249" t="s">
        <v>82</v>
      </c>
      <c r="F1249" t="s">
        <v>4772</v>
      </c>
      <c r="G1249" t="s">
        <v>2115</v>
      </c>
      <c r="H1249" t="s">
        <v>104</v>
      </c>
      <c r="I1249">
        <v>0</v>
      </c>
      <c r="J1249" t="s">
        <v>6969</v>
      </c>
      <c r="K1249" s="37">
        <v>43959</v>
      </c>
      <c r="L1249">
        <v>51536.01</v>
      </c>
      <c r="M1249">
        <v>51536.01</v>
      </c>
      <c r="N1249">
        <v>0</v>
      </c>
      <c r="O1249">
        <v>46382.41</v>
      </c>
      <c r="P1249">
        <v>0</v>
      </c>
      <c r="Q1249">
        <v>3865.2</v>
      </c>
      <c r="R1249">
        <v>3865.2</v>
      </c>
      <c r="S1249">
        <v>0</v>
      </c>
    </row>
    <row r="1250" spans="1:19" x14ac:dyDescent="0.25">
      <c r="A1250">
        <v>4</v>
      </c>
      <c r="B1250">
        <v>4332</v>
      </c>
      <c r="C1250" t="s">
        <v>3736</v>
      </c>
      <c r="D1250" t="s">
        <v>1703</v>
      </c>
      <c r="E1250" t="s">
        <v>48</v>
      </c>
      <c r="F1250" t="s">
        <v>4773</v>
      </c>
      <c r="G1250" t="s">
        <v>3315</v>
      </c>
      <c r="H1250" t="s">
        <v>107</v>
      </c>
      <c r="I1250">
        <v>0</v>
      </c>
      <c r="J1250" t="s">
        <v>6969</v>
      </c>
      <c r="K1250" s="37">
        <v>43917</v>
      </c>
      <c r="L1250">
        <v>36492</v>
      </c>
      <c r="M1250">
        <v>36492</v>
      </c>
      <c r="N1250">
        <v>0</v>
      </c>
      <c r="O1250">
        <v>32842.800000000003</v>
      </c>
      <c r="P1250">
        <v>0</v>
      </c>
      <c r="Q1250">
        <v>2736.9</v>
      </c>
      <c r="R1250">
        <v>2736.9</v>
      </c>
      <c r="S1250">
        <v>0</v>
      </c>
    </row>
    <row r="1251" spans="1:19" x14ac:dyDescent="0.25">
      <c r="A1251">
        <v>4</v>
      </c>
      <c r="B1251">
        <v>4332</v>
      </c>
      <c r="C1251" t="s">
        <v>3736</v>
      </c>
      <c r="D1251" t="s">
        <v>1408</v>
      </c>
      <c r="E1251" t="s">
        <v>9</v>
      </c>
      <c r="F1251" t="s">
        <v>7388</v>
      </c>
      <c r="G1251" t="s">
        <v>7389</v>
      </c>
      <c r="H1251" t="s">
        <v>86</v>
      </c>
      <c r="I1251">
        <v>1</v>
      </c>
      <c r="J1251" t="s">
        <v>6969</v>
      </c>
      <c r="K1251" s="37">
        <v>43362</v>
      </c>
      <c r="L1251">
        <v>38671.699999999997</v>
      </c>
      <c r="M1251">
        <v>38671.699999999997</v>
      </c>
      <c r="N1251">
        <v>0</v>
      </c>
      <c r="O1251">
        <v>38671.699999999997</v>
      </c>
      <c r="P1251">
        <v>0</v>
      </c>
      <c r="Q1251">
        <v>0</v>
      </c>
      <c r="R1251">
        <v>0</v>
      </c>
      <c r="S1251">
        <v>0</v>
      </c>
    </row>
    <row r="1252" spans="1:19" x14ac:dyDescent="0.25">
      <c r="A1252">
        <v>4</v>
      </c>
      <c r="B1252">
        <v>4332</v>
      </c>
      <c r="C1252" t="s">
        <v>3736</v>
      </c>
      <c r="D1252" t="s">
        <v>1282</v>
      </c>
      <c r="E1252" t="s">
        <v>9</v>
      </c>
      <c r="F1252" t="s">
        <v>4774</v>
      </c>
      <c r="G1252" t="s">
        <v>1564</v>
      </c>
      <c r="H1252" t="s">
        <v>107</v>
      </c>
      <c r="I1252">
        <v>1</v>
      </c>
      <c r="J1252" t="s">
        <v>6969</v>
      </c>
      <c r="K1252" s="37">
        <v>43412</v>
      </c>
      <c r="L1252">
        <v>3578.48</v>
      </c>
      <c r="M1252">
        <v>3578.48</v>
      </c>
      <c r="N1252">
        <v>0</v>
      </c>
      <c r="O1252">
        <v>3220.63</v>
      </c>
      <c r="P1252">
        <v>0</v>
      </c>
      <c r="Q1252">
        <v>268.39</v>
      </c>
      <c r="R1252">
        <v>268.39</v>
      </c>
      <c r="S1252">
        <v>0</v>
      </c>
    </row>
    <row r="1253" spans="1:19" x14ac:dyDescent="0.25">
      <c r="A1253">
        <v>4</v>
      </c>
      <c r="B1253">
        <v>4332</v>
      </c>
      <c r="C1253" t="s">
        <v>3736</v>
      </c>
      <c r="D1253" t="s">
        <v>1207</v>
      </c>
      <c r="E1253" t="s">
        <v>25</v>
      </c>
      <c r="F1253" t="s">
        <v>4775</v>
      </c>
      <c r="G1253" t="s">
        <v>1208</v>
      </c>
      <c r="H1253" t="s">
        <v>100</v>
      </c>
      <c r="I1253">
        <v>1</v>
      </c>
      <c r="J1253" t="s">
        <v>6969</v>
      </c>
      <c r="K1253" s="37">
        <v>43356</v>
      </c>
      <c r="L1253">
        <v>6027.97</v>
      </c>
      <c r="M1253">
        <v>6027.97</v>
      </c>
      <c r="N1253">
        <v>0</v>
      </c>
      <c r="O1253">
        <v>5425.17</v>
      </c>
      <c r="P1253">
        <v>0</v>
      </c>
      <c r="Q1253">
        <v>452.1</v>
      </c>
      <c r="R1253">
        <v>452.1</v>
      </c>
      <c r="S1253">
        <v>0</v>
      </c>
    </row>
    <row r="1254" spans="1:19" x14ac:dyDescent="0.25">
      <c r="A1254">
        <v>4</v>
      </c>
      <c r="B1254">
        <v>4332</v>
      </c>
      <c r="C1254" t="s">
        <v>3736</v>
      </c>
      <c r="D1254" t="s">
        <v>438</v>
      </c>
      <c r="E1254" t="s">
        <v>439</v>
      </c>
      <c r="F1254" t="s">
        <v>4776</v>
      </c>
      <c r="G1254" t="s">
        <v>1358</v>
      </c>
      <c r="H1254" t="s">
        <v>107</v>
      </c>
      <c r="I1254">
        <v>0</v>
      </c>
      <c r="J1254" t="s">
        <v>6969</v>
      </c>
      <c r="K1254" s="37">
        <v>43357</v>
      </c>
      <c r="L1254">
        <v>3401.2</v>
      </c>
      <c r="M1254">
        <v>3401.2</v>
      </c>
      <c r="N1254">
        <v>0</v>
      </c>
      <c r="O1254">
        <v>3061.08</v>
      </c>
      <c r="P1254">
        <v>0</v>
      </c>
      <c r="Q1254">
        <v>255.09</v>
      </c>
      <c r="R1254">
        <v>255.09</v>
      </c>
      <c r="S1254">
        <v>0</v>
      </c>
    </row>
    <row r="1255" spans="1:19" x14ac:dyDescent="0.25">
      <c r="A1255">
        <v>4</v>
      </c>
      <c r="B1255">
        <v>4332</v>
      </c>
      <c r="C1255" t="s">
        <v>3736</v>
      </c>
      <c r="D1255" t="s">
        <v>1695</v>
      </c>
      <c r="E1255" t="s">
        <v>9</v>
      </c>
      <c r="F1255" t="s">
        <v>7390</v>
      </c>
      <c r="G1255" t="s">
        <v>7391</v>
      </c>
      <c r="H1255" t="s">
        <v>86</v>
      </c>
      <c r="I1255">
        <v>1</v>
      </c>
      <c r="J1255" t="s">
        <v>6969</v>
      </c>
      <c r="K1255" s="37">
        <v>43362</v>
      </c>
      <c r="L1255">
        <v>29802.19</v>
      </c>
      <c r="M1255">
        <v>29802.19</v>
      </c>
      <c r="N1255">
        <v>0</v>
      </c>
      <c r="O1255">
        <v>29802.19</v>
      </c>
      <c r="P1255">
        <v>0</v>
      </c>
      <c r="Q1255">
        <v>0</v>
      </c>
      <c r="R1255">
        <v>0</v>
      </c>
      <c r="S1255">
        <v>0</v>
      </c>
    </row>
    <row r="1256" spans="1:19" x14ac:dyDescent="0.25">
      <c r="A1256">
        <v>4</v>
      </c>
      <c r="B1256">
        <v>4332</v>
      </c>
      <c r="C1256" t="s">
        <v>3736</v>
      </c>
      <c r="D1256" t="s">
        <v>101</v>
      </c>
      <c r="E1256" t="s">
        <v>102</v>
      </c>
      <c r="F1256" t="s">
        <v>4777</v>
      </c>
      <c r="G1256" t="s">
        <v>534</v>
      </c>
      <c r="H1256" t="s">
        <v>107</v>
      </c>
      <c r="I1256">
        <v>0.2</v>
      </c>
      <c r="J1256" t="s">
        <v>6969</v>
      </c>
      <c r="K1256" s="37">
        <v>43294</v>
      </c>
      <c r="L1256">
        <v>17614.11</v>
      </c>
      <c r="M1256">
        <v>17614.11</v>
      </c>
      <c r="N1256">
        <v>0</v>
      </c>
      <c r="O1256">
        <v>15852.7</v>
      </c>
      <c r="P1256">
        <v>0</v>
      </c>
      <c r="Q1256">
        <v>1321.06</v>
      </c>
      <c r="R1256">
        <v>1321.06</v>
      </c>
      <c r="S1256">
        <v>0</v>
      </c>
    </row>
    <row r="1257" spans="1:19" x14ac:dyDescent="0.25">
      <c r="A1257">
        <v>4</v>
      </c>
      <c r="B1257">
        <v>4332</v>
      </c>
      <c r="C1257" t="s">
        <v>3736</v>
      </c>
      <c r="D1257" t="s">
        <v>1177</v>
      </c>
      <c r="E1257" t="s">
        <v>147</v>
      </c>
      <c r="F1257" t="s">
        <v>4778</v>
      </c>
      <c r="G1257" t="s">
        <v>1359</v>
      </c>
      <c r="H1257" t="s">
        <v>104</v>
      </c>
      <c r="I1257">
        <v>1</v>
      </c>
      <c r="J1257" t="s">
        <v>6969</v>
      </c>
      <c r="K1257" s="37">
        <v>43356</v>
      </c>
      <c r="L1257">
        <v>31875</v>
      </c>
      <c r="M1257">
        <v>31875</v>
      </c>
      <c r="N1257">
        <v>0</v>
      </c>
      <c r="O1257">
        <v>28687.5</v>
      </c>
      <c r="P1257">
        <v>0</v>
      </c>
      <c r="Q1257">
        <v>2390.63</v>
      </c>
      <c r="R1257">
        <v>2390.63</v>
      </c>
      <c r="S1257">
        <v>0</v>
      </c>
    </row>
    <row r="1258" spans="1:19" x14ac:dyDescent="0.25">
      <c r="A1258">
        <v>4</v>
      </c>
      <c r="B1258">
        <v>4332</v>
      </c>
      <c r="C1258" t="s">
        <v>3736</v>
      </c>
      <c r="D1258" t="s">
        <v>565</v>
      </c>
      <c r="E1258" t="s">
        <v>69</v>
      </c>
      <c r="F1258" t="s">
        <v>7392</v>
      </c>
      <c r="G1258" t="s">
        <v>7393</v>
      </c>
      <c r="H1258" t="s">
        <v>86</v>
      </c>
      <c r="I1258">
        <v>1</v>
      </c>
      <c r="J1258" t="s">
        <v>6969</v>
      </c>
      <c r="K1258" s="37">
        <v>43507</v>
      </c>
      <c r="L1258">
        <v>107567.74</v>
      </c>
      <c r="M1258">
        <v>107567.74</v>
      </c>
      <c r="N1258">
        <v>0</v>
      </c>
      <c r="O1258">
        <v>107567.74</v>
      </c>
      <c r="P1258">
        <v>0</v>
      </c>
      <c r="Q1258">
        <v>0</v>
      </c>
      <c r="R1258">
        <v>0</v>
      </c>
      <c r="S1258">
        <v>0</v>
      </c>
    </row>
    <row r="1259" spans="1:19" x14ac:dyDescent="0.25">
      <c r="A1259">
        <v>4</v>
      </c>
      <c r="B1259">
        <v>4332</v>
      </c>
      <c r="C1259" t="s">
        <v>3736</v>
      </c>
      <c r="D1259" t="s">
        <v>398</v>
      </c>
      <c r="E1259" t="s">
        <v>255</v>
      </c>
      <c r="F1259" t="s">
        <v>4779</v>
      </c>
      <c r="G1259" t="s">
        <v>1525</v>
      </c>
      <c r="H1259" t="s">
        <v>107</v>
      </c>
      <c r="I1259">
        <v>0.08</v>
      </c>
      <c r="J1259" t="s">
        <v>6969</v>
      </c>
      <c r="K1259" s="37">
        <v>43412</v>
      </c>
      <c r="L1259">
        <v>26391.81</v>
      </c>
      <c r="M1259">
        <v>26391.81</v>
      </c>
      <c r="N1259">
        <v>0</v>
      </c>
      <c r="O1259">
        <v>23752.63</v>
      </c>
      <c r="P1259">
        <v>0</v>
      </c>
      <c r="Q1259">
        <v>1979.39</v>
      </c>
      <c r="R1259">
        <v>1979.39</v>
      </c>
      <c r="S1259">
        <v>0</v>
      </c>
    </row>
    <row r="1260" spans="1:19" x14ac:dyDescent="0.25">
      <c r="A1260">
        <v>4</v>
      </c>
      <c r="B1260">
        <v>4332</v>
      </c>
      <c r="C1260" t="s">
        <v>3736</v>
      </c>
      <c r="D1260" t="s">
        <v>27</v>
      </c>
      <c r="E1260" t="s">
        <v>27</v>
      </c>
      <c r="F1260" t="s">
        <v>7394</v>
      </c>
      <c r="G1260" t="s">
        <v>7395</v>
      </c>
      <c r="H1260" t="s">
        <v>86</v>
      </c>
      <c r="I1260">
        <v>1</v>
      </c>
      <c r="J1260" t="s">
        <v>6969</v>
      </c>
      <c r="K1260" s="37">
        <v>43805</v>
      </c>
      <c r="L1260">
        <v>200812.23</v>
      </c>
      <c r="M1260">
        <v>200812.23</v>
      </c>
      <c r="N1260">
        <v>0</v>
      </c>
      <c r="O1260">
        <v>200812.23</v>
      </c>
      <c r="P1260">
        <v>0</v>
      </c>
      <c r="Q1260">
        <v>0</v>
      </c>
      <c r="R1260">
        <v>0</v>
      </c>
      <c r="S1260">
        <v>0</v>
      </c>
    </row>
    <row r="1261" spans="1:19" x14ac:dyDescent="0.25">
      <c r="A1261">
        <v>4</v>
      </c>
      <c r="B1261">
        <v>4332</v>
      </c>
      <c r="C1261" t="s">
        <v>3736</v>
      </c>
      <c r="D1261" t="s">
        <v>954</v>
      </c>
      <c r="E1261" t="s">
        <v>9</v>
      </c>
      <c r="F1261" t="s">
        <v>4780</v>
      </c>
      <c r="G1261" t="s">
        <v>2221</v>
      </c>
      <c r="H1261" t="s">
        <v>107</v>
      </c>
      <c r="I1261">
        <v>1</v>
      </c>
      <c r="J1261" t="s">
        <v>6969</v>
      </c>
      <c r="K1261" s="37">
        <v>43507</v>
      </c>
      <c r="L1261">
        <v>42271.31</v>
      </c>
      <c r="M1261">
        <v>42271.31</v>
      </c>
      <c r="N1261">
        <v>0</v>
      </c>
      <c r="O1261">
        <v>38044.18</v>
      </c>
      <c r="P1261">
        <v>0</v>
      </c>
      <c r="Q1261">
        <v>3170.35</v>
      </c>
      <c r="R1261">
        <v>3170.35</v>
      </c>
      <c r="S1261">
        <v>0</v>
      </c>
    </row>
    <row r="1262" spans="1:19" x14ac:dyDescent="0.25">
      <c r="A1262">
        <v>4</v>
      </c>
      <c r="B1262">
        <v>4332</v>
      </c>
      <c r="C1262" t="s">
        <v>3736</v>
      </c>
      <c r="D1262" t="s">
        <v>1398</v>
      </c>
      <c r="E1262" t="s">
        <v>9</v>
      </c>
      <c r="F1262" t="s">
        <v>4781</v>
      </c>
      <c r="G1262" t="s">
        <v>1399</v>
      </c>
      <c r="H1262" t="s">
        <v>100</v>
      </c>
      <c r="I1262">
        <v>1</v>
      </c>
      <c r="J1262" t="s">
        <v>6969</v>
      </c>
      <c r="K1262" s="37">
        <v>43356</v>
      </c>
      <c r="L1262">
        <v>25000</v>
      </c>
      <c r="M1262">
        <v>25000</v>
      </c>
      <c r="N1262">
        <v>0</v>
      </c>
      <c r="O1262">
        <v>22500</v>
      </c>
      <c r="P1262">
        <v>0</v>
      </c>
      <c r="Q1262">
        <v>1875</v>
      </c>
      <c r="R1262">
        <v>1875</v>
      </c>
      <c r="S1262">
        <v>0</v>
      </c>
    </row>
    <row r="1263" spans="1:19" x14ac:dyDescent="0.25">
      <c r="A1263">
        <v>4</v>
      </c>
      <c r="B1263">
        <v>4332</v>
      </c>
      <c r="C1263" t="s">
        <v>3736</v>
      </c>
      <c r="D1263" t="s">
        <v>392</v>
      </c>
      <c r="E1263" t="s">
        <v>48</v>
      </c>
      <c r="F1263" t="s">
        <v>4782</v>
      </c>
      <c r="G1263" t="s">
        <v>393</v>
      </c>
      <c r="H1263" t="s">
        <v>100</v>
      </c>
      <c r="I1263">
        <v>1</v>
      </c>
      <c r="J1263" t="s">
        <v>6969</v>
      </c>
      <c r="K1263" s="37">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3736</v>
      </c>
      <c r="D1264" t="s">
        <v>1368</v>
      </c>
      <c r="E1264" t="s">
        <v>9</v>
      </c>
      <c r="F1264" t="s">
        <v>4783</v>
      </c>
      <c r="G1264" t="s">
        <v>1487</v>
      </c>
      <c r="H1264" t="s">
        <v>86</v>
      </c>
      <c r="I1264">
        <v>0.5</v>
      </c>
      <c r="J1264" t="s">
        <v>6969</v>
      </c>
      <c r="K1264" s="37">
        <v>43412</v>
      </c>
      <c r="L1264">
        <v>7672</v>
      </c>
      <c r="M1264">
        <v>7672</v>
      </c>
      <c r="N1264">
        <v>0</v>
      </c>
      <c r="O1264">
        <v>6904.8</v>
      </c>
      <c r="P1264">
        <v>0</v>
      </c>
      <c r="Q1264">
        <v>575.4</v>
      </c>
      <c r="R1264">
        <v>575.4</v>
      </c>
      <c r="S1264">
        <v>0</v>
      </c>
    </row>
    <row r="1265" spans="1:19" x14ac:dyDescent="0.25">
      <c r="A1265">
        <v>4</v>
      </c>
      <c r="B1265">
        <v>4332</v>
      </c>
      <c r="C1265" t="s">
        <v>3736</v>
      </c>
      <c r="D1265" t="s">
        <v>48</v>
      </c>
      <c r="E1265" t="s">
        <v>48</v>
      </c>
      <c r="F1265" t="s">
        <v>4784</v>
      </c>
      <c r="G1265" t="s">
        <v>1427</v>
      </c>
      <c r="H1265" t="s">
        <v>107</v>
      </c>
      <c r="I1265">
        <v>0</v>
      </c>
      <c r="J1265" t="s">
        <v>6969</v>
      </c>
      <c r="K1265" s="37">
        <v>43357</v>
      </c>
      <c r="L1265">
        <v>9673.76</v>
      </c>
      <c r="M1265">
        <v>9673.76</v>
      </c>
      <c r="N1265">
        <v>0</v>
      </c>
      <c r="O1265">
        <v>8706.3799999999992</v>
      </c>
      <c r="P1265">
        <v>0</v>
      </c>
      <c r="Q1265">
        <v>725.54</v>
      </c>
      <c r="R1265">
        <v>725.53</v>
      </c>
      <c r="S1265">
        <v>0.01</v>
      </c>
    </row>
    <row r="1266" spans="1:19" x14ac:dyDescent="0.25">
      <c r="A1266">
        <v>4</v>
      </c>
      <c r="B1266">
        <v>4332</v>
      </c>
      <c r="C1266" t="s">
        <v>3736</v>
      </c>
      <c r="D1266" t="s">
        <v>795</v>
      </c>
      <c r="E1266" t="s">
        <v>60</v>
      </c>
      <c r="F1266" t="s">
        <v>8757</v>
      </c>
      <c r="G1266" t="s">
        <v>8758</v>
      </c>
      <c r="H1266" t="s">
        <v>100</v>
      </c>
      <c r="I1266">
        <v>0</v>
      </c>
      <c r="J1266" t="s">
        <v>6969</v>
      </c>
      <c r="K1266" s="37">
        <v>48092</v>
      </c>
      <c r="L1266">
        <v>519753</v>
      </c>
      <c r="M1266">
        <v>519753</v>
      </c>
      <c r="N1266">
        <v>0</v>
      </c>
      <c r="O1266">
        <v>467777.7</v>
      </c>
      <c r="P1266">
        <v>0</v>
      </c>
      <c r="Q1266">
        <v>3312</v>
      </c>
      <c r="R1266">
        <v>0</v>
      </c>
      <c r="S1266">
        <v>3312</v>
      </c>
    </row>
    <row r="1267" spans="1:19" x14ac:dyDescent="0.25">
      <c r="A1267">
        <v>4</v>
      </c>
      <c r="B1267">
        <v>4332</v>
      </c>
      <c r="C1267" t="s">
        <v>3736</v>
      </c>
      <c r="D1267" t="s">
        <v>95</v>
      </c>
      <c r="E1267" t="s">
        <v>93</v>
      </c>
      <c r="F1267" t="s">
        <v>4785</v>
      </c>
      <c r="G1267" t="s">
        <v>1613</v>
      </c>
      <c r="H1267" t="s">
        <v>107</v>
      </c>
      <c r="I1267">
        <v>0.1</v>
      </c>
      <c r="J1267" t="s">
        <v>6969</v>
      </c>
      <c r="K1267" s="37">
        <v>43598</v>
      </c>
      <c r="L1267">
        <v>41600.97</v>
      </c>
      <c r="M1267">
        <v>41600.97</v>
      </c>
      <c r="N1267">
        <v>0</v>
      </c>
      <c r="O1267">
        <v>37440.870000000003</v>
      </c>
      <c r="P1267">
        <v>0</v>
      </c>
      <c r="Q1267">
        <v>3120.08</v>
      </c>
      <c r="R1267">
        <v>3120.07</v>
      </c>
      <c r="S1267">
        <v>0.01</v>
      </c>
    </row>
    <row r="1268" spans="1:19" x14ac:dyDescent="0.25">
      <c r="A1268">
        <v>4</v>
      </c>
      <c r="B1268">
        <v>4332</v>
      </c>
      <c r="C1268" t="s">
        <v>3736</v>
      </c>
      <c r="D1268" t="s">
        <v>1875</v>
      </c>
      <c r="E1268" t="s">
        <v>320</v>
      </c>
      <c r="F1268" t="s">
        <v>7396</v>
      </c>
      <c r="G1268" t="s">
        <v>7397</v>
      </c>
      <c r="H1268" t="s">
        <v>86</v>
      </c>
      <c r="I1268">
        <v>1</v>
      </c>
      <c r="J1268" t="s">
        <v>6969</v>
      </c>
      <c r="K1268" s="37">
        <v>43412</v>
      </c>
      <c r="L1268">
        <v>59981.599999999999</v>
      </c>
      <c r="M1268">
        <v>59981.599999999999</v>
      </c>
      <c r="N1268">
        <v>0</v>
      </c>
      <c r="O1268">
        <v>59981.599999999999</v>
      </c>
      <c r="P1268">
        <v>0</v>
      </c>
      <c r="Q1268">
        <v>0</v>
      </c>
      <c r="R1268">
        <v>0</v>
      </c>
      <c r="S1268">
        <v>0</v>
      </c>
    </row>
    <row r="1269" spans="1:19" x14ac:dyDescent="0.25">
      <c r="A1269">
        <v>4</v>
      </c>
      <c r="B1269">
        <v>4332</v>
      </c>
      <c r="C1269" t="s">
        <v>3736</v>
      </c>
      <c r="D1269" t="s">
        <v>174</v>
      </c>
      <c r="E1269" t="s">
        <v>9</v>
      </c>
      <c r="F1269" t="s">
        <v>4786</v>
      </c>
      <c r="G1269" t="s">
        <v>1761</v>
      </c>
      <c r="H1269" t="s">
        <v>107</v>
      </c>
      <c r="I1269">
        <v>1</v>
      </c>
      <c r="J1269" t="s">
        <v>6969</v>
      </c>
      <c r="K1269" s="37">
        <v>43410</v>
      </c>
      <c r="L1269">
        <v>15405</v>
      </c>
      <c r="M1269">
        <v>15405</v>
      </c>
      <c r="N1269">
        <v>0</v>
      </c>
      <c r="O1269">
        <v>13864.5</v>
      </c>
      <c r="P1269">
        <v>0</v>
      </c>
      <c r="Q1269">
        <v>1155.3800000000001</v>
      </c>
      <c r="R1269">
        <v>1155.3800000000001</v>
      </c>
      <c r="S1269">
        <v>0</v>
      </c>
    </row>
    <row r="1270" spans="1:19" x14ac:dyDescent="0.25">
      <c r="A1270">
        <v>4</v>
      </c>
      <c r="B1270">
        <v>4332</v>
      </c>
      <c r="C1270" t="s">
        <v>3736</v>
      </c>
      <c r="D1270" t="s">
        <v>7398</v>
      </c>
      <c r="E1270" t="s">
        <v>9</v>
      </c>
      <c r="F1270" t="s">
        <v>7399</v>
      </c>
      <c r="G1270" t="s">
        <v>7400</v>
      </c>
      <c r="H1270" t="s">
        <v>86</v>
      </c>
      <c r="I1270">
        <v>1</v>
      </c>
      <c r="J1270" t="s">
        <v>6969</v>
      </c>
      <c r="K1270" s="37">
        <v>43362</v>
      </c>
      <c r="L1270">
        <v>15215.96</v>
      </c>
      <c r="M1270">
        <v>15215.96</v>
      </c>
      <c r="N1270">
        <v>0</v>
      </c>
      <c r="O1270">
        <v>15215.96</v>
      </c>
      <c r="P1270">
        <v>0</v>
      </c>
      <c r="Q1270">
        <v>0</v>
      </c>
      <c r="R1270">
        <v>0</v>
      </c>
      <c r="S1270">
        <v>0</v>
      </c>
    </row>
    <row r="1271" spans="1:19" x14ac:dyDescent="0.25">
      <c r="A1271">
        <v>4</v>
      </c>
      <c r="B1271">
        <v>4332</v>
      </c>
      <c r="C1271" t="s">
        <v>3736</v>
      </c>
      <c r="D1271" t="s">
        <v>977</v>
      </c>
      <c r="E1271" t="s">
        <v>263</v>
      </c>
      <c r="F1271" t="s">
        <v>4787</v>
      </c>
      <c r="G1271" t="s">
        <v>1595</v>
      </c>
      <c r="H1271" t="s">
        <v>100</v>
      </c>
      <c r="I1271">
        <v>0.1</v>
      </c>
      <c r="J1271" t="s">
        <v>6969</v>
      </c>
      <c r="K1271" s="37">
        <v>43781</v>
      </c>
      <c r="L1271">
        <v>27348.04</v>
      </c>
      <c r="M1271">
        <v>27348.04</v>
      </c>
      <c r="N1271">
        <v>0</v>
      </c>
      <c r="O1271">
        <v>24613.24</v>
      </c>
      <c r="P1271">
        <v>0</v>
      </c>
      <c r="Q1271">
        <v>2051.1</v>
      </c>
      <c r="R1271">
        <v>2051.1</v>
      </c>
      <c r="S1271">
        <v>0</v>
      </c>
    </row>
    <row r="1272" spans="1:19" x14ac:dyDescent="0.25">
      <c r="A1272">
        <v>4</v>
      </c>
      <c r="B1272">
        <v>4332</v>
      </c>
      <c r="C1272" t="s">
        <v>3736</v>
      </c>
      <c r="D1272" t="s">
        <v>365</v>
      </c>
      <c r="E1272" t="s">
        <v>21</v>
      </c>
      <c r="F1272" t="s">
        <v>4788</v>
      </c>
      <c r="G1272" t="s">
        <v>1561</v>
      </c>
      <c r="H1272" t="s">
        <v>124</v>
      </c>
      <c r="I1272">
        <v>0</v>
      </c>
      <c r="J1272" t="s">
        <v>6969</v>
      </c>
      <c r="K1272" s="37">
        <v>43951</v>
      </c>
      <c r="L1272">
        <v>19413.36</v>
      </c>
      <c r="M1272">
        <v>19413.36</v>
      </c>
      <c r="N1272">
        <v>0</v>
      </c>
      <c r="O1272">
        <v>17472.02</v>
      </c>
      <c r="P1272">
        <v>0</v>
      </c>
      <c r="Q1272">
        <v>1456.01</v>
      </c>
      <c r="R1272">
        <v>1456</v>
      </c>
      <c r="S1272">
        <v>0.01</v>
      </c>
    </row>
    <row r="1273" spans="1:19" x14ac:dyDescent="0.25">
      <c r="A1273">
        <v>4</v>
      </c>
      <c r="B1273">
        <v>4332</v>
      </c>
      <c r="C1273" t="s">
        <v>3736</v>
      </c>
      <c r="D1273" t="s">
        <v>398</v>
      </c>
      <c r="E1273" t="s">
        <v>255</v>
      </c>
      <c r="F1273" t="s">
        <v>4789</v>
      </c>
      <c r="G1273" t="s">
        <v>1948</v>
      </c>
      <c r="H1273" t="s">
        <v>107</v>
      </c>
      <c r="I1273">
        <v>0.13</v>
      </c>
      <c r="J1273" t="s">
        <v>6969</v>
      </c>
      <c r="K1273" s="37">
        <v>43507</v>
      </c>
      <c r="L1273">
        <v>22044.639999999999</v>
      </c>
      <c r="M1273">
        <v>22044.639999999999</v>
      </c>
      <c r="N1273">
        <v>0</v>
      </c>
      <c r="O1273">
        <v>19840.18</v>
      </c>
      <c r="P1273">
        <v>0</v>
      </c>
      <c r="Q1273">
        <v>1653.35</v>
      </c>
      <c r="R1273">
        <v>1653.35</v>
      </c>
      <c r="S1273">
        <v>0</v>
      </c>
    </row>
    <row r="1274" spans="1:19" x14ac:dyDescent="0.25">
      <c r="A1274">
        <v>4</v>
      </c>
      <c r="B1274">
        <v>4332</v>
      </c>
      <c r="C1274" t="s">
        <v>3736</v>
      </c>
      <c r="D1274" t="s">
        <v>2210</v>
      </c>
      <c r="E1274" t="s">
        <v>48</v>
      </c>
      <c r="F1274" t="s">
        <v>4790</v>
      </c>
      <c r="G1274" t="s">
        <v>3149</v>
      </c>
      <c r="H1274" t="s">
        <v>107</v>
      </c>
      <c r="I1274">
        <v>1</v>
      </c>
      <c r="J1274" t="s">
        <v>6969</v>
      </c>
      <c r="K1274" s="37">
        <v>43851</v>
      </c>
      <c r="L1274">
        <v>45207</v>
      </c>
      <c r="M1274">
        <v>45207</v>
      </c>
      <c r="N1274">
        <v>0</v>
      </c>
      <c r="O1274">
        <v>40686.300000000003</v>
      </c>
      <c r="P1274">
        <v>0</v>
      </c>
      <c r="Q1274">
        <v>3390.53</v>
      </c>
      <c r="R1274">
        <v>3390.53</v>
      </c>
      <c r="S1274">
        <v>0</v>
      </c>
    </row>
    <row r="1275" spans="1:19" x14ac:dyDescent="0.25">
      <c r="A1275">
        <v>4</v>
      </c>
      <c r="B1275">
        <v>4332</v>
      </c>
      <c r="C1275" t="s">
        <v>3736</v>
      </c>
      <c r="D1275" t="s">
        <v>1257</v>
      </c>
      <c r="E1275" t="s">
        <v>37</v>
      </c>
      <c r="F1275" t="s">
        <v>4791</v>
      </c>
      <c r="G1275" t="s">
        <v>3466</v>
      </c>
      <c r="H1275" t="s">
        <v>149</v>
      </c>
      <c r="I1275">
        <v>0.3</v>
      </c>
      <c r="J1275" t="s">
        <v>6969</v>
      </c>
      <c r="K1275" s="37">
        <v>48092</v>
      </c>
      <c r="L1275">
        <v>1333849</v>
      </c>
      <c r="M1275">
        <v>1333849</v>
      </c>
      <c r="N1275">
        <v>0</v>
      </c>
      <c r="O1275">
        <v>1200464.1000000001</v>
      </c>
      <c r="P1275">
        <v>0</v>
      </c>
      <c r="Q1275">
        <v>0</v>
      </c>
      <c r="R1275">
        <v>0</v>
      </c>
      <c r="S1275">
        <v>0</v>
      </c>
    </row>
    <row r="1276" spans="1:19" x14ac:dyDescent="0.25">
      <c r="A1276">
        <v>4</v>
      </c>
      <c r="B1276">
        <v>4332</v>
      </c>
      <c r="C1276" t="s">
        <v>3736</v>
      </c>
      <c r="D1276" t="s">
        <v>1282</v>
      </c>
      <c r="E1276" t="s">
        <v>9</v>
      </c>
      <c r="F1276" t="s">
        <v>4792</v>
      </c>
      <c r="G1276" t="s">
        <v>1410</v>
      </c>
      <c r="H1276" t="s">
        <v>100</v>
      </c>
      <c r="I1276">
        <v>1</v>
      </c>
      <c r="J1276" t="s">
        <v>6969</v>
      </c>
      <c r="K1276" s="37">
        <v>43356</v>
      </c>
      <c r="L1276">
        <v>4861.51</v>
      </c>
      <c r="M1276">
        <v>4861.51</v>
      </c>
      <c r="N1276">
        <v>0</v>
      </c>
      <c r="O1276">
        <v>4375.3599999999997</v>
      </c>
      <c r="P1276">
        <v>0</v>
      </c>
      <c r="Q1276">
        <v>364.61</v>
      </c>
      <c r="R1276">
        <v>364.61</v>
      </c>
      <c r="S1276">
        <v>0</v>
      </c>
    </row>
    <row r="1277" spans="1:19" x14ac:dyDescent="0.25">
      <c r="A1277">
        <v>4</v>
      </c>
      <c r="B1277">
        <v>4332</v>
      </c>
      <c r="C1277" t="s">
        <v>3736</v>
      </c>
      <c r="D1277" t="s">
        <v>90</v>
      </c>
      <c r="E1277" t="s">
        <v>9</v>
      </c>
      <c r="F1277" t="s">
        <v>4793</v>
      </c>
      <c r="G1277" t="s">
        <v>1547</v>
      </c>
      <c r="H1277" t="s">
        <v>107</v>
      </c>
      <c r="I1277">
        <v>0.45</v>
      </c>
      <c r="J1277" t="s">
        <v>6969</v>
      </c>
      <c r="K1277" s="37">
        <v>48092</v>
      </c>
      <c r="L1277">
        <v>399805.01</v>
      </c>
      <c r="M1277">
        <v>0</v>
      </c>
      <c r="N1277">
        <v>-399805.01</v>
      </c>
      <c r="O1277">
        <v>0</v>
      </c>
      <c r="P1277">
        <v>-359824.51</v>
      </c>
      <c r="Q1277">
        <v>0</v>
      </c>
      <c r="R1277">
        <v>0</v>
      </c>
      <c r="S1277">
        <v>0</v>
      </c>
    </row>
    <row r="1278" spans="1:19" x14ac:dyDescent="0.25">
      <c r="A1278">
        <v>4</v>
      </c>
      <c r="B1278">
        <v>4332</v>
      </c>
      <c r="C1278" t="s">
        <v>3736</v>
      </c>
      <c r="D1278" t="s">
        <v>398</v>
      </c>
      <c r="E1278" t="s">
        <v>255</v>
      </c>
      <c r="F1278" t="s">
        <v>4794</v>
      </c>
      <c r="G1278" t="s">
        <v>3407</v>
      </c>
      <c r="H1278" t="s">
        <v>107</v>
      </c>
      <c r="I1278">
        <v>1</v>
      </c>
      <c r="J1278" t="s">
        <v>6969</v>
      </c>
      <c r="K1278" s="37">
        <v>44064</v>
      </c>
      <c r="L1278">
        <v>150829.79</v>
      </c>
      <c r="M1278">
        <v>0</v>
      </c>
      <c r="N1278">
        <v>-150829.79</v>
      </c>
      <c r="O1278">
        <v>0</v>
      </c>
      <c r="P1278">
        <v>-135746.81</v>
      </c>
      <c r="Q1278">
        <v>0</v>
      </c>
      <c r="R1278">
        <v>0</v>
      </c>
      <c r="S1278">
        <v>0</v>
      </c>
    </row>
    <row r="1279" spans="1:19" x14ac:dyDescent="0.25">
      <c r="A1279">
        <v>4</v>
      </c>
      <c r="B1279">
        <v>4332</v>
      </c>
      <c r="C1279" t="s">
        <v>3736</v>
      </c>
      <c r="D1279" t="s">
        <v>1378</v>
      </c>
      <c r="E1279" t="s">
        <v>21</v>
      </c>
      <c r="F1279" t="s">
        <v>4795</v>
      </c>
      <c r="G1279" t="s">
        <v>1621</v>
      </c>
      <c r="H1279" t="s">
        <v>107</v>
      </c>
      <c r="I1279">
        <v>1</v>
      </c>
      <c r="J1279" t="s">
        <v>6969</v>
      </c>
      <c r="K1279" s="37">
        <v>43412</v>
      </c>
      <c r="L1279">
        <v>22961.61</v>
      </c>
      <c r="M1279">
        <v>22961.61</v>
      </c>
      <c r="N1279">
        <v>0</v>
      </c>
      <c r="O1279">
        <v>20665.45</v>
      </c>
      <c r="P1279">
        <v>0</v>
      </c>
      <c r="Q1279">
        <v>1722.12</v>
      </c>
      <c r="R1279">
        <v>1722.12</v>
      </c>
      <c r="S1279">
        <v>0</v>
      </c>
    </row>
    <row r="1280" spans="1:19" x14ac:dyDescent="0.25">
      <c r="A1280">
        <v>4</v>
      </c>
      <c r="B1280">
        <v>4332</v>
      </c>
      <c r="C1280" t="s">
        <v>3736</v>
      </c>
      <c r="D1280" t="s">
        <v>1378</v>
      </c>
      <c r="E1280" t="s">
        <v>21</v>
      </c>
      <c r="F1280" t="s">
        <v>4796</v>
      </c>
      <c r="G1280" t="s">
        <v>3018</v>
      </c>
      <c r="H1280" t="s">
        <v>107</v>
      </c>
      <c r="I1280">
        <v>1</v>
      </c>
      <c r="J1280" t="s">
        <v>6969</v>
      </c>
      <c r="K1280" s="37">
        <v>43781</v>
      </c>
      <c r="L1280">
        <v>32561.14</v>
      </c>
      <c r="M1280">
        <v>32561.14</v>
      </c>
      <c r="N1280">
        <v>0</v>
      </c>
      <c r="O1280">
        <v>29305.03</v>
      </c>
      <c r="P1280">
        <v>0</v>
      </c>
      <c r="Q1280">
        <v>2442.09</v>
      </c>
      <c r="R1280">
        <v>2442.09</v>
      </c>
      <c r="S1280">
        <v>0</v>
      </c>
    </row>
    <row r="1281" spans="1:19" x14ac:dyDescent="0.25">
      <c r="A1281">
        <v>4</v>
      </c>
      <c r="B1281">
        <v>4332</v>
      </c>
      <c r="C1281" t="s">
        <v>3736</v>
      </c>
      <c r="D1281" t="s">
        <v>365</v>
      </c>
      <c r="E1281" t="s">
        <v>21</v>
      </c>
      <c r="F1281" t="s">
        <v>4797</v>
      </c>
      <c r="G1281" t="s">
        <v>1550</v>
      </c>
      <c r="H1281" t="s">
        <v>124</v>
      </c>
      <c r="I1281">
        <v>0</v>
      </c>
      <c r="J1281" t="s">
        <v>6969</v>
      </c>
      <c r="K1281" s="37">
        <v>43917</v>
      </c>
      <c r="L1281">
        <v>63244.53</v>
      </c>
      <c r="M1281">
        <v>63244.53</v>
      </c>
      <c r="N1281">
        <v>0</v>
      </c>
      <c r="O1281">
        <v>56920.08</v>
      </c>
      <c r="P1281">
        <v>0</v>
      </c>
      <c r="Q1281">
        <v>4743.34</v>
      </c>
      <c r="R1281">
        <v>4743.34</v>
      </c>
      <c r="S1281">
        <v>0</v>
      </c>
    </row>
    <row r="1282" spans="1:19" x14ac:dyDescent="0.25">
      <c r="A1282">
        <v>4</v>
      </c>
      <c r="B1282">
        <v>4332</v>
      </c>
      <c r="C1282" t="s">
        <v>3736</v>
      </c>
      <c r="D1282" t="s">
        <v>255</v>
      </c>
      <c r="E1282" t="s">
        <v>255</v>
      </c>
      <c r="F1282" t="s">
        <v>4798</v>
      </c>
      <c r="G1282" t="s">
        <v>846</v>
      </c>
      <c r="H1282" t="s">
        <v>124</v>
      </c>
      <c r="I1282">
        <v>0</v>
      </c>
      <c r="J1282" t="s">
        <v>6969</v>
      </c>
      <c r="K1282" s="37">
        <v>43334</v>
      </c>
      <c r="L1282">
        <v>10450</v>
      </c>
      <c r="M1282">
        <v>10450</v>
      </c>
      <c r="N1282">
        <v>0</v>
      </c>
      <c r="O1282">
        <v>9405</v>
      </c>
      <c r="P1282">
        <v>0</v>
      </c>
      <c r="Q1282">
        <v>783.75</v>
      </c>
      <c r="R1282">
        <v>783.75</v>
      </c>
      <c r="S1282">
        <v>0</v>
      </c>
    </row>
    <row r="1283" spans="1:19" x14ac:dyDescent="0.25">
      <c r="A1283">
        <v>4</v>
      </c>
      <c r="B1283">
        <v>4332</v>
      </c>
      <c r="C1283" t="s">
        <v>3736</v>
      </c>
      <c r="D1283" t="s">
        <v>917</v>
      </c>
      <c r="E1283" t="s">
        <v>25</v>
      </c>
      <c r="F1283" t="s">
        <v>4799</v>
      </c>
      <c r="G1283" t="s">
        <v>1488</v>
      </c>
      <c r="H1283" t="s">
        <v>107</v>
      </c>
      <c r="I1283">
        <v>1</v>
      </c>
      <c r="J1283" t="s">
        <v>6969</v>
      </c>
      <c r="K1283" s="37">
        <v>43412</v>
      </c>
      <c r="L1283">
        <v>41227.54</v>
      </c>
      <c r="M1283">
        <v>41227.54</v>
      </c>
      <c r="N1283">
        <v>0</v>
      </c>
      <c r="O1283">
        <v>37104.79</v>
      </c>
      <c r="P1283">
        <v>0</v>
      </c>
      <c r="Q1283">
        <v>3092.07</v>
      </c>
      <c r="R1283">
        <v>3092.07</v>
      </c>
      <c r="S1283">
        <v>0</v>
      </c>
    </row>
    <row r="1284" spans="1:19" x14ac:dyDescent="0.25">
      <c r="A1284">
        <v>4</v>
      </c>
      <c r="B1284">
        <v>4332</v>
      </c>
      <c r="C1284" t="s">
        <v>3736</v>
      </c>
      <c r="D1284" t="s">
        <v>95</v>
      </c>
      <c r="E1284" t="s">
        <v>93</v>
      </c>
      <c r="F1284" t="s">
        <v>4800</v>
      </c>
      <c r="G1284" t="s">
        <v>1466</v>
      </c>
      <c r="H1284" t="s">
        <v>107</v>
      </c>
      <c r="I1284">
        <v>0.1</v>
      </c>
      <c r="J1284" t="s">
        <v>6969</v>
      </c>
      <c r="K1284" s="37">
        <v>43598</v>
      </c>
      <c r="L1284">
        <v>30000</v>
      </c>
      <c r="M1284">
        <v>30000</v>
      </c>
      <c r="N1284">
        <v>0</v>
      </c>
      <c r="O1284">
        <v>27000</v>
      </c>
      <c r="P1284">
        <v>0</v>
      </c>
      <c r="Q1284">
        <v>2250</v>
      </c>
      <c r="R1284">
        <v>2250</v>
      </c>
      <c r="S1284">
        <v>0</v>
      </c>
    </row>
    <row r="1285" spans="1:19" x14ac:dyDescent="0.25">
      <c r="A1285">
        <v>4</v>
      </c>
      <c r="B1285">
        <v>4332</v>
      </c>
      <c r="C1285" t="s">
        <v>3736</v>
      </c>
      <c r="D1285" t="s">
        <v>744</v>
      </c>
      <c r="E1285" t="s">
        <v>25</v>
      </c>
      <c r="F1285" t="s">
        <v>4801</v>
      </c>
      <c r="G1285" t="s">
        <v>1404</v>
      </c>
      <c r="H1285" t="s">
        <v>100</v>
      </c>
      <c r="I1285">
        <v>1</v>
      </c>
      <c r="J1285" t="s">
        <v>6969</v>
      </c>
      <c r="K1285" s="37">
        <v>43356</v>
      </c>
      <c r="L1285">
        <v>15180.54</v>
      </c>
      <c r="M1285">
        <v>15180.54</v>
      </c>
      <c r="N1285">
        <v>0</v>
      </c>
      <c r="O1285">
        <v>13662.49</v>
      </c>
      <c r="P1285">
        <v>0</v>
      </c>
      <c r="Q1285">
        <v>1138.54</v>
      </c>
      <c r="R1285">
        <v>1138.54</v>
      </c>
      <c r="S1285">
        <v>0</v>
      </c>
    </row>
    <row r="1286" spans="1:19" x14ac:dyDescent="0.25">
      <c r="A1286">
        <v>4</v>
      </c>
      <c r="B1286">
        <v>4332</v>
      </c>
      <c r="C1286" t="s">
        <v>3736</v>
      </c>
      <c r="D1286" t="s">
        <v>1510</v>
      </c>
      <c r="E1286" t="s">
        <v>152</v>
      </c>
      <c r="F1286" t="s">
        <v>4802</v>
      </c>
      <c r="G1286" t="s">
        <v>1511</v>
      </c>
      <c r="H1286" t="s">
        <v>149</v>
      </c>
      <c r="I1286">
        <v>0</v>
      </c>
      <c r="J1286" t="s">
        <v>6969</v>
      </c>
      <c r="K1286" s="37">
        <v>43412</v>
      </c>
      <c r="L1286">
        <v>89800</v>
      </c>
      <c r="M1286">
        <v>89800</v>
      </c>
      <c r="N1286">
        <v>0</v>
      </c>
      <c r="O1286">
        <v>80820</v>
      </c>
      <c r="P1286">
        <v>0</v>
      </c>
      <c r="Q1286">
        <v>6735</v>
      </c>
      <c r="R1286">
        <v>6735</v>
      </c>
      <c r="S1286">
        <v>0</v>
      </c>
    </row>
    <row r="1287" spans="1:19" x14ac:dyDescent="0.25">
      <c r="A1287">
        <v>4</v>
      </c>
      <c r="B1287">
        <v>4332</v>
      </c>
      <c r="C1287" t="s">
        <v>3736</v>
      </c>
      <c r="D1287" t="s">
        <v>1060</v>
      </c>
      <c r="E1287" t="s">
        <v>76</v>
      </c>
      <c r="F1287" t="s">
        <v>4803</v>
      </c>
      <c r="G1287" t="s">
        <v>3390</v>
      </c>
      <c r="H1287" t="s">
        <v>107</v>
      </c>
      <c r="I1287">
        <v>0</v>
      </c>
      <c r="J1287" t="s">
        <v>6969</v>
      </c>
      <c r="K1287" s="37">
        <v>43861</v>
      </c>
      <c r="L1287">
        <v>49876.19</v>
      </c>
      <c r="M1287">
        <v>49876.19</v>
      </c>
      <c r="N1287">
        <v>0</v>
      </c>
      <c r="O1287">
        <v>44888.57</v>
      </c>
      <c r="P1287">
        <v>0</v>
      </c>
      <c r="Q1287">
        <v>3740.72</v>
      </c>
      <c r="R1287">
        <v>3740.71</v>
      </c>
      <c r="S1287">
        <v>0.01</v>
      </c>
    </row>
    <row r="1288" spans="1:19" x14ac:dyDescent="0.25">
      <c r="A1288">
        <v>4</v>
      </c>
      <c r="B1288">
        <v>4332</v>
      </c>
      <c r="C1288" t="s">
        <v>3736</v>
      </c>
      <c r="D1288" t="s">
        <v>756</v>
      </c>
      <c r="E1288" t="s">
        <v>9</v>
      </c>
      <c r="F1288" t="s">
        <v>4804</v>
      </c>
      <c r="G1288" t="s">
        <v>1578</v>
      </c>
      <c r="H1288" t="s">
        <v>86</v>
      </c>
      <c r="I1288">
        <v>0.25</v>
      </c>
      <c r="J1288" t="s">
        <v>6969</v>
      </c>
      <c r="K1288" s="37">
        <v>43760</v>
      </c>
      <c r="L1288">
        <v>19250.759999999998</v>
      </c>
      <c r="M1288">
        <v>19250.759999999998</v>
      </c>
      <c r="N1288">
        <v>0</v>
      </c>
      <c r="O1288">
        <v>17325.68</v>
      </c>
      <c r="P1288">
        <v>0</v>
      </c>
      <c r="Q1288">
        <v>1443.81</v>
      </c>
      <c r="R1288">
        <v>1443.81</v>
      </c>
      <c r="S1288">
        <v>0</v>
      </c>
    </row>
    <row r="1289" spans="1:19" x14ac:dyDescent="0.25">
      <c r="A1289">
        <v>4</v>
      </c>
      <c r="B1289">
        <v>4332</v>
      </c>
      <c r="C1289" t="s">
        <v>3736</v>
      </c>
      <c r="D1289" t="s">
        <v>927</v>
      </c>
      <c r="E1289" t="s">
        <v>147</v>
      </c>
      <c r="F1289" t="s">
        <v>4805</v>
      </c>
      <c r="G1289" t="s">
        <v>1365</v>
      </c>
      <c r="H1289" t="s">
        <v>86</v>
      </c>
      <c r="I1289">
        <v>1</v>
      </c>
      <c r="J1289" t="s">
        <v>6969</v>
      </c>
      <c r="K1289" s="37">
        <v>43882</v>
      </c>
      <c r="L1289">
        <v>14251.52</v>
      </c>
      <c r="M1289">
        <v>14251.52</v>
      </c>
      <c r="N1289">
        <v>0</v>
      </c>
      <c r="O1289">
        <v>12826.37</v>
      </c>
      <c r="P1289">
        <v>0</v>
      </c>
      <c r="Q1289">
        <v>1068.8599999999999</v>
      </c>
      <c r="R1289">
        <v>1068.8599999999999</v>
      </c>
      <c r="S1289">
        <v>0</v>
      </c>
    </row>
    <row r="1290" spans="1:19" x14ac:dyDescent="0.25">
      <c r="A1290">
        <v>4</v>
      </c>
      <c r="B1290">
        <v>4332</v>
      </c>
      <c r="C1290" t="s">
        <v>3736</v>
      </c>
      <c r="D1290" t="s">
        <v>442</v>
      </c>
      <c r="E1290" t="s">
        <v>25</v>
      </c>
      <c r="F1290" t="s">
        <v>4806</v>
      </c>
      <c r="G1290" t="s">
        <v>1475</v>
      </c>
      <c r="H1290" t="s">
        <v>100</v>
      </c>
      <c r="I1290">
        <v>1</v>
      </c>
      <c r="J1290" t="s">
        <v>6969</v>
      </c>
      <c r="K1290" s="37">
        <v>43357</v>
      </c>
      <c r="L1290">
        <v>13357.85</v>
      </c>
      <c r="M1290">
        <v>13357.85</v>
      </c>
      <c r="N1290">
        <v>0</v>
      </c>
      <c r="O1290">
        <v>12022.07</v>
      </c>
      <c r="P1290">
        <v>0</v>
      </c>
      <c r="Q1290">
        <v>1001.84</v>
      </c>
      <c r="R1290">
        <v>1001.84</v>
      </c>
      <c r="S1290">
        <v>0</v>
      </c>
    </row>
    <row r="1291" spans="1:19" x14ac:dyDescent="0.25">
      <c r="A1291">
        <v>4</v>
      </c>
      <c r="B1291">
        <v>4332</v>
      </c>
      <c r="C1291" t="s">
        <v>3736</v>
      </c>
      <c r="D1291" t="s">
        <v>226</v>
      </c>
      <c r="E1291" t="s">
        <v>76</v>
      </c>
      <c r="F1291" t="s">
        <v>4807</v>
      </c>
      <c r="G1291" t="s">
        <v>227</v>
      </c>
      <c r="H1291" t="s">
        <v>104</v>
      </c>
      <c r="I1291">
        <v>0</v>
      </c>
      <c r="J1291" t="s">
        <v>6969</v>
      </c>
      <c r="K1291" s="37">
        <v>43788</v>
      </c>
      <c r="L1291">
        <v>9520.2800000000007</v>
      </c>
      <c r="M1291">
        <v>9520.2800000000007</v>
      </c>
      <c r="N1291">
        <v>0</v>
      </c>
      <c r="O1291">
        <v>8568.25</v>
      </c>
      <c r="P1291">
        <v>0</v>
      </c>
      <c r="Q1291">
        <v>714.02</v>
      </c>
      <c r="R1291">
        <v>714.02</v>
      </c>
      <c r="S1291">
        <v>0</v>
      </c>
    </row>
    <row r="1292" spans="1:19" x14ac:dyDescent="0.25">
      <c r="A1292">
        <v>4</v>
      </c>
      <c r="B1292">
        <v>4332</v>
      </c>
      <c r="C1292" t="s">
        <v>3736</v>
      </c>
      <c r="D1292" t="s">
        <v>96</v>
      </c>
      <c r="E1292" t="s">
        <v>9</v>
      </c>
      <c r="F1292" t="s">
        <v>4808</v>
      </c>
      <c r="G1292" t="s">
        <v>8626</v>
      </c>
      <c r="H1292" t="s">
        <v>107</v>
      </c>
      <c r="I1292">
        <v>0</v>
      </c>
      <c r="J1292" t="s">
        <v>6969</v>
      </c>
      <c r="K1292" s="37">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3736</v>
      </c>
      <c r="D1293" t="s">
        <v>640</v>
      </c>
      <c r="E1293" t="s">
        <v>421</v>
      </c>
      <c r="F1293" t="s">
        <v>7401</v>
      </c>
      <c r="G1293" t="s">
        <v>7402</v>
      </c>
      <c r="H1293" t="s">
        <v>86</v>
      </c>
      <c r="I1293">
        <v>1</v>
      </c>
      <c r="J1293" t="s">
        <v>6969</v>
      </c>
      <c r="K1293" s="37">
        <v>43412</v>
      </c>
      <c r="L1293">
        <v>17567.36</v>
      </c>
      <c r="M1293">
        <v>17567.36</v>
      </c>
      <c r="N1293">
        <v>0</v>
      </c>
      <c r="O1293">
        <v>17567.36</v>
      </c>
      <c r="P1293">
        <v>0</v>
      </c>
      <c r="Q1293">
        <v>0</v>
      </c>
      <c r="R1293">
        <v>0</v>
      </c>
      <c r="S1293">
        <v>0</v>
      </c>
    </row>
    <row r="1294" spans="1:19" x14ac:dyDescent="0.25">
      <c r="A1294">
        <v>4</v>
      </c>
      <c r="B1294">
        <v>4332</v>
      </c>
      <c r="C1294" t="s">
        <v>3736</v>
      </c>
      <c r="D1294" t="s">
        <v>767</v>
      </c>
      <c r="E1294" t="s">
        <v>9</v>
      </c>
      <c r="F1294" t="s">
        <v>7403</v>
      </c>
      <c r="G1294" t="s">
        <v>7404</v>
      </c>
      <c r="H1294" t="s">
        <v>86</v>
      </c>
      <c r="I1294">
        <v>1</v>
      </c>
      <c r="J1294" t="s">
        <v>6969</v>
      </c>
      <c r="K1294" s="37">
        <v>43781</v>
      </c>
      <c r="L1294">
        <v>23778.09</v>
      </c>
      <c r="M1294">
        <v>23778.09</v>
      </c>
      <c r="N1294">
        <v>0</v>
      </c>
      <c r="O1294">
        <v>24766.3</v>
      </c>
      <c r="P1294">
        <v>0</v>
      </c>
      <c r="Q1294">
        <v>0</v>
      </c>
      <c r="R1294">
        <v>0</v>
      </c>
      <c r="S1294">
        <v>0</v>
      </c>
    </row>
    <row r="1295" spans="1:19" x14ac:dyDescent="0.25">
      <c r="A1295">
        <v>4</v>
      </c>
      <c r="B1295">
        <v>4332</v>
      </c>
      <c r="C1295" t="s">
        <v>3736</v>
      </c>
      <c r="D1295" t="s">
        <v>1532</v>
      </c>
      <c r="E1295" t="s">
        <v>69</v>
      </c>
      <c r="F1295" t="s">
        <v>4809</v>
      </c>
      <c r="G1295" t="s">
        <v>1533</v>
      </c>
      <c r="H1295" t="s">
        <v>107</v>
      </c>
      <c r="I1295">
        <v>1</v>
      </c>
      <c r="J1295" t="s">
        <v>6969</v>
      </c>
      <c r="K1295" s="37">
        <v>43412</v>
      </c>
      <c r="L1295">
        <v>6117.03</v>
      </c>
      <c r="M1295">
        <v>6117.03</v>
      </c>
      <c r="N1295">
        <v>0</v>
      </c>
      <c r="O1295">
        <v>5505.33</v>
      </c>
      <c r="P1295">
        <v>0</v>
      </c>
      <c r="Q1295">
        <v>458.78</v>
      </c>
      <c r="R1295">
        <v>458.78</v>
      </c>
      <c r="S1295">
        <v>0</v>
      </c>
    </row>
    <row r="1296" spans="1:19" x14ac:dyDescent="0.25">
      <c r="A1296">
        <v>4</v>
      </c>
      <c r="B1296">
        <v>4332</v>
      </c>
      <c r="C1296" t="s">
        <v>3736</v>
      </c>
      <c r="D1296" t="s">
        <v>790</v>
      </c>
      <c r="E1296" t="s">
        <v>48</v>
      </c>
      <c r="F1296" t="s">
        <v>4810</v>
      </c>
      <c r="G1296" t="s">
        <v>2240</v>
      </c>
      <c r="H1296" t="s">
        <v>149</v>
      </c>
      <c r="I1296">
        <v>0</v>
      </c>
      <c r="J1296" t="s">
        <v>6969</v>
      </c>
      <c r="K1296" s="37">
        <v>43959</v>
      </c>
      <c r="L1296">
        <v>78368.350000000006</v>
      </c>
      <c r="M1296">
        <v>78368.350000000006</v>
      </c>
      <c r="N1296">
        <v>0</v>
      </c>
      <c r="O1296">
        <v>70531.520000000004</v>
      </c>
      <c r="P1296">
        <v>0</v>
      </c>
      <c r="Q1296">
        <v>5877.63</v>
      </c>
      <c r="R1296">
        <v>5877.63</v>
      </c>
      <c r="S1296">
        <v>0</v>
      </c>
    </row>
    <row r="1297" spans="1:19" x14ac:dyDescent="0.25">
      <c r="A1297">
        <v>4</v>
      </c>
      <c r="B1297">
        <v>4332</v>
      </c>
      <c r="C1297" t="s">
        <v>3736</v>
      </c>
      <c r="D1297" t="s">
        <v>1755</v>
      </c>
      <c r="E1297" t="s">
        <v>152</v>
      </c>
      <c r="F1297" t="s">
        <v>4811</v>
      </c>
      <c r="G1297" t="s">
        <v>1756</v>
      </c>
      <c r="H1297" t="s">
        <v>107</v>
      </c>
      <c r="I1297">
        <v>1</v>
      </c>
      <c r="J1297" t="s">
        <v>6969</v>
      </c>
      <c r="K1297" s="37">
        <v>43410</v>
      </c>
      <c r="L1297">
        <v>6643.54</v>
      </c>
      <c r="M1297">
        <v>6643.54</v>
      </c>
      <c r="N1297">
        <v>0</v>
      </c>
      <c r="O1297">
        <v>5979.19</v>
      </c>
      <c r="P1297">
        <v>0</v>
      </c>
      <c r="Q1297">
        <v>498.27</v>
      </c>
      <c r="R1297">
        <v>498.27</v>
      </c>
      <c r="S1297">
        <v>0</v>
      </c>
    </row>
    <row r="1298" spans="1:19" x14ac:dyDescent="0.25">
      <c r="A1298">
        <v>4</v>
      </c>
      <c r="B1298">
        <v>4332</v>
      </c>
      <c r="C1298" t="s">
        <v>3736</v>
      </c>
      <c r="D1298" t="s">
        <v>1132</v>
      </c>
      <c r="E1298" t="s">
        <v>93</v>
      </c>
      <c r="F1298" t="s">
        <v>4812</v>
      </c>
      <c r="G1298" t="s">
        <v>2351</v>
      </c>
      <c r="H1298" t="s">
        <v>107</v>
      </c>
      <c r="I1298">
        <v>0</v>
      </c>
      <c r="J1298" t="s">
        <v>6969</v>
      </c>
      <c r="K1298" s="37">
        <v>44085</v>
      </c>
      <c r="L1298">
        <v>9992.64</v>
      </c>
      <c r="M1298">
        <v>9992.64</v>
      </c>
      <c r="N1298">
        <v>0</v>
      </c>
      <c r="O1298">
        <v>8993.3799999999992</v>
      </c>
      <c r="P1298">
        <v>0</v>
      </c>
      <c r="Q1298">
        <v>749.45</v>
      </c>
      <c r="R1298">
        <v>749.45</v>
      </c>
      <c r="S1298">
        <v>0</v>
      </c>
    </row>
    <row r="1299" spans="1:19" x14ac:dyDescent="0.25">
      <c r="A1299">
        <v>4</v>
      </c>
      <c r="B1299">
        <v>4332</v>
      </c>
      <c r="C1299" t="s">
        <v>3736</v>
      </c>
      <c r="D1299" t="s">
        <v>255</v>
      </c>
      <c r="E1299" t="s">
        <v>255</v>
      </c>
      <c r="F1299" t="s">
        <v>4813</v>
      </c>
      <c r="G1299" t="s">
        <v>508</v>
      </c>
      <c r="H1299" t="s">
        <v>104</v>
      </c>
      <c r="I1299">
        <v>1</v>
      </c>
      <c r="J1299" t="s">
        <v>6969</v>
      </c>
      <c r="K1299" s="37">
        <v>43294</v>
      </c>
      <c r="L1299">
        <v>3695</v>
      </c>
      <c r="M1299">
        <v>3695</v>
      </c>
      <c r="N1299">
        <v>0</v>
      </c>
      <c r="O1299">
        <v>3325.5</v>
      </c>
      <c r="P1299">
        <v>0</v>
      </c>
      <c r="Q1299">
        <v>277.13</v>
      </c>
      <c r="R1299">
        <v>277.13</v>
      </c>
      <c r="S1299">
        <v>0</v>
      </c>
    </row>
    <row r="1300" spans="1:19" x14ac:dyDescent="0.25">
      <c r="A1300">
        <v>4</v>
      </c>
      <c r="B1300">
        <v>4332</v>
      </c>
      <c r="C1300" t="s">
        <v>3736</v>
      </c>
      <c r="D1300" t="s">
        <v>47</v>
      </c>
      <c r="E1300" t="s">
        <v>48</v>
      </c>
      <c r="F1300" t="s">
        <v>4814</v>
      </c>
      <c r="G1300" t="s">
        <v>2762</v>
      </c>
      <c r="H1300" t="s">
        <v>100</v>
      </c>
      <c r="I1300">
        <v>0.75</v>
      </c>
      <c r="J1300" t="s">
        <v>6969</v>
      </c>
      <c r="K1300" s="37">
        <v>43917</v>
      </c>
      <c r="L1300">
        <v>60000</v>
      </c>
      <c r="M1300">
        <v>60000</v>
      </c>
      <c r="N1300">
        <v>0</v>
      </c>
      <c r="O1300">
        <v>54000</v>
      </c>
      <c r="P1300">
        <v>0</v>
      </c>
      <c r="Q1300">
        <v>4500</v>
      </c>
      <c r="R1300">
        <v>4500</v>
      </c>
      <c r="S1300">
        <v>0</v>
      </c>
    </row>
    <row r="1301" spans="1:19" x14ac:dyDescent="0.25">
      <c r="A1301">
        <v>4</v>
      </c>
      <c r="B1301">
        <v>4332</v>
      </c>
      <c r="C1301" t="s">
        <v>3736</v>
      </c>
      <c r="D1301" t="s">
        <v>844</v>
      </c>
      <c r="E1301" t="s">
        <v>25</v>
      </c>
      <c r="F1301" t="s">
        <v>4815</v>
      </c>
      <c r="G1301" t="s">
        <v>1992</v>
      </c>
      <c r="H1301" t="s">
        <v>86</v>
      </c>
      <c r="I1301">
        <v>1</v>
      </c>
      <c r="J1301" t="s">
        <v>6969</v>
      </c>
      <c r="K1301" s="37">
        <v>44329</v>
      </c>
      <c r="L1301">
        <v>183197.64</v>
      </c>
      <c r="M1301">
        <v>126013.75</v>
      </c>
      <c r="N1301">
        <v>-57183.89</v>
      </c>
      <c r="O1301">
        <v>124787.54</v>
      </c>
      <c r="P1301">
        <v>-53748.39</v>
      </c>
      <c r="Q1301">
        <v>2805.12</v>
      </c>
      <c r="R1301">
        <v>2805.12</v>
      </c>
      <c r="S1301">
        <v>0</v>
      </c>
    </row>
    <row r="1302" spans="1:19" x14ac:dyDescent="0.25">
      <c r="A1302">
        <v>4</v>
      </c>
      <c r="B1302">
        <v>4332</v>
      </c>
      <c r="C1302" t="s">
        <v>3736</v>
      </c>
      <c r="D1302" t="s">
        <v>90</v>
      </c>
      <c r="E1302" t="s">
        <v>9</v>
      </c>
      <c r="F1302" t="s">
        <v>4816</v>
      </c>
      <c r="G1302" t="s">
        <v>1551</v>
      </c>
      <c r="H1302" t="s">
        <v>107</v>
      </c>
      <c r="I1302">
        <v>0</v>
      </c>
      <c r="J1302" t="s">
        <v>6969</v>
      </c>
      <c r="K1302" s="37">
        <v>43412</v>
      </c>
      <c r="L1302">
        <v>84830</v>
      </c>
      <c r="M1302">
        <v>84830</v>
      </c>
      <c r="N1302">
        <v>0</v>
      </c>
      <c r="O1302">
        <v>76347</v>
      </c>
      <c r="P1302">
        <v>0</v>
      </c>
      <c r="Q1302">
        <v>6362.25</v>
      </c>
      <c r="R1302">
        <v>6362.25</v>
      </c>
      <c r="S1302">
        <v>0</v>
      </c>
    </row>
    <row r="1303" spans="1:19" x14ac:dyDescent="0.25">
      <c r="A1303">
        <v>4</v>
      </c>
      <c r="B1303">
        <v>4332</v>
      </c>
      <c r="C1303" t="s">
        <v>3736</v>
      </c>
      <c r="D1303" t="s">
        <v>1543</v>
      </c>
      <c r="E1303" t="s">
        <v>687</v>
      </c>
      <c r="F1303" t="s">
        <v>4817</v>
      </c>
      <c r="G1303" t="s">
        <v>1544</v>
      </c>
      <c r="H1303" t="s">
        <v>104</v>
      </c>
      <c r="I1303">
        <v>1</v>
      </c>
      <c r="J1303" t="s">
        <v>6969</v>
      </c>
      <c r="K1303" s="37">
        <v>43412</v>
      </c>
      <c r="L1303">
        <v>4560.88</v>
      </c>
      <c r="M1303">
        <v>4560.88</v>
      </c>
      <c r="N1303">
        <v>0</v>
      </c>
      <c r="O1303">
        <v>4104.79</v>
      </c>
      <c r="P1303">
        <v>0</v>
      </c>
      <c r="Q1303">
        <v>342.07</v>
      </c>
      <c r="R1303">
        <v>342.07</v>
      </c>
      <c r="S1303">
        <v>0</v>
      </c>
    </row>
    <row r="1304" spans="1:19" x14ac:dyDescent="0.25">
      <c r="A1304">
        <v>4</v>
      </c>
      <c r="B1304">
        <v>4332</v>
      </c>
      <c r="C1304" t="s">
        <v>3736</v>
      </c>
      <c r="D1304" t="s">
        <v>121</v>
      </c>
      <c r="E1304" t="s">
        <v>122</v>
      </c>
      <c r="F1304" t="s">
        <v>4818</v>
      </c>
      <c r="G1304" t="s">
        <v>1170</v>
      </c>
      <c r="H1304" t="s">
        <v>104</v>
      </c>
      <c r="I1304">
        <v>0</v>
      </c>
      <c r="J1304" t="s">
        <v>6969</v>
      </c>
      <c r="K1304" s="37">
        <v>43882</v>
      </c>
      <c r="L1304">
        <v>48282.74</v>
      </c>
      <c r="M1304">
        <v>48282.74</v>
      </c>
      <c r="N1304">
        <v>0</v>
      </c>
      <c r="O1304">
        <v>43454.47</v>
      </c>
      <c r="P1304">
        <v>0</v>
      </c>
      <c r="Q1304">
        <v>3621.21</v>
      </c>
      <c r="R1304">
        <v>3621.21</v>
      </c>
      <c r="S1304">
        <v>0</v>
      </c>
    </row>
    <row r="1305" spans="1:19" x14ac:dyDescent="0.25">
      <c r="A1305">
        <v>4</v>
      </c>
      <c r="B1305">
        <v>4332</v>
      </c>
      <c r="C1305" t="s">
        <v>3736</v>
      </c>
      <c r="D1305" t="s">
        <v>1385</v>
      </c>
      <c r="E1305" t="s">
        <v>9</v>
      </c>
      <c r="F1305" t="s">
        <v>4819</v>
      </c>
      <c r="G1305" t="s">
        <v>1386</v>
      </c>
      <c r="H1305" t="s">
        <v>104</v>
      </c>
      <c r="I1305">
        <v>1</v>
      </c>
      <c r="J1305" t="s">
        <v>6969</v>
      </c>
      <c r="K1305" s="37">
        <v>43356</v>
      </c>
      <c r="L1305">
        <v>22787.13</v>
      </c>
      <c r="M1305">
        <v>22787.13</v>
      </c>
      <c r="N1305">
        <v>0</v>
      </c>
      <c r="O1305">
        <v>20508.419999999998</v>
      </c>
      <c r="P1305">
        <v>0</v>
      </c>
      <c r="Q1305">
        <v>1709.04</v>
      </c>
      <c r="R1305">
        <v>1709.04</v>
      </c>
      <c r="S1305">
        <v>0</v>
      </c>
    </row>
    <row r="1306" spans="1:19" x14ac:dyDescent="0.25">
      <c r="A1306">
        <v>4</v>
      </c>
      <c r="B1306">
        <v>4332</v>
      </c>
      <c r="C1306" t="s">
        <v>3736</v>
      </c>
      <c r="D1306" t="s">
        <v>398</v>
      </c>
      <c r="E1306" t="s">
        <v>255</v>
      </c>
      <c r="F1306" t="s">
        <v>7405</v>
      </c>
      <c r="G1306" t="s">
        <v>7406</v>
      </c>
      <c r="H1306" t="s">
        <v>107</v>
      </c>
      <c r="I1306">
        <v>1</v>
      </c>
      <c r="J1306" t="s">
        <v>6969</v>
      </c>
      <c r="K1306" s="37">
        <v>48092</v>
      </c>
      <c r="L1306">
        <v>63456.74</v>
      </c>
      <c r="M1306">
        <v>63456.74</v>
      </c>
      <c r="N1306">
        <v>0</v>
      </c>
      <c r="O1306">
        <v>57111.07</v>
      </c>
      <c r="P1306">
        <v>0</v>
      </c>
      <c r="Q1306">
        <v>4759.25</v>
      </c>
      <c r="R1306">
        <v>4759.25</v>
      </c>
      <c r="S1306">
        <v>0</v>
      </c>
    </row>
    <row r="1307" spans="1:19" x14ac:dyDescent="0.25">
      <c r="A1307">
        <v>4</v>
      </c>
      <c r="B1307">
        <v>4332</v>
      </c>
      <c r="C1307" t="s">
        <v>3736</v>
      </c>
      <c r="D1307" t="s">
        <v>653</v>
      </c>
      <c r="E1307" t="s">
        <v>147</v>
      </c>
      <c r="F1307" t="s">
        <v>4820</v>
      </c>
      <c r="G1307" t="s">
        <v>1375</v>
      </c>
      <c r="H1307" t="s">
        <v>104</v>
      </c>
      <c r="I1307">
        <v>1</v>
      </c>
      <c r="J1307" t="s">
        <v>6969</v>
      </c>
      <c r="K1307" s="37">
        <v>43356</v>
      </c>
      <c r="L1307">
        <v>10040.459999999999</v>
      </c>
      <c r="M1307">
        <v>10040.459999999999</v>
      </c>
      <c r="N1307">
        <v>0</v>
      </c>
      <c r="O1307">
        <v>9036.41</v>
      </c>
      <c r="P1307">
        <v>0</v>
      </c>
      <c r="Q1307">
        <v>753.04</v>
      </c>
      <c r="R1307">
        <v>753.03</v>
      </c>
      <c r="S1307">
        <v>0.01</v>
      </c>
    </row>
    <row r="1308" spans="1:19" x14ac:dyDescent="0.25">
      <c r="A1308">
        <v>4</v>
      </c>
      <c r="B1308">
        <v>4332</v>
      </c>
      <c r="C1308" t="s">
        <v>3736</v>
      </c>
      <c r="D1308" t="s">
        <v>567</v>
      </c>
      <c r="E1308" t="s">
        <v>421</v>
      </c>
      <c r="F1308" t="s">
        <v>4821</v>
      </c>
      <c r="G1308" t="s">
        <v>1370</v>
      </c>
      <c r="H1308" t="s">
        <v>107</v>
      </c>
      <c r="I1308">
        <v>1</v>
      </c>
      <c r="J1308" t="s">
        <v>6969</v>
      </c>
      <c r="K1308" s="37">
        <v>43360</v>
      </c>
      <c r="L1308">
        <v>10185.32</v>
      </c>
      <c r="M1308">
        <v>10185.32</v>
      </c>
      <c r="N1308">
        <v>0</v>
      </c>
      <c r="O1308">
        <v>9166.7900000000009</v>
      </c>
      <c r="P1308">
        <v>0</v>
      </c>
      <c r="Q1308">
        <v>763.9</v>
      </c>
      <c r="R1308">
        <v>763.9</v>
      </c>
      <c r="S1308">
        <v>0</v>
      </c>
    </row>
    <row r="1309" spans="1:19" x14ac:dyDescent="0.25">
      <c r="A1309">
        <v>4</v>
      </c>
      <c r="B1309">
        <v>4332</v>
      </c>
      <c r="C1309" t="s">
        <v>3736</v>
      </c>
      <c r="D1309" t="s">
        <v>447</v>
      </c>
      <c r="E1309" t="s">
        <v>21</v>
      </c>
      <c r="F1309" t="s">
        <v>4822</v>
      </c>
      <c r="G1309" t="s">
        <v>2118</v>
      </c>
      <c r="H1309" t="s">
        <v>149</v>
      </c>
      <c r="I1309">
        <v>1</v>
      </c>
      <c r="J1309" t="s">
        <v>6969</v>
      </c>
      <c r="K1309" s="37">
        <v>48092</v>
      </c>
      <c r="L1309">
        <v>212251.89</v>
      </c>
      <c r="M1309">
        <v>212251.89</v>
      </c>
      <c r="N1309">
        <v>0</v>
      </c>
      <c r="O1309">
        <v>191026.7</v>
      </c>
      <c r="P1309">
        <v>0</v>
      </c>
      <c r="Q1309">
        <v>0</v>
      </c>
      <c r="R1309">
        <v>0</v>
      </c>
      <c r="S1309">
        <v>0</v>
      </c>
    </row>
    <row r="1310" spans="1:19" x14ac:dyDescent="0.25">
      <c r="A1310">
        <v>4</v>
      </c>
      <c r="B1310">
        <v>4332</v>
      </c>
      <c r="C1310" t="s">
        <v>3736</v>
      </c>
      <c r="D1310" t="s">
        <v>174</v>
      </c>
      <c r="E1310" t="s">
        <v>9</v>
      </c>
      <c r="F1310" t="s">
        <v>4823</v>
      </c>
      <c r="G1310" t="s">
        <v>1865</v>
      </c>
      <c r="H1310" t="s">
        <v>107</v>
      </c>
      <c r="I1310">
        <v>0</v>
      </c>
      <c r="J1310" t="s">
        <v>6969</v>
      </c>
      <c r="K1310" s="37">
        <v>43411</v>
      </c>
      <c r="L1310">
        <v>3732.47</v>
      </c>
      <c r="M1310">
        <v>3732.47</v>
      </c>
      <c r="N1310">
        <v>0</v>
      </c>
      <c r="O1310">
        <v>3359.22</v>
      </c>
      <c r="P1310">
        <v>0</v>
      </c>
      <c r="Q1310">
        <v>279.94</v>
      </c>
      <c r="R1310">
        <v>279.94</v>
      </c>
      <c r="S1310">
        <v>0</v>
      </c>
    </row>
    <row r="1311" spans="1:19" x14ac:dyDescent="0.25">
      <c r="A1311">
        <v>4</v>
      </c>
      <c r="B1311">
        <v>4332</v>
      </c>
      <c r="C1311" t="s">
        <v>3736</v>
      </c>
      <c r="D1311" t="s">
        <v>1949</v>
      </c>
      <c r="E1311" t="s">
        <v>404</v>
      </c>
      <c r="F1311" t="s">
        <v>7407</v>
      </c>
      <c r="G1311" t="s">
        <v>7408</v>
      </c>
      <c r="H1311" t="s">
        <v>86</v>
      </c>
      <c r="I1311">
        <v>1</v>
      </c>
      <c r="J1311" t="s">
        <v>6969</v>
      </c>
      <c r="K1311" s="37">
        <v>43410</v>
      </c>
      <c r="L1311">
        <v>11626.17</v>
      </c>
      <c r="M1311">
        <v>11626.17</v>
      </c>
      <c r="N1311">
        <v>0</v>
      </c>
      <c r="O1311">
        <v>11626.17</v>
      </c>
      <c r="P1311">
        <v>0</v>
      </c>
      <c r="Q1311">
        <v>0</v>
      </c>
      <c r="R1311">
        <v>0</v>
      </c>
      <c r="S1311">
        <v>0</v>
      </c>
    </row>
    <row r="1312" spans="1:19" x14ac:dyDescent="0.25">
      <c r="A1312">
        <v>4</v>
      </c>
      <c r="B1312">
        <v>4332</v>
      </c>
      <c r="C1312" t="s">
        <v>3736</v>
      </c>
      <c r="D1312" t="s">
        <v>398</v>
      </c>
      <c r="E1312" t="s">
        <v>255</v>
      </c>
      <c r="F1312" t="s">
        <v>4824</v>
      </c>
      <c r="G1312" t="s">
        <v>1698</v>
      </c>
      <c r="H1312" t="s">
        <v>107</v>
      </c>
      <c r="I1312">
        <v>1</v>
      </c>
      <c r="J1312" t="s">
        <v>6969</v>
      </c>
      <c r="K1312" s="37">
        <v>44266</v>
      </c>
      <c r="L1312">
        <v>128092.13</v>
      </c>
      <c r="M1312">
        <v>0</v>
      </c>
      <c r="N1312">
        <v>-128092.13</v>
      </c>
      <c r="O1312">
        <v>0</v>
      </c>
      <c r="P1312">
        <v>-115282.92</v>
      </c>
      <c r="Q1312">
        <v>9606.91</v>
      </c>
      <c r="R1312">
        <v>9606.91</v>
      </c>
      <c r="S1312">
        <v>0</v>
      </c>
    </row>
    <row r="1313" spans="1:19" x14ac:dyDescent="0.25">
      <c r="A1313">
        <v>4</v>
      </c>
      <c r="B1313">
        <v>4332</v>
      </c>
      <c r="C1313" t="s">
        <v>3736</v>
      </c>
      <c r="D1313" t="s">
        <v>723</v>
      </c>
      <c r="E1313" t="s">
        <v>9</v>
      </c>
      <c r="F1313" t="s">
        <v>7409</v>
      </c>
      <c r="G1313" t="s">
        <v>7410</v>
      </c>
      <c r="H1313" t="s">
        <v>86</v>
      </c>
      <c r="I1313">
        <v>1</v>
      </c>
      <c r="J1313" t="s">
        <v>6969</v>
      </c>
      <c r="K1313" s="37">
        <v>43412</v>
      </c>
      <c r="L1313">
        <v>4175.34</v>
      </c>
      <c r="M1313">
        <v>4175.34</v>
      </c>
      <c r="N1313">
        <v>0</v>
      </c>
      <c r="O1313">
        <v>4175.34</v>
      </c>
      <c r="P1313">
        <v>0</v>
      </c>
      <c r="Q1313">
        <v>0</v>
      </c>
      <c r="R1313">
        <v>0</v>
      </c>
      <c r="S1313">
        <v>0</v>
      </c>
    </row>
    <row r="1314" spans="1:19" x14ac:dyDescent="0.25">
      <c r="A1314">
        <v>4</v>
      </c>
      <c r="B1314">
        <v>4332</v>
      </c>
      <c r="C1314" t="s">
        <v>3736</v>
      </c>
      <c r="D1314" t="s">
        <v>917</v>
      </c>
      <c r="E1314" t="s">
        <v>25</v>
      </c>
      <c r="F1314" t="s">
        <v>4825</v>
      </c>
      <c r="G1314" t="s">
        <v>1393</v>
      </c>
      <c r="H1314" t="s">
        <v>107</v>
      </c>
      <c r="I1314">
        <v>1</v>
      </c>
      <c r="J1314" t="s">
        <v>6969</v>
      </c>
      <c r="K1314" s="37">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3736</v>
      </c>
      <c r="D1315" t="s">
        <v>563</v>
      </c>
      <c r="E1315" t="s">
        <v>152</v>
      </c>
      <c r="F1315" t="s">
        <v>4826</v>
      </c>
      <c r="G1315" t="s">
        <v>1616</v>
      </c>
      <c r="H1315" t="s">
        <v>107</v>
      </c>
      <c r="I1315">
        <v>1</v>
      </c>
      <c r="J1315" t="s">
        <v>6969</v>
      </c>
      <c r="K1315" s="37">
        <v>43412</v>
      </c>
      <c r="L1315">
        <v>6125</v>
      </c>
      <c r="M1315">
        <v>6125</v>
      </c>
      <c r="N1315">
        <v>0</v>
      </c>
      <c r="O1315">
        <v>5512.5</v>
      </c>
      <c r="P1315">
        <v>0</v>
      </c>
      <c r="Q1315">
        <v>459.38</v>
      </c>
      <c r="R1315">
        <v>459.38</v>
      </c>
      <c r="S1315">
        <v>0</v>
      </c>
    </row>
    <row r="1316" spans="1:19" x14ac:dyDescent="0.25">
      <c r="A1316">
        <v>4</v>
      </c>
      <c r="B1316">
        <v>4332</v>
      </c>
      <c r="C1316" t="s">
        <v>3736</v>
      </c>
      <c r="D1316" t="s">
        <v>233</v>
      </c>
      <c r="E1316" t="s">
        <v>168</v>
      </c>
      <c r="F1316" t="s">
        <v>4827</v>
      </c>
      <c r="G1316" t="s">
        <v>235</v>
      </c>
      <c r="H1316" t="s">
        <v>107</v>
      </c>
      <c r="I1316">
        <v>1</v>
      </c>
      <c r="J1316" t="s">
        <v>6969</v>
      </c>
      <c r="K1316" s="37">
        <v>43228</v>
      </c>
      <c r="L1316">
        <v>16378.16</v>
      </c>
      <c r="M1316">
        <v>16378.16</v>
      </c>
      <c r="N1316">
        <v>0</v>
      </c>
      <c r="O1316">
        <v>14740.34</v>
      </c>
      <c r="P1316">
        <v>0</v>
      </c>
      <c r="Q1316">
        <v>1228.3699999999999</v>
      </c>
      <c r="R1316">
        <v>1228.3599999999999</v>
      </c>
      <c r="S1316">
        <v>0.01</v>
      </c>
    </row>
    <row r="1317" spans="1:19" x14ac:dyDescent="0.25">
      <c r="A1317">
        <v>4</v>
      </c>
      <c r="B1317">
        <v>4332</v>
      </c>
      <c r="C1317" t="s">
        <v>3736</v>
      </c>
      <c r="D1317" t="s">
        <v>744</v>
      </c>
      <c r="E1317" t="s">
        <v>25</v>
      </c>
      <c r="F1317" t="s">
        <v>4828</v>
      </c>
      <c r="G1317" t="s">
        <v>1669</v>
      </c>
      <c r="H1317" t="s">
        <v>107</v>
      </c>
      <c r="I1317">
        <v>1</v>
      </c>
      <c r="J1317" t="s">
        <v>6969</v>
      </c>
      <c r="K1317" s="37">
        <v>43412</v>
      </c>
      <c r="L1317">
        <v>11806.67</v>
      </c>
      <c r="M1317">
        <v>11806.67</v>
      </c>
      <c r="N1317">
        <v>0</v>
      </c>
      <c r="O1317">
        <v>10626</v>
      </c>
      <c r="P1317">
        <v>0</v>
      </c>
      <c r="Q1317">
        <v>885.5</v>
      </c>
      <c r="R1317">
        <v>885.5</v>
      </c>
      <c r="S1317">
        <v>0</v>
      </c>
    </row>
    <row r="1318" spans="1:19" x14ac:dyDescent="0.25">
      <c r="A1318">
        <v>4</v>
      </c>
      <c r="B1318">
        <v>4332</v>
      </c>
      <c r="C1318" t="s">
        <v>3736</v>
      </c>
      <c r="D1318" t="s">
        <v>52</v>
      </c>
      <c r="E1318" t="s">
        <v>21</v>
      </c>
      <c r="F1318" t="s">
        <v>4829</v>
      </c>
      <c r="G1318" t="s">
        <v>138</v>
      </c>
      <c r="H1318" t="s">
        <v>86</v>
      </c>
      <c r="I1318">
        <v>1</v>
      </c>
      <c r="J1318" t="s">
        <v>6969</v>
      </c>
      <c r="K1318" s="37">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3736</v>
      </c>
      <c r="D1319" t="s">
        <v>865</v>
      </c>
      <c r="E1319" t="s">
        <v>255</v>
      </c>
      <c r="F1319" t="s">
        <v>7411</v>
      </c>
      <c r="G1319" t="s">
        <v>7412</v>
      </c>
      <c r="H1319" t="s">
        <v>86</v>
      </c>
      <c r="I1319">
        <v>1</v>
      </c>
      <c r="J1319" t="s">
        <v>6969</v>
      </c>
      <c r="K1319" s="37">
        <v>43362</v>
      </c>
      <c r="L1319">
        <v>9586.68</v>
      </c>
      <c r="M1319">
        <v>9586.68</v>
      </c>
      <c r="N1319">
        <v>0</v>
      </c>
      <c r="O1319">
        <v>9586.68</v>
      </c>
      <c r="P1319">
        <v>0</v>
      </c>
      <c r="Q1319">
        <v>0</v>
      </c>
      <c r="R1319">
        <v>0</v>
      </c>
      <c r="S1319">
        <v>0</v>
      </c>
    </row>
    <row r="1320" spans="1:19" x14ac:dyDescent="0.25">
      <c r="A1320">
        <v>4</v>
      </c>
      <c r="B1320">
        <v>4332</v>
      </c>
      <c r="C1320" t="s">
        <v>3736</v>
      </c>
      <c r="D1320" t="s">
        <v>8609</v>
      </c>
      <c r="E1320" t="s">
        <v>9</v>
      </c>
      <c r="F1320" t="s">
        <v>4830</v>
      </c>
      <c r="G1320" t="s">
        <v>3270</v>
      </c>
      <c r="H1320" t="s">
        <v>107</v>
      </c>
      <c r="I1320">
        <v>1</v>
      </c>
      <c r="J1320" t="s">
        <v>6969</v>
      </c>
      <c r="K1320" s="37">
        <v>43952</v>
      </c>
      <c r="L1320">
        <v>37880.93</v>
      </c>
      <c r="M1320">
        <v>37880.93</v>
      </c>
      <c r="N1320">
        <v>0</v>
      </c>
      <c r="O1320">
        <v>34092.839999999997</v>
      </c>
      <c r="P1320">
        <v>0</v>
      </c>
      <c r="Q1320">
        <v>2841.07</v>
      </c>
      <c r="R1320">
        <v>0</v>
      </c>
      <c r="S1320">
        <v>2841.07</v>
      </c>
    </row>
    <row r="1321" spans="1:19" x14ac:dyDescent="0.25">
      <c r="A1321">
        <v>4</v>
      </c>
      <c r="B1321">
        <v>4332</v>
      </c>
      <c r="C1321" t="s">
        <v>3736</v>
      </c>
      <c r="D1321" t="s">
        <v>1306</v>
      </c>
      <c r="E1321" t="s">
        <v>60</v>
      </c>
      <c r="F1321" t="s">
        <v>7413</v>
      </c>
      <c r="G1321" t="s">
        <v>7414</v>
      </c>
      <c r="H1321" t="s">
        <v>86</v>
      </c>
      <c r="I1321">
        <v>1</v>
      </c>
      <c r="J1321" t="s">
        <v>6969</v>
      </c>
      <c r="K1321" s="37">
        <v>43578</v>
      </c>
      <c r="L1321">
        <v>135181.04999999999</v>
      </c>
      <c r="M1321">
        <v>135181.04999999999</v>
      </c>
      <c r="N1321">
        <v>0</v>
      </c>
      <c r="O1321">
        <v>135181.04999999999</v>
      </c>
      <c r="P1321">
        <v>0</v>
      </c>
      <c r="Q1321">
        <v>0</v>
      </c>
      <c r="R1321">
        <v>0</v>
      </c>
      <c r="S1321">
        <v>0</v>
      </c>
    </row>
    <row r="1322" spans="1:19" x14ac:dyDescent="0.25">
      <c r="A1322">
        <v>4</v>
      </c>
      <c r="B1322">
        <v>4332</v>
      </c>
      <c r="C1322" t="s">
        <v>3736</v>
      </c>
      <c r="D1322" t="s">
        <v>398</v>
      </c>
      <c r="E1322" t="s">
        <v>255</v>
      </c>
      <c r="F1322" t="s">
        <v>4831</v>
      </c>
      <c r="G1322" t="s">
        <v>3121</v>
      </c>
      <c r="H1322" t="s">
        <v>107</v>
      </c>
      <c r="I1322">
        <v>0.5</v>
      </c>
      <c r="J1322" t="s">
        <v>6969</v>
      </c>
      <c r="K1322" s="37">
        <v>43851</v>
      </c>
      <c r="L1322">
        <v>87964.22</v>
      </c>
      <c r="M1322">
        <v>87964.22</v>
      </c>
      <c r="N1322">
        <v>0</v>
      </c>
      <c r="O1322">
        <v>79167.8</v>
      </c>
      <c r="P1322">
        <v>0</v>
      </c>
      <c r="Q1322">
        <v>6597.32</v>
      </c>
      <c r="R1322">
        <v>6597.32</v>
      </c>
      <c r="S1322">
        <v>0</v>
      </c>
    </row>
    <row r="1323" spans="1:19" x14ac:dyDescent="0.25">
      <c r="A1323">
        <v>4</v>
      </c>
      <c r="B1323">
        <v>4332</v>
      </c>
      <c r="C1323" t="s">
        <v>3736</v>
      </c>
      <c r="D1323" t="s">
        <v>591</v>
      </c>
      <c r="E1323" t="s">
        <v>9</v>
      </c>
      <c r="F1323" t="s">
        <v>4832</v>
      </c>
      <c r="G1323" t="s">
        <v>1425</v>
      </c>
      <c r="H1323" t="s">
        <v>104</v>
      </c>
      <c r="I1323">
        <v>1</v>
      </c>
      <c r="J1323" t="s">
        <v>6969</v>
      </c>
      <c r="K1323" s="37">
        <v>43356</v>
      </c>
      <c r="L1323">
        <v>33900</v>
      </c>
      <c r="M1323">
        <v>33900</v>
      </c>
      <c r="N1323">
        <v>0</v>
      </c>
      <c r="O1323">
        <v>30510</v>
      </c>
      <c r="P1323">
        <v>0</v>
      </c>
      <c r="Q1323">
        <v>2542.5</v>
      </c>
      <c r="R1323">
        <v>2542.5</v>
      </c>
      <c r="S1323">
        <v>0</v>
      </c>
    </row>
    <row r="1324" spans="1:19" x14ac:dyDescent="0.25">
      <c r="A1324">
        <v>4</v>
      </c>
      <c r="B1324">
        <v>4332</v>
      </c>
      <c r="C1324" t="s">
        <v>3736</v>
      </c>
      <c r="D1324" t="s">
        <v>7415</v>
      </c>
      <c r="E1324" t="s">
        <v>9</v>
      </c>
      <c r="F1324" t="s">
        <v>7416</v>
      </c>
      <c r="G1324" t="s">
        <v>7417</v>
      </c>
      <c r="H1324" t="s">
        <v>86</v>
      </c>
      <c r="I1324">
        <v>1</v>
      </c>
      <c r="J1324" t="s">
        <v>6969</v>
      </c>
      <c r="K1324" s="37">
        <v>43334</v>
      </c>
      <c r="L1324">
        <v>34320.21</v>
      </c>
      <c r="M1324">
        <v>34320.21</v>
      </c>
      <c r="N1324">
        <v>0</v>
      </c>
      <c r="O1324">
        <v>34320.21</v>
      </c>
      <c r="P1324">
        <v>0</v>
      </c>
      <c r="Q1324">
        <v>0</v>
      </c>
      <c r="R1324">
        <v>0</v>
      </c>
      <c r="S1324">
        <v>0</v>
      </c>
    </row>
    <row r="1325" spans="1:19" x14ac:dyDescent="0.25">
      <c r="A1325">
        <v>4</v>
      </c>
      <c r="B1325">
        <v>4332</v>
      </c>
      <c r="C1325" t="s">
        <v>3736</v>
      </c>
      <c r="D1325" t="s">
        <v>1637</v>
      </c>
      <c r="E1325" t="s">
        <v>313</v>
      </c>
      <c r="F1325" t="s">
        <v>4833</v>
      </c>
      <c r="G1325" t="s">
        <v>1638</v>
      </c>
      <c r="H1325" t="s">
        <v>86</v>
      </c>
      <c r="I1325">
        <v>1</v>
      </c>
      <c r="J1325" t="s">
        <v>6969</v>
      </c>
      <c r="K1325" s="37">
        <v>43412</v>
      </c>
      <c r="L1325">
        <v>108097.67</v>
      </c>
      <c r="M1325">
        <v>108097.67</v>
      </c>
      <c r="N1325">
        <v>0</v>
      </c>
      <c r="O1325">
        <v>97287.9</v>
      </c>
      <c r="P1325">
        <v>0</v>
      </c>
      <c r="Q1325">
        <v>8107.33</v>
      </c>
      <c r="R1325">
        <v>8107.33</v>
      </c>
      <c r="S1325">
        <v>0</v>
      </c>
    </row>
    <row r="1326" spans="1:19" x14ac:dyDescent="0.25">
      <c r="A1326">
        <v>4</v>
      </c>
      <c r="B1326">
        <v>4332</v>
      </c>
      <c r="C1326" t="s">
        <v>3736</v>
      </c>
      <c r="D1326" t="s">
        <v>98</v>
      </c>
      <c r="E1326" t="s">
        <v>147</v>
      </c>
      <c r="F1326" t="s">
        <v>4834</v>
      </c>
      <c r="G1326" t="s">
        <v>1449</v>
      </c>
      <c r="H1326" t="s">
        <v>86</v>
      </c>
      <c r="I1326">
        <v>1</v>
      </c>
      <c r="J1326" t="s">
        <v>6969</v>
      </c>
      <c r="K1326" s="37">
        <v>43362</v>
      </c>
      <c r="L1326">
        <v>6264.66</v>
      </c>
      <c r="M1326">
        <v>6264.66</v>
      </c>
      <c r="N1326">
        <v>0</v>
      </c>
      <c r="O1326">
        <v>5638.19</v>
      </c>
      <c r="P1326">
        <v>0</v>
      </c>
      <c r="Q1326">
        <v>469.85</v>
      </c>
      <c r="R1326">
        <v>469.85</v>
      </c>
      <c r="S1326">
        <v>0</v>
      </c>
    </row>
    <row r="1327" spans="1:19" x14ac:dyDescent="0.25">
      <c r="A1327">
        <v>4</v>
      </c>
      <c r="B1327">
        <v>4332</v>
      </c>
      <c r="C1327" t="s">
        <v>3736</v>
      </c>
      <c r="D1327" t="s">
        <v>174</v>
      </c>
      <c r="E1327" t="s">
        <v>9</v>
      </c>
      <c r="F1327" t="s">
        <v>4835</v>
      </c>
      <c r="G1327" t="s">
        <v>2015</v>
      </c>
      <c r="H1327" t="s">
        <v>107</v>
      </c>
      <c r="I1327">
        <v>0.25</v>
      </c>
      <c r="J1327" t="s">
        <v>6969</v>
      </c>
      <c r="K1327" s="37">
        <v>43507</v>
      </c>
      <c r="L1327">
        <v>6860.49</v>
      </c>
      <c r="M1327">
        <v>6860.49</v>
      </c>
      <c r="N1327">
        <v>0</v>
      </c>
      <c r="O1327">
        <v>6174.44</v>
      </c>
      <c r="P1327">
        <v>0</v>
      </c>
      <c r="Q1327">
        <v>514.54</v>
      </c>
      <c r="R1327">
        <v>514.54</v>
      </c>
      <c r="S1327">
        <v>0</v>
      </c>
    </row>
    <row r="1328" spans="1:19" x14ac:dyDescent="0.25">
      <c r="A1328">
        <v>4</v>
      </c>
      <c r="B1328">
        <v>4332</v>
      </c>
      <c r="C1328" t="s">
        <v>3736</v>
      </c>
      <c r="D1328" t="s">
        <v>1244</v>
      </c>
      <c r="E1328" t="s">
        <v>9</v>
      </c>
      <c r="F1328" t="s">
        <v>4836</v>
      </c>
      <c r="G1328" t="s">
        <v>1743</v>
      </c>
      <c r="H1328" t="s">
        <v>107</v>
      </c>
      <c r="I1328">
        <v>1</v>
      </c>
      <c r="J1328" t="s">
        <v>6969</v>
      </c>
      <c r="K1328" s="37">
        <v>43410</v>
      </c>
      <c r="L1328">
        <v>4414.67</v>
      </c>
      <c r="M1328">
        <v>4414.67</v>
      </c>
      <c r="N1328">
        <v>0</v>
      </c>
      <c r="O1328">
        <v>3973.2</v>
      </c>
      <c r="P1328">
        <v>0</v>
      </c>
      <c r="Q1328">
        <v>331.1</v>
      </c>
      <c r="R1328">
        <v>0</v>
      </c>
      <c r="S1328">
        <v>331.1</v>
      </c>
    </row>
    <row r="1329" spans="1:19" x14ac:dyDescent="0.25">
      <c r="A1329">
        <v>4</v>
      </c>
      <c r="B1329">
        <v>4332</v>
      </c>
      <c r="C1329" t="s">
        <v>3736</v>
      </c>
      <c r="D1329" t="s">
        <v>398</v>
      </c>
      <c r="E1329" t="s">
        <v>255</v>
      </c>
      <c r="F1329" t="s">
        <v>4837</v>
      </c>
      <c r="G1329" t="s">
        <v>2962</v>
      </c>
      <c r="H1329" t="s">
        <v>107</v>
      </c>
      <c r="I1329">
        <v>0.04</v>
      </c>
      <c r="J1329" t="s">
        <v>6969</v>
      </c>
      <c r="K1329" s="37">
        <v>43851</v>
      </c>
      <c r="L1329">
        <v>63407.65</v>
      </c>
      <c r="M1329">
        <v>63407.65</v>
      </c>
      <c r="N1329">
        <v>0</v>
      </c>
      <c r="O1329">
        <v>57066.89</v>
      </c>
      <c r="P1329">
        <v>0</v>
      </c>
      <c r="Q1329">
        <v>4755.57</v>
      </c>
      <c r="R1329">
        <v>4755.57</v>
      </c>
      <c r="S1329">
        <v>0</v>
      </c>
    </row>
    <row r="1330" spans="1:19" x14ac:dyDescent="0.25">
      <c r="A1330">
        <v>4</v>
      </c>
      <c r="B1330">
        <v>4332</v>
      </c>
      <c r="C1330" t="s">
        <v>3736</v>
      </c>
      <c r="D1330" t="s">
        <v>1177</v>
      </c>
      <c r="E1330" t="s">
        <v>147</v>
      </c>
      <c r="F1330" t="s">
        <v>4838</v>
      </c>
      <c r="G1330" t="s">
        <v>1406</v>
      </c>
      <c r="H1330" t="s">
        <v>107</v>
      </c>
      <c r="I1330">
        <v>1</v>
      </c>
      <c r="J1330" t="s">
        <v>6969</v>
      </c>
      <c r="K1330" s="37">
        <v>43357</v>
      </c>
      <c r="L1330">
        <v>5392.04</v>
      </c>
      <c r="M1330">
        <v>5392.04</v>
      </c>
      <c r="N1330">
        <v>0</v>
      </c>
      <c r="O1330">
        <v>4852.84</v>
      </c>
      <c r="P1330">
        <v>0</v>
      </c>
      <c r="Q1330">
        <v>404.4</v>
      </c>
      <c r="R1330">
        <v>404.4</v>
      </c>
      <c r="S1330">
        <v>0</v>
      </c>
    </row>
    <row r="1331" spans="1:19" x14ac:dyDescent="0.25">
      <c r="A1331">
        <v>4</v>
      </c>
      <c r="B1331">
        <v>4332</v>
      </c>
      <c r="C1331" t="s">
        <v>3736</v>
      </c>
      <c r="D1331" t="s">
        <v>63</v>
      </c>
      <c r="E1331" t="s">
        <v>21</v>
      </c>
      <c r="F1331" t="s">
        <v>4839</v>
      </c>
      <c r="G1331" t="s">
        <v>64</v>
      </c>
      <c r="H1331" t="s">
        <v>11</v>
      </c>
      <c r="I1331">
        <v>0.2</v>
      </c>
      <c r="J1331" t="s">
        <v>6970</v>
      </c>
      <c r="K1331" s="37">
        <v>48092</v>
      </c>
      <c r="L1331">
        <v>5558010.8899999997</v>
      </c>
      <c r="M1331">
        <v>4927264</v>
      </c>
      <c r="N1331">
        <v>-630746.89</v>
      </c>
      <c r="O1331">
        <v>3798160.5</v>
      </c>
      <c r="P1331">
        <v>-370347.66749999998</v>
      </c>
      <c r="Q1331">
        <v>0</v>
      </c>
      <c r="R1331">
        <v>0</v>
      </c>
      <c r="S1331">
        <v>0</v>
      </c>
    </row>
    <row r="1332" spans="1:19" x14ac:dyDescent="0.25">
      <c r="A1332">
        <v>4</v>
      </c>
      <c r="B1332">
        <v>4332</v>
      </c>
      <c r="C1332" t="s">
        <v>3736</v>
      </c>
      <c r="D1332" t="s">
        <v>655</v>
      </c>
      <c r="E1332" t="s">
        <v>9</v>
      </c>
      <c r="F1332" t="s">
        <v>7418</v>
      </c>
      <c r="G1332" t="s">
        <v>141</v>
      </c>
      <c r="H1332" t="s">
        <v>86</v>
      </c>
      <c r="I1332">
        <v>1</v>
      </c>
      <c r="J1332" t="s">
        <v>6969</v>
      </c>
      <c r="K1332" s="37">
        <v>43412</v>
      </c>
      <c r="L1332">
        <v>21177.9</v>
      </c>
      <c r="M1332">
        <v>21177.9</v>
      </c>
      <c r="N1332">
        <v>0</v>
      </c>
      <c r="O1332">
        <v>21177.9</v>
      </c>
      <c r="P1332">
        <v>0</v>
      </c>
      <c r="Q1332">
        <v>0</v>
      </c>
      <c r="R1332">
        <v>0</v>
      </c>
      <c r="S1332">
        <v>0</v>
      </c>
    </row>
    <row r="1333" spans="1:19" x14ac:dyDescent="0.25">
      <c r="A1333">
        <v>4</v>
      </c>
      <c r="B1333">
        <v>4332</v>
      </c>
      <c r="C1333" t="s">
        <v>3736</v>
      </c>
      <c r="D1333" t="s">
        <v>674</v>
      </c>
      <c r="E1333" t="s">
        <v>60</v>
      </c>
      <c r="F1333" t="s">
        <v>4840</v>
      </c>
      <c r="G1333" t="s">
        <v>1599</v>
      </c>
      <c r="H1333" t="s">
        <v>149</v>
      </c>
      <c r="I1333">
        <v>1</v>
      </c>
      <c r="J1333" t="s">
        <v>6969</v>
      </c>
      <c r="K1333" s="37">
        <v>44028</v>
      </c>
      <c r="L1333">
        <v>230840</v>
      </c>
      <c r="M1333">
        <v>230840</v>
      </c>
      <c r="N1333">
        <v>0</v>
      </c>
      <c r="O1333">
        <v>207756</v>
      </c>
      <c r="P1333">
        <v>0</v>
      </c>
      <c r="Q1333">
        <v>17313</v>
      </c>
      <c r="R1333">
        <v>17313</v>
      </c>
      <c r="S1333">
        <v>0</v>
      </c>
    </row>
    <row r="1334" spans="1:19" x14ac:dyDescent="0.25">
      <c r="A1334">
        <v>4</v>
      </c>
      <c r="B1334">
        <v>4332</v>
      </c>
      <c r="C1334" t="s">
        <v>3736</v>
      </c>
      <c r="D1334" t="s">
        <v>975</v>
      </c>
      <c r="E1334" t="s">
        <v>21</v>
      </c>
      <c r="F1334" t="s">
        <v>4841</v>
      </c>
      <c r="G1334" t="s">
        <v>1711</v>
      </c>
      <c r="H1334" t="s">
        <v>107</v>
      </c>
      <c r="I1334">
        <v>0</v>
      </c>
      <c r="J1334" t="s">
        <v>6969</v>
      </c>
      <c r="K1334" s="37">
        <v>48092</v>
      </c>
      <c r="L1334">
        <v>156634.37</v>
      </c>
      <c r="M1334">
        <v>156634.37</v>
      </c>
      <c r="N1334">
        <v>0</v>
      </c>
      <c r="O1334">
        <v>140970.93</v>
      </c>
      <c r="P1334">
        <v>0</v>
      </c>
      <c r="Q1334">
        <v>0</v>
      </c>
      <c r="R1334">
        <v>0</v>
      </c>
      <c r="S1334">
        <v>0</v>
      </c>
    </row>
    <row r="1335" spans="1:19" x14ac:dyDescent="0.25">
      <c r="A1335">
        <v>4</v>
      </c>
      <c r="B1335">
        <v>4332</v>
      </c>
      <c r="C1335" t="s">
        <v>3736</v>
      </c>
      <c r="D1335" t="s">
        <v>1286</v>
      </c>
      <c r="E1335" t="s">
        <v>687</v>
      </c>
      <c r="F1335" t="s">
        <v>4842</v>
      </c>
      <c r="G1335" t="s">
        <v>1431</v>
      </c>
      <c r="H1335" t="s">
        <v>107</v>
      </c>
      <c r="I1335">
        <v>0</v>
      </c>
      <c r="J1335" t="s">
        <v>6969</v>
      </c>
      <c r="K1335" s="37">
        <v>43599</v>
      </c>
      <c r="L1335">
        <v>6033.86</v>
      </c>
      <c r="M1335">
        <v>6033.86</v>
      </c>
      <c r="N1335">
        <v>0</v>
      </c>
      <c r="O1335">
        <v>5430.47</v>
      </c>
      <c r="P1335">
        <v>0</v>
      </c>
      <c r="Q1335">
        <v>452.54</v>
      </c>
      <c r="R1335">
        <v>452.54</v>
      </c>
      <c r="S1335">
        <v>0</v>
      </c>
    </row>
    <row r="1336" spans="1:19" x14ac:dyDescent="0.25">
      <c r="A1336">
        <v>4</v>
      </c>
      <c r="B1336">
        <v>4332</v>
      </c>
      <c r="C1336" t="s">
        <v>3736</v>
      </c>
      <c r="D1336" t="s">
        <v>1408</v>
      </c>
      <c r="E1336" t="s">
        <v>9</v>
      </c>
      <c r="F1336" t="s">
        <v>4843</v>
      </c>
      <c r="G1336" t="s">
        <v>1409</v>
      </c>
      <c r="H1336" t="s">
        <v>107</v>
      </c>
      <c r="I1336">
        <v>1</v>
      </c>
      <c r="J1336" t="s">
        <v>6969</v>
      </c>
      <c r="K1336" s="37">
        <v>43357</v>
      </c>
      <c r="L1336">
        <v>11776.48</v>
      </c>
      <c r="M1336">
        <v>11776.48</v>
      </c>
      <c r="N1336">
        <v>0</v>
      </c>
      <c r="O1336">
        <v>10598.83</v>
      </c>
      <c r="P1336">
        <v>0</v>
      </c>
      <c r="Q1336">
        <v>883.24</v>
      </c>
      <c r="R1336">
        <v>883.24</v>
      </c>
      <c r="S1336">
        <v>0</v>
      </c>
    </row>
    <row r="1337" spans="1:19" x14ac:dyDescent="0.25">
      <c r="A1337">
        <v>4</v>
      </c>
      <c r="B1337">
        <v>4332</v>
      </c>
      <c r="C1337" t="s">
        <v>3736</v>
      </c>
      <c r="D1337" t="s">
        <v>548</v>
      </c>
      <c r="E1337" t="s">
        <v>9</v>
      </c>
      <c r="F1337" t="s">
        <v>4844</v>
      </c>
      <c r="G1337" t="s">
        <v>1600</v>
      </c>
      <c r="H1337" t="s">
        <v>107</v>
      </c>
      <c r="I1337">
        <v>1</v>
      </c>
      <c r="J1337" t="s">
        <v>6969</v>
      </c>
      <c r="K1337" s="37">
        <v>43412</v>
      </c>
      <c r="L1337">
        <v>80357.3</v>
      </c>
      <c r="M1337">
        <v>80357.3</v>
      </c>
      <c r="N1337">
        <v>0</v>
      </c>
      <c r="O1337">
        <v>72321.570000000007</v>
      </c>
      <c r="P1337">
        <v>0</v>
      </c>
      <c r="Q1337">
        <v>6026.8</v>
      </c>
      <c r="R1337">
        <v>6026.8</v>
      </c>
      <c r="S1337">
        <v>0</v>
      </c>
    </row>
    <row r="1338" spans="1:19" x14ac:dyDescent="0.25">
      <c r="A1338">
        <v>4</v>
      </c>
      <c r="B1338">
        <v>4332</v>
      </c>
      <c r="C1338" t="s">
        <v>3736</v>
      </c>
      <c r="D1338" t="s">
        <v>1592</v>
      </c>
      <c r="E1338" t="s">
        <v>48</v>
      </c>
      <c r="F1338" t="s">
        <v>4845</v>
      </c>
      <c r="G1338" t="s">
        <v>1593</v>
      </c>
      <c r="H1338" t="s">
        <v>104</v>
      </c>
      <c r="I1338">
        <v>1</v>
      </c>
      <c r="J1338" t="s">
        <v>6969</v>
      </c>
      <c r="K1338" s="37">
        <v>43412</v>
      </c>
      <c r="L1338">
        <v>19292.330000000002</v>
      </c>
      <c r="M1338">
        <v>19292.330000000002</v>
      </c>
      <c r="N1338">
        <v>0</v>
      </c>
      <c r="O1338">
        <v>17363.099999999999</v>
      </c>
      <c r="P1338">
        <v>0</v>
      </c>
      <c r="Q1338">
        <v>1446.93</v>
      </c>
      <c r="R1338">
        <v>1446.93</v>
      </c>
      <c r="S1338">
        <v>0</v>
      </c>
    </row>
    <row r="1339" spans="1:19" x14ac:dyDescent="0.25">
      <c r="A1339">
        <v>4</v>
      </c>
      <c r="B1339">
        <v>4332</v>
      </c>
      <c r="C1339" t="s">
        <v>3736</v>
      </c>
      <c r="D1339" t="s">
        <v>1162</v>
      </c>
      <c r="E1339" t="s">
        <v>69</v>
      </c>
      <c r="F1339" t="s">
        <v>4846</v>
      </c>
      <c r="G1339" t="s">
        <v>1800</v>
      </c>
      <c r="H1339" t="s">
        <v>100</v>
      </c>
      <c r="I1339">
        <v>1</v>
      </c>
      <c r="J1339" t="s">
        <v>6969</v>
      </c>
      <c r="K1339" s="37">
        <v>44026</v>
      </c>
      <c r="L1339">
        <v>145163.79</v>
      </c>
      <c r="M1339">
        <v>144980.85999999999</v>
      </c>
      <c r="N1339">
        <v>-182.93</v>
      </c>
      <c r="O1339">
        <v>130482.77</v>
      </c>
      <c r="P1339">
        <v>-164.64</v>
      </c>
      <c r="Q1339">
        <v>10873.57</v>
      </c>
      <c r="R1339">
        <v>10873.57</v>
      </c>
      <c r="S1339">
        <v>0</v>
      </c>
    </row>
    <row r="1340" spans="1:19" x14ac:dyDescent="0.25">
      <c r="A1340">
        <v>4</v>
      </c>
      <c r="B1340">
        <v>4332</v>
      </c>
      <c r="C1340" t="s">
        <v>3736</v>
      </c>
      <c r="D1340" t="s">
        <v>102</v>
      </c>
      <c r="E1340" t="s">
        <v>102</v>
      </c>
      <c r="F1340" t="s">
        <v>4847</v>
      </c>
      <c r="G1340" t="s">
        <v>2020</v>
      </c>
      <c r="H1340" t="s">
        <v>104</v>
      </c>
      <c r="I1340">
        <v>1</v>
      </c>
      <c r="J1340" t="s">
        <v>6969</v>
      </c>
      <c r="K1340" s="37">
        <v>43507</v>
      </c>
      <c r="L1340">
        <v>18182.27</v>
      </c>
      <c r="M1340">
        <v>18182.27</v>
      </c>
      <c r="N1340">
        <v>0</v>
      </c>
      <c r="O1340">
        <v>16364.04</v>
      </c>
      <c r="P1340">
        <v>0</v>
      </c>
      <c r="Q1340">
        <v>1363.67</v>
      </c>
      <c r="R1340">
        <v>1363.67</v>
      </c>
      <c r="S1340">
        <v>0</v>
      </c>
    </row>
    <row r="1341" spans="1:19" x14ac:dyDescent="0.25">
      <c r="A1341">
        <v>4</v>
      </c>
      <c r="B1341">
        <v>4332</v>
      </c>
      <c r="C1341" t="s">
        <v>3736</v>
      </c>
      <c r="D1341" t="s">
        <v>90</v>
      </c>
      <c r="E1341" t="s">
        <v>9</v>
      </c>
      <c r="F1341" t="s">
        <v>7419</v>
      </c>
      <c r="G1341" t="s">
        <v>7420</v>
      </c>
      <c r="H1341" t="s">
        <v>104</v>
      </c>
      <c r="I1341">
        <v>1</v>
      </c>
      <c r="J1341" t="s">
        <v>6969</v>
      </c>
      <c r="K1341" s="37">
        <v>43951</v>
      </c>
      <c r="L1341">
        <v>121011.87</v>
      </c>
      <c r="M1341">
        <v>121011.87</v>
      </c>
      <c r="N1341">
        <v>0</v>
      </c>
      <c r="O1341">
        <v>108910.68</v>
      </c>
      <c r="P1341">
        <v>0</v>
      </c>
      <c r="Q1341">
        <v>9075.89</v>
      </c>
      <c r="R1341">
        <v>9075.89</v>
      </c>
      <c r="S1341">
        <v>0</v>
      </c>
    </row>
    <row r="1342" spans="1:19" x14ac:dyDescent="0.25">
      <c r="A1342">
        <v>4</v>
      </c>
      <c r="B1342">
        <v>4332</v>
      </c>
      <c r="C1342" t="s">
        <v>3736</v>
      </c>
      <c r="D1342" t="s">
        <v>398</v>
      </c>
      <c r="E1342" t="s">
        <v>255</v>
      </c>
      <c r="F1342" t="s">
        <v>4848</v>
      </c>
      <c r="G1342" t="s">
        <v>3087</v>
      </c>
      <c r="H1342" t="s">
        <v>104</v>
      </c>
      <c r="I1342">
        <v>0.28000000000000003</v>
      </c>
      <c r="J1342" t="s">
        <v>6969</v>
      </c>
      <c r="K1342" s="37">
        <v>43851</v>
      </c>
      <c r="L1342">
        <v>36579.29</v>
      </c>
      <c r="M1342">
        <v>36579.29</v>
      </c>
      <c r="N1342">
        <v>0</v>
      </c>
      <c r="O1342">
        <v>32921.360000000001</v>
      </c>
      <c r="P1342">
        <v>0</v>
      </c>
      <c r="Q1342">
        <v>2743.45</v>
      </c>
      <c r="R1342">
        <v>2743.45</v>
      </c>
      <c r="S1342">
        <v>0</v>
      </c>
    </row>
    <row r="1343" spans="1:19" x14ac:dyDescent="0.25">
      <c r="A1343">
        <v>4</v>
      </c>
      <c r="B1343">
        <v>4332</v>
      </c>
      <c r="C1343" t="s">
        <v>3736</v>
      </c>
      <c r="D1343" t="s">
        <v>1132</v>
      </c>
      <c r="E1343" t="s">
        <v>93</v>
      </c>
      <c r="F1343" t="s">
        <v>4849</v>
      </c>
      <c r="G1343" t="s">
        <v>2388</v>
      </c>
      <c r="H1343" t="s">
        <v>107</v>
      </c>
      <c r="I1343">
        <v>0</v>
      </c>
      <c r="J1343" t="s">
        <v>6969</v>
      </c>
      <c r="K1343" s="37">
        <v>48092</v>
      </c>
      <c r="L1343">
        <v>339839.83</v>
      </c>
      <c r="M1343">
        <v>339839.83</v>
      </c>
      <c r="N1343">
        <v>0</v>
      </c>
      <c r="O1343">
        <v>305855.84999999998</v>
      </c>
      <c r="P1343">
        <v>0</v>
      </c>
      <c r="Q1343">
        <v>25022.61</v>
      </c>
      <c r="R1343">
        <v>25022.61</v>
      </c>
      <c r="S1343">
        <v>0</v>
      </c>
    </row>
    <row r="1344" spans="1:19" x14ac:dyDescent="0.25">
      <c r="A1344">
        <v>4</v>
      </c>
      <c r="B1344">
        <v>4332</v>
      </c>
      <c r="C1344" t="s">
        <v>3736</v>
      </c>
      <c r="D1344" t="s">
        <v>1320</v>
      </c>
      <c r="E1344" t="s">
        <v>69</v>
      </c>
      <c r="F1344" t="s">
        <v>4850</v>
      </c>
      <c r="G1344" t="s">
        <v>1633</v>
      </c>
      <c r="H1344" t="s">
        <v>86</v>
      </c>
      <c r="I1344">
        <v>1</v>
      </c>
      <c r="J1344" t="s">
        <v>6969</v>
      </c>
      <c r="K1344" s="37">
        <v>43882</v>
      </c>
      <c r="L1344">
        <v>104964.77</v>
      </c>
      <c r="M1344">
        <v>104964.77</v>
      </c>
      <c r="N1344">
        <v>0</v>
      </c>
      <c r="O1344">
        <v>94468.29</v>
      </c>
      <c r="P1344">
        <v>0</v>
      </c>
      <c r="Q1344">
        <v>7872.36</v>
      </c>
      <c r="R1344">
        <v>7872.36</v>
      </c>
      <c r="S1344">
        <v>0</v>
      </c>
    </row>
    <row r="1345" spans="1:19" x14ac:dyDescent="0.25">
      <c r="A1345">
        <v>4</v>
      </c>
      <c r="B1345">
        <v>4332</v>
      </c>
      <c r="C1345" t="s">
        <v>3736</v>
      </c>
      <c r="D1345" t="s">
        <v>181</v>
      </c>
      <c r="E1345" t="s">
        <v>76</v>
      </c>
      <c r="F1345" t="s">
        <v>7421</v>
      </c>
      <c r="G1345" t="s">
        <v>7422</v>
      </c>
      <c r="H1345" t="s">
        <v>86</v>
      </c>
      <c r="I1345">
        <v>1</v>
      </c>
      <c r="J1345" t="s">
        <v>6969</v>
      </c>
      <c r="K1345" s="37">
        <v>43927</v>
      </c>
      <c r="L1345">
        <v>165450.78</v>
      </c>
      <c r="M1345">
        <v>165450.78</v>
      </c>
      <c r="N1345">
        <v>0</v>
      </c>
      <c r="O1345">
        <v>165450.78</v>
      </c>
      <c r="P1345">
        <v>0</v>
      </c>
      <c r="Q1345">
        <v>0</v>
      </c>
      <c r="R1345">
        <v>0</v>
      </c>
      <c r="S1345">
        <v>0</v>
      </c>
    </row>
    <row r="1346" spans="1:19" x14ac:dyDescent="0.25">
      <c r="A1346">
        <v>4</v>
      </c>
      <c r="B1346">
        <v>4332</v>
      </c>
      <c r="C1346" t="s">
        <v>3736</v>
      </c>
      <c r="D1346" t="s">
        <v>1863</v>
      </c>
      <c r="E1346" t="s">
        <v>152</v>
      </c>
      <c r="F1346" t="s">
        <v>4851</v>
      </c>
      <c r="G1346" t="s">
        <v>1864</v>
      </c>
      <c r="H1346" t="s">
        <v>100</v>
      </c>
      <c r="I1346">
        <v>0.95</v>
      </c>
      <c r="J1346" t="s">
        <v>6969</v>
      </c>
      <c r="K1346" s="37">
        <v>43851</v>
      </c>
      <c r="L1346">
        <v>21941</v>
      </c>
      <c r="M1346">
        <v>21941</v>
      </c>
      <c r="N1346">
        <v>0</v>
      </c>
      <c r="O1346">
        <v>19746.900000000001</v>
      </c>
      <c r="P1346">
        <v>0</v>
      </c>
      <c r="Q1346">
        <v>1645.58</v>
      </c>
      <c r="R1346">
        <v>1645.58</v>
      </c>
      <c r="S1346">
        <v>0</v>
      </c>
    </row>
    <row r="1347" spans="1:19" x14ac:dyDescent="0.25">
      <c r="A1347">
        <v>4</v>
      </c>
      <c r="B1347">
        <v>4332</v>
      </c>
      <c r="C1347" t="s">
        <v>3736</v>
      </c>
      <c r="D1347" t="s">
        <v>365</v>
      </c>
      <c r="E1347" t="s">
        <v>21</v>
      </c>
      <c r="F1347" t="s">
        <v>4852</v>
      </c>
      <c r="G1347" t="s">
        <v>1554</v>
      </c>
      <c r="H1347" t="s">
        <v>124</v>
      </c>
      <c r="I1347">
        <v>0</v>
      </c>
      <c r="J1347" t="s">
        <v>6969</v>
      </c>
      <c r="K1347" s="37">
        <v>43951</v>
      </c>
      <c r="L1347">
        <v>13570.82</v>
      </c>
      <c r="M1347">
        <v>13570.82</v>
      </c>
      <c r="N1347">
        <v>0</v>
      </c>
      <c r="O1347">
        <v>12213.74</v>
      </c>
      <c r="P1347">
        <v>0</v>
      </c>
      <c r="Q1347">
        <v>1017.81</v>
      </c>
      <c r="R1347">
        <v>1017.81</v>
      </c>
      <c r="S1347">
        <v>0</v>
      </c>
    </row>
    <row r="1348" spans="1:19" x14ac:dyDescent="0.25">
      <c r="A1348">
        <v>4</v>
      </c>
      <c r="B1348">
        <v>4332</v>
      </c>
      <c r="C1348" t="s">
        <v>3736</v>
      </c>
      <c r="D1348" t="s">
        <v>795</v>
      </c>
      <c r="E1348" t="s">
        <v>60</v>
      </c>
      <c r="F1348" t="s">
        <v>4853</v>
      </c>
      <c r="G1348" t="s">
        <v>2403</v>
      </c>
      <c r="H1348" t="s">
        <v>100</v>
      </c>
      <c r="I1348">
        <v>1</v>
      </c>
      <c r="J1348" t="s">
        <v>6969</v>
      </c>
      <c r="K1348" s="37">
        <v>43507</v>
      </c>
      <c r="L1348">
        <v>6404</v>
      </c>
      <c r="M1348">
        <v>6404</v>
      </c>
      <c r="N1348">
        <v>0</v>
      </c>
      <c r="O1348">
        <v>5763.6</v>
      </c>
      <c r="P1348">
        <v>0</v>
      </c>
      <c r="Q1348">
        <v>480.3</v>
      </c>
      <c r="R1348">
        <v>480.3</v>
      </c>
      <c r="S1348">
        <v>0</v>
      </c>
    </row>
    <row r="1349" spans="1:19" x14ac:dyDescent="0.25">
      <c r="A1349">
        <v>4</v>
      </c>
      <c r="B1349">
        <v>4332</v>
      </c>
      <c r="C1349" t="s">
        <v>3736</v>
      </c>
      <c r="D1349" t="s">
        <v>1643</v>
      </c>
      <c r="E1349" t="s">
        <v>152</v>
      </c>
      <c r="F1349" t="s">
        <v>4854</v>
      </c>
      <c r="G1349" t="s">
        <v>1995</v>
      </c>
      <c r="H1349" t="s">
        <v>124</v>
      </c>
      <c r="I1349">
        <v>0.7</v>
      </c>
      <c r="J1349" t="s">
        <v>6969</v>
      </c>
      <c r="K1349" s="37">
        <v>48092</v>
      </c>
      <c r="L1349">
        <v>432962.06</v>
      </c>
      <c r="M1349">
        <v>432962.06</v>
      </c>
      <c r="N1349">
        <v>0</v>
      </c>
      <c r="O1349">
        <v>389665.85</v>
      </c>
      <c r="P1349">
        <v>0</v>
      </c>
      <c r="Q1349">
        <v>0</v>
      </c>
      <c r="R1349">
        <v>0</v>
      </c>
      <c r="S1349">
        <v>0</v>
      </c>
    </row>
    <row r="1350" spans="1:19" x14ac:dyDescent="0.25">
      <c r="A1350">
        <v>4</v>
      </c>
      <c r="B1350">
        <v>4332</v>
      </c>
      <c r="C1350" t="s">
        <v>3736</v>
      </c>
      <c r="D1350" t="s">
        <v>934</v>
      </c>
      <c r="E1350" t="s">
        <v>76</v>
      </c>
      <c r="F1350" t="s">
        <v>4855</v>
      </c>
      <c r="G1350" t="s">
        <v>1471</v>
      </c>
      <c r="H1350" t="s">
        <v>86</v>
      </c>
      <c r="I1350">
        <v>1</v>
      </c>
      <c r="J1350" t="s">
        <v>6969</v>
      </c>
      <c r="K1350" s="37">
        <v>43362</v>
      </c>
      <c r="L1350">
        <v>10252.98</v>
      </c>
      <c r="M1350">
        <v>10252.98</v>
      </c>
      <c r="N1350">
        <v>0</v>
      </c>
      <c r="O1350">
        <v>9227.68</v>
      </c>
      <c r="P1350">
        <v>0</v>
      </c>
      <c r="Q1350">
        <v>768.97</v>
      </c>
      <c r="R1350">
        <v>768.97</v>
      </c>
      <c r="S1350">
        <v>0</v>
      </c>
    </row>
    <row r="1351" spans="1:19" x14ac:dyDescent="0.25">
      <c r="A1351">
        <v>4</v>
      </c>
      <c r="B1351">
        <v>4332</v>
      </c>
      <c r="C1351" t="s">
        <v>3736</v>
      </c>
      <c r="D1351" t="s">
        <v>1096</v>
      </c>
      <c r="E1351" t="s">
        <v>9</v>
      </c>
      <c r="F1351" t="s">
        <v>7423</v>
      </c>
      <c r="G1351" t="s">
        <v>7424</v>
      </c>
      <c r="H1351" t="s">
        <v>86</v>
      </c>
      <c r="I1351">
        <v>1</v>
      </c>
      <c r="J1351" t="s">
        <v>6969</v>
      </c>
      <c r="K1351" s="37">
        <v>43362</v>
      </c>
      <c r="L1351">
        <v>56510.68</v>
      </c>
      <c r="M1351">
        <v>56510.68</v>
      </c>
      <c r="N1351">
        <v>0</v>
      </c>
      <c r="O1351">
        <v>56510.68</v>
      </c>
      <c r="P1351">
        <v>0</v>
      </c>
      <c r="Q1351">
        <v>0</v>
      </c>
      <c r="R1351">
        <v>0</v>
      </c>
      <c r="S1351">
        <v>0</v>
      </c>
    </row>
    <row r="1352" spans="1:19" x14ac:dyDescent="0.25">
      <c r="A1352">
        <v>4</v>
      </c>
      <c r="B1352">
        <v>4332</v>
      </c>
      <c r="C1352" t="s">
        <v>3736</v>
      </c>
      <c r="D1352" t="s">
        <v>2298</v>
      </c>
      <c r="E1352" t="s">
        <v>60</v>
      </c>
      <c r="F1352" t="s">
        <v>4856</v>
      </c>
      <c r="G1352" t="s">
        <v>2299</v>
      </c>
      <c r="H1352" t="s">
        <v>100</v>
      </c>
      <c r="I1352">
        <v>0</v>
      </c>
      <c r="J1352" t="s">
        <v>6969</v>
      </c>
      <c r="K1352" s="37">
        <v>43882</v>
      </c>
      <c r="L1352">
        <v>74300</v>
      </c>
      <c r="M1352">
        <v>74300</v>
      </c>
      <c r="N1352">
        <v>0</v>
      </c>
      <c r="O1352">
        <v>66870</v>
      </c>
      <c r="P1352">
        <v>0</v>
      </c>
      <c r="Q1352">
        <v>5572.5</v>
      </c>
      <c r="R1352">
        <v>5572.5</v>
      </c>
      <c r="S1352">
        <v>0</v>
      </c>
    </row>
    <row r="1353" spans="1:19" x14ac:dyDescent="0.25">
      <c r="A1353">
        <v>4</v>
      </c>
      <c r="B1353">
        <v>4332</v>
      </c>
      <c r="C1353" t="s">
        <v>3736</v>
      </c>
      <c r="D1353" t="s">
        <v>1818</v>
      </c>
      <c r="E1353" t="s">
        <v>9</v>
      </c>
      <c r="F1353" t="s">
        <v>7425</v>
      </c>
      <c r="G1353" t="s">
        <v>7426</v>
      </c>
      <c r="H1353" t="s">
        <v>86</v>
      </c>
      <c r="I1353">
        <v>1</v>
      </c>
      <c r="J1353" t="s">
        <v>6969</v>
      </c>
      <c r="K1353" s="37">
        <v>43553</v>
      </c>
      <c r="L1353">
        <v>300364.93</v>
      </c>
      <c r="M1353">
        <v>300364.93</v>
      </c>
      <c r="N1353">
        <v>0</v>
      </c>
      <c r="O1353">
        <v>300364.93</v>
      </c>
      <c r="P1353">
        <v>0</v>
      </c>
      <c r="Q1353">
        <v>0</v>
      </c>
      <c r="R1353">
        <v>0</v>
      </c>
      <c r="S1353">
        <v>0</v>
      </c>
    </row>
    <row r="1354" spans="1:19" x14ac:dyDescent="0.25">
      <c r="A1354">
        <v>4</v>
      </c>
      <c r="B1354">
        <v>4332</v>
      </c>
      <c r="C1354" t="s">
        <v>3736</v>
      </c>
      <c r="D1354" t="s">
        <v>1286</v>
      </c>
      <c r="E1354" t="s">
        <v>687</v>
      </c>
      <c r="F1354" t="s">
        <v>4857</v>
      </c>
      <c r="G1354" t="s">
        <v>1688</v>
      </c>
      <c r="H1354" t="s">
        <v>107</v>
      </c>
      <c r="I1354">
        <v>0</v>
      </c>
      <c r="J1354" t="s">
        <v>6969</v>
      </c>
      <c r="K1354" s="37">
        <v>43599</v>
      </c>
      <c r="L1354">
        <v>44423.53</v>
      </c>
      <c r="M1354">
        <v>44423.53</v>
      </c>
      <c r="N1354">
        <v>0</v>
      </c>
      <c r="O1354">
        <v>39981.18</v>
      </c>
      <c r="P1354">
        <v>0</v>
      </c>
      <c r="Q1354">
        <v>3331.76</v>
      </c>
      <c r="R1354">
        <v>3331.77</v>
      </c>
      <c r="S1354">
        <v>-0.01</v>
      </c>
    </row>
    <row r="1355" spans="1:19" x14ac:dyDescent="0.25">
      <c r="A1355">
        <v>4</v>
      </c>
      <c r="B1355">
        <v>4332</v>
      </c>
      <c r="C1355" t="s">
        <v>3736</v>
      </c>
      <c r="D1355" t="s">
        <v>2123</v>
      </c>
      <c r="E1355" t="s">
        <v>76</v>
      </c>
      <c r="F1355" t="s">
        <v>4858</v>
      </c>
      <c r="G1355" t="s">
        <v>2473</v>
      </c>
      <c r="H1355" t="s">
        <v>107</v>
      </c>
      <c r="I1355">
        <v>0</v>
      </c>
      <c r="J1355" t="s">
        <v>6969</v>
      </c>
      <c r="K1355" s="37">
        <v>43816</v>
      </c>
      <c r="L1355">
        <v>9372.35</v>
      </c>
      <c r="M1355">
        <v>9372.35</v>
      </c>
      <c r="N1355">
        <v>0</v>
      </c>
      <c r="O1355">
        <v>8435.1200000000008</v>
      </c>
      <c r="P1355">
        <v>0</v>
      </c>
      <c r="Q1355">
        <v>702.93</v>
      </c>
      <c r="R1355">
        <v>702.93</v>
      </c>
      <c r="S1355">
        <v>0</v>
      </c>
    </row>
    <row r="1356" spans="1:19" x14ac:dyDescent="0.25">
      <c r="A1356">
        <v>4</v>
      </c>
      <c r="B1356">
        <v>4332</v>
      </c>
      <c r="C1356" t="s">
        <v>3736</v>
      </c>
      <c r="D1356" t="s">
        <v>1096</v>
      </c>
      <c r="E1356" t="s">
        <v>9</v>
      </c>
      <c r="F1356" t="s">
        <v>7427</v>
      </c>
      <c r="G1356" t="s">
        <v>7428</v>
      </c>
      <c r="H1356" t="s">
        <v>86</v>
      </c>
      <c r="I1356">
        <v>1</v>
      </c>
      <c r="J1356" t="s">
        <v>6969</v>
      </c>
      <c r="K1356" s="37">
        <v>43356</v>
      </c>
      <c r="L1356">
        <v>4679.84</v>
      </c>
      <c r="M1356">
        <v>4679.84</v>
      </c>
      <c r="N1356">
        <v>0</v>
      </c>
      <c r="O1356">
        <v>4679.84</v>
      </c>
      <c r="P1356">
        <v>0</v>
      </c>
      <c r="Q1356">
        <v>0</v>
      </c>
      <c r="R1356">
        <v>0</v>
      </c>
      <c r="S1356">
        <v>0</v>
      </c>
    </row>
    <row r="1357" spans="1:19" x14ac:dyDescent="0.25">
      <c r="A1357">
        <v>4</v>
      </c>
      <c r="B1357">
        <v>4332</v>
      </c>
      <c r="C1357" t="s">
        <v>3736</v>
      </c>
      <c r="D1357" t="s">
        <v>1596</v>
      </c>
      <c r="E1357" t="s">
        <v>25</v>
      </c>
      <c r="F1357" t="s">
        <v>7429</v>
      </c>
      <c r="G1357" t="s">
        <v>7430</v>
      </c>
      <c r="H1357" t="s">
        <v>86</v>
      </c>
      <c r="I1357">
        <v>1</v>
      </c>
      <c r="J1357" t="s">
        <v>6969</v>
      </c>
      <c r="K1357" s="37">
        <v>43362</v>
      </c>
      <c r="L1357">
        <v>9792.66</v>
      </c>
      <c r="M1357">
        <v>9792.66</v>
      </c>
      <c r="N1357">
        <v>0</v>
      </c>
      <c r="O1357">
        <v>9792.66</v>
      </c>
      <c r="P1357">
        <v>0</v>
      </c>
      <c r="Q1357">
        <v>0</v>
      </c>
      <c r="R1357">
        <v>0</v>
      </c>
      <c r="S1357">
        <v>0</v>
      </c>
    </row>
    <row r="1358" spans="1:19" x14ac:dyDescent="0.25">
      <c r="A1358">
        <v>4</v>
      </c>
      <c r="B1358">
        <v>4332</v>
      </c>
      <c r="C1358" t="s">
        <v>3736</v>
      </c>
      <c r="D1358" t="s">
        <v>1508</v>
      </c>
      <c r="E1358" t="s">
        <v>131</v>
      </c>
      <c r="F1358" t="s">
        <v>4859</v>
      </c>
      <c r="G1358" t="s">
        <v>1754</v>
      </c>
      <c r="H1358" t="s">
        <v>86</v>
      </c>
      <c r="I1358">
        <v>1</v>
      </c>
      <c r="J1358" t="s">
        <v>6969</v>
      </c>
      <c r="K1358" s="37">
        <v>48092</v>
      </c>
      <c r="L1358">
        <v>3846946.42</v>
      </c>
      <c r="M1358">
        <v>3846946.42</v>
      </c>
      <c r="N1358">
        <v>0</v>
      </c>
      <c r="O1358">
        <v>3462251.78</v>
      </c>
      <c r="P1358">
        <v>0</v>
      </c>
      <c r="Q1358">
        <v>261250.55</v>
      </c>
      <c r="R1358">
        <v>261250.55</v>
      </c>
      <c r="S1358">
        <v>0</v>
      </c>
    </row>
    <row r="1359" spans="1:19" x14ac:dyDescent="0.25">
      <c r="A1359">
        <v>4</v>
      </c>
      <c r="B1359">
        <v>4332</v>
      </c>
      <c r="C1359" t="s">
        <v>3736</v>
      </c>
      <c r="D1359" t="s">
        <v>223</v>
      </c>
      <c r="E1359" t="s">
        <v>69</v>
      </c>
      <c r="F1359" t="s">
        <v>4860</v>
      </c>
      <c r="G1359" t="s">
        <v>231</v>
      </c>
      <c r="H1359" t="s">
        <v>107</v>
      </c>
      <c r="I1359">
        <v>0</v>
      </c>
      <c r="J1359" t="s">
        <v>6969</v>
      </c>
      <c r="K1359" s="37">
        <v>43917</v>
      </c>
      <c r="L1359">
        <v>24613.360000000001</v>
      </c>
      <c r="M1359">
        <v>24613.360000000001</v>
      </c>
      <c r="N1359">
        <v>0</v>
      </c>
      <c r="O1359">
        <v>22152.02</v>
      </c>
      <c r="P1359">
        <v>0</v>
      </c>
      <c r="Q1359">
        <v>1846.01</v>
      </c>
      <c r="R1359">
        <v>1846</v>
      </c>
      <c r="S1359">
        <v>0.01</v>
      </c>
    </row>
    <row r="1360" spans="1:19" x14ac:dyDescent="0.25">
      <c r="A1360">
        <v>4</v>
      </c>
      <c r="B1360">
        <v>4332</v>
      </c>
      <c r="C1360" t="s">
        <v>3736</v>
      </c>
      <c r="D1360" t="s">
        <v>1400</v>
      </c>
      <c r="E1360" t="s">
        <v>147</v>
      </c>
      <c r="F1360" t="s">
        <v>7431</v>
      </c>
      <c r="G1360" t="s">
        <v>7432</v>
      </c>
      <c r="H1360" t="s">
        <v>107</v>
      </c>
      <c r="I1360">
        <v>0</v>
      </c>
      <c r="J1360" t="s">
        <v>6969</v>
      </c>
      <c r="K1360" s="37">
        <v>48092</v>
      </c>
      <c r="L1360">
        <v>839879.03</v>
      </c>
      <c r="M1360">
        <v>839879.03</v>
      </c>
      <c r="N1360">
        <v>0</v>
      </c>
      <c r="O1360">
        <v>755891.13</v>
      </c>
      <c r="P1360">
        <v>0</v>
      </c>
      <c r="Q1360">
        <v>0</v>
      </c>
      <c r="R1360">
        <v>0</v>
      </c>
      <c r="S1360">
        <v>0</v>
      </c>
    </row>
    <row r="1361" spans="1:19" x14ac:dyDescent="0.25">
      <c r="A1361">
        <v>4</v>
      </c>
      <c r="B1361">
        <v>4332</v>
      </c>
      <c r="C1361" t="s">
        <v>3736</v>
      </c>
      <c r="D1361" t="s">
        <v>398</v>
      </c>
      <c r="E1361" t="s">
        <v>255</v>
      </c>
      <c r="F1361" t="s">
        <v>4861</v>
      </c>
      <c r="G1361" t="s">
        <v>2026</v>
      </c>
      <c r="H1361" t="s">
        <v>107</v>
      </c>
      <c r="I1361">
        <v>0.08</v>
      </c>
      <c r="J1361" t="s">
        <v>6969</v>
      </c>
      <c r="K1361" s="37">
        <v>43507</v>
      </c>
      <c r="L1361">
        <v>33931.339999999997</v>
      </c>
      <c r="M1361">
        <v>33931.339999999997</v>
      </c>
      <c r="N1361">
        <v>0</v>
      </c>
      <c r="O1361">
        <v>30538.21</v>
      </c>
      <c r="P1361">
        <v>0</v>
      </c>
      <c r="Q1361">
        <v>2544.85</v>
      </c>
      <c r="R1361">
        <v>2544.85</v>
      </c>
      <c r="S1361">
        <v>0</v>
      </c>
    </row>
    <row r="1362" spans="1:19" x14ac:dyDescent="0.25">
      <c r="A1362">
        <v>4</v>
      </c>
      <c r="B1362">
        <v>4332</v>
      </c>
      <c r="C1362" t="s">
        <v>3736</v>
      </c>
      <c r="D1362" t="s">
        <v>424</v>
      </c>
      <c r="E1362" t="s">
        <v>82</v>
      </c>
      <c r="F1362" t="s">
        <v>4862</v>
      </c>
      <c r="G1362" t="s">
        <v>1451</v>
      </c>
      <c r="H1362" t="s">
        <v>124</v>
      </c>
      <c r="I1362">
        <v>1</v>
      </c>
      <c r="J1362" t="s">
        <v>6969</v>
      </c>
      <c r="K1362" s="37">
        <v>43362</v>
      </c>
      <c r="L1362">
        <v>27728.18</v>
      </c>
      <c r="M1362">
        <v>27728.18</v>
      </c>
      <c r="N1362">
        <v>0</v>
      </c>
      <c r="O1362">
        <v>24955.360000000001</v>
      </c>
      <c r="P1362">
        <v>0</v>
      </c>
      <c r="Q1362">
        <v>2079.62</v>
      </c>
      <c r="R1362">
        <v>2079.61</v>
      </c>
      <c r="S1362">
        <v>0.01</v>
      </c>
    </row>
    <row r="1363" spans="1:19" x14ac:dyDescent="0.25">
      <c r="A1363">
        <v>4</v>
      </c>
      <c r="B1363">
        <v>4332</v>
      </c>
      <c r="C1363" t="s">
        <v>3736</v>
      </c>
      <c r="D1363" t="s">
        <v>1286</v>
      </c>
      <c r="E1363" t="s">
        <v>687</v>
      </c>
      <c r="F1363" t="s">
        <v>4863</v>
      </c>
      <c r="G1363" t="s">
        <v>1845</v>
      </c>
      <c r="H1363" t="s">
        <v>104</v>
      </c>
      <c r="I1363">
        <v>0</v>
      </c>
      <c r="J1363" t="s">
        <v>6969</v>
      </c>
      <c r="K1363" s="37">
        <v>43599</v>
      </c>
      <c r="L1363">
        <v>19932.5</v>
      </c>
      <c r="M1363">
        <v>19932.5</v>
      </c>
      <c r="N1363">
        <v>0</v>
      </c>
      <c r="O1363">
        <v>17939.25</v>
      </c>
      <c r="P1363">
        <v>0</v>
      </c>
      <c r="Q1363">
        <v>1494.94</v>
      </c>
      <c r="R1363">
        <v>1494.94</v>
      </c>
      <c r="S1363">
        <v>0</v>
      </c>
    </row>
    <row r="1364" spans="1:19" x14ac:dyDescent="0.25">
      <c r="A1364">
        <v>4</v>
      </c>
      <c r="B1364">
        <v>4332</v>
      </c>
      <c r="C1364" t="s">
        <v>3736</v>
      </c>
      <c r="D1364" t="s">
        <v>559</v>
      </c>
      <c r="E1364" t="s">
        <v>27</v>
      </c>
      <c r="F1364" t="s">
        <v>4864</v>
      </c>
      <c r="G1364" t="s">
        <v>2381</v>
      </c>
      <c r="H1364" t="s">
        <v>107</v>
      </c>
      <c r="I1364">
        <v>0.45</v>
      </c>
      <c r="J1364" t="s">
        <v>6969</v>
      </c>
      <c r="K1364" s="37">
        <v>48092</v>
      </c>
      <c r="L1364">
        <v>279371.25</v>
      </c>
      <c r="M1364">
        <v>279371.25</v>
      </c>
      <c r="N1364">
        <v>0</v>
      </c>
      <c r="O1364">
        <v>251434.13</v>
      </c>
      <c r="P1364">
        <v>0</v>
      </c>
      <c r="Q1364">
        <v>6880.5</v>
      </c>
      <c r="R1364">
        <v>0</v>
      </c>
      <c r="S1364">
        <v>6880.5</v>
      </c>
    </row>
    <row r="1365" spans="1:19" x14ac:dyDescent="0.25">
      <c r="A1365">
        <v>4</v>
      </c>
      <c r="B1365">
        <v>4332</v>
      </c>
      <c r="C1365" t="s">
        <v>3736</v>
      </c>
      <c r="D1365" t="s">
        <v>27</v>
      </c>
      <c r="E1365" t="s">
        <v>27</v>
      </c>
      <c r="F1365" t="s">
        <v>4865</v>
      </c>
      <c r="G1365" t="s">
        <v>510</v>
      </c>
      <c r="H1365" t="s">
        <v>100</v>
      </c>
      <c r="I1365">
        <v>1</v>
      </c>
      <c r="J1365" t="s">
        <v>6969</v>
      </c>
      <c r="K1365" s="37">
        <v>43413</v>
      </c>
      <c r="L1365">
        <v>43400</v>
      </c>
      <c r="M1365">
        <v>43400</v>
      </c>
      <c r="N1365">
        <v>0</v>
      </c>
      <c r="O1365">
        <v>39060</v>
      </c>
      <c r="P1365">
        <v>0</v>
      </c>
      <c r="Q1365">
        <v>3255</v>
      </c>
      <c r="R1365">
        <v>3255</v>
      </c>
      <c r="S1365">
        <v>0</v>
      </c>
    </row>
    <row r="1366" spans="1:19" x14ac:dyDescent="0.25">
      <c r="A1366">
        <v>4</v>
      </c>
      <c r="B1366">
        <v>4332</v>
      </c>
      <c r="C1366" t="s">
        <v>3736</v>
      </c>
      <c r="D1366" t="s">
        <v>1005</v>
      </c>
      <c r="E1366" t="s">
        <v>255</v>
      </c>
      <c r="F1366" t="s">
        <v>4866</v>
      </c>
      <c r="G1366" t="s">
        <v>1583</v>
      </c>
      <c r="H1366" t="s">
        <v>107</v>
      </c>
      <c r="I1366">
        <v>1</v>
      </c>
      <c r="J1366" t="s">
        <v>6969</v>
      </c>
      <c r="K1366" s="37">
        <v>43412</v>
      </c>
      <c r="L1366">
        <v>36548.199999999997</v>
      </c>
      <c r="M1366">
        <v>36548.199999999997</v>
      </c>
      <c r="N1366">
        <v>0</v>
      </c>
      <c r="O1366">
        <v>32893.379999999997</v>
      </c>
      <c r="P1366">
        <v>0</v>
      </c>
      <c r="Q1366">
        <v>2741.12</v>
      </c>
      <c r="R1366">
        <v>2741.12</v>
      </c>
      <c r="S1366">
        <v>0</v>
      </c>
    </row>
    <row r="1367" spans="1:19" x14ac:dyDescent="0.25">
      <c r="A1367">
        <v>4</v>
      </c>
      <c r="B1367">
        <v>4332</v>
      </c>
      <c r="C1367" t="s">
        <v>3736</v>
      </c>
      <c r="D1367" t="s">
        <v>1207</v>
      </c>
      <c r="E1367" t="s">
        <v>25</v>
      </c>
      <c r="F1367" t="s">
        <v>4867</v>
      </c>
      <c r="G1367" t="s">
        <v>2062</v>
      </c>
      <c r="H1367" t="s">
        <v>100</v>
      </c>
      <c r="I1367">
        <v>1</v>
      </c>
      <c r="J1367" t="s">
        <v>6969</v>
      </c>
      <c r="K1367" s="37">
        <v>43969</v>
      </c>
      <c r="L1367">
        <v>154449.4</v>
      </c>
      <c r="M1367">
        <v>154000</v>
      </c>
      <c r="N1367">
        <v>-449.4</v>
      </c>
      <c r="O1367">
        <v>138600</v>
      </c>
      <c r="P1367">
        <v>-404.46</v>
      </c>
      <c r="Q1367">
        <v>11550</v>
      </c>
      <c r="R1367">
        <v>11550</v>
      </c>
      <c r="S1367">
        <v>0</v>
      </c>
    </row>
    <row r="1368" spans="1:19" x14ac:dyDescent="0.25">
      <c r="A1368">
        <v>4</v>
      </c>
      <c r="B1368">
        <v>4332</v>
      </c>
      <c r="C1368" t="s">
        <v>3736</v>
      </c>
      <c r="D1368" t="s">
        <v>1545</v>
      </c>
      <c r="E1368" t="s">
        <v>9</v>
      </c>
      <c r="F1368" t="s">
        <v>4868</v>
      </c>
      <c r="G1368" t="s">
        <v>1546</v>
      </c>
      <c r="H1368" t="s">
        <v>100</v>
      </c>
      <c r="I1368">
        <v>1</v>
      </c>
      <c r="J1368" t="s">
        <v>6969</v>
      </c>
      <c r="K1368" s="37">
        <v>43412</v>
      </c>
      <c r="L1368">
        <v>16027.44</v>
      </c>
      <c r="M1368">
        <v>16027.44</v>
      </c>
      <c r="N1368">
        <v>0</v>
      </c>
      <c r="O1368">
        <v>14424.7</v>
      </c>
      <c r="P1368">
        <v>0</v>
      </c>
      <c r="Q1368">
        <v>1202.06</v>
      </c>
      <c r="R1368">
        <v>1202.06</v>
      </c>
      <c r="S1368">
        <v>0</v>
      </c>
    </row>
    <row r="1369" spans="1:19" x14ac:dyDescent="0.25">
      <c r="A1369">
        <v>4</v>
      </c>
      <c r="B1369">
        <v>4332</v>
      </c>
      <c r="C1369" t="s">
        <v>3736</v>
      </c>
      <c r="D1369" t="s">
        <v>1521</v>
      </c>
      <c r="E1369" t="s">
        <v>15</v>
      </c>
      <c r="F1369" t="s">
        <v>4869</v>
      </c>
      <c r="G1369" t="s">
        <v>1680</v>
      </c>
      <c r="H1369" t="s">
        <v>107</v>
      </c>
      <c r="I1369">
        <v>0.12</v>
      </c>
      <c r="J1369" t="s">
        <v>6969</v>
      </c>
      <c r="K1369" s="37">
        <v>43899</v>
      </c>
      <c r="L1369">
        <v>33864.86</v>
      </c>
      <c r="M1369">
        <v>33864.86</v>
      </c>
      <c r="N1369">
        <v>0</v>
      </c>
      <c r="O1369">
        <v>30478.37</v>
      </c>
      <c r="P1369">
        <v>0</v>
      </c>
      <c r="Q1369">
        <v>2539.87</v>
      </c>
      <c r="R1369">
        <v>2539.86</v>
      </c>
      <c r="S1369">
        <v>0.01</v>
      </c>
    </row>
    <row r="1370" spans="1:19" x14ac:dyDescent="0.25">
      <c r="A1370">
        <v>4</v>
      </c>
      <c r="B1370">
        <v>4332</v>
      </c>
      <c r="C1370" t="s">
        <v>3736</v>
      </c>
      <c r="D1370" t="s">
        <v>1408</v>
      </c>
      <c r="E1370" t="s">
        <v>9</v>
      </c>
      <c r="F1370" t="s">
        <v>4870</v>
      </c>
      <c r="G1370" t="s">
        <v>1436</v>
      </c>
      <c r="H1370" t="s">
        <v>104</v>
      </c>
      <c r="I1370">
        <v>1</v>
      </c>
      <c r="J1370" t="s">
        <v>6969</v>
      </c>
      <c r="K1370" s="37">
        <v>43356</v>
      </c>
      <c r="L1370">
        <v>25000</v>
      </c>
      <c r="M1370">
        <v>25000</v>
      </c>
      <c r="N1370">
        <v>0</v>
      </c>
      <c r="O1370">
        <v>22500</v>
      </c>
      <c r="P1370">
        <v>0</v>
      </c>
      <c r="Q1370">
        <v>1875</v>
      </c>
      <c r="R1370">
        <v>1875</v>
      </c>
      <c r="S1370">
        <v>0</v>
      </c>
    </row>
    <row r="1371" spans="1:19" x14ac:dyDescent="0.25">
      <c r="A1371">
        <v>4</v>
      </c>
      <c r="B1371">
        <v>4332</v>
      </c>
      <c r="C1371" t="s">
        <v>3736</v>
      </c>
      <c r="D1371" t="s">
        <v>2328</v>
      </c>
      <c r="E1371" t="s">
        <v>152</v>
      </c>
      <c r="F1371" t="s">
        <v>4871</v>
      </c>
      <c r="G1371" t="s">
        <v>2329</v>
      </c>
      <c r="H1371" t="s">
        <v>124</v>
      </c>
      <c r="I1371">
        <v>0</v>
      </c>
      <c r="J1371" t="s">
        <v>6969</v>
      </c>
      <c r="K1371" s="37">
        <v>43788</v>
      </c>
      <c r="L1371">
        <v>11574.38</v>
      </c>
      <c r="M1371">
        <v>11574.38</v>
      </c>
      <c r="N1371">
        <v>0</v>
      </c>
      <c r="O1371">
        <v>10416.94</v>
      </c>
      <c r="P1371">
        <v>0</v>
      </c>
      <c r="Q1371">
        <v>868.08</v>
      </c>
      <c r="R1371">
        <v>868.08</v>
      </c>
      <c r="S1371">
        <v>0</v>
      </c>
    </row>
    <row r="1372" spans="1:19" x14ac:dyDescent="0.25">
      <c r="A1372">
        <v>4</v>
      </c>
      <c r="B1372">
        <v>4332</v>
      </c>
      <c r="C1372" t="s">
        <v>3736</v>
      </c>
      <c r="D1372" t="s">
        <v>157</v>
      </c>
      <c r="E1372" t="s">
        <v>147</v>
      </c>
      <c r="F1372" t="s">
        <v>4872</v>
      </c>
      <c r="G1372" t="s">
        <v>229</v>
      </c>
      <c r="H1372" t="s">
        <v>107</v>
      </c>
      <c r="I1372">
        <v>0</v>
      </c>
      <c r="J1372" t="s">
        <v>6969</v>
      </c>
      <c r="K1372" s="37">
        <v>43228</v>
      </c>
      <c r="L1372">
        <v>4074.33</v>
      </c>
      <c r="M1372">
        <v>4074.33</v>
      </c>
      <c r="N1372">
        <v>0</v>
      </c>
      <c r="O1372">
        <v>3666.9</v>
      </c>
      <c r="P1372">
        <v>0</v>
      </c>
      <c r="Q1372">
        <v>305.58</v>
      </c>
      <c r="R1372">
        <v>305.58</v>
      </c>
      <c r="S1372">
        <v>0</v>
      </c>
    </row>
    <row r="1373" spans="1:19" x14ac:dyDescent="0.25">
      <c r="A1373">
        <v>4</v>
      </c>
      <c r="B1373">
        <v>4332</v>
      </c>
      <c r="C1373" t="s">
        <v>3736</v>
      </c>
      <c r="D1373" t="s">
        <v>516</v>
      </c>
      <c r="E1373" t="s">
        <v>255</v>
      </c>
      <c r="F1373" t="s">
        <v>7433</v>
      </c>
      <c r="G1373" t="s">
        <v>7434</v>
      </c>
      <c r="H1373" t="s">
        <v>86</v>
      </c>
      <c r="I1373">
        <v>1</v>
      </c>
      <c r="J1373" t="s">
        <v>6969</v>
      </c>
      <c r="K1373" s="37">
        <v>43705</v>
      </c>
      <c r="L1373">
        <v>153474.79</v>
      </c>
      <c r="M1373">
        <v>153474.79</v>
      </c>
      <c r="N1373">
        <v>0</v>
      </c>
      <c r="O1373">
        <v>153474.79</v>
      </c>
      <c r="P1373">
        <v>0</v>
      </c>
      <c r="Q1373">
        <v>0</v>
      </c>
      <c r="R1373">
        <v>0</v>
      </c>
      <c r="S1373">
        <v>0</v>
      </c>
    </row>
    <row r="1374" spans="1:19" x14ac:dyDescent="0.25">
      <c r="A1374">
        <v>4</v>
      </c>
      <c r="B1374">
        <v>4332</v>
      </c>
      <c r="C1374" t="s">
        <v>3736</v>
      </c>
      <c r="D1374" t="s">
        <v>398</v>
      </c>
      <c r="E1374" t="s">
        <v>255</v>
      </c>
      <c r="F1374" t="s">
        <v>4873</v>
      </c>
      <c r="G1374" t="s">
        <v>1997</v>
      </c>
      <c r="H1374" t="s">
        <v>107</v>
      </c>
      <c r="I1374">
        <v>0.13</v>
      </c>
      <c r="J1374" t="s">
        <v>6969</v>
      </c>
      <c r="K1374" s="37">
        <v>43507</v>
      </c>
      <c r="L1374">
        <v>33780.28</v>
      </c>
      <c r="M1374">
        <v>33780.28</v>
      </c>
      <c r="N1374">
        <v>0</v>
      </c>
      <c r="O1374">
        <v>30402.25</v>
      </c>
      <c r="P1374">
        <v>0</v>
      </c>
      <c r="Q1374">
        <v>2533.52</v>
      </c>
      <c r="R1374">
        <v>2533.52</v>
      </c>
      <c r="S1374">
        <v>0</v>
      </c>
    </row>
    <row r="1375" spans="1:19" x14ac:dyDescent="0.25">
      <c r="A1375">
        <v>4</v>
      </c>
      <c r="B1375">
        <v>4332</v>
      </c>
      <c r="C1375" t="s">
        <v>3736</v>
      </c>
      <c r="D1375" t="s">
        <v>1875</v>
      </c>
      <c r="E1375" t="s">
        <v>320</v>
      </c>
      <c r="F1375" t="s">
        <v>7435</v>
      </c>
      <c r="G1375" t="s">
        <v>7436</v>
      </c>
      <c r="H1375" t="s">
        <v>86</v>
      </c>
      <c r="I1375">
        <v>1</v>
      </c>
      <c r="J1375" t="s">
        <v>6969</v>
      </c>
      <c r="K1375" s="37">
        <v>43362</v>
      </c>
      <c r="L1375">
        <v>12991.95</v>
      </c>
      <c r="M1375">
        <v>12991.95</v>
      </c>
      <c r="N1375">
        <v>0</v>
      </c>
      <c r="O1375">
        <v>12991.95</v>
      </c>
      <c r="P1375">
        <v>0</v>
      </c>
      <c r="Q1375">
        <v>0</v>
      </c>
      <c r="R1375">
        <v>0</v>
      </c>
      <c r="S1375">
        <v>0</v>
      </c>
    </row>
    <row r="1376" spans="1:19" x14ac:dyDescent="0.25">
      <c r="A1376">
        <v>4</v>
      </c>
      <c r="B1376">
        <v>4332</v>
      </c>
      <c r="C1376" t="s">
        <v>3736</v>
      </c>
      <c r="D1376" t="s">
        <v>548</v>
      </c>
      <c r="E1376" t="s">
        <v>9</v>
      </c>
      <c r="F1376" t="s">
        <v>4874</v>
      </c>
      <c r="G1376" t="s">
        <v>1462</v>
      </c>
      <c r="H1376" t="s">
        <v>107</v>
      </c>
      <c r="I1376">
        <v>1</v>
      </c>
      <c r="J1376" t="s">
        <v>6969</v>
      </c>
      <c r="K1376" s="37">
        <v>43357</v>
      </c>
      <c r="L1376">
        <v>3251.25</v>
      </c>
      <c r="M1376">
        <v>3251.25</v>
      </c>
      <c r="N1376">
        <v>0</v>
      </c>
      <c r="O1376">
        <v>2926.13</v>
      </c>
      <c r="P1376">
        <v>0</v>
      </c>
      <c r="Q1376">
        <v>243.84</v>
      </c>
      <c r="R1376">
        <v>243.84</v>
      </c>
      <c r="S1376">
        <v>0</v>
      </c>
    </row>
    <row r="1377" spans="1:19" x14ac:dyDescent="0.25">
      <c r="A1377">
        <v>4</v>
      </c>
      <c r="B1377">
        <v>4332</v>
      </c>
      <c r="C1377" t="s">
        <v>3736</v>
      </c>
      <c r="D1377" t="s">
        <v>279</v>
      </c>
      <c r="E1377" t="s">
        <v>9</v>
      </c>
      <c r="F1377" t="s">
        <v>4875</v>
      </c>
      <c r="G1377" t="s">
        <v>1447</v>
      </c>
      <c r="H1377" t="s">
        <v>100</v>
      </c>
      <c r="I1377">
        <v>1</v>
      </c>
      <c r="J1377" t="s">
        <v>6969</v>
      </c>
      <c r="K1377" s="37">
        <v>43356</v>
      </c>
      <c r="L1377">
        <v>5563.36</v>
      </c>
      <c r="M1377">
        <v>5563.36</v>
      </c>
      <c r="N1377">
        <v>0</v>
      </c>
      <c r="O1377">
        <v>5007.0200000000004</v>
      </c>
      <c r="P1377">
        <v>0</v>
      </c>
      <c r="Q1377">
        <v>417.25</v>
      </c>
      <c r="R1377">
        <v>417.25</v>
      </c>
      <c r="S1377">
        <v>0</v>
      </c>
    </row>
    <row r="1378" spans="1:19" x14ac:dyDescent="0.25">
      <c r="A1378">
        <v>4</v>
      </c>
      <c r="B1378">
        <v>4332</v>
      </c>
      <c r="C1378" t="s">
        <v>3736</v>
      </c>
      <c r="D1378" t="s">
        <v>1757</v>
      </c>
      <c r="E1378" t="s">
        <v>27</v>
      </c>
      <c r="F1378" t="s">
        <v>4876</v>
      </c>
      <c r="G1378" t="s">
        <v>3520</v>
      </c>
      <c r="H1378" t="s">
        <v>124</v>
      </c>
      <c r="I1378">
        <v>0</v>
      </c>
      <c r="J1378" t="s">
        <v>6969</v>
      </c>
      <c r="K1378" s="37">
        <v>48092</v>
      </c>
      <c r="L1378">
        <v>4379584</v>
      </c>
      <c r="M1378">
        <v>4379584</v>
      </c>
      <c r="N1378">
        <v>0</v>
      </c>
      <c r="O1378">
        <v>3941625.6</v>
      </c>
      <c r="P1378">
        <v>0</v>
      </c>
      <c r="Q1378">
        <v>0</v>
      </c>
      <c r="R1378">
        <v>0</v>
      </c>
      <c r="S1378">
        <v>0</v>
      </c>
    </row>
    <row r="1379" spans="1:19" x14ac:dyDescent="0.25">
      <c r="A1379">
        <v>4</v>
      </c>
      <c r="B1379">
        <v>4332</v>
      </c>
      <c r="C1379" t="s">
        <v>3736</v>
      </c>
      <c r="D1379" t="s">
        <v>1306</v>
      </c>
      <c r="E1379" t="s">
        <v>60</v>
      </c>
      <c r="F1379" t="s">
        <v>7437</v>
      </c>
      <c r="G1379" t="s">
        <v>7438</v>
      </c>
      <c r="H1379" t="s">
        <v>86</v>
      </c>
      <c r="I1379">
        <v>1</v>
      </c>
      <c r="J1379" t="s">
        <v>6969</v>
      </c>
      <c r="K1379" s="37">
        <v>43362</v>
      </c>
      <c r="L1379">
        <v>91653.6</v>
      </c>
      <c r="M1379">
        <v>91653.6</v>
      </c>
      <c r="N1379">
        <v>0</v>
      </c>
      <c r="O1379">
        <v>91653.6</v>
      </c>
      <c r="P1379">
        <v>0</v>
      </c>
      <c r="Q1379">
        <v>0</v>
      </c>
      <c r="R1379">
        <v>0</v>
      </c>
      <c r="S1379">
        <v>0</v>
      </c>
    </row>
    <row r="1380" spans="1:19" x14ac:dyDescent="0.25">
      <c r="A1380">
        <v>4</v>
      </c>
      <c r="B1380">
        <v>4332</v>
      </c>
      <c r="C1380" t="s">
        <v>3736</v>
      </c>
      <c r="D1380" t="s">
        <v>98</v>
      </c>
      <c r="E1380" t="s">
        <v>147</v>
      </c>
      <c r="F1380" t="s">
        <v>4877</v>
      </c>
      <c r="G1380" t="s">
        <v>1841</v>
      </c>
      <c r="H1380" t="s">
        <v>124</v>
      </c>
      <c r="I1380">
        <v>1</v>
      </c>
      <c r="J1380" t="s">
        <v>6969</v>
      </c>
      <c r="K1380" s="37">
        <v>43411</v>
      </c>
      <c r="L1380">
        <v>59738.8</v>
      </c>
      <c r="M1380">
        <v>59738.8</v>
      </c>
      <c r="N1380">
        <v>0</v>
      </c>
      <c r="O1380">
        <v>53764.92</v>
      </c>
      <c r="P1380">
        <v>0</v>
      </c>
      <c r="Q1380">
        <v>4480.41</v>
      </c>
      <c r="R1380">
        <v>4480.41</v>
      </c>
      <c r="S1380">
        <v>0</v>
      </c>
    </row>
    <row r="1381" spans="1:19" x14ac:dyDescent="0.25">
      <c r="A1381">
        <v>4</v>
      </c>
      <c r="B1381">
        <v>4332</v>
      </c>
      <c r="C1381" t="s">
        <v>3736</v>
      </c>
      <c r="D1381" t="s">
        <v>1705</v>
      </c>
      <c r="E1381" t="s">
        <v>69</v>
      </c>
      <c r="F1381" t="s">
        <v>4878</v>
      </c>
      <c r="G1381" t="s">
        <v>1742</v>
      </c>
      <c r="H1381" t="s">
        <v>86</v>
      </c>
      <c r="I1381">
        <v>1</v>
      </c>
      <c r="J1381" t="s">
        <v>6969</v>
      </c>
      <c r="K1381" s="37">
        <v>44223</v>
      </c>
      <c r="L1381">
        <v>2390109.56</v>
      </c>
      <c r="M1381">
        <v>2390109.56</v>
      </c>
      <c r="N1381">
        <v>0</v>
      </c>
      <c r="O1381">
        <v>2347792.9</v>
      </c>
      <c r="P1381">
        <v>-7126.43</v>
      </c>
      <c r="Q1381">
        <v>31737.5</v>
      </c>
      <c r="R1381">
        <v>26312.799999999999</v>
      </c>
      <c r="S1381">
        <v>5424.7</v>
      </c>
    </row>
    <row r="1382" spans="1:19" x14ac:dyDescent="0.25">
      <c r="A1382">
        <v>4</v>
      </c>
      <c r="B1382">
        <v>4332</v>
      </c>
      <c r="C1382" t="s">
        <v>3736</v>
      </c>
      <c r="D1382" t="s">
        <v>1568</v>
      </c>
      <c r="E1382" t="s">
        <v>255</v>
      </c>
      <c r="F1382" t="s">
        <v>4879</v>
      </c>
      <c r="G1382" t="s">
        <v>1569</v>
      </c>
      <c r="H1382" t="s">
        <v>86</v>
      </c>
      <c r="I1382">
        <v>1</v>
      </c>
      <c r="J1382" t="s">
        <v>6969</v>
      </c>
      <c r="K1382" s="37">
        <v>43412</v>
      </c>
      <c r="L1382">
        <v>119105.46</v>
      </c>
      <c r="M1382">
        <v>119105.46</v>
      </c>
      <c r="N1382">
        <v>0</v>
      </c>
      <c r="O1382">
        <v>107194.91</v>
      </c>
      <c r="P1382">
        <v>0</v>
      </c>
      <c r="Q1382">
        <v>8932.91</v>
      </c>
      <c r="R1382">
        <v>8932.91</v>
      </c>
      <c r="S1382">
        <v>0</v>
      </c>
    </row>
    <row r="1383" spans="1:19" x14ac:dyDescent="0.25">
      <c r="A1383">
        <v>4</v>
      </c>
      <c r="B1383">
        <v>4332</v>
      </c>
      <c r="C1383" t="s">
        <v>3736</v>
      </c>
      <c r="D1383" t="s">
        <v>95</v>
      </c>
      <c r="E1383" t="s">
        <v>93</v>
      </c>
      <c r="F1383" t="s">
        <v>4880</v>
      </c>
      <c r="G1383" t="s">
        <v>2223</v>
      </c>
      <c r="H1383" t="s">
        <v>104</v>
      </c>
      <c r="I1383">
        <v>0</v>
      </c>
      <c r="J1383" t="s">
        <v>6969</v>
      </c>
      <c r="K1383" s="37">
        <v>48092</v>
      </c>
      <c r="L1383">
        <v>208112.32</v>
      </c>
      <c r="M1383">
        <v>208112.32</v>
      </c>
      <c r="N1383">
        <v>0</v>
      </c>
      <c r="O1383">
        <v>187301.09</v>
      </c>
      <c r="P1383">
        <v>0</v>
      </c>
      <c r="Q1383">
        <v>0</v>
      </c>
      <c r="R1383">
        <v>0</v>
      </c>
      <c r="S1383">
        <v>0</v>
      </c>
    </row>
    <row r="1384" spans="1:19" x14ac:dyDescent="0.25">
      <c r="A1384">
        <v>4</v>
      </c>
      <c r="B1384">
        <v>4332</v>
      </c>
      <c r="C1384" t="s">
        <v>3736</v>
      </c>
      <c r="D1384" t="s">
        <v>157</v>
      </c>
      <c r="E1384" t="s">
        <v>147</v>
      </c>
      <c r="F1384" t="s">
        <v>4881</v>
      </c>
      <c r="G1384" t="s">
        <v>228</v>
      </c>
      <c r="H1384" t="s">
        <v>107</v>
      </c>
      <c r="I1384">
        <v>0</v>
      </c>
      <c r="J1384" t="s">
        <v>6969</v>
      </c>
      <c r="K1384" s="37">
        <v>43228</v>
      </c>
      <c r="L1384">
        <v>4928.6000000000004</v>
      </c>
      <c r="M1384">
        <v>4928.6000000000004</v>
      </c>
      <c r="N1384">
        <v>0</v>
      </c>
      <c r="O1384">
        <v>4435.74</v>
      </c>
      <c r="P1384">
        <v>0</v>
      </c>
      <c r="Q1384">
        <v>369.65</v>
      </c>
      <c r="R1384">
        <v>369.65</v>
      </c>
      <c r="S1384">
        <v>0</v>
      </c>
    </row>
    <row r="1385" spans="1:19" x14ac:dyDescent="0.25">
      <c r="A1385">
        <v>4</v>
      </c>
      <c r="B1385">
        <v>4332</v>
      </c>
      <c r="C1385" t="s">
        <v>3736</v>
      </c>
      <c r="D1385" t="s">
        <v>934</v>
      </c>
      <c r="E1385" t="s">
        <v>76</v>
      </c>
      <c r="F1385" t="s">
        <v>4882</v>
      </c>
      <c r="G1385" t="s">
        <v>2646</v>
      </c>
      <c r="H1385" t="s">
        <v>124</v>
      </c>
      <c r="I1385">
        <v>0</v>
      </c>
      <c r="J1385" t="s">
        <v>6969</v>
      </c>
      <c r="K1385" s="37">
        <v>43760</v>
      </c>
      <c r="L1385">
        <v>13517.54</v>
      </c>
      <c r="M1385">
        <v>13517.54</v>
      </c>
      <c r="N1385">
        <v>0</v>
      </c>
      <c r="O1385">
        <v>12165.79</v>
      </c>
      <c r="P1385">
        <v>0</v>
      </c>
      <c r="Q1385">
        <v>1013.82</v>
      </c>
      <c r="R1385">
        <v>1013.82</v>
      </c>
      <c r="S1385">
        <v>0</v>
      </c>
    </row>
    <row r="1386" spans="1:19" x14ac:dyDescent="0.25">
      <c r="A1386">
        <v>4</v>
      </c>
      <c r="B1386">
        <v>4332</v>
      </c>
      <c r="C1386" t="s">
        <v>3736</v>
      </c>
      <c r="D1386" t="s">
        <v>398</v>
      </c>
      <c r="E1386" t="s">
        <v>255</v>
      </c>
      <c r="F1386" t="s">
        <v>4883</v>
      </c>
      <c r="G1386" t="s">
        <v>3135</v>
      </c>
      <c r="H1386" t="s">
        <v>107</v>
      </c>
      <c r="I1386">
        <v>0.2</v>
      </c>
      <c r="J1386" t="s">
        <v>6969</v>
      </c>
      <c r="K1386" s="37">
        <v>43851</v>
      </c>
      <c r="L1386">
        <v>109851.95</v>
      </c>
      <c r="M1386">
        <v>109851.95</v>
      </c>
      <c r="N1386">
        <v>0</v>
      </c>
      <c r="O1386">
        <v>98866.76</v>
      </c>
      <c r="P1386">
        <v>0</v>
      </c>
      <c r="Q1386">
        <v>8238.9</v>
      </c>
      <c r="R1386">
        <v>8238.9</v>
      </c>
      <c r="S1386">
        <v>0</v>
      </c>
    </row>
    <row r="1387" spans="1:19" x14ac:dyDescent="0.25">
      <c r="A1387">
        <v>4</v>
      </c>
      <c r="B1387">
        <v>4332</v>
      </c>
      <c r="C1387" t="s">
        <v>3736</v>
      </c>
      <c r="D1387" t="s">
        <v>69</v>
      </c>
      <c r="E1387" t="s">
        <v>69</v>
      </c>
      <c r="F1387" t="s">
        <v>4884</v>
      </c>
      <c r="G1387" t="s">
        <v>1625</v>
      </c>
      <c r="H1387" t="s">
        <v>124</v>
      </c>
      <c r="I1387">
        <v>1</v>
      </c>
      <c r="J1387" t="s">
        <v>6969</v>
      </c>
      <c r="K1387" s="37">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3736</v>
      </c>
      <c r="D1388" t="s">
        <v>2123</v>
      </c>
      <c r="E1388" t="s">
        <v>76</v>
      </c>
      <c r="F1388" t="s">
        <v>4885</v>
      </c>
      <c r="G1388" t="s">
        <v>806</v>
      </c>
      <c r="H1388" t="s">
        <v>107</v>
      </c>
      <c r="I1388">
        <v>0</v>
      </c>
      <c r="J1388" t="s">
        <v>6969</v>
      </c>
      <c r="K1388" s="37">
        <v>43816</v>
      </c>
      <c r="L1388">
        <v>35679.43</v>
      </c>
      <c r="M1388">
        <v>35679.43</v>
      </c>
      <c r="N1388">
        <v>0</v>
      </c>
      <c r="O1388">
        <v>32111.49</v>
      </c>
      <c r="P1388">
        <v>0</v>
      </c>
      <c r="Q1388">
        <v>2675.96</v>
      </c>
      <c r="R1388">
        <v>2675.96</v>
      </c>
      <c r="S1388">
        <v>0</v>
      </c>
    </row>
    <row r="1389" spans="1:19" x14ac:dyDescent="0.25">
      <c r="A1389">
        <v>4</v>
      </c>
      <c r="B1389">
        <v>4332</v>
      </c>
      <c r="C1389" t="s">
        <v>3736</v>
      </c>
      <c r="D1389" t="s">
        <v>795</v>
      </c>
      <c r="E1389" t="s">
        <v>60</v>
      </c>
      <c r="F1389" t="s">
        <v>4886</v>
      </c>
      <c r="G1389" t="s">
        <v>1604</v>
      </c>
      <c r="H1389" t="s">
        <v>107</v>
      </c>
      <c r="I1389">
        <v>0</v>
      </c>
      <c r="J1389" t="s">
        <v>6969</v>
      </c>
      <c r="K1389" s="37">
        <v>43962</v>
      </c>
      <c r="L1389">
        <v>23749.15</v>
      </c>
      <c r="M1389">
        <v>23749.15</v>
      </c>
      <c r="N1389">
        <v>0</v>
      </c>
      <c r="O1389">
        <v>21374.240000000002</v>
      </c>
      <c r="P1389">
        <v>0</v>
      </c>
      <c r="Q1389">
        <v>1781.19</v>
      </c>
      <c r="R1389">
        <v>1781.19</v>
      </c>
      <c r="S1389">
        <v>0</v>
      </c>
    </row>
    <row r="1390" spans="1:19" x14ac:dyDescent="0.25">
      <c r="A1390">
        <v>4</v>
      </c>
      <c r="B1390">
        <v>4332</v>
      </c>
      <c r="C1390" t="s">
        <v>3736</v>
      </c>
      <c r="D1390" t="s">
        <v>426</v>
      </c>
      <c r="E1390" t="s">
        <v>60</v>
      </c>
      <c r="F1390" t="s">
        <v>4887</v>
      </c>
      <c r="G1390" t="s">
        <v>1649</v>
      </c>
      <c r="H1390" t="s">
        <v>86</v>
      </c>
      <c r="I1390">
        <v>1</v>
      </c>
      <c r="J1390" t="s">
        <v>6969</v>
      </c>
      <c r="K1390" s="37">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3736</v>
      </c>
      <c r="D1391" t="s">
        <v>98</v>
      </c>
      <c r="E1391" t="s">
        <v>147</v>
      </c>
      <c r="F1391" t="s">
        <v>4888</v>
      </c>
      <c r="G1391" t="s">
        <v>2250</v>
      </c>
      <c r="H1391" t="s">
        <v>100</v>
      </c>
      <c r="I1391">
        <v>1</v>
      </c>
      <c r="J1391" t="s">
        <v>6969</v>
      </c>
      <c r="K1391" s="37">
        <v>43952</v>
      </c>
      <c r="L1391">
        <v>4231.5200000000004</v>
      </c>
      <c r="M1391">
        <v>13829.09</v>
      </c>
      <c r="N1391">
        <v>9597.57</v>
      </c>
      <c r="O1391">
        <v>12446.19</v>
      </c>
      <c r="P1391">
        <v>8637.82</v>
      </c>
      <c r="Q1391">
        <v>1037.18</v>
      </c>
      <c r="R1391">
        <v>1037.18</v>
      </c>
      <c r="S1391">
        <v>0</v>
      </c>
    </row>
    <row r="1392" spans="1:19" x14ac:dyDescent="0.25">
      <c r="A1392">
        <v>4</v>
      </c>
      <c r="B1392">
        <v>4332</v>
      </c>
      <c r="C1392" t="s">
        <v>3736</v>
      </c>
      <c r="D1392" t="s">
        <v>1467</v>
      </c>
      <c r="E1392" t="s">
        <v>9</v>
      </c>
      <c r="F1392" t="s">
        <v>4889</v>
      </c>
      <c r="G1392" t="s">
        <v>1468</v>
      </c>
      <c r="H1392" t="s">
        <v>107</v>
      </c>
      <c r="I1392">
        <v>1</v>
      </c>
      <c r="J1392" t="s">
        <v>6969</v>
      </c>
      <c r="K1392" s="37">
        <v>43360</v>
      </c>
      <c r="L1392">
        <v>7470.31</v>
      </c>
      <c r="M1392">
        <v>7470.31</v>
      </c>
      <c r="N1392">
        <v>0</v>
      </c>
      <c r="O1392">
        <v>6723.28</v>
      </c>
      <c r="P1392">
        <v>0</v>
      </c>
      <c r="Q1392">
        <v>560.27</v>
      </c>
      <c r="R1392">
        <v>560.27</v>
      </c>
      <c r="S1392">
        <v>0</v>
      </c>
    </row>
    <row r="1393" spans="1:19" x14ac:dyDescent="0.25">
      <c r="A1393">
        <v>4</v>
      </c>
      <c r="B1393">
        <v>4332</v>
      </c>
      <c r="C1393" t="s">
        <v>3736</v>
      </c>
      <c r="D1393" t="s">
        <v>1271</v>
      </c>
      <c r="E1393" t="s">
        <v>9</v>
      </c>
      <c r="F1393" t="s">
        <v>4890</v>
      </c>
      <c r="G1393" t="s">
        <v>2079</v>
      </c>
      <c r="H1393" t="s">
        <v>100</v>
      </c>
      <c r="I1393">
        <v>1</v>
      </c>
      <c r="J1393" t="s">
        <v>6969</v>
      </c>
      <c r="K1393" s="37">
        <v>48092</v>
      </c>
      <c r="L1393">
        <v>250160</v>
      </c>
      <c r="M1393">
        <v>250160</v>
      </c>
      <c r="N1393">
        <v>0</v>
      </c>
      <c r="O1393">
        <v>225144</v>
      </c>
      <c r="P1393">
        <v>0</v>
      </c>
      <c r="Q1393">
        <v>18762</v>
      </c>
      <c r="R1393">
        <v>1875</v>
      </c>
      <c r="S1393">
        <v>16887</v>
      </c>
    </row>
    <row r="1394" spans="1:19" x14ac:dyDescent="0.25">
      <c r="A1394">
        <v>4</v>
      </c>
      <c r="B1394">
        <v>4332</v>
      </c>
      <c r="C1394" t="s">
        <v>3736</v>
      </c>
      <c r="D1394" t="s">
        <v>548</v>
      </c>
      <c r="E1394" t="s">
        <v>9</v>
      </c>
      <c r="F1394" t="s">
        <v>4891</v>
      </c>
      <c r="G1394" t="s">
        <v>1441</v>
      </c>
      <c r="H1394" t="s">
        <v>107</v>
      </c>
      <c r="I1394">
        <v>1</v>
      </c>
      <c r="J1394" t="s">
        <v>6969</v>
      </c>
      <c r="K1394" s="37">
        <v>44012</v>
      </c>
      <c r="L1394">
        <v>37154.699999999997</v>
      </c>
      <c r="M1394">
        <v>37154.699999999997</v>
      </c>
      <c r="N1394">
        <v>0</v>
      </c>
      <c r="O1394">
        <v>33439.230000000003</v>
      </c>
      <c r="P1394">
        <v>0</v>
      </c>
      <c r="Q1394">
        <v>2786.6</v>
      </c>
      <c r="R1394">
        <v>2786.6</v>
      </c>
      <c r="S1394">
        <v>0</v>
      </c>
    </row>
    <row r="1395" spans="1:19" x14ac:dyDescent="0.25">
      <c r="A1395">
        <v>4</v>
      </c>
      <c r="B1395">
        <v>4332</v>
      </c>
      <c r="C1395" t="s">
        <v>3736</v>
      </c>
      <c r="D1395" t="s">
        <v>14</v>
      </c>
      <c r="E1395" t="s">
        <v>15</v>
      </c>
      <c r="F1395" t="s">
        <v>7439</v>
      </c>
      <c r="G1395" t="s">
        <v>7440</v>
      </c>
      <c r="H1395" t="s">
        <v>86</v>
      </c>
      <c r="I1395">
        <v>1</v>
      </c>
      <c r="J1395" t="s">
        <v>6969</v>
      </c>
      <c r="K1395" s="37">
        <v>44006</v>
      </c>
      <c r="L1395">
        <v>189561.34</v>
      </c>
      <c r="M1395">
        <v>189561.34</v>
      </c>
      <c r="N1395">
        <v>0</v>
      </c>
      <c r="O1395">
        <v>189561.34</v>
      </c>
      <c r="P1395">
        <v>0</v>
      </c>
      <c r="Q1395">
        <v>0</v>
      </c>
      <c r="R1395">
        <v>0</v>
      </c>
      <c r="S1395">
        <v>0</v>
      </c>
    </row>
    <row r="1396" spans="1:19" x14ac:dyDescent="0.25">
      <c r="A1396">
        <v>4</v>
      </c>
      <c r="B1396">
        <v>4332</v>
      </c>
      <c r="C1396" t="s">
        <v>3736</v>
      </c>
      <c r="D1396" t="s">
        <v>917</v>
      </c>
      <c r="E1396" t="s">
        <v>25</v>
      </c>
      <c r="F1396" t="s">
        <v>4892</v>
      </c>
      <c r="G1396" t="s">
        <v>1489</v>
      </c>
      <c r="H1396" t="s">
        <v>107</v>
      </c>
      <c r="I1396">
        <v>1</v>
      </c>
      <c r="J1396" t="s">
        <v>6969</v>
      </c>
      <c r="K1396" s="37">
        <v>43412</v>
      </c>
      <c r="L1396">
        <v>10867.89</v>
      </c>
      <c r="M1396">
        <v>10867.89</v>
      </c>
      <c r="N1396">
        <v>0</v>
      </c>
      <c r="O1396">
        <v>9781.1</v>
      </c>
      <c r="P1396">
        <v>0</v>
      </c>
      <c r="Q1396">
        <v>815.09</v>
      </c>
      <c r="R1396">
        <v>815.09</v>
      </c>
      <c r="S1396">
        <v>0</v>
      </c>
    </row>
    <row r="1397" spans="1:19" x14ac:dyDescent="0.25">
      <c r="A1397">
        <v>4</v>
      </c>
      <c r="B1397">
        <v>4332</v>
      </c>
      <c r="C1397" t="s">
        <v>3736</v>
      </c>
      <c r="D1397" t="s">
        <v>1286</v>
      </c>
      <c r="E1397" t="s">
        <v>687</v>
      </c>
      <c r="F1397" t="s">
        <v>4893</v>
      </c>
      <c r="G1397" t="s">
        <v>1646</v>
      </c>
      <c r="H1397" t="s">
        <v>124</v>
      </c>
      <c r="I1397">
        <v>0</v>
      </c>
      <c r="J1397" t="s">
        <v>6969</v>
      </c>
      <c r="K1397" s="37">
        <v>43599</v>
      </c>
      <c r="L1397">
        <v>21556.34</v>
      </c>
      <c r="M1397">
        <v>21556.34</v>
      </c>
      <c r="N1397">
        <v>0</v>
      </c>
      <c r="O1397">
        <v>19400.71</v>
      </c>
      <c r="P1397">
        <v>0</v>
      </c>
      <c r="Q1397">
        <v>1616.73</v>
      </c>
      <c r="R1397">
        <v>1616.73</v>
      </c>
      <c r="S1397">
        <v>0</v>
      </c>
    </row>
    <row r="1398" spans="1:19" x14ac:dyDescent="0.25">
      <c r="A1398">
        <v>4</v>
      </c>
      <c r="B1398">
        <v>4332</v>
      </c>
      <c r="C1398" t="s">
        <v>3736</v>
      </c>
      <c r="D1398" t="s">
        <v>934</v>
      </c>
      <c r="E1398" t="s">
        <v>76</v>
      </c>
      <c r="F1398" t="s">
        <v>4894</v>
      </c>
      <c r="G1398" t="s">
        <v>1797</v>
      </c>
      <c r="H1398" t="s">
        <v>107</v>
      </c>
      <c r="I1398">
        <v>0</v>
      </c>
      <c r="J1398" t="s">
        <v>6969</v>
      </c>
      <c r="K1398" s="37">
        <v>43411</v>
      </c>
      <c r="L1398">
        <v>8999.7000000000007</v>
      </c>
      <c r="M1398">
        <v>8999.7000000000007</v>
      </c>
      <c r="N1398">
        <v>0</v>
      </c>
      <c r="O1398">
        <v>8099.73</v>
      </c>
      <c r="P1398">
        <v>0</v>
      </c>
      <c r="Q1398">
        <v>674.98</v>
      </c>
      <c r="R1398">
        <v>674.98</v>
      </c>
      <c r="S1398">
        <v>0</v>
      </c>
    </row>
    <row r="1399" spans="1:19" x14ac:dyDescent="0.25">
      <c r="A1399">
        <v>4</v>
      </c>
      <c r="B1399">
        <v>4332</v>
      </c>
      <c r="C1399" t="s">
        <v>3736</v>
      </c>
      <c r="D1399" t="s">
        <v>447</v>
      </c>
      <c r="E1399" t="s">
        <v>21</v>
      </c>
      <c r="F1399" t="s">
        <v>4895</v>
      </c>
      <c r="G1399" t="s">
        <v>2005</v>
      </c>
      <c r="H1399" t="s">
        <v>124</v>
      </c>
      <c r="I1399">
        <v>1</v>
      </c>
      <c r="J1399" t="s">
        <v>6969</v>
      </c>
      <c r="K1399" s="37">
        <v>48092</v>
      </c>
      <c r="L1399">
        <v>227881.71</v>
      </c>
      <c r="M1399">
        <v>227881.71</v>
      </c>
      <c r="N1399">
        <v>0</v>
      </c>
      <c r="O1399">
        <v>205093.54</v>
      </c>
      <c r="P1399">
        <v>0</v>
      </c>
      <c r="Q1399">
        <v>0</v>
      </c>
      <c r="R1399">
        <v>0</v>
      </c>
      <c r="S1399">
        <v>0</v>
      </c>
    </row>
    <row r="1400" spans="1:19" x14ac:dyDescent="0.25">
      <c r="A1400">
        <v>4</v>
      </c>
      <c r="B1400">
        <v>4332</v>
      </c>
      <c r="C1400" t="s">
        <v>3736</v>
      </c>
      <c r="D1400" t="s">
        <v>1707</v>
      </c>
      <c r="E1400" t="s">
        <v>404</v>
      </c>
      <c r="F1400" t="s">
        <v>4896</v>
      </c>
      <c r="G1400" t="s">
        <v>1708</v>
      </c>
      <c r="H1400" t="s">
        <v>107</v>
      </c>
      <c r="I1400">
        <v>0</v>
      </c>
      <c r="J1400" t="s">
        <v>6969</v>
      </c>
      <c r="K1400" s="37">
        <v>43410</v>
      </c>
      <c r="L1400">
        <v>3100.01</v>
      </c>
      <c r="M1400">
        <v>3100.01</v>
      </c>
      <c r="N1400">
        <v>0</v>
      </c>
      <c r="O1400">
        <v>2790.01</v>
      </c>
      <c r="P1400">
        <v>0</v>
      </c>
      <c r="Q1400">
        <v>232.5</v>
      </c>
      <c r="R1400">
        <v>232.5</v>
      </c>
      <c r="S1400">
        <v>0</v>
      </c>
    </row>
    <row r="1401" spans="1:19" x14ac:dyDescent="0.25">
      <c r="A1401">
        <v>4</v>
      </c>
      <c r="B1401">
        <v>4332</v>
      </c>
      <c r="C1401" t="s">
        <v>3736</v>
      </c>
      <c r="D1401" t="s">
        <v>102</v>
      </c>
      <c r="E1401" t="s">
        <v>102</v>
      </c>
      <c r="F1401" t="s">
        <v>4897</v>
      </c>
      <c r="G1401" t="s">
        <v>2021</v>
      </c>
      <c r="H1401" t="s">
        <v>104</v>
      </c>
      <c r="I1401">
        <v>1</v>
      </c>
      <c r="J1401" t="s">
        <v>6969</v>
      </c>
      <c r="K1401" s="37">
        <v>43571</v>
      </c>
      <c r="L1401">
        <v>7496.25</v>
      </c>
      <c r="M1401">
        <v>7496.25</v>
      </c>
      <c r="N1401">
        <v>0</v>
      </c>
      <c r="O1401">
        <v>6746.63</v>
      </c>
      <c r="P1401">
        <v>0</v>
      </c>
      <c r="Q1401">
        <v>562.22</v>
      </c>
      <c r="R1401">
        <v>562.22</v>
      </c>
      <c r="S1401">
        <v>0</v>
      </c>
    </row>
    <row r="1402" spans="1:19" x14ac:dyDescent="0.25">
      <c r="A1402">
        <v>4</v>
      </c>
      <c r="B1402">
        <v>4332</v>
      </c>
      <c r="C1402" t="s">
        <v>3736</v>
      </c>
      <c r="D1402" t="s">
        <v>844</v>
      </c>
      <c r="E1402" t="s">
        <v>25</v>
      </c>
      <c r="F1402" t="s">
        <v>4898</v>
      </c>
      <c r="G1402" t="s">
        <v>1826</v>
      </c>
      <c r="H1402" t="s">
        <v>100</v>
      </c>
      <c r="I1402">
        <v>1</v>
      </c>
      <c r="J1402" t="s">
        <v>6969</v>
      </c>
      <c r="K1402" s="37">
        <v>43959</v>
      </c>
      <c r="L1402">
        <v>7815.49</v>
      </c>
      <c r="M1402">
        <v>7815.49</v>
      </c>
      <c r="N1402">
        <v>0</v>
      </c>
      <c r="O1402">
        <v>7033.94</v>
      </c>
      <c r="P1402">
        <v>0</v>
      </c>
      <c r="Q1402">
        <v>586.16</v>
      </c>
      <c r="R1402">
        <v>586.16</v>
      </c>
      <c r="S1402">
        <v>0</v>
      </c>
    </row>
    <row r="1403" spans="1:19" x14ac:dyDescent="0.25">
      <c r="A1403">
        <v>4</v>
      </c>
      <c r="B1403">
        <v>4332</v>
      </c>
      <c r="C1403" t="s">
        <v>3736</v>
      </c>
      <c r="D1403" t="s">
        <v>744</v>
      </c>
      <c r="E1403" t="s">
        <v>25</v>
      </c>
      <c r="F1403" t="s">
        <v>4899</v>
      </c>
      <c r="G1403" t="s">
        <v>1668</v>
      </c>
      <c r="H1403" t="s">
        <v>107</v>
      </c>
      <c r="I1403">
        <v>0.2</v>
      </c>
      <c r="J1403" t="s">
        <v>6969</v>
      </c>
      <c r="K1403" s="37">
        <v>43412</v>
      </c>
      <c r="L1403">
        <v>5723.16</v>
      </c>
      <c r="M1403">
        <v>5723.16</v>
      </c>
      <c r="N1403">
        <v>0</v>
      </c>
      <c r="O1403">
        <v>5150.84</v>
      </c>
      <c r="P1403">
        <v>0</v>
      </c>
      <c r="Q1403">
        <v>429.24</v>
      </c>
      <c r="R1403">
        <v>429.24</v>
      </c>
      <c r="S1403">
        <v>0</v>
      </c>
    </row>
    <row r="1404" spans="1:19" x14ac:dyDescent="0.25">
      <c r="A1404">
        <v>4</v>
      </c>
      <c r="B1404">
        <v>4332</v>
      </c>
      <c r="C1404" t="s">
        <v>3736</v>
      </c>
      <c r="D1404" t="s">
        <v>1703</v>
      </c>
      <c r="E1404" t="s">
        <v>48</v>
      </c>
      <c r="F1404" t="s">
        <v>4900</v>
      </c>
      <c r="G1404" t="s">
        <v>1704</v>
      </c>
      <c r="H1404" t="s">
        <v>86</v>
      </c>
      <c r="I1404">
        <v>1</v>
      </c>
      <c r="J1404" t="s">
        <v>6969</v>
      </c>
      <c r="K1404" s="37">
        <v>43412</v>
      </c>
      <c r="L1404">
        <v>17267.14</v>
      </c>
      <c r="M1404">
        <v>17267.14</v>
      </c>
      <c r="N1404">
        <v>0</v>
      </c>
      <c r="O1404">
        <v>15540.43</v>
      </c>
      <c r="P1404">
        <v>0</v>
      </c>
      <c r="Q1404">
        <v>1295.04</v>
      </c>
      <c r="R1404">
        <v>1295.04</v>
      </c>
      <c r="S1404">
        <v>0</v>
      </c>
    </row>
    <row r="1405" spans="1:19" x14ac:dyDescent="0.25">
      <c r="A1405">
        <v>4</v>
      </c>
      <c r="B1405">
        <v>4332</v>
      </c>
      <c r="C1405" t="s">
        <v>3736</v>
      </c>
      <c r="D1405" t="s">
        <v>857</v>
      </c>
      <c r="E1405" t="s">
        <v>9</v>
      </c>
      <c r="F1405" t="s">
        <v>4901</v>
      </c>
      <c r="G1405" t="s">
        <v>1700</v>
      </c>
      <c r="H1405" t="s">
        <v>104</v>
      </c>
      <c r="I1405">
        <v>1</v>
      </c>
      <c r="J1405" t="s">
        <v>6969</v>
      </c>
      <c r="K1405" s="37">
        <v>43412</v>
      </c>
      <c r="L1405">
        <v>35070.93</v>
      </c>
      <c r="M1405">
        <v>35070.93</v>
      </c>
      <c r="N1405">
        <v>0</v>
      </c>
      <c r="O1405">
        <v>31563.84</v>
      </c>
      <c r="P1405">
        <v>0</v>
      </c>
      <c r="Q1405">
        <v>2630.32</v>
      </c>
      <c r="R1405">
        <v>2630.32</v>
      </c>
      <c r="S1405">
        <v>0</v>
      </c>
    </row>
    <row r="1406" spans="1:19" x14ac:dyDescent="0.25">
      <c r="A1406">
        <v>4</v>
      </c>
      <c r="B1406">
        <v>4332</v>
      </c>
      <c r="C1406" t="s">
        <v>3736</v>
      </c>
      <c r="D1406" t="s">
        <v>1735</v>
      </c>
      <c r="E1406" t="s">
        <v>93</v>
      </c>
      <c r="F1406" t="s">
        <v>4902</v>
      </c>
      <c r="G1406" t="s">
        <v>1736</v>
      </c>
      <c r="H1406" t="s">
        <v>107</v>
      </c>
      <c r="I1406">
        <v>0</v>
      </c>
      <c r="J1406" t="s">
        <v>6969</v>
      </c>
      <c r="K1406" s="37">
        <v>43410</v>
      </c>
      <c r="L1406">
        <v>3695.62</v>
      </c>
      <c r="M1406">
        <v>3695.62</v>
      </c>
      <c r="N1406">
        <v>0</v>
      </c>
      <c r="O1406">
        <v>3326.06</v>
      </c>
      <c r="P1406">
        <v>0</v>
      </c>
      <c r="Q1406">
        <v>277.17</v>
      </c>
      <c r="R1406">
        <v>277.17</v>
      </c>
      <c r="S1406">
        <v>0</v>
      </c>
    </row>
    <row r="1407" spans="1:19" x14ac:dyDescent="0.25">
      <c r="A1407">
        <v>4</v>
      </c>
      <c r="B1407">
        <v>4332</v>
      </c>
      <c r="C1407" t="s">
        <v>3736</v>
      </c>
      <c r="D1407" t="s">
        <v>284</v>
      </c>
      <c r="E1407" t="s">
        <v>37</v>
      </c>
      <c r="F1407" t="s">
        <v>4903</v>
      </c>
      <c r="G1407" t="s">
        <v>1626</v>
      </c>
      <c r="H1407" t="s">
        <v>104</v>
      </c>
      <c r="I1407">
        <v>0.25</v>
      </c>
      <c r="J1407" t="s">
        <v>6969</v>
      </c>
      <c r="K1407" s="37">
        <v>43412</v>
      </c>
      <c r="L1407">
        <v>16333.92</v>
      </c>
      <c r="M1407">
        <v>16333.92</v>
      </c>
      <c r="N1407">
        <v>0</v>
      </c>
      <c r="O1407">
        <v>14700.53</v>
      </c>
      <c r="P1407">
        <v>0</v>
      </c>
      <c r="Q1407">
        <v>1225.04</v>
      </c>
      <c r="R1407">
        <v>1225.04</v>
      </c>
      <c r="S1407">
        <v>0</v>
      </c>
    </row>
    <row r="1408" spans="1:19" x14ac:dyDescent="0.25">
      <c r="A1408">
        <v>4</v>
      </c>
      <c r="B1408">
        <v>4332</v>
      </c>
      <c r="C1408" t="s">
        <v>3736</v>
      </c>
      <c r="D1408" t="s">
        <v>1400</v>
      </c>
      <c r="E1408" t="s">
        <v>147</v>
      </c>
      <c r="F1408" t="s">
        <v>8673</v>
      </c>
      <c r="G1408" t="s">
        <v>8644</v>
      </c>
      <c r="H1408" t="s">
        <v>107</v>
      </c>
      <c r="I1408">
        <v>0.13</v>
      </c>
      <c r="J1408" t="s">
        <v>6969</v>
      </c>
      <c r="K1408" s="37">
        <v>48092</v>
      </c>
      <c r="L1408">
        <v>17795.740000000002</v>
      </c>
      <c r="M1408">
        <v>17795.740000000002</v>
      </c>
      <c r="N1408">
        <v>0</v>
      </c>
      <c r="O1408">
        <v>16016.17</v>
      </c>
      <c r="P1408">
        <v>0</v>
      </c>
      <c r="Q1408">
        <v>1334.68</v>
      </c>
      <c r="R1408">
        <v>1334.68</v>
      </c>
      <c r="S1408">
        <v>0</v>
      </c>
    </row>
    <row r="1409" spans="1:19" x14ac:dyDescent="0.25">
      <c r="A1409">
        <v>4</v>
      </c>
      <c r="B1409">
        <v>4332</v>
      </c>
      <c r="C1409" t="s">
        <v>3736</v>
      </c>
      <c r="D1409" t="s">
        <v>1187</v>
      </c>
      <c r="E1409" t="s">
        <v>60</v>
      </c>
      <c r="F1409" t="s">
        <v>4904</v>
      </c>
      <c r="G1409" t="s">
        <v>2861</v>
      </c>
      <c r="H1409" t="s">
        <v>107</v>
      </c>
      <c r="I1409">
        <v>0.98</v>
      </c>
      <c r="J1409" t="s">
        <v>6969</v>
      </c>
      <c r="K1409" s="37">
        <v>48092</v>
      </c>
      <c r="L1409">
        <v>455709.5</v>
      </c>
      <c r="M1409">
        <v>455709.5</v>
      </c>
      <c r="N1409">
        <v>0</v>
      </c>
      <c r="O1409">
        <v>410138.55</v>
      </c>
      <c r="P1409">
        <v>0</v>
      </c>
      <c r="Q1409">
        <v>0</v>
      </c>
      <c r="R1409">
        <v>0</v>
      </c>
      <c r="S1409">
        <v>0</v>
      </c>
    </row>
    <row r="1410" spans="1:19" x14ac:dyDescent="0.25">
      <c r="A1410">
        <v>4</v>
      </c>
      <c r="B1410">
        <v>4332</v>
      </c>
      <c r="C1410" t="s">
        <v>3736</v>
      </c>
      <c r="D1410" t="s">
        <v>378</v>
      </c>
      <c r="E1410" t="s">
        <v>93</v>
      </c>
      <c r="F1410" t="s">
        <v>8759</v>
      </c>
      <c r="G1410" t="s">
        <v>8760</v>
      </c>
      <c r="H1410" t="s">
        <v>8595</v>
      </c>
      <c r="I1410">
        <v>0.05</v>
      </c>
      <c r="J1410" t="s">
        <v>6970</v>
      </c>
      <c r="K1410" s="37">
        <v>48092</v>
      </c>
      <c r="L1410">
        <v>1605119</v>
      </c>
      <c r="M1410">
        <v>1605119</v>
      </c>
      <c r="N1410">
        <v>0</v>
      </c>
      <c r="O1410">
        <v>1203839.25</v>
      </c>
      <c r="P1410">
        <v>0</v>
      </c>
      <c r="Q1410">
        <v>0</v>
      </c>
      <c r="R1410">
        <v>0</v>
      </c>
      <c r="S1410">
        <v>0</v>
      </c>
    </row>
    <row r="1411" spans="1:19" x14ac:dyDescent="0.25">
      <c r="A1411">
        <v>4</v>
      </c>
      <c r="B1411">
        <v>4332</v>
      </c>
      <c r="C1411" t="s">
        <v>3736</v>
      </c>
      <c r="D1411" t="s">
        <v>218</v>
      </c>
      <c r="E1411" t="s">
        <v>21</v>
      </c>
      <c r="F1411" t="s">
        <v>4905</v>
      </c>
      <c r="G1411" t="s">
        <v>219</v>
      </c>
      <c r="H1411" t="s">
        <v>124</v>
      </c>
      <c r="I1411">
        <v>1</v>
      </c>
      <c r="J1411" t="s">
        <v>6969</v>
      </c>
      <c r="K1411" s="37">
        <v>43228</v>
      </c>
      <c r="L1411">
        <v>58760.13</v>
      </c>
      <c r="M1411">
        <v>58760.13</v>
      </c>
      <c r="N1411">
        <v>0</v>
      </c>
      <c r="O1411">
        <v>52884.12</v>
      </c>
      <c r="P1411">
        <v>0</v>
      </c>
      <c r="Q1411">
        <v>4407.01</v>
      </c>
      <c r="R1411">
        <v>4407.01</v>
      </c>
      <c r="S1411">
        <v>0</v>
      </c>
    </row>
    <row r="1412" spans="1:19" x14ac:dyDescent="0.25">
      <c r="A1412">
        <v>4</v>
      </c>
      <c r="B1412">
        <v>4332</v>
      </c>
      <c r="C1412" t="s">
        <v>3736</v>
      </c>
      <c r="D1412" t="s">
        <v>69</v>
      </c>
      <c r="E1412" t="s">
        <v>69</v>
      </c>
      <c r="F1412" t="s">
        <v>7441</v>
      </c>
      <c r="G1412" t="s">
        <v>7442</v>
      </c>
      <c r="H1412" t="s">
        <v>86</v>
      </c>
      <c r="I1412">
        <v>1</v>
      </c>
      <c r="J1412" t="s">
        <v>6969</v>
      </c>
      <c r="K1412" s="37">
        <v>43412</v>
      </c>
      <c r="L1412">
        <v>79987</v>
      </c>
      <c r="M1412">
        <v>79987</v>
      </c>
      <c r="N1412">
        <v>0</v>
      </c>
      <c r="O1412">
        <v>79987</v>
      </c>
      <c r="P1412">
        <v>0</v>
      </c>
      <c r="Q1412">
        <v>0</v>
      </c>
      <c r="R1412">
        <v>0</v>
      </c>
      <c r="S1412">
        <v>0</v>
      </c>
    </row>
    <row r="1413" spans="1:19" x14ac:dyDescent="0.25">
      <c r="A1413">
        <v>4</v>
      </c>
      <c r="B1413">
        <v>4332</v>
      </c>
      <c r="C1413" t="s">
        <v>3736</v>
      </c>
      <c r="D1413" t="s">
        <v>7358</v>
      </c>
      <c r="E1413" t="s">
        <v>1571</v>
      </c>
      <c r="F1413" t="s">
        <v>7443</v>
      </c>
      <c r="G1413" t="s">
        <v>7444</v>
      </c>
      <c r="H1413" t="s">
        <v>86</v>
      </c>
      <c r="I1413">
        <v>1</v>
      </c>
      <c r="J1413" t="s">
        <v>6969</v>
      </c>
      <c r="K1413" s="37">
        <v>43412</v>
      </c>
      <c r="L1413">
        <v>44876.35</v>
      </c>
      <c r="M1413">
        <v>44876.35</v>
      </c>
      <c r="N1413">
        <v>0</v>
      </c>
      <c r="O1413">
        <v>44876.35</v>
      </c>
      <c r="P1413">
        <v>0</v>
      </c>
      <c r="Q1413">
        <v>0</v>
      </c>
      <c r="R1413">
        <v>0</v>
      </c>
      <c r="S1413">
        <v>0</v>
      </c>
    </row>
    <row r="1414" spans="1:19" x14ac:dyDescent="0.25">
      <c r="A1414">
        <v>4</v>
      </c>
      <c r="B1414">
        <v>4332</v>
      </c>
      <c r="C1414" t="s">
        <v>3736</v>
      </c>
      <c r="D1414" t="s">
        <v>577</v>
      </c>
      <c r="E1414" t="s">
        <v>82</v>
      </c>
      <c r="F1414" t="s">
        <v>4906</v>
      </c>
      <c r="G1414" t="s">
        <v>1630</v>
      </c>
      <c r="H1414" t="s">
        <v>107</v>
      </c>
      <c r="I1414">
        <v>0.2</v>
      </c>
      <c r="J1414" t="s">
        <v>6969</v>
      </c>
      <c r="K1414" s="37">
        <v>43917</v>
      </c>
      <c r="L1414">
        <v>6260.84</v>
      </c>
      <c r="M1414">
        <v>6260.84</v>
      </c>
      <c r="N1414">
        <v>0</v>
      </c>
      <c r="O1414">
        <v>5634.76</v>
      </c>
      <c r="P1414">
        <v>0</v>
      </c>
      <c r="Q1414">
        <v>469.56</v>
      </c>
      <c r="R1414">
        <v>469.56</v>
      </c>
      <c r="S1414">
        <v>0</v>
      </c>
    </row>
    <row r="1415" spans="1:19" x14ac:dyDescent="0.25">
      <c r="A1415">
        <v>4</v>
      </c>
      <c r="B1415">
        <v>4332</v>
      </c>
      <c r="C1415" t="s">
        <v>3736</v>
      </c>
      <c r="D1415" t="s">
        <v>795</v>
      </c>
      <c r="E1415" t="s">
        <v>60</v>
      </c>
      <c r="F1415" t="s">
        <v>4907</v>
      </c>
      <c r="G1415" t="s">
        <v>2122</v>
      </c>
      <c r="H1415" t="s">
        <v>107</v>
      </c>
      <c r="I1415">
        <v>1</v>
      </c>
      <c r="J1415" t="s">
        <v>6969</v>
      </c>
      <c r="K1415" s="37">
        <v>43507</v>
      </c>
      <c r="L1415">
        <v>118316.89</v>
      </c>
      <c r="M1415">
        <v>118316.89</v>
      </c>
      <c r="N1415">
        <v>0</v>
      </c>
      <c r="O1415">
        <v>106485.2</v>
      </c>
      <c r="P1415">
        <v>0</v>
      </c>
      <c r="Q1415">
        <v>8873.77</v>
      </c>
      <c r="R1415">
        <v>8873.77</v>
      </c>
      <c r="S1415">
        <v>0</v>
      </c>
    </row>
    <row r="1416" spans="1:19" x14ac:dyDescent="0.25">
      <c r="A1416">
        <v>4</v>
      </c>
      <c r="B1416">
        <v>4332</v>
      </c>
      <c r="C1416" t="s">
        <v>3736</v>
      </c>
      <c r="D1416" t="s">
        <v>8609</v>
      </c>
      <c r="E1416" t="s">
        <v>9</v>
      </c>
      <c r="F1416" t="s">
        <v>4908</v>
      </c>
      <c r="G1416" t="s">
        <v>1770</v>
      </c>
      <c r="H1416" t="s">
        <v>107</v>
      </c>
      <c r="I1416">
        <v>1</v>
      </c>
      <c r="J1416" t="s">
        <v>6969</v>
      </c>
      <c r="K1416" s="37">
        <v>43410</v>
      </c>
      <c r="L1416">
        <v>3646.65</v>
      </c>
      <c r="M1416">
        <v>3646.65</v>
      </c>
      <c r="N1416">
        <v>0</v>
      </c>
      <c r="O1416">
        <v>3281.99</v>
      </c>
      <c r="P1416">
        <v>0</v>
      </c>
      <c r="Q1416">
        <v>273.5</v>
      </c>
      <c r="R1416">
        <v>273.5</v>
      </c>
      <c r="S1416">
        <v>0</v>
      </c>
    </row>
    <row r="1417" spans="1:19" x14ac:dyDescent="0.25">
      <c r="A1417">
        <v>4</v>
      </c>
      <c r="B1417">
        <v>4332</v>
      </c>
      <c r="C1417" t="s">
        <v>3736</v>
      </c>
      <c r="D1417" t="s">
        <v>1508</v>
      </c>
      <c r="E1417" t="s">
        <v>131</v>
      </c>
      <c r="F1417" t="s">
        <v>4909</v>
      </c>
      <c r="G1417" t="s">
        <v>1635</v>
      </c>
      <c r="H1417" t="s">
        <v>86</v>
      </c>
      <c r="I1417">
        <v>1</v>
      </c>
      <c r="J1417" t="s">
        <v>6969</v>
      </c>
      <c r="K1417" s="37">
        <v>43808</v>
      </c>
      <c r="L1417">
        <v>286524.58</v>
      </c>
      <c r="M1417">
        <v>286524.58</v>
      </c>
      <c r="N1417">
        <v>0</v>
      </c>
      <c r="O1417">
        <v>257872.12</v>
      </c>
      <c r="P1417">
        <v>0</v>
      </c>
      <c r="Q1417">
        <v>21489.35</v>
      </c>
      <c r="R1417">
        <v>21489.34</v>
      </c>
      <c r="S1417">
        <v>0.01</v>
      </c>
    </row>
    <row r="1418" spans="1:19" x14ac:dyDescent="0.25">
      <c r="A1418">
        <v>4</v>
      </c>
      <c r="B1418">
        <v>4332</v>
      </c>
      <c r="C1418" t="s">
        <v>3736</v>
      </c>
      <c r="D1418" t="s">
        <v>1566</v>
      </c>
      <c r="E1418" t="s">
        <v>25</v>
      </c>
      <c r="F1418" t="s">
        <v>4910</v>
      </c>
      <c r="G1418" t="s">
        <v>141</v>
      </c>
      <c r="H1418" t="s">
        <v>86</v>
      </c>
      <c r="I1418">
        <v>1</v>
      </c>
      <c r="J1418" t="s">
        <v>6969</v>
      </c>
      <c r="K1418" s="37">
        <v>43412</v>
      </c>
      <c r="L1418">
        <v>8457.9599999999991</v>
      </c>
      <c r="M1418">
        <v>8457.9599999999991</v>
      </c>
      <c r="N1418">
        <v>0</v>
      </c>
      <c r="O1418">
        <v>7612.16</v>
      </c>
      <c r="P1418">
        <v>0</v>
      </c>
      <c r="Q1418">
        <v>634.35</v>
      </c>
      <c r="R1418">
        <v>634.35</v>
      </c>
      <c r="S1418">
        <v>0</v>
      </c>
    </row>
    <row r="1419" spans="1:19" x14ac:dyDescent="0.25">
      <c r="A1419">
        <v>4</v>
      </c>
      <c r="B1419">
        <v>4332</v>
      </c>
      <c r="C1419" t="s">
        <v>3736</v>
      </c>
      <c r="D1419" t="s">
        <v>174</v>
      </c>
      <c r="E1419" t="s">
        <v>9</v>
      </c>
      <c r="F1419" t="s">
        <v>7445</v>
      </c>
      <c r="G1419" t="s">
        <v>7446</v>
      </c>
      <c r="H1419" t="s">
        <v>100</v>
      </c>
      <c r="I1419">
        <v>0.4</v>
      </c>
      <c r="J1419" t="s">
        <v>6969</v>
      </c>
      <c r="K1419" s="37">
        <v>48092</v>
      </c>
      <c r="L1419">
        <v>128572.08</v>
      </c>
      <c r="M1419">
        <v>128572.08</v>
      </c>
      <c r="N1419">
        <v>0</v>
      </c>
      <c r="O1419">
        <v>115714.87</v>
      </c>
      <c r="P1419">
        <v>0</v>
      </c>
      <c r="Q1419">
        <v>0</v>
      </c>
      <c r="R1419">
        <v>0</v>
      </c>
      <c r="S1419">
        <v>0</v>
      </c>
    </row>
    <row r="1420" spans="1:19" x14ac:dyDescent="0.25">
      <c r="A1420">
        <v>4</v>
      </c>
      <c r="B1420">
        <v>4332</v>
      </c>
      <c r="C1420" t="s">
        <v>3736</v>
      </c>
      <c r="D1420" t="s">
        <v>1286</v>
      </c>
      <c r="E1420" t="s">
        <v>687</v>
      </c>
      <c r="F1420" t="s">
        <v>4911</v>
      </c>
      <c r="G1420" t="s">
        <v>1678</v>
      </c>
      <c r="H1420" t="s">
        <v>104</v>
      </c>
      <c r="I1420">
        <v>0</v>
      </c>
      <c r="J1420" t="s">
        <v>6969</v>
      </c>
      <c r="K1420" s="37">
        <v>43412</v>
      </c>
      <c r="L1420">
        <v>18966.14</v>
      </c>
      <c r="M1420">
        <v>18966.14</v>
      </c>
      <c r="N1420">
        <v>0</v>
      </c>
      <c r="O1420">
        <v>17069.53</v>
      </c>
      <c r="P1420">
        <v>0</v>
      </c>
      <c r="Q1420">
        <v>1422.46</v>
      </c>
      <c r="R1420">
        <v>1422.46</v>
      </c>
      <c r="S1420">
        <v>0</v>
      </c>
    </row>
    <row r="1421" spans="1:19" x14ac:dyDescent="0.25">
      <c r="A1421">
        <v>4</v>
      </c>
      <c r="B1421">
        <v>4332</v>
      </c>
      <c r="C1421" t="s">
        <v>3736</v>
      </c>
      <c r="D1421" t="s">
        <v>101</v>
      </c>
      <c r="E1421" t="s">
        <v>102</v>
      </c>
      <c r="F1421" t="s">
        <v>4912</v>
      </c>
      <c r="G1421" t="s">
        <v>875</v>
      </c>
      <c r="H1421" t="s">
        <v>107</v>
      </c>
      <c r="I1421">
        <v>0.1</v>
      </c>
      <c r="J1421" t="s">
        <v>6969</v>
      </c>
      <c r="K1421" s="37">
        <v>43760</v>
      </c>
      <c r="L1421">
        <v>65827.72</v>
      </c>
      <c r="M1421">
        <v>65827.72</v>
      </c>
      <c r="N1421">
        <v>0</v>
      </c>
      <c r="O1421">
        <v>59244.95</v>
      </c>
      <c r="P1421">
        <v>0</v>
      </c>
      <c r="Q1421">
        <v>4937.08</v>
      </c>
      <c r="R1421">
        <v>4937.08</v>
      </c>
      <c r="S1421">
        <v>0</v>
      </c>
    </row>
    <row r="1422" spans="1:19" x14ac:dyDescent="0.25">
      <c r="A1422">
        <v>4</v>
      </c>
      <c r="B1422">
        <v>4332</v>
      </c>
      <c r="C1422" t="s">
        <v>3736</v>
      </c>
      <c r="D1422" t="s">
        <v>2316</v>
      </c>
      <c r="E1422" t="s">
        <v>60</v>
      </c>
      <c r="F1422" t="s">
        <v>4913</v>
      </c>
      <c r="G1422" t="s">
        <v>2317</v>
      </c>
      <c r="H1422" t="s">
        <v>86</v>
      </c>
      <c r="I1422">
        <v>1</v>
      </c>
      <c r="J1422" t="s">
        <v>6969</v>
      </c>
      <c r="K1422" s="37">
        <v>48092</v>
      </c>
      <c r="L1422">
        <v>335655.59</v>
      </c>
      <c r="M1422">
        <v>335655.59</v>
      </c>
      <c r="N1422">
        <v>0</v>
      </c>
      <c r="O1422">
        <v>302090.03000000003</v>
      </c>
      <c r="P1422">
        <v>0</v>
      </c>
      <c r="Q1422">
        <v>13411.3</v>
      </c>
      <c r="R1422">
        <v>13411.3</v>
      </c>
      <c r="S1422">
        <v>0</v>
      </c>
    </row>
    <row r="1423" spans="1:19" x14ac:dyDescent="0.25">
      <c r="A1423">
        <v>4</v>
      </c>
      <c r="B1423">
        <v>4332</v>
      </c>
      <c r="C1423" t="s">
        <v>3736</v>
      </c>
      <c r="D1423" t="s">
        <v>567</v>
      </c>
      <c r="E1423" t="s">
        <v>421</v>
      </c>
      <c r="F1423" t="s">
        <v>7447</v>
      </c>
      <c r="G1423" t="s">
        <v>8585</v>
      </c>
      <c r="H1423" t="s">
        <v>86</v>
      </c>
      <c r="I1423">
        <v>1</v>
      </c>
      <c r="J1423" t="s">
        <v>6969</v>
      </c>
      <c r="K1423" s="37">
        <v>43412</v>
      </c>
      <c r="L1423">
        <v>8705.48</v>
      </c>
      <c r="M1423">
        <v>8705.48</v>
      </c>
      <c r="N1423">
        <v>0</v>
      </c>
      <c r="O1423">
        <v>8705.48</v>
      </c>
      <c r="P1423">
        <v>0</v>
      </c>
      <c r="Q1423">
        <v>0</v>
      </c>
      <c r="R1423">
        <v>0</v>
      </c>
      <c r="S1423">
        <v>0</v>
      </c>
    </row>
    <row r="1424" spans="1:19" x14ac:dyDescent="0.25">
      <c r="A1424">
        <v>4</v>
      </c>
      <c r="B1424">
        <v>4332</v>
      </c>
      <c r="C1424" t="s">
        <v>3736</v>
      </c>
      <c r="D1424" t="s">
        <v>947</v>
      </c>
      <c r="E1424" t="s">
        <v>948</v>
      </c>
      <c r="F1424" t="s">
        <v>4914</v>
      </c>
      <c r="G1424" t="s">
        <v>1615</v>
      </c>
      <c r="H1424" t="s">
        <v>124</v>
      </c>
      <c r="I1424">
        <v>0.1</v>
      </c>
      <c r="J1424" t="s">
        <v>6969</v>
      </c>
      <c r="K1424" s="37">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3736</v>
      </c>
      <c r="D1425" t="s">
        <v>1320</v>
      </c>
      <c r="E1425" t="s">
        <v>69</v>
      </c>
      <c r="F1425" t="s">
        <v>4915</v>
      </c>
      <c r="G1425" t="s">
        <v>1576</v>
      </c>
      <c r="H1425" t="s">
        <v>86</v>
      </c>
      <c r="I1425">
        <v>1</v>
      </c>
      <c r="J1425" t="s">
        <v>6969</v>
      </c>
      <c r="K1425" s="37">
        <v>43781</v>
      </c>
      <c r="L1425">
        <v>84847.66</v>
      </c>
      <c r="M1425">
        <v>84847.66</v>
      </c>
      <c r="N1425">
        <v>0</v>
      </c>
      <c r="O1425">
        <v>76362.89</v>
      </c>
      <c r="P1425">
        <v>0</v>
      </c>
      <c r="Q1425">
        <v>6363.58</v>
      </c>
      <c r="R1425">
        <v>6363.57</v>
      </c>
      <c r="S1425">
        <v>0.01</v>
      </c>
    </row>
    <row r="1426" spans="1:19" x14ac:dyDescent="0.25">
      <c r="A1426">
        <v>4</v>
      </c>
      <c r="B1426">
        <v>4332</v>
      </c>
      <c r="C1426" t="s">
        <v>3736</v>
      </c>
      <c r="D1426" t="s">
        <v>101</v>
      </c>
      <c r="E1426" t="s">
        <v>102</v>
      </c>
      <c r="F1426" t="s">
        <v>4916</v>
      </c>
      <c r="G1426" t="s">
        <v>511</v>
      </c>
      <c r="H1426" t="s">
        <v>107</v>
      </c>
      <c r="I1426">
        <v>0</v>
      </c>
      <c r="J1426" t="s">
        <v>6969</v>
      </c>
      <c r="K1426" s="37">
        <v>43294</v>
      </c>
      <c r="L1426">
        <v>16160.67</v>
      </c>
      <c r="M1426">
        <v>16160.67</v>
      </c>
      <c r="N1426">
        <v>0</v>
      </c>
      <c r="O1426">
        <v>14544.6</v>
      </c>
      <c r="P1426">
        <v>0</v>
      </c>
      <c r="Q1426">
        <v>1212.05</v>
      </c>
      <c r="R1426">
        <v>1212.05</v>
      </c>
      <c r="S1426">
        <v>0</v>
      </c>
    </row>
    <row r="1427" spans="1:19" x14ac:dyDescent="0.25">
      <c r="A1427">
        <v>4</v>
      </c>
      <c r="B1427">
        <v>4332</v>
      </c>
      <c r="C1427" t="s">
        <v>3736</v>
      </c>
      <c r="D1427" t="s">
        <v>1735</v>
      </c>
      <c r="E1427" t="s">
        <v>93</v>
      </c>
      <c r="F1427" t="s">
        <v>7448</v>
      </c>
      <c r="G1427" t="s">
        <v>7449</v>
      </c>
      <c r="H1427" t="s">
        <v>86</v>
      </c>
      <c r="I1427">
        <v>1</v>
      </c>
      <c r="J1427" t="s">
        <v>6969</v>
      </c>
      <c r="K1427" s="37">
        <v>43410</v>
      </c>
      <c r="L1427">
        <v>6230.88</v>
      </c>
      <c r="M1427">
        <v>6230.88</v>
      </c>
      <c r="N1427">
        <v>0</v>
      </c>
      <c r="O1427">
        <v>6230.88</v>
      </c>
      <c r="P1427">
        <v>0</v>
      </c>
      <c r="Q1427">
        <v>0</v>
      </c>
      <c r="R1427">
        <v>0</v>
      </c>
      <c r="S1427">
        <v>0</v>
      </c>
    </row>
    <row r="1428" spans="1:19" x14ac:dyDescent="0.25">
      <c r="A1428">
        <v>4</v>
      </c>
      <c r="B1428">
        <v>4332</v>
      </c>
      <c r="C1428" t="s">
        <v>3736</v>
      </c>
      <c r="D1428" t="s">
        <v>1659</v>
      </c>
      <c r="E1428" t="s">
        <v>687</v>
      </c>
      <c r="F1428" t="s">
        <v>4917</v>
      </c>
      <c r="G1428" t="s">
        <v>1660</v>
      </c>
      <c r="H1428" t="s">
        <v>124</v>
      </c>
      <c r="I1428">
        <v>1</v>
      </c>
      <c r="J1428" t="s">
        <v>6969</v>
      </c>
      <c r="K1428" s="37">
        <v>43412</v>
      </c>
      <c r="L1428">
        <v>6271.02</v>
      </c>
      <c r="M1428">
        <v>6271.02</v>
      </c>
      <c r="N1428">
        <v>0</v>
      </c>
      <c r="O1428">
        <v>5643.92</v>
      </c>
      <c r="P1428">
        <v>0</v>
      </c>
      <c r="Q1428">
        <v>470.33</v>
      </c>
      <c r="R1428">
        <v>470.33</v>
      </c>
      <c r="S1428">
        <v>0</v>
      </c>
    </row>
    <row r="1429" spans="1:19" x14ac:dyDescent="0.25">
      <c r="A1429">
        <v>4</v>
      </c>
      <c r="B1429">
        <v>4332</v>
      </c>
      <c r="C1429" t="s">
        <v>3736</v>
      </c>
      <c r="D1429" t="s">
        <v>284</v>
      </c>
      <c r="E1429" t="s">
        <v>37</v>
      </c>
      <c r="F1429" t="s">
        <v>4918</v>
      </c>
      <c r="G1429" t="s">
        <v>1457</v>
      </c>
      <c r="H1429" t="s">
        <v>104</v>
      </c>
      <c r="I1429">
        <v>0.3</v>
      </c>
      <c r="J1429" t="s">
        <v>6969</v>
      </c>
      <c r="K1429" s="37">
        <v>43356</v>
      </c>
      <c r="L1429">
        <v>3775.33</v>
      </c>
      <c r="M1429">
        <v>3775.33</v>
      </c>
      <c r="N1429">
        <v>0</v>
      </c>
      <c r="O1429">
        <v>3397.8</v>
      </c>
      <c r="P1429">
        <v>0</v>
      </c>
      <c r="Q1429">
        <v>283.14999999999998</v>
      </c>
      <c r="R1429">
        <v>283.14999999999998</v>
      </c>
      <c r="S1429">
        <v>0</v>
      </c>
    </row>
    <row r="1430" spans="1:19" x14ac:dyDescent="0.25">
      <c r="A1430">
        <v>4</v>
      </c>
      <c r="B1430">
        <v>4332</v>
      </c>
      <c r="C1430" t="s">
        <v>3736</v>
      </c>
      <c r="D1430" t="s">
        <v>947</v>
      </c>
      <c r="E1430" t="s">
        <v>948</v>
      </c>
      <c r="F1430" t="s">
        <v>4919</v>
      </c>
      <c r="G1430" t="s">
        <v>1939</v>
      </c>
      <c r="H1430" t="s">
        <v>124</v>
      </c>
      <c r="I1430">
        <v>0</v>
      </c>
      <c r="J1430" t="s">
        <v>6969</v>
      </c>
      <c r="K1430" s="37">
        <v>43761</v>
      </c>
      <c r="L1430">
        <v>16365.49</v>
      </c>
      <c r="M1430">
        <v>16365.49</v>
      </c>
      <c r="N1430">
        <v>0</v>
      </c>
      <c r="O1430">
        <v>14728.94</v>
      </c>
      <c r="P1430">
        <v>0</v>
      </c>
      <c r="Q1430">
        <v>1227.4100000000001</v>
      </c>
      <c r="R1430">
        <v>1227.4100000000001</v>
      </c>
      <c r="S1430">
        <v>0</v>
      </c>
    </row>
    <row r="1431" spans="1:19" x14ac:dyDescent="0.25">
      <c r="A1431">
        <v>4</v>
      </c>
      <c r="B1431">
        <v>4332</v>
      </c>
      <c r="C1431" t="s">
        <v>3736</v>
      </c>
      <c r="D1431" t="s">
        <v>220</v>
      </c>
      <c r="E1431" t="s">
        <v>147</v>
      </c>
      <c r="F1431" t="s">
        <v>4920</v>
      </c>
      <c r="G1431" t="s">
        <v>221</v>
      </c>
      <c r="H1431" t="s">
        <v>100</v>
      </c>
      <c r="I1431">
        <v>0.33</v>
      </c>
      <c r="J1431" t="s">
        <v>6969</v>
      </c>
      <c r="K1431" s="37">
        <v>43228</v>
      </c>
      <c r="L1431">
        <v>21041.919999999998</v>
      </c>
      <c r="M1431">
        <v>21041.919999999998</v>
      </c>
      <c r="N1431">
        <v>0</v>
      </c>
      <c r="O1431">
        <v>18937.73</v>
      </c>
      <c r="P1431">
        <v>0</v>
      </c>
      <c r="Q1431">
        <v>1578.14</v>
      </c>
      <c r="R1431">
        <v>1578.14</v>
      </c>
      <c r="S1431">
        <v>0</v>
      </c>
    </row>
    <row r="1432" spans="1:19" x14ac:dyDescent="0.25">
      <c r="A1432">
        <v>4</v>
      </c>
      <c r="B1432">
        <v>4332</v>
      </c>
      <c r="C1432" t="s">
        <v>3736</v>
      </c>
      <c r="D1432" t="s">
        <v>177</v>
      </c>
      <c r="E1432" t="s">
        <v>69</v>
      </c>
      <c r="F1432" t="s">
        <v>4921</v>
      </c>
      <c r="G1432" t="s">
        <v>1585</v>
      </c>
      <c r="H1432" t="s">
        <v>86</v>
      </c>
      <c r="I1432">
        <v>1</v>
      </c>
      <c r="J1432" t="s">
        <v>6969</v>
      </c>
      <c r="K1432" s="37">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3736</v>
      </c>
      <c r="D1433" t="s">
        <v>2123</v>
      </c>
      <c r="E1433" t="s">
        <v>76</v>
      </c>
      <c r="F1433" t="s">
        <v>4922</v>
      </c>
      <c r="G1433" t="s">
        <v>2124</v>
      </c>
      <c r="H1433" t="s">
        <v>107</v>
      </c>
      <c r="I1433">
        <v>0</v>
      </c>
      <c r="J1433" t="s">
        <v>6969</v>
      </c>
      <c r="K1433" s="37">
        <v>43959</v>
      </c>
      <c r="L1433">
        <v>5000</v>
      </c>
      <c r="M1433">
        <v>5000</v>
      </c>
      <c r="N1433">
        <v>0</v>
      </c>
      <c r="O1433">
        <v>4500</v>
      </c>
      <c r="P1433">
        <v>0</v>
      </c>
      <c r="Q1433">
        <v>375</v>
      </c>
      <c r="R1433">
        <v>375</v>
      </c>
      <c r="S1433">
        <v>0</v>
      </c>
    </row>
    <row r="1434" spans="1:19" x14ac:dyDescent="0.25">
      <c r="A1434">
        <v>4</v>
      </c>
      <c r="B1434">
        <v>4332</v>
      </c>
      <c r="C1434" t="s">
        <v>3736</v>
      </c>
      <c r="D1434" t="s">
        <v>1643</v>
      </c>
      <c r="E1434" t="s">
        <v>152</v>
      </c>
      <c r="F1434" t="s">
        <v>8761</v>
      </c>
      <c r="G1434" t="s">
        <v>8762</v>
      </c>
      <c r="H1434" t="s">
        <v>107</v>
      </c>
      <c r="I1434">
        <v>0.02</v>
      </c>
      <c r="J1434" t="s">
        <v>6969</v>
      </c>
      <c r="K1434" s="37">
        <v>48092</v>
      </c>
      <c r="L1434">
        <v>46976.97</v>
      </c>
      <c r="M1434">
        <v>46976.97</v>
      </c>
      <c r="N1434">
        <v>0</v>
      </c>
      <c r="O1434">
        <v>42279.27</v>
      </c>
      <c r="P1434">
        <v>0</v>
      </c>
      <c r="Q1434">
        <v>3523.28</v>
      </c>
      <c r="R1434">
        <v>0</v>
      </c>
      <c r="S1434">
        <v>3523.28</v>
      </c>
    </row>
    <row r="1435" spans="1:19" x14ac:dyDescent="0.25">
      <c r="A1435">
        <v>4</v>
      </c>
      <c r="B1435">
        <v>4332</v>
      </c>
      <c r="C1435" t="s">
        <v>3736</v>
      </c>
      <c r="D1435" t="s">
        <v>1408</v>
      </c>
      <c r="E1435" t="s">
        <v>9</v>
      </c>
      <c r="F1435" t="s">
        <v>4923</v>
      </c>
      <c r="G1435" t="s">
        <v>1658</v>
      </c>
      <c r="H1435" t="s">
        <v>100</v>
      </c>
      <c r="I1435">
        <v>1</v>
      </c>
      <c r="J1435" t="s">
        <v>6969</v>
      </c>
      <c r="K1435" s="37">
        <v>43412</v>
      </c>
      <c r="L1435">
        <v>40884.720000000001</v>
      </c>
      <c r="M1435">
        <v>40884.720000000001</v>
      </c>
      <c r="N1435">
        <v>0</v>
      </c>
      <c r="O1435">
        <v>36796.25</v>
      </c>
      <c r="P1435">
        <v>0</v>
      </c>
      <c r="Q1435">
        <v>3066.35</v>
      </c>
      <c r="R1435">
        <v>3066.35</v>
      </c>
      <c r="S1435">
        <v>0</v>
      </c>
    </row>
    <row r="1436" spans="1:19" x14ac:dyDescent="0.25">
      <c r="A1436">
        <v>4</v>
      </c>
      <c r="B1436">
        <v>4332</v>
      </c>
      <c r="C1436" t="s">
        <v>3736</v>
      </c>
      <c r="D1436" t="s">
        <v>1060</v>
      </c>
      <c r="E1436" t="s">
        <v>76</v>
      </c>
      <c r="F1436" t="s">
        <v>8763</v>
      </c>
      <c r="G1436" t="s">
        <v>8764</v>
      </c>
      <c r="H1436" t="s">
        <v>107</v>
      </c>
      <c r="I1436">
        <v>1</v>
      </c>
      <c r="J1436" t="s">
        <v>6969</v>
      </c>
      <c r="K1436" s="37">
        <v>48092</v>
      </c>
      <c r="L1436">
        <v>82505.66</v>
      </c>
      <c r="M1436">
        <v>82505.66</v>
      </c>
      <c r="N1436">
        <v>0</v>
      </c>
      <c r="O1436">
        <v>74255.09</v>
      </c>
      <c r="P1436">
        <v>0</v>
      </c>
      <c r="Q1436">
        <v>6187.93</v>
      </c>
      <c r="R1436">
        <v>0</v>
      </c>
      <c r="S1436">
        <v>6187.93</v>
      </c>
    </row>
    <row r="1437" spans="1:19" x14ac:dyDescent="0.25">
      <c r="A1437">
        <v>4</v>
      </c>
      <c r="B1437">
        <v>4332</v>
      </c>
      <c r="C1437" t="s">
        <v>3736</v>
      </c>
      <c r="D1437" t="s">
        <v>1429</v>
      </c>
      <c r="E1437" t="s">
        <v>21</v>
      </c>
      <c r="F1437" t="s">
        <v>4924</v>
      </c>
      <c r="G1437" t="s">
        <v>1999</v>
      </c>
      <c r="H1437" t="s">
        <v>107</v>
      </c>
      <c r="I1437">
        <v>1</v>
      </c>
      <c r="J1437" t="s">
        <v>6969</v>
      </c>
      <c r="K1437" s="37">
        <v>43507</v>
      </c>
      <c r="L1437">
        <v>7323.62</v>
      </c>
      <c r="M1437">
        <v>7323.62</v>
      </c>
      <c r="N1437">
        <v>0</v>
      </c>
      <c r="O1437">
        <v>6591.26</v>
      </c>
      <c r="P1437">
        <v>0</v>
      </c>
      <c r="Q1437">
        <v>549.27</v>
      </c>
      <c r="R1437">
        <v>549.27</v>
      </c>
      <c r="S1437">
        <v>0</v>
      </c>
    </row>
    <row r="1438" spans="1:19" x14ac:dyDescent="0.25">
      <c r="A1438">
        <v>4</v>
      </c>
      <c r="B1438">
        <v>4332</v>
      </c>
      <c r="C1438" t="s">
        <v>3736</v>
      </c>
      <c r="D1438" t="s">
        <v>65</v>
      </c>
      <c r="E1438" t="s">
        <v>48</v>
      </c>
      <c r="F1438" t="s">
        <v>8765</v>
      </c>
      <c r="G1438" t="s">
        <v>8766</v>
      </c>
      <c r="H1438" t="s">
        <v>29</v>
      </c>
      <c r="I1438">
        <v>0.01</v>
      </c>
      <c r="J1438" t="s">
        <v>6970</v>
      </c>
      <c r="K1438" s="37">
        <v>48092</v>
      </c>
      <c r="L1438">
        <v>98100</v>
      </c>
      <c r="M1438">
        <v>98100</v>
      </c>
      <c r="N1438">
        <v>0</v>
      </c>
      <c r="O1438">
        <v>73575</v>
      </c>
      <c r="P1438">
        <v>0</v>
      </c>
      <c r="Q1438">
        <v>0</v>
      </c>
      <c r="R1438">
        <v>0</v>
      </c>
      <c r="S1438">
        <v>0</v>
      </c>
    </row>
    <row r="1439" spans="1:19" x14ac:dyDescent="0.25">
      <c r="A1439">
        <v>4</v>
      </c>
      <c r="B1439">
        <v>4332</v>
      </c>
      <c r="C1439" t="s">
        <v>3736</v>
      </c>
      <c r="D1439" t="s">
        <v>162</v>
      </c>
      <c r="E1439" t="s">
        <v>147</v>
      </c>
      <c r="F1439" t="s">
        <v>4925</v>
      </c>
      <c r="G1439" t="s">
        <v>230</v>
      </c>
      <c r="H1439" t="s">
        <v>100</v>
      </c>
      <c r="I1439">
        <v>1</v>
      </c>
      <c r="J1439" t="s">
        <v>6969</v>
      </c>
      <c r="K1439" s="37">
        <v>43228</v>
      </c>
      <c r="L1439">
        <v>12649.68</v>
      </c>
      <c r="M1439">
        <v>12649.68</v>
      </c>
      <c r="N1439">
        <v>0</v>
      </c>
      <c r="O1439">
        <v>11384.71</v>
      </c>
      <c r="P1439">
        <v>0</v>
      </c>
      <c r="Q1439">
        <v>948.73</v>
      </c>
      <c r="R1439">
        <v>948.73</v>
      </c>
      <c r="S1439">
        <v>0</v>
      </c>
    </row>
    <row r="1440" spans="1:19" x14ac:dyDescent="0.25">
      <c r="A1440">
        <v>4</v>
      </c>
      <c r="B1440">
        <v>4332</v>
      </c>
      <c r="C1440" t="s">
        <v>3736</v>
      </c>
      <c r="D1440" t="s">
        <v>7450</v>
      </c>
      <c r="E1440" t="s">
        <v>48</v>
      </c>
      <c r="F1440" t="s">
        <v>7451</v>
      </c>
      <c r="G1440" t="s">
        <v>7452</v>
      </c>
      <c r="H1440" t="s">
        <v>86</v>
      </c>
      <c r="I1440">
        <v>1</v>
      </c>
      <c r="J1440" t="s">
        <v>6969</v>
      </c>
      <c r="K1440" s="37">
        <v>43571</v>
      </c>
      <c r="L1440">
        <v>54788.63</v>
      </c>
      <c r="M1440">
        <v>54788.63</v>
      </c>
      <c r="N1440">
        <v>0</v>
      </c>
      <c r="O1440">
        <v>54788.63</v>
      </c>
      <c r="P1440">
        <v>0</v>
      </c>
      <c r="Q1440">
        <v>0</v>
      </c>
      <c r="R1440">
        <v>0</v>
      </c>
      <c r="S1440">
        <v>0</v>
      </c>
    </row>
    <row r="1441" spans="1:19" x14ac:dyDescent="0.25">
      <c r="A1441">
        <v>4</v>
      </c>
      <c r="B1441">
        <v>4332</v>
      </c>
      <c r="C1441" t="s">
        <v>3736</v>
      </c>
      <c r="D1441" t="s">
        <v>78</v>
      </c>
      <c r="E1441" t="s">
        <v>76</v>
      </c>
      <c r="F1441" t="s">
        <v>4926</v>
      </c>
      <c r="G1441" t="s">
        <v>2006</v>
      </c>
      <c r="H1441" t="s">
        <v>107</v>
      </c>
      <c r="I1441">
        <v>0</v>
      </c>
      <c r="J1441" t="s">
        <v>6969</v>
      </c>
      <c r="K1441" s="37">
        <v>43899</v>
      </c>
      <c r="L1441">
        <v>4820</v>
      </c>
      <c r="M1441">
        <v>4820</v>
      </c>
      <c r="N1441">
        <v>0</v>
      </c>
      <c r="O1441">
        <v>4338</v>
      </c>
      <c r="P1441">
        <v>0</v>
      </c>
      <c r="Q1441">
        <v>361.5</v>
      </c>
      <c r="R1441">
        <v>361.5</v>
      </c>
      <c r="S1441">
        <v>0</v>
      </c>
    </row>
    <row r="1442" spans="1:19" x14ac:dyDescent="0.25">
      <c r="A1442">
        <v>4</v>
      </c>
      <c r="B1442">
        <v>4332</v>
      </c>
      <c r="C1442" t="s">
        <v>3736</v>
      </c>
      <c r="D1442" t="s">
        <v>1320</v>
      </c>
      <c r="E1442" t="s">
        <v>69</v>
      </c>
      <c r="F1442" t="s">
        <v>4927</v>
      </c>
      <c r="G1442" t="s">
        <v>3525</v>
      </c>
      <c r="H1442" t="s">
        <v>107</v>
      </c>
      <c r="I1442">
        <v>1</v>
      </c>
      <c r="J1442" t="s">
        <v>6969</v>
      </c>
      <c r="K1442" s="37">
        <v>48092</v>
      </c>
      <c r="L1442">
        <v>2510568</v>
      </c>
      <c r="M1442">
        <v>2648440.04</v>
      </c>
      <c r="N1442">
        <v>137872.04</v>
      </c>
      <c r="O1442">
        <v>2383596.04</v>
      </c>
      <c r="P1442">
        <v>124084.84</v>
      </c>
      <c r="Q1442">
        <v>165117.69</v>
      </c>
      <c r="R1442">
        <v>165117.69</v>
      </c>
      <c r="S1442">
        <v>0</v>
      </c>
    </row>
    <row r="1443" spans="1:19" x14ac:dyDescent="0.25">
      <c r="A1443">
        <v>4</v>
      </c>
      <c r="B1443">
        <v>4332</v>
      </c>
      <c r="C1443" t="s">
        <v>3736</v>
      </c>
      <c r="D1443" t="s">
        <v>1400</v>
      </c>
      <c r="E1443" t="s">
        <v>147</v>
      </c>
      <c r="F1443" t="s">
        <v>4928</v>
      </c>
      <c r="G1443" t="s">
        <v>2834</v>
      </c>
      <c r="H1443" t="s">
        <v>107</v>
      </c>
      <c r="I1443">
        <v>0.33</v>
      </c>
      <c r="J1443" t="s">
        <v>6969</v>
      </c>
      <c r="K1443" s="37">
        <v>43962</v>
      </c>
      <c r="L1443">
        <v>3836.92</v>
      </c>
      <c r="M1443">
        <v>3836.92</v>
      </c>
      <c r="N1443">
        <v>0</v>
      </c>
      <c r="O1443">
        <v>3453.23</v>
      </c>
      <c r="P1443">
        <v>0</v>
      </c>
      <c r="Q1443">
        <v>287.77</v>
      </c>
      <c r="R1443">
        <v>287.77</v>
      </c>
      <c r="S1443">
        <v>0</v>
      </c>
    </row>
    <row r="1444" spans="1:19" x14ac:dyDescent="0.25">
      <c r="A1444">
        <v>4</v>
      </c>
      <c r="B1444">
        <v>4332</v>
      </c>
      <c r="C1444" t="s">
        <v>3736</v>
      </c>
      <c r="D1444" t="s">
        <v>65</v>
      </c>
      <c r="E1444" t="s">
        <v>48</v>
      </c>
      <c r="F1444" t="s">
        <v>8767</v>
      </c>
      <c r="G1444" t="s">
        <v>8768</v>
      </c>
      <c r="H1444" t="s">
        <v>29</v>
      </c>
      <c r="I1444">
        <v>0</v>
      </c>
      <c r="J1444" t="s">
        <v>6970</v>
      </c>
      <c r="K1444" s="37">
        <v>48092</v>
      </c>
      <c r="L1444">
        <v>103050</v>
      </c>
      <c r="M1444">
        <v>103050</v>
      </c>
      <c r="N1444">
        <v>0</v>
      </c>
      <c r="O1444">
        <v>77287.5</v>
      </c>
      <c r="P1444">
        <v>0</v>
      </c>
      <c r="Q1444">
        <v>0</v>
      </c>
      <c r="R1444">
        <v>0</v>
      </c>
      <c r="S1444">
        <v>0</v>
      </c>
    </row>
    <row r="1445" spans="1:19" x14ac:dyDescent="0.25">
      <c r="A1445">
        <v>4</v>
      </c>
      <c r="B1445">
        <v>4332</v>
      </c>
      <c r="C1445" t="s">
        <v>3736</v>
      </c>
      <c r="D1445" t="s">
        <v>312</v>
      </c>
      <c r="E1445" t="s">
        <v>313</v>
      </c>
      <c r="F1445" t="s">
        <v>4929</v>
      </c>
      <c r="G1445" t="s">
        <v>478</v>
      </c>
      <c r="H1445" t="s">
        <v>124</v>
      </c>
      <c r="I1445">
        <v>0</v>
      </c>
      <c r="J1445" t="s">
        <v>6969</v>
      </c>
      <c r="K1445" s="37">
        <v>43571</v>
      </c>
      <c r="L1445">
        <v>3509.59</v>
      </c>
      <c r="M1445">
        <v>3509.59</v>
      </c>
      <c r="N1445">
        <v>0</v>
      </c>
      <c r="O1445">
        <v>3158.63</v>
      </c>
      <c r="P1445">
        <v>0</v>
      </c>
      <c r="Q1445">
        <v>263.22000000000003</v>
      </c>
      <c r="R1445">
        <v>263.22000000000003</v>
      </c>
      <c r="S1445">
        <v>0</v>
      </c>
    </row>
    <row r="1446" spans="1:19" x14ac:dyDescent="0.25">
      <c r="A1446">
        <v>4</v>
      </c>
      <c r="B1446">
        <v>4332</v>
      </c>
      <c r="C1446" t="s">
        <v>3736</v>
      </c>
      <c r="D1446" t="s">
        <v>1400</v>
      </c>
      <c r="E1446" t="s">
        <v>147</v>
      </c>
      <c r="F1446" t="s">
        <v>8674</v>
      </c>
      <c r="G1446" t="s">
        <v>8643</v>
      </c>
      <c r="H1446" t="s">
        <v>107</v>
      </c>
      <c r="I1446">
        <v>0</v>
      </c>
      <c r="J1446" t="s">
        <v>6969</v>
      </c>
      <c r="K1446" s="37">
        <v>48092</v>
      </c>
      <c r="L1446">
        <v>226441.39</v>
      </c>
      <c r="M1446">
        <v>226441.39</v>
      </c>
      <c r="N1446">
        <v>0</v>
      </c>
      <c r="O1446">
        <v>203797.25</v>
      </c>
      <c r="P1446">
        <v>0</v>
      </c>
      <c r="Q1446">
        <v>0</v>
      </c>
      <c r="R1446">
        <v>0</v>
      </c>
      <c r="S1446">
        <v>0</v>
      </c>
    </row>
    <row r="1447" spans="1:19" x14ac:dyDescent="0.25">
      <c r="A1447">
        <v>4</v>
      </c>
      <c r="B1447">
        <v>4332</v>
      </c>
      <c r="C1447" t="s">
        <v>3736</v>
      </c>
      <c r="D1447" t="s">
        <v>777</v>
      </c>
      <c r="E1447" t="s">
        <v>777</v>
      </c>
      <c r="F1447" t="s">
        <v>7453</v>
      </c>
      <c r="G1447" t="s">
        <v>1902</v>
      </c>
      <c r="H1447" t="s">
        <v>86</v>
      </c>
      <c r="I1447">
        <v>1</v>
      </c>
      <c r="J1447" t="s">
        <v>6969</v>
      </c>
      <c r="K1447" s="37">
        <v>43412</v>
      </c>
      <c r="L1447">
        <v>20984.11</v>
      </c>
      <c r="M1447">
        <v>20984.11</v>
      </c>
      <c r="N1447">
        <v>0</v>
      </c>
      <c r="O1447">
        <v>20984.11</v>
      </c>
      <c r="P1447">
        <v>0</v>
      </c>
      <c r="Q1447">
        <v>0</v>
      </c>
      <c r="R1447">
        <v>0</v>
      </c>
      <c r="S1447">
        <v>0</v>
      </c>
    </row>
    <row r="1448" spans="1:19" x14ac:dyDescent="0.25">
      <c r="A1448">
        <v>4</v>
      </c>
      <c r="B1448">
        <v>4332</v>
      </c>
      <c r="C1448" t="s">
        <v>3736</v>
      </c>
      <c r="D1448" t="s">
        <v>1125</v>
      </c>
      <c r="E1448" t="s">
        <v>9</v>
      </c>
      <c r="F1448" t="s">
        <v>4930</v>
      </c>
      <c r="G1448" t="s">
        <v>1829</v>
      </c>
      <c r="H1448" t="s">
        <v>149</v>
      </c>
      <c r="I1448">
        <v>1</v>
      </c>
      <c r="J1448" t="s">
        <v>6969</v>
      </c>
      <c r="K1448" s="37">
        <v>43411</v>
      </c>
      <c r="L1448">
        <v>28173.040000000001</v>
      </c>
      <c r="M1448">
        <v>28173.040000000001</v>
      </c>
      <c r="N1448">
        <v>0</v>
      </c>
      <c r="O1448">
        <v>25355.74</v>
      </c>
      <c r="P1448">
        <v>0</v>
      </c>
      <c r="Q1448">
        <v>2112.98</v>
      </c>
      <c r="R1448">
        <v>2112.98</v>
      </c>
      <c r="S1448">
        <v>0</v>
      </c>
    </row>
    <row r="1449" spans="1:19" x14ac:dyDescent="0.25">
      <c r="A1449">
        <v>4</v>
      </c>
      <c r="B1449">
        <v>4332</v>
      </c>
      <c r="C1449" t="s">
        <v>3736</v>
      </c>
      <c r="D1449" t="s">
        <v>273</v>
      </c>
      <c r="E1449" t="s">
        <v>131</v>
      </c>
      <c r="F1449" t="s">
        <v>4931</v>
      </c>
      <c r="G1449" t="s">
        <v>1655</v>
      </c>
      <c r="H1449" t="s">
        <v>124</v>
      </c>
      <c r="I1449">
        <v>0</v>
      </c>
      <c r="J1449" t="s">
        <v>6969</v>
      </c>
      <c r="K1449" s="37">
        <v>43654</v>
      </c>
      <c r="L1449">
        <v>10348</v>
      </c>
      <c r="M1449">
        <v>10348</v>
      </c>
      <c r="N1449">
        <v>0</v>
      </c>
      <c r="O1449">
        <v>9313.2000000000007</v>
      </c>
      <c r="P1449">
        <v>0</v>
      </c>
      <c r="Q1449">
        <v>776.1</v>
      </c>
      <c r="R1449">
        <v>776.1</v>
      </c>
      <c r="S1449">
        <v>0</v>
      </c>
    </row>
    <row r="1450" spans="1:19" x14ac:dyDescent="0.25">
      <c r="A1450">
        <v>4</v>
      </c>
      <c r="B1450">
        <v>4332</v>
      </c>
      <c r="C1450" t="s">
        <v>3736</v>
      </c>
      <c r="D1450" t="s">
        <v>8609</v>
      </c>
      <c r="E1450" t="s">
        <v>9</v>
      </c>
      <c r="F1450" t="s">
        <v>4932</v>
      </c>
      <c r="G1450" t="s">
        <v>1771</v>
      </c>
      <c r="H1450" t="s">
        <v>107</v>
      </c>
      <c r="I1450">
        <v>1</v>
      </c>
      <c r="J1450" t="s">
        <v>6969</v>
      </c>
      <c r="K1450" s="37">
        <v>43410</v>
      </c>
      <c r="L1450">
        <v>3494.1</v>
      </c>
      <c r="M1450">
        <v>3494.1</v>
      </c>
      <c r="N1450">
        <v>0</v>
      </c>
      <c r="O1450">
        <v>3144.69</v>
      </c>
      <c r="P1450">
        <v>0</v>
      </c>
      <c r="Q1450">
        <v>262.06</v>
      </c>
      <c r="R1450">
        <v>262.06</v>
      </c>
      <c r="S1450">
        <v>0</v>
      </c>
    </row>
    <row r="1451" spans="1:19" x14ac:dyDescent="0.25">
      <c r="A1451">
        <v>4</v>
      </c>
      <c r="B1451">
        <v>4332</v>
      </c>
      <c r="C1451" t="s">
        <v>3736</v>
      </c>
      <c r="D1451" t="s">
        <v>36</v>
      </c>
      <c r="E1451" t="s">
        <v>37</v>
      </c>
      <c r="F1451" t="s">
        <v>4933</v>
      </c>
      <c r="G1451" t="s">
        <v>3032</v>
      </c>
      <c r="H1451" t="s">
        <v>104</v>
      </c>
      <c r="I1451">
        <v>0.1</v>
      </c>
      <c r="J1451" t="s">
        <v>6969</v>
      </c>
      <c r="K1451" s="37">
        <v>43654</v>
      </c>
      <c r="L1451">
        <v>69893.78</v>
      </c>
      <c r="M1451">
        <v>69893.78</v>
      </c>
      <c r="N1451">
        <v>0</v>
      </c>
      <c r="O1451">
        <v>62904.4</v>
      </c>
      <c r="P1451">
        <v>0</v>
      </c>
      <c r="Q1451">
        <v>5242.04</v>
      </c>
      <c r="R1451">
        <v>5242.03</v>
      </c>
      <c r="S1451">
        <v>0.01</v>
      </c>
    </row>
    <row r="1452" spans="1:19" x14ac:dyDescent="0.25">
      <c r="A1452">
        <v>4</v>
      </c>
      <c r="B1452">
        <v>4332</v>
      </c>
      <c r="C1452" t="s">
        <v>3736</v>
      </c>
      <c r="D1452" t="s">
        <v>226</v>
      </c>
      <c r="E1452" t="s">
        <v>76</v>
      </c>
      <c r="F1452" t="s">
        <v>4934</v>
      </c>
      <c r="G1452" t="s">
        <v>2601</v>
      </c>
      <c r="H1452" t="s">
        <v>107</v>
      </c>
      <c r="I1452">
        <v>0</v>
      </c>
      <c r="J1452" t="s">
        <v>6969</v>
      </c>
      <c r="K1452" s="37">
        <v>43992</v>
      </c>
      <c r="L1452">
        <v>96681.18</v>
      </c>
      <c r="M1452">
        <v>96681.18</v>
      </c>
      <c r="N1452">
        <v>0</v>
      </c>
      <c r="O1452">
        <v>87013.06</v>
      </c>
      <c r="P1452">
        <v>0</v>
      </c>
      <c r="Q1452">
        <v>7251.09</v>
      </c>
      <c r="R1452">
        <v>7251.09</v>
      </c>
      <c r="S1452">
        <v>0</v>
      </c>
    </row>
    <row r="1453" spans="1:19" x14ac:dyDescent="0.25">
      <c r="A1453">
        <v>4</v>
      </c>
      <c r="B1453">
        <v>4332</v>
      </c>
      <c r="C1453" t="s">
        <v>3736</v>
      </c>
      <c r="D1453" t="s">
        <v>2441</v>
      </c>
      <c r="E1453" t="s">
        <v>60</v>
      </c>
      <c r="F1453" t="s">
        <v>4935</v>
      </c>
      <c r="G1453" t="s">
        <v>8769</v>
      </c>
      <c r="H1453" t="s">
        <v>107</v>
      </c>
      <c r="I1453">
        <v>0.95</v>
      </c>
      <c r="J1453" t="s">
        <v>6969</v>
      </c>
      <c r="K1453" s="37">
        <v>48092</v>
      </c>
      <c r="L1453">
        <v>175990</v>
      </c>
      <c r="M1453">
        <v>175990</v>
      </c>
      <c r="N1453">
        <v>0</v>
      </c>
      <c r="O1453">
        <v>158391</v>
      </c>
      <c r="P1453">
        <v>0</v>
      </c>
      <c r="Q1453">
        <v>9468.7900000000009</v>
      </c>
      <c r="R1453">
        <v>0</v>
      </c>
      <c r="S1453">
        <v>9468.7900000000009</v>
      </c>
    </row>
    <row r="1454" spans="1:19" x14ac:dyDescent="0.25">
      <c r="A1454">
        <v>4</v>
      </c>
      <c r="B1454">
        <v>4332</v>
      </c>
      <c r="C1454" t="s">
        <v>3736</v>
      </c>
      <c r="D1454" t="s">
        <v>65</v>
      </c>
      <c r="E1454" t="s">
        <v>48</v>
      </c>
      <c r="F1454" t="s">
        <v>8770</v>
      </c>
      <c r="G1454" t="s">
        <v>8771</v>
      </c>
      <c r="H1454" t="s">
        <v>29</v>
      </c>
      <c r="I1454">
        <v>0</v>
      </c>
      <c r="J1454" t="s">
        <v>6970</v>
      </c>
      <c r="K1454" s="37">
        <v>48092</v>
      </c>
      <c r="L1454">
        <v>726320</v>
      </c>
      <c r="M1454">
        <v>726320</v>
      </c>
      <c r="N1454">
        <v>0</v>
      </c>
      <c r="O1454">
        <v>544740</v>
      </c>
      <c r="P1454">
        <v>0</v>
      </c>
      <c r="Q1454">
        <v>0</v>
      </c>
      <c r="R1454">
        <v>0</v>
      </c>
      <c r="S1454">
        <v>0</v>
      </c>
    </row>
    <row r="1455" spans="1:19" x14ac:dyDescent="0.25">
      <c r="A1455">
        <v>4</v>
      </c>
      <c r="B1455">
        <v>4332</v>
      </c>
      <c r="C1455" t="s">
        <v>3736</v>
      </c>
      <c r="D1455" t="s">
        <v>251</v>
      </c>
      <c r="E1455" t="s">
        <v>252</v>
      </c>
      <c r="F1455" t="s">
        <v>4936</v>
      </c>
      <c r="G1455" t="s">
        <v>361</v>
      </c>
      <c r="H1455" t="s">
        <v>149</v>
      </c>
      <c r="I1455">
        <v>1</v>
      </c>
      <c r="J1455" t="s">
        <v>6969</v>
      </c>
      <c r="K1455" s="37">
        <v>44078</v>
      </c>
      <c r="L1455">
        <v>7876.4</v>
      </c>
      <c r="M1455">
        <v>7876.4</v>
      </c>
      <c r="N1455">
        <v>0</v>
      </c>
      <c r="O1455">
        <v>7088.76</v>
      </c>
      <c r="P1455">
        <v>0</v>
      </c>
      <c r="Q1455">
        <v>590.73</v>
      </c>
      <c r="R1455">
        <v>590.73</v>
      </c>
      <c r="S1455">
        <v>0</v>
      </c>
    </row>
    <row r="1456" spans="1:19" x14ac:dyDescent="0.25">
      <c r="A1456">
        <v>4</v>
      </c>
      <c r="B1456">
        <v>4332</v>
      </c>
      <c r="C1456" t="s">
        <v>3736</v>
      </c>
      <c r="D1456" t="s">
        <v>24</v>
      </c>
      <c r="E1456" t="s">
        <v>25</v>
      </c>
      <c r="F1456" t="s">
        <v>7454</v>
      </c>
      <c r="G1456" t="s">
        <v>1668</v>
      </c>
      <c r="H1456" t="s">
        <v>107</v>
      </c>
      <c r="I1456">
        <v>0</v>
      </c>
      <c r="J1456" t="s">
        <v>6969</v>
      </c>
      <c r="K1456" s="37">
        <v>44057</v>
      </c>
      <c r="L1456">
        <v>11871</v>
      </c>
      <c r="M1456">
        <v>11871</v>
      </c>
      <c r="N1456">
        <v>0</v>
      </c>
      <c r="O1456">
        <v>10683.9</v>
      </c>
      <c r="P1456">
        <v>0</v>
      </c>
      <c r="Q1456">
        <v>890.33</v>
      </c>
      <c r="R1456">
        <v>890.32</v>
      </c>
      <c r="S1456">
        <v>0.01</v>
      </c>
    </row>
    <row r="1457" spans="1:19" x14ac:dyDescent="0.25">
      <c r="A1457">
        <v>4</v>
      </c>
      <c r="B1457">
        <v>4332</v>
      </c>
      <c r="C1457" t="s">
        <v>3736</v>
      </c>
      <c r="D1457" t="s">
        <v>1125</v>
      </c>
      <c r="E1457" t="s">
        <v>9</v>
      </c>
      <c r="F1457" t="s">
        <v>4937</v>
      </c>
      <c r="G1457" t="s">
        <v>1868</v>
      </c>
      <c r="H1457" t="s">
        <v>149</v>
      </c>
      <c r="I1457">
        <v>1</v>
      </c>
      <c r="J1457" t="s">
        <v>6969</v>
      </c>
      <c r="K1457" s="37">
        <v>43411</v>
      </c>
      <c r="L1457">
        <v>7662.92</v>
      </c>
      <c r="M1457">
        <v>7662.92</v>
      </c>
      <c r="N1457">
        <v>0</v>
      </c>
      <c r="O1457">
        <v>6896.63</v>
      </c>
      <c r="P1457">
        <v>0</v>
      </c>
      <c r="Q1457">
        <v>574.72</v>
      </c>
      <c r="R1457">
        <v>574.72</v>
      </c>
      <c r="S1457">
        <v>0</v>
      </c>
    </row>
    <row r="1458" spans="1:19" x14ac:dyDescent="0.25">
      <c r="A1458">
        <v>4</v>
      </c>
      <c r="B1458">
        <v>4332</v>
      </c>
      <c r="C1458" t="s">
        <v>3736</v>
      </c>
      <c r="D1458" t="s">
        <v>776</v>
      </c>
      <c r="E1458" t="s">
        <v>777</v>
      </c>
      <c r="F1458" t="s">
        <v>4938</v>
      </c>
      <c r="G1458" t="s">
        <v>1558</v>
      </c>
      <c r="H1458" t="s">
        <v>124</v>
      </c>
      <c r="I1458">
        <v>1</v>
      </c>
      <c r="J1458" t="s">
        <v>6969</v>
      </c>
      <c r="K1458" s="37">
        <v>43412</v>
      </c>
      <c r="L1458">
        <v>7180.87</v>
      </c>
      <c r="M1458">
        <v>7180.87</v>
      </c>
      <c r="N1458">
        <v>0</v>
      </c>
      <c r="O1458">
        <v>6462.78</v>
      </c>
      <c r="P1458">
        <v>0</v>
      </c>
      <c r="Q1458">
        <v>538.57000000000005</v>
      </c>
      <c r="R1458">
        <v>538.57000000000005</v>
      </c>
      <c r="S1458">
        <v>0</v>
      </c>
    </row>
    <row r="1459" spans="1:19" x14ac:dyDescent="0.25">
      <c r="A1459">
        <v>4</v>
      </c>
      <c r="B1459">
        <v>4332</v>
      </c>
      <c r="C1459" t="s">
        <v>3736</v>
      </c>
      <c r="D1459" t="s">
        <v>284</v>
      </c>
      <c r="E1459" t="s">
        <v>37</v>
      </c>
      <c r="F1459" t="s">
        <v>4939</v>
      </c>
      <c r="G1459" t="s">
        <v>1559</v>
      </c>
      <c r="H1459" t="s">
        <v>104</v>
      </c>
      <c r="I1459">
        <v>0</v>
      </c>
      <c r="J1459" t="s">
        <v>6969</v>
      </c>
      <c r="K1459" s="37">
        <v>43598</v>
      </c>
      <c r="L1459">
        <v>21868.43</v>
      </c>
      <c r="M1459">
        <v>21868.43</v>
      </c>
      <c r="N1459">
        <v>0</v>
      </c>
      <c r="O1459">
        <v>19681.59</v>
      </c>
      <c r="P1459">
        <v>0</v>
      </c>
      <c r="Q1459">
        <v>1640.13</v>
      </c>
      <c r="R1459">
        <v>1640.13</v>
      </c>
      <c r="S1459">
        <v>0</v>
      </c>
    </row>
    <row r="1460" spans="1:19" x14ac:dyDescent="0.25">
      <c r="A1460">
        <v>4</v>
      </c>
      <c r="B1460">
        <v>4332</v>
      </c>
      <c r="C1460" t="s">
        <v>3736</v>
      </c>
      <c r="D1460" t="s">
        <v>776</v>
      </c>
      <c r="E1460" t="s">
        <v>777</v>
      </c>
      <c r="F1460" t="s">
        <v>4940</v>
      </c>
      <c r="G1460" t="s">
        <v>1562</v>
      </c>
      <c r="H1460" t="s">
        <v>124</v>
      </c>
      <c r="I1460">
        <v>1</v>
      </c>
      <c r="J1460" t="s">
        <v>6969</v>
      </c>
      <c r="K1460" s="37">
        <v>43412</v>
      </c>
      <c r="L1460">
        <v>3404.02</v>
      </c>
      <c r="M1460">
        <v>3404.02</v>
      </c>
      <c r="N1460">
        <v>0</v>
      </c>
      <c r="O1460">
        <v>3063.62</v>
      </c>
      <c r="P1460">
        <v>0</v>
      </c>
      <c r="Q1460">
        <v>255.3</v>
      </c>
      <c r="R1460">
        <v>255.3</v>
      </c>
      <c r="S1460">
        <v>0</v>
      </c>
    </row>
    <row r="1461" spans="1:19" x14ac:dyDescent="0.25">
      <c r="A1461">
        <v>4</v>
      </c>
      <c r="B1461">
        <v>4332</v>
      </c>
      <c r="C1461" t="s">
        <v>3736</v>
      </c>
      <c r="D1461" t="s">
        <v>1125</v>
      </c>
      <c r="E1461" t="s">
        <v>9</v>
      </c>
      <c r="F1461" t="s">
        <v>4941</v>
      </c>
      <c r="G1461" t="s">
        <v>1807</v>
      </c>
      <c r="H1461" t="s">
        <v>149</v>
      </c>
      <c r="I1461">
        <v>1</v>
      </c>
      <c r="J1461" t="s">
        <v>6969</v>
      </c>
      <c r="K1461" s="37">
        <v>43411</v>
      </c>
      <c r="L1461">
        <v>8823.4699999999993</v>
      </c>
      <c r="M1461">
        <v>8823.4699999999993</v>
      </c>
      <c r="N1461">
        <v>0</v>
      </c>
      <c r="O1461">
        <v>7941.12</v>
      </c>
      <c r="P1461">
        <v>0</v>
      </c>
      <c r="Q1461">
        <v>661.76</v>
      </c>
      <c r="R1461">
        <v>661.76</v>
      </c>
      <c r="S1461">
        <v>0</v>
      </c>
    </row>
    <row r="1462" spans="1:19" x14ac:dyDescent="0.25">
      <c r="A1462">
        <v>4</v>
      </c>
      <c r="B1462">
        <v>4332</v>
      </c>
      <c r="C1462" t="s">
        <v>3736</v>
      </c>
      <c r="D1462" t="s">
        <v>1125</v>
      </c>
      <c r="E1462" t="s">
        <v>9</v>
      </c>
      <c r="F1462" t="s">
        <v>4942</v>
      </c>
      <c r="G1462" t="s">
        <v>1831</v>
      </c>
      <c r="H1462" t="s">
        <v>149</v>
      </c>
      <c r="I1462">
        <v>1</v>
      </c>
      <c r="J1462" t="s">
        <v>6969</v>
      </c>
      <c r="K1462" s="37">
        <v>43411</v>
      </c>
      <c r="L1462">
        <v>29071.200000000001</v>
      </c>
      <c r="M1462">
        <v>29071.200000000001</v>
      </c>
      <c r="N1462">
        <v>0</v>
      </c>
      <c r="O1462">
        <v>26164.080000000002</v>
      </c>
      <c r="P1462">
        <v>0</v>
      </c>
      <c r="Q1462">
        <v>2180.34</v>
      </c>
      <c r="R1462">
        <v>2180.34</v>
      </c>
      <c r="S1462">
        <v>0</v>
      </c>
    </row>
    <row r="1463" spans="1:19" x14ac:dyDescent="0.25">
      <c r="A1463">
        <v>4</v>
      </c>
      <c r="B1463">
        <v>4332</v>
      </c>
      <c r="C1463" t="s">
        <v>3736</v>
      </c>
      <c r="D1463" t="s">
        <v>1659</v>
      </c>
      <c r="E1463" t="s">
        <v>687</v>
      </c>
      <c r="F1463" t="s">
        <v>4943</v>
      </c>
      <c r="G1463" t="s">
        <v>1890</v>
      </c>
      <c r="H1463" t="s">
        <v>124</v>
      </c>
      <c r="I1463">
        <v>1</v>
      </c>
      <c r="J1463" t="s">
        <v>6969</v>
      </c>
      <c r="K1463" s="37">
        <v>43411</v>
      </c>
      <c r="L1463">
        <v>18841.47</v>
      </c>
      <c r="M1463">
        <v>18841.47</v>
      </c>
      <c r="N1463">
        <v>0</v>
      </c>
      <c r="O1463">
        <v>16957.32</v>
      </c>
      <c r="P1463">
        <v>0</v>
      </c>
      <c r="Q1463">
        <v>1413.11</v>
      </c>
      <c r="R1463">
        <v>1413.11</v>
      </c>
      <c r="S1463">
        <v>0</v>
      </c>
    </row>
    <row r="1464" spans="1:19" x14ac:dyDescent="0.25">
      <c r="A1464">
        <v>4</v>
      </c>
      <c r="B1464">
        <v>4332</v>
      </c>
      <c r="C1464" t="s">
        <v>3736</v>
      </c>
      <c r="D1464" t="s">
        <v>2181</v>
      </c>
      <c r="E1464" t="s">
        <v>60</v>
      </c>
      <c r="F1464" t="s">
        <v>4944</v>
      </c>
      <c r="G1464" t="s">
        <v>2184</v>
      </c>
      <c r="H1464" t="s">
        <v>107</v>
      </c>
      <c r="I1464">
        <v>1</v>
      </c>
      <c r="J1464" t="s">
        <v>6969</v>
      </c>
      <c r="K1464" s="37">
        <v>43507</v>
      </c>
      <c r="L1464">
        <v>46455</v>
      </c>
      <c r="M1464">
        <v>46455</v>
      </c>
      <c r="N1464">
        <v>0</v>
      </c>
      <c r="O1464">
        <v>41809.5</v>
      </c>
      <c r="P1464">
        <v>0</v>
      </c>
      <c r="Q1464">
        <v>3484.13</v>
      </c>
      <c r="R1464">
        <v>3484.13</v>
      </c>
      <c r="S1464">
        <v>0</v>
      </c>
    </row>
    <row r="1465" spans="1:19" x14ac:dyDescent="0.25">
      <c r="A1465">
        <v>4</v>
      </c>
      <c r="B1465">
        <v>4332</v>
      </c>
      <c r="C1465" t="s">
        <v>3736</v>
      </c>
      <c r="D1465" t="s">
        <v>394</v>
      </c>
      <c r="E1465" t="s">
        <v>395</v>
      </c>
      <c r="F1465" t="s">
        <v>4945</v>
      </c>
      <c r="G1465" t="s">
        <v>1263</v>
      </c>
      <c r="H1465" t="s">
        <v>124</v>
      </c>
      <c r="I1465">
        <v>1</v>
      </c>
      <c r="J1465" t="s">
        <v>6969</v>
      </c>
      <c r="K1465" s="37">
        <v>43362</v>
      </c>
      <c r="L1465">
        <v>46973.1</v>
      </c>
      <c r="M1465">
        <v>46973.1</v>
      </c>
      <c r="N1465">
        <v>0</v>
      </c>
      <c r="O1465">
        <v>42275.79</v>
      </c>
      <c r="P1465">
        <v>0</v>
      </c>
      <c r="Q1465">
        <v>3522.98</v>
      </c>
      <c r="R1465">
        <v>3522.98</v>
      </c>
      <c r="S1465">
        <v>0</v>
      </c>
    </row>
    <row r="1466" spans="1:19" x14ac:dyDescent="0.25">
      <c r="A1466">
        <v>4</v>
      </c>
      <c r="B1466">
        <v>4332</v>
      </c>
      <c r="C1466" t="s">
        <v>3736</v>
      </c>
      <c r="D1466" t="s">
        <v>1508</v>
      </c>
      <c r="E1466" t="s">
        <v>131</v>
      </c>
      <c r="F1466" t="s">
        <v>4946</v>
      </c>
      <c r="G1466" t="s">
        <v>1509</v>
      </c>
      <c r="H1466" t="s">
        <v>86</v>
      </c>
      <c r="I1466">
        <v>1</v>
      </c>
      <c r="J1466" t="s">
        <v>6969</v>
      </c>
      <c r="K1466" s="37">
        <v>43864</v>
      </c>
      <c r="L1466">
        <v>42090.55</v>
      </c>
      <c r="M1466">
        <v>0</v>
      </c>
      <c r="N1466">
        <v>-42090.55</v>
      </c>
      <c r="O1466">
        <v>0</v>
      </c>
      <c r="P1466">
        <v>-37881.5</v>
      </c>
      <c r="Q1466">
        <v>0</v>
      </c>
      <c r="R1466">
        <v>0</v>
      </c>
      <c r="S1466">
        <v>0</v>
      </c>
    </row>
    <row r="1467" spans="1:19" x14ac:dyDescent="0.25">
      <c r="A1467">
        <v>4</v>
      </c>
      <c r="B1467">
        <v>4332</v>
      </c>
      <c r="C1467" t="s">
        <v>3736</v>
      </c>
      <c r="D1467" t="s">
        <v>1400</v>
      </c>
      <c r="E1467" t="s">
        <v>147</v>
      </c>
      <c r="F1467" t="s">
        <v>4947</v>
      </c>
      <c r="G1467" t="s">
        <v>1557</v>
      </c>
      <c r="H1467" t="s">
        <v>107</v>
      </c>
      <c r="I1467">
        <v>0</v>
      </c>
      <c r="J1467" t="s">
        <v>6969</v>
      </c>
      <c r="K1467" s="37">
        <v>43992</v>
      </c>
      <c r="L1467">
        <v>7702.96</v>
      </c>
      <c r="M1467">
        <v>7702.96</v>
      </c>
      <c r="N1467">
        <v>0</v>
      </c>
      <c r="O1467">
        <v>6932.66</v>
      </c>
      <c r="P1467">
        <v>0</v>
      </c>
      <c r="Q1467">
        <v>577.73</v>
      </c>
      <c r="R1467">
        <v>577.72</v>
      </c>
      <c r="S1467">
        <v>0.01</v>
      </c>
    </row>
    <row r="1468" spans="1:19" x14ac:dyDescent="0.25">
      <c r="A1468">
        <v>4</v>
      </c>
      <c r="B1468">
        <v>4332</v>
      </c>
      <c r="C1468" t="s">
        <v>3736</v>
      </c>
      <c r="D1468" t="s">
        <v>1400</v>
      </c>
      <c r="E1468" t="s">
        <v>147</v>
      </c>
      <c r="F1468" t="s">
        <v>4948</v>
      </c>
      <c r="G1468" t="s">
        <v>1552</v>
      </c>
      <c r="H1468" t="s">
        <v>107</v>
      </c>
      <c r="I1468">
        <v>0</v>
      </c>
      <c r="J1468" t="s">
        <v>6969</v>
      </c>
      <c r="K1468" s="37">
        <v>43962</v>
      </c>
      <c r="L1468">
        <v>34391.11</v>
      </c>
      <c r="M1468">
        <v>34391.11</v>
      </c>
      <c r="N1468">
        <v>0</v>
      </c>
      <c r="O1468">
        <v>30952</v>
      </c>
      <c r="P1468">
        <v>0</v>
      </c>
      <c r="Q1468">
        <v>2579.33</v>
      </c>
      <c r="R1468">
        <v>2579.33</v>
      </c>
      <c r="S1468">
        <v>0</v>
      </c>
    </row>
    <row r="1469" spans="1:19" x14ac:dyDescent="0.25">
      <c r="A1469">
        <v>4</v>
      </c>
      <c r="B1469">
        <v>4332</v>
      </c>
      <c r="C1469" t="s">
        <v>3736</v>
      </c>
      <c r="D1469" t="s">
        <v>1282</v>
      </c>
      <c r="E1469" t="s">
        <v>9</v>
      </c>
      <c r="F1469" t="s">
        <v>4949</v>
      </c>
      <c r="G1469" t="s">
        <v>1683</v>
      </c>
      <c r="H1469" t="s">
        <v>100</v>
      </c>
      <c r="I1469">
        <v>1</v>
      </c>
      <c r="J1469" t="s">
        <v>6969</v>
      </c>
      <c r="K1469" s="37">
        <v>43410</v>
      </c>
      <c r="L1469">
        <v>27411.02</v>
      </c>
      <c r="M1469">
        <v>27411.02</v>
      </c>
      <c r="N1469">
        <v>0</v>
      </c>
      <c r="O1469">
        <v>24669.919999999998</v>
      </c>
      <c r="P1469">
        <v>0</v>
      </c>
      <c r="Q1469">
        <v>2055.83</v>
      </c>
      <c r="R1469">
        <v>2055.83</v>
      </c>
      <c r="S1469">
        <v>0</v>
      </c>
    </row>
    <row r="1470" spans="1:19" x14ac:dyDescent="0.25">
      <c r="A1470">
        <v>4</v>
      </c>
      <c r="B1470">
        <v>4332</v>
      </c>
      <c r="C1470" t="s">
        <v>3736</v>
      </c>
      <c r="D1470" t="s">
        <v>865</v>
      </c>
      <c r="E1470" t="s">
        <v>255</v>
      </c>
      <c r="F1470" t="s">
        <v>4950</v>
      </c>
      <c r="G1470" t="s">
        <v>1657</v>
      </c>
      <c r="H1470" t="s">
        <v>124</v>
      </c>
      <c r="I1470">
        <v>1</v>
      </c>
      <c r="J1470" t="s">
        <v>6969</v>
      </c>
      <c r="K1470" s="37">
        <v>43412</v>
      </c>
      <c r="L1470">
        <v>44198.239999999998</v>
      </c>
      <c r="M1470">
        <v>44198.239999999998</v>
      </c>
      <c r="N1470">
        <v>0</v>
      </c>
      <c r="O1470">
        <v>39778.42</v>
      </c>
      <c r="P1470">
        <v>0</v>
      </c>
      <c r="Q1470">
        <v>3314.87</v>
      </c>
      <c r="R1470">
        <v>3314.87</v>
      </c>
      <c r="S1470">
        <v>0</v>
      </c>
    </row>
    <row r="1471" spans="1:19" x14ac:dyDescent="0.25">
      <c r="A1471">
        <v>4</v>
      </c>
      <c r="B1471">
        <v>4332</v>
      </c>
      <c r="C1471" t="s">
        <v>3736</v>
      </c>
      <c r="D1471" t="s">
        <v>338</v>
      </c>
      <c r="E1471" t="s">
        <v>135</v>
      </c>
      <c r="F1471" t="s">
        <v>4951</v>
      </c>
      <c r="G1471" t="s">
        <v>339</v>
      </c>
      <c r="H1471" t="s">
        <v>107</v>
      </c>
      <c r="I1471">
        <v>0.9</v>
      </c>
      <c r="J1471" t="s">
        <v>6969</v>
      </c>
      <c r="K1471" s="37">
        <v>43265</v>
      </c>
      <c r="L1471">
        <v>16986.439999999999</v>
      </c>
      <c r="M1471">
        <v>16986.439999999999</v>
      </c>
      <c r="N1471">
        <v>0</v>
      </c>
      <c r="O1471">
        <v>15287.8</v>
      </c>
      <c r="P1471">
        <v>0</v>
      </c>
      <c r="Q1471">
        <v>1273.98</v>
      </c>
      <c r="R1471">
        <v>1273.98</v>
      </c>
      <c r="S1471">
        <v>0</v>
      </c>
    </row>
    <row r="1472" spans="1:19" x14ac:dyDescent="0.25">
      <c r="A1472">
        <v>4</v>
      </c>
      <c r="B1472">
        <v>4332</v>
      </c>
      <c r="C1472" t="s">
        <v>3736</v>
      </c>
      <c r="D1472" t="s">
        <v>1400</v>
      </c>
      <c r="E1472" t="s">
        <v>147</v>
      </c>
      <c r="F1472" t="s">
        <v>4952</v>
      </c>
      <c r="G1472" t="s">
        <v>2838</v>
      </c>
      <c r="H1472" t="s">
        <v>107</v>
      </c>
      <c r="I1472">
        <v>0</v>
      </c>
      <c r="J1472" t="s">
        <v>6969</v>
      </c>
      <c r="K1472" s="37">
        <v>43990</v>
      </c>
      <c r="L1472">
        <v>13411.39</v>
      </c>
      <c r="M1472">
        <v>13411.39</v>
      </c>
      <c r="N1472">
        <v>0</v>
      </c>
      <c r="O1472">
        <v>12070.25</v>
      </c>
      <c r="P1472">
        <v>0</v>
      </c>
      <c r="Q1472">
        <v>1005.86</v>
      </c>
      <c r="R1472">
        <v>1005.85</v>
      </c>
      <c r="S1472">
        <v>0.01</v>
      </c>
    </row>
    <row r="1473" spans="1:19" x14ac:dyDescent="0.25">
      <c r="A1473">
        <v>4</v>
      </c>
      <c r="B1473">
        <v>4332</v>
      </c>
      <c r="C1473" t="s">
        <v>3736</v>
      </c>
      <c r="D1473" t="s">
        <v>1177</v>
      </c>
      <c r="E1473" t="s">
        <v>147</v>
      </c>
      <c r="F1473" t="s">
        <v>4953</v>
      </c>
      <c r="G1473" t="s">
        <v>1650</v>
      </c>
      <c r="H1473" t="s">
        <v>100</v>
      </c>
      <c r="I1473">
        <v>1</v>
      </c>
      <c r="J1473" t="s">
        <v>6969</v>
      </c>
      <c r="K1473" s="37">
        <v>43412</v>
      </c>
      <c r="L1473">
        <v>3452.84</v>
      </c>
      <c r="M1473">
        <v>3452.84</v>
      </c>
      <c r="N1473">
        <v>0</v>
      </c>
      <c r="O1473">
        <v>3107.56</v>
      </c>
      <c r="P1473">
        <v>0</v>
      </c>
      <c r="Q1473">
        <v>258.95999999999998</v>
      </c>
      <c r="R1473">
        <v>258.95999999999998</v>
      </c>
      <c r="S1473">
        <v>0</v>
      </c>
    </row>
    <row r="1474" spans="1:19" x14ac:dyDescent="0.25">
      <c r="A1474">
        <v>4</v>
      </c>
      <c r="B1474">
        <v>4332</v>
      </c>
      <c r="C1474" t="s">
        <v>3736</v>
      </c>
      <c r="D1474" t="s">
        <v>567</v>
      </c>
      <c r="E1474" t="s">
        <v>421</v>
      </c>
      <c r="F1474" t="s">
        <v>4954</v>
      </c>
      <c r="G1474" t="s">
        <v>1594</v>
      </c>
      <c r="H1474" t="s">
        <v>107</v>
      </c>
      <c r="I1474">
        <v>1</v>
      </c>
      <c r="J1474" t="s">
        <v>6969</v>
      </c>
      <c r="K1474" s="37">
        <v>43412</v>
      </c>
      <c r="L1474">
        <v>11747.1</v>
      </c>
      <c r="M1474">
        <v>11747.1</v>
      </c>
      <c r="N1474">
        <v>0</v>
      </c>
      <c r="O1474">
        <v>10572.39</v>
      </c>
      <c r="P1474">
        <v>0</v>
      </c>
      <c r="Q1474">
        <v>881.03</v>
      </c>
      <c r="R1474">
        <v>881.03</v>
      </c>
      <c r="S1474">
        <v>0</v>
      </c>
    </row>
    <row r="1475" spans="1:19" x14ac:dyDescent="0.25">
      <c r="A1475">
        <v>4</v>
      </c>
      <c r="B1475">
        <v>4332</v>
      </c>
      <c r="C1475" t="s">
        <v>3736</v>
      </c>
      <c r="D1475" t="s">
        <v>1738</v>
      </c>
      <c r="E1475" t="s">
        <v>421</v>
      </c>
      <c r="F1475" t="s">
        <v>4955</v>
      </c>
      <c r="G1475" t="s">
        <v>1739</v>
      </c>
      <c r="H1475" t="s">
        <v>124</v>
      </c>
      <c r="I1475">
        <v>1</v>
      </c>
      <c r="J1475" t="s">
        <v>6969</v>
      </c>
      <c r="K1475" s="37">
        <v>43410</v>
      </c>
      <c r="L1475">
        <v>4565.5600000000004</v>
      </c>
      <c r="M1475">
        <v>4565.5600000000004</v>
      </c>
      <c r="N1475">
        <v>0</v>
      </c>
      <c r="O1475">
        <v>4109</v>
      </c>
      <c r="P1475">
        <v>0</v>
      </c>
      <c r="Q1475">
        <v>342.42</v>
      </c>
      <c r="R1475">
        <v>342.42</v>
      </c>
      <c r="S1475">
        <v>0</v>
      </c>
    </row>
    <row r="1476" spans="1:19" x14ac:dyDescent="0.25">
      <c r="A1476">
        <v>4</v>
      </c>
      <c r="B1476">
        <v>4332</v>
      </c>
      <c r="C1476" t="s">
        <v>3736</v>
      </c>
      <c r="D1476" t="s">
        <v>1738</v>
      </c>
      <c r="E1476" t="s">
        <v>421</v>
      </c>
      <c r="F1476" t="s">
        <v>4956</v>
      </c>
      <c r="G1476" t="s">
        <v>1740</v>
      </c>
      <c r="H1476" t="s">
        <v>124</v>
      </c>
      <c r="I1476">
        <v>1</v>
      </c>
      <c r="J1476" t="s">
        <v>6969</v>
      </c>
      <c r="K1476" s="37">
        <v>43410</v>
      </c>
      <c r="L1476">
        <v>12407.04</v>
      </c>
      <c r="M1476">
        <v>12407.04</v>
      </c>
      <c r="N1476">
        <v>0</v>
      </c>
      <c r="O1476">
        <v>11166.34</v>
      </c>
      <c r="P1476">
        <v>0</v>
      </c>
      <c r="Q1476">
        <v>930.53</v>
      </c>
      <c r="R1476">
        <v>930.53</v>
      </c>
      <c r="S1476">
        <v>0</v>
      </c>
    </row>
    <row r="1477" spans="1:19" x14ac:dyDescent="0.25">
      <c r="A1477">
        <v>4</v>
      </c>
      <c r="B1477">
        <v>4332</v>
      </c>
      <c r="C1477" t="s">
        <v>3736</v>
      </c>
      <c r="D1477" t="s">
        <v>947</v>
      </c>
      <c r="E1477" t="s">
        <v>948</v>
      </c>
      <c r="F1477" t="s">
        <v>7455</v>
      </c>
      <c r="G1477" t="s">
        <v>7456</v>
      </c>
      <c r="H1477" t="s">
        <v>86</v>
      </c>
      <c r="I1477">
        <v>1</v>
      </c>
      <c r="J1477" t="s">
        <v>6969</v>
      </c>
      <c r="K1477" s="37">
        <v>43412</v>
      </c>
      <c r="L1477">
        <v>56739.08</v>
      </c>
      <c r="M1477">
        <v>56739.08</v>
      </c>
      <c r="N1477">
        <v>0</v>
      </c>
      <c r="O1477">
        <v>56739.08</v>
      </c>
      <c r="P1477">
        <v>0</v>
      </c>
      <c r="Q1477">
        <v>0</v>
      </c>
      <c r="R1477">
        <v>0</v>
      </c>
      <c r="S1477">
        <v>0</v>
      </c>
    </row>
    <row r="1478" spans="1:19" x14ac:dyDescent="0.25">
      <c r="A1478">
        <v>4</v>
      </c>
      <c r="B1478">
        <v>4332</v>
      </c>
      <c r="C1478" t="s">
        <v>3736</v>
      </c>
      <c r="D1478" t="s">
        <v>776</v>
      </c>
      <c r="E1478" t="s">
        <v>777</v>
      </c>
      <c r="F1478" t="s">
        <v>4957</v>
      </c>
      <c r="G1478" t="s">
        <v>1555</v>
      </c>
      <c r="H1478" t="s">
        <v>124</v>
      </c>
      <c r="I1478">
        <v>1</v>
      </c>
      <c r="J1478" t="s">
        <v>6969</v>
      </c>
      <c r="K1478" s="37">
        <v>43412</v>
      </c>
      <c r="L1478">
        <v>3580.25</v>
      </c>
      <c r="M1478">
        <v>3580.25</v>
      </c>
      <c r="N1478">
        <v>0</v>
      </c>
      <c r="O1478">
        <v>3222.23</v>
      </c>
      <c r="P1478">
        <v>0</v>
      </c>
      <c r="Q1478">
        <v>268.52</v>
      </c>
      <c r="R1478">
        <v>268.52</v>
      </c>
      <c r="S1478">
        <v>0</v>
      </c>
    </row>
    <row r="1479" spans="1:19" x14ac:dyDescent="0.25">
      <c r="A1479">
        <v>4</v>
      </c>
      <c r="B1479">
        <v>4332</v>
      </c>
      <c r="C1479" t="s">
        <v>3736</v>
      </c>
      <c r="D1479" t="s">
        <v>240</v>
      </c>
      <c r="E1479" t="s">
        <v>9</v>
      </c>
      <c r="F1479" t="s">
        <v>4958</v>
      </c>
      <c r="G1479" t="s">
        <v>241</v>
      </c>
      <c r="H1479" t="s">
        <v>100</v>
      </c>
      <c r="I1479">
        <v>1</v>
      </c>
      <c r="J1479" t="s">
        <v>6969</v>
      </c>
      <c r="K1479" s="37">
        <v>43265</v>
      </c>
      <c r="L1479">
        <v>10106.35</v>
      </c>
      <c r="M1479">
        <v>10106.35</v>
      </c>
      <c r="N1479">
        <v>0</v>
      </c>
      <c r="O1479">
        <v>9095.7199999999993</v>
      </c>
      <c r="P1479">
        <v>0</v>
      </c>
      <c r="Q1479">
        <v>757.98</v>
      </c>
      <c r="R1479">
        <v>757.98</v>
      </c>
      <c r="S1479">
        <v>0</v>
      </c>
    </row>
    <row r="1480" spans="1:19" x14ac:dyDescent="0.25">
      <c r="A1480">
        <v>4</v>
      </c>
      <c r="B1480">
        <v>4332</v>
      </c>
      <c r="C1480" t="s">
        <v>3736</v>
      </c>
      <c r="D1480" t="s">
        <v>989</v>
      </c>
      <c r="E1480" t="s">
        <v>15</v>
      </c>
      <c r="F1480" t="s">
        <v>4959</v>
      </c>
      <c r="G1480" t="s">
        <v>1862</v>
      </c>
      <c r="H1480" t="s">
        <v>107</v>
      </c>
      <c r="I1480">
        <v>0.5</v>
      </c>
      <c r="J1480" t="s">
        <v>6969</v>
      </c>
      <c r="K1480" s="37">
        <v>43411</v>
      </c>
      <c r="L1480">
        <v>17043.87</v>
      </c>
      <c r="M1480">
        <v>17043.87</v>
      </c>
      <c r="N1480">
        <v>0</v>
      </c>
      <c r="O1480">
        <v>15339.48</v>
      </c>
      <c r="P1480">
        <v>0</v>
      </c>
      <c r="Q1480">
        <v>1278.29</v>
      </c>
      <c r="R1480">
        <v>1278.29</v>
      </c>
      <c r="S1480">
        <v>0</v>
      </c>
    </row>
    <row r="1481" spans="1:19" x14ac:dyDescent="0.25">
      <c r="A1481">
        <v>4</v>
      </c>
      <c r="B1481">
        <v>4332</v>
      </c>
      <c r="C1481" t="s">
        <v>3736</v>
      </c>
      <c r="D1481" t="s">
        <v>1400</v>
      </c>
      <c r="E1481" t="s">
        <v>147</v>
      </c>
      <c r="F1481" t="s">
        <v>7457</v>
      </c>
      <c r="G1481" t="s">
        <v>7458</v>
      </c>
      <c r="H1481" t="s">
        <v>107</v>
      </c>
      <c r="I1481">
        <v>0</v>
      </c>
      <c r="J1481" t="s">
        <v>6969</v>
      </c>
      <c r="K1481" s="37">
        <v>48092</v>
      </c>
      <c r="L1481">
        <v>12487.48</v>
      </c>
      <c r="M1481">
        <v>12487.48</v>
      </c>
      <c r="N1481">
        <v>0</v>
      </c>
      <c r="O1481">
        <v>11238.73</v>
      </c>
      <c r="P1481">
        <v>0</v>
      </c>
      <c r="Q1481">
        <v>936.56</v>
      </c>
      <c r="R1481">
        <v>936.56</v>
      </c>
      <c r="S1481">
        <v>0</v>
      </c>
    </row>
    <row r="1482" spans="1:19" x14ac:dyDescent="0.25">
      <c r="A1482">
        <v>4</v>
      </c>
      <c r="B1482">
        <v>4332</v>
      </c>
      <c r="C1482" t="s">
        <v>3736</v>
      </c>
      <c r="D1482" t="s">
        <v>398</v>
      </c>
      <c r="E1482" t="s">
        <v>255</v>
      </c>
      <c r="F1482" t="s">
        <v>4960</v>
      </c>
      <c r="G1482" t="s">
        <v>2999</v>
      </c>
      <c r="H1482" t="s">
        <v>107</v>
      </c>
      <c r="I1482">
        <v>0.08</v>
      </c>
      <c r="J1482" t="s">
        <v>6969</v>
      </c>
      <c r="K1482" s="37">
        <v>43851</v>
      </c>
      <c r="L1482">
        <v>115665.33</v>
      </c>
      <c r="M1482">
        <v>115665.33</v>
      </c>
      <c r="N1482">
        <v>0</v>
      </c>
      <c r="O1482">
        <v>104098.8</v>
      </c>
      <c r="P1482">
        <v>0</v>
      </c>
      <c r="Q1482">
        <v>8674.9</v>
      </c>
      <c r="R1482">
        <v>8674.9</v>
      </c>
      <c r="S1482">
        <v>0</v>
      </c>
    </row>
    <row r="1483" spans="1:19" x14ac:dyDescent="0.25">
      <c r="A1483">
        <v>4</v>
      </c>
      <c r="B1483">
        <v>4332</v>
      </c>
      <c r="C1483" t="s">
        <v>3736</v>
      </c>
      <c r="D1483" t="s">
        <v>1748</v>
      </c>
      <c r="E1483" t="s">
        <v>25</v>
      </c>
      <c r="F1483" t="s">
        <v>4961</v>
      </c>
      <c r="G1483" t="s">
        <v>1779</v>
      </c>
      <c r="H1483" t="s">
        <v>107</v>
      </c>
      <c r="I1483">
        <v>1</v>
      </c>
      <c r="J1483" t="s">
        <v>6969</v>
      </c>
      <c r="K1483" s="37">
        <v>43410</v>
      </c>
      <c r="L1483">
        <v>5630.23</v>
      </c>
      <c r="M1483">
        <v>5630.23</v>
      </c>
      <c r="N1483">
        <v>0</v>
      </c>
      <c r="O1483">
        <v>5067.21</v>
      </c>
      <c r="P1483">
        <v>0</v>
      </c>
      <c r="Q1483">
        <v>422.27</v>
      </c>
      <c r="R1483">
        <v>422.27</v>
      </c>
      <c r="S1483">
        <v>0</v>
      </c>
    </row>
    <row r="1484" spans="1:19" x14ac:dyDescent="0.25">
      <c r="A1484">
        <v>4</v>
      </c>
      <c r="B1484">
        <v>4332</v>
      </c>
      <c r="C1484" t="s">
        <v>3736</v>
      </c>
      <c r="D1484" t="s">
        <v>65</v>
      </c>
      <c r="E1484" t="s">
        <v>48</v>
      </c>
      <c r="F1484" t="s">
        <v>8772</v>
      </c>
      <c r="G1484" t="s">
        <v>8773</v>
      </c>
      <c r="H1484" t="s">
        <v>29</v>
      </c>
      <c r="I1484">
        <v>0</v>
      </c>
      <c r="J1484" t="s">
        <v>6970</v>
      </c>
      <c r="K1484" s="37">
        <v>48092</v>
      </c>
      <c r="L1484">
        <v>485325</v>
      </c>
      <c r="M1484">
        <v>485325</v>
      </c>
      <c r="N1484">
        <v>0</v>
      </c>
      <c r="O1484">
        <v>363993.75</v>
      </c>
      <c r="P1484">
        <v>0</v>
      </c>
      <c r="Q1484">
        <v>0</v>
      </c>
      <c r="R1484">
        <v>0</v>
      </c>
      <c r="S1484">
        <v>0</v>
      </c>
    </row>
    <row r="1485" spans="1:19" x14ac:dyDescent="0.25">
      <c r="A1485">
        <v>4</v>
      </c>
      <c r="B1485">
        <v>4332</v>
      </c>
      <c r="C1485" t="s">
        <v>3736</v>
      </c>
      <c r="D1485" t="s">
        <v>162</v>
      </c>
      <c r="E1485" t="s">
        <v>147</v>
      </c>
      <c r="F1485" t="s">
        <v>4962</v>
      </c>
      <c r="G1485" t="s">
        <v>494</v>
      </c>
      <c r="H1485" t="s">
        <v>107</v>
      </c>
      <c r="I1485">
        <v>0</v>
      </c>
      <c r="J1485" t="s">
        <v>6969</v>
      </c>
      <c r="K1485" s="37">
        <v>43294</v>
      </c>
      <c r="L1485">
        <v>5173.46</v>
      </c>
      <c r="M1485">
        <v>5173.46</v>
      </c>
      <c r="N1485">
        <v>0</v>
      </c>
      <c r="O1485">
        <v>4656.1099999999997</v>
      </c>
      <c r="P1485">
        <v>0</v>
      </c>
      <c r="Q1485">
        <v>388.01</v>
      </c>
      <c r="R1485">
        <v>388.01</v>
      </c>
      <c r="S1485">
        <v>0</v>
      </c>
    </row>
    <row r="1486" spans="1:19" x14ac:dyDescent="0.25">
      <c r="A1486">
        <v>4</v>
      </c>
      <c r="B1486">
        <v>4332</v>
      </c>
      <c r="C1486" t="s">
        <v>3736</v>
      </c>
      <c r="D1486" t="s">
        <v>1028</v>
      </c>
      <c r="E1486" t="s">
        <v>238</v>
      </c>
      <c r="F1486" t="s">
        <v>4963</v>
      </c>
      <c r="G1486" t="s">
        <v>2204</v>
      </c>
      <c r="H1486" t="s">
        <v>124</v>
      </c>
      <c r="I1486">
        <v>1</v>
      </c>
      <c r="J1486" t="s">
        <v>6969</v>
      </c>
      <c r="K1486" s="37">
        <v>43507</v>
      </c>
      <c r="L1486">
        <v>45378.7</v>
      </c>
      <c r="M1486">
        <v>45378.7</v>
      </c>
      <c r="N1486">
        <v>0</v>
      </c>
      <c r="O1486">
        <v>40840.83</v>
      </c>
      <c r="P1486">
        <v>0</v>
      </c>
      <c r="Q1486">
        <v>3403.4</v>
      </c>
      <c r="R1486">
        <v>3403.4</v>
      </c>
      <c r="S1486">
        <v>0</v>
      </c>
    </row>
    <row r="1487" spans="1:19" x14ac:dyDescent="0.25">
      <c r="A1487">
        <v>4</v>
      </c>
      <c r="B1487">
        <v>4332</v>
      </c>
      <c r="C1487" t="s">
        <v>3736</v>
      </c>
      <c r="D1487" t="s">
        <v>1860</v>
      </c>
      <c r="E1487" t="s">
        <v>147</v>
      </c>
      <c r="F1487" t="s">
        <v>4964</v>
      </c>
      <c r="G1487" t="s">
        <v>1861</v>
      </c>
      <c r="H1487" t="s">
        <v>107</v>
      </c>
      <c r="I1487">
        <v>0</v>
      </c>
      <c r="J1487" t="s">
        <v>6969</v>
      </c>
      <c r="K1487" s="37">
        <v>48092</v>
      </c>
      <c r="L1487">
        <v>4819.5</v>
      </c>
      <c r="M1487">
        <v>4819.5</v>
      </c>
      <c r="N1487">
        <v>0</v>
      </c>
      <c r="O1487">
        <v>4337.55</v>
      </c>
      <c r="P1487">
        <v>0</v>
      </c>
      <c r="Q1487">
        <v>361.46</v>
      </c>
      <c r="R1487">
        <v>361.46</v>
      </c>
      <c r="S1487">
        <v>0</v>
      </c>
    </row>
    <row r="1488" spans="1:19" x14ac:dyDescent="0.25">
      <c r="A1488">
        <v>4</v>
      </c>
      <c r="B1488">
        <v>4332</v>
      </c>
      <c r="C1488" t="s">
        <v>3736</v>
      </c>
      <c r="D1488" t="s">
        <v>1641</v>
      </c>
      <c r="E1488" t="s">
        <v>313</v>
      </c>
      <c r="F1488" t="s">
        <v>4965</v>
      </c>
      <c r="G1488" t="s">
        <v>1642</v>
      </c>
      <c r="H1488" t="s">
        <v>107</v>
      </c>
      <c r="I1488">
        <v>0</v>
      </c>
      <c r="J1488" t="s">
        <v>6969</v>
      </c>
      <c r="K1488" s="37">
        <v>43623</v>
      </c>
      <c r="L1488">
        <v>8384.7800000000007</v>
      </c>
      <c r="M1488">
        <v>8384.7800000000007</v>
      </c>
      <c r="N1488">
        <v>0</v>
      </c>
      <c r="O1488">
        <v>7546.3</v>
      </c>
      <c r="P1488">
        <v>0</v>
      </c>
      <c r="Q1488">
        <v>628.86</v>
      </c>
      <c r="R1488">
        <v>628.86</v>
      </c>
      <c r="S1488">
        <v>0</v>
      </c>
    </row>
    <row r="1489" spans="1:19" x14ac:dyDescent="0.25">
      <c r="A1489">
        <v>4</v>
      </c>
      <c r="B1489">
        <v>4332</v>
      </c>
      <c r="C1489" t="s">
        <v>3736</v>
      </c>
      <c r="D1489" t="s">
        <v>98</v>
      </c>
      <c r="E1489" t="s">
        <v>147</v>
      </c>
      <c r="F1489" t="s">
        <v>4966</v>
      </c>
      <c r="G1489" t="s">
        <v>1784</v>
      </c>
      <c r="H1489" t="s">
        <v>124</v>
      </c>
      <c r="I1489">
        <v>0</v>
      </c>
      <c r="J1489" t="s">
        <v>6969</v>
      </c>
      <c r="K1489" s="37">
        <v>43959</v>
      </c>
      <c r="L1489">
        <v>17801.61</v>
      </c>
      <c r="M1489">
        <v>17801.61</v>
      </c>
      <c r="N1489">
        <v>0</v>
      </c>
      <c r="O1489">
        <v>16021.45</v>
      </c>
      <c r="P1489">
        <v>0</v>
      </c>
      <c r="Q1489">
        <v>1335.12</v>
      </c>
      <c r="R1489">
        <v>1335.12</v>
      </c>
      <c r="S1489">
        <v>0</v>
      </c>
    </row>
    <row r="1490" spans="1:19" x14ac:dyDescent="0.25">
      <c r="A1490">
        <v>4</v>
      </c>
      <c r="B1490">
        <v>4332</v>
      </c>
      <c r="C1490" t="s">
        <v>3736</v>
      </c>
      <c r="D1490" t="s">
        <v>255</v>
      </c>
      <c r="E1490" t="s">
        <v>255</v>
      </c>
      <c r="F1490" t="s">
        <v>4967</v>
      </c>
      <c r="G1490" t="s">
        <v>1498</v>
      </c>
      <c r="H1490" t="s">
        <v>107</v>
      </c>
      <c r="I1490">
        <v>1</v>
      </c>
      <c r="J1490" t="s">
        <v>6969</v>
      </c>
      <c r="K1490" s="37">
        <v>43412</v>
      </c>
      <c r="L1490">
        <v>5890</v>
      </c>
      <c r="M1490">
        <v>5890</v>
      </c>
      <c r="N1490">
        <v>0</v>
      </c>
      <c r="O1490">
        <v>5301</v>
      </c>
      <c r="P1490">
        <v>0</v>
      </c>
      <c r="Q1490">
        <v>441.75</v>
      </c>
      <c r="R1490">
        <v>441.75</v>
      </c>
      <c r="S1490">
        <v>0</v>
      </c>
    </row>
    <row r="1491" spans="1:19" x14ac:dyDescent="0.25">
      <c r="A1491">
        <v>4</v>
      </c>
      <c r="B1491">
        <v>4332</v>
      </c>
      <c r="C1491" t="s">
        <v>3736</v>
      </c>
      <c r="D1491" t="s">
        <v>1738</v>
      </c>
      <c r="E1491" t="s">
        <v>421</v>
      </c>
      <c r="F1491" t="s">
        <v>7459</v>
      </c>
      <c r="G1491" t="s">
        <v>7460</v>
      </c>
      <c r="H1491" t="s">
        <v>86</v>
      </c>
      <c r="I1491">
        <v>1</v>
      </c>
      <c r="J1491" t="s">
        <v>6969</v>
      </c>
      <c r="K1491" s="37">
        <v>43412</v>
      </c>
      <c r="L1491">
        <v>29380.39</v>
      </c>
      <c r="M1491">
        <v>29380.39</v>
      </c>
      <c r="N1491">
        <v>0</v>
      </c>
      <c r="O1491">
        <v>29380.39</v>
      </c>
      <c r="P1491">
        <v>0</v>
      </c>
      <c r="Q1491">
        <v>0</v>
      </c>
      <c r="R1491">
        <v>0</v>
      </c>
      <c r="S1491">
        <v>0</v>
      </c>
    </row>
    <row r="1492" spans="1:19" x14ac:dyDescent="0.25">
      <c r="A1492">
        <v>4</v>
      </c>
      <c r="B1492">
        <v>4332</v>
      </c>
      <c r="C1492" t="s">
        <v>3736</v>
      </c>
      <c r="D1492" t="s">
        <v>599</v>
      </c>
      <c r="E1492" t="s">
        <v>21</v>
      </c>
      <c r="F1492" t="s">
        <v>4968</v>
      </c>
      <c r="G1492" t="s">
        <v>2219</v>
      </c>
      <c r="H1492" t="s">
        <v>100</v>
      </c>
      <c r="I1492">
        <v>0.25</v>
      </c>
      <c r="J1492" t="s">
        <v>6969</v>
      </c>
      <c r="K1492" s="37">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3736</v>
      </c>
      <c r="D1493" t="s">
        <v>567</v>
      </c>
      <c r="E1493" t="s">
        <v>421</v>
      </c>
      <c r="F1493" t="s">
        <v>4969</v>
      </c>
      <c r="G1493" t="s">
        <v>1619</v>
      </c>
      <c r="H1493" t="s">
        <v>107</v>
      </c>
      <c r="I1493">
        <v>1</v>
      </c>
      <c r="J1493" t="s">
        <v>6969</v>
      </c>
      <c r="K1493" s="37">
        <v>43412</v>
      </c>
      <c r="L1493">
        <v>14043.68</v>
      </c>
      <c r="M1493">
        <v>14043.68</v>
      </c>
      <c r="N1493">
        <v>0</v>
      </c>
      <c r="O1493">
        <v>12639.31</v>
      </c>
      <c r="P1493">
        <v>0</v>
      </c>
      <c r="Q1493">
        <v>1053.28</v>
      </c>
      <c r="R1493">
        <v>1053.28</v>
      </c>
      <c r="S1493">
        <v>0</v>
      </c>
    </row>
    <row r="1494" spans="1:19" x14ac:dyDescent="0.25">
      <c r="A1494">
        <v>4</v>
      </c>
      <c r="B1494">
        <v>4332</v>
      </c>
      <c r="C1494" t="s">
        <v>3736</v>
      </c>
      <c r="D1494" t="s">
        <v>307</v>
      </c>
      <c r="E1494" t="s">
        <v>152</v>
      </c>
      <c r="F1494" t="s">
        <v>7461</v>
      </c>
      <c r="G1494" t="s">
        <v>7462</v>
      </c>
      <c r="H1494" t="s">
        <v>86</v>
      </c>
      <c r="I1494">
        <v>1</v>
      </c>
      <c r="J1494" t="s">
        <v>6969</v>
      </c>
      <c r="K1494" s="37">
        <v>43266</v>
      </c>
      <c r="L1494">
        <v>5924.62</v>
      </c>
      <c r="M1494">
        <v>5924.62</v>
      </c>
      <c r="N1494">
        <v>0</v>
      </c>
      <c r="O1494">
        <v>5924.62</v>
      </c>
      <c r="P1494">
        <v>0</v>
      </c>
      <c r="Q1494">
        <v>0</v>
      </c>
      <c r="R1494">
        <v>0</v>
      </c>
      <c r="S1494">
        <v>0</v>
      </c>
    </row>
    <row r="1495" spans="1:19" x14ac:dyDescent="0.25">
      <c r="A1495">
        <v>4</v>
      </c>
      <c r="B1495">
        <v>4332</v>
      </c>
      <c r="C1495" t="s">
        <v>3736</v>
      </c>
      <c r="D1495" t="s">
        <v>1592</v>
      </c>
      <c r="E1495" t="s">
        <v>48</v>
      </c>
      <c r="F1495" t="s">
        <v>7463</v>
      </c>
      <c r="G1495" t="s">
        <v>7464</v>
      </c>
      <c r="H1495" t="s">
        <v>86</v>
      </c>
      <c r="I1495">
        <v>1</v>
      </c>
      <c r="J1495" t="s">
        <v>6969</v>
      </c>
      <c r="K1495" s="37">
        <v>43410</v>
      </c>
      <c r="L1495">
        <v>47056.23</v>
      </c>
      <c r="M1495">
        <v>47056.23</v>
      </c>
      <c r="N1495">
        <v>0</v>
      </c>
      <c r="O1495">
        <v>47056.23</v>
      </c>
      <c r="P1495">
        <v>0</v>
      </c>
      <c r="Q1495">
        <v>0</v>
      </c>
      <c r="R1495">
        <v>0</v>
      </c>
      <c r="S1495">
        <v>0</v>
      </c>
    </row>
    <row r="1496" spans="1:19" x14ac:dyDescent="0.25">
      <c r="A1496">
        <v>4</v>
      </c>
      <c r="B1496">
        <v>4332</v>
      </c>
      <c r="C1496" t="s">
        <v>3736</v>
      </c>
      <c r="D1496" t="s">
        <v>1400</v>
      </c>
      <c r="E1496" t="s">
        <v>147</v>
      </c>
      <c r="F1496" t="s">
        <v>7465</v>
      </c>
      <c r="G1496" t="s">
        <v>7466</v>
      </c>
      <c r="H1496" t="s">
        <v>107</v>
      </c>
      <c r="I1496">
        <v>0</v>
      </c>
      <c r="J1496" t="s">
        <v>6969</v>
      </c>
      <c r="K1496" s="37">
        <v>48092</v>
      </c>
      <c r="L1496">
        <v>107408.06</v>
      </c>
      <c r="M1496">
        <v>107408.06</v>
      </c>
      <c r="N1496">
        <v>0</v>
      </c>
      <c r="O1496">
        <v>96667.25</v>
      </c>
      <c r="P1496">
        <v>0</v>
      </c>
      <c r="Q1496">
        <v>8055.61</v>
      </c>
      <c r="R1496">
        <v>8055.6</v>
      </c>
      <c r="S1496">
        <v>0.01</v>
      </c>
    </row>
    <row r="1497" spans="1:19" x14ac:dyDescent="0.25">
      <c r="A1497">
        <v>4</v>
      </c>
      <c r="B1497">
        <v>4332</v>
      </c>
      <c r="C1497" t="s">
        <v>3736</v>
      </c>
      <c r="D1497" t="s">
        <v>795</v>
      </c>
      <c r="E1497" t="s">
        <v>60</v>
      </c>
      <c r="F1497" t="s">
        <v>4970</v>
      </c>
      <c r="G1497" t="s">
        <v>3349</v>
      </c>
      <c r="H1497" t="s">
        <v>107</v>
      </c>
      <c r="I1497">
        <v>0</v>
      </c>
      <c r="J1497" t="s">
        <v>6969</v>
      </c>
      <c r="K1497" s="37">
        <v>48092</v>
      </c>
      <c r="L1497">
        <v>63098.86</v>
      </c>
      <c r="M1497">
        <v>63098.86</v>
      </c>
      <c r="N1497">
        <v>0</v>
      </c>
      <c r="O1497">
        <v>56788.97</v>
      </c>
      <c r="P1497">
        <v>0</v>
      </c>
      <c r="Q1497">
        <v>4732.42</v>
      </c>
      <c r="R1497">
        <v>4732.41</v>
      </c>
      <c r="S1497">
        <v>0.01</v>
      </c>
    </row>
    <row r="1498" spans="1:19" x14ac:dyDescent="0.25">
      <c r="A1498">
        <v>4</v>
      </c>
      <c r="B1498">
        <v>4332</v>
      </c>
      <c r="C1498" t="s">
        <v>3736</v>
      </c>
      <c r="D1498" t="s">
        <v>2013</v>
      </c>
      <c r="E1498" t="s">
        <v>76</v>
      </c>
      <c r="F1498" t="s">
        <v>4971</v>
      </c>
      <c r="G1498" t="s">
        <v>2285</v>
      </c>
      <c r="H1498" t="s">
        <v>100</v>
      </c>
      <c r="I1498">
        <v>0</v>
      </c>
      <c r="J1498" t="s">
        <v>6969</v>
      </c>
      <c r="K1498" s="37">
        <v>43952</v>
      </c>
      <c r="L1498">
        <v>53189.34</v>
      </c>
      <c r="M1498">
        <v>53189.34</v>
      </c>
      <c r="N1498">
        <v>0</v>
      </c>
      <c r="O1498">
        <v>47870.41</v>
      </c>
      <c r="P1498">
        <v>0</v>
      </c>
      <c r="Q1498">
        <v>3989.2</v>
      </c>
      <c r="R1498">
        <v>3989.2</v>
      </c>
      <c r="S1498">
        <v>0</v>
      </c>
    </row>
    <row r="1499" spans="1:19" x14ac:dyDescent="0.25">
      <c r="A1499">
        <v>4</v>
      </c>
      <c r="B1499">
        <v>4332</v>
      </c>
      <c r="C1499" t="s">
        <v>3736</v>
      </c>
      <c r="D1499" t="s">
        <v>98</v>
      </c>
      <c r="E1499" t="s">
        <v>147</v>
      </c>
      <c r="F1499" t="s">
        <v>4972</v>
      </c>
      <c r="G1499" t="s">
        <v>1984</v>
      </c>
      <c r="H1499" t="s">
        <v>104</v>
      </c>
      <c r="I1499">
        <v>0.2</v>
      </c>
      <c r="J1499" t="s">
        <v>6969</v>
      </c>
      <c r="K1499" s="37">
        <v>43598</v>
      </c>
      <c r="L1499">
        <v>78835</v>
      </c>
      <c r="M1499">
        <v>78835</v>
      </c>
      <c r="N1499">
        <v>0</v>
      </c>
      <c r="O1499">
        <v>70951.5</v>
      </c>
      <c r="P1499">
        <v>0</v>
      </c>
      <c r="Q1499">
        <v>5912.63</v>
      </c>
      <c r="R1499">
        <v>5912.63</v>
      </c>
      <c r="S1499">
        <v>0</v>
      </c>
    </row>
    <row r="1500" spans="1:19" x14ac:dyDescent="0.25">
      <c r="A1500">
        <v>4</v>
      </c>
      <c r="B1500">
        <v>4332</v>
      </c>
      <c r="C1500" t="s">
        <v>3736</v>
      </c>
      <c r="D1500" t="s">
        <v>776</v>
      </c>
      <c r="E1500" t="s">
        <v>777</v>
      </c>
      <c r="F1500" t="s">
        <v>4973</v>
      </c>
      <c r="G1500" t="s">
        <v>1516</v>
      </c>
      <c r="H1500" t="s">
        <v>124</v>
      </c>
      <c r="I1500">
        <v>1</v>
      </c>
      <c r="J1500" t="s">
        <v>6969</v>
      </c>
      <c r="K1500" s="37">
        <v>43412</v>
      </c>
      <c r="L1500">
        <v>4912.79</v>
      </c>
      <c r="M1500">
        <v>4912.79</v>
      </c>
      <c r="N1500">
        <v>0</v>
      </c>
      <c r="O1500">
        <v>4421.51</v>
      </c>
      <c r="P1500">
        <v>0</v>
      </c>
      <c r="Q1500">
        <v>368.46</v>
      </c>
      <c r="R1500">
        <v>368.46</v>
      </c>
      <c r="S1500">
        <v>0</v>
      </c>
    </row>
    <row r="1501" spans="1:19" x14ac:dyDescent="0.25">
      <c r="A1501">
        <v>4</v>
      </c>
      <c r="B1501">
        <v>4332</v>
      </c>
      <c r="C1501" t="s">
        <v>3736</v>
      </c>
      <c r="D1501" t="s">
        <v>78</v>
      </c>
      <c r="E1501" t="s">
        <v>76</v>
      </c>
      <c r="F1501" t="s">
        <v>4974</v>
      </c>
      <c r="G1501" t="s">
        <v>2851</v>
      </c>
      <c r="H1501" t="s">
        <v>104</v>
      </c>
      <c r="I1501">
        <v>0</v>
      </c>
      <c r="J1501" t="s">
        <v>6969</v>
      </c>
      <c r="K1501" s="37">
        <v>43899</v>
      </c>
      <c r="L1501">
        <v>31474.45</v>
      </c>
      <c r="M1501">
        <v>31474.45</v>
      </c>
      <c r="N1501">
        <v>0</v>
      </c>
      <c r="O1501">
        <v>28327.01</v>
      </c>
      <c r="P1501">
        <v>0</v>
      </c>
      <c r="Q1501">
        <v>2360.58</v>
      </c>
      <c r="R1501">
        <v>2360.58</v>
      </c>
      <c r="S1501">
        <v>0</v>
      </c>
    </row>
    <row r="1502" spans="1:19" x14ac:dyDescent="0.25">
      <c r="A1502">
        <v>4</v>
      </c>
      <c r="B1502">
        <v>4332</v>
      </c>
      <c r="C1502" t="s">
        <v>3736</v>
      </c>
      <c r="D1502" t="s">
        <v>134</v>
      </c>
      <c r="E1502" t="s">
        <v>135</v>
      </c>
      <c r="F1502" t="s">
        <v>4975</v>
      </c>
      <c r="G1502" t="s">
        <v>2700</v>
      </c>
      <c r="H1502" t="s">
        <v>100</v>
      </c>
      <c r="I1502">
        <v>0.63</v>
      </c>
      <c r="J1502" t="s">
        <v>6969</v>
      </c>
      <c r="K1502" s="37">
        <v>48092</v>
      </c>
      <c r="L1502">
        <v>571860.91</v>
      </c>
      <c r="M1502">
        <v>571860.91</v>
      </c>
      <c r="N1502">
        <v>0</v>
      </c>
      <c r="O1502">
        <v>514674.82</v>
      </c>
      <c r="P1502">
        <v>0</v>
      </c>
      <c r="Q1502">
        <v>0</v>
      </c>
      <c r="R1502">
        <v>0</v>
      </c>
      <c r="S1502">
        <v>0</v>
      </c>
    </row>
    <row r="1503" spans="1:19" x14ac:dyDescent="0.25">
      <c r="A1503">
        <v>4</v>
      </c>
      <c r="B1503">
        <v>4332</v>
      </c>
      <c r="C1503" t="s">
        <v>3736</v>
      </c>
      <c r="D1503" t="s">
        <v>1187</v>
      </c>
      <c r="E1503" t="s">
        <v>60</v>
      </c>
      <c r="F1503" t="s">
        <v>4976</v>
      </c>
      <c r="G1503" t="s">
        <v>1636</v>
      </c>
      <c r="H1503" t="s">
        <v>107</v>
      </c>
      <c r="I1503">
        <v>0</v>
      </c>
      <c r="J1503" t="s">
        <v>6969</v>
      </c>
      <c r="K1503" s="37">
        <v>43412</v>
      </c>
      <c r="L1503">
        <v>22480</v>
      </c>
      <c r="M1503">
        <v>22480</v>
      </c>
      <c r="N1503">
        <v>0</v>
      </c>
      <c r="O1503">
        <v>20232</v>
      </c>
      <c r="P1503">
        <v>0</v>
      </c>
      <c r="Q1503">
        <v>1686</v>
      </c>
      <c r="R1503">
        <v>1686</v>
      </c>
      <c r="S1503">
        <v>0</v>
      </c>
    </row>
    <row r="1504" spans="1:19" x14ac:dyDescent="0.25">
      <c r="A1504">
        <v>4</v>
      </c>
      <c r="B1504">
        <v>4332</v>
      </c>
      <c r="C1504" t="s">
        <v>3736</v>
      </c>
      <c r="D1504" t="s">
        <v>1875</v>
      </c>
      <c r="E1504" t="s">
        <v>320</v>
      </c>
      <c r="F1504" t="s">
        <v>7467</v>
      </c>
      <c r="G1504" t="s">
        <v>7468</v>
      </c>
      <c r="H1504" t="s">
        <v>86</v>
      </c>
      <c r="I1504">
        <v>1</v>
      </c>
      <c r="J1504" t="s">
        <v>6969</v>
      </c>
      <c r="K1504" s="37">
        <v>43412</v>
      </c>
      <c r="L1504">
        <v>9419.4500000000007</v>
      </c>
      <c r="M1504">
        <v>9419.4500000000007</v>
      </c>
      <c r="N1504">
        <v>0</v>
      </c>
      <c r="O1504">
        <v>9419.4500000000007</v>
      </c>
      <c r="P1504">
        <v>0</v>
      </c>
      <c r="Q1504">
        <v>0</v>
      </c>
      <c r="R1504">
        <v>0</v>
      </c>
      <c r="S1504">
        <v>0</v>
      </c>
    </row>
    <row r="1505" spans="1:19" x14ac:dyDescent="0.25">
      <c r="A1505">
        <v>4</v>
      </c>
      <c r="B1505">
        <v>4332</v>
      </c>
      <c r="C1505" t="s">
        <v>3736</v>
      </c>
      <c r="D1505" t="s">
        <v>865</v>
      </c>
      <c r="E1505" t="s">
        <v>255</v>
      </c>
      <c r="F1505" t="s">
        <v>7469</v>
      </c>
      <c r="G1505" t="s">
        <v>7470</v>
      </c>
      <c r="H1505" t="s">
        <v>86</v>
      </c>
      <c r="I1505">
        <v>1</v>
      </c>
      <c r="J1505" t="s">
        <v>6969</v>
      </c>
      <c r="K1505" s="37">
        <v>43615</v>
      </c>
      <c r="L1505">
        <v>389247.17</v>
      </c>
      <c r="M1505">
        <v>389247.17</v>
      </c>
      <c r="N1505">
        <v>0</v>
      </c>
      <c r="O1505">
        <v>389247.17</v>
      </c>
      <c r="P1505">
        <v>0</v>
      </c>
      <c r="Q1505">
        <v>0</v>
      </c>
      <c r="R1505">
        <v>0</v>
      </c>
      <c r="S1505">
        <v>0</v>
      </c>
    </row>
    <row r="1506" spans="1:19" x14ac:dyDescent="0.25">
      <c r="A1506">
        <v>4</v>
      </c>
      <c r="B1506">
        <v>4332</v>
      </c>
      <c r="C1506" t="s">
        <v>3736</v>
      </c>
      <c r="D1506" t="s">
        <v>1863</v>
      </c>
      <c r="E1506" t="s">
        <v>152</v>
      </c>
      <c r="F1506" t="s">
        <v>7471</v>
      </c>
      <c r="G1506" t="s">
        <v>141</v>
      </c>
      <c r="H1506" t="s">
        <v>86</v>
      </c>
      <c r="I1506">
        <v>1</v>
      </c>
      <c r="J1506" t="s">
        <v>6969</v>
      </c>
      <c r="K1506" s="37">
        <v>44085</v>
      </c>
      <c r="L1506">
        <v>10680.35</v>
      </c>
      <c r="M1506">
        <v>10680.35</v>
      </c>
      <c r="N1506">
        <v>0</v>
      </c>
      <c r="O1506">
        <v>10680.35</v>
      </c>
      <c r="P1506">
        <v>0</v>
      </c>
      <c r="Q1506">
        <v>0</v>
      </c>
      <c r="R1506">
        <v>0</v>
      </c>
      <c r="S1506">
        <v>0</v>
      </c>
    </row>
    <row r="1507" spans="1:19" x14ac:dyDescent="0.25">
      <c r="A1507">
        <v>4</v>
      </c>
      <c r="B1507">
        <v>4332</v>
      </c>
      <c r="C1507" t="s">
        <v>3736</v>
      </c>
      <c r="D1507" t="s">
        <v>1132</v>
      </c>
      <c r="E1507" t="s">
        <v>93</v>
      </c>
      <c r="F1507" t="s">
        <v>7472</v>
      </c>
      <c r="G1507" t="s">
        <v>7473</v>
      </c>
      <c r="H1507" t="s">
        <v>86</v>
      </c>
      <c r="I1507">
        <v>1</v>
      </c>
      <c r="J1507" t="s">
        <v>6969</v>
      </c>
      <c r="K1507" s="37">
        <v>48092</v>
      </c>
      <c r="L1507">
        <v>712786.98</v>
      </c>
      <c r="M1507">
        <v>712786.98</v>
      </c>
      <c r="N1507">
        <v>0</v>
      </c>
      <c r="O1507">
        <v>712786.98</v>
      </c>
      <c r="P1507">
        <v>0</v>
      </c>
      <c r="Q1507">
        <v>0</v>
      </c>
      <c r="R1507">
        <v>0</v>
      </c>
      <c r="S1507">
        <v>0</v>
      </c>
    </row>
    <row r="1508" spans="1:19" x14ac:dyDescent="0.25">
      <c r="A1508">
        <v>4</v>
      </c>
      <c r="B1508">
        <v>4332</v>
      </c>
      <c r="C1508" t="s">
        <v>3736</v>
      </c>
      <c r="D1508" t="s">
        <v>284</v>
      </c>
      <c r="E1508" t="s">
        <v>37</v>
      </c>
      <c r="F1508" t="s">
        <v>4977</v>
      </c>
      <c r="G1508" t="s">
        <v>2267</v>
      </c>
      <c r="H1508" t="s">
        <v>104</v>
      </c>
      <c r="I1508">
        <v>0</v>
      </c>
      <c r="J1508" t="s">
        <v>6969</v>
      </c>
      <c r="K1508" s="37">
        <v>43788</v>
      </c>
      <c r="L1508">
        <v>83304.56</v>
      </c>
      <c r="M1508">
        <v>83304.56</v>
      </c>
      <c r="N1508">
        <v>0</v>
      </c>
      <c r="O1508">
        <v>74974.100000000006</v>
      </c>
      <c r="P1508">
        <v>0</v>
      </c>
      <c r="Q1508">
        <v>6247.84</v>
      </c>
      <c r="R1508">
        <v>6247.84</v>
      </c>
      <c r="S1508">
        <v>0</v>
      </c>
    </row>
    <row r="1509" spans="1:19" x14ac:dyDescent="0.25">
      <c r="A1509">
        <v>4</v>
      </c>
      <c r="B1509">
        <v>4332</v>
      </c>
      <c r="C1509" t="s">
        <v>3736</v>
      </c>
      <c r="D1509" t="s">
        <v>2090</v>
      </c>
      <c r="E1509" t="s">
        <v>9</v>
      </c>
      <c r="F1509" t="s">
        <v>4978</v>
      </c>
      <c r="G1509" t="s">
        <v>361</v>
      </c>
      <c r="H1509" t="s">
        <v>100</v>
      </c>
      <c r="I1509">
        <v>1</v>
      </c>
      <c r="J1509" t="s">
        <v>6969</v>
      </c>
      <c r="K1509" s="37">
        <v>43781</v>
      </c>
      <c r="L1509">
        <v>23354.34</v>
      </c>
      <c r="M1509">
        <v>23354.34</v>
      </c>
      <c r="N1509">
        <v>0</v>
      </c>
      <c r="O1509">
        <v>21018.91</v>
      </c>
      <c r="P1509">
        <v>0</v>
      </c>
      <c r="Q1509">
        <v>1751.58</v>
      </c>
      <c r="R1509">
        <v>1751.58</v>
      </c>
      <c r="S1509">
        <v>0</v>
      </c>
    </row>
    <row r="1510" spans="1:19" x14ac:dyDescent="0.25">
      <c r="A1510">
        <v>4</v>
      </c>
      <c r="B1510">
        <v>4332</v>
      </c>
      <c r="C1510" t="s">
        <v>3736</v>
      </c>
      <c r="D1510" t="s">
        <v>1177</v>
      </c>
      <c r="E1510" t="s">
        <v>147</v>
      </c>
      <c r="F1510" t="s">
        <v>4979</v>
      </c>
      <c r="G1510" t="s">
        <v>1789</v>
      </c>
      <c r="H1510" t="s">
        <v>104</v>
      </c>
      <c r="I1510">
        <v>1</v>
      </c>
      <c r="J1510" t="s">
        <v>6969</v>
      </c>
      <c r="K1510" s="37">
        <v>43410</v>
      </c>
      <c r="L1510">
        <v>22415.67</v>
      </c>
      <c r="M1510">
        <v>22415.67</v>
      </c>
      <c r="N1510">
        <v>0</v>
      </c>
      <c r="O1510">
        <v>20174.099999999999</v>
      </c>
      <c r="P1510">
        <v>0</v>
      </c>
      <c r="Q1510">
        <v>1681.18</v>
      </c>
      <c r="R1510">
        <v>1681.18</v>
      </c>
      <c r="S1510">
        <v>0</v>
      </c>
    </row>
    <row r="1511" spans="1:19" x14ac:dyDescent="0.25">
      <c r="A1511">
        <v>4</v>
      </c>
      <c r="B1511">
        <v>4332</v>
      </c>
      <c r="C1511" t="s">
        <v>3736</v>
      </c>
      <c r="D1511" t="s">
        <v>1187</v>
      </c>
      <c r="E1511" t="s">
        <v>60</v>
      </c>
      <c r="F1511" t="s">
        <v>8675</v>
      </c>
      <c r="G1511" t="s">
        <v>8629</v>
      </c>
      <c r="H1511" t="s">
        <v>107</v>
      </c>
      <c r="I1511">
        <v>0.9</v>
      </c>
      <c r="J1511" t="s">
        <v>6969</v>
      </c>
      <c r="K1511" s="37">
        <v>48092</v>
      </c>
      <c r="L1511">
        <v>331803</v>
      </c>
      <c r="M1511">
        <v>331803</v>
      </c>
      <c r="N1511">
        <v>0</v>
      </c>
      <c r="O1511">
        <v>298622.7</v>
      </c>
      <c r="P1511">
        <v>0</v>
      </c>
      <c r="Q1511">
        <v>0</v>
      </c>
      <c r="R1511">
        <v>0</v>
      </c>
      <c r="S1511">
        <v>0</v>
      </c>
    </row>
    <row r="1512" spans="1:19" x14ac:dyDescent="0.25">
      <c r="A1512">
        <v>4</v>
      </c>
      <c r="B1512">
        <v>4332</v>
      </c>
      <c r="C1512" t="s">
        <v>3736</v>
      </c>
      <c r="D1512" t="s">
        <v>1654</v>
      </c>
      <c r="E1512" t="s">
        <v>131</v>
      </c>
      <c r="F1512" t="s">
        <v>4980</v>
      </c>
      <c r="G1512" t="s">
        <v>183</v>
      </c>
      <c r="H1512" t="s">
        <v>107</v>
      </c>
      <c r="I1512">
        <v>1</v>
      </c>
      <c r="J1512" t="s">
        <v>6969</v>
      </c>
      <c r="K1512" s="37">
        <v>43412</v>
      </c>
      <c r="L1512">
        <v>10500</v>
      </c>
      <c r="M1512">
        <v>10500</v>
      </c>
      <c r="N1512">
        <v>0</v>
      </c>
      <c r="O1512">
        <v>9450</v>
      </c>
      <c r="P1512">
        <v>0</v>
      </c>
      <c r="Q1512">
        <v>787.5</v>
      </c>
      <c r="R1512">
        <v>787.5</v>
      </c>
      <c r="S1512">
        <v>0</v>
      </c>
    </row>
    <row r="1513" spans="1:19" x14ac:dyDescent="0.25">
      <c r="A1513">
        <v>4</v>
      </c>
      <c r="B1513">
        <v>4332</v>
      </c>
      <c r="C1513" t="s">
        <v>3736</v>
      </c>
      <c r="D1513" t="s">
        <v>649</v>
      </c>
      <c r="E1513" t="s">
        <v>152</v>
      </c>
      <c r="F1513" t="s">
        <v>4981</v>
      </c>
      <c r="G1513" t="s">
        <v>711</v>
      </c>
      <c r="H1513" t="s">
        <v>100</v>
      </c>
      <c r="I1513">
        <v>1</v>
      </c>
      <c r="J1513" t="s">
        <v>6969</v>
      </c>
      <c r="K1513" s="37">
        <v>43334</v>
      </c>
      <c r="L1513">
        <v>18265.61</v>
      </c>
      <c r="M1513">
        <v>18265.61</v>
      </c>
      <c r="N1513">
        <v>0</v>
      </c>
      <c r="O1513">
        <v>16439.05</v>
      </c>
      <c r="P1513">
        <v>0</v>
      </c>
      <c r="Q1513">
        <v>1369.92</v>
      </c>
      <c r="R1513">
        <v>1369.92</v>
      </c>
      <c r="S1513">
        <v>0</v>
      </c>
    </row>
    <row r="1514" spans="1:19" x14ac:dyDescent="0.25">
      <c r="A1514">
        <v>4</v>
      </c>
      <c r="B1514">
        <v>4332</v>
      </c>
      <c r="C1514" t="s">
        <v>3736</v>
      </c>
      <c r="D1514" t="s">
        <v>121</v>
      </c>
      <c r="E1514" t="s">
        <v>122</v>
      </c>
      <c r="F1514" t="s">
        <v>7474</v>
      </c>
      <c r="G1514" t="s">
        <v>7475</v>
      </c>
      <c r="H1514" t="s">
        <v>86</v>
      </c>
      <c r="I1514">
        <v>1</v>
      </c>
      <c r="J1514" t="s">
        <v>6969</v>
      </c>
      <c r="K1514" s="37">
        <v>43412</v>
      </c>
      <c r="L1514">
        <v>4801.25</v>
      </c>
      <c r="M1514">
        <v>4801.25</v>
      </c>
      <c r="N1514">
        <v>0</v>
      </c>
      <c r="O1514">
        <v>4801.25</v>
      </c>
      <c r="P1514">
        <v>0</v>
      </c>
      <c r="Q1514">
        <v>0</v>
      </c>
      <c r="R1514">
        <v>0</v>
      </c>
      <c r="S1514">
        <v>0</v>
      </c>
    </row>
    <row r="1515" spans="1:19" x14ac:dyDescent="0.25">
      <c r="A1515">
        <v>4</v>
      </c>
      <c r="B1515">
        <v>4332</v>
      </c>
      <c r="C1515" t="s">
        <v>3736</v>
      </c>
      <c r="D1515" t="s">
        <v>1643</v>
      </c>
      <c r="E1515" t="s">
        <v>152</v>
      </c>
      <c r="F1515" t="s">
        <v>4982</v>
      </c>
      <c r="G1515" t="s">
        <v>1644</v>
      </c>
      <c r="H1515" t="s">
        <v>107</v>
      </c>
      <c r="I1515">
        <v>0</v>
      </c>
      <c r="J1515" t="s">
        <v>6969</v>
      </c>
      <c r="K1515" s="37">
        <v>43816</v>
      </c>
      <c r="L1515">
        <v>12432.76</v>
      </c>
      <c r="M1515">
        <v>12432.76</v>
      </c>
      <c r="N1515">
        <v>0</v>
      </c>
      <c r="O1515">
        <v>11189.48</v>
      </c>
      <c r="P1515">
        <v>0</v>
      </c>
      <c r="Q1515">
        <v>932.46</v>
      </c>
      <c r="R1515">
        <v>932.46</v>
      </c>
      <c r="S1515">
        <v>0</v>
      </c>
    </row>
    <row r="1516" spans="1:19" x14ac:dyDescent="0.25">
      <c r="A1516">
        <v>4</v>
      </c>
      <c r="B1516">
        <v>4332</v>
      </c>
      <c r="C1516" t="s">
        <v>3736</v>
      </c>
      <c r="D1516" t="s">
        <v>1508</v>
      </c>
      <c r="E1516" t="s">
        <v>131</v>
      </c>
      <c r="F1516" t="s">
        <v>4983</v>
      </c>
      <c r="G1516" t="s">
        <v>1661</v>
      </c>
      <c r="H1516" t="s">
        <v>100</v>
      </c>
      <c r="I1516">
        <v>1</v>
      </c>
      <c r="J1516" t="s">
        <v>6969</v>
      </c>
      <c r="K1516" s="37">
        <v>43412</v>
      </c>
      <c r="L1516">
        <v>30672.84</v>
      </c>
      <c r="M1516">
        <v>30672.84</v>
      </c>
      <c r="N1516">
        <v>0</v>
      </c>
      <c r="O1516">
        <v>27605.56</v>
      </c>
      <c r="P1516">
        <v>0</v>
      </c>
      <c r="Q1516">
        <v>2300.46</v>
      </c>
      <c r="R1516">
        <v>2300.46</v>
      </c>
      <c r="S1516">
        <v>0</v>
      </c>
    </row>
    <row r="1517" spans="1:19" x14ac:dyDescent="0.25">
      <c r="A1517">
        <v>4</v>
      </c>
      <c r="B1517">
        <v>4332</v>
      </c>
      <c r="C1517" t="s">
        <v>3736</v>
      </c>
      <c r="D1517" t="s">
        <v>1695</v>
      </c>
      <c r="E1517" t="s">
        <v>9</v>
      </c>
      <c r="F1517" t="s">
        <v>4984</v>
      </c>
      <c r="G1517" t="s">
        <v>1696</v>
      </c>
      <c r="H1517" t="s">
        <v>100</v>
      </c>
      <c r="I1517">
        <v>1</v>
      </c>
      <c r="J1517" t="s">
        <v>6969</v>
      </c>
      <c r="K1517" s="37">
        <v>43410</v>
      </c>
      <c r="L1517">
        <v>55921.4</v>
      </c>
      <c r="M1517">
        <v>55921.4</v>
      </c>
      <c r="N1517">
        <v>0</v>
      </c>
      <c r="O1517">
        <v>50329.26</v>
      </c>
      <c r="P1517">
        <v>0</v>
      </c>
      <c r="Q1517">
        <v>4194.1099999999997</v>
      </c>
      <c r="R1517">
        <v>4194.1099999999997</v>
      </c>
      <c r="S1517">
        <v>0</v>
      </c>
    </row>
    <row r="1518" spans="1:19" x14ac:dyDescent="0.25">
      <c r="A1518">
        <v>4</v>
      </c>
      <c r="B1518">
        <v>4332</v>
      </c>
      <c r="C1518" t="s">
        <v>3736</v>
      </c>
      <c r="D1518" t="s">
        <v>2181</v>
      </c>
      <c r="E1518" t="s">
        <v>60</v>
      </c>
      <c r="F1518" t="s">
        <v>4985</v>
      </c>
      <c r="G1518" t="s">
        <v>2188</v>
      </c>
      <c r="H1518" t="s">
        <v>100</v>
      </c>
      <c r="I1518">
        <v>1</v>
      </c>
      <c r="J1518" t="s">
        <v>6969</v>
      </c>
      <c r="K1518" s="37">
        <v>43507</v>
      </c>
      <c r="L1518">
        <v>40201.199999999997</v>
      </c>
      <c r="M1518">
        <v>40201.199999999997</v>
      </c>
      <c r="N1518">
        <v>0</v>
      </c>
      <c r="O1518">
        <v>36181.08</v>
      </c>
      <c r="P1518">
        <v>0</v>
      </c>
      <c r="Q1518">
        <v>3015.09</v>
      </c>
      <c r="R1518">
        <v>3015.09</v>
      </c>
      <c r="S1518">
        <v>0</v>
      </c>
    </row>
    <row r="1519" spans="1:19" x14ac:dyDescent="0.25">
      <c r="A1519">
        <v>4</v>
      </c>
      <c r="B1519">
        <v>4332</v>
      </c>
      <c r="C1519" t="s">
        <v>3736</v>
      </c>
      <c r="D1519" t="s">
        <v>1735</v>
      </c>
      <c r="E1519" t="s">
        <v>93</v>
      </c>
      <c r="F1519" t="s">
        <v>4986</v>
      </c>
      <c r="G1519" t="s">
        <v>2374</v>
      </c>
      <c r="H1519" t="s">
        <v>107</v>
      </c>
      <c r="I1519">
        <v>0</v>
      </c>
      <c r="J1519" t="s">
        <v>6969</v>
      </c>
      <c r="K1519" s="37">
        <v>43507</v>
      </c>
      <c r="L1519">
        <v>61402.39</v>
      </c>
      <c r="M1519">
        <v>61402.39</v>
      </c>
      <c r="N1519">
        <v>0</v>
      </c>
      <c r="O1519">
        <v>55262.15</v>
      </c>
      <c r="P1519">
        <v>0</v>
      </c>
      <c r="Q1519">
        <v>4605.18</v>
      </c>
      <c r="R1519">
        <v>4605.18</v>
      </c>
      <c r="S1519">
        <v>0</v>
      </c>
    </row>
    <row r="1520" spans="1:19" x14ac:dyDescent="0.25">
      <c r="A1520">
        <v>4</v>
      </c>
      <c r="B1520">
        <v>4332</v>
      </c>
      <c r="C1520" t="s">
        <v>3736</v>
      </c>
      <c r="D1520" t="s">
        <v>1349</v>
      </c>
      <c r="E1520" t="s">
        <v>147</v>
      </c>
      <c r="F1520" t="s">
        <v>4987</v>
      </c>
      <c r="G1520" t="s">
        <v>1990</v>
      </c>
      <c r="H1520" t="s">
        <v>107</v>
      </c>
      <c r="I1520">
        <v>0</v>
      </c>
      <c r="J1520" t="s">
        <v>6969</v>
      </c>
      <c r="K1520" s="37">
        <v>43816</v>
      </c>
      <c r="L1520">
        <v>84487.86</v>
      </c>
      <c r="M1520">
        <v>84487.86</v>
      </c>
      <c r="N1520">
        <v>0</v>
      </c>
      <c r="O1520">
        <v>76039.070000000007</v>
      </c>
      <c r="P1520">
        <v>0</v>
      </c>
      <c r="Q1520">
        <v>6336.59</v>
      </c>
      <c r="R1520">
        <v>6336.59</v>
      </c>
      <c r="S1520">
        <v>0</v>
      </c>
    </row>
    <row r="1521" spans="1:19" x14ac:dyDescent="0.25">
      <c r="A1521">
        <v>4</v>
      </c>
      <c r="B1521">
        <v>4332</v>
      </c>
      <c r="C1521" t="s">
        <v>3736</v>
      </c>
      <c r="D1521" t="s">
        <v>1400</v>
      </c>
      <c r="E1521" t="s">
        <v>147</v>
      </c>
      <c r="F1521" t="s">
        <v>4988</v>
      </c>
      <c r="G1521" t="s">
        <v>2783</v>
      </c>
      <c r="H1521" t="s">
        <v>107</v>
      </c>
      <c r="I1521">
        <v>0</v>
      </c>
      <c r="J1521" t="s">
        <v>6969</v>
      </c>
      <c r="K1521" s="37">
        <v>43962</v>
      </c>
      <c r="L1521">
        <v>6135.97</v>
      </c>
      <c r="M1521">
        <v>6135.97</v>
      </c>
      <c r="N1521">
        <v>0</v>
      </c>
      <c r="O1521">
        <v>5522.37</v>
      </c>
      <c r="P1521">
        <v>0</v>
      </c>
      <c r="Q1521">
        <v>460.2</v>
      </c>
      <c r="R1521">
        <v>460.2</v>
      </c>
      <c r="S1521">
        <v>0</v>
      </c>
    </row>
    <row r="1522" spans="1:19" x14ac:dyDescent="0.25">
      <c r="A1522">
        <v>4</v>
      </c>
      <c r="B1522">
        <v>4332</v>
      </c>
      <c r="C1522" t="s">
        <v>3736</v>
      </c>
      <c r="D1522" t="s">
        <v>189</v>
      </c>
      <c r="E1522" t="s">
        <v>9</v>
      </c>
      <c r="F1522" t="s">
        <v>7476</v>
      </c>
      <c r="G1522" t="s">
        <v>189</v>
      </c>
      <c r="H1522" t="s">
        <v>86</v>
      </c>
      <c r="I1522">
        <v>1</v>
      </c>
      <c r="J1522" t="s">
        <v>6969</v>
      </c>
      <c r="K1522" s="37">
        <v>43356</v>
      </c>
      <c r="L1522">
        <v>8052.33</v>
      </c>
      <c r="M1522">
        <v>8052.33</v>
      </c>
      <c r="N1522">
        <v>0</v>
      </c>
      <c r="O1522">
        <v>8052.33</v>
      </c>
      <c r="P1522">
        <v>0</v>
      </c>
      <c r="Q1522">
        <v>0</v>
      </c>
      <c r="R1522">
        <v>0</v>
      </c>
      <c r="S1522">
        <v>0</v>
      </c>
    </row>
    <row r="1523" spans="1:19" x14ac:dyDescent="0.25">
      <c r="A1523">
        <v>4</v>
      </c>
      <c r="B1523">
        <v>4332</v>
      </c>
      <c r="C1523" t="s">
        <v>3736</v>
      </c>
      <c r="D1523" t="s">
        <v>797</v>
      </c>
      <c r="E1523" t="s">
        <v>9</v>
      </c>
      <c r="F1523" t="s">
        <v>4989</v>
      </c>
      <c r="G1523" t="s">
        <v>1677</v>
      </c>
      <c r="H1523" t="s">
        <v>100</v>
      </c>
      <c r="I1523">
        <v>1</v>
      </c>
      <c r="J1523" t="s">
        <v>6969</v>
      </c>
      <c r="K1523" s="37">
        <v>43410</v>
      </c>
      <c r="L1523">
        <v>18290.5</v>
      </c>
      <c r="M1523">
        <v>18290.5</v>
      </c>
      <c r="N1523">
        <v>0</v>
      </c>
      <c r="O1523">
        <v>16461.45</v>
      </c>
      <c r="P1523">
        <v>0</v>
      </c>
      <c r="Q1523">
        <v>1371.79</v>
      </c>
      <c r="R1523">
        <v>1371.79</v>
      </c>
      <c r="S1523">
        <v>0</v>
      </c>
    </row>
    <row r="1524" spans="1:19" x14ac:dyDescent="0.25">
      <c r="A1524">
        <v>4</v>
      </c>
      <c r="B1524">
        <v>4332</v>
      </c>
      <c r="C1524" t="s">
        <v>3736</v>
      </c>
      <c r="D1524" t="s">
        <v>90</v>
      </c>
      <c r="E1524" t="s">
        <v>9</v>
      </c>
      <c r="F1524" t="s">
        <v>4990</v>
      </c>
      <c r="G1524" t="s">
        <v>3289</v>
      </c>
      <c r="H1524" t="s">
        <v>107</v>
      </c>
      <c r="I1524">
        <v>0.1</v>
      </c>
      <c r="J1524" t="s">
        <v>6969</v>
      </c>
      <c r="K1524" s="37">
        <v>48092</v>
      </c>
      <c r="L1524">
        <v>74035.3</v>
      </c>
      <c r="M1524">
        <v>103786.78</v>
      </c>
      <c r="N1524">
        <v>29751.48</v>
      </c>
      <c r="O1524">
        <v>93408.1</v>
      </c>
      <c r="P1524">
        <v>26776.33</v>
      </c>
      <c r="Q1524">
        <v>7784.01</v>
      </c>
      <c r="R1524">
        <v>5552.65</v>
      </c>
      <c r="S1524">
        <v>2231.36</v>
      </c>
    </row>
    <row r="1525" spans="1:19" x14ac:dyDescent="0.25">
      <c r="A1525">
        <v>4</v>
      </c>
      <c r="B1525">
        <v>4332</v>
      </c>
      <c r="C1525" t="s">
        <v>3736</v>
      </c>
      <c r="D1525" t="s">
        <v>1755</v>
      </c>
      <c r="E1525" t="s">
        <v>152</v>
      </c>
      <c r="F1525" t="s">
        <v>7477</v>
      </c>
      <c r="G1525" t="s">
        <v>7478</v>
      </c>
      <c r="H1525" t="s">
        <v>86</v>
      </c>
      <c r="I1525">
        <v>1</v>
      </c>
      <c r="J1525" t="s">
        <v>6969</v>
      </c>
      <c r="K1525" s="37">
        <v>43410</v>
      </c>
      <c r="L1525">
        <v>9863.5</v>
      </c>
      <c r="M1525">
        <v>9863.5</v>
      </c>
      <c r="N1525">
        <v>0</v>
      </c>
      <c r="O1525">
        <v>9863.5</v>
      </c>
      <c r="P1525">
        <v>0</v>
      </c>
      <c r="Q1525">
        <v>0</v>
      </c>
      <c r="R1525">
        <v>0</v>
      </c>
      <c r="S1525">
        <v>0</v>
      </c>
    </row>
    <row r="1526" spans="1:19" x14ac:dyDescent="0.25">
      <c r="A1526">
        <v>4</v>
      </c>
      <c r="B1526">
        <v>4332</v>
      </c>
      <c r="C1526" t="s">
        <v>3736</v>
      </c>
      <c r="D1526" t="s">
        <v>90</v>
      </c>
      <c r="E1526" t="s">
        <v>9</v>
      </c>
      <c r="F1526" t="s">
        <v>4991</v>
      </c>
      <c r="G1526" t="s">
        <v>7479</v>
      </c>
      <c r="H1526" t="s">
        <v>107</v>
      </c>
      <c r="I1526">
        <v>0.6</v>
      </c>
      <c r="J1526" t="s">
        <v>6969</v>
      </c>
      <c r="K1526" s="37">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3736</v>
      </c>
      <c r="D1527" t="s">
        <v>1934</v>
      </c>
      <c r="E1527" t="s">
        <v>27</v>
      </c>
      <c r="F1527" t="s">
        <v>4992</v>
      </c>
      <c r="G1527" t="s">
        <v>1935</v>
      </c>
      <c r="H1527" t="s">
        <v>107</v>
      </c>
      <c r="I1527">
        <v>0</v>
      </c>
      <c r="J1527" t="s">
        <v>6969</v>
      </c>
      <c r="K1527" s="37">
        <v>43598</v>
      </c>
      <c r="L1527">
        <v>17797.830000000002</v>
      </c>
      <c r="M1527">
        <v>17797.830000000002</v>
      </c>
      <c r="N1527">
        <v>0</v>
      </c>
      <c r="O1527">
        <v>16018.05</v>
      </c>
      <c r="P1527">
        <v>0</v>
      </c>
      <c r="Q1527">
        <v>1334.84</v>
      </c>
      <c r="R1527">
        <v>1334.84</v>
      </c>
      <c r="S1527">
        <v>0</v>
      </c>
    </row>
    <row r="1528" spans="1:19" x14ac:dyDescent="0.25">
      <c r="A1528">
        <v>4</v>
      </c>
      <c r="B1528">
        <v>4332</v>
      </c>
      <c r="C1528" t="s">
        <v>3736</v>
      </c>
      <c r="D1528" t="s">
        <v>1659</v>
      </c>
      <c r="E1528" t="s">
        <v>687</v>
      </c>
      <c r="F1528" t="s">
        <v>4993</v>
      </c>
      <c r="G1528" t="s">
        <v>1930</v>
      </c>
      <c r="H1528" t="s">
        <v>124</v>
      </c>
      <c r="I1528">
        <v>1</v>
      </c>
      <c r="J1528" t="s">
        <v>6969</v>
      </c>
      <c r="K1528" s="37">
        <v>43417</v>
      </c>
      <c r="L1528">
        <v>24190.34</v>
      </c>
      <c r="M1528">
        <v>24190.34</v>
      </c>
      <c r="N1528">
        <v>0</v>
      </c>
      <c r="O1528">
        <v>21771.31</v>
      </c>
      <c r="P1528">
        <v>0</v>
      </c>
      <c r="Q1528">
        <v>1814.28</v>
      </c>
      <c r="R1528">
        <v>1814.28</v>
      </c>
      <c r="S1528">
        <v>0</v>
      </c>
    </row>
    <row r="1529" spans="1:19" x14ac:dyDescent="0.25">
      <c r="A1529">
        <v>4</v>
      </c>
      <c r="B1529">
        <v>4332</v>
      </c>
      <c r="C1529" t="s">
        <v>3736</v>
      </c>
      <c r="D1529" t="s">
        <v>989</v>
      </c>
      <c r="E1529" t="s">
        <v>15</v>
      </c>
      <c r="F1529" t="s">
        <v>4994</v>
      </c>
      <c r="G1529" t="s">
        <v>1888</v>
      </c>
      <c r="H1529" t="s">
        <v>107</v>
      </c>
      <c r="I1529">
        <v>0.5</v>
      </c>
      <c r="J1529" t="s">
        <v>6969</v>
      </c>
      <c r="K1529" s="37">
        <v>43411</v>
      </c>
      <c r="L1529">
        <v>16424.66</v>
      </c>
      <c r="M1529">
        <v>16424.66</v>
      </c>
      <c r="N1529">
        <v>0</v>
      </c>
      <c r="O1529">
        <v>14782.19</v>
      </c>
      <c r="P1529">
        <v>0</v>
      </c>
      <c r="Q1529">
        <v>1231.8499999999999</v>
      </c>
      <c r="R1529">
        <v>1231.8499999999999</v>
      </c>
      <c r="S1529">
        <v>0</v>
      </c>
    </row>
    <row r="1530" spans="1:19" x14ac:dyDescent="0.25">
      <c r="A1530">
        <v>4</v>
      </c>
      <c r="B1530">
        <v>4332</v>
      </c>
      <c r="C1530" t="s">
        <v>3736</v>
      </c>
      <c r="D1530" t="s">
        <v>327</v>
      </c>
      <c r="E1530" t="s">
        <v>9</v>
      </c>
      <c r="F1530" t="s">
        <v>7480</v>
      </c>
      <c r="G1530" t="s">
        <v>7481</v>
      </c>
      <c r="H1530" t="s">
        <v>104</v>
      </c>
      <c r="I1530">
        <v>0.1</v>
      </c>
      <c r="J1530" t="s">
        <v>6969</v>
      </c>
      <c r="K1530" s="37">
        <v>48092</v>
      </c>
      <c r="L1530">
        <v>2356734</v>
      </c>
      <c r="M1530">
        <v>2356734</v>
      </c>
      <c r="N1530">
        <v>0</v>
      </c>
      <c r="O1530">
        <v>2121060.6</v>
      </c>
      <c r="P1530">
        <v>0</v>
      </c>
      <c r="Q1530">
        <v>0</v>
      </c>
      <c r="R1530">
        <v>0</v>
      </c>
      <c r="S1530">
        <v>0</v>
      </c>
    </row>
    <row r="1531" spans="1:19" x14ac:dyDescent="0.25">
      <c r="A1531">
        <v>4</v>
      </c>
      <c r="B1531">
        <v>4332</v>
      </c>
      <c r="C1531" t="s">
        <v>3736</v>
      </c>
      <c r="D1531" t="s">
        <v>426</v>
      </c>
      <c r="E1531" t="s">
        <v>60</v>
      </c>
      <c r="F1531" t="s">
        <v>4995</v>
      </c>
      <c r="G1531" t="s">
        <v>1693</v>
      </c>
      <c r="H1531" t="s">
        <v>86</v>
      </c>
      <c r="I1531">
        <v>1</v>
      </c>
      <c r="J1531" t="s">
        <v>6969</v>
      </c>
      <c r="K1531" s="37">
        <v>43412</v>
      </c>
      <c r="L1531">
        <v>25850.5</v>
      </c>
      <c r="M1531">
        <v>25850.5</v>
      </c>
      <c r="N1531">
        <v>0</v>
      </c>
      <c r="O1531">
        <v>23265.45</v>
      </c>
      <c r="P1531">
        <v>0</v>
      </c>
      <c r="Q1531">
        <v>1938.79</v>
      </c>
      <c r="R1531">
        <v>1938.79</v>
      </c>
      <c r="S1531">
        <v>0</v>
      </c>
    </row>
    <row r="1532" spans="1:19" x14ac:dyDescent="0.25">
      <c r="A1532">
        <v>4</v>
      </c>
      <c r="B1532">
        <v>4332</v>
      </c>
      <c r="C1532" t="s">
        <v>3736</v>
      </c>
      <c r="D1532" t="s">
        <v>1336</v>
      </c>
      <c r="E1532" t="s">
        <v>9</v>
      </c>
      <c r="F1532" t="s">
        <v>4996</v>
      </c>
      <c r="G1532" t="s">
        <v>1793</v>
      </c>
      <c r="H1532" t="s">
        <v>107</v>
      </c>
      <c r="I1532">
        <v>0.1</v>
      </c>
      <c r="J1532" t="s">
        <v>6969</v>
      </c>
      <c r="K1532" s="37">
        <v>43410</v>
      </c>
      <c r="L1532">
        <v>6769.55</v>
      </c>
      <c r="M1532">
        <v>6769.55</v>
      </c>
      <c r="N1532">
        <v>0</v>
      </c>
      <c r="O1532">
        <v>6092.6</v>
      </c>
      <c r="P1532">
        <v>0</v>
      </c>
      <c r="Q1532">
        <v>507.72</v>
      </c>
      <c r="R1532">
        <v>507.72</v>
      </c>
      <c r="S1532">
        <v>0</v>
      </c>
    </row>
    <row r="1533" spans="1:19" x14ac:dyDescent="0.25">
      <c r="A1533">
        <v>4</v>
      </c>
      <c r="B1533">
        <v>4332</v>
      </c>
      <c r="C1533" t="s">
        <v>3736</v>
      </c>
      <c r="D1533" t="s">
        <v>2033</v>
      </c>
      <c r="E1533" t="s">
        <v>60</v>
      </c>
      <c r="F1533" t="s">
        <v>4997</v>
      </c>
      <c r="G1533" t="s">
        <v>2034</v>
      </c>
      <c r="H1533" t="s">
        <v>100</v>
      </c>
      <c r="I1533">
        <v>1</v>
      </c>
      <c r="J1533" t="s">
        <v>6969</v>
      </c>
      <c r="K1533" s="37">
        <v>43507</v>
      </c>
      <c r="L1533">
        <v>15355</v>
      </c>
      <c r="M1533">
        <v>15355</v>
      </c>
      <c r="N1533">
        <v>0</v>
      </c>
      <c r="O1533">
        <v>13819.5</v>
      </c>
      <c r="P1533">
        <v>0</v>
      </c>
      <c r="Q1533">
        <v>1151.6300000000001</v>
      </c>
      <c r="R1533">
        <v>1151.6300000000001</v>
      </c>
      <c r="S1533">
        <v>0</v>
      </c>
    </row>
    <row r="1534" spans="1:19" x14ac:dyDescent="0.25">
      <c r="A1534">
        <v>4</v>
      </c>
      <c r="B1534">
        <v>4332</v>
      </c>
      <c r="C1534" t="s">
        <v>3736</v>
      </c>
      <c r="D1534" t="s">
        <v>1400</v>
      </c>
      <c r="E1534" t="s">
        <v>147</v>
      </c>
      <c r="F1534" t="s">
        <v>7482</v>
      </c>
      <c r="G1534" t="s">
        <v>7483</v>
      </c>
      <c r="H1534" t="s">
        <v>107</v>
      </c>
      <c r="I1534">
        <v>0</v>
      </c>
      <c r="J1534" t="s">
        <v>6969</v>
      </c>
      <c r="K1534" s="37">
        <v>48092</v>
      </c>
      <c r="L1534">
        <v>15775.5</v>
      </c>
      <c r="M1534">
        <v>15775.5</v>
      </c>
      <c r="N1534">
        <v>0</v>
      </c>
      <c r="O1534">
        <v>14197.95</v>
      </c>
      <c r="P1534">
        <v>0</v>
      </c>
      <c r="Q1534">
        <v>1183.1600000000001</v>
      </c>
      <c r="R1534">
        <v>1183.1600000000001</v>
      </c>
      <c r="S1534">
        <v>0</v>
      </c>
    </row>
    <row r="1535" spans="1:19" x14ac:dyDescent="0.25">
      <c r="A1535">
        <v>4</v>
      </c>
      <c r="B1535">
        <v>4332</v>
      </c>
      <c r="C1535" t="s">
        <v>3736</v>
      </c>
      <c r="D1535" t="s">
        <v>119</v>
      </c>
      <c r="E1535" t="s">
        <v>102</v>
      </c>
      <c r="F1535" t="s">
        <v>4998</v>
      </c>
      <c r="G1535" t="s">
        <v>3148</v>
      </c>
      <c r="H1535" t="s">
        <v>107</v>
      </c>
      <c r="I1535">
        <v>0</v>
      </c>
      <c r="J1535" t="s">
        <v>6969</v>
      </c>
      <c r="K1535" s="37">
        <v>44028</v>
      </c>
      <c r="L1535">
        <v>250564.36</v>
      </c>
      <c r="M1535">
        <v>0</v>
      </c>
      <c r="N1535">
        <v>-250564.36</v>
      </c>
      <c r="O1535">
        <v>0</v>
      </c>
      <c r="P1535">
        <v>-225507.92</v>
      </c>
      <c r="Q1535">
        <v>0</v>
      </c>
      <c r="R1535">
        <v>0</v>
      </c>
      <c r="S1535">
        <v>0</v>
      </c>
    </row>
    <row r="1536" spans="1:19" x14ac:dyDescent="0.25">
      <c r="A1536">
        <v>4</v>
      </c>
      <c r="B1536">
        <v>4332</v>
      </c>
      <c r="C1536" t="s">
        <v>3736</v>
      </c>
      <c r="D1536" t="s">
        <v>81</v>
      </c>
      <c r="E1536" t="s">
        <v>82</v>
      </c>
      <c r="F1536" t="s">
        <v>8774</v>
      </c>
      <c r="G1536" t="s">
        <v>8775</v>
      </c>
      <c r="H1536" t="s">
        <v>3712</v>
      </c>
      <c r="I1536">
        <v>0.35</v>
      </c>
      <c r="J1536" t="s">
        <v>6970</v>
      </c>
      <c r="K1536" s="37">
        <v>48092</v>
      </c>
      <c r="L1536">
        <v>43902</v>
      </c>
      <c r="M1536">
        <v>43902</v>
      </c>
      <c r="N1536">
        <v>0</v>
      </c>
      <c r="O1536">
        <v>32926.5</v>
      </c>
      <c r="P1536">
        <v>0</v>
      </c>
      <c r="Q1536">
        <v>0</v>
      </c>
      <c r="R1536">
        <v>0</v>
      </c>
      <c r="S1536">
        <v>0</v>
      </c>
    </row>
    <row r="1537" spans="1:19" x14ac:dyDescent="0.25">
      <c r="A1537">
        <v>4</v>
      </c>
      <c r="B1537">
        <v>4332</v>
      </c>
      <c r="C1537" t="s">
        <v>3736</v>
      </c>
      <c r="D1537" t="s">
        <v>795</v>
      </c>
      <c r="E1537" t="s">
        <v>60</v>
      </c>
      <c r="F1537" t="s">
        <v>4999</v>
      </c>
      <c r="G1537" t="s">
        <v>3066</v>
      </c>
      <c r="H1537" t="s">
        <v>107</v>
      </c>
      <c r="I1537">
        <v>0</v>
      </c>
      <c r="J1537" t="s">
        <v>6969</v>
      </c>
      <c r="K1537" s="37">
        <v>43917</v>
      </c>
      <c r="L1537">
        <v>53796</v>
      </c>
      <c r="M1537">
        <v>53796</v>
      </c>
      <c r="N1537">
        <v>0</v>
      </c>
      <c r="O1537">
        <v>48416.4</v>
      </c>
      <c r="P1537">
        <v>0</v>
      </c>
      <c r="Q1537">
        <v>4034.7</v>
      </c>
      <c r="R1537">
        <v>4034.7</v>
      </c>
      <c r="S1537">
        <v>0</v>
      </c>
    </row>
    <row r="1538" spans="1:19" x14ac:dyDescent="0.25">
      <c r="A1538">
        <v>4</v>
      </c>
      <c r="B1538">
        <v>4332</v>
      </c>
      <c r="C1538" t="s">
        <v>3736</v>
      </c>
      <c r="D1538" t="s">
        <v>96</v>
      </c>
      <c r="E1538" t="s">
        <v>9</v>
      </c>
      <c r="F1538" t="s">
        <v>7484</v>
      </c>
      <c r="G1538" t="s">
        <v>7485</v>
      </c>
      <c r="H1538" t="s">
        <v>107</v>
      </c>
      <c r="I1538">
        <v>0.8</v>
      </c>
      <c r="J1538" t="s">
        <v>6969</v>
      </c>
      <c r="K1538" s="37">
        <v>48092</v>
      </c>
      <c r="L1538">
        <v>1836603.61</v>
      </c>
      <c r="M1538">
        <v>1836603.61</v>
      </c>
      <c r="N1538">
        <v>0</v>
      </c>
      <c r="O1538">
        <v>1652943.25</v>
      </c>
      <c r="P1538">
        <v>0</v>
      </c>
      <c r="Q1538">
        <v>0</v>
      </c>
      <c r="R1538">
        <v>0</v>
      </c>
      <c r="S1538">
        <v>0</v>
      </c>
    </row>
    <row r="1539" spans="1:19" x14ac:dyDescent="0.25">
      <c r="A1539">
        <v>4</v>
      </c>
      <c r="B1539">
        <v>4332</v>
      </c>
      <c r="C1539" t="s">
        <v>3736</v>
      </c>
      <c r="D1539" t="s">
        <v>674</v>
      </c>
      <c r="E1539" t="s">
        <v>60</v>
      </c>
      <c r="F1539" t="s">
        <v>5000</v>
      </c>
      <c r="G1539" t="s">
        <v>1631</v>
      </c>
      <c r="H1539" t="s">
        <v>100</v>
      </c>
      <c r="I1539">
        <v>1</v>
      </c>
      <c r="J1539" t="s">
        <v>6969</v>
      </c>
      <c r="K1539" s="37">
        <v>43412</v>
      </c>
      <c r="L1539">
        <v>6035.15</v>
      </c>
      <c r="M1539">
        <v>6035.15</v>
      </c>
      <c r="N1539">
        <v>0</v>
      </c>
      <c r="O1539">
        <v>5431.64</v>
      </c>
      <c r="P1539">
        <v>0</v>
      </c>
      <c r="Q1539">
        <v>452.64</v>
      </c>
      <c r="R1539">
        <v>452.64</v>
      </c>
      <c r="S1539">
        <v>0</v>
      </c>
    </row>
    <row r="1540" spans="1:19" x14ac:dyDescent="0.25">
      <c r="A1540">
        <v>4</v>
      </c>
      <c r="B1540">
        <v>4332</v>
      </c>
      <c r="C1540" t="s">
        <v>3736</v>
      </c>
      <c r="D1540" t="s">
        <v>1177</v>
      </c>
      <c r="E1540" t="s">
        <v>147</v>
      </c>
      <c r="F1540" t="s">
        <v>5001</v>
      </c>
      <c r="G1540" t="s">
        <v>1614</v>
      </c>
      <c r="H1540" t="s">
        <v>104</v>
      </c>
      <c r="I1540">
        <v>1</v>
      </c>
      <c r="J1540" t="s">
        <v>6969</v>
      </c>
      <c r="K1540" s="37">
        <v>43412</v>
      </c>
      <c r="L1540">
        <v>50882.75</v>
      </c>
      <c r="M1540">
        <v>50882.75</v>
      </c>
      <c r="N1540">
        <v>0</v>
      </c>
      <c r="O1540">
        <v>45794.48</v>
      </c>
      <c r="P1540">
        <v>0</v>
      </c>
      <c r="Q1540">
        <v>3816.21</v>
      </c>
      <c r="R1540">
        <v>3816.21</v>
      </c>
      <c r="S1540">
        <v>0</v>
      </c>
    </row>
    <row r="1541" spans="1:19" x14ac:dyDescent="0.25">
      <c r="A1541">
        <v>4</v>
      </c>
      <c r="B1541">
        <v>4332</v>
      </c>
      <c r="C1541" t="s">
        <v>3736</v>
      </c>
      <c r="D1541" t="s">
        <v>52</v>
      </c>
      <c r="E1541" t="s">
        <v>21</v>
      </c>
      <c r="F1541" t="s">
        <v>7486</v>
      </c>
      <c r="G1541" t="s">
        <v>7487</v>
      </c>
      <c r="H1541" t="s">
        <v>86</v>
      </c>
      <c r="I1541">
        <v>1</v>
      </c>
      <c r="J1541" t="s">
        <v>6969</v>
      </c>
      <c r="K1541" s="37">
        <v>43412</v>
      </c>
      <c r="L1541">
        <v>25227.39</v>
      </c>
      <c r="M1541">
        <v>25227.39</v>
      </c>
      <c r="N1541">
        <v>0</v>
      </c>
      <c r="O1541">
        <v>25227.39</v>
      </c>
      <c r="P1541">
        <v>0</v>
      </c>
      <c r="Q1541">
        <v>0</v>
      </c>
      <c r="R1541">
        <v>0</v>
      </c>
      <c r="S1541">
        <v>0</v>
      </c>
    </row>
    <row r="1542" spans="1:19" x14ac:dyDescent="0.25">
      <c r="A1542">
        <v>4</v>
      </c>
      <c r="B1542">
        <v>4332</v>
      </c>
      <c r="C1542" t="s">
        <v>3736</v>
      </c>
      <c r="D1542" t="s">
        <v>315</v>
      </c>
      <c r="E1542" t="s">
        <v>93</v>
      </c>
      <c r="F1542" t="s">
        <v>7488</v>
      </c>
      <c r="G1542" t="s">
        <v>141</v>
      </c>
      <c r="H1542" t="s">
        <v>86</v>
      </c>
      <c r="I1542">
        <v>1</v>
      </c>
      <c r="J1542" t="s">
        <v>6969</v>
      </c>
      <c r="K1542" s="37">
        <v>43265</v>
      </c>
      <c r="L1542">
        <v>3572.69</v>
      </c>
      <c r="M1542">
        <v>3572.69</v>
      </c>
      <c r="N1542">
        <v>0</v>
      </c>
      <c r="O1542">
        <v>3572.69</v>
      </c>
      <c r="P1542">
        <v>0</v>
      </c>
      <c r="Q1542">
        <v>0</v>
      </c>
      <c r="R1542">
        <v>0</v>
      </c>
      <c r="S1542">
        <v>0</v>
      </c>
    </row>
    <row r="1543" spans="1:19" x14ac:dyDescent="0.25">
      <c r="A1543">
        <v>4</v>
      </c>
      <c r="B1543">
        <v>4332</v>
      </c>
      <c r="C1543" t="s">
        <v>3736</v>
      </c>
      <c r="D1543" t="s">
        <v>1400</v>
      </c>
      <c r="E1543" t="s">
        <v>147</v>
      </c>
      <c r="F1543" t="s">
        <v>7489</v>
      </c>
      <c r="G1543" t="s">
        <v>7490</v>
      </c>
      <c r="H1543" t="s">
        <v>107</v>
      </c>
      <c r="I1543">
        <v>0</v>
      </c>
      <c r="J1543" t="s">
        <v>6969</v>
      </c>
      <c r="K1543" s="37">
        <v>48092</v>
      </c>
      <c r="L1543">
        <v>3337.15</v>
      </c>
      <c r="M1543">
        <v>3337.15</v>
      </c>
      <c r="N1543">
        <v>0</v>
      </c>
      <c r="O1543">
        <v>3003.44</v>
      </c>
      <c r="P1543">
        <v>0</v>
      </c>
      <c r="Q1543">
        <v>250.28</v>
      </c>
      <c r="R1543">
        <v>250.28</v>
      </c>
      <c r="S1543">
        <v>0</v>
      </c>
    </row>
    <row r="1544" spans="1:19" x14ac:dyDescent="0.25">
      <c r="A1544">
        <v>4</v>
      </c>
      <c r="B1544">
        <v>4332</v>
      </c>
      <c r="C1544" t="s">
        <v>3736</v>
      </c>
      <c r="D1544" t="s">
        <v>989</v>
      </c>
      <c r="E1544" t="s">
        <v>15</v>
      </c>
      <c r="F1544" t="s">
        <v>5002</v>
      </c>
      <c r="G1544" t="s">
        <v>1892</v>
      </c>
      <c r="H1544" t="s">
        <v>107</v>
      </c>
      <c r="I1544">
        <v>0.5</v>
      </c>
      <c r="J1544" t="s">
        <v>6969</v>
      </c>
      <c r="K1544" s="37">
        <v>43411</v>
      </c>
      <c r="L1544">
        <v>13312</v>
      </c>
      <c r="M1544">
        <v>13312</v>
      </c>
      <c r="N1544">
        <v>0</v>
      </c>
      <c r="O1544">
        <v>11980.8</v>
      </c>
      <c r="P1544">
        <v>0</v>
      </c>
      <c r="Q1544">
        <v>998.4</v>
      </c>
      <c r="R1544">
        <v>998.4</v>
      </c>
      <c r="S1544">
        <v>0</v>
      </c>
    </row>
    <row r="1545" spans="1:19" x14ac:dyDescent="0.25">
      <c r="A1545">
        <v>4</v>
      </c>
      <c r="B1545">
        <v>4332</v>
      </c>
      <c r="C1545" t="s">
        <v>3736</v>
      </c>
      <c r="D1545" t="s">
        <v>78</v>
      </c>
      <c r="E1545" t="s">
        <v>76</v>
      </c>
      <c r="F1545" t="s">
        <v>5003</v>
      </c>
      <c r="G1545" t="s">
        <v>2147</v>
      </c>
      <c r="H1545" t="s">
        <v>107</v>
      </c>
      <c r="I1545">
        <v>0</v>
      </c>
      <c r="J1545" t="s">
        <v>6969</v>
      </c>
      <c r="K1545" s="37">
        <v>43991</v>
      </c>
      <c r="L1545">
        <v>30838.400000000001</v>
      </c>
      <c r="M1545">
        <v>30838.400000000001</v>
      </c>
      <c r="N1545">
        <v>0</v>
      </c>
      <c r="O1545">
        <v>27754.560000000001</v>
      </c>
      <c r="P1545">
        <v>0</v>
      </c>
      <c r="Q1545">
        <v>2312.88</v>
      </c>
      <c r="R1545">
        <v>2312.88</v>
      </c>
      <c r="S1545">
        <v>0</v>
      </c>
    </row>
    <row r="1546" spans="1:19" x14ac:dyDescent="0.25">
      <c r="A1546">
        <v>4</v>
      </c>
      <c r="B1546">
        <v>4332</v>
      </c>
      <c r="C1546" t="s">
        <v>3736</v>
      </c>
      <c r="D1546" t="s">
        <v>569</v>
      </c>
      <c r="E1546" t="s">
        <v>82</v>
      </c>
      <c r="F1546" t="s">
        <v>5004</v>
      </c>
      <c r="G1546" t="s">
        <v>2058</v>
      </c>
      <c r="H1546" t="s">
        <v>100</v>
      </c>
      <c r="I1546">
        <v>0</v>
      </c>
      <c r="J1546" t="s">
        <v>6969</v>
      </c>
      <c r="K1546" s="37">
        <v>43507</v>
      </c>
      <c r="L1546">
        <v>7822.5</v>
      </c>
      <c r="M1546">
        <v>7822.5</v>
      </c>
      <c r="N1546">
        <v>0</v>
      </c>
      <c r="O1546">
        <v>7040.25</v>
      </c>
      <c r="P1546">
        <v>0</v>
      </c>
      <c r="Q1546">
        <v>586.69000000000005</v>
      </c>
      <c r="R1546">
        <v>586.69000000000005</v>
      </c>
      <c r="S1546">
        <v>0</v>
      </c>
    </row>
    <row r="1547" spans="1:19" x14ac:dyDescent="0.25">
      <c r="A1547">
        <v>4</v>
      </c>
      <c r="B1547">
        <v>4332</v>
      </c>
      <c r="C1547" t="s">
        <v>3736</v>
      </c>
      <c r="D1547" t="s">
        <v>90</v>
      </c>
      <c r="E1547" t="s">
        <v>9</v>
      </c>
      <c r="F1547" t="s">
        <v>8776</v>
      </c>
      <c r="G1547" t="s">
        <v>8777</v>
      </c>
      <c r="H1547" t="s">
        <v>107</v>
      </c>
      <c r="I1547">
        <v>0.1</v>
      </c>
      <c r="J1547" t="s">
        <v>6969</v>
      </c>
      <c r="K1547" s="37">
        <v>48092</v>
      </c>
      <c r="L1547">
        <v>127099.7</v>
      </c>
      <c r="M1547">
        <v>127099.7</v>
      </c>
      <c r="N1547">
        <v>0</v>
      </c>
      <c r="O1547">
        <v>114389.73</v>
      </c>
      <c r="P1547">
        <v>0</v>
      </c>
      <c r="Q1547">
        <v>0</v>
      </c>
      <c r="R1547">
        <v>0</v>
      </c>
      <c r="S1547">
        <v>0</v>
      </c>
    </row>
    <row r="1548" spans="1:19" x14ac:dyDescent="0.25">
      <c r="A1548">
        <v>4</v>
      </c>
      <c r="B1548">
        <v>4332</v>
      </c>
      <c r="C1548" t="s">
        <v>3736</v>
      </c>
      <c r="D1548" t="s">
        <v>744</v>
      </c>
      <c r="E1548" t="s">
        <v>25</v>
      </c>
      <c r="F1548" t="s">
        <v>5005</v>
      </c>
      <c r="G1548" t="s">
        <v>1653</v>
      </c>
      <c r="H1548" t="s">
        <v>104</v>
      </c>
      <c r="I1548">
        <v>0</v>
      </c>
      <c r="J1548" t="s">
        <v>6969</v>
      </c>
      <c r="K1548" s="37">
        <v>43412</v>
      </c>
      <c r="L1548">
        <v>3200</v>
      </c>
      <c r="M1548">
        <v>3200</v>
      </c>
      <c r="N1548">
        <v>0</v>
      </c>
      <c r="O1548">
        <v>2880</v>
      </c>
      <c r="P1548">
        <v>0</v>
      </c>
      <c r="Q1548">
        <v>240</v>
      </c>
      <c r="R1548">
        <v>240</v>
      </c>
      <c r="S1548">
        <v>0</v>
      </c>
    </row>
    <row r="1549" spans="1:19" x14ac:dyDescent="0.25">
      <c r="A1549">
        <v>4</v>
      </c>
      <c r="B1549">
        <v>4332</v>
      </c>
      <c r="C1549" t="s">
        <v>3736</v>
      </c>
      <c r="D1549" t="s">
        <v>398</v>
      </c>
      <c r="E1549" t="s">
        <v>255</v>
      </c>
      <c r="F1549" t="s">
        <v>5006</v>
      </c>
      <c r="G1549" t="s">
        <v>1985</v>
      </c>
      <c r="H1549" t="s">
        <v>107</v>
      </c>
      <c r="I1549">
        <v>0</v>
      </c>
      <c r="J1549" t="s">
        <v>6969</v>
      </c>
      <c r="K1549" s="37">
        <v>43507</v>
      </c>
      <c r="L1549">
        <v>8703.85</v>
      </c>
      <c r="M1549">
        <v>8703.85</v>
      </c>
      <c r="N1549">
        <v>0</v>
      </c>
      <c r="O1549">
        <v>7833.47</v>
      </c>
      <c r="P1549">
        <v>0</v>
      </c>
      <c r="Q1549">
        <v>652.79</v>
      </c>
      <c r="R1549">
        <v>652.79</v>
      </c>
      <c r="S1549">
        <v>0</v>
      </c>
    </row>
    <row r="1550" spans="1:19" x14ac:dyDescent="0.25">
      <c r="A1550">
        <v>4</v>
      </c>
      <c r="B1550">
        <v>4332</v>
      </c>
      <c r="C1550" t="s">
        <v>3736</v>
      </c>
      <c r="D1550" t="s">
        <v>1705</v>
      </c>
      <c r="E1550" t="s">
        <v>69</v>
      </c>
      <c r="F1550" t="s">
        <v>5007</v>
      </c>
      <c r="G1550" t="s">
        <v>2185</v>
      </c>
      <c r="H1550" t="s">
        <v>107</v>
      </c>
      <c r="I1550">
        <v>0.2</v>
      </c>
      <c r="J1550" t="s">
        <v>6969</v>
      </c>
      <c r="K1550" s="37">
        <v>43882</v>
      </c>
      <c r="L1550">
        <v>39843.94</v>
      </c>
      <c r="M1550">
        <v>39843.94</v>
      </c>
      <c r="N1550">
        <v>0</v>
      </c>
      <c r="O1550">
        <v>35859.550000000003</v>
      </c>
      <c r="P1550">
        <v>0</v>
      </c>
      <c r="Q1550">
        <v>2988.3</v>
      </c>
      <c r="R1550">
        <v>2988.3</v>
      </c>
      <c r="S1550">
        <v>0</v>
      </c>
    </row>
    <row r="1551" spans="1:19" x14ac:dyDescent="0.25">
      <c r="A1551">
        <v>4</v>
      </c>
      <c r="B1551">
        <v>4332</v>
      </c>
      <c r="C1551" t="s">
        <v>3736</v>
      </c>
      <c r="D1551" t="s">
        <v>1532</v>
      </c>
      <c r="E1551" t="s">
        <v>69</v>
      </c>
      <c r="F1551" t="s">
        <v>5008</v>
      </c>
      <c r="G1551" t="s">
        <v>2777</v>
      </c>
      <c r="H1551" t="s">
        <v>107</v>
      </c>
      <c r="I1551">
        <v>1</v>
      </c>
      <c r="J1551" t="s">
        <v>6969</v>
      </c>
      <c r="K1551" s="37">
        <v>43588</v>
      </c>
      <c r="L1551">
        <v>3187.83</v>
      </c>
      <c r="M1551">
        <v>3187.83</v>
      </c>
      <c r="N1551">
        <v>0</v>
      </c>
      <c r="O1551">
        <v>2869.05</v>
      </c>
      <c r="P1551">
        <v>0</v>
      </c>
      <c r="Q1551">
        <v>239.09</v>
      </c>
      <c r="R1551">
        <v>239.09</v>
      </c>
      <c r="S1551">
        <v>0</v>
      </c>
    </row>
    <row r="1552" spans="1:19" x14ac:dyDescent="0.25">
      <c r="A1552">
        <v>4</v>
      </c>
      <c r="B1552">
        <v>4332</v>
      </c>
      <c r="C1552" t="s">
        <v>3736</v>
      </c>
      <c r="D1552" t="s">
        <v>1177</v>
      </c>
      <c r="E1552" t="s">
        <v>147</v>
      </c>
      <c r="F1552" t="s">
        <v>5009</v>
      </c>
      <c r="G1552" t="s">
        <v>1788</v>
      </c>
      <c r="H1552" t="s">
        <v>104</v>
      </c>
      <c r="I1552">
        <v>0</v>
      </c>
      <c r="J1552" t="s">
        <v>6969</v>
      </c>
      <c r="K1552" s="37">
        <v>43410</v>
      </c>
      <c r="L1552">
        <v>33621.21</v>
      </c>
      <c r="M1552">
        <v>33621.21</v>
      </c>
      <c r="N1552">
        <v>0</v>
      </c>
      <c r="O1552">
        <v>30259.09</v>
      </c>
      <c r="P1552">
        <v>0</v>
      </c>
      <c r="Q1552">
        <v>2521.59</v>
      </c>
      <c r="R1552">
        <v>2521.59</v>
      </c>
      <c r="S1552">
        <v>0</v>
      </c>
    </row>
    <row r="1553" spans="1:19" x14ac:dyDescent="0.25">
      <c r="A1553">
        <v>4</v>
      </c>
      <c r="B1553">
        <v>4332</v>
      </c>
      <c r="C1553" t="s">
        <v>3736</v>
      </c>
      <c r="D1553" t="s">
        <v>1400</v>
      </c>
      <c r="E1553" t="s">
        <v>147</v>
      </c>
      <c r="F1553" t="s">
        <v>7491</v>
      </c>
      <c r="G1553" t="s">
        <v>7492</v>
      </c>
      <c r="H1553" t="s">
        <v>107</v>
      </c>
      <c r="I1553">
        <v>0.25</v>
      </c>
      <c r="J1553" t="s">
        <v>6969</v>
      </c>
      <c r="K1553" s="37">
        <v>48092</v>
      </c>
      <c r="L1553">
        <v>17945.21</v>
      </c>
      <c r="M1553">
        <v>17945.21</v>
      </c>
      <c r="N1553">
        <v>0</v>
      </c>
      <c r="O1553">
        <v>16150.69</v>
      </c>
      <c r="P1553">
        <v>0</v>
      </c>
      <c r="Q1553">
        <v>1345.89</v>
      </c>
      <c r="R1553">
        <v>0</v>
      </c>
      <c r="S1553">
        <v>1345.89</v>
      </c>
    </row>
    <row r="1554" spans="1:19" x14ac:dyDescent="0.25">
      <c r="A1554">
        <v>4</v>
      </c>
      <c r="B1554">
        <v>4332</v>
      </c>
      <c r="C1554" t="s">
        <v>3736</v>
      </c>
      <c r="D1554" t="s">
        <v>1060</v>
      </c>
      <c r="E1554" t="s">
        <v>76</v>
      </c>
      <c r="F1554" t="s">
        <v>5010</v>
      </c>
      <c r="G1554" t="s">
        <v>2881</v>
      </c>
      <c r="H1554" t="s">
        <v>104</v>
      </c>
      <c r="I1554">
        <v>0</v>
      </c>
      <c r="J1554" t="s">
        <v>6969</v>
      </c>
      <c r="K1554" s="37">
        <v>43816</v>
      </c>
      <c r="L1554">
        <v>24434.080000000002</v>
      </c>
      <c r="M1554">
        <v>24434.080000000002</v>
      </c>
      <c r="N1554">
        <v>0</v>
      </c>
      <c r="O1554">
        <v>21990.67</v>
      </c>
      <c r="P1554">
        <v>0</v>
      </c>
      <c r="Q1554">
        <v>1832.56</v>
      </c>
      <c r="R1554">
        <v>1832.56</v>
      </c>
      <c r="S1554">
        <v>0</v>
      </c>
    </row>
    <row r="1555" spans="1:19" x14ac:dyDescent="0.25">
      <c r="A1555">
        <v>4</v>
      </c>
      <c r="B1555">
        <v>4332</v>
      </c>
      <c r="C1555" t="s">
        <v>3736</v>
      </c>
      <c r="D1555" t="s">
        <v>78</v>
      </c>
      <c r="E1555" t="s">
        <v>76</v>
      </c>
      <c r="F1555" t="s">
        <v>5011</v>
      </c>
      <c r="G1555" t="s">
        <v>2002</v>
      </c>
      <c r="H1555" t="s">
        <v>107</v>
      </c>
      <c r="I1555">
        <v>0</v>
      </c>
      <c r="J1555" t="s">
        <v>6969</v>
      </c>
      <c r="K1555" s="37">
        <v>43899</v>
      </c>
      <c r="L1555">
        <v>6887.12</v>
      </c>
      <c r="M1555">
        <v>6887.12</v>
      </c>
      <c r="N1555">
        <v>0</v>
      </c>
      <c r="O1555">
        <v>6198.41</v>
      </c>
      <c r="P1555">
        <v>0</v>
      </c>
      <c r="Q1555">
        <v>516.53</v>
      </c>
      <c r="R1555">
        <v>516.53</v>
      </c>
      <c r="S1555">
        <v>0</v>
      </c>
    </row>
    <row r="1556" spans="1:19" x14ac:dyDescent="0.25">
      <c r="A1556">
        <v>4</v>
      </c>
      <c r="B1556">
        <v>4332</v>
      </c>
      <c r="C1556" t="s">
        <v>3736</v>
      </c>
      <c r="D1556" t="s">
        <v>1187</v>
      </c>
      <c r="E1556" t="s">
        <v>60</v>
      </c>
      <c r="F1556" t="s">
        <v>5012</v>
      </c>
      <c r="G1556" t="s">
        <v>1792</v>
      </c>
      <c r="H1556" t="s">
        <v>107</v>
      </c>
      <c r="I1556">
        <v>0</v>
      </c>
      <c r="J1556" t="s">
        <v>6969</v>
      </c>
      <c r="K1556" s="37">
        <v>43410</v>
      </c>
      <c r="L1556">
        <v>18740</v>
      </c>
      <c r="M1556">
        <v>18740</v>
      </c>
      <c r="N1556">
        <v>0</v>
      </c>
      <c r="O1556">
        <v>16866</v>
      </c>
      <c r="P1556">
        <v>0</v>
      </c>
      <c r="Q1556">
        <v>1405.5</v>
      </c>
      <c r="R1556">
        <v>1405.5</v>
      </c>
      <c r="S1556">
        <v>0</v>
      </c>
    </row>
    <row r="1557" spans="1:19" x14ac:dyDescent="0.25">
      <c r="A1557">
        <v>4</v>
      </c>
      <c r="B1557">
        <v>4332</v>
      </c>
      <c r="C1557" t="s">
        <v>3736</v>
      </c>
      <c r="D1557" t="s">
        <v>2383</v>
      </c>
      <c r="E1557" t="s">
        <v>270</v>
      </c>
      <c r="F1557" t="s">
        <v>5013</v>
      </c>
      <c r="G1557" t="s">
        <v>2384</v>
      </c>
      <c r="H1557" t="s">
        <v>107</v>
      </c>
      <c r="I1557">
        <v>1</v>
      </c>
      <c r="J1557" t="s">
        <v>6969</v>
      </c>
      <c r="K1557" s="37">
        <v>43507</v>
      </c>
      <c r="L1557">
        <v>11621.36</v>
      </c>
      <c r="M1557">
        <v>11621.36</v>
      </c>
      <c r="N1557">
        <v>0</v>
      </c>
      <c r="O1557">
        <v>10459.219999999999</v>
      </c>
      <c r="P1557">
        <v>0</v>
      </c>
      <c r="Q1557">
        <v>871.61</v>
      </c>
      <c r="R1557">
        <v>871.6</v>
      </c>
      <c r="S1557">
        <v>0.01</v>
      </c>
    </row>
    <row r="1558" spans="1:19" x14ac:dyDescent="0.25">
      <c r="A1558">
        <v>4</v>
      </c>
      <c r="B1558">
        <v>4332</v>
      </c>
      <c r="C1558" t="s">
        <v>3736</v>
      </c>
      <c r="D1558" t="s">
        <v>1703</v>
      </c>
      <c r="E1558" t="s">
        <v>48</v>
      </c>
      <c r="F1558" t="s">
        <v>5014</v>
      </c>
      <c r="G1558" t="s">
        <v>3160</v>
      </c>
      <c r="H1558" t="s">
        <v>86</v>
      </c>
      <c r="I1558">
        <v>0.8</v>
      </c>
      <c r="J1558" t="s">
        <v>6969</v>
      </c>
      <c r="K1558" s="37">
        <v>48092</v>
      </c>
      <c r="L1558">
        <v>5043176.5</v>
      </c>
      <c r="M1558">
        <v>5043176.5</v>
      </c>
      <c r="N1558">
        <v>0</v>
      </c>
      <c r="O1558">
        <v>4538858.8499999996</v>
      </c>
      <c r="P1558">
        <v>0</v>
      </c>
      <c r="Q1558">
        <v>378238.24</v>
      </c>
      <c r="R1558">
        <v>378238.24</v>
      </c>
      <c r="S1558">
        <v>0</v>
      </c>
    </row>
    <row r="1559" spans="1:19" x14ac:dyDescent="0.25">
      <c r="A1559">
        <v>4</v>
      </c>
      <c r="B1559">
        <v>4332</v>
      </c>
      <c r="C1559" t="s">
        <v>3736</v>
      </c>
      <c r="D1559" t="s">
        <v>1306</v>
      </c>
      <c r="E1559" t="s">
        <v>60</v>
      </c>
      <c r="F1559" t="s">
        <v>5015</v>
      </c>
      <c r="G1559" t="s">
        <v>1662</v>
      </c>
      <c r="H1559" t="s">
        <v>104</v>
      </c>
      <c r="I1559">
        <v>0</v>
      </c>
      <c r="J1559" t="s">
        <v>6969</v>
      </c>
      <c r="K1559" s="37">
        <v>43412</v>
      </c>
      <c r="L1559">
        <v>40383.67</v>
      </c>
      <c r="M1559">
        <v>40383.67</v>
      </c>
      <c r="N1559">
        <v>0</v>
      </c>
      <c r="O1559">
        <v>36345.300000000003</v>
      </c>
      <c r="P1559">
        <v>0</v>
      </c>
      <c r="Q1559">
        <v>3028.78</v>
      </c>
      <c r="R1559">
        <v>3028.78</v>
      </c>
      <c r="S1559">
        <v>0</v>
      </c>
    </row>
    <row r="1560" spans="1:19" x14ac:dyDescent="0.25">
      <c r="A1560">
        <v>4</v>
      </c>
      <c r="B1560">
        <v>4332</v>
      </c>
      <c r="C1560" t="s">
        <v>3736</v>
      </c>
      <c r="D1560" t="s">
        <v>101</v>
      </c>
      <c r="E1560" t="s">
        <v>102</v>
      </c>
      <c r="F1560" t="s">
        <v>5016</v>
      </c>
      <c r="G1560" t="s">
        <v>3078</v>
      </c>
      <c r="H1560" t="s">
        <v>107</v>
      </c>
      <c r="I1560">
        <v>1</v>
      </c>
      <c r="J1560" t="s">
        <v>6969</v>
      </c>
      <c r="K1560" s="37">
        <v>43760</v>
      </c>
      <c r="L1560">
        <v>120908.35</v>
      </c>
      <c r="M1560">
        <v>120908.35</v>
      </c>
      <c r="N1560">
        <v>0</v>
      </c>
      <c r="O1560">
        <v>108817.52</v>
      </c>
      <c r="P1560">
        <v>0</v>
      </c>
      <c r="Q1560">
        <v>9068.1299999999992</v>
      </c>
      <c r="R1560">
        <v>9068.1299999999992</v>
      </c>
      <c r="S1560">
        <v>0</v>
      </c>
    </row>
    <row r="1561" spans="1:19" x14ac:dyDescent="0.25">
      <c r="A1561">
        <v>4</v>
      </c>
      <c r="B1561">
        <v>4332</v>
      </c>
      <c r="C1561" t="s">
        <v>3736</v>
      </c>
      <c r="D1561" t="s">
        <v>1111</v>
      </c>
      <c r="E1561" t="s">
        <v>82</v>
      </c>
      <c r="F1561" t="s">
        <v>7493</v>
      </c>
      <c r="G1561" t="s">
        <v>7494</v>
      </c>
      <c r="H1561" t="s">
        <v>86</v>
      </c>
      <c r="I1561">
        <v>1</v>
      </c>
      <c r="J1561" t="s">
        <v>6969</v>
      </c>
      <c r="K1561" s="37">
        <v>43228</v>
      </c>
      <c r="L1561">
        <v>50668.74</v>
      </c>
      <c r="M1561">
        <v>50668.74</v>
      </c>
      <c r="N1561">
        <v>0</v>
      </c>
      <c r="O1561">
        <v>50668.74</v>
      </c>
      <c r="P1561">
        <v>0</v>
      </c>
      <c r="Q1561">
        <v>0</v>
      </c>
      <c r="R1561">
        <v>0</v>
      </c>
      <c r="S1561">
        <v>0</v>
      </c>
    </row>
    <row r="1562" spans="1:19" x14ac:dyDescent="0.25">
      <c r="A1562">
        <v>4</v>
      </c>
      <c r="B1562">
        <v>4332</v>
      </c>
      <c r="C1562" t="s">
        <v>3736</v>
      </c>
      <c r="D1562" t="s">
        <v>2181</v>
      </c>
      <c r="E1562" t="s">
        <v>60</v>
      </c>
      <c r="F1562" t="s">
        <v>5017</v>
      </c>
      <c r="G1562" t="s">
        <v>2182</v>
      </c>
      <c r="H1562" t="s">
        <v>86</v>
      </c>
      <c r="I1562">
        <v>1</v>
      </c>
      <c r="J1562" t="s">
        <v>6969</v>
      </c>
      <c r="K1562" s="37">
        <v>43917</v>
      </c>
      <c r="L1562">
        <v>4475.24</v>
      </c>
      <c r="M1562">
        <v>4475.24</v>
      </c>
      <c r="N1562">
        <v>0</v>
      </c>
      <c r="O1562">
        <v>4027.72</v>
      </c>
      <c r="P1562">
        <v>0</v>
      </c>
      <c r="Q1562">
        <v>335.64</v>
      </c>
      <c r="R1562">
        <v>335.64</v>
      </c>
      <c r="S1562">
        <v>0</v>
      </c>
    </row>
    <row r="1563" spans="1:19" x14ac:dyDescent="0.25">
      <c r="A1563">
        <v>4</v>
      </c>
      <c r="B1563">
        <v>4332</v>
      </c>
      <c r="C1563" t="s">
        <v>3736</v>
      </c>
      <c r="D1563" t="s">
        <v>2016</v>
      </c>
      <c r="E1563" t="s">
        <v>421</v>
      </c>
      <c r="F1563" t="s">
        <v>5018</v>
      </c>
      <c r="G1563" t="s">
        <v>2017</v>
      </c>
      <c r="H1563" t="s">
        <v>100</v>
      </c>
      <c r="I1563">
        <v>1</v>
      </c>
      <c r="J1563" t="s">
        <v>6969</v>
      </c>
      <c r="K1563" s="37">
        <v>43507</v>
      </c>
      <c r="L1563">
        <v>29200</v>
      </c>
      <c r="M1563">
        <v>29200</v>
      </c>
      <c r="N1563">
        <v>0</v>
      </c>
      <c r="O1563">
        <v>26280</v>
      </c>
      <c r="P1563">
        <v>0</v>
      </c>
      <c r="Q1563">
        <v>2190</v>
      </c>
      <c r="R1563">
        <v>2190</v>
      </c>
      <c r="S1563">
        <v>0</v>
      </c>
    </row>
    <row r="1564" spans="1:19" x14ac:dyDescent="0.25">
      <c r="A1564">
        <v>4</v>
      </c>
      <c r="B1564">
        <v>4332</v>
      </c>
      <c r="C1564" t="s">
        <v>3736</v>
      </c>
      <c r="D1564" t="s">
        <v>284</v>
      </c>
      <c r="E1564" t="s">
        <v>37</v>
      </c>
      <c r="F1564" t="s">
        <v>5019</v>
      </c>
      <c r="G1564" t="s">
        <v>1714</v>
      </c>
      <c r="H1564" t="s">
        <v>107</v>
      </c>
      <c r="I1564">
        <v>0</v>
      </c>
      <c r="J1564" t="s">
        <v>6969</v>
      </c>
      <c r="K1564" s="37">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3736</v>
      </c>
      <c r="D1565" t="s">
        <v>398</v>
      </c>
      <c r="E1565" t="s">
        <v>255</v>
      </c>
      <c r="F1565" t="s">
        <v>5020</v>
      </c>
      <c r="G1565" t="s">
        <v>3363</v>
      </c>
      <c r="H1565" t="s">
        <v>107</v>
      </c>
      <c r="I1565">
        <v>0.04</v>
      </c>
      <c r="J1565" t="s">
        <v>6969</v>
      </c>
      <c r="K1565" s="37">
        <v>43851</v>
      </c>
      <c r="L1565">
        <v>39218.31</v>
      </c>
      <c r="M1565">
        <v>39218.31</v>
      </c>
      <c r="N1565">
        <v>0</v>
      </c>
      <c r="O1565">
        <v>35296.480000000003</v>
      </c>
      <c r="P1565">
        <v>0</v>
      </c>
      <c r="Q1565">
        <v>2941.37</v>
      </c>
      <c r="R1565">
        <v>2941.37</v>
      </c>
      <c r="S1565">
        <v>0</v>
      </c>
    </row>
    <row r="1566" spans="1:19" x14ac:dyDescent="0.25">
      <c r="A1566">
        <v>4</v>
      </c>
      <c r="B1566">
        <v>4332</v>
      </c>
      <c r="C1566" t="s">
        <v>3736</v>
      </c>
      <c r="D1566" t="s">
        <v>2016</v>
      </c>
      <c r="E1566" t="s">
        <v>421</v>
      </c>
      <c r="F1566" t="s">
        <v>7495</v>
      </c>
      <c r="G1566" t="s">
        <v>141</v>
      </c>
      <c r="H1566" t="s">
        <v>86</v>
      </c>
      <c r="I1566">
        <v>1</v>
      </c>
      <c r="J1566" t="s">
        <v>6969</v>
      </c>
      <c r="K1566" s="37">
        <v>43507</v>
      </c>
      <c r="L1566">
        <v>13291.6</v>
      </c>
      <c r="M1566">
        <v>13291.6</v>
      </c>
      <c r="N1566">
        <v>0</v>
      </c>
      <c r="O1566">
        <v>13291.6</v>
      </c>
      <c r="P1566">
        <v>0</v>
      </c>
      <c r="Q1566">
        <v>0</v>
      </c>
      <c r="R1566">
        <v>0</v>
      </c>
      <c r="S1566">
        <v>0</v>
      </c>
    </row>
    <row r="1567" spans="1:19" x14ac:dyDescent="0.25">
      <c r="A1567">
        <v>4</v>
      </c>
      <c r="B1567">
        <v>4332</v>
      </c>
      <c r="C1567" t="s">
        <v>3736</v>
      </c>
      <c r="D1567" t="s">
        <v>2941</v>
      </c>
      <c r="E1567" t="s">
        <v>9</v>
      </c>
      <c r="F1567" t="s">
        <v>8778</v>
      </c>
      <c r="G1567" t="s">
        <v>8779</v>
      </c>
      <c r="H1567" t="s">
        <v>107</v>
      </c>
      <c r="I1567">
        <v>0.8</v>
      </c>
      <c r="J1567" t="s">
        <v>6969</v>
      </c>
      <c r="K1567" s="37">
        <v>48092</v>
      </c>
      <c r="L1567">
        <v>164098.37</v>
      </c>
      <c r="M1567">
        <v>164098.37</v>
      </c>
      <c r="N1567">
        <v>0</v>
      </c>
      <c r="O1567">
        <v>147688.53</v>
      </c>
      <c r="P1567">
        <v>0</v>
      </c>
      <c r="Q1567">
        <v>0</v>
      </c>
      <c r="R1567">
        <v>0</v>
      </c>
      <c r="S1567">
        <v>0</v>
      </c>
    </row>
    <row r="1568" spans="1:19" x14ac:dyDescent="0.25">
      <c r="A1568">
        <v>4</v>
      </c>
      <c r="B1568">
        <v>4332</v>
      </c>
      <c r="C1568" t="s">
        <v>3736</v>
      </c>
      <c r="D1568" t="s">
        <v>2248</v>
      </c>
      <c r="E1568" t="s">
        <v>60</v>
      </c>
      <c r="F1568" t="s">
        <v>7496</v>
      </c>
      <c r="G1568" t="s">
        <v>7497</v>
      </c>
      <c r="H1568" t="s">
        <v>86</v>
      </c>
      <c r="I1568">
        <v>1</v>
      </c>
      <c r="J1568" t="s">
        <v>6969</v>
      </c>
      <c r="K1568" s="37">
        <v>43417</v>
      </c>
      <c r="L1568">
        <v>5992.43</v>
      </c>
      <c r="M1568">
        <v>5992.43</v>
      </c>
      <c r="N1568">
        <v>0</v>
      </c>
      <c r="O1568">
        <v>5992.43</v>
      </c>
      <c r="P1568">
        <v>0</v>
      </c>
      <c r="Q1568">
        <v>0</v>
      </c>
      <c r="R1568">
        <v>0</v>
      </c>
      <c r="S1568">
        <v>0</v>
      </c>
    </row>
    <row r="1569" spans="1:19" x14ac:dyDescent="0.25">
      <c r="A1569">
        <v>4</v>
      </c>
      <c r="B1569">
        <v>4332</v>
      </c>
      <c r="C1569" t="s">
        <v>3736</v>
      </c>
      <c r="D1569" t="s">
        <v>282</v>
      </c>
      <c r="E1569" t="s">
        <v>131</v>
      </c>
      <c r="F1569" t="s">
        <v>5021</v>
      </c>
      <c r="G1569" t="s">
        <v>356</v>
      </c>
      <c r="H1569" t="s">
        <v>100</v>
      </c>
      <c r="I1569">
        <v>0</v>
      </c>
      <c r="J1569" t="s">
        <v>6969</v>
      </c>
      <c r="K1569" s="37">
        <v>43265</v>
      </c>
      <c r="L1569">
        <v>10000</v>
      </c>
      <c r="M1569">
        <v>10000</v>
      </c>
      <c r="N1569">
        <v>0</v>
      </c>
      <c r="O1569">
        <v>9000</v>
      </c>
      <c r="P1569">
        <v>0</v>
      </c>
      <c r="Q1569">
        <v>750</v>
      </c>
      <c r="R1569">
        <v>750</v>
      </c>
      <c r="S1569">
        <v>0</v>
      </c>
    </row>
    <row r="1570" spans="1:19" x14ac:dyDescent="0.25">
      <c r="A1570">
        <v>4</v>
      </c>
      <c r="B1570">
        <v>4332</v>
      </c>
      <c r="C1570" t="s">
        <v>3736</v>
      </c>
      <c r="D1570" t="s">
        <v>1400</v>
      </c>
      <c r="E1570" t="s">
        <v>147</v>
      </c>
      <c r="F1570" t="s">
        <v>5022</v>
      </c>
      <c r="G1570" t="s">
        <v>1798</v>
      </c>
      <c r="H1570" t="s">
        <v>107</v>
      </c>
      <c r="I1570">
        <v>0</v>
      </c>
      <c r="J1570" t="s">
        <v>6969</v>
      </c>
      <c r="K1570" s="37">
        <v>43962</v>
      </c>
      <c r="L1570">
        <v>8634.64</v>
      </c>
      <c r="M1570">
        <v>8634.64</v>
      </c>
      <c r="N1570">
        <v>0</v>
      </c>
      <c r="O1570">
        <v>7771.18</v>
      </c>
      <c r="P1570">
        <v>0</v>
      </c>
      <c r="Q1570">
        <v>647.6</v>
      </c>
      <c r="R1570">
        <v>647.6</v>
      </c>
      <c r="S1570">
        <v>0</v>
      </c>
    </row>
    <row r="1571" spans="1:19" x14ac:dyDescent="0.25">
      <c r="A1571">
        <v>4</v>
      </c>
      <c r="B1571">
        <v>4332</v>
      </c>
      <c r="C1571" t="s">
        <v>3736</v>
      </c>
      <c r="D1571" t="s">
        <v>947</v>
      </c>
      <c r="E1571" t="s">
        <v>948</v>
      </c>
      <c r="F1571" t="s">
        <v>5023</v>
      </c>
      <c r="G1571" t="s">
        <v>1652</v>
      </c>
      <c r="H1571" t="s">
        <v>124</v>
      </c>
      <c r="I1571">
        <v>0.1</v>
      </c>
      <c r="J1571" t="s">
        <v>6969</v>
      </c>
      <c r="K1571" s="37">
        <v>43992</v>
      </c>
      <c r="L1571">
        <v>27333.29</v>
      </c>
      <c r="M1571">
        <v>27333.29</v>
      </c>
      <c r="N1571">
        <v>0</v>
      </c>
      <c r="O1571">
        <v>24599.96</v>
      </c>
      <c r="P1571">
        <v>0</v>
      </c>
      <c r="Q1571">
        <v>2050</v>
      </c>
      <c r="R1571">
        <v>2050</v>
      </c>
      <c r="S1571">
        <v>0</v>
      </c>
    </row>
    <row r="1572" spans="1:19" x14ac:dyDescent="0.25">
      <c r="A1572">
        <v>4</v>
      </c>
      <c r="B1572">
        <v>4332</v>
      </c>
      <c r="C1572" t="s">
        <v>3736</v>
      </c>
      <c r="D1572" t="s">
        <v>1931</v>
      </c>
      <c r="E1572" t="s">
        <v>48</v>
      </c>
      <c r="F1572" t="s">
        <v>5024</v>
      </c>
      <c r="G1572" t="s">
        <v>2071</v>
      </c>
      <c r="H1572" t="s">
        <v>104</v>
      </c>
      <c r="I1572">
        <v>1</v>
      </c>
      <c r="J1572" t="s">
        <v>6969</v>
      </c>
      <c r="K1572" s="37">
        <v>43507</v>
      </c>
      <c r="L1572">
        <v>13164.53</v>
      </c>
      <c r="M1572">
        <v>13164.53</v>
      </c>
      <c r="N1572">
        <v>0</v>
      </c>
      <c r="O1572">
        <v>11848.08</v>
      </c>
      <c r="P1572">
        <v>0</v>
      </c>
      <c r="Q1572">
        <v>987.34</v>
      </c>
      <c r="R1572">
        <v>987.34</v>
      </c>
      <c r="S1572">
        <v>0</v>
      </c>
    </row>
    <row r="1573" spans="1:19" x14ac:dyDescent="0.25">
      <c r="A1573">
        <v>4</v>
      </c>
      <c r="B1573">
        <v>4332</v>
      </c>
      <c r="C1573" t="s">
        <v>3736</v>
      </c>
      <c r="D1573" t="s">
        <v>2035</v>
      </c>
      <c r="E1573" t="s">
        <v>48</v>
      </c>
      <c r="F1573" t="s">
        <v>5025</v>
      </c>
      <c r="G1573" t="s">
        <v>2054</v>
      </c>
      <c r="H1573" t="s">
        <v>100</v>
      </c>
      <c r="I1573">
        <v>0.75</v>
      </c>
      <c r="J1573" t="s">
        <v>6969</v>
      </c>
      <c r="K1573" s="37">
        <v>43507</v>
      </c>
      <c r="L1573">
        <v>27987.57</v>
      </c>
      <c r="M1573">
        <v>27987.57</v>
      </c>
      <c r="N1573">
        <v>0</v>
      </c>
      <c r="O1573">
        <v>25188.81</v>
      </c>
      <c r="P1573">
        <v>0</v>
      </c>
      <c r="Q1573">
        <v>2099.0700000000002</v>
      </c>
      <c r="R1573">
        <v>2099.0700000000002</v>
      </c>
      <c r="S1573">
        <v>0</v>
      </c>
    </row>
    <row r="1574" spans="1:19" x14ac:dyDescent="0.25">
      <c r="A1574">
        <v>4</v>
      </c>
      <c r="B1574">
        <v>4332</v>
      </c>
      <c r="C1574" t="s">
        <v>3736</v>
      </c>
      <c r="D1574" t="s">
        <v>343</v>
      </c>
      <c r="E1574" t="s">
        <v>140</v>
      </c>
      <c r="F1574" t="s">
        <v>5026</v>
      </c>
      <c r="G1574" t="s">
        <v>1790</v>
      </c>
      <c r="H1574" t="s">
        <v>124</v>
      </c>
      <c r="I1574">
        <v>0.33</v>
      </c>
      <c r="J1574" t="s">
        <v>6969</v>
      </c>
      <c r="K1574" s="37">
        <v>43852</v>
      </c>
      <c r="L1574">
        <v>24306.03</v>
      </c>
      <c r="M1574">
        <v>24306.03</v>
      </c>
      <c r="N1574">
        <v>0</v>
      </c>
      <c r="O1574">
        <v>21875.43</v>
      </c>
      <c r="P1574">
        <v>0</v>
      </c>
      <c r="Q1574">
        <v>1822.95</v>
      </c>
      <c r="R1574">
        <v>1822.95</v>
      </c>
      <c r="S1574">
        <v>0</v>
      </c>
    </row>
    <row r="1575" spans="1:19" x14ac:dyDescent="0.25">
      <c r="A1575">
        <v>4</v>
      </c>
      <c r="B1575">
        <v>4332</v>
      </c>
      <c r="C1575" t="s">
        <v>3736</v>
      </c>
      <c r="D1575" t="s">
        <v>947</v>
      </c>
      <c r="E1575" t="s">
        <v>948</v>
      </c>
      <c r="F1575" t="s">
        <v>5027</v>
      </c>
      <c r="G1575" t="s">
        <v>1651</v>
      </c>
      <c r="H1575" t="s">
        <v>124</v>
      </c>
      <c r="I1575">
        <v>0</v>
      </c>
      <c r="J1575" t="s">
        <v>6969</v>
      </c>
      <c r="K1575" s="37">
        <v>43991</v>
      </c>
      <c r="L1575">
        <v>7132.04</v>
      </c>
      <c r="M1575">
        <v>7132.04</v>
      </c>
      <c r="N1575">
        <v>0</v>
      </c>
      <c r="O1575">
        <v>6418.84</v>
      </c>
      <c r="P1575">
        <v>0</v>
      </c>
      <c r="Q1575">
        <v>534.9</v>
      </c>
      <c r="R1575">
        <v>534.9</v>
      </c>
      <c r="S1575">
        <v>0</v>
      </c>
    </row>
    <row r="1576" spans="1:19" x14ac:dyDescent="0.25">
      <c r="A1576">
        <v>4</v>
      </c>
      <c r="B1576">
        <v>4332</v>
      </c>
      <c r="C1576" t="s">
        <v>3736</v>
      </c>
      <c r="D1576" t="s">
        <v>315</v>
      </c>
      <c r="E1576" t="s">
        <v>93</v>
      </c>
      <c r="F1576" t="s">
        <v>5028</v>
      </c>
      <c r="G1576" t="s">
        <v>326</v>
      </c>
      <c r="H1576" t="s">
        <v>107</v>
      </c>
      <c r="I1576">
        <v>0</v>
      </c>
      <c r="J1576" t="s">
        <v>6969</v>
      </c>
      <c r="K1576" s="37">
        <v>43265</v>
      </c>
      <c r="L1576">
        <v>4117.91</v>
      </c>
      <c r="M1576">
        <v>4117.91</v>
      </c>
      <c r="N1576">
        <v>0</v>
      </c>
      <c r="O1576">
        <v>3706.12</v>
      </c>
      <c r="P1576">
        <v>0</v>
      </c>
      <c r="Q1576">
        <v>308.83999999999997</v>
      </c>
      <c r="R1576">
        <v>308.83999999999997</v>
      </c>
      <c r="S1576">
        <v>0</v>
      </c>
    </row>
    <row r="1577" spans="1:19" x14ac:dyDescent="0.25">
      <c r="A1577">
        <v>4</v>
      </c>
      <c r="B1577">
        <v>4332</v>
      </c>
      <c r="C1577" t="s">
        <v>3736</v>
      </c>
      <c r="D1577" t="s">
        <v>34</v>
      </c>
      <c r="E1577" t="s">
        <v>15</v>
      </c>
      <c r="F1577" t="s">
        <v>5029</v>
      </c>
      <c r="G1577" t="s">
        <v>35</v>
      </c>
      <c r="H1577" t="s">
        <v>17</v>
      </c>
      <c r="I1577">
        <v>0.11</v>
      </c>
      <c r="J1577" t="s">
        <v>6970</v>
      </c>
      <c r="K1577" s="37">
        <v>48092</v>
      </c>
      <c r="L1577">
        <v>430395</v>
      </c>
      <c r="M1577">
        <v>404930</v>
      </c>
      <c r="N1577">
        <v>-25465</v>
      </c>
      <c r="O1577">
        <v>303697.5</v>
      </c>
      <c r="P1577">
        <v>-19098.75</v>
      </c>
      <c r="Q1577">
        <v>3593.44</v>
      </c>
      <c r="R1577">
        <v>0</v>
      </c>
      <c r="S1577">
        <v>3593.44</v>
      </c>
    </row>
    <row r="1578" spans="1:19" x14ac:dyDescent="0.25">
      <c r="A1578">
        <v>4</v>
      </c>
      <c r="B1578">
        <v>4332</v>
      </c>
      <c r="C1578" t="s">
        <v>3736</v>
      </c>
      <c r="D1578" t="s">
        <v>20</v>
      </c>
      <c r="E1578" t="s">
        <v>21</v>
      </c>
      <c r="F1578" t="s">
        <v>7498</v>
      </c>
      <c r="G1578" t="s">
        <v>7499</v>
      </c>
      <c r="H1578" t="s">
        <v>86</v>
      </c>
      <c r="I1578">
        <v>1</v>
      </c>
      <c r="J1578" t="s">
        <v>6969</v>
      </c>
      <c r="K1578" s="37">
        <v>43657</v>
      </c>
      <c r="L1578">
        <v>87546.92</v>
      </c>
      <c r="M1578">
        <v>87546.92</v>
      </c>
      <c r="N1578">
        <v>0</v>
      </c>
      <c r="O1578">
        <v>87546.92</v>
      </c>
      <c r="P1578">
        <v>0</v>
      </c>
      <c r="Q1578">
        <v>0</v>
      </c>
      <c r="R1578">
        <v>0</v>
      </c>
      <c r="S1578">
        <v>0</v>
      </c>
    </row>
    <row r="1579" spans="1:19" x14ac:dyDescent="0.25">
      <c r="A1579">
        <v>4</v>
      </c>
      <c r="B1579">
        <v>4332</v>
      </c>
      <c r="C1579" t="s">
        <v>3736</v>
      </c>
      <c r="D1579" t="s">
        <v>48</v>
      </c>
      <c r="E1579" t="s">
        <v>48</v>
      </c>
      <c r="F1579" t="s">
        <v>5030</v>
      </c>
      <c r="G1579" t="s">
        <v>1628</v>
      </c>
      <c r="H1579" t="s">
        <v>86</v>
      </c>
      <c r="I1579">
        <v>1</v>
      </c>
      <c r="J1579" t="s">
        <v>6969</v>
      </c>
      <c r="K1579" s="37">
        <v>43412</v>
      </c>
      <c r="L1579">
        <v>24164.75</v>
      </c>
      <c r="M1579">
        <v>24164.75</v>
      </c>
      <c r="N1579">
        <v>0</v>
      </c>
      <c r="O1579">
        <v>21748.28</v>
      </c>
      <c r="P1579">
        <v>0</v>
      </c>
      <c r="Q1579">
        <v>1812.36</v>
      </c>
      <c r="R1579">
        <v>1812.36</v>
      </c>
      <c r="S1579">
        <v>0</v>
      </c>
    </row>
    <row r="1580" spans="1:19" x14ac:dyDescent="0.25">
      <c r="A1580">
        <v>4</v>
      </c>
      <c r="B1580">
        <v>4332</v>
      </c>
      <c r="C1580" t="s">
        <v>3736</v>
      </c>
      <c r="D1580" t="s">
        <v>2035</v>
      </c>
      <c r="E1580" t="s">
        <v>48</v>
      </c>
      <c r="F1580" t="s">
        <v>5031</v>
      </c>
      <c r="G1580" t="s">
        <v>2036</v>
      </c>
      <c r="H1580" t="s">
        <v>104</v>
      </c>
      <c r="I1580">
        <v>0</v>
      </c>
      <c r="J1580" t="s">
        <v>6969</v>
      </c>
      <c r="K1580" s="37">
        <v>43507</v>
      </c>
      <c r="L1580">
        <v>38194.879999999997</v>
      </c>
      <c r="M1580">
        <v>38194.879999999997</v>
      </c>
      <c r="N1580">
        <v>0</v>
      </c>
      <c r="O1580">
        <v>34375.39</v>
      </c>
      <c r="P1580">
        <v>0</v>
      </c>
      <c r="Q1580">
        <v>2864.62</v>
      </c>
      <c r="R1580">
        <v>2864.62</v>
      </c>
      <c r="S1580">
        <v>0</v>
      </c>
    </row>
    <row r="1581" spans="1:19" x14ac:dyDescent="0.25">
      <c r="A1581">
        <v>4</v>
      </c>
      <c r="B1581">
        <v>4332</v>
      </c>
      <c r="C1581" t="s">
        <v>3736</v>
      </c>
      <c r="D1581" t="s">
        <v>2016</v>
      </c>
      <c r="E1581" t="s">
        <v>421</v>
      </c>
      <c r="F1581" t="s">
        <v>5032</v>
      </c>
      <c r="G1581" t="s">
        <v>2030</v>
      </c>
      <c r="H1581" t="s">
        <v>100</v>
      </c>
      <c r="I1581">
        <v>1</v>
      </c>
      <c r="J1581" t="s">
        <v>6969</v>
      </c>
      <c r="K1581" s="37">
        <v>43507</v>
      </c>
      <c r="L1581">
        <v>4200</v>
      </c>
      <c r="M1581">
        <v>4200</v>
      </c>
      <c r="N1581">
        <v>0</v>
      </c>
      <c r="O1581">
        <v>3780</v>
      </c>
      <c r="P1581">
        <v>0</v>
      </c>
      <c r="Q1581">
        <v>315</v>
      </c>
      <c r="R1581">
        <v>315</v>
      </c>
      <c r="S1581">
        <v>0</v>
      </c>
    </row>
    <row r="1582" spans="1:19" x14ac:dyDescent="0.25">
      <c r="A1582">
        <v>4</v>
      </c>
      <c r="B1582">
        <v>4332</v>
      </c>
      <c r="C1582" t="s">
        <v>3736</v>
      </c>
      <c r="D1582" t="s">
        <v>674</v>
      </c>
      <c r="E1582" t="s">
        <v>60</v>
      </c>
      <c r="F1582" t="s">
        <v>5033</v>
      </c>
      <c r="G1582" t="s">
        <v>1713</v>
      </c>
      <c r="H1582" t="s">
        <v>107</v>
      </c>
      <c r="I1582">
        <v>1</v>
      </c>
      <c r="J1582" t="s">
        <v>6969</v>
      </c>
      <c r="K1582" s="37">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3736</v>
      </c>
      <c r="D1583" t="s">
        <v>1508</v>
      </c>
      <c r="E1583" t="s">
        <v>131</v>
      </c>
      <c r="F1583" t="s">
        <v>5034</v>
      </c>
      <c r="G1583" t="s">
        <v>1589</v>
      </c>
      <c r="H1583" t="s">
        <v>86</v>
      </c>
      <c r="I1583">
        <v>0</v>
      </c>
      <c r="J1583" t="s">
        <v>6969</v>
      </c>
      <c r="K1583" s="37">
        <v>44147</v>
      </c>
      <c r="L1583">
        <v>27890.45</v>
      </c>
      <c r="M1583">
        <v>27890.45</v>
      </c>
      <c r="N1583">
        <v>0</v>
      </c>
      <c r="O1583">
        <v>25101.41</v>
      </c>
      <c r="P1583">
        <v>0</v>
      </c>
      <c r="Q1583">
        <v>2091.7800000000002</v>
      </c>
      <c r="R1583">
        <v>2091.7800000000002</v>
      </c>
      <c r="S1583">
        <v>0</v>
      </c>
    </row>
    <row r="1584" spans="1:19" x14ac:dyDescent="0.25">
      <c r="A1584">
        <v>4</v>
      </c>
      <c r="B1584">
        <v>4332</v>
      </c>
      <c r="C1584" t="s">
        <v>3736</v>
      </c>
      <c r="D1584" t="s">
        <v>7500</v>
      </c>
      <c r="E1584" t="s">
        <v>9</v>
      </c>
      <c r="F1584" t="s">
        <v>7501</v>
      </c>
      <c r="G1584" t="s">
        <v>7502</v>
      </c>
      <c r="H1584" t="s">
        <v>86</v>
      </c>
      <c r="I1584">
        <v>1</v>
      </c>
      <c r="J1584" t="s">
        <v>6969</v>
      </c>
      <c r="K1584" s="37">
        <v>43265</v>
      </c>
      <c r="L1584">
        <v>46662.45</v>
      </c>
      <c r="M1584">
        <v>46662.45</v>
      </c>
      <c r="N1584">
        <v>0</v>
      </c>
      <c r="O1584">
        <v>46662.45</v>
      </c>
      <c r="P1584">
        <v>0</v>
      </c>
      <c r="Q1584">
        <v>0</v>
      </c>
      <c r="R1584">
        <v>0</v>
      </c>
      <c r="S1584">
        <v>0</v>
      </c>
    </row>
    <row r="1585" spans="1:19" x14ac:dyDescent="0.25">
      <c r="A1585">
        <v>4</v>
      </c>
      <c r="B1585">
        <v>4332</v>
      </c>
      <c r="C1585" t="s">
        <v>3736</v>
      </c>
      <c r="D1585" t="s">
        <v>1949</v>
      </c>
      <c r="E1585" t="s">
        <v>404</v>
      </c>
      <c r="F1585" t="s">
        <v>5035</v>
      </c>
      <c r="G1585" t="s">
        <v>1950</v>
      </c>
      <c r="H1585" t="s">
        <v>124</v>
      </c>
      <c r="I1585">
        <v>0</v>
      </c>
      <c r="J1585" t="s">
        <v>6969</v>
      </c>
      <c r="K1585" s="37">
        <v>43852</v>
      </c>
      <c r="L1585">
        <v>32420.93</v>
      </c>
      <c r="M1585">
        <v>32420.93</v>
      </c>
      <c r="N1585">
        <v>0</v>
      </c>
      <c r="O1585">
        <v>29178.84</v>
      </c>
      <c r="P1585">
        <v>0</v>
      </c>
      <c r="Q1585">
        <v>2431.5700000000002</v>
      </c>
      <c r="R1585">
        <v>2431.5700000000002</v>
      </c>
      <c r="S1585">
        <v>0</v>
      </c>
    </row>
    <row r="1586" spans="1:19" x14ac:dyDescent="0.25">
      <c r="A1586">
        <v>4</v>
      </c>
      <c r="B1586">
        <v>4332</v>
      </c>
      <c r="C1586" t="s">
        <v>3736</v>
      </c>
      <c r="D1586" t="s">
        <v>90</v>
      </c>
      <c r="E1586" t="s">
        <v>9</v>
      </c>
      <c r="F1586" t="s">
        <v>5036</v>
      </c>
      <c r="G1586" t="s">
        <v>1923</v>
      </c>
      <c r="H1586" t="s">
        <v>107</v>
      </c>
      <c r="I1586">
        <v>0.75</v>
      </c>
      <c r="J1586" t="s">
        <v>6969</v>
      </c>
      <c r="K1586" s="37">
        <v>43507</v>
      </c>
      <c r="L1586">
        <v>90492</v>
      </c>
      <c r="M1586">
        <v>90492</v>
      </c>
      <c r="N1586">
        <v>0</v>
      </c>
      <c r="O1586">
        <v>81442.8</v>
      </c>
      <c r="P1586">
        <v>0</v>
      </c>
      <c r="Q1586">
        <v>6786.9</v>
      </c>
      <c r="R1586">
        <v>6786.9</v>
      </c>
      <c r="S1586">
        <v>0</v>
      </c>
    </row>
    <row r="1587" spans="1:19" x14ac:dyDescent="0.25">
      <c r="A1587">
        <v>4</v>
      </c>
      <c r="B1587">
        <v>4332</v>
      </c>
      <c r="C1587" t="s">
        <v>3736</v>
      </c>
      <c r="D1587" t="s">
        <v>577</v>
      </c>
      <c r="E1587" t="s">
        <v>82</v>
      </c>
      <c r="F1587" t="s">
        <v>5037</v>
      </c>
      <c r="G1587" t="s">
        <v>2976</v>
      </c>
      <c r="H1587" t="s">
        <v>104</v>
      </c>
      <c r="I1587">
        <v>0.2</v>
      </c>
      <c r="J1587" t="s">
        <v>6969</v>
      </c>
      <c r="K1587" s="37">
        <v>43917</v>
      </c>
      <c r="L1587">
        <v>93734.18</v>
      </c>
      <c r="M1587">
        <v>93734.18</v>
      </c>
      <c r="N1587">
        <v>0</v>
      </c>
      <c r="O1587">
        <v>84360.76</v>
      </c>
      <c r="P1587">
        <v>0</v>
      </c>
      <c r="Q1587">
        <v>7030.07</v>
      </c>
      <c r="R1587">
        <v>7030.06</v>
      </c>
      <c r="S1587">
        <v>0.01</v>
      </c>
    </row>
    <row r="1588" spans="1:19" x14ac:dyDescent="0.25">
      <c r="A1588">
        <v>4</v>
      </c>
      <c r="B1588">
        <v>4332</v>
      </c>
      <c r="C1588" t="s">
        <v>3736</v>
      </c>
      <c r="D1588" t="s">
        <v>1012</v>
      </c>
      <c r="E1588" t="s">
        <v>9</v>
      </c>
      <c r="F1588" t="s">
        <v>5038</v>
      </c>
      <c r="G1588" t="s">
        <v>1737</v>
      </c>
      <c r="H1588" t="s">
        <v>107</v>
      </c>
      <c r="I1588">
        <v>0</v>
      </c>
      <c r="J1588" t="s">
        <v>6969</v>
      </c>
      <c r="K1588" s="37">
        <v>44116</v>
      </c>
      <c r="L1588">
        <v>13016.55</v>
      </c>
      <c r="M1588">
        <v>10931.2</v>
      </c>
      <c r="N1588">
        <v>-2085.35</v>
      </c>
      <c r="O1588">
        <v>9838.08</v>
      </c>
      <c r="P1588">
        <v>-1876.82</v>
      </c>
      <c r="Q1588">
        <v>976.24</v>
      </c>
      <c r="R1588">
        <v>976.24</v>
      </c>
      <c r="S1588">
        <v>0</v>
      </c>
    </row>
    <row r="1589" spans="1:19" x14ac:dyDescent="0.25">
      <c r="A1589">
        <v>4</v>
      </c>
      <c r="B1589">
        <v>4332</v>
      </c>
      <c r="C1589" t="s">
        <v>3736</v>
      </c>
      <c r="D1589" t="s">
        <v>98</v>
      </c>
      <c r="E1589" t="s">
        <v>147</v>
      </c>
      <c r="F1589" t="s">
        <v>5039</v>
      </c>
      <c r="G1589" t="s">
        <v>2803</v>
      </c>
      <c r="H1589" t="s">
        <v>104</v>
      </c>
      <c r="I1589">
        <v>1</v>
      </c>
      <c r="J1589" t="s">
        <v>6969</v>
      </c>
      <c r="K1589" s="37">
        <v>44056</v>
      </c>
      <c r="L1589">
        <v>400672.21</v>
      </c>
      <c r="M1589">
        <v>397210.21</v>
      </c>
      <c r="N1589">
        <v>-3462</v>
      </c>
      <c r="O1589">
        <v>357489.19</v>
      </c>
      <c r="P1589">
        <v>-3115.8</v>
      </c>
      <c r="Q1589">
        <v>30050.42</v>
      </c>
      <c r="R1589">
        <v>30050.42</v>
      </c>
      <c r="S1589">
        <v>0</v>
      </c>
    </row>
    <row r="1590" spans="1:19" x14ac:dyDescent="0.25">
      <c r="A1590">
        <v>4</v>
      </c>
      <c r="B1590">
        <v>4332</v>
      </c>
      <c r="C1590" t="s">
        <v>3736</v>
      </c>
      <c r="D1590" t="s">
        <v>548</v>
      </c>
      <c r="E1590" t="s">
        <v>9</v>
      </c>
      <c r="F1590" t="s">
        <v>5040</v>
      </c>
      <c r="G1590" t="s">
        <v>2197</v>
      </c>
      <c r="H1590" t="s">
        <v>104</v>
      </c>
      <c r="I1590">
        <v>0</v>
      </c>
      <c r="J1590" t="s">
        <v>6969</v>
      </c>
      <c r="K1590" s="37">
        <v>43507</v>
      </c>
      <c r="L1590">
        <v>28574.32</v>
      </c>
      <c r="M1590">
        <v>28574.32</v>
      </c>
      <c r="N1590">
        <v>0</v>
      </c>
      <c r="O1590">
        <v>25716.89</v>
      </c>
      <c r="P1590">
        <v>0</v>
      </c>
      <c r="Q1590">
        <v>2143.0700000000002</v>
      </c>
      <c r="R1590">
        <v>2143.0700000000002</v>
      </c>
      <c r="S1590">
        <v>0</v>
      </c>
    </row>
    <row r="1591" spans="1:19" x14ac:dyDescent="0.25">
      <c r="A1591">
        <v>4</v>
      </c>
      <c r="B1591">
        <v>4332</v>
      </c>
      <c r="C1591" t="s">
        <v>3736</v>
      </c>
      <c r="D1591" t="s">
        <v>557</v>
      </c>
      <c r="E1591" t="s">
        <v>93</v>
      </c>
      <c r="F1591" t="s">
        <v>5041</v>
      </c>
      <c r="G1591" t="s">
        <v>2390</v>
      </c>
      <c r="H1591" t="s">
        <v>107</v>
      </c>
      <c r="I1591">
        <v>0.67</v>
      </c>
      <c r="J1591" t="s">
        <v>6969</v>
      </c>
      <c r="K1591" s="37">
        <v>43598</v>
      </c>
      <c r="L1591">
        <v>30488.03</v>
      </c>
      <c r="M1591">
        <v>30488.03</v>
      </c>
      <c r="N1591">
        <v>0</v>
      </c>
      <c r="O1591">
        <v>27439.23</v>
      </c>
      <c r="P1591">
        <v>0</v>
      </c>
      <c r="Q1591">
        <v>2286.6</v>
      </c>
      <c r="R1591">
        <v>2286.6</v>
      </c>
      <c r="S1591">
        <v>0</v>
      </c>
    </row>
    <row r="1592" spans="1:19" x14ac:dyDescent="0.25">
      <c r="A1592">
        <v>4</v>
      </c>
      <c r="B1592">
        <v>4332</v>
      </c>
      <c r="C1592" t="s">
        <v>3736</v>
      </c>
      <c r="D1592" t="s">
        <v>879</v>
      </c>
      <c r="E1592" t="s">
        <v>25</v>
      </c>
      <c r="F1592" t="s">
        <v>7503</v>
      </c>
      <c r="G1592" t="s">
        <v>7504</v>
      </c>
      <c r="H1592" t="s">
        <v>86</v>
      </c>
      <c r="I1592">
        <v>1</v>
      </c>
      <c r="J1592" t="s">
        <v>6969</v>
      </c>
      <c r="K1592" s="37">
        <v>43553</v>
      </c>
      <c r="L1592">
        <v>527326.56999999995</v>
      </c>
      <c r="M1592">
        <v>527326.56999999995</v>
      </c>
      <c r="N1592">
        <v>0</v>
      </c>
      <c r="O1592">
        <v>527326.56999999995</v>
      </c>
      <c r="P1592">
        <v>0</v>
      </c>
      <c r="Q1592">
        <v>0</v>
      </c>
      <c r="R1592">
        <v>0</v>
      </c>
      <c r="S1592">
        <v>0</v>
      </c>
    </row>
    <row r="1593" spans="1:19" x14ac:dyDescent="0.25">
      <c r="A1593">
        <v>4</v>
      </c>
      <c r="B1593">
        <v>4332</v>
      </c>
      <c r="C1593" t="s">
        <v>3736</v>
      </c>
      <c r="D1593" t="s">
        <v>1400</v>
      </c>
      <c r="E1593" t="s">
        <v>147</v>
      </c>
      <c r="F1593" t="s">
        <v>7505</v>
      </c>
      <c r="G1593" t="s">
        <v>7506</v>
      </c>
      <c r="H1593" t="s">
        <v>107</v>
      </c>
      <c r="I1593">
        <v>0</v>
      </c>
      <c r="J1593" t="s">
        <v>6969</v>
      </c>
      <c r="K1593" s="37">
        <v>48092</v>
      </c>
      <c r="L1593">
        <v>14016.8</v>
      </c>
      <c r="M1593">
        <v>14016.8</v>
      </c>
      <c r="N1593">
        <v>0</v>
      </c>
      <c r="O1593">
        <v>12615.12</v>
      </c>
      <c r="P1593">
        <v>0</v>
      </c>
      <c r="Q1593">
        <v>1051.26</v>
      </c>
      <c r="R1593">
        <v>1051.26</v>
      </c>
      <c r="S1593">
        <v>0</v>
      </c>
    </row>
    <row r="1594" spans="1:19" x14ac:dyDescent="0.25">
      <c r="A1594">
        <v>4</v>
      </c>
      <c r="B1594">
        <v>4332</v>
      </c>
      <c r="C1594" t="s">
        <v>3736</v>
      </c>
      <c r="D1594" t="s">
        <v>398</v>
      </c>
      <c r="E1594" t="s">
        <v>255</v>
      </c>
      <c r="F1594" t="s">
        <v>5042</v>
      </c>
      <c r="G1594" t="s">
        <v>3227</v>
      </c>
      <c r="H1594" t="s">
        <v>107</v>
      </c>
      <c r="I1594">
        <v>1</v>
      </c>
      <c r="J1594" t="s">
        <v>6969</v>
      </c>
      <c r="K1594" s="37">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3736</v>
      </c>
      <c r="D1595" t="s">
        <v>78</v>
      </c>
      <c r="E1595" t="s">
        <v>76</v>
      </c>
      <c r="F1595" t="s">
        <v>5043</v>
      </c>
      <c r="G1595" t="s">
        <v>3019</v>
      </c>
      <c r="H1595" t="s">
        <v>107</v>
      </c>
      <c r="I1595">
        <v>0</v>
      </c>
      <c r="J1595" t="s">
        <v>6969</v>
      </c>
      <c r="K1595" s="37">
        <v>43899</v>
      </c>
      <c r="L1595">
        <v>7560</v>
      </c>
      <c r="M1595">
        <v>7560</v>
      </c>
      <c r="N1595">
        <v>0</v>
      </c>
      <c r="O1595">
        <v>6804</v>
      </c>
      <c r="P1595">
        <v>0</v>
      </c>
      <c r="Q1595">
        <v>567</v>
      </c>
      <c r="R1595">
        <v>567</v>
      </c>
      <c r="S1595">
        <v>0</v>
      </c>
    </row>
    <row r="1596" spans="1:19" x14ac:dyDescent="0.25">
      <c r="A1596">
        <v>4</v>
      </c>
      <c r="B1596">
        <v>4332</v>
      </c>
      <c r="C1596" t="s">
        <v>3736</v>
      </c>
      <c r="D1596" t="s">
        <v>759</v>
      </c>
      <c r="E1596" t="s">
        <v>9</v>
      </c>
      <c r="F1596" t="s">
        <v>7507</v>
      </c>
      <c r="G1596" t="s">
        <v>7508</v>
      </c>
      <c r="H1596" t="s">
        <v>107</v>
      </c>
      <c r="I1596">
        <v>0.1</v>
      </c>
      <c r="J1596" t="s">
        <v>6969</v>
      </c>
      <c r="K1596" s="37">
        <v>43971</v>
      </c>
      <c r="L1596">
        <v>113454.55</v>
      </c>
      <c r="M1596">
        <v>113454.55</v>
      </c>
      <c r="N1596">
        <v>0</v>
      </c>
      <c r="O1596">
        <v>102109.1</v>
      </c>
      <c r="P1596">
        <v>0</v>
      </c>
      <c r="Q1596">
        <v>8509.09</v>
      </c>
      <c r="R1596">
        <v>8509.09</v>
      </c>
      <c r="S1596">
        <v>0</v>
      </c>
    </row>
    <row r="1597" spans="1:19" x14ac:dyDescent="0.25">
      <c r="A1597">
        <v>4</v>
      </c>
      <c r="B1597">
        <v>4332</v>
      </c>
      <c r="C1597" t="s">
        <v>3736</v>
      </c>
      <c r="D1597" t="s">
        <v>78</v>
      </c>
      <c r="E1597" t="s">
        <v>76</v>
      </c>
      <c r="F1597" t="s">
        <v>5044</v>
      </c>
      <c r="G1597" t="s">
        <v>2011</v>
      </c>
      <c r="H1597" t="s">
        <v>107</v>
      </c>
      <c r="I1597">
        <v>0</v>
      </c>
      <c r="J1597" t="s">
        <v>6969</v>
      </c>
      <c r="K1597" s="37">
        <v>43899</v>
      </c>
      <c r="L1597">
        <v>23825.84</v>
      </c>
      <c r="M1597">
        <v>23825.84</v>
      </c>
      <c r="N1597">
        <v>0</v>
      </c>
      <c r="O1597">
        <v>21443.26</v>
      </c>
      <c r="P1597">
        <v>0</v>
      </c>
      <c r="Q1597">
        <v>1786.94</v>
      </c>
      <c r="R1597">
        <v>1786.94</v>
      </c>
      <c r="S1597">
        <v>0</v>
      </c>
    </row>
    <row r="1598" spans="1:19" x14ac:dyDescent="0.25">
      <c r="A1598">
        <v>4</v>
      </c>
      <c r="B1598">
        <v>4332</v>
      </c>
      <c r="C1598" t="s">
        <v>3736</v>
      </c>
      <c r="D1598" t="s">
        <v>1349</v>
      </c>
      <c r="E1598" t="s">
        <v>147</v>
      </c>
      <c r="F1598" t="s">
        <v>5045</v>
      </c>
      <c r="G1598" t="s">
        <v>1764</v>
      </c>
      <c r="H1598" t="s">
        <v>107</v>
      </c>
      <c r="I1598">
        <v>0</v>
      </c>
      <c r="J1598" t="s">
        <v>6969</v>
      </c>
      <c r="K1598" s="37">
        <v>43787</v>
      </c>
      <c r="L1598">
        <v>35860</v>
      </c>
      <c r="M1598">
        <v>35860</v>
      </c>
      <c r="N1598">
        <v>0</v>
      </c>
      <c r="O1598">
        <v>32274</v>
      </c>
      <c r="P1598">
        <v>0</v>
      </c>
      <c r="Q1598">
        <v>2689.5</v>
      </c>
      <c r="R1598">
        <v>2689.5</v>
      </c>
      <c r="S1598">
        <v>0</v>
      </c>
    </row>
    <row r="1599" spans="1:19" x14ac:dyDescent="0.25">
      <c r="A1599">
        <v>4</v>
      </c>
      <c r="B1599">
        <v>4332</v>
      </c>
      <c r="C1599" t="s">
        <v>3736</v>
      </c>
      <c r="D1599" t="s">
        <v>947</v>
      </c>
      <c r="E1599" t="s">
        <v>948</v>
      </c>
      <c r="F1599" t="s">
        <v>5046</v>
      </c>
      <c r="G1599" t="s">
        <v>3269</v>
      </c>
      <c r="H1599" t="s">
        <v>124</v>
      </c>
      <c r="I1599">
        <v>0.1</v>
      </c>
      <c r="J1599" t="s">
        <v>6969</v>
      </c>
      <c r="K1599" s="37">
        <v>43761</v>
      </c>
      <c r="L1599">
        <v>41105.07</v>
      </c>
      <c r="M1599">
        <v>41105.07</v>
      </c>
      <c r="N1599">
        <v>0</v>
      </c>
      <c r="O1599">
        <v>36994.559999999998</v>
      </c>
      <c r="P1599">
        <v>0</v>
      </c>
      <c r="Q1599">
        <v>3082.88</v>
      </c>
      <c r="R1599">
        <v>3082.88</v>
      </c>
      <c r="S1599">
        <v>0</v>
      </c>
    </row>
    <row r="1600" spans="1:19" x14ac:dyDescent="0.25">
      <c r="A1600">
        <v>4</v>
      </c>
      <c r="B1600">
        <v>4332</v>
      </c>
      <c r="C1600" t="s">
        <v>3736</v>
      </c>
      <c r="D1600" t="s">
        <v>116</v>
      </c>
      <c r="E1600" t="s">
        <v>117</v>
      </c>
      <c r="F1600" t="s">
        <v>5047</v>
      </c>
      <c r="G1600" t="s">
        <v>257</v>
      </c>
      <c r="H1600" t="s">
        <v>100</v>
      </c>
      <c r="I1600">
        <v>1</v>
      </c>
      <c r="J1600" t="s">
        <v>6969</v>
      </c>
      <c r="K1600" s="37">
        <v>43265</v>
      </c>
      <c r="L1600">
        <v>93699.95</v>
      </c>
      <c r="M1600">
        <v>93699.95</v>
      </c>
      <c r="N1600">
        <v>0</v>
      </c>
      <c r="O1600">
        <v>84329.96</v>
      </c>
      <c r="P1600">
        <v>0</v>
      </c>
      <c r="Q1600">
        <v>7027.5</v>
      </c>
      <c r="R1600">
        <v>7027.5</v>
      </c>
      <c r="S1600">
        <v>0</v>
      </c>
    </row>
    <row r="1601" spans="1:19" x14ac:dyDescent="0.25">
      <c r="A1601">
        <v>4</v>
      </c>
      <c r="B1601">
        <v>4332</v>
      </c>
      <c r="C1601" t="s">
        <v>3736</v>
      </c>
      <c r="D1601" t="s">
        <v>1822</v>
      </c>
      <c r="E1601" t="s">
        <v>1571</v>
      </c>
      <c r="F1601" t="s">
        <v>5048</v>
      </c>
      <c r="G1601" t="s">
        <v>1823</v>
      </c>
      <c r="H1601" t="s">
        <v>107</v>
      </c>
      <c r="I1601">
        <v>0</v>
      </c>
      <c r="J1601" t="s">
        <v>6969</v>
      </c>
      <c r="K1601" s="37">
        <v>43411</v>
      </c>
      <c r="L1601">
        <v>100675</v>
      </c>
      <c r="M1601">
        <v>100675</v>
      </c>
      <c r="N1601">
        <v>0</v>
      </c>
      <c r="O1601">
        <v>90607.5</v>
      </c>
      <c r="P1601">
        <v>0</v>
      </c>
      <c r="Q1601">
        <v>7550.63</v>
      </c>
      <c r="R1601">
        <v>7550.63</v>
      </c>
      <c r="S1601">
        <v>0</v>
      </c>
    </row>
    <row r="1602" spans="1:19" x14ac:dyDescent="0.25">
      <c r="A1602">
        <v>4</v>
      </c>
      <c r="B1602">
        <v>4332</v>
      </c>
      <c r="C1602" t="s">
        <v>3736</v>
      </c>
      <c r="D1602" t="s">
        <v>1400</v>
      </c>
      <c r="E1602" t="s">
        <v>147</v>
      </c>
      <c r="F1602" t="s">
        <v>7509</v>
      </c>
      <c r="G1602" t="s">
        <v>7510</v>
      </c>
      <c r="H1602" t="s">
        <v>107</v>
      </c>
      <c r="I1602">
        <v>0</v>
      </c>
      <c r="J1602" t="s">
        <v>6969</v>
      </c>
      <c r="K1602" s="37">
        <v>48092</v>
      </c>
      <c r="L1602">
        <v>9386.2199999999993</v>
      </c>
      <c r="M1602">
        <v>9386.2199999999993</v>
      </c>
      <c r="N1602">
        <v>0</v>
      </c>
      <c r="O1602">
        <v>8447.6</v>
      </c>
      <c r="P1602">
        <v>0</v>
      </c>
      <c r="Q1602">
        <v>703.96</v>
      </c>
      <c r="R1602">
        <v>703.96</v>
      </c>
      <c r="S1602">
        <v>0</v>
      </c>
    </row>
    <row r="1603" spans="1:19" x14ac:dyDescent="0.25">
      <c r="A1603">
        <v>4</v>
      </c>
      <c r="B1603">
        <v>4332</v>
      </c>
      <c r="C1603" t="s">
        <v>3736</v>
      </c>
      <c r="D1603" t="s">
        <v>1872</v>
      </c>
      <c r="E1603" t="s">
        <v>320</v>
      </c>
      <c r="F1603" t="s">
        <v>5049</v>
      </c>
      <c r="G1603" t="s">
        <v>2109</v>
      </c>
      <c r="H1603" t="s">
        <v>104</v>
      </c>
      <c r="I1603">
        <v>1</v>
      </c>
      <c r="J1603" t="s">
        <v>6969</v>
      </c>
      <c r="K1603" s="37">
        <v>43507</v>
      </c>
      <c r="L1603">
        <v>50000</v>
      </c>
      <c r="M1603">
        <v>50000</v>
      </c>
      <c r="N1603">
        <v>0</v>
      </c>
      <c r="O1603">
        <v>45000</v>
      </c>
      <c r="P1603">
        <v>0</v>
      </c>
      <c r="Q1603">
        <v>3750</v>
      </c>
      <c r="R1603">
        <v>3750</v>
      </c>
      <c r="S1603">
        <v>0</v>
      </c>
    </row>
    <row r="1604" spans="1:19" x14ac:dyDescent="0.25">
      <c r="A1604">
        <v>4</v>
      </c>
      <c r="B1604">
        <v>4332</v>
      </c>
      <c r="C1604" t="s">
        <v>3736</v>
      </c>
      <c r="D1604" t="s">
        <v>1060</v>
      </c>
      <c r="E1604" t="s">
        <v>76</v>
      </c>
      <c r="F1604" t="s">
        <v>5050</v>
      </c>
      <c r="G1604" t="s">
        <v>2837</v>
      </c>
      <c r="H1604" t="s">
        <v>107</v>
      </c>
      <c r="I1604">
        <v>1</v>
      </c>
      <c r="J1604" t="s">
        <v>6969</v>
      </c>
      <c r="K1604" s="37">
        <v>43588</v>
      </c>
      <c r="L1604">
        <v>36750.69</v>
      </c>
      <c r="M1604">
        <v>36750.69</v>
      </c>
      <c r="N1604">
        <v>0</v>
      </c>
      <c r="O1604">
        <v>33075.620000000003</v>
      </c>
      <c r="P1604">
        <v>0</v>
      </c>
      <c r="Q1604">
        <v>2756.3</v>
      </c>
      <c r="R1604">
        <v>2756.3</v>
      </c>
      <c r="S1604">
        <v>0</v>
      </c>
    </row>
    <row r="1605" spans="1:19" x14ac:dyDescent="0.25">
      <c r="A1605">
        <v>4</v>
      </c>
      <c r="B1605">
        <v>4332</v>
      </c>
      <c r="C1605" t="s">
        <v>3736</v>
      </c>
      <c r="D1605" t="s">
        <v>90</v>
      </c>
      <c r="E1605" t="s">
        <v>9</v>
      </c>
      <c r="F1605" t="s">
        <v>5051</v>
      </c>
      <c r="G1605" t="s">
        <v>3189</v>
      </c>
      <c r="H1605" t="s">
        <v>104</v>
      </c>
      <c r="I1605">
        <v>1</v>
      </c>
      <c r="J1605" t="s">
        <v>6969</v>
      </c>
      <c r="K1605" s="37">
        <v>43864</v>
      </c>
      <c r="L1605">
        <v>79676.09</v>
      </c>
      <c r="M1605">
        <v>79676.09</v>
      </c>
      <c r="N1605">
        <v>0</v>
      </c>
      <c r="O1605">
        <v>71708.479999999996</v>
      </c>
      <c r="P1605">
        <v>0</v>
      </c>
      <c r="Q1605">
        <v>5975.71</v>
      </c>
      <c r="R1605">
        <v>5975.71</v>
      </c>
      <c r="S1605">
        <v>0</v>
      </c>
    </row>
    <row r="1606" spans="1:19" x14ac:dyDescent="0.25">
      <c r="A1606">
        <v>4</v>
      </c>
      <c r="B1606">
        <v>4332</v>
      </c>
      <c r="C1606" t="s">
        <v>3736</v>
      </c>
      <c r="D1606" t="s">
        <v>350</v>
      </c>
      <c r="E1606" t="s">
        <v>152</v>
      </c>
      <c r="F1606" t="s">
        <v>5052</v>
      </c>
      <c r="G1606" t="s">
        <v>518</v>
      </c>
      <c r="H1606" t="s">
        <v>149</v>
      </c>
      <c r="I1606">
        <v>1</v>
      </c>
      <c r="J1606" t="s">
        <v>6969</v>
      </c>
      <c r="K1606" s="37">
        <v>43336</v>
      </c>
      <c r="L1606">
        <v>20034</v>
      </c>
      <c r="M1606">
        <v>20034</v>
      </c>
      <c r="N1606">
        <v>0</v>
      </c>
      <c r="O1606">
        <v>18030.599999999999</v>
      </c>
      <c r="P1606">
        <v>0</v>
      </c>
      <c r="Q1606">
        <v>1502.55</v>
      </c>
      <c r="R1606">
        <v>1502.55</v>
      </c>
      <c r="S1606">
        <v>0</v>
      </c>
    </row>
    <row r="1607" spans="1:19" x14ac:dyDescent="0.25">
      <c r="A1607">
        <v>4</v>
      </c>
      <c r="B1607">
        <v>4332</v>
      </c>
      <c r="C1607" t="s">
        <v>3736</v>
      </c>
      <c r="D1607" t="s">
        <v>1949</v>
      </c>
      <c r="E1607" t="s">
        <v>404</v>
      </c>
      <c r="F1607" t="s">
        <v>5053</v>
      </c>
      <c r="G1607" t="s">
        <v>2161</v>
      </c>
      <c r="H1607" t="s">
        <v>124</v>
      </c>
      <c r="I1607">
        <v>0.12</v>
      </c>
      <c r="J1607" t="s">
        <v>6969</v>
      </c>
      <c r="K1607" s="37">
        <v>48092</v>
      </c>
      <c r="L1607">
        <v>154928.15</v>
      </c>
      <c r="M1607">
        <v>189928.15</v>
      </c>
      <c r="N1607">
        <v>35000</v>
      </c>
      <c r="O1607">
        <v>170935.34</v>
      </c>
      <c r="P1607">
        <v>31500</v>
      </c>
      <c r="Q1607">
        <v>0</v>
      </c>
      <c r="R1607">
        <v>0</v>
      </c>
      <c r="S1607">
        <v>0</v>
      </c>
    </row>
    <row r="1608" spans="1:19" x14ac:dyDescent="0.25">
      <c r="A1608">
        <v>4</v>
      </c>
      <c r="B1608">
        <v>4332</v>
      </c>
      <c r="C1608" t="s">
        <v>3736</v>
      </c>
      <c r="D1608" t="s">
        <v>424</v>
      </c>
      <c r="E1608" t="s">
        <v>82</v>
      </c>
      <c r="F1608" t="s">
        <v>5054</v>
      </c>
      <c r="G1608" t="s">
        <v>138</v>
      </c>
      <c r="H1608" t="s">
        <v>86</v>
      </c>
      <c r="I1608">
        <v>1</v>
      </c>
      <c r="J1608" t="s">
        <v>6969</v>
      </c>
      <c r="K1608" s="37">
        <v>48092</v>
      </c>
      <c r="L1608">
        <v>39771.1</v>
      </c>
      <c r="M1608">
        <v>39771.1</v>
      </c>
      <c r="N1608">
        <v>0</v>
      </c>
      <c r="O1608">
        <v>38267.75</v>
      </c>
      <c r="P1608">
        <v>0</v>
      </c>
      <c r="Q1608">
        <v>1109.04</v>
      </c>
      <c r="R1608">
        <v>1109.04</v>
      </c>
      <c r="S1608">
        <v>0</v>
      </c>
    </row>
    <row r="1609" spans="1:19" x14ac:dyDescent="0.25">
      <c r="A1609">
        <v>4</v>
      </c>
      <c r="B1609">
        <v>4332</v>
      </c>
      <c r="C1609" t="s">
        <v>3736</v>
      </c>
      <c r="D1609" t="s">
        <v>52</v>
      </c>
      <c r="E1609" t="s">
        <v>21</v>
      </c>
      <c r="F1609" t="s">
        <v>8780</v>
      </c>
      <c r="G1609" t="s">
        <v>8781</v>
      </c>
      <c r="H1609" t="s">
        <v>104</v>
      </c>
      <c r="I1609">
        <v>0</v>
      </c>
      <c r="J1609" t="s">
        <v>6969</v>
      </c>
      <c r="K1609" s="37">
        <v>48092</v>
      </c>
      <c r="L1609">
        <v>106961.61</v>
      </c>
      <c r="M1609">
        <v>106961.61</v>
      </c>
      <c r="N1609">
        <v>0</v>
      </c>
      <c r="O1609">
        <v>96265.45</v>
      </c>
      <c r="P1609">
        <v>0</v>
      </c>
      <c r="Q1609">
        <v>8022.12</v>
      </c>
      <c r="R1609">
        <v>0</v>
      </c>
      <c r="S1609">
        <v>8022.12</v>
      </c>
    </row>
    <row r="1610" spans="1:19" x14ac:dyDescent="0.25">
      <c r="A1610">
        <v>4</v>
      </c>
      <c r="B1610">
        <v>4332</v>
      </c>
      <c r="C1610" t="s">
        <v>3736</v>
      </c>
      <c r="D1610" t="s">
        <v>90</v>
      </c>
      <c r="E1610" t="s">
        <v>9</v>
      </c>
      <c r="F1610" t="s">
        <v>5055</v>
      </c>
      <c r="G1610" t="s">
        <v>1895</v>
      </c>
      <c r="H1610" t="s">
        <v>107</v>
      </c>
      <c r="I1610">
        <v>0</v>
      </c>
      <c r="J1610" t="s">
        <v>6969</v>
      </c>
      <c r="K1610" s="37">
        <v>43507</v>
      </c>
      <c r="L1610">
        <v>8013.15</v>
      </c>
      <c r="M1610">
        <v>8013.15</v>
      </c>
      <c r="N1610">
        <v>0</v>
      </c>
      <c r="O1610">
        <v>7211.84</v>
      </c>
      <c r="P1610">
        <v>0</v>
      </c>
      <c r="Q1610">
        <v>600.99</v>
      </c>
      <c r="R1610">
        <v>600.99</v>
      </c>
      <c r="S1610">
        <v>0</v>
      </c>
    </row>
    <row r="1611" spans="1:19" x14ac:dyDescent="0.25">
      <c r="A1611">
        <v>4</v>
      </c>
      <c r="B1611">
        <v>4332</v>
      </c>
      <c r="C1611" t="s">
        <v>3736</v>
      </c>
      <c r="D1611" t="s">
        <v>947</v>
      </c>
      <c r="E1611" t="s">
        <v>948</v>
      </c>
      <c r="F1611" t="s">
        <v>5056</v>
      </c>
      <c r="G1611" t="s">
        <v>1854</v>
      </c>
      <c r="H1611" t="s">
        <v>124</v>
      </c>
      <c r="I1611">
        <v>0.1</v>
      </c>
      <c r="J1611" t="s">
        <v>6969</v>
      </c>
      <c r="K1611" s="37">
        <v>43991</v>
      </c>
      <c r="L1611">
        <v>35728.230000000003</v>
      </c>
      <c r="M1611">
        <v>35728.230000000003</v>
      </c>
      <c r="N1611">
        <v>0</v>
      </c>
      <c r="O1611">
        <v>32155.41</v>
      </c>
      <c r="P1611">
        <v>0</v>
      </c>
      <c r="Q1611">
        <v>2679.62</v>
      </c>
      <c r="R1611">
        <v>2679.62</v>
      </c>
      <c r="S1611">
        <v>0</v>
      </c>
    </row>
    <row r="1612" spans="1:19" x14ac:dyDescent="0.25">
      <c r="A1612">
        <v>4</v>
      </c>
      <c r="B1612">
        <v>4332</v>
      </c>
      <c r="C1612" t="s">
        <v>3736</v>
      </c>
      <c r="D1612" t="s">
        <v>857</v>
      </c>
      <c r="E1612" t="s">
        <v>9</v>
      </c>
      <c r="F1612" t="s">
        <v>5057</v>
      </c>
      <c r="G1612" t="s">
        <v>1908</v>
      </c>
      <c r="H1612" t="s">
        <v>107</v>
      </c>
      <c r="I1612">
        <v>1</v>
      </c>
      <c r="J1612" t="s">
        <v>6969</v>
      </c>
      <c r="K1612" s="37">
        <v>48092</v>
      </c>
      <c r="L1612">
        <v>415415.34</v>
      </c>
      <c r="M1612">
        <v>415415.34</v>
      </c>
      <c r="N1612">
        <v>0</v>
      </c>
      <c r="O1612">
        <v>373873.81</v>
      </c>
      <c r="P1612">
        <v>0</v>
      </c>
      <c r="Q1612">
        <v>21574.45</v>
      </c>
      <c r="R1612">
        <v>21574.45</v>
      </c>
      <c r="S1612">
        <v>0</v>
      </c>
    </row>
    <row r="1613" spans="1:19" x14ac:dyDescent="0.25">
      <c r="A1613">
        <v>4</v>
      </c>
      <c r="B1613">
        <v>4332</v>
      </c>
      <c r="C1613" t="s">
        <v>3736</v>
      </c>
      <c r="D1613" t="s">
        <v>593</v>
      </c>
      <c r="E1613" t="s">
        <v>9</v>
      </c>
      <c r="F1613" t="s">
        <v>5058</v>
      </c>
      <c r="G1613" t="s">
        <v>594</v>
      </c>
      <c r="H1613" t="s">
        <v>100</v>
      </c>
      <c r="I1613">
        <v>1</v>
      </c>
      <c r="J1613" t="s">
        <v>6969</v>
      </c>
      <c r="K1613" s="37">
        <v>43333</v>
      </c>
      <c r="L1613">
        <v>21567.4</v>
      </c>
      <c r="M1613">
        <v>21567.4</v>
      </c>
      <c r="N1613">
        <v>0</v>
      </c>
      <c r="O1613">
        <v>19410.66</v>
      </c>
      <c r="P1613">
        <v>0</v>
      </c>
      <c r="Q1613">
        <v>1617.56</v>
      </c>
      <c r="R1613">
        <v>1617.56</v>
      </c>
      <c r="S1613">
        <v>0</v>
      </c>
    </row>
    <row r="1614" spans="1:19" x14ac:dyDescent="0.25">
      <c r="A1614">
        <v>4</v>
      </c>
      <c r="B1614">
        <v>4332</v>
      </c>
      <c r="C1614" t="s">
        <v>3736</v>
      </c>
      <c r="D1614" t="s">
        <v>75</v>
      </c>
      <c r="E1614" t="s">
        <v>76</v>
      </c>
      <c r="F1614" t="s">
        <v>5059</v>
      </c>
      <c r="G1614" t="s">
        <v>2754</v>
      </c>
      <c r="H1614" t="s">
        <v>104</v>
      </c>
      <c r="I1614">
        <v>0</v>
      </c>
      <c r="J1614" t="s">
        <v>6969</v>
      </c>
      <c r="K1614" s="37">
        <v>43760</v>
      </c>
      <c r="L1614">
        <v>59643.49</v>
      </c>
      <c r="M1614">
        <v>59643.49</v>
      </c>
      <c r="N1614">
        <v>0</v>
      </c>
      <c r="O1614">
        <v>53679.14</v>
      </c>
      <c r="P1614">
        <v>0</v>
      </c>
      <c r="Q1614">
        <v>4473.26</v>
      </c>
      <c r="R1614">
        <v>4473.26</v>
      </c>
      <c r="S1614">
        <v>0</v>
      </c>
    </row>
    <row r="1615" spans="1:19" x14ac:dyDescent="0.25">
      <c r="A1615">
        <v>4</v>
      </c>
      <c r="B1615">
        <v>4332</v>
      </c>
      <c r="C1615" t="s">
        <v>3736</v>
      </c>
      <c r="D1615" t="s">
        <v>95</v>
      </c>
      <c r="E1615" t="s">
        <v>93</v>
      </c>
      <c r="F1615" t="s">
        <v>5060</v>
      </c>
      <c r="G1615" t="s">
        <v>2398</v>
      </c>
      <c r="H1615" t="s">
        <v>107</v>
      </c>
      <c r="I1615">
        <v>0.1</v>
      </c>
      <c r="J1615" t="s">
        <v>6969</v>
      </c>
      <c r="K1615" s="37">
        <v>43507</v>
      </c>
      <c r="L1615">
        <v>22942.400000000001</v>
      </c>
      <c r="M1615">
        <v>22942.400000000001</v>
      </c>
      <c r="N1615">
        <v>0</v>
      </c>
      <c r="O1615">
        <v>20648.16</v>
      </c>
      <c r="P1615">
        <v>0</v>
      </c>
      <c r="Q1615">
        <v>1720.68</v>
      </c>
      <c r="R1615">
        <v>1720.68</v>
      </c>
      <c r="S1615">
        <v>0</v>
      </c>
    </row>
    <row r="1616" spans="1:19" x14ac:dyDescent="0.25">
      <c r="A1616">
        <v>4</v>
      </c>
      <c r="B1616">
        <v>4332</v>
      </c>
      <c r="C1616" t="s">
        <v>3736</v>
      </c>
      <c r="D1616" t="s">
        <v>2013</v>
      </c>
      <c r="E1616" t="s">
        <v>76</v>
      </c>
      <c r="F1616" t="s">
        <v>5061</v>
      </c>
      <c r="G1616" t="s">
        <v>2065</v>
      </c>
      <c r="H1616" t="s">
        <v>124</v>
      </c>
      <c r="I1616">
        <v>0</v>
      </c>
      <c r="J1616" t="s">
        <v>6969</v>
      </c>
      <c r="K1616" s="37">
        <v>44138</v>
      </c>
      <c r="L1616">
        <v>33815.69</v>
      </c>
      <c r="M1616">
        <v>33815.69</v>
      </c>
      <c r="N1616">
        <v>0</v>
      </c>
      <c r="O1616">
        <v>30434.12</v>
      </c>
      <c r="P1616">
        <v>0</v>
      </c>
      <c r="Q1616">
        <v>2536.1799999999998</v>
      </c>
      <c r="R1616">
        <v>2536.1799999999998</v>
      </c>
      <c r="S1616">
        <v>0</v>
      </c>
    </row>
    <row r="1617" spans="1:19" x14ac:dyDescent="0.25">
      <c r="A1617">
        <v>4</v>
      </c>
      <c r="B1617">
        <v>4332</v>
      </c>
      <c r="C1617" t="s">
        <v>3736</v>
      </c>
      <c r="D1617" t="s">
        <v>95</v>
      </c>
      <c r="E1617" t="s">
        <v>93</v>
      </c>
      <c r="F1617" t="s">
        <v>5062</v>
      </c>
      <c r="G1617" t="s">
        <v>1846</v>
      </c>
      <c r="H1617" t="s">
        <v>107</v>
      </c>
      <c r="I1617">
        <v>0.1</v>
      </c>
      <c r="J1617" t="s">
        <v>6969</v>
      </c>
      <c r="K1617" s="37">
        <v>43760</v>
      </c>
      <c r="L1617">
        <v>44038.9</v>
      </c>
      <c r="M1617">
        <v>44038.9</v>
      </c>
      <c r="N1617">
        <v>0</v>
      </c>
      <c r="O1617">
        <v>39635.01</v>
      </c>
      <c r="P1617">
        <v>0</v>
      </c>
      <c r="Q1617">
        <v>3302.92</v>
      </c>
      <c r="R1617">
        <v>3302.92</v>
      </c>
      <c r="S1617">
        <v>0</v>
      </c>
    </row>
    <row r="1618" spans="1:19" x14ac:dyDescent="0.25">
      <c r="A1618">
        <v>4</v>
      </c>
      <c r="B1618">
        <v>4332</v>
      </c>
      <c r="C1618" t="s">
        <v>3736</v>
      </c>
      <c r="D1618" t="s">
        <v>567</v>
      </c>
      <c r="E1618" t="s">
        <v>421</v>
      </c>
      <c r="F1618" t="s">
        <v>5063</v>
      </c>
      <c r="G1618" t="s">
        <v>2535</v>
      </c>
      <c r="H1618" t="s">
        <v>107</v>
      </c>
      <c r="I1618">
        <v>0</v>
      </c>
      <c r="J1618" t="s">
        <v>6969</v>
      </c>
      <c r="K1618" s="37">
        <v>43588</v>
      </c>
      <c r="L1618">
        <v>121506.11</v>
      </c>
      <c r="M1618">
        <v>121506.11</v>
      </c>
      <c r="N1618">
        <v>0</v>
      </c>
      <c r="O1618">
        <v>109355.5</v>
      </c>
      <c r="P1618">
        <v>0</v>
      </c>
      <c r="Q1618">
        <v>9112.9599999999991</v>
      </c>
      <c r="R1618">
        <v>9112.9599999999991</v>
      </c>
      <c r="S1618">
        <v>0</v>
      </c>
    </row>
    <row r="1619" spans="1:19" x14ac:dyDescent="0.25">
      <c r="A1619">
        <v>4</v>
      </c>
      <c r="B1619">
        <v>4332</v>
      </c>
      <c r="C1619" t="s">
        <v>3736</v>
      </c>
      <c r="D1619" t="s">
        <v>1794</v>
      </c>
      <c r="E1619" t="s">
        <v>25</v>
      </c>
      <c r="F1619" t="s">
        <v>5064</v>
      </c>
      <c r="G1619" t="s">
        <v>1795</v>
      </c>
      <c r="H1619" t="s">
        <v>100</v>
      </c>
      <c r="I1619">
        <v>1</v>
      </c>
      <c r="J1619" t="s">
        <v>6969</v>
      </c>
      <c r="K1619" s="37">
        <v>43410</v>
      </c>
      <c r="L1619">
        <v>6523.5</v>
      </c>
      <c r="M1619">
        <v>6523.5</v>
      </c>
      <c r="N1619">
        <v>0</v>
      </c>
      <c r="O1619">
        <v>5871.15</v>
      </c>
      <c r="P1619">
        <v>0</v>
      </c>
      <c r="Q1619">
        <v>489.26</v>
      </c>
      <c r="R1619">
        <v>489.26</v>
      </c>
      <c r="S1619">
        <v>0</v>
      </c>
    </row>
    <row r="1620" spans="1:19" x14ac:dyDescent="0.25">
      <c r="A1620">
        <v>4</v>
      </c>
      <c r="B1620">
        <v>4332</v>
      </c>
      <c r="C1620" t="s">
        <v>3736</v>
      </c>
      <c r="D1620" t="s">
        <v>1703</v>
      </c>
      <c r="E1620" t="s">
        <v>48</v>
      </c>
      <c r="F1620" t="s">
        <v>8676</v>
      </c>
      <c r="G1620" t="s">
        <v>8608</v>
      </c>
      <c r="H1620" t="s">
        <v>86</v>
      </c>
      <c r="I1620">
        <v>1</v>
      </c>
      <c r="J1620" t="s">
        <v>6969</v>
      </c>
      <c r="K1620" s="37">
        <v>48092</v>
      </c>
      <c r="L1620">
        <v>1682575.83</v>
      </c>
      <c r="M1620">
        <v>1682575.83</v>
      </c>
      <c r="N1620">
        <v>0</v>
      </c>
      <c r="O1620">
        <v>1514318.25</v>
      </c>
      <c r="P1620">
        <v>0</v>
      </c>
      <c r="Q1620">
        <v>94135.77</v>
      </c>
      <c r="R1620">
        <v>0</v>
      </c>
      <c r="S1620">
        <v>94135.77</v>
      </c>
    </row>
    <row r="1621" spans="1:19" x14ac:dyDescent="0.25">
      <c r="A1621">
        <v>4</v>
      </c>
      <c r="B1621">
        <v>4332</v>
      </c>
      <c r="C1621" t="s">
        <v>3736</v>
      </c>
      <c r="D1621" t="s">
        <v>567</v>
      </c>
      <c r="E1621" t="s">
        <v>421</v>
      </c>
      <c r="F1621" t="s">
        <v>5065</v>
      </c>
      <c r="G1621" t="s">
        <v>1634</v>
      </c>
      <c r="H1621" t="s">
        <v>107</v>
      </c>
      <c r="I1621">
        <v>1</v>
      </c>
      <c r="J1621" t="s">
        <v>6969</v>
      </c>
      <c r="K1621" s="37">
        <v>43412</v>
      </c>
      <c r="L1621">
        <v>32410.95</v>
      </c>
      <c r="M1621">
        <v>32410.95</v>
      </c>
      <c r="N1621">
        <v>0</v>
      </c>
      <c r="O1621">
        <v>29169.86</v>
      </c>
      <c r="P1621">
        <v>0</v>
      </c>
      <c r="Q1621">
        <v>2430.8200000000002</v>
      </c>
      <c r="R1621">
        <v>2430.8200000000002</v>
      </c>
      <c r="S1621">
        <v>0</v>
      </c>
    </row>
    <row r="1622" spans="1:19" x14ac:dyDescent="0.25">
      <c r="A1622">
        <v>4</v>
      </c>
      <c r="B1622">
        <v>4332</v>
      </c>
      <c r="C1622" t="s">
        <v>3736</v>
      </c>
      <c r="D1622" t="s">
        <v>1132</v>
      </c>
      <c r="E1622" t="s">
        <v>93</v>
      </c>
      <c r="F1622" t="s">
        <v>5066</v>
      </c>
      <c r="G1622" t="s">
        <v>1881</v>
      </c>
      <c r="H1622" t="s">
        <v>107</v>
      </c>
      <c r="I1622">
        <v>0</v>
      </c>
      <c r="J1622" t="s">
        <v>6969</v>
      </c>
      <c r="K1622" s="37">
        <v>43882</v>
      </c>
      <c r="L1622">
        <v>9523.3799999999992</v>
      </c>
      <c r="M1622">
        <v>9523.3799999999992</v>
      </c>
      <c r="N1622">
        <v>0</v>
      </c>
      <c r="O1622">
        <v>8571.0400000000009</v>
      </c>
      <c r="P1622">
        <v>0</v>
      </c>
      <c r="Q1622">
        <v>714.25</v>
      </c>
      <c r="R1622">
        <v>714.25</v>
      </c>
      <c r="S1622">
        <v>0</v>
      </c>
    </row>
    <row r="1623" spans="1:19" x14ac:dyDescent="0.25">
      <c r="A1623">
        <v>4</v>
      </c>
      <c r="B1623">
        <v>4332</v>
      </c>
      <c r="C1623" t="s">
        <v>3736</v>
      </c>
      <c r="D1623" t="s">
        <v>1400</v>
      </c>
      <c r="E1623" t="s">
        <v>147</v>
      </c>
      <c r="F1623" t="s">
        <v>5067</v>
      </c>
      <c r="G1623" t="s">
        <v>2910</v>
      </c>
      <c r="H1623" t="s">
        <v>104</v>
      </c>
      <c r="I1623">
        <v>0</v>
      </c>
      <c r="J1623" t="s">
        <v>6969</v>
      </c>
      <c r="K1623" s="37">
        <v>43962</v>
      </c>
      <c r="L1623">
        <v>23529.05</v>
      </c>
      <c r="M1623">
        <v>23529.05</v>
      </c>
      <c r="N1623">
        <v>0</v>
      </c>
      <c r="O1623">
        <v>21176.15</v>
      </c>
      <c r="P1623">
        <v>0</v>
      </c>
      <c r="Q1623">
        <v>1764.68</v>
      </c>
      <c r="R1623">
        <v>1764.68</v>
      </c>
      <c r="S1623">
        <v>0</v>
      </c>
    </row>
    <row r="1624" spans="1:19" x14ac:dyDescent="0.25">
      <c r="A1624">
        <v>4</v>
      </c>
      <c r="B1624">
        <v>4332</v>
      </c>
      <c r="C1624" t="s">
        <v>3736</v>
      </c>
      <c r="D1624" t="s">
        <v>917</v>
      </c>
      <c r="E1624" t="s">
        <v>25</v>
      </c>
      <c r="F1624" t="s">
        <v>5068</v>
      </c>
      <c r="G1624" t="s">
        <v>1721</v>
      </c>
      <c r="H1624" t="s">
        <v>107</v>
      </c>
      <c r="I1624">
        <v>1</v>
      </c>
      <c r="J1624" t="s">
        <v>6969</v>
      </c>
      <c r="K1624" s="37">
        <v>43410</v>
      </c>
      <c r="L1624">
        <v>26514.68</v>
      </c>
      <c r="M1624">
        <v>26514.68</v>
      </c>
      <c r="N1624">
        <v>0</v>
      </c>
      <c r="O1624">
        <v>23863.21</v>
      </c>
      <c r="P1624">
        <v>0</v>
      </c>
      <c r="Q1624">
        <v>1988.6</v>
      </c>
      <c r="R1624">
        <v>1988.6</v>
      </c>
      <c r="S1624">
        <v>0</v>
      </c>
    </row>
    <row r="1625" spans="1:19" x14ac:dyDescent="0.25">
      <c r="A1625">
        <v>4</v>
      </c>
      <c r="B1625">
        <v>4332</v>
      </c>
      <c r="C1625" t="s">
        <v>3736</v>
      </c>
      <c r="D1625" t="s">
        <v>1685</v>
      </c>
      <c r="E1625" t="s">
        <v>131</v>
      </c>
      <c r="F1625" t="s">
        <v>5069</v>
      </c>
      <c r="G1625" t="s">
        <v>1686</v>
      </c>
      <c r="H1625" t="s">
        <v>107</v>
      </c>
      <c r="I1625">
        <v>0</v>
      </c>
      <c r="J1625" t="s">
        <v>6969</v>
      </c>
      <c r="K1625" s="37">
        <v>43598</v>
      </c>
      <c r="L1625">
        <v>10174.040000000001</v>
      </c>
      <c r="M1625">
        <v>10174.040000000001</v>
      </c>
      <c r="N1625">
        <v>0</v>
      </c>
      <c r="O1625">
        <v>9156.64</v>
      </c>
      <c r="P1625">
        <v>0</v>
      </c>
      <c r="Q1625">
        <v>763.05</v>
      </c>
      <c r="R1625">
        <v>763.05</v>
      </c>
      <c r="S1625">
        <v>0</v>
      </c>
    </row>
    <row r="1626" spans="1:19" x14ac:dyDescent="0.25">
      <c r="A1626">
        <v>4</v>
      </c>
      <c r="B1626">
        <v>4332</v>
      </c>
      <c r="C1626" t="s">
        <v>3736</v>
      </c>
      <c r="D1626" t="s">
        <v>1257</v>
      </c>
      <c r="E1626" t="s">
        <v>37</v>
      </c>
      <c r="F1626" t="s">
        <v>5070</v>
      </c>
      <c r="G1626" t="s">
        <v>1753</v>
      </c>
      <c r="H1626" t="s">
        <v>107</v>
      </c>
      <c r="I1626">
        <v>1</v>
      </c>
      <c r="J1626" t="s">
        <v>6969</v>
      </c>
      <c r="K1626" s="37">
        <v>44230</v>
      </c>
      <c r="L1626">
        <v>36009.06</v>
      </c>
      <c r="M1626">
        <v>0</v>
      </c>
      <c r="N1626">
        <v>-36009.06</v>
      </c>
      <c r="O1626">
        <v>0</v>
      </c>
      <c r="P1626">
        <v>-32408.15</v>
      </c>
      <c r="Q1626">
        <v>2700.68</v>
      </c>
      <c r="R1626">
        <v>2700.68</v>
      </c>
      <c r="S1626">
        <v>0</v>
      </c>
    </row>
    <row r="1627" spans="1:19" x14ac:dyDescent="0.25">
      <c r="A1627">
        <v>4</v>
      </c>
      <c r="B1627">
        <v>4332</v>
      </c>
      <c r="C1627" t="s">
        <v>3736</v>
      </c>
      <c r="D1627" t="s">
        <v>1786</v>
      </c>
      <c r="E1627" t="s">
        <v>9</v>
      </c>
      <c r="F1627" t="s">
        <v>5071</v>
      </c>
      <c r="G1627" t="s">
        <v>1942</v>
      </c>
      <c r="H1627" t="s">
        <v>100</v>
      </c>
      <c r="I1627">
        <v>1</v>
      </c>
      <c r="J1627" t="s">
        <v>6969</v>
      </c>
      <c r="K1627" s="37">
        <v>43507</v>
      </c>
      <c r="L1627">
        <v>17012</v>
      </c>
      <c r="M1627">
        <v>17012</v>
      </c>
      <c r="N1627">
        <v>0</v>
      </c>
      <c r="O1627">
        <v>15310.8</v>
      </c>
      <c r="P1627">
        <v>0</v>
      </c>
      <c r="Q1627">
        <v>1275.9000000000001</v>
      </c>
      <c r="R1627">
        <v>1275.9000000000001</v>
      </c>
      <c r="S1627">
        <v>0</v>
      </c>
    </row>
    <row r="1628" spans="1:19" x14ac:dyDescent="0.25">
      <c r="A1628">
        <v>4</v>
      </c>
      <c r="B1628">
        <v>4332</v>
      </c>
      <c r="C1628" t="s">
        <v>3736</v>
      </c>
      <c r="D1628" t="s">
        <v>548</v>
      </c>
      <c r="E1628" t="s">
        <v>9</v>
      </c>
      <c r="F1628" t="s">
        <v>5072</v>
      </c>
      <c r="G1628" t="s">
        <v>1694</v>
      </c>
      <c r="H1628" t="s">
        <v>86</v>
      </c>
      <c r="I1628">
        <v>1</v>
      </c>
      <c r="J1628" t="s">
        <v>6969</v>
      </c>
      <c r="K1628" s="37">
        <v>43412</v>
      </c>
      <c r="L1628">
        <v>15886.23</v>
      </c>
      <c r="M1628">
        <v>15886.23</v>
      </c>
      <c r="N1628">
        <v>0</v>
      </c>
      <c r="O1628">
        <v>14297.61</v>
      </c>
      <c r="P1628">
        <v>0</v>
      </c>
      <c r="Q1628">
        <v>1191.47</v>
      </c>
      <c r="R1628">
        <v>1191.47</v>
      </c>
      <c r="S1628">
        <v>0</v>
      </c>
    </row>
    <row r="1629" spans="1:19" x14ac:dyDescent="0.25">
      <c r="A1629">
        <v>4</v>
      </c>
      <c r="B1629">
        <v>4332</v>
      </c>
      <c r="C1629" t="s">
        <v>3736</v>
      </c>
      <c r="D1629" t="s">
        <v>1872</v>
      </c>
      <c r="E1629" t="s">
        <v>320</v>
      </c>
      <c r="F1629" t="s">
        <v>5073</v>
      </c>
      <c r="G1629" t="s">
        <v>1873</v>
      </c>
      <c r="H1629" t="s">
        <v>86</v>
      </c>
      <c r="I1629">
        <v>1</v>
      </c>
      <c r="J1629" t="s">
        <v>6969</v>
      </c>
      <c r="K1629" s="37">
        <v>43411</v>
      </c>
      <c r="L1629">
        <v>4280.6000000000004</v>
      </c>
      <c r="M1629">
        <v>4280.6000000000004</v>
      </c>
      <c r="N1629">
        <v>0</v>
      </c>
      <c r="O1629">
        <v>3852.54</v>
      </c>
      <c r="P1629">
        <v>0</v>
      </c>
      <c r="Q1629">
        <v>321.05</v>
      </c>
      <c r="R1629">
        <v>321.05</v>
      </c>
      <c r="S1629">
        <v>0</v>
      </c>
    </row>
    <row r="1630" spans="1:19" x14ac:dyDescent="0.25">
      <c r="A1630">
        <v>4</v>
      </c>
      <c r="B1630">
        <v>4332</v>
      </c>
      <c r="C1630" t="s">
        <v>3736</v>
      </c>
      <c r="D1630" t="s">
        <v>1786</v>
      </c>
      <c r="E1630" t="s">
        <v>9</v>
      </c>
      <c r="F1630" t="s">
        <v>7511</v>
      </c>
      <c r="G1630" t="s">
        <v>1124</v>
      </c>
      <c r="H1630" t="s">
        <v>100</v>
      </c>
      <c r="I1630">
        <v>1</v>
      </c>
      <c r="J1630" t="s">
        <v>6969</v>
      </c>
      <c r="K1630" s="37">
        <v>44230</v>
      </c>
      <c r="L1630">
        <v>5242.07</v>
      </c>
      <c r="M1630">
        <v>0</v>
      </c>
      <c r="N1630">
        <v>-5242.07</v>
      </c>
      <c r="O1630">
        <v>0</v>
      </c>
      <c r="P1630">
        <v>-4717.8599999999997</v>
      </c>
      <c r="Q1630">
        <v>393.15</v>
      </c>
      <c r="R1630">
        <v>393.15</v>
      </c>
      <c r="S1630">
        <v>0</v>
      </c>
    </row>
    <row r="1631" spans="1:19" x14ac:dyDescent="0.25">
      <c r="A1631">
        <v>4</v>
      </c>
      <c r="B1631">
        <v>4332</v>
      </c>
      <c r="C1631" t="s">
        <v>3736</v>
      </c>
      <c r="D1631" t="s">
        <v>90</v>
      </c>
      <c r="E1631" t="s">
        <v>9</v>
      </c>
      <c r="F1631" t="s">
        <v>8782</v>
      </c>
      <c r="G1631" t="s">
        <v>8783</v>
      </c>
      <c r="H1631" t="s">
        <v>107</v>
      </c>
      <c r="I1631">
        <v>0.1</v>
      </c>
      <c r="J1631" t="s">
        <v>6969</v>
      </c>
      <c r="K1631" s="37">
        <v>48092</v>
      </c>
      <c r="L1631">
        <v>134675.48000000001</v>
      </c>
      <c r="M1631">
        <v>134675.48000000001</v>
      </c>
      <c r="N1631">
        <v>0</v>
      </c>
      <c r="O1631">
        <v>121207.93</v>
      </c>
      <c r="P1631">
        <v>0</v>
      </c>
      <c r="Q1631">
        <v>0</v>
      </c>
      <c r="R1631">
        <v>0</v>
      </c>
      <c r="S1631">
        <v>0</v>
      </c>
    </row>
    <row r="1632" spans="1:19" x14ac:dyDescent="0.25">
      <c r="A1632">
        <v>4</v>
      </c>
      <c r="B1632">
        <v>4332</v>
      </c>
      <c r="C1632" t="s">
        <v>3736</v>
      </c>
      <c r="D1632" t="s">
        <v>668</v>
      </c>
      <c r="E1632" t="s">
        <v>93</v>
      </c>
      <c r="F1632" t="s">
        <v>5074</v>
      </c>
      <c r="G1632" t="s">
        <v>1674</v>
      </c>
      <c r="H1632" t="s">
        <v>107</v>
      </c>
      <c r="I1632">
        <v>1</v>
      </c>
      <c r="J1632" t="s">
        <v>6969</v>
      </c>
      <c r="K1632" s="37">
        <v>43412</v>
      </c>
      <c r="L1632">
        <v>8400</v>
      </c>
      <c r="M1632">
        <v>8400</v>
      </c>
      <c r="N1632">
        <v>0</v>
      </c>
      <c r="O1632">
        <v>7560</v>
      </c>
      <c r="P1632">
        <v>0</v>
      </c>
      <c r="Q1632">
        <v>630</v>
      </c>
      <c r="R1632">
        <v>630</v>
      </c>
      <c r="S1632">
        <v>0</v>
      </c>
    </row>
    <row r="1633" spans="1:19" x14ac:dyDescent="0.25">
      <c r="A1633">
        <v>4</v>
      </c>
      <c r="B1633">
        <v>4332</v>
      </c>
      <c r="C1633" t="s">
        <v>3736</v>
      </c>
      <c r="D1633" t="s">
        <v>7512</v>
      </c>
      <c r="E1633" t="s">
        <v>48</v>
      </c>
      <c r="F1633" t="s">
        <v>7513</v>
      </c>
      <c r="G1633" t="s">
        <v>7514</v>
      </c>
      <c r="H1633" t="s">
        <v>86</v>
      </c>
      <c r="I1633">
        <v>1</v>
      </c>
      <c r="J1633" t="s">
        <v>6969</v>
      </c>
      <c r="K1633" s="37">
        <v>43265</v>
      </c>
      <c r="L1633">
        <v>15644.02</v>
      </c>
      <c r="M1633">
        <v>15644.02</v>
      </c>
      <c r="N1633">
        <v>0</v>
      </c>
      <c r="O1633">
        <v>15644.02</v>
      </c>
      <c r="P1633">
        <v>0</v>
      </c>
      <c r="Q1633">
        <v>0</v>
      </c>
      <c r="R1633">
        <v>0</v>
      </c>
      <c r="S1633">
        <v>0</v>
      </c>
    </row>
    <row r="1634" spans="1:19" x14ac:dyDescent="0.25">
      <c r="A1634">
        <v>4</v>
      </c>
      <c r="B1634">
        <v>4332</v>
      </c>
      <c r="C1634" t="s">
        <v>3736</v>
      </c>
      <c r="D1634" t="s">
        <v>424</v>
      </c>
      <c r="E1634" t="s">
        <v>82</v>
      </c>
      <c r="F1634" t="s">
        <v>5075</v>
      </c>
      <c r="G1634" t="s">
        <v>1727</v>
      </c>
      <c r="H1634" t="s">
        <v>107</v>
      </c>
      <c r="I1634">
        <v>0</v>
      </c>
      <c r="J1634" t="s">
        <v>6969</v>
      </c>
      <c r="K1634" s="37">
        <v>43598</v>
      </c>
      <c r="L1634">
        <v>16670</v>
      </c>
      <c r="M1634">
        <v>16670</v>
      </c>
      <c r="N1634">
        <v>0</v>
      </c>
      <c r="O1634">
        <v>15003</v>
      </c>
      <c r="P1634">
        <v>0</v>
      </c>
      <c r="Q1634">
        <v>1250.25</v>
      </c>
      <c r="R1634">
        <v>1250.25</v>
      </c>
      <c r="S1634">
        <v>0</v>
      </c>
    </row>
    <row r="1635" spans="1:19" x14ac:dyDescent="0.25">
      <c r="A1635">
        <v>4</v>
      </c>
      <c r="B1635">
        <v>4332</v>
      </c>
      <c r="C1635" t="s">
        <v>3736</v>
      </c>
      <c r="D1635" t="s">
        <v>497</v>
      </c>
      <c r="E1635" t="s">
        <v>48</v>
      </c>
      <c r="F1635" t="s">
        <v>5076</v>
      </c>
      <c r="G1635" t="s">
        <v>1884</v>
      </c>
      <c r="H1635" t="s">
        <v>100</v>
      </c>
      <c r="I1635">
        <v>0.5</v>
      </c>
      <c r="J1635" t="s">
        <v>6969</v>
      </c>
      <c r="K1635" s="37">
        <v>43411</v>
      </c>
      <c r="L1635">
        <v>25441.38</v>
      </c>
      <c r="M1635">
        <v>25441.38</v>
      </c>
      <c r="N1635">
        <v>0</v>
      </c>
      <c r="O1635">
        <v>22897.24</v>
      </c>
      <c r="P1635">
        <v>0</v>
      </c>
      <c r="Q1635">
        <v>1908.11</v>
      </c>
      <c r="R1635">
        <v>1908.1</v>
      </c>
      <c r="S1635">
        <v>0.01</v>
      </c>
    </row>
    <row r="1636" spans="1:19" x14ac:dyDescent="0.25">
      <c r="A1636">
        <v>4</v>
      </c>
      <c r="B1636">
        <v>4332</v>
      </c>
      <c r="C1636" t="s">
        <v>3736</v>
      </c>
      <c r="D1636" t="s">
        <v>613</v>
      </c>
      <c r="E1636" t="s">
        <v>131</v>
      </c>
      <c r="F1636" t="s">
        <v>5077</v>
      </c>
      <c r="G1636" t="s">
        <v>2338</v>
      </c>
      <c r="H1636" t="s">
        <v>100</v>
      </c>
      <c r="I1636">
        <v>1</v>
      </c>
      <c r="J1636" t="s">
        <v>6969</v>
      </c>
      <c r="K1636" s="37">
        <v>43507</v>
      </c>
      <c r="L1636">
        <v>58175.34</v>
      </c>
      <c r="M1636">
        <v>58175.34</v>
      </c>
      <c r="N1636">
        <v>0</v>
      </c>
      <c r="O1636">
        <v>52357.81</v>
      </c>
      <c r="P1636">
        <v>0</v>
      </c>
      <c r="Q1636">
        <v>4363.1499999999996</v>
      </c>
      <c r="R1636">
        <v>4363.1499999999996</v>
      </c>
      <c r="S1636">
        <v>0</v>
      </c>
    </row>
    <row r="1637" spans="1:19" x14ac:dyDescent="0.25">
      <c r="A1637">
        <v>4</v>
      </c>
      <c r="B1637">
        <v>4332</v>
      </c>
      <c r="C1637" t="s">
        <v>3736</v>
      </c>
      <c r="D1637" t="s">
        <v>548</v>
      </c>
      <c r="E1637" t="s">
        <v>9</v>
      </c>
      <c r="F1637" t="s">
        <v>7515</v>
      </c>
      <c r="G1637" t="s">
        <v>7516</v>
      </c>
      <c r="H1637" t="s">
        <v>86</v>
      </c>
      <c r="I1637">
        <v>1</v>
      </c>
      <c r="J1637" t="s">
        <v>6969</v>
      </c>
      <c r="K1637" s="37">
        <v>43410</v>
      </c>
      <c r="L1637">
        <v>10930</v>
      </c>
      <c r="M1637">
        <v>10930</v>
      </c>
      <c r="N1637">
        <v>0</v>
      </c>
      <c r="O1637">
        <v>10930</v>
      </c>
      <c r="P1637">
        <v>0</v>
      </c>
      <c r="Q1637">
        <v>0</v>
      </c>
      <c r="R1637">
        <v>0</v>
      </c>
      <c r="S1637">
        <v>0</v>
      </c>
    </row>
    <row r="1638" spans="1:19" x14ac:dyDescent="0.25">
      <c r="A1638">
        <v>4</v>
      </c>
      <c r="B1638">
        <v>4332</v>
      </c>
      <c r="C1638" t="s">
        <v>3736</v>
      </c>
      <c r="D1638" t="s">
        <v>1132</v>
      </c>
      <c r="E1638" t="s">
        <v>93</v>
      </c>
      <c r="F1638" t="s">
        <v>5078</v>
      </c>
      <c r="G1638" t="s">
        <v>3439</v>
      </c>
      <c r="H1638" t="s">
        <v>107</v>
      </c>
      <c r="I1638">
        <v>0.2</v>
      </c>
      <c r="J1638" t="s">
        <v>6969</v>
      </c>
      <c r="K1638" s="37">
        <v>48092</v>
      </c>
      <c r="L1638">
        <v>469805.03</v>
      </c>
      <c r="M1638">
        <v>926881.55</v>
      </c>
      <c r="N1638">
        <v>457076.52</v>
      </c>
      <c r="O1638">
        <v>834193.4</v>
      </c>
      <c r="P1638">
        <v>411368.87</v>
      </c>
      <c r="Q1638">
        <v>69516.11</v>
      </c>
      <c r="R1638">
        <v>37535.1</v>
      </c>
      <c r="S1638">
        <v>31981.01</v>
      </c>
    </row>
    <row r="1639" spans="1:19" x14ac:dyDescent="0.25">
      <c r="A1639">
        <v>4</v>
      </c>
      <c r="B1639">
        <v>4332</v>
      </c>
      <c r="C1639" t="s">
        <v>3736</v>
      </c>
      <c r="D1639" t="s">
        <v>917</v>
      </c>
      <c r="E1639" t="s">
        <v>25</v>
      </c>
      <c r="F1639" t="s">
        <v>5079</v>
      </c>
      <c r="G1639" t="s">
        <v>1898</v>
      </c>
      <c r="H1639" t="s">
        <v>107</v>
      </c>
      <c r="I1639">
        <v>1</v>
      </c>
      <c r="J1639" t="s">
        <v>6969</v>
      </c>
      <c r="K1639" s="37">
        <v>43417</v>
      </c>
      <c r="L1639">
        <v>3911.08</v>
      </c>
      <c r="M1639">
        <v>3911.08</v>
      </c>
      <c r="N1639">
        <v>0</v>
      </c>
      <c r="O1639">
        <v>3519.97</v>
      </c>
      <c r="P1639">
        <v>0</v>
      </c>
      <c r="Q1639">
        <v>293.33</v>
      </c>
      <c r="R1639">
        <v>293.33</v>
      </c>
      <c r="S1639">
        <v>0</v>
      </c>
    </row>
    <row r="1640" spans="1:19" x14ac:dyDescent="0.25">
      <c r="A1640">
        <v>4</v>
      </c>
      <c r="B1640">
        <v>4332</v>
      </c>
      <c r="C1640" t="s">
        <v>3736</v>
      </c>
      <c r="D1640" t="s">
        <v>95</v>
      </c>
      <c r="E1640" t="s">
        <v>93</v>
      </c>
      <c r="F1640" t="s">
        <v>5080</v>
      </c>
      <c r="G1640" t="s">
        <v>1988</v>
      </c>
      <c r="H1640" t="s">
        <v>107</v>
      </c>
      <c r="I1640">
        <v>0.1</v>
      </c>
      <c r="J1640" t="s">
        <v>6969</v>
      </c>
      <c r="K1640" s="37">
        <v>43507</v>
      </c>
      <c r="L1640">
        <v>7954.65</v>
      </c>
      <c r="M1640">
        <v>7954.65</v>
      </c>
      <c r="N1640">
        <v>0</v>
      </c>
      <c r="O1640">
        <v>7159.19</v>
      </c>
      <c r="P1640">
        <v>0</v>
      </c>
      <c r="Q1640">
        <v>596.6</v>
      </c>
      <c r="R1640">
        <v>596.6</v>
      </c>
      <c r="S1640">
        <v>0</v>
      </c>
    </row>
    <row r="1641" spans="1:19" x14ac:dyDescent="0.25">
      <c r="A1641">
        <v>4</v>
      </c>
      <c r="B1641">
        <v>4332</v>
      </c>
      <c r="C1641" t="s">
        <v>3736</v>
      </c>
      <c r="D1641" t="s">
        <v>1762</v>
      </c>
      <c r="E1641" t="s">
        <v>69</v>
      </c>
      <c r="F1641" t="s">
        <v>5081</v>
      </c>
      <c r="G1641" t="s">
        <v>1763</v>
      </c>
      <c r="H1641" t="s">
        <v>107</v>
      </c>
      <c r="I1641">
        <v>0</v>
      </c>
      <c r="J1641" t="s">
        <v>6969</v>
      </c>
      <c r="K1641" s="37">
        <v>43787</v>
      </c>
      <c r="L1641">
        <v>16072.48</v>
      </c>
      <c r="M1641">
        <v>16072.48</v>
      </c>
      <c r="N1641">
        <v>0</v>
      </c>
      <c r="O1641">
        <v>14465.23</v>
      </c>
      <c r="P1641">
        <v>0</v>
      </c>
      <c r="Q1641">
        <v>1205.44</v>
      </c>
      <c r="R1641">
        <v>1205.44</v>
      </c>
      <c r="S1641">
        <v>0</v>
      </c>
    </row>
    <row r="1642" spans="1:19" x14ac:dyDescent="0.25">
      <c r="A1642">
        <v>4</v>
      </c>
      <c r="B1642">
        <v>4332</v>
      </c>
      <c r="C1642" t="s">
        <v>3736</v>
      </c>
      <c r="D1642" t="s">
        <v>767</v>
      </c>
      <c r="E1642" t="s">
        <v>9</v>
      </c>
      <c r="F1642" t="s">
        <v>5082</v>
      </c>
      <c r="G1642" t="s">
        <v>1726</v>
      </c>
      <c r="H1642" t="s">
        <v>107</v>
      </c>
      <c r="I1642">
        <v>1</v>
      </c>
      <c r="J1642" t="s">
        <v>6969</v>
      </c>
      <c r="K1642" s="37">
        <v>43410</v>
      </c>
      <c r="L1642">
        <v>5300</v>
      </c>
      <c r="M1642">
        <v>5300</v>
      </c>
      <c r="N1642">
        <v>0</v>
      </c>
      <c r="O1642">
        <v>4770</v>
      </c>
      <c r="P1642">
        <v>0</v>
      </c>
      <c r="Q1642">
        <v>397.5</v>
      </c>
      <c r="R1642">
        <v>397.5</v>
      </c>
      <c r="S1642">
        <v>0</v>
      </c>
    </row>
    <row r="1643" spans="1:19" x14ac:dyDescent="0.25">
      <c r="A1643">
        <v>4</v>
      </c>
      <c r="B1643">
        <v>4332</v>
      </c>
      <c r="C1643" t="s">
        <v>3736</v>
      </c>
      <c r="D1643" t="s">
        <v>1096</v>
      </c>
      <c r="E1643" t="s">
        <v>9</v>
      </c>
      <c r="F1643" t="s">
        <v>5083</v>
      </c>
      <c r="G1643" t="s">
        <v>1719</v>
      </c>
      <c r="H1643" t="s">
        <v>107</v>
      </c>
      <c r="I1643">
        <v>1</v>
      </c>
      <c r="J1643" t="s">
        <v>6969</v>
      </c>
      <c r="K1643" s="37">
        <v>43410</v>
      </c>
      <c r="L1643">
        <v>7321.87</v>
      </c>
      <c r="M1643">
        <v>7321.87</v>
      </c>
      <c r="N1643">
        <v>0</v>
      </c>
      <c r="O1643">
        <v>6589.68</v>
      </c>
      <c r="P1643">
        <v>0</v>
      </c>
      <c r="Q1643">
        <v>549.14</v>
      </c>
      <c r="R1643">
        <v>549.14</v>
      </c>
      <c r="S1643">
        <v>0</v>
      </c>
    </row>
    <row r="1644" spans="1:19" x14ac:dyDescent="0.25">
      <c r="A1644">
        <v>4</v>
      </c>
      <c r="B1644">
        <v>4332</v>
      </c>
      <c r="C1644" t="s">
        <v>3736</v>
      </c>
      <c r="D1644" t="s">
        <v>1349</v>
      </c>
      <c r="E1644" t="s">
        <v>147</v>
      </c>
      <c r="F1644" t="s">
        <v>5084</v>
      </c>
      <c r="G1644" t="s">
        <v>1977</v>
      </c>
      <c r="H1644" t="s">
        <v>107</v>
      </c>
      <c r="I1644">
        <v>0</v>
      </c>
      <c r="J1644" t="s">
        <v>6969</v>
      </c>
      <c r="K1644" s="37">
        <v>43816</v>
      </c>
      <c r="L1644">
        <v>117347.77</v>
      </c>
      <c r="M1644">
        <v>117347.77</v>
      </c>
      <c r="N1644">
        <v>0</v>
      </c>
      <c r="O1644">
        <v>105612.99</v>
      </c>
      <c r="P1644">
        <v>0</v>
      </c>
      <c r="Q1644">
        <v>8801.09</v>
      </c>
      <c r="R1644">
        <v>8801.08</v>
      </c>
      <c r="S1644">
        <v>0.01</v>
      </c>
    </row>
    <row r="1645" spans="1:19" x14ac:dyDescent="0.25">
      <c r="A1645">
        <v>4</v>
      </c>
      <c r="B1645">
        <v>4332</v>
      </c>
      <c r="C1645" t="s">
        <v>3736</v>
      </c>
      <c r="D1645" t="s">
        <v>81</v>
      </c>
      <c r="E1645" t="s">
        <v>82</v>
      </c>
      <c r="F1645" t="s">
        <v>5085</v>
      </c>
      <c r="G1645" t="s">
        <v>1901</v>
      </c>
      <c r="H1645" t="s">
        <v>104</v>
      </c>
      <c r="I1645">
        <v>0</v>
      </c>
      <c r="J1645" t="s">
        <v>6969</v>
      </c>
      <c r="K1645" s="37">
        <v>43882</v>
      </c>
      <c r="L1645">
        <v>31530.1</v>
      </c>
      <c r="M1645">
        <v>31530.1</v>
      </c>
      <c r="N1645">
        <v>0</v>
      </c>
      <c r="O1645">
        <v>28377.09</v>
      </c>
      <c r="P1645">
        <v>0</v>
      </c>
      <c r="Q1645">
        <v>2364.7600000000002</v>
      </c>
      <c r="R1645">
        <v>2364.7600000000002</v>
      </c>
      <c r="S1645">
        <v>0</v>
      </c>
    </row>
    <row r="1646" spans="1:19" x14ac:dyDescent="0.25">
      <c r="A1646">
        <v>4</v>
      </c>
      <c r="B1646">
        <v>4332</v>
      </c>
      <c r="C1646" t="s">
        <v>3736</v>
      </c>
      <c r="D1646" t="s">
        <v>62</v>
      </c>
      <c r="E1646" t="s">
        <v>60</v>
      </c>
      <c r="F1646" t="s">
        <v>5086</v>
      </c>
      <c r="G1646" t="s">
        <v>74</v>
      </c>
      <c r="H1646" t="s">
        <v>29</v>
      </c>
      <c r="I1646">
        <v>0.9</v>
      </c>
      <c r="J1646" t="s">
        <v>6970</v>
      </c>
      <c r="K1646" s="37">
        <v>48092</v>
      </c>
      <c r="L1646">
        <v>3988892</v>
      </c>
      <c r="M1646">
        <v>766800</v>
      </c>
      <c r="N1646">
        <v>-3222092</v>
      </c>
      <c r="O1646">
        <v>575100</v>
      </c>
      <c r="P1646">
        <v>25140</v>
      </c>
      <c r="Q1646">
        <v>95326.125</v>
      </c>
      <c r="R1646">
        <v>0</v>
      </c>
      <c r="S1646">
        <v>95326.125</v>
      </c>
    </row>
    <row r="1647" spans="1:19" x14ac:dyDescent="0.25">
      <c r="A1647">
        <v>4</v>
      </c>
      <c r="B1647">
        <v>4332</v>
      </c>
      <c r="C1647" t="s">
        <v>3736</v>
      </c>
      <c r="D1647" t="s">
        <v>36</v>
      </c>
      <c r="E1647" t="s">
        <v>37</v>
      </c>
      <c r="F1647" t="s">
        <v>5087</v>
      </c>
      <c r="G1647" t="s">
        <v>88</v>
      </c>
      <c r="H1647" t="s">
        <v>86</v>
      </c>
      <c r="I1647">
        <v>1</v>
      </c>
      <c r="J1647" t="s">
        <v>6969</v>
      </c>
      <c r="K1647" s="37">
        <v>43740</v>
      </c>
      <c r="L1647">
        <v>0</v>
      </c>
      <c r="M1647">
        <v>0</v>
      </c>
      <c r="N1647">
        <v>0</v>
      </c>
      <c r="O1647">
        <v>0</v>
      </c>
      <c r="P1647">
        <v>0</v>
      </c>
      <c r="Q1647">
        <v>0</v>
      </c>
      <c r="R1647">
        <v>0</v>
      </c>
      <c r="S1647">
        <v>0</v>
      </c>
    </row>
    <row r="1648" spans="1:19" x14ac:dyDescent="0.25">
      <c r="A1648">
        <v>4</v>
      </c>
      <c r="B1648">
        <v>4332</v>
      </c>
      <c r="C1648" t="s">
        <v>3736</v>
      </c>
      <c r="D1648" t="s">
        <v>2016</v>
      </c>
      <c r="E1648" t="s">
        <v>421</v>
      </c>
      <c r="F1648" t="s">
        <v>5088</v>
      </c>
      <c r="G1648" t="s">
        <v>2593</v>
      </c>
      <c r="H1648" t="s">
        <v>100</v>
      </c>
      <c r="I1648">
        <v>1</v>
      </c>
      <c r="J1648" t="s">
        <v>6969</v>
      </c>
      <c r="K1648" s="37">
        <v>43588</v>
      </c>
      <c r="L1648">
        <v>3100</v>
      </c>
      <c r="M1648">
        <v>3100</v>
      </c>
      <c r="N1648">
        <v>0</v>
      </c>
      <c r="O1648">
        <v>2790</v>
      </c>
      <c r="P1648">
        <v>0</v>
      </c>
      <c r="Q1648">
        <v>232.5</v>
      </c>
      <c r="R1648">
        <v>232.5</v>
      </c>
      <c r="S1648">
        <v>0</v>
      </c>
    </row>
    <row r="1649" spans="1:19" x14ac:dyDescent="0.25">
      <c r="A1649">
        <v>4</v>
      </c>
      <c r="B1649">
        <v>4332</v>
      </c>
      <c r="C1649" t="s">
        <v>3736</v>
      </c>
      <c r="D1649" t="s">
        <v>8609</v>
      </c>
      <c r="E1649" t="s">
        <v>9</v>
      </c>
      <c r="F1649" t="s">
        <v>5089</v>
      </c>
      <c r="G1649" t="s">
        <v>3341</v>
      </c>
      <c r="H1649" t="s">
        <v>107</v>
      </c>
      <c r="I1649">
        <v>1</v>
      </c>
      <c r="J1649" t="s">
        <v>6969</v>
      </c>
      <c r="K1649" s="37">
        <v>48092</v>
      </c>
      <c r="L1649">
        <v>160968.29</v>
      </c>
      <c r="M1649">
        <v>160968.29</v>
      </c>
      <c r="N1649">
        <v>0</v>
      </c>
      <c r="O1649">
        <v>144871.46</v>
      </c>
      <c r="P1649">
        <v>0</v>
      </c>
      <c r="Q1649">
        <v>6635.33</v>
      </c>
      <c r="R1649">
        <v>0</v>
      </c>
      <c r="S1649">
        <v>6635.33</v>
      </c>
    </row>
    <row r="1650" spans="1:19" x14ac:dyDescent="0.25">
      <c r="A1650">
        <v>4</v>
      </c>
      <c r="B1650">
        <v>4332</v>
      </c>
      <c r="C1650" t="s">
        <v>3736</v>
      </c>
      <c r="D1650" t="s">
        <v>777</v>
      </c>
      <c r="E1650" t="s">
        <v>777</v>
      </c>
      <c r="F1650" t="s">
        <v>5090</v>
      </c>
      <c r="G1650" t="s">
        <v>2000</v>
      </c>
      <c r="H1650" t="s">
        <v>100</v>
      </c>
      <c r="I1650">
        <v>1</v>
      </c>
      <c r="J1650" t="s">
        <v>6969</v>
      </c>
      <c r="K1650" s="37">
        <v>43507</v>
      </c>
      <c r="L1650">
        <v>82852.19</v>
      </c>
      <c r="M1650">
        <v>82852.19</v>
      </c>
      <c r="N1650">
        <v>0</v>
      </c>
      <c r="O1650">
        <v>74566.97</v>
      </c>
      <c r="P1650">
        <v>0</v>
      </c>
      <c r="Q1650">
        <v>6213.92</v>
      </c>
      <c r="R1650">
        <v>6213.91</v>
      </c>
      <c r="S1650">
        <v>0.01</v>
      </c>
    </row>
    <row r="1651" spans="1:19" x14ac:dyDescent="0.25">
      <c r="A1651">
        <v>4</v>
      </c>
      <c r="B1651">
        <v>4332</v>
      </c>
      <c r="C1651" t="s">
        <v>3736</v>
      </c>
      <c r="D1651" t="s">
        <v>14</v>
      </c>
      <c r="E1651" t="s">
        <v>15</v>
      </c>
      <c r="F1651" t="s">
        <v>8784</v>
      </c>
      <c r="G1651" t="s">
        <v>8785</v>
      </c>
      <c r="H1651" t="s">
        <v>29</v>
      </c>
      <c r="I1651">
        <v>0.01</v>
      </c>
      <c r="J1651" t="s">
        <v>6970</v>
      </c>
      <c r="K1651" s="37">
        <v>48092</v>
      </c>
      <c r="L1651">
        <v>96500</v>
      </c>
      <c r="M1651">
        <v>96500</v>
      </c>
      <c r="N1651">
        <v>0</v>
      </c>
      <c r="O1651">
        <v>72375</v>
      </c>
      <c r="P1651">
        <v>0</v>
      </c>
      <c r="Q1651">
        <v>0</v>
      </c>
      <c r="R1651">
        <v>0</v>
      </c>
      <c r="S1651">
        <v>0</v>
      </c>
    </row>
    <row r="1652" spans="1:19" x14ac:dyDescent="0.25">
      <c r="A1652">
        <v>4</v>
      </c>
      <c r="B1652">
        <v>4332</v>
      </c>
      <c r="C1652" t="s">
        <v>3736</v>
      </c>
      <c r="D1652" t="s">
        <v>2342</v>
      </c>
      <c r="E1652" t="s">
        <v>152</v>
      </c>
      <c r="F1652" t="s">
        <v>5091</v>
      </c>
      <c r="G1652" t="s">
        <v>3251</v>
      </c>
      <c r="H1652" t="s">
        <v>149</v>
      </c>
      <c r="I1652">
        <v>1</v>
      </c>
      <c r="J1652" t="s">
        <v>6969</v>
      </c>
      <c r="K1652" s="37">
        <v>43781</v>
      </c>
      <c r="L1652">
        <v>18548.84</v>
      </c>
      <c r="M1652">
        <v>18548.84</v>
      </c>
      <c r="N1652">
        <v>0</v>
      </c>
      <c r="O1652">
        <v>16693.96</v>
      </c>
      <c r="P1652">
        <v>0</v>
      </c>
      <c r="Q1652">
        <v>1391.16</v>
      </c>
      <c r="R1652">
        <v>1391.16</v>
      </c>
      <c r="S1652">
        <v>0</v>
      </c>
    </row>
    <row r="1653" spans="1:19" x14ac:dyDescent="0.25">
      <c r="A1653">
        <v>4</v>
      </c>
      <c r="B1653">
        <v>4332</v>
      </c>
      <c r="C1653" t="s">
        <v>3736</v>
      </c>
      <c r="D1653" t="s">
        <v>7517</v>
      </c>
      <c r="E1653" t="s">
        <v>9</v>
      </c>
      <c r="F1653" t="s">
        <v>7518</v>
      </c>
      <c r="G1653" t="s">
        <v>141</v>
      </c>
      <c r="H1653" t="s">
        <v>86</v>
      </c>
      <c r="I1653">
        <v>1</v>
      </c>
      <c r="J1653" t="s">
        <v>6969</v>
      </c>
      <c r="K1653" s="37">
        <v>44138</v>
      </c>
      <c r="L1653">
        <v>123460.57</v>
      </c>
      <c r="M1653">
        <v>122537.05</v>
      </c>
      <c r="N1653">
        <v>-923.52</v>
      </c>
      <c r="O1653">
        <v>122537.05</v>
      </c>
      <c r="P1653">
        <v>-923.52</v>
      </c>
      <c r="Q1653">
        <v>0</v>
      </c>
      <c r="R1653">
        <v>0</v>
      </c>
      <c r="S1653">
        <v>0</v>
      </c>
    </row>
    <row r="1654" spans="1:19" x14ac:dyDescent="0.25">
      <c r="A1654">
        <v>4</v>
      </c>
      <c r="B1654">
        <v>4332</v>
      </c>
      <c r="C1654" t="s">
        <v>3736</v>
      </c>
      <c r="D1654" t="s">
        <v>947</v>
      </c>
      <c r="E1654" t="s">
        <v>948</v>
      </c>
      <c r="F1654" t="s">
        <v>5092</v>
      </c>
      <c r="G1654" t="s">
        <v>1905</v>
      </c>
      <c r="H1654" t="s">
        <v>124</v>
      </c>
      <c r="I1654">
        <v>0.1</v>
      </c>
      <c r="J1654" t="s">
        <v>6969</v>
      </c>
      <c r="K1654" s="37">
        <v>43991</v>
      </c>
      <c r="L1654">
        <v>57378.47</v>
      </c>
      <c r="M1654">
        <v>57378.47</v>
      </c>
      <c r="N1654">
        <v>0</v>
      </c>
      <c r="O1654">
        <v>51640.62</v>
      </c>
      <c r="P1654">
        <v>0</v>
      </c>
      <c r="Q1654">
        <v>4303.3900000000003</v>
      </c>
      <c r="R1654">
        <v>4303.3900000000003</v>
      </c>
      <c r="S1654">
        <v>0</v>
      </c>
    </row>
    <row r="1655" spans="1:19" x14ac:dyDescent="0.25">
      <c r="A1655">
        <v>4</v>
      </c>
      <c r="B1655">
        <v>4332</v>
      </c>
      <c r="C1655" t="s">
        <v>3736</v>
      </c>
      <c r="D1655" t="s">
        <v>248</v>
      </c>
      <c r="E1655" t="s">
        <v>48</v>
      </c>
      <c r="F1655" t="s">
        <v>5093</v>
      </c>
      <c r="G1655" t="s">
        <v>388</v>
      </c>
      <c r="H1655" t="s">
        <v>107</v>
      </c>
      <c r="I1655">
        <v>0</v>
      </c>
      <c r="J1655" t="s">
        <v>6969</v>
      </c>
      <c r="K1655" s="37">
        <v>43598</v>
      </c>
      <c r="L1655">
        <v>33726.06</v>
      </c>
      <c r="M1655">
        <v>33726.06</v>
      </c>
      <c r="N1655">
        <v>0</v>
      </c>
      <c r="O1655">
        <v>30353.45</v>
      </c>
      <c r="P1655">
        <v>0</v>
      </c>
      <c r="Q1655">
        <v>2529.46</v>
      </c>
      <c r="R1655">
        <v>2529.4499999999998</v>
      </c>
      <c r="S1655">
        <v>0.01</v>
      </c>
    </row>
    <row r="1656" spans="1:19" x14ac:dyDescent="0.25">
      <c r="A1656">
        <v>4</v>
      </c>
      <c r="B1656">
        <v>4332</v>
      </c>
      <c r="C1656" t="s">
        <v>3736</v>
      </c>
      <c r="D1656" t="s">
        <v>1685</v>
      </c>
      <c r="E1656" t="s">
        <v>131</v>
      </c>
      <c r="F1656" t="s">
        <v>5094</v>
      </c>
      <c r="G1656" t="s">
        <v>2009</v>
      </c>
      <c r="H1656" t="s">
        <v>104</v>
      </c>
      <c r="I1656">
        <v>1</v>
      </c>
      <c r="J1656" t="s">
        <v>6969</v>
      </c>
      <c r="K1656" s="37">
        <v>48092</v>
      </c>
      <c r="L1656">
        <v>22836.65</v>
      </c>
      <c r="M1656">
        <v>11198.72</v>
      </c>
      <c r="N1656">
        <v>-11637.93</v>
      </c>
      <c r="O1656">
        <v>10078.85</v>
      </c>
      <c r="P1656">
        <v>-10474.14</v>
      </c>
      <c r="Q1656">
        <v>1712.75</v>
      </c>
      <c r="R1656">
        <v>1712.75</v>
      </c>
      <c r="S1656">
        <v>0</v>
      </c>
    </row>
    <row r="1657" spans="1:19" x14ac:dyDescent="0.25">
      <c r="A1657">
        <v>4</v>
      </c>
      <c r="B1657">
        <v>4332</v>
      </c>
      <c r="C1657" t="s">
        <v>3736</v>
      </c>
      <c r="D1657" t="s">
        <v>613</v>
      </c>
      <c r="E1657" t="s">
        <v>131</v>
      </c>
      <c r="F1657" t="s">
        <v>5095</v>
      </c>
      <c r="G1657" t="s">
        <v>1676</v>
      </c>
      <c r="H1657" t="s">
        <v>100</v>
      </c>
      <c r="I1657">
        <v>1</v>
      </c>
      <c r="J1657" t="s">
        <v>6969</v>
      </c>
      <c r="K1657" s="37">
        <v>43412</v>
      </c>
      <c r="L1657">
        <v>81388.800000000003</v>
      </c>
      <c r="M1657">
        <v>81388.800000000003</v>
      </c>
      <c r="N1657">
        <v>0</v>
      </c>
      <c r="O1657">
        <v>73249.919999999998</v>
      </c>
      <c r="P1657">
        <v>0</v>
      </c>
      <c r="Q1657">
        <v>6104.16</v>
      </c>
      <c r="R1657">
        <v>6104.16</v>
      </c>
      <c r="S1657">
        <v>0</v>
      </c>
    </row>
    <row r="1658" spans="1:19" x14ac:dyDescent="0.25">
      <c r="A1658">
        <v>4</v>
      </c>
      <c r="B1658">
        <v>4332</v>
      </c>
      <c r="C1658" t="s">
        <v>3736</v>
      </c>
      <c r="D1658" t="s">
        <v>7629</v>
      </c>
      <c r="E1658" t="s">
        <v>21</v>
      </c>
      <c r="F1658" t="s">
        <v>8677</v>
      </c>
      <c r="G1658" t="s">
        <v>138</v>
      </c>
      <c r="H1658" t="s">
        <v>86</v>
      </c>
      <c r="I1658">
        <v>1</v>
      </c>
      <c r="J1658" t="s">
        <v>6969</v>
      </c>
      <c r="K1658" s="37">
        <v>44075</v>
      </c>
      <c r="L1658">
        <v>4267.32</v>
      </c>
      <c r="M1658">
        <v>4267.32</v>
      </c>
      <c r="N1658">
        <v>0</v>
      </c>
      <c r="O1658">
        <v>4142.29</v>
      </c>
      <c r="P1658">
        <v>0</v>
      </c>
      <c r="Q1658">
        <v>93.77</v>
      </c>
      <c r="R1658">
        <v>93.77</v>
      </c>
      <c r="S1658">
        <v>0</v>
      </c>
    </row>
    <row r="1659" spans="1:19" x14ac:dyDescent="0.25">
      <c r="A1659">
        <v>4</v>
      </c>
      <c r="B1659">
        <v>4332</v>
      </c>
      <c r="C1659" t="s">
        <v>3736</v>
      </c>
      <c r="D1659" t="s">
        <v>1724</v>
      </c>
      <c r="E1659" t="s">
        <v>9</v>
      </c>
      <c r="F1659" t="s">
        <v>5096</v>
      </c>
      <c r="G1659" t="s">
        <v>1725</v>
      </c>
      <c r="H1659" t="s">
        <v>86</v>
      </c>
      <c r="I1659">
        <v>1</v>
      </c>
      <c r="J1659" t="s">
        <v>6969</v>
      </c>
      <c r="K1659" s="37">
        <v>43955</v>
      </c>
      <c r="L1659">
        <v>270899.90999999997</v>
      </c>
      <c r="M1659">
        <v>251187.91</v>
      </c>
      <c r="N1659">
        <v>-19712</v>
      </c>
      <c r="O1659">
        <v>226069.12</v>
      </c>
      <c r="P1659">
        <v>-17740.8</v>
      </c>
      <c r="Q1659">
        <v>18839.09</v>
      </c>
      <c r="R1659">
        <v>18839.09</v>
      </c>
      <c r="S1659">
        <v>0</v>
      </c>
    </row>
    <row r="1660" spans="1:19" x14ac:dyDescent="0.25">
      <c r="A1660">
        <v>4</v>
      </c>
      <c r="B1660">
        <v>4332</v>
      </c>
      <c r="C1660" t="s">
        <v>3736</v>
      </c>
      <c r="D1660" t="s">
        <v>1728</v>
      </c>
      <c r="E1660" t="s">
        <v>122</v>
      </c>
      <c r="F1660" t="s">
        <v>5097</v>
      </c>
      <c r="G1660" t="s">
        <v>1729</v>
      </c>
      <c r="H1660" t="s">
        <v>124</v>
      </c>
      <c r="I1660">
        <v>1</v>
      </c>
      <c r="J1660" t="s">
        <v>6969</v>
      </c>
      <c r="K1660" s="37">
        <v>43410</v>
      </c>
      <c r="L1660">
        <v>14205.93</v>
      </c>
      <c r="M1660">
        <v>14205.93</v>
      </c>
      <c r="N1660">
        <v>0</v>
      </c>
      <c r="O1660">
        <v>12785.34</v>
      </c>
      <c r="P1660">
        <v>0</v>
      </c>
      <c r="Q1660">
        <v>1065.44</v>
      </c>
      <c r="R1660">
        <v>1065.45</v>
      </c>
      <c r="S1660">
        <v>-0.01</v>
      </c>
    </row>
    <row r="1661" spans="1:19" x14ac:dyDescent="0.25">
      <c r="A1661">
        <v>4</v>
      </c>
      <c r="B1661">
        <v>4332</v>
      </c>
      <c r="C1661" t="s">
        <v>3736</v>
      </c>
      <c r="D1661" t="s">
        <v>90</v>
      </c>
      <c r="E1661" t="s">
        <v>9</v>
      </c>
      <c r="F1661" t="s">
        <v>5098</v>
      </c>
      <c r="G1661" t="s">
        <v>3576</v>
      </c>
      <c r="H1661" t="s">
        <v>124</v>
      </c>
      <c r="I1661">
        <v>0</v>
      </c>
      <c r="J1661" t="s">
        <v>6969</v>
      </c>
      <c r="K1661" s="37">
        <v>48092</v>
      </c>
      <c r="L1661">
        <v>19093.91</v>
      </c>
      <c r="M1661">
        <v>19093.91</v>
      </c>
      <c r="N1661">
        <v>0</v>
      </c>
      <c r="O1661">
        <v>17184.52</v>
      </c>
      <c r="P1661">
        <v>0</v>
      </c>
      <c r="Q1661">
        <v>1432.04</v>
      </c>
      <c r="R1661">
        <v>1432.04</v>
      </c>
      <c r="S1661">
        <v>0</v>
      </c>
    </row>
    <row r="1662" spans="1:19" x14ac:dyDescent="0.25">
      <c r="A1662">
        <v>4</v>
      </c>
      <c r="B1662">
        <v>4332</v>
      </c>
      <c r="C1662" t="s">
        <v>3736</v>
      </c>
      <c r="D1662" t="s">
        <v>1592</v>
      </c>
      <c r="E1662" t="s">
        <v>48</v>
      </c>
      <c r="F1662" t="s">
        <v>5099</v>
      </c>
      <c r="G1662" t="s">
        <v>1987</v>
      </c>
      <c r="H1662" t="s">
        <v>107</v>
      </c>
      <c r="I1662">
        <v>0.27</v>
      </c>
      <c r="J1662" t="s">
        <v>6969</v>
      </c>
      <c r="K1662" s="37">
        <v>43507</v>
      </c>
      <c r="L1662">
        <v>5625</v>
      </c>
      <c r="M1662">
        <v>5625</v>
      </c>
      <c r="N1662">
        <v>0</v>
      </c>
      <c r="O1662">
        <v>5062.5</v>
      </c>
      <c r="P1662">
        <v>0</v>
      </c>
      <c r="Q1662">
        <v>421.88</v>
      </c>
      <c r="R1662">
        <v>421.88</v>
      </c>
      <c r="S1662">
        <v>0</v>
      </c>
    </row>
    <row r="1663" spans="1:19" x14ac:dyDescent="0.25">
      <c r="A1663">
        <v>4</v>
      </c>
      <c r="B1663">
        <v>4332</v>
      </c>
      <c r="C1663" t="s">
        <v>3736</v>
      </c>
      <c r="D1663" t="s">
        <v>1385</v>
      </c>
      <c r="E1663" t="s">
        <v>9</v>
      </c>
      <c r="F1663" t="s">
        <v>5100</v>
      </c>
      <c r="G1663" t="s">
        <v>2749</v>
      </c>
      <c r="H1663" t="s">
        <v>107</v>
      </c>
      <c r="I1663">
        <v>0</v>
      </c>
      <c r="J1663" t="s">
        <v>6969</v>
      </c>
      <c r="K1663" s="37">
        <v>48092</v>
      </c>
      <c r="L1663">
        <v>120910.85</v>
      </c>
      <c r="M1663">
        <v>120910.85</v>
      </c>
      <c r="N1663">
        <v>0</v>
      </c>
      <c r="O1663">
        <v>108819.77</v>
      </c>
      <c r="P1663">
        <v>0</v>
      </c>
      <c r="Q1663">
        <v>9068.31</v>
      </c>
      <c r="R1663">
        <v>9068.31</v>
      </c>
      <c r="S1663">
        <v>0</v>
      </c>
    </row>
    <row r="1664" spans="1:19" x14ac:dyDescent="0.25">
      <c r="A1664">
        <v>4</v>
      </c>
      <c r="B1664">
        <v>4332</v>
      </c>
      <c r="C1664" t="s">
        <v>3736</v>
      </c>
      <c r="D1664" t="s">
        <v>1596</v>
      </c>
      <c r="E1664" t="s">
        <v>25</v>
      </c>
      <c r="F1664" t="s">
        <v>5101</v>
      </c>
      <c r="G1664" t="s">
        <v>1666</v>
      </c>
      <c r="H1664" t="s">
        <v>107</v>
      </c>
      <c r="I1664">
        <v>1</v>
      </c>
      <c r="J1664" t="s">
        <v>6969</v>
      </c>
      <c r="K1664" s="37">
        <v>43412</v>
      </c>
      <c r="L1664">
        <v>17855.939999999999</v>
      </c>
      <c r="M1664">
        <v>17855.939999999999</v>
      </c>
      <c r="N1664">
        <v>0</v>
      </c>
      <c r="O1664">
        <v>16070.35</v>
      </c>
      <c r="P1664">
        <v>0</v>
      </c>
      <c r="Q1664">
        <v>1339.2</v>
      </c>
      <c r="R1664">
        <v>1339.2</v>
      </c>
      <c r="S1664">
        <v>0</v>
      </c>
    </row>
    <row r="1665" spans="1:19" x14ac:dyDescent="0.25">
      <c r="A1665">
        <v>4</v>
      </c>
      <c r="B1665">
        <v>4332</v>
      </c>
      <c r="C1665" t="s">
        <v>3736</v>
      </c>
      <c r="D1665" t="s">
        <v>1931</v>
      </c>
      <c r="E1665" t="s">
        <v>48</v>
      </c>
      <c r="F1665" t="s">
        <v>5102</v>
      </c>
      <c r="G1665" t="s">
        <v>2041</v>
      </c>
      <c r="H1665" t="s">
        <v>104</v>
      </c>
      <c r="I1665">
        <v>1</v>
      </c>
      <c r="J1665" t="s">
        <v>6969</v>
      </c>
      <c r="K1665" s="37">
        <v>43781</v>
      </c>
      <c r="L1665">
        <v>13961.32</v>
      </c>
      <c r="M1665">
        <v>13961.32</v>
      </c>
      <c r="N1665">
        <v>0</v>
      </c>
      <c r="O1665">
        <v>12565.19</v>
      </c>
      <c r="P1665">
        <v>0</v>
      </c>
      <c r="Q1665">
        <v>1047.0999999999999</v>
      </c>
      <c r="R1665">
        <v>1047.0999999999999</v>
      </c>
      <c r="S1665">
        <v>0</v>
      </c>
    </row>
    <row r="1666" spans="1:19" x14ac:dyDescent="0.25">
      <c r="A1666">
        <v>4</v>
      </c>
      <c r="B1666">
        <v>4332</v>
      </c>
      <c r="C1666" t="s">
        <v>3736</v>
      </c>
      <c r="D1666" t="s">
        <v>797</v>
      </c>
      <c r="E1666" t="s">
        <v>9</v>
      </c>
      <c r="F1666" t="s">
        <v>5103</v>
      </c>
      <c r="G1666" t="s">
        <v>2192</v>
      </c>
      <c r="H1666" t="s">
        <v>100</v>
      </c>
      <c r="I1666">
        <v>0.4</v>
      </c>
      <c r="J1666" t="s">
        <v>6969</v>
      </c>
      <c r="K1666" s="37">
        <v>43816</v>
      </c>
      <c r="L1666">
        <v>111968.98</v>
      </c>
      <c r="M1666">
        <v>111968.98</v>
      </c>
      <c r="N1666">
        <v>0</v>
      </c>
      <c r="O1666">
        <v>100772.08</v>
      </c>
      <c r="P1666">
        <v>0</v>
      </c>
      <c r="Q1666">
        <v>8397.68</v>
      </c>
      <c r="R1666">
        <v>8397.67</v>
      </c>
      <c r="S1666">
        <v>0.01</v>
      </c>
    </row>
    <row r="1667" spans="1:19" x14ac:dyDescent="0.25">
      <c r="A1667">
        <v>4</v>
      </c>
      <c r="B1667">
        <v>4332</v>
      </c>
      <c r="C1667" t="s">
        <v>3736</v>
      </c>
      <c r="D1667" t="s">
        <v>668</v>
      </c>
      <c r="E1667" t="s">
        <v>93</v>
      </c>
      <c r="F1667" t="s">
        <v>5104</v>
      </c>
      <c r="G1667" t="s">
        <v>1871</v>
      </c>
      <c r="H1667" t="s">
        <v>100</v>
      </c>
      <c r="I1667">
        <v>1</v>
      </c>
      <c r="J1667" t="s">
        <v>6969</v>
      </c>
      <c r="K1667" s="37">
        <v>43411</v>
      </c>
      <c r="L1667">
        <v>29445.1</v>
      </c>
      <c r="M1667">
        <v>29445.1</v>
      </c>
      <c r="N1667">
        <v>0</v>
      </c>
      <c r="O1667">
        <v>26500.59</v>
      </c>
      <c r="P1667">
        <v>0</v>
      </c>
      <c r="Q1667">
        <v>2208.38</v>
      </c>
      <c r="R1667">
        <v>2208.38</v>
      </c>
      <c r="S1667">
        <v>0</v>
      </c>
    </row>
    <row r="1668" spans="1:19" x14ac:dyDescent="0.25">
      <c r="A1668">
        <v>4</v>
      </c>
      <c r="B1668">
        <v>4332</v>
      </c>
      <c r="C1668" t="s">
        <v>3736</v>
      </c>
      <c r="D1668" t="s">
        <v>223</v>
      </c>
      <c r="E1668" t="s">
        <v>69</v>
      </c>
      <c r="F1668" t="s">
        <v>7519</v>
      </c>
      <c r="G1668" t="s">
        <v>7520</v>
      </c>
      <c r="H1668" t="s">
        <v>86</v>
      </c>
      <c r="I1668">
        <v>1</v>
      </c>
      <c r="J1668" t="s">
        <v>6969</v>
      </c>
      <c r="K1668" s="37">
        <v>43228</v>
      </c>
      <c r="L1668">
        <v>5455.66</v>
      </c>
      <c r="M1668">
        <v>5455.66</v>
      </c>
      <c r="N1668">
        <v>0</v>
      </c>
      <c r="O1668">
        <v>5455.66</v>
      </c>
      <c r="P1668">
        <v>0</v>
      </c>
      <c r="Q1668">
        <v>0</v>
      </c>
      <c r="R1668">
        <v>0</v>
      </c>
      <c r="S1668">
        <v>0</v>
      </c>
    </row>
    <row r="1669" spans="1:19" x14ac:dyDescent="0.25">
      <c r="A1669">
        <v>4</v>
      </c>
      <c r="B1669">
        <v>4332</v>
      </c>
      <c r="C1669" t="s">
        <v>3736</v>
      </c>
      <c r="D1669" t="s">
        <v>1703</v>
      </c>
      <c r="E1669" t="s">
        <v>48</v>
      </c>
      <c r="F1669" t="s">
        <v>7521</v>
      </c>
      <c r="G1669" t="s">
        <v>7522</v>
      </c>
      <c r="H1669" t="s">
        <v>86</v>
      </c>
      <c r="I1669">
        <v>1</v>
      </c>
      <c r="J1669" t="s">
        <v>6969</v>
      </c>
      <c r="K1669" s="37">
        <v>48092</v>
      </c>
      <c r="L1669">
        <v>355049.9</v>
      </c>
      <c r="M1669">
        <v>355049.9</v>
      </c>
      <c r="N1669">
        <v>0</v>
      </c>
      <c r="O1669">
        <v>319544.90999999997</v>
      </c>
      <c r="P1669">
        <v>0</v>
      </c>
      <c r="Q1669">
        <v>19064.93</v>
      </c>
      <c r="R1669">
        <v>0</v>
      </c>
      <c r="S1669">
        <v>19064.93</v>
      </c>
    </row>
    <row r="1670" spans="1:19" x14ac:dyDescent="0.25">
      <c r="A1670">
        <v>4</v>
      </c>
      <c r="B1670">
        <v>4332</v>
      </c>
      <c r="C1670" t="s">
        <v>3736</v>
      </c>
      <c r="D1670" t="s">
        <v>52</v>
      </c>
      <c r="E1670" t="s">
        <v>21</v>
      </c>
      <c r="F1670" t="s">
        <v>5105</v>
      </c>
      <c r="G1670" t="s">
        <v>1667</v>
      </c>
      <c r="H1670" t="s">
        <v>86</v>
      </c>
      <c r="I1670">
        <v>1</v>
      </c>
      <c r="J1670" t="s">
        <v>6969</v>
      </c>
      <c r="K1670" s="37">
        <v>43412</v>
      </c>
      <c r="L1670">
        <v>6249.88</v>
      </c>
      <c r="M1670">
        <v>6249.88</v>
      </c>
      <c r="N1670">
        <v>0</v>
      </c>
      <c r="O1670">
        <v>5624.89</v>
      </c>
      <c r="P1670">
        <v>0</v>
      </c>
      <c r="Q1670">
        <v>468.74</v>
      </c>
      <c r="R1670">
        <v>468.74</v>
      </c>
      <c r="S1670">
        <v>0</v>
      </c>
    </row>
    <row r="1671" spans="1:19" x14ac:dyDescent="0.25">
      <c r="A1671">
        <v>4</v>
      </c>
      <c r="B1671">
        <v>4332</v>
      </c>
      <c r="C1671" t="s">
        <v>3736</v>
      </c>
      <c r="D1671" t="s">
        <v>24</v>
      </c>
      <c r="E1671" t="s">
        <v>25</v>
      </c>
      <c r="F1671" t="s">
        <v>5106</v>
      </c>
      <c r="G1671" t="s">
        <v>1834</v>
      </c>
      <c r="H1671" t="s">
        <v>149</v>
      </c>
      <c r="I1671">
        <v>1</v>
      </c>
      <c r="J1671" t="s">
        <v>6969</v>
      </c>
      <c r="K1671" s="37">
        <v>43411</v>
      </c>
      <c r="L1671">
        <v>10350</v>
      </c>
      <c r="M1671">
        <v>10350</v>
      </c>
      <c r="N1671">
        <v>0</v>
      </c>
      <c r="O1671">
        <v>9315</v>
      </c>
      <c r="P1671">
        <v>0</v>
      </c>
      <c r="Q1671">
        <v>776.25</v>
      </c>
      <c r="R1671">
        <v>776.25</v>
      </c>
      <c r="S1671">
        <v>0</v>
      </c>
    </row>
    <row r="1672" spans="1:19" x14ac:dyDescent="0.25">
      <c r="A1672">
        <v>4</v>
      </c>
      <c r="B1672">
        <v>4332</v>
      </c>
      <c r="C1672" t="s">
        <v>3736</v>
      </c>
      <c r="D1672" t="s">
        <v>242</v>
      </c>
      <c r="E1672" t="s">
        <v>243</v>
      </c>
      <c r="F1672" t="s">
        <v>7523</v>
      </c>
      <c r="G1672" t="s">
        <v>7524</v>
      </c>
      <c r="H1672" t="s">
        <v>86</v>
      </c>
      <c r="I1672">
        <v>1</v>
      </c>
      <c r="J1672" t="s">
        <v>6969</v>
      </c>
      <c r="K1672" s="37">
        <v>43228</v>
      </c>
      <c r="L1672">
        <v>3322.15</v>
      </c>
      <c r="M1672">
        <v>3322.15</v>
      </c>
      <c r="N1672">
        <v>0</v>
      </c>
      <c r="O1672">
        <v>3322.15</v>
      </c>
      <c r="P1672">
        <v>0</v>
      </c>
      <c r="Q1672">
        <v>0</v>
      </c>
      <c r="R1672">
        <v>0</v>
      </c>
      <c r="S1672">
        <v>0</v>
      </c>
    </row>
    <row r="1673" spans="1:19" x14ac:dyDescent="0.25">
      <c r="A1673">
        <v>4</v>
      </c>
      <c r="B1673">
        <v>4332</v>
      </c>
      <c r="C1673" t="s">
        <v>3736</v>
      </c>
      <c r="D1673" t="s">
        <v>563</v>
      </c>
      <c r="E1673" t="s">
        <v>152</v>
      </c>
      <c r="F1673" t="s">
        <v>5107</v>
      </c>
      <c r="G1673" t="s">
        <v>1300</v>
      </c>
      <c r="H1673" t="s">
        <v>107</v>
      </c>
      <c r="I1673">
        <v>0.47</v>
      </c>
      <c r="J1673" t="s">
        <v>6969</v>
      </c>
      <c r="K1673" s="37">
        <v>43507</v>
      </c>
      <c r="L1673">
        <v>10790</v>
      </c>
      <c r="M1673">
        <v>10790</v>
      </c>
      <c r="N1673">
        <v>0</v>
      </c>
      <c r="O1673">
        <v>9711</v>
      </c>
      <c r="P1673">
        <v>0</v>
      </c>
      <c r="Q1673">
        <v>809.25</v>
      </c>
      <c r="R1673">
        <v>809.25</v>
      </c>
      <c r="S1673">
        <v>0</v>
      </c>
    </row>
    <row r="1674" spans="1:19" x14ac:dyDescent="0.25">
      <c r="A1674">
        <v>4</v>
      </c>
      <c r="B1674">
        <v>4332</v>
      </c>
      <c r="C1674" t="s">
        <v>3736</v>
      </c>
      <c r="D1674" t="s">
        <v>668</v>
      </c>
      <c r="E1674" t="s">
        <v>93</v>
      </c>
      <c r="F1674" t="s">
        <v>5108</v>
      </c>
      <c r="G1674" t="s">
        <v>1682</v>
      </c>
      <c r="H1674" t="s">
        <v>107</v>
      </c>
      <c r="I1674">
        <v>1</v>
      </c>
      <c r="J1674" t="s">
        <v>6969</v>
      </c>
      <c r="K1674" s="37">
        <v>43412</v>
      </c>
      <c r="L1674">
        <v>6033</v>
      </c>
      <c r="M1674">
        <v>6033</v>
      </c>
      <c r="N1674">
        <v>0</v>
      </c>
      <c r="O1674">
        <v>5429.7</v>
      </c>
      <c r="P1674">
        <v>0</v>
      </c>
      <c r="Q1674">
        <v>452.48</v>
      </c>
      <c r="R1674">
        <v>452.48</v>
      </c>
      <c r="S1674">
        <v>0</v>
      </c>
    </row>
    <row r="1675" spans="1:19" x14ac:dyDescent="0.25">
      <c r="A1675">
        <v>4</v>
      </c>
      <c r="B1675">
        <v>4332</v>
      </c>
      <c r="C1675" t="s">
        <v>3736</v>
      </c>
      <c r="D1675" t="s">
        <v>2013</v>
      </c>
      <c r="E1675" t="s">
        <v>76</v>
      </c>
      <c r="F1675" t="s">
        <v>5109</v>
      </c>
      <c r="G1675" t="s">
        <v>2014</v>
      </c>
      <c r="H1675" t="s">
        <v>124</v>
      </c>
      <c r="I1675">
        <v>0</v>
      </c>
      <c r="J1675" t="s">
        <v>6969</v>
      </c>
      <c r="K1675" s="37">
        <v>43816</v>
      </c>
      <c r="L1675">
        <v>58679.75</v>
      </c>
      <c r="M1675">
        <v>58679.75</v>
      </c>
      <c r="N1675">
        <v>0</v>
      </c>
      <c r="O1675">
        <v>52811.78</v>
      </c>
      <c r="P1675">
        <v>0</v>
      </c>
      <c r="Q1675">
        <v>4400.9799999999996</v>
      </c>
      <c r="R1675">
        <v>4400.9799999999996</v>
      </c>
      <c r="S1675">
        <v>0</v>
      </c>
    </row>
    <row r="1676" spans="1:19" x14ac:dyDescent="0.25">
      <c r="A1676">
        <v>4</v>
      </c>
      <c r="B1676">
        <v>4332</v>
      </c>
      <c r="C1676" t="s">
        <v>3736</v>
      </c>
      <c r="D1676" t="s">
        <v>1378</v>
      </c>
      <c r="E1676" t="s">
        <v>21</v>
      </c>
      <c r="F1676" t="s">
        <v>5110</v>
      </c>
      <c r="G1676" t="s">
        <v>2142</v>
      </c>
      <c r="H1676" t="s">
        <v>107</v>
      </c>
      <c r="I1676">
        <v>1</v>
      </c>
      <c r="J1676" t="s">
        <v>6969</v>
      </c>
      <c r="K1676" s="37">
        <v>43917</v>
      </c>
      <c r="L1676">
        <v>47420.52</v>
      </c>
      <c r="M1676">
        <v>47420.52</v>
      </c>
      <c r="N1676">
        <v>0</v>
      </c>
      <c r="O1676">
        <v>42678.47</v>
      </c>
      <c r="P1676">
        <v>0</v>
      </c>
      <c r="Q1676">
        <v>3556.54</v>
      </c>
      <c r="R1676">
        <v>3556.54</v>
      </c>
      <c r="S1676">
        <v>0</v>
      </c>
    </row>
    <row r="1677" spans="1:19" x14ac:dyDescent="0.25">
      <c r="A1677">
        <v>4</v>
      </c>
      <c r="B1677">
        <v>4332</v>
      </c>
      <c r="C1677" t="s">
        <v>3736</v>
      </c>
      <c r="D1677" t="s">
        <v>345</v>
      </c>
      <c r="E1677" t="s">
        <v>15</v>
      </c>
      <c r="F1677" t="s">
        <v>5111</v>
      </c>
      <c r="G1677" t="s">
        <v>346</v>
      </c>
      <c r="H1677" t="s">
        <v>104</v>
      </c>
      <c r="I1677">
        <v>1</v>
      </c>
      <c r="J1677" t="s">
        <v>6969</v>
      </c>
      <c r="K1677" s="37">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3736</v>
      </c>
      <c r="D1678" t="s">
        <v>567</v>
      </c>
      <c r="E1678" t="s">
        <v>421</v>
      </c>
      <c r="F1678" t="s">
        <v>5112</v>
      </c>
      <c r="G1678" t="s">
        <v>1679</v>
      </c>
      <c r="H1678" t="s">
        <v>107</v>
      </c>
      <c r="I1678">
        <v>1</v>
      </c>
      <c r="J1678" t="s">
        <v>6969</v>
      </c>
      <c r="K1678" s="37">
        <v>43412</v>
      </c>
      <c r="L1678">
        <v>32405</v>
      </c>
      <c r="M1678">
        <v>32405</v>
      </c>
      <c r="N1678">
        <v>0</v>
      </c>
      <c r="O1678">
        <v>29164.5</v>
      </c>
      <c r="P1678">
        <v>0</v>
      </c>
      <c r="Q1678">
        <v>2430.38</v>
      </c>
      <c r="R1678">
        <v>2430.38</v>
      </c>
      <c r="S1678">
        <v>0</v>
      </c>
    </row>
    <row r="1679" spans="1:19" x14ac:dyDescent="0.25">
      <c r="A1679">
        <v>4</v>
      </c>
      <c r="B1679">
        <v>4332</v>
      </c>
      <c r="C1679" t="s">
        <v>3736</v>
      </c>
      <c r="D1679" t="s">
        <v>613</v>
      </c>
      <c r="E1679" t="s">
        <v>131</v>
      </c>
      <c r="F1679" t="s">
        <v>7525</v>
      </c>
      <c r="G1679" t="s">
        <v>7526</v>
      </c>
      <c r="H1679" t="s">
        <v>86</v>
      </c>
      <c r="I1679">
        <v>1</v>
      </c>
      <c r="J1679" t="s">
        <v>6969</v>
      </c>
      <c r="K1679" s="37">
        <v>43412</v>
      </c>
      <c r="L1679">
        <v>23136.34</v>
      </c>
      <c r="M1679">
        <v>23136.34</v>
      </c>
      <c r="N1679">
        <v>0</v>
      </c>
      <c r="O1679">
        <v>23136.34</v>
      </c>
      <c r="P1679">
        <v>0</v>
      </c>
      <c r="Q1679">
        <v>0</v>
      </c>
      <c r="R1679">
        <v>0</v>
      </c>
      <c r="S1679">
        <v>0</v>
      </c>
    </row>
    <row r="1680" spans="1:19" x14ac:dyDescent="0.25">
      <c r="A1680">
        <v>4</v>
      </c>
      <c r="B1680">
        <v>4332</v>
      </c>
      <c r="C1680" t="s">
        <v>3736</v>
      </c>
      <c r="D1680" t="s">
        <v>92</v>
      </c>
      <c r="E1680" t="s">
        <v>93</v>
      </c>
      <c r="F1680" t="s">
        <v>5113</v>
      </c>
      <c r="G1680" t="s">
        <v>2397</v>
      </c>
      <c r="H1680" t="s">
        <v>104</v>
      </c>
      <c r="I1680">
        <v>1</v>
      </c>
      <c r="J1680" t="s">
        <v>6969</v>
      </c>
      <c r="K1680" s="37">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3736</v>
      </c>
      <c r="D1681" t="s">
        <v>255</v>
      </c>
      <c r="E1681" t="s">
        <v>255</v>
      </c>
      <c r="F1681" t="s">
        <v>7527</v>
      </c>
      <c r="G1681" t="s">
        <v>7528</v>
      </c>
      <c r="H1681" t="s">
        <v>86</v>
      </c>
      <c r="I1681">
        <v>1</v>
      </c>
      <c r="J1681" t="s">
        <v>6969</v>
      </c>
      <c r="K1681" s="37">
        <v>43587</v>
      </c>
      <c r="L1681">
        <v>375168.17</v>
      </c>
      <c r="M1681">
        <v>375168.17</v>
      </c>
      <c r="N1681">
        <v>0</v>
      </c>
      <c r="O1681">
        <v>375168.17</v>
      </c>
      <c r="P1681">
        <v>0</v>
      </c>
      <c r="Q1681">
        <v>0</v>
      </c>
      <c r="R1681">
        <v>0</v>
      </c>
      <c r="S1681">
        <v>0</v>
      </c>
    </row>
    <row r="1682" spans="1:19" x14ac:dyDescent="0.25">
      <c r="A1682">
        <v>4</v>
      </c>
      <c r="B1682">
        <v>4332</v>
      </c>
      <c r="C1682" t="s">
        <v>3736</v>
      </c>
      <c r="D1682" t="s">
        <v>947</v>
      </c>
      <c r="E1682" t="s">
        <v>948</v>
      </c>
      <c r="F1682" t="s">
        <v>5114</v>
      </c>
      <c r="G1682" t="s">
        <v>1855</v>
      </c>
      <c r="H1682" t="s">
        <v>124</v>
      </c>
      <c r="I1682">
        <v>0.1</v>
      </c>
      <c r="J1682" t="s">
        <v>6969</v>
      </c>
      <c r="K1682" s="37">
        <v>43992</v>
      </c>
      <c r="L1682">
        <v>16902.03</v>
      </c>
      <c r="M1682">
        <v>16902.03</v>
      </c>
      <c r="N1682">
        <v>0</v>
      </c>
      <c r="O1682">
        <v>15211.83</v>
      </c>
      <c r="P1682">
        <v>0</v>
      </c>
      <c r="Q1682">
        <v>1267.6500000000001</v>
      </c>
      <c r="R1682">
        <v>1267.6500000000001</v>
      </c>
      <c r="S1682">
        <v>0</v>
      </c>
    </row>
    <row r="1683" spans="1:19" x14ac:dyDescent="0.25">
      <c r="A1683">
        <v>4</v>
      </c>
      <c r="B1683">
        <v>4332</v>
      </c>
      <c r="C1683" t="s">
        <v>3736</v>
      </c>
      <c r="D1683" t="s">
        <v>947</v>
      </c>
      <c r="E1683" t="s">
        <v>948</v>
      </c>
      <c r="F1683" t="s">
        <v>5115</v>
      </c>
      <c r="G1683" t="s">
        <v>1880</v>
      </c>
      <c r="H1683" t="s">
        <v>124</v>
      </c>
      <c r="I1683">
        <v>0.1</v>
      </c>
      <c r="J1683" t="s">
        <v>6969</v>
      </c>
      <c r="K1683" s="37">
        <v>43992</v>
      </c>
      <c r="L1683">
        <v>38810.639999999999</v>
      </c>
      <c r="M1683">
        <v>38810.639999999999</v>
      </c>
      <c r="N1683">
        <v>0</v>
      </c>
      <c r="O1683">
        <v>34929.58</v>
      </c>
      <c r="P1683">
        <v>0</v>
      </c>
      <c r="Q1683">
        <v>2910.8</v>
      </c>
      <c r="R1683">
        <v>2910.8</v>
      </c>
      <c r="S1683">
        <v>0</v>
      </c>
    </row>
    <row r="1684" spans="1:19" x14ac:dyDescent="0.25">
      <c r="A1684">
        <v>4</v>
      </c>
      <c r="B1684">
        <v>4332</v>
      </c>
      <c r="C1684" t="s">
        <v>3736</v>
      </c>
      <c r="D1684" t="s">
        <v>777</v>
      </c>
      <c r="E1684" t="s">
        <v>777</v>
      </c>
      <c r="F1684" t="s">
        <v>5116</v>
      </c>
      <c r="G1684" t="s">
        <v>2046</v>
      </c>
      <c r="H1684" t="s">
        <v>86</v>
      </c>
      <c r="I1684">
        <v>1</v>
      </c>
      <c r="J1684" t="s">
        <v>6969</v>
      </c>
      <c r="K1684" s="37">
        <v>43931</v>
      </c>
      <c r="L1684">
        <v>365</v>
      </c>
      <c r="M1684">
        <v>365</v>
      </c>
      <c r="N1684">
        <v>0</v>
      </c>
      <c r="O1684">
        <v>336.53</v>
      </c>
      <c r="P1684">
        <v>0</v>
      </c>
      <c r="Q1684">
        <v>21.35</v>
      </c>
      <c r="R1684">
        <v>21.35</v>
      </c>
      <c r="S1684">
        <v>0</v>
      </c>
    </row>
    <row r="1685" spans="1:19" x14ac:dyDescent="0.25">
      <c r="A1685">
        <v>4</v>
      </c>
      <c r="B1685">
        <v>4332</v>
      </c>
      <c r="C1685" t="s">
        <v>3736</v>
      </c>
      <c r="D1685" t="s">
        <v>223</v>
      </c>
      <c r="E1685" t="s">
        <v>69</v>
      </c>
      <c r="F1685" t="s">
        <v>5117</v>
      </c>
      <c r="G1685" t="s">
        <v>224</v>
      </c>
      <c r="H1685" t="s">
        <v>100</v>
      </c>
      <c r="I1685">
        <v>0</v>
      </c>
      <c r="J1685" t="s">
        <v>6969</v>
      </c>
      <c r="K1685" s="37">
        <v>43761</v>
      </c>
      <c r="L1685">
        <v>19813.650000000001</v>
      </c>
      <c r="M1685">
        <v>19813.650000000001</v>
      </c>
      <c r="N1685">
        <v>0</v>
      </c>
      <c r="O1685">
        <v>17832.29</v>
      </c>
      <c r="P1685">
        <v>0</v>
      </c>
      <c r="Q1685">
        <v>1486.02</v>
      </c>
      <c r="R1685">
        <v>1486.02</v>
      </c>
      <c r="S1685">
        <v>0</v>
      </c>
    </row>
    <row r="1686" spans="1:19" x14ac:dyDescent="0.25">
      <c r="A1686">
        <v>4</v>
      </c>
      <c r="B1686">
        <v>4332</v>
      </c>
      <c r="C1686" t="s">
        <v>3736</v>
      </c>
      <c r="D1686" t="s">
        <v>1801</v>
      </c>
      <c r="E1686" t="s">
        <v>1802</v>
      </c>
      <c r="F1686" t="s">
        <v>5118</v>
      </c>
      <c r="G1686" t="s">
        <v>1803</v>
      </c>
      <c r="H1686" t="s">
        <v>124</v>
      </c>
      <c r="I1686">
        <v>1</v>
      </c>
      <c r="J1686" t="s">
        <v>6969</v>
      </c>
      <c r="K1686" s="37">
        <v>43411</v>
      </c>
      <c r="L1686">
        <v>9185.3700000000008</v>
      </c>
      <c r="M1686">
        <v>9185.3700000000008</v>
      </c>
      <c r="N1686">
        <v>0</v>
      </c>
      <c r="O1686">
        <v>8266.83</v>
      </c>
      <c r="P1686">
        <v>0</v>
      </c>
      <c r="Q1686">
        <v>688.91</v>
      </c>
      <c r="R1686">
        <v>688.9</v>
      </c>
      <c r="S1686">
        <v>0.01</v>
      </c>
    </row>
    <row r="1687" spans="1:19" x14ac:dyDescent="0.25">
      <c r="A1687">
        <v>4</v>
      </c>
      <c r="B1687">
        <v>4332</v>
      </c>
      <c r="C1687" t="s">
        <v>3736</v>
      </c>
      <c r="D1687" t="s">
        <v>668</v>
      </c>
      <c r="E1687" t="s">
        <v>93</v>
      </c>
      <c r="F1687" t="s">
        <v>5119</v>
      </c>
      <c r="G1687" t="s">
        <v>1847</v>
      </c>
      <c r="H1687" t="s">
        <v>100</v>
      </c>
      <c r="I1687">
        <v>1</v>
      </c>
      <c r="J1687" t="s">
        <v>6969</v>
      </c>
      <c r="K1687" s="37">
        <v>43411</v>
      </c>
      <c r="L1687">
        <v>15114.36</v>
      </c>
      <c r="M1687">
        <v>15114.36</v>
      </c>
      <c r="N1687">
        <v>0</v>
      </c>
      <c r="O1687">
        <v>13602.92</v>
      </c>
      <c r="P1687">
        <v>0</v>
      </c>
      <c r="Q1687">
        <v>1133.58</v>
      </c>
      <c r="R1687">
        <v>1133.58</v>
      </c>
      <c r="S1687">
        <v>0</v>
      </c>
    </row>
    <row r="1688" spans="1:19" x14ac:dyDescent="0.25">
      <c r="A1688">
        <v>4</v>
      </c>
      <c r="B1688">
        <v>4332</v>
      </c>
      <c r="C1688" t="s">
        <v>3736</v>
      </c>
      <c r="D1688" t="s">
        <v>1541</v>
      </c>
      <c r="E1688" t="s">
        <v>9</v>
      </c>
      <c r="F1688" t="s">
        <v>5120</v>
      </c>
      <c r="G1688" t="s">
        <v>1828</v>
      </c>
      <c r="H1688" t="s">
        <v>104</v>
      </c>
      <c r="I1688">
        <v>0</v>
      </c>
      <c r="J1688" t="s">
        <v>6969</v>
      </c>
      <c r="K1688" s="37">
        <v>43608</v>
      </c>
      <c r="L1688">
        <v>29161.41</v>
      </c>
      <c r="M1688">
        <v>29161.41</v>
      </c>
      <c r="N1688">
        <v>0</v>
      </c>
      <c r="O1688">
        <v>26245.27</v>
      </c>
      <c r="P1688">
        <v>0</v>
      </c>
      <c r="Q1688">
        <v>2187.11</v>
      </c>
      <c r="R1688">
        <v>2187.11</v>
      </c>
      <c r="S1688">
        <v>0</v>
      </c>
    </row>
    <row r="1689" spans="1:19" x14ac:dyDescent="0.25">
      <c r="A1689">
        <v>4</v>
      </c>
      <c r="B1689">
        <v>4332</v>
      </c>
      <c r="C1689" t="s">
        <v>3736</v>
      </c>
      <c r="D1689" t="s">
        <v>81</v>
      </c>
      <c r="E1689" t="s">
        <v>82</v>
      </c>
      <c r="F1689" t="s">
        <v>5121</v>
      </c>
      <c r="G1689" t="s">
        <v>502</v>
      </c>
      <c r="H1689" t="s">
        <v>104</v>
      </c>
      <c r="I1689">
        <v>0</v>
      </c>
      <c r="J1689" t="s">
        <v>6969</v>
      </c>
      <c r="K1689" s="37">
        <v>43882</v>
      </c>
      <c r="L1689">
        <v>5488.1</v>
      </c>
      <c r="M1689">
        <v>5488.1</v>
      </c>
      <c r="N1689">
        <v>0</v>
      </c>
      <c r="O1689">
        <v>4939.29</v>
      </c>
      <c r="P1689">
        <v>0</v>
      </c>
      <c r="Q1689">
        <v>411.61</v>
      </c>
      <c r="R1689">
        <v>411.61</v>
      </c>
      <c r="S1689">
        <v>0</v>
      </c>
    </row>
    <row r="1690" spans="1:19" x14ac:dyDescent="0.25">
      <c r="A1690">
        <v>4</v>
      </c>
      <c r="B1690">
        <v>4332</v>
      </c>
      <c r="C1690" t="s">
        <v>3736</v>
      </c>
      <c r="D1690" t="s">
        <v>62</v>
      </c>
      <c r="E1690" t="s">
        <v>60</v>
      </c>
      <c r="F1690" t="s">
        <v>5122</v>
      </c>
      <c r="G1690" t="s">
        <v>73</v>
      </c>
      <c r="H1690" t="s">
        <v>29</v>
      </c>
      <c r="I1690">
        <v>0.2</v>
      </c>
      <c r="J1690" t="s">
        <v>6970</v>
      </c>
      <c r="K1690" s="37">
        <v>48092</v>
      </c>
      <c r="L1690">
        <v>2879150.25</v>
      </c>
      <c r="M1690">
        <v>685867</v>
      </c>
      <c r="N1690">
        <v>-2193283.25</v>
      </c>
      <c r="O1690">
        <v>514400.25</v>
      </c>
      <c r="P1690">
        <v>0</v>
      </c>
      <c r="Q1690">
        <v>126725.0625</v>
      </c>
      <c r="R1690">
        <v>0</v>
      </c>
      <c r="S1690">
        <v>126725.0625</v>
      </c>
    </row>
    <row r="1691" spans="1:19" x14ac:dyDescent="0.25">
      <c r="A1691">
        <v>4</v>
      </c>
      <c r="B1691">
        <v>4332</v>
      </c>
      <c r="C1691" t="s">
        <v>3736</v>
      </c>
      <c r="D1691" t="s">
        <v>284</v>
      </c>
      <c r="E1691" t="s">
        <v>37</v>
      </c>
      <c r="F1691" t="s">
        <v>7529</v>
      </c>
      <c r="G1691" t="s">
        <v>7530</v>
      </c>
      <c r="H1691" t="s">
        <v>86</v>
      </c>
      <c r="I1691">
        <v>1</v>
      </c>
      <c r="J1691" t="s">
        <v>6969</v>
      </c>
      <c r="K1691" s="37">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3736</v>
      </c>
      <c r="D1692" t="s">
        <v>548</v>
      </c>
      <c r="E1692" t="s">
        <v>9</v>
      </c>
      <c r="F1692" t="s">
        <v>5123</v>
      </c>
      <c r="G1692" t="s">
        <v>8786</v>
      </c>
      <c r="H1692" t="s">
        <v>107</v>
      </c>
      <c r="I1692">
        <v>7.0000000000000007E-2</v>
      </c>
      <c r="J1692" t="s">
        <v>6969</v>
      </c>
      <c r="K1692" s="37">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3736</v>
      </c>
      <c r="D1693" t="s">
        <v>2497</v>
      </c>
      <c r="E1693" t="s">
        <v>9</v>
      </c>
      <c r="F1693" t="s">
        <v>5124</v>
      </c>
      <c r="G1693" t="s">
        <v>2498</v>
      </c>
      <c r="H1693" t="s">
        <v>100</v>
      </c>
      <c r="I1693">
        <v>1</v>
      </c>
      <c r="J1693" t="s">
        <v>6969</v>
      </c>
      <c r="K1693" s="37">
        <v>44291</v>
      </c>
      <c r="L1693">
        <v>500981</v>
      </c>
      <c r="M1693">
        <v>453428.5</v>
      </c>
      <c r="N1693">
        <v>-47552.5</v>
      </c>
      <c r="O1693">
        <v>408085.65</v>
      </c>
      <c r="P1693">
        <v>-42797.25</v>
      </c>
      <c r="Q1693">
        <v>34007.14</v>
      </c>
      <c r="R1693">
        <v>34007.14</v>
      </c>
      <c r="S1693">
        <v>0</v>
      </c>
    </row>
    <row r="1694" spans="1:19" x14ac:dyDescent="0.25">
      <c r="A1694">
        <v>4</v>
      </c>
      <c r="B1694">
        <v>4332</v>
      </c>
      <c r="C1694" t="s">
        <v>3736</v>
      </c>
      <c r="D1694" t="s">
        <v>640</v>
      </c>
      <c r="E1694" t="s">
        <v>421</v>
      </c>
      <c r="F1694" t="s">
        <v>5125</v>
      </c>
      <c r="G1694" t="s">
        <v>2081</v>
      </c>
      <c r="H1694" t="s">
        <v>100</v>
      </c>
      <c r="I1694">
        <v>1</v>
      </c>
      <c r="J1694" t="s">
        <v>6969</v>
      </c>
      <c r="K1694" s="37">
        <v>43507</v>
      </c>
      <c r="L1694">
        <v>8435</v>
      </c>
      <c r="M1694">
        <v>8435</v>
      </c>
      <c r="N1694">
        <v>0</v>
      </c>
      <c r="O1694">
        <v>7591.5</v>
      </c>
      <c r="P1694">
        <v>0</v>
      </c>
      <c r="Q1694">
        <v>632.63</v>
      </c>
      <c r="R1694">
        <v>632.63</v>
      </c>
      <c r="S1694">
        <v>0</v>
      </c>
    </row>
    <row r="1695" spans="1:19" x14ac:dyDescent="0.25">
      <c r="A1695">
        <v>4</v>
      </c>
      <c r="B1695">
        <v>4332</v>
      </c>
      <c r="C1695" t="s">
        <v>3736</v>
      </c>
      <c r="D1695" t="s">
        <v>1592</v>
      </c>
      <c r="E1695" t="s">
        <v>48</v>
      </c>
      <c r="F1695" t="s">
        <v>5126</v>
      </c>
      <c r="G1695" t="s">
        <v>2414</v>
      </c>
      <c r="H1695" t="s">
        <v>107</v>
      </c>
      <c r="I1695">
        <v>0.55000000000000004</v>
      </c>
      <c r="J1695" t="s">
        <v>6969</v>
      </c>
      <c r="K1695" s="37">
        <v>43507</v>
      </c>
      <c r="L1695">
        <v>60718.5</v>
      </c>
      <c r="M1695">
        <v>60718.5</v>
      </c>
      <c r="N1695">
        <v>0</v>
      </c>
      <c r="O1695">
        <v>54646.65</v>
      </c>
      <c r="P1695">
        <v>0</v>
      </c>
      <c r="Q1695">
        <v>4553.8900000000003</v>
      </c>
      <c r="R1695">
        <v>4553.8900000000003</v>
      </c>
      <c r="S1695">
        <v>0</v>
      </c>
    </row>
    <row r="1696" spans="1:19" x14ac:dyDescent="0.25">
      <c r="A1696">
        <v>4</v>
      </c>
      <c r="B1696">
        <v>4332</v>
      </c>
      <c r="C1696" t="s">
        <v>3736</v>
      </c>
      <c r="D1696" t="s">
        <v>2363</v>
      </c>
      <c r="E1696" t="s">
        <v>37</v>
      </c>
      <c r="F1696" t="s">
        <v>5127</v>
      </c>
      <c r="G1696" t="s">
        <v>2364</v>
      </c>
      <c r="H1696" t="s">
        <v>107</v>
      </c>
      <c r="I1696">
        <v>1</v>
      </c>
      <c r="J1696" t="s">
        <v>6969</v>
      </c>
      <c r="K1696" s="37">
        <v>43507</v>
      </c>
      <c r="L1696">
        <v>49541.41</v>
      </c>
      <c r="M1696">
        <v>49541.41</v>
      </c>
      <c r="N1696">
        <v>0</v>
      </c>
      <c r="O1696">
        <v>44587.27</v>
      </c>
      <c r="P1696">
        <v>0</v>
      </c>
      <c r="Q1696">
        <v>3715.61</v>
      </c>
      <c r="R1696">
        <v>3715.61</v>
      </c>
      <c r="S1696">
        <v>0</v>
      </c>
    </row>
    <row r="1697" spans="1:19" x14ac:dyDescent="0.25">
      <c r="A1697">
        <v>4</v>
      </c>
      <c r="B1697">
        <v>4332</v>
      </c>
      <c r="C1697" t="s">
        <v>3736</v>
      </c>
      <c r="D1697" t="s">
        <v>102</v>
      </c>
      <c r="E1697" t="s">
        <v>102</v>
      </c>
      <c r="F1697" t="s">
        <v>5128</v>
      </c>
      <c r="G1697" t="s">
        <v>2089</v>
      </c>
      <c r="H1697" t="s">
        <v>107</v>
      </c>
      <c r="I1697">
        <v>0.1</v>
      </c>
      <c r="J1697" t="s">
        <v>6969</v>
      </c>
      <c r="K1697" s="37">
        <v>43507</v>
      </c>
      <c r="L1697">
        <v>15758.49</v>
      </c>
      <c r="M1697">
        <v>15758.49</v>
      </c>
      <c r="N1697">
        <v>0</v>
      </c>
      <c r="O1697">
        <v>14182.64</v>
      </c>
      <c r="P1697">
        <v>0</v>
      </c>
      <c r="Q1697">
        <v>1181.8900000000001</v>
      </c>
      <c r="R1697">
        <v>1181.8900000000001</v>
      </c>
      <c r="S1697">
        <v>0</v>
      </c>
    </row>
    <row r="1698" spans="1:19" x14ac:dyDescent="0.25">
      <c r="A1698">
        <v>4</v>
      </c>
      <c r="B1698">
        <v>4332</v>
      </c>
      <c r="C1698" t="s">
        <v>3736</v>
      </c>
      <c r="D1698" t="s">
        <v>1801</v>
      </c>
      <c r="E1698" t="s">
        <v>1802</v>
      </c>
      <c r="F1698" t="s">
        <v>5129</v>
      </c>
      <c r="G1698" t="s">
        <v>1804</v>
      </c>
      <c r="H1698" t="s">
        <v>124</v>
      </c>
      <c r="I1698">
        <v>1</v>
      </c>
      <c r="J1698" t="s">
        <v>6969</v>
      </c>
      <c r="K1698" s="37">
        <v>43411</v>
      </c>
      <c r="L1698">
        <v>7721.19</v>
      </c>
      <c r="M1698">
        <v>7721.19</v>
      </c>
      <c r="N1698">
        <v>0</v>
      </c>
      <c r="O1698">
        <v>6949.07</v>
      </c>
      <c r="P1698">
        <v>0</v>
      </c>
      <c r="Q1698">
        <v>579.09</v>
      </c>
      <c r="R1698">
        <v>579.09</v>
      </c>
      <c r="S1698">
        <v>0</v>
      </c>
    </row>
    <row r="1699" spans="1:19" x14ac:dyDescent="0.25">
      <c r="A1699">
        <v>4</v>
      </c>
      <c r="B1699">
        <v>4332</v>
      </c>
      <c r="C1699" t="s">
        <v>3736</v>
      </c>
      <c r="D1699" t="s">
        <v>2417</v>
      </c>
      <c r="E1699" t="s">
        <v>69</v>
      </c>
      <c r="F1699" t="s">
        <v>7531</v>
      </c>
      <c r="G1699" t="s">
        <v>7532</v>
      </c>
      <c r="H1699" t="s">
        <v>86</v>
      </c>
      <c r="I1699">
        <v>1</v>
      </c>
      <c r="J1699" t="s">
        <v>6969</v>
      </c>
      <c r="K1699" s="37">
        <v>43718</v>
      </c>
      <c r="L1699">
        <v>207182.65</v>
      </c>
      <c r="M1699">
        <v>207182.65</v>
      </c>
      <c r="N1699">
        <v>0</v>
      </c>
      <c r="O1699">
        <v>207182.65</v>
      </c>
      <c r="P1699">
        <v>0</v>
      </c>
      <c r="Q1699">
        <v>0</v>
      </c>
      <c r="R1699">
        <v>0</v>
      </c>
      <c r="S1699">
        <v>0</v>
      </c>
    </row>
    <row r="1700" spans="1:19" x14ac:dyDescent="0.25">
      <c r="A1700">
        <v>4</v>
      </c>
      <c r="B1700">
        <v>4332</v>
      </c>
      <c r="C1700" t="s">
        <v>3736</v>
      </c>
      <c r="D1700" t="s">
        <v>821</v>
      </c>
      <c r="E1700" t="s">
        <v>60</v>
      </c>
      <c r="F1700" t="s">
        <v>5130</v>
      </c>
      <c r="G1700" t="s">
        <v>2319</v>
      </c>
      <c r="H1700" t="s">
        <v>100</v>
      </c>
      <c r="I1700">
        <v>0</v>
      </c>
      <c r="J1700" t="s">
        <v>6969</v>
      </c>
      <c r="K1700" s="37">
        <v>43917</v>
      </c>
      <c r="L1700">
        <v>16178.32</v>
      </c>
      <c r="M1700">
        <v>16178.32</v>
      </c>
      <c r="N1700">
        <v>0</v>
      </c>
      <c r="O1700">
        <v>14560.49</v>
      </c>
      <c r="P1700">
        <v>0</v>
      </c>
      <c r="Q1700">
        <v>1213.3699999999999</v>
      </c>
      <c r="R1700">
        <v>1213.3699999999999</v>
      </c>
      <c r="S1700">
        <v>0</v>
      </c>
    </row>
    <row r="1701" spans="1:19" x14ac:dyDescent="0.25">
      <c r="A1701">
        <v>4</v>
      </c>
      <c r="B1701">
        <v>4332</v>
      </c>
      <c r="C1701" t="s">
        <v>3736</v>
      </c>
      <c r="D1701" t="s">
        <v>3021</v>
      </c>
      <c r="E1701" t="s">
        <v>255</v>
      </c>
      <c r="F1701" t="s">
        <v>5131</v>
      </c>
      <c r="G1701" t="s">
        <v>2625</v>
      </c>
      <c r="H1701" t="s">
        <v>107</v>
      </c>
      <c r="I1701">
        <v>0</v>
      </c>
      <c r="J1701" t="s">
        <v>6969</v>
      </c>
      <c r="K1701" s="37">
        <v>43861</v>
      </c>
      <c r="L1701">
        <v>67357.22</v>
      </c>
      <c r="M1701">
        <v>67357.22</v>
      </c>
      <c r="N1701">
        <v>0</v>
      </c>
      <c r="O1701">
        <v>60621.5</v>
      </c>
      <c r="P1701">
        <v>0</v>
      </c>
      <c r="Q1701">
        <v>5051.79</v>
      </c>
      <c r="R1701">
        <v>5051.79</v>
      </c>
      <c r="S1701">
        <v>0</v>
      </c>
    </row>
    <row r="1702" spans="1:19" x14ac:dyDescent="0.25">
      <c r="A1702">
        <v>4</v>
      </c>
      <c r="B1702">
        <v>4332</v>
      </c>
      <c r="C1702" t="s">
        <v>3736</v>
      </c>
      <c r="D1702" t="s">
        <v>1400</v>
      </c>
      <c r="E1702" t="s">
        <v>147</v>
      </c>
      <c r="F1702" t="s">
        <v>7533</v>
      </c>
      <c r="G1702" t="s">
        <v>7534</v>
      </c>
      <c r="H1702" t="s">
        <v>107</v>
      </c>
      <c r="I1702">
        <v>0</v>
      </c>
      <c r="J1702" t="s">
        <v>6969</v>
      </c>
      <c r="K1702" s="37">
        <v>48092</v>
      </c>
      <c r="L1702">
        <v>789507.86</v>
      </c>
      <c r="M1702">
        <v>789507.86</v>
      </c>
      <c r="N1702">
        <v>0</v>
      </c>
      <c r="O1702">
        <v>710557.07</v>
      </c>
      <c r="P1702">
        <v>0</v>
      </c>
      <c r="Q1702">
        <v>0</v>
      </c>
      <c r="R1702">
        <v>0</v>
      </c>
      <c r="S1702">
        <v>0</v>
      </c>
    </row>
    <row r="1703" spans="1:19" x14ac:dyDescent="0.25">
      <c r="A1703">
        <v>4</v>
      </c>
      <c r="B1703">
        <v>4332</v>
      </c>
      <c r="C1703" t="s">
        <v>3736</v>
      </c>
      <c r="D1703" t="s">
        <v>2395</v>
      </c>
      <c r="E1703" t="s">
        <v>25</v>
      </c>
      <c r="F1703" t="s">
        <v>5132</v>
      </c>
      <c r="G1703" t="s">
        <v>2396</v>
      </c>
      <c r="H1703" t="s">
        <v>149</v>
      </c>
      <c r="I1703">
        <v>1</v>
      </c>
      <c r="J1703" t="s">
        <v>6969</v>
      </c>
      <c r="K1703" s="37">
        <v>44014</v>
      </c>
      <c r="L1703">
        <v>715283.63</v>
      </c>
      <c r="M1703">
        <v>622515</v>
      </c>
      <c r="N1703">
        <v>-92768.63</v>
      </c>
      <c r="O1703">
        <v>560263.5</v>
      </c>
      <c r="P1703">
        <v>-83491.77</v>
      </c>
      <c r="Q1703">
        <v>46688.63</v>
      </c>
      <c r="R1703">
        <v>46688.63</v>
      </c>
      <c r="S1703">
        <v>0</v>
      </c>
    </row>
    <row r="1704" spans="1:19" x14ac:dyDescent="0.25">
      <c r="A1704">
        <v>4</v>
      </c>
      <c r="B1704">
        <v>4332</v>
      </c>
      <c r="C1704" t="s">
        <v>3736</v>
      </c>
      <c r="D1704" t="s">
        <v>569</v>
      </c>
      <c r="E1704" t="s">
        <v>82</v>
      </c>
      <c r="F1704" t="s">
        <v>7535</v>
      </c>
      <c r="G1704" t="s">
        <v>7536</v>
      </c>
      <c r="H1704" t="s">
        <v>17</v>
      </c>
      <c r="I1704">
        <v>0.17</v>
      </c>
      <c r="J1704" t="s">
        <v>6970</v>
      </c>
      <c r="K1704" s="37">
        <v>48092</v>
      </c>
      <c r="L1704">
        <v>854490</v>
      </c>
      <c r="M1704">
        <v>804900</v>
      </c>
      <c r="N1704">
        <v>-49590</v>
      </c>
      <c r="O1704">
        <v>603675</v>
      </c>
      <c r="P1704">
        <v>-37192.5</v>
      </c>
      <c r="Q1704">
        <v>0</v>
      </c>
      <c r="R1704">
        <v>0</v>
      </c>
      <c r="S1704">
        <v>0</v>
      </c>
    </row>
    <row r="1705" spans="1:19" x14ac:dyDescent="0.25">
      <c r="A1705">
        <v>4</v>
      </c>
      <c r="B1705">
        <v>4332</v>
      </c>
      <c r="C1705" t="s">
        <v>3736</v>
      </c>
      <c r="D1705" t="s">
        <v>426</v>
      </c>
      <c r="E1705" t="s">
        <v>60</v>
      </c>
      <c r="F1705" t="s">
        <v>5133</v>
      </c>
      <c r="G1705" t="s">
        <v>1879</v>
      </c>
      <c r="H1705" t="s">
        <v>107</v>
      </c>
      <c r="I1705">
        <v>1</v>
      </c>
      <c r="J1705" t="s">
        <v>6969</v>
      </c>
      <c r="K1705" s="37">
        <v>43411</v>
      </c>
      <c r="L1705">
        <v>3487.33</v>
      </c>
      <c r="M1705">
        <v>3487.33</v>
      </c>
      <c r="N1705">
        <v>0</v>
      </c>
      <c r="O1705">
        <v>3138.6</v>
      </c>
      <c r="P1705">
        <v>0</v>
      </c>
      <c r="Q1705">
        <v>261.55</v>
      </c>
      <c r="R1705">
        <v>261.55</v>
      </c>
      <c r="S1705">
        <v>0</v>
      </c>
    </row>
    <row r="1706" spans="1:19" x14ac:dyDescent="0.25">
      <c r="A1706">
        <v>4</v>
      </c>
      <c r="B1706">
        <v>4332</v>
      </c>
      <c r="C1706" t="s">
        <v>3736</v>
      </c>
      <c r="D1706" t="s">
        <v>973</v>
      </c>
      <c r="E1706" t="s">
        <v>252</v>
      </c>
      <c r="F1706" t="s">
        <v>5134</v>
      </c>
      <c r="G1706" t="s">
        <v>1994</v>
      </c>
      <c r="H1706" t="s">
        <v>100</v>
      </c>
      <c r="I1706">
        <v>1</v>
      </c>
      <c r="J1706" t="s">
        <v>6969</v>
      </c>
      <c r="K1706" s="37">
        <v>43507</v>
      </c>
      <c r="L1706">
        <v>93558.97</v>
      </c>
      <c r="M1706">
        <v>93558.97</v>
      </c>
      <c r="N1706">
        <v>0</v>
      </c>
      <c r="O1706">
        <v>84203.07</v>
      </c>
      <c r="P1706">
        <v>0</v>
      </c>
      <c r="Q1706">
        <v>7016.93</v>
      </c>
      <c r="R1706">
        <v>7016.92</v>
      </c>
      <c r="S1706">
        <v>0.01</v>
      </c>
    </row>
    <row r="1707" spans="1:19" x14ac:dyDescent="0.25">
      <c r="A1707">
        <v>4</v>
      </c>
      <c r="B1707">
        <v>4332</v>
      </c>
      <c r="C1707" t="s">
        <v>3736</v>
      </c>
      <c r="D1707" t="s">
        <v>1532</v>
      </c>
      <c r="E1707" t="s">
        <v>69</v>
      </c>
      <c r="F1707" t="s">
        <v>5135</v>
      </c>
      <c r="G1707" t="s">
        <v>2567</v>
      </c>
      <c r="H1707" t="s">
        <v>107</v>
      </c>
      <c r="I1707">
        <v>0</v>
      </c>
      <c r="J1707" t="s">
        <v>6969</v>
      </c>
      <c r="K1707" s="37">
        <v>43682</v>
      </c>
      <c r="L1707">
        <v>4140.59</v>
      </c>
      <c r="M1707">
        <v>4140.59</v>
      </c>
      <c r="N1707">
        <v>0</v>
      </c>
      <c r="O1707">
        <v>3726.53</v>
      </c>
      <c r="P1707">
        <v>0</v>
      </c>
      <c r="Q1707">
        <v>310.55</v>
      </c>
      <c r="R1707">
        <v>310.54000000000002</v>
      </c>
      <c r="S1707">
        <v>0.01</v>
      </c>
    </row>
    <row r="1708" spans="1:19" x14ac:dyDescent="0.25">
      <c r="A1708">
        <v>4</v>
      </c>
      <c r="B1708">
        <v>4332</v>
      </c>
      <c r="C1708" t="s">
        <v>3736</v>
      </c>
      <c r="D1708" t="s">
        <v>1869</v>
      </c>
      <c r="E1708" t="s">
        <v>27</v>
      </c>
      <c r="F1708" t="s">
        <v>5136</v>
      </c>
      <c r="G1708" t="s">
        <v>1870</v>
      </c>
      <c r="H1708" t="s">
        <v>86</v>
      </c>
      <c r="I1708">
        <v>1</v>
      </c>
      <c r="J1708" t="s">
        <v>6969</v>
      </c>
      <c r="K1708" s="37">
        <v>43411</v>
      </c>
      <c r="L1708">
        <v>4737.32</v>
      </c>
      <c r="M1708">
        <v>4737.32</v>
      </c>
      <c r="N1708">
        <v>0</v>
      </c>
      <c r="O1708">
        <v>4263.59</v>
      </c>
      <c r="P1708">
        <v>0</v>
      </c>
      <c r="Q1708">
        <v>355.3</v>
      </c>
      <c r="R1708">
        <v>355.3</v>
      </c>
      <c r="S1708">
        <v>0</v>
      </c>
    </row>
    <row r="1709" spans="1:19" x14ac:dyDescent="0.25">
      <c r="A1709">
        <v>4</v>
      </c>
      <c r="B1709">
        <v>4332</v>
      </c>
      <c r="C1709" t="s">
        <v>3736</v>
      </c>
      <c r="D1709" t="s">
        <v>89</v>
      </c>
      <c r="E1709" t="s">
        <v>37</v>
      </c>
      <c r="F1709" t="s">
        <v>5137</v>
      </c>
      <c r="G1709" t="s">
        <v>798</v>
      </c>
      <c r="H1709" t="s">
        <v>104</v>
      </c>
      <c r="I1709">
        <v>1</v>
      </c>
      <c r="J1709" t="s">
        <v>6969</v>
      </c>
      <c r="K1709" s="37">
        <v>43781</v>
      </c>
      <c r="L1709">
        <v>53261.65</v>
      </c>
      <c r="M1709">
        <v>53261.65</v>
      </c>
      <c r="N1709">
        <v>0</v>
      </c>
      <c r="O1709">
        <v>47935.49</v>
      </c>
      <c r="P1709">
        <v>0</v>
      </c>
      <c r="Q1709">
        <v>3994.62</v>
      </c>
      <c r="R1709">
        <v>3994.62</v>
      </c>
      <c r="S1709">
        <v>0</v>
      </c>
    </row>
    <row r="1710" spans="1:19" x14ac:dyDescent="0.25">
      <c r="A1710">
        <v>4</v>
      </c>
      <c r="B1710">
        <v>4332</v>
      </c>
      <c r="C1710" t="s">
        <v>3736</v>
      </c>
      <c r="D1710" t="s">
        <v>1875</v>
      </c>
      <c r="E1710" t="s">
        <v>320</v>
      </c>
      <c r="F1710" t="s">
        <v>5138</v>
      </c>
      <c r="G1710" t="s">
        <v>1904</v>
      </c>
      <c r="H1710" t="s">
        <v>124</v>
      </c>
      <c r="I1710">
        <v>1</v>
      </c>
      <c r="J1710" t="s">
        <v>6969</v>
      </c>
      <c r="K1710" s="37">
        <v>43614</v>
      </c>
      <c r="L1710">
        <v>144343.82</v>
      </c>
      <c r="M1710">
        <v>144343.82</v>
      </c>
      <c r="N1710">
        <v>0</v>
      </c>
      <c r="O1710">
        <v>129909.44</v>
      </c>
      <c r="P1710">
        <v>0</v>
      </c>
      <c r="Q1710">
        <v>10825.79</v>
      </c>
      <c r="R1710">
        <v>10825.79</v>
      </c>
      <c r="S1710">
        <v>0</v>
      </c>
    </row>
    <row r="1711" spans="1:19" x14ac:dyDescent="0.25">
      <c r="A1711">
        <v>4</v>
      </c>
      <c r="B1711">
        <v>4332</v>
      </c>
      <c r="C1711" t="s">
        <v>3736</v>
      </c>
      <c r="D1711" t="s">
        <v>1801</v>
      </c>
      <c r="E1711" t="s">
        <v>1802</v>
      </c>
      <c r="F1711" t="s">
        <v>5139</v>
      </c>
      <c r="G1711" t="s">
        <v>1937</v>
      </c>
      <c r="H1711" t="s">
        <v>124</v>
      </c>
      <c r="I1711">
        <v>1</v>
      </c>
      <c r="J1711" t="s">
        <v>6969</v>
      </c>
      <c r="K1711" s="37">
        <v>43507</v>
      </c>
      <c r="L1711">
        <v>22010.71</v>
      </c>
      <c r="M1711">
        <v>22010.71</v>
      </c>
      <c r="N1711">
        <v>0</v>
      </c>
      <c r="O1711">
        <v>19809.64</v>
      </c>
      <c r="P1711">
        <v>0</v>
      </c>
      <c r="Q1711">
        <v>1650.8</v>
      </c>
      <c r="R1711">
        <v>1650.8</v>
      </c>
      <c r="S1711">
        <v>0</v>
      </c>
    </row>
    <row r="1712" spans="1:19" x14ac:dyDescent="0.25">
      <c r="A1712">
        <v>4</v>
      </c>
      <c r="B1712">
        <v>4332</v>
      </c>
      <c r="C1712" t="s">
        <v>3736</v>
      </c>
      <c r="D1712" t="s">
        <v>947</v>
      </c>
      <c r="E1712" t="s">
        <v>948</v>
      </c>
      <c r="F1712" t="s">
        <v>5140</v>
      </c>
      <c r="G1712" t="s">
        <v>2224</v>
      </c>
      <c r="H1712" t="s">
        <v>124</v>
      </c>
      <c r="I1712">
        <v>0.65</v>
      </c>
      <c r="J1712" t="s">
        <v>6969</v>
      </c>
      <c r="K1712" s="37">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3736</v>
      </c>
      <c r="D1713" t="s">
        <v>121</v>
      </c>
      <c r="E1713" t="s">
        <v>122</v>
      </c>
      <c r="F1713" t="s">
        <v>5141</v>
      </c>
      <c r="G1713" t="s">
        <v>1699</v>
      </c>
      <c r="H1713" t="s">
        <v>100</v>
      </c>
      <c r="I1713">
        <v>1</v>
      </c>
      <c r="J1713" t="s">
        <v>6969</v>
      </c>
      <c r="K1713" s="37">
        <v>43412</v>
      </c>
      <c r="L1713">
        <v>3571.66</v>
      </c>
      <c r="M1713">
        <v>3571.66</v>
      </c>
      <c r="N1713">
        <v>0</v>
      </c>
      <c r="O1713">
        <v>3214.49</v>
      </c>
      <c r="P1713">
        <v>0</v>
      </c>
      <c r="Q1713">
        <v>267.88</v>
      </c>
      <c r="R1713">
        <v>267.87</v>
      </c>
      <c r="S1713">
        <v>0.01</v>
      </c>
    </row>
    <row r="1714" spans="1:19" x14ac:dyDescent="0.25">
      <c r="A1714">
        <v>4</v>
      </c>
      <c r="B1714">
        <v>4332</v>
      </c>
      <c r="C1714" t="s">
        <v>3736</v>
      </c>
      <c r="D1714" t="s">
        <v>343</v>
      </c>
      <c r="E1714" t="s">
        <v>140</v>
      </c>
      <c r="F1714" t="s">
        <v>5142</v>
      </c>
      <c r="G1714" t="s">
        <v>2411</v>
      </c>
      <c r="H1714" t="s">
        <v>124</v>
      </c>
      <c r="I1714">
        <v>0</v>
      </c>
      <c r="J1714" t="s">
        <v>6969</v>
      </c>
      <c r="K1714" s="37">
        <v>43852</v>
      </c>
      <c r="L1714">
        <v>13391.78</v>
      </c>
      <c r="M1714">
        <v>13391.78</v>
      </c>
      <c r="N1714">
        <v>0</v>
      </c>
      <c r="O1714">
        <v>12052.6</v>
      </c>
      <c r="P1714">
        <v>0</v>
      </c>
      <c r="Q1714">
        <v>1004.39</v>
      </c>
      <c r="R1714">
        <v>1004.38</v>
      </c>
      <c r="S1714">
        <v>0.01</v>
      </c>
    </row>
    <row r="1715" spans="1:19" x14ac:dyDescent="0.25">
      <c r="A1715">
        <v>4</v>
      </c>
      <c r="B1715">
        <v>4332</v>
      </c>
      <c r="C1715" t="s">
        <v>3736</v>
      </c>
      <c r="D1715" t="s">
        <v>1467</v>
      </c>
      <c r="E1715" t="s">
        <v>9</v>
      </c>
      <c r="F1715" t="s">
        <v>5143</v>
      </c>
      <c r="G1715" t="s">
        <v>2301</v>
      </c>
      <c r="H1715" t="s">
        <v>86</v>
      </c>
      <c r="I1715">
        <v>1</v>
      </c>
      <c r="J1715" t="s">
        <v>6969</v>
      </c>
      <c r="K1715" s="37">
        <v>43781</v>
      </c>
      <c r="L1715">
        <v>18928.919999999998</v>
      </c>
      <c r="M1715">
        <v>18928.919999999998</v>
      </c>
      <c r="N1715">
        <v>0</v>
      </c>
      <c r="O1715">
        <v>17047.84</v>
      </c>
      <c r="P1715">
        <v>0</v>
      </c>
      <c r="Q1715">
        <v>1410.81</v>
      </c>
      <c r="R1715">
        <v>1410.81</v>
      </c>
      <c r="S1715">
        <v>0</v>
      </c>
    </row>
    <row r="1716" spans="1:19" x14ac:dyDescent="0.25">
      <c r="A1716">
        <v>4</v>
      </c>
      <c r="B1716">
        <v>4332</v>
      </c>
      <c r="C1716" t="s">
        <v>3736</v>
      </c>
      <c r="D1716" t="s">
        <v>255</v>
      </c>
      <c r="E1716" t="s">
        <v>255</v>
      </c>
      <c r="F1716" t="s">
        <v>5144</v>
      </c>
      <c r="G1716" t="s">
        <v>303</v>
      </c>
      <c r="H1716" t="s">
        <v>107</v>
      </c>
      <c r="I1716">
        <v>0</v>
      </c>
      <c r="J1716" t="s">
        <v>6969</v>
      </c>
      <c r="K1716" s="37">
        <v>43265</v>
      </c>
      <c r="L1716">
        <v>4780.28</v>
      </c>
      <c r="M1716">
        <v>4780.28</v>
      </c>
      <c r="N1716">
        <v>0</v>
      </c>
      <c r="O1716">
        <v>4302.25</v>
      </c>
      <c r="P1716">
        <v>0</v>
      </c>
      <c r="Q1716">
        <v>358.52</v>
      </c>
      <c r="R1716">
        <v>358.52</v>
      </c>
      <c r="S1716">
        <v>0</v>
      </c>
    </row>
    <row r="1717" spans="1:19" x14ac:dyDescent="0.25">
      <c r="A1717">
        <v>4</v>
      </c>
      <c r="B1717">
        <v>4332</v>
      </c>
      <c r="C1717" t="s">
        <v>3736</v>
      </c>
      <c r="D1717" t="s">
        <v>2955</v>
      </c>
      <c r="E1717" t="s">
        <v>9</v>
      </c>
      <c r="F1717" t="s">
        <v>7537</v>
      </c>
      <c r="G1717" t="s">
        <v>141</v>
      </c>
      <c r="H1717" t="s">
        <v>86</v>
      </c>
      <c r="I1717">
        <v>1</v>
      </c>
      <c r="J1717" t="s">
        <v>6969</v>
      </c>
      <c r="K1717" s="37">
        <v>43410</v>
      </c>
      <c r="L1717">
        <v>26800.799999999999</v>
      </c>
      <c r="M1717">
        <v>26800.799999999999</v>
      </c>
      <c r="N1717">
        <v>0</v>
      </c>
      <c r="O1717">
        <v>26800.799999999999</v>
      </c>
      <c r="P1717">
        <v>0</v>
      </c>
      <c r="Q1717">
        <v>0</v>
      </c>
      <c r="R1717">
        <v>0</v>
      </c>
      <c r="S1717">
        <v>0</v>
      </c>
    </row>
    <row r="1718" spans="1:19" x14ac:dyDescent="0.25">
      <c r="A1718">
        <v>4</v>
      </c>
      <c r="B1718">
        <v>4332</v>
      </c>
      <c r="C1718" t="s">
        <v>3736</v>
      </c>
      <c r="D1718" t="s">
        <v>917</v>
      </c>
      <c r="E1718" t="s">
        <v>25</v>
      </c>
      <c r="F1718" t="s">
        <v>5145</v>
      </c>
      <c r="G1718" t="s">
        <v>1722</v>
      </c>
      <c r="H1718" t="s">
        <v>107</v>
      </c>
      <c r="I1718">
        <v>1</v>
      </c>
      <c r="J1718" t="s">
        <v>6969</v>
      </c>
      <c r="K1718" s="37">
        <v>43410</v>
      </c>
      <c r="L1718">
        <v>16309.71</v>
      </c>
      <c r="M1718">
        <v>16309.71</v>
      </c>
      <c r="N1718">
        <v>0</v>
      </c>
      <c r="O1718">
        <v>14678.74</v>
      </c>
      <c r="P1718">
        <v>0</v>
      </c>
      <c r="Q1718">
        <v>1223.23</v>
      </c>
      <c r="R1718">
        <v>1223.23</v>
      </c>
      <c r="S1718">
        <v>0</v>
      </c>
    </row>
    <row r="1719" spans="1:19" x14ac:dyDescent="0.25">
      <c r="A1719">
        <v>4</v>
      </c>
      <c r="B1719">
        <v>4332</v>
      </c>
      <c r="C1719" t="s">
        <v>3736</v>
      </c>
      <c r="D1719" t="s">
        <v>2941</v>
      </c>
      <c r="E1719" t="s">
        <v>9</v>
      </c>
      <c r="F1719" t="s">
        <v>7538</v>
      </c>
      <c r="G1719" t="s">
        <v>7539</v>
      </c>
      <c r="H1719" t="s">
        <v>100</v>
      </c>
      <c r="I1719">
        <v>1</v>
      </c>
      <c r="J1719" t="s">
        <v>6969</v>
      </c>
      <c r="K1719" s="37">
        <v>43990</v>
      </c>
      <c r="L1719">
        <v>7543.78</v>
      </c>
      <c r="M1719">
        <v>7543.78</v>
      </c>
      <c r="N1719">
        <v>0</v>
      </c>
      <c r="O1719">
        <v>6789.4</v>
      </c>
      <c r="P1719">
        <v>0</v>
      </c>
      <c r="Q1719">
        <v>565.79</v>
      </c>
      <c r="R1719">
        <v>565.78</v>
      </c>
      <c r="S1719">
        <v>0.01</v>
      </c>
    </row>
    <row r="1720" spans="1:19" x14ac:dyDescent="0.25">
      <c r="A1720">
        <v>4</v>
      </c>
      <c r="B1720">
        <v>4332</v>
      </c>
      <c r="C1720" t="s">
        <v>3736</v>
      </c>
      <c r="D1720" t="s">
        <v>1320</v>
      </c>
      <c r="E1720" t="s">
        <v>69</v>
      </c>
      <c r="F1720" t="s">
        <v>5146</v>
      </c>
      <c r="G1720" t="s">
        <v>2136</v>
      </c>
      <c r="H1720" t="s">
        <v>107</v>
      </c>
      <c r="I1720">
        <v>1</v>
      </c>
      <c r="J1720" t="s">
        <v>6969</v>
      </c>
      <c r="K1720" s="37">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3736</v>
      </c>
      <c r="D1721" t="s">
        <v>1860</v>
      </c>
      <c r="E1721" t="s">
        <v>147</v>
      </c>
      <c r="F1721" t="s">
        <v>5147</v>
      </c>
      <c r="G1721" t="s">
        <v>2782</v>
      </c>
      <c r="H1721" t="s">
        <v>104</v>
      </c>
      <c r="I1721">
        <v>0</v>
      </c>
      <c r="J1721" t="s">
        <v>6969</v>
      </c>
      <c r="K1721" s="37">
        <v>48092</v>
      </c>
      <c r="L1721">
        <v>200387.54</v>
      </c>
      <c r="M1721">
        <v>200387.54</v>
      </c>
      <c r="N1721">
        <v>0</v>
      </c>
      <c r="O1721">
        <v>180348.79</v>
      </c>
      <c r="P1721">
        <v>0</v>
      </c>
      <c r="Q1721">
        <v>0</v>
      </c>
      <c r="R1721">
        <v>0</v>
      </c>
      <c r="S1721">
        <v>0</v>
      </c>
    </row>
    <row r="1722" spans="1:19" x14ac:dyDescent="0.25">
      <c r="A1722">
        <v>4</v>
      </c>
      <c r="B1722">
        <v>4332</v>
      </c>
      <c r="C1722" t="s">
        <v>3736</v>
      </c>
      <c r="D1722" t="s">
        <v>255</v>
      </c>
      <c r="E1722" t="s">
        <v>255</v>
      </c>
      <c r="F1722" t="s">
        <v>5148</v>
      </c>
      <c r="G1722" t="s">
        <v>1608</v>
      </c>
      <c r="H1722" t="s">
        <v>107</v>
      </c>
      <c r="I1722">
        <v>1</v>
      </c>
      <c r="J1722" t="s">
        <v>6969</v>
      </c>
      <c r="K1722" s="37">
        <v>43608</v>
      </c>
      <c r="L1722">
        <v>10417.56</v>
      </c>
      <c r="M1722">
        <v>10417.56</v>
      </c>
      <c r="N1722">
        <v>0</v>
      </c>
      <c r="O1722">
        <v>9375.7999999999993</v>
      </c>
      <c r="P1722">
        <v>0</v>
      </c>
      <c r="Q1722">
        <v>781.32</v>
      </c>
      <c r="R1722">
        <v>781.32</v>
      </c>
      <c r="S1722">
        <v>0</v>
      </c>
    </row>
    <row r="1723" spans="1:19" x14ac:dyDescent="0.25">
      <c r="A1723">
        <v>4</v>
      </c>
      <c r="B1723">
        <v>4332</v>
      </c>
      <c r="C1723" t="s">
        <v>3736</v>
      </c>
      <c r="D1723" t="s">
        <v>1196</v>
      </c>
      <c r="E1723" t="s">
        <v>9</v>
      </c>
      <c r="F1723" t="s">
        <v>5149</v>
      </c>
      <c r="G1723" t="s">
        <v>2243</v>
      </c>
      <c r="H1723" t="s">
        <v>107</v>
      </c>
      <c r="I1723">
        <v>1</v>
      </c>
      <c r="J1723" t="s">
        <v>6969</v>
      </c>
      <c r="K1723" s="37">
        <v>43851</v>
      </c>
      <c r="L1723">
        <v>19418.5</v>
      </c>
      <c r="M1723">
        <v>19418.5</v>
      </c>
      <c r="N1723">
        <v>0</v>
      </c>
      <c r="O1723">
        <v>17476.650000000001</v>
      </c>
      <c r="P1723">
        <v>0</v>
      </c>
      <c r="Q1723">
        <v>1456.39</v>
      </c>
      <c r="R1723">
        <v>1456.39</v>
      </c>
      <c r="S1723">
        <v>0</v>
      </c>
    </row>
    <row r="1724" spans="1:19" x14ac:dyDescent="0.25">
      <c r="A1724">
        <v>4</v>
      </c>
      <c r="B1724">
        <v>4332</v>
      </c>
      <c r="C1724" t="s">
        <v>3736</v>
      </c>
      <c r="D1724" t="s">
        <v>75</v>
      </c>
      <c r="E1724" t="s">
        <v>76</v>
      </c>
      <c r="F1724" t="s">
        <v>5150</v>
      </c>
      <c r="G1724" t="s">
        <v>1903</v>
      </c>
      <c r="H1724" t="s">
        <v>107</v>
      </c>
      <c r="I1724">
        <v>0</v>
      </c>
      <c r="J1724" t="s">
        <v>6969</v>
      </c>
      <c r="K1724" s="37">
        <v>43959</v>
      </c>
      <c r="L1724">
        <v>19992.16</v>
      </c>
      <c r="M1724">
        <v>19992.16</v>
      </c>
      <c r="N1724">
        <v>0</v>
      </c>
      <c r="O1724">
        <v>17992.939999999999</v>
      </c>
      <c r="P1724">
        <v>0</v>
      </c>
      <c r="Q1724">
        <v>1499.42</v>
      </c>
      <c r="R1724">
        <v>1499.41</v>
      </c>
      <c r="S1724">
        <v>0.01</v>
      </c>
    </row>
    <row r="1725" spans="1:19" x14ac:dyDescent="0.25">
      <c r="A1725">
        <v>4</v>
      </c>
      <c r="B1725">
        <v>4332</v>
      </c>
      <c r="C1725" t="s">
        <v>3736</v>
      </c>
      <c r="D1725" t="s">
        <v>1757</v>
      </c>
      <c r="E1725" t="s">
        <v>27</v>
      </c>
      <c r="F1725" t="s">
        <v>5151</v>
      </c>
      <c r="G1725" t="s">
        <v>1758</v>
      </c>
      <c r="H1725" t="s">
        <v>124</v>
      </c>
      <c r="I1725">
        <v>1</v>
      </c>
      <c r="J1725" t="s">
        <v>6969</v>
      </c>
      <c r="K1725" s="37">
        <v>43410</v>
      </c>
      <c r="L1725">
        <v>11268.99</v>
      </c>
      <c r="M1725">
        <v>11268.99</v>
      </c>
      <c r="N1725">
        <v>0</v>
      </c>
      <c r="O1725">
        <v>10142.09</v>
      </c>
      <c r="P1725">
        <v>0</v>
      </c>
      <c r="Q1725">
        <v>845.18</v>
      </c>
      <c r="R1725">
        <v>845.17</v>
      </c>
      <c r="S1725">
        <v>0.01</v>
      </c>
    </row>
    <row r="1726" spans="1:19" x14ac:dyDescent="0.25">
      <c r="A1726">
        <v>4</v>
      </c>
      <c r="B1726">
        <v>4332</v>
      </c>
      <c r="C1726" t="s">
        <v>3736</v>
      </c>
      <c r="D1726" t="s">
        <v>1786</v>
      </c>
      <c r="E1726" t="s">
        <v>9</v>
      </c>
      <c r="F1726" t="s">
        <v>5152</v>
      </c>
      <c r="G1726" t="s">
        <v>1787</v>
      </c>
      <c r="H1726" t="s">
        <v>100</v>
      </c>
      <c r="I1726">
        <v>1</v>
      </c>
      <c r="J1726" t="s">
        <v>6969</v>
      </c>
      <c r="K1726" s="37">
        <v>43410</v>
      </c>
      <c r="L1726">
        <v>8734</v>
      </c>
      <c r="M1726">
        <v>8734</v>
      </c>
      <c r="N1726">
        <v>0</v>
      </c>
      <c r="O1726">
        <v>7860.6</v>
      </c>
      <c r="P1726">
        <v>0</v>
      </c>
      <c r="Q1726">
        <v>655.04999999999995</v>
      </c>
      <c r="R1726">
        <v>655.04999999999995</v>
      </c>
      <c r="S1726">
        <v>0</v>
      </c>
    </row>
    <row r="1727" spans="1:19" x14ac:dyDescent="0.25">
      <c r="A1727">
        <v>4</v>
      </c>
      <c r="B1727">
        <v>4332</v>
      </c>
      <c r="C1727" t="s">
        <v>3736</v>
      </c>
      <c r="D1727" t="s">
        <v>284</v>
      </c>
      <c r="E1727" t="s">
        <v>37</v>
      </c>
      <c r="F1727" t="s">
        <v>5153</v>
      </c>
      <c r="G1727" t="s">
        <v>1825</v>
      </c>
      <c r="H1727" t="s">
        <v>100</v>
      </c>
      <c r="I1727">
        <v>0.67</v>
      </c>
      <c r="J1727" t="s">
        <v>6969</v>
      </c>
      <c r="K1727" s="37">
        <v>43917</v>
      </c>
      <c r="L1727">
        <v>36547.24</v>
      </c>
      <c r="M1727">
        <v>36547.24</v>
      </c>
      <c r="N1727">
        <v>0</v>
      </c>
      <c r="O1727">
        <v>32892.519999999997</v>
      </c>
      <c r="P1727">
        <v>0</v>
      </c>
      <c r="Q1727">
        <v>2741.04</v>
      </c>
      <c r="R1727">
        <v>2741.04</v>
      </c>
      <c r="S1727">
        <v>0</v>
      </c>
    </row>
    <row r="1728" spans="1:19" x14ac:dyDescent="0.25">
      <c r="A1728">
        <v>4</v>
      </c>
      <c r="B1728">
        <v>4332</v>
      </c>
      <c r="C1728" t="s">
        <v>3736</v>
      </c>
      <c r="D1728" t="s">
        <v>947</v>
      </c>
      <c r="E1728" t="s">
        <v>948</v>
      </c>
      <c r="F1728" t="s">
        <v>5154</v>
      </c>
      <c r="G1728" t="s">
        <v>2007</v>
      </c>
      <c r="H1728" t="s">
        <v>124</v>
      </c>
      <c r="I1728">
        <v>0.1</v>
      </c>
      <c r="J1728" t="s">
        <v>6969</v>
      </c>
      <c r="K1728" s="37">
        <v>43991</v>
      </c>
      <c r="L1728">
        <v>34164.53</v>
      </c>
      <c r="M1728">
        <v>34164.53</v>
      </c>
      <c r="N1728">
        <v>0</v>
      </c>
      <c r="O1728">
        <v>30748.080000000002</v>
      </c>
      <c r="P1728">
        <v>0</v>
      </c>
      <c r="Q1728">
        <v>2562.34</v>
      </c>
      <c r="R1728">
        <v>2562.34</v>
      </c>
      <c r="S1728">
        <v>0</v>
      </c>
    </row>
    <row r="1729" spans="1:19" x14ac:dyDescent="0.25">
      <c r="A1729">
        <v>4</v>
      </c>
      <c r="B1729">
        <v>4332</v>
      </c>
      <c r="C1729" t="s">
        <v>3736</v>
      </c>
      <c r="D1729" t="s">
        <v>1349</v>
      </c>
      <c r="E1729" t="s">
        <v>147</v>
      </c>
      <c r="F1729" t="s">
        <v>5155</v>
      </c>
      <c r="G1729" t="s">
        <v>1810</v>
      </c>
      <c r="H1729" t="s">
        <v>107</v>
      </c>
      <c r="I1729">
        <v>0</v>
      </c>
      <c r="J1729" t="s">
        <v>6969</v>
      </c>
      <c r="K1729" s="37">
        <v>43816</v>
      </c>
      <c r="L1729">
        <v>4000</v>
      </c>
      <c r="M1729">
        <v>4000</v>
      </c>
      <c r="N1729">
        <v>0</v>
      </c>
      <c r="O1729">
        <v>3600</v>
      </c>
      <c r="P1729">
        <v>0</v>
      </c>
      <c r="Q1729">
        <v>300</v>
      </c>
      <c r="R1729">
        <v>300</v>
      </c>
      <c r="S1729">
        <v>0</v>
      </c>
    </row>
    <row r="1730" spans="1:19" x14ac:dyDescent="0.25">
      <c r="A1730">
        <v>4</v>
      </c>
      <c r="B1730">
        <v>4332</v>
      </c>
      <c r="C1730" t="s">
        <v>3736</v>
      </c>
      <c r="D1730" t="s">
        <v>1568</v>
      </c>
      <c r="E1730" t="s">
        <v>255</v>
      </c>
      <c r="F1730" t="s">
        <v>5156</v>
      </c>
      <c r="G1730" t="s">
        <v>2349</v>
      </c>
      <c r="H1730" t="s">
        <v>86</v>
      </c>
      <c r="I1730">
        <v>1</v>
      </c>
      <c r="J1730" t="s">
        <v>6969</v>
      </c>
      <c r="K1730" s="37">
        <v>43507</v>
      </c>
      <c r="L1730">
        <v>74365.58</v>
      </c>
      <c r="M1730">
        <v>74365.58</v>
      </c>
      <c r="N1730">
        <v>0</v>
      </c>
      <c r="O1730">
        <v>66929.02</v>
      </c>
      <c r="P1730">
        <v>0</v>
      </c>
      <c r="Q1730">
        <v>5577.42</v>
      </c>
      <c r="R1730">
        <v>5577.42</v>
      </c>
      <c r="S1730">
        <v>0</v>
      </c>
    </row>
    <row r="1731" spans="1:19" x14ac:dyDescent="0.25">
      <c r="A1731">
        <v>4</v>
      </c>
      <c r="B1731">
        <v>4332</v>
      </c>
      <c r="C1731" t="s">
        <v>3736</v>
      </c>
      <c r="D1731" t="s">
        <v>917</v>
      </c>
      <c r="E1731" t="s">
        <v>25</v>
      </c>
      <c r="F1731" t="s">
        <v>5157</v>
      </c>
      <c r="G1731" t="s">
        <v>1896</v>
      </c>
      <c r="H1731" t="s">
        <v>107</v>
      </c>
      <c r="I1731">
        <v>1</v>
      </c>
      <c r="J1731" t="s">
        <v>6969</v>
      </c>
      <c r="K1731" s="37">
        <v>43417</v>
      </c>
      <c r="L1731">
        <v>18051.79</v>
      </c>
      <c r="M1731">
        <v>18051.79</v>
      </c>
      <c r="N1731">
        <v>0</v>
      </c>
      <c r="O1731">
        <v>16246.61</v>
      </c>
      <c r="P1731">
        <v>0</v>
      </c>
      <c r="Q1731">
        <v>1353.89</v>
      </c>
      <c r="R1731">
        <v>1353.88</v>
      </c>
      <c r="S1731">
        <v>0.01</v>
      </c>
    </row>
    <row r="1732" spans="1:19" x14ac:dyDescent="0.25">
      <c r="A1732">
        <v>4</v>
      </c>
      <c r="B1732">
        <v>4332</v>
      </c>
      <c r="C1732" t="s">
        <v>3736</v>
      </c>
      <c r="D1732" t="s">
        <v>255</v>
      </c>
      <c r="E1732" t="s">
        <v>255</v>
      </c>
      <c r="F1732" t="s">
        <v>8678</v>
      </c>
      <c r="G1732" t="s">
        <v>8645</v>
      </c>
      <c r="H1732" t="s">
        <v>107</v>
      </c>
      <c r="I1732">
        <v>1</v>
      </c>
      <c r="J1732" t="s">
        <v>6969</v>
      </c>
      <c r="K1732" s="37">
        <v>44138</v>
      </c>
      <c r="L1732">
        <v>20500</v>
      </c>
      <c r="M1732">
        <v>20500</v>
      </c>
      <c r="N1732">
        <v>0</v>
      </c>
      <c r="O1732">
        <v>18450</v>
      </c>
      <c r="P1732">
        <v>0</v>
      </c>
      <c r="Q1732">
        <v>1537.5</v>
      </c>
      <c r="R1732">
        <v>1537.5</v>
      </c>
      <c r="S1732">
        <v>0</v>
      </c>
    </row>
    <row r="1733" spans="1:19" x14ac:dyDescent="0.25">
      <c r="A1733">
        <v>4</v>
      </c>
      <c r="B1733">
        <v>4332</v>
      </c>
      <c r="C1733" t="s">
        <v>3736</v>
      </c>
      <c r="D1733" t="s">
        <v>734</v>
      </c>
      <c r="E1733" t="s">
        <v>313</v>
      </c>
      <c r="F1733" t="s">
        <v>5158</v>
      </c>
      <c r="G1733" t="s">
        <v>1769</v>
      </c>
      <c r="H1733" t="s">
        <v>100</v>
      </c>
      <c r="I1733">
        <v>1</v>
      </c>
      <c r="J1733" t="s">
        <v>6969</v>
      </c>
      <c r="K1733" s="37">
        <v>43410</v>
      </c>
      <c r="L1733">
        <v>6276.52</v>
      </c>
      <c r="M1733">
        <v>6276.52</v>
      </c>
      <c r="N1733">
        <v>0</v>
      </c>
      <c r="O1733">
        <v>5648.87</v>
      </c>
      <c r="P1733">
        <v>0</v>
      </c>
      <c r="Q1733">
        <v>470.74</v>
      </c>
      <c r="R1733">
        <v>470.74</v>
      </c>
      <c r="S1733">
        <v>0</v>
      </c>
    </row>
    <row r="1734" spans="1:19" x14ac:dyDescent="0.25">
      <c r="A1734">
        <v>4</v>
      </c>
      <c r="B1734">
        <v>4332</v>
      </c>
      <c r="C1734" t="s">
        <v>3736</v>
      </c>
      <c r="D1734" t="s">
        <v>1869</v>
      </c>
      <c r="E1734" t="s">
        <v>27</v>
      </c>
      <c r="F1734" t="s">
        <v>5159</v>
      </c>
      <c r="G1734" t="s">
        <v>2844</v>
      </c>
      <c r="H1734" t="s">
        <v>107</v>
      </c>
      <c r="I1734">
        <v>1</v>
      </c>
      <c r="J1734" t="s">
        <v>6969</v>
      </c>
      <c r="K1734" s="37">
        <v>48092</v>
      </c>
      <c r="L1734">
        <v>147304.97</v>
      </c>
      <c r="M1734">
        <v>147304.97</v>
      </c>
      <c r="N1734">
        <v>0</v>
      </c>
      <c r="O1734">
        <v>132574.47</v>
      </c>
      <c r="P1734">
        <v>0</v>
      </c>
      <c r="Q1734">
        <v>0</v>
      </c>
      <c r="R1734">
        <v>0</v>
      </c>
      <c r="S1734">
        <v>0</v>
      </c>
    </row>
    <row r="1735" spans="1:19" x14ac:dyDescent="0.25">
      <c r="A1735">
        <v>4</v>
      </c>
      <c r="B1735">
        <v>4332</v>
      </c>
      <c r="C1735" t="s">
        <v>3736</v>
      </c>
      <c r="D1735" t="s">
        <v>1685</v>
      </c>
      <c r="E1735" t="s">
        <v>131</v>
      </c>
      <c r="F1735" t="s">
        <v>5160</v>
      </c>
      <c r="G1735" t="s">
        <v>1791</v>
      </c>
      <c r="H1735" t="s">
        <v>107</v>
      </c>
      <c r="I1735">
        <v>1</v>
      </c>
      <c r="J1735" t="s">
        <v>6969</v>
      </c>
      <c r="K1735" s="37">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3736</v>
      </c>
      <c r="D1736" t="s">
        <v>1685</v>
      </c>
      <c r="E1736" t="s">
        <v>131</v>
      </c>
      <c r="F1736" t="s">
        <v>5161</v>
      </c>
      <c r="G1736" t="s">
        <v>3265</v>
      </c>
      <c r="H1736" t="s">
        <v>107</v>
      </c>
      <c r="I1736">
        <v>1</v>
      </c>
      <c r="J1736" t="s">
        <v>6969</v>
      </c>
      <c r="K1736" s="37">
        <v>48092</v>
      </c>
      <c r="L1736">
        <v>279979</v>
      </c>
      <c r="M1736">
        <v>279979</v>
      </c>
      <c r="N1736">
        <v>0</v>
      </c>
      <c r="O1736">
        <v>251981.1</v>
      </c>
      <c r="P1736">
        <v>0</v>
      </c>
      <c r="Q1736">
        <v>0</v>
      </c>
      <c r="R1736">
        <v>0</v>
      </c>
      <c r="S1736">
        <v>0</v>
      </c>
    </row>
    <row r="1737" spans="1:19" x14ac:dyDescent="0.25">
      <c r="A1737">
        <v>4</v>
      </c>
      <c r="B1737">
        <v>4332</v>
      </c>
      <c r="C1737" t="s">
        <v>3736</v>
      </c>
      <c r="D1737" t="s">
        <v>3137</v>
      </c>
      <c r="E1737" t="s">
        <v>152</v>
      </c>
      <c r="F1737" t="s">
        <v>5162</v>
      </c>
      <c r="G1737" t="s">
        <v>141</v>
      </c>
      <c r="H1737" t="s">
        <v>86</v>
      </c>
      <c r="I1737">
        <v>1</v>
      </c>
      <c r="J1737" t="s">
        <v>6969</v>
      </c>
      <c r="K1737" s="37">
        <v>44152</v>
      </c>
      <c r="L1737">
        <v>198660.72</v>
      </c>
      <c r="M1737">
        <v>198593.26</v>
      </c>
      <c r="N1737">
        <v>-67.459999999999994</v>
      </c>
      <c r="O1737">
        <v>178733.94</v>
      </c>
      <c r="P1737">
        <v>-60.71</v>
      </c>
      <c r="Q1737">
        <v>14894.49</v>
      </c>
      <c r="R1737">
        <v>14894.49</v>
      </c>
      <c r="S1737">
        <v>0</v>
      </c>
    </row>
    <row r="1738" spans="1:19" x14ac:dyDescent="0.25">
      <c r="A1738">
        <v>4</v>
      </c>
      <c r="B1738">
        <v>4332</v>
      </c>
      <c r="C1738" t="s">
        <v>3736</v>
      </c>
      <c r="D1738" t="s">
        <v>1801</v>
      </c>
      <c r="E1738" t="s">
        <v>1802</v>
      </c>
      <c r="F1738" t="s">
        <v>7540</v>
      </c>
      <c r="G1738" t="s">
        <v>7541</v>
      </c>
      <c r="H1738" t="s">
        <v>86</v>
      </c>
      <c r="I1738">
        <v>1</v>
      </c>
      <c r="J1738" t="s">
        <v>6969</v>
      </c>
      <c r="K1738" s="37">
        <v>43411</v>
      </c>
      <c r="L1738">
        <v>5922.04</v>
      </c>
      <c r="M1738">
        <v>5922.04</v>
      </c>
      <c r="N1738">
        <v>0</v>
      </c>
      <c r="O1738">
        <v>5922.04</v>
      </c>
      <c r="P1738">
        <v>0</v>
      </c>
      <c r="Q1738">
        <v>0</v>
      </c>
      <c r="R1738">
        <v>0</v>
      </c>
      <c r="S1738">
        <v>0</v>
      </c>
    </row>
    <row r="1739" spans="1:19" x14ac:dyDescent="0.25">
      <c r="A1739">
        <v>4</v>
      </c>
      <c r="B1739">
        <v>4332</v>
      </c>
      <c r="C1739" t="s">
        <v>3736</v>
      </c>
      <c r="D1739" t="s">
        <v>1320</v>
      </c>
      <c r="E1739" t="s">
        <v>69</v>
      </c>
      <c r="F1739" t="s">
        <v>5163</v>
      </c>
      <c r="G1739" t="s">
        <v>2998</v>
      </c>
      <c r="H1739" t="s">
        <v>107</v>
      </c>
      <c r="I1739">
        <v>0.38</v>
      </c>
      <c r="J1739" t="s">
        <v>6969</v>
      </c>
      <c r="K1739" s="37">
        <v>43781</v>
      </c>
      <c r="L1739">
        <v>72123.56</v>
      </c>
      <c r="M1739">
        <v>72123.56</v>
      </c>
      <c r="N1739">
        <v>0</v>
      </c>
      <c r="O1739">
        <v>64911.199999999997</v>
      </c>
      <c r="P1739">
        <v>0</v>
      </c>
      <c r="Q1739">
        <v>5409.27</v>
      </c>
      <c r="R1739">
        <v>5409.27</v>
      </c>
      <c r="S1739">
        <v>0</v>
      </c>
    </row>
    <row r="1740" spans="1:19" x14ac:dyDescent="0.25">
      <c r="A1740">
        <v>4</v>
      </c>
      <c r="B1740">
        <v>4332</v>
      </c>
      <c r="C1740" t="s">
        <v>3736</v>
      </c>
      <c r="D1740" t="s">
        <v>947</v>
      </c>
      <c r="E1740" t="s">
        <v>948</v>
      </c>
      <c r="F1740" t="s">
        <v>5164</v>
      </c>
      <c r="G1740" t="s">
        <v>2707</v>
      </c>
      <c r="H1740" t="s">
        <v>124</v>
      </c>
      <c r="I1740">
        <v>0.8</v>
      </c>
      <c r="J1740" t="s">
        <v>6969</v>
      </c>
      <c r="K1740" s="37">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3736</v>
      </c>
      <c r="D1741" t="s">
        <v>1757</v>
      </c>
      <c r="E1741" t="s">
        <v>27</v>
      </c>
      <c r="F1741" t="s">
        <v>5165</v>
      </c>
      <c r="G1741" t="s">
        <v>1911</v>
      </c>
      <c r="H1741" t="s">
        <v>124</v>
      </c>
      <c r="I1741">
        <v>1</v>
      </c>
      <c r="J1741" t="s">
        <v>6969</v>
      </c>
      <c r="K1741" s="37">
        <v>43417</v>
      </c>
      <c r="L1741">
        <v>9824.66</v>
      </c>
      <c r="M1741">
        <v>9824.66</v>
      </c>
      <c r="N1741">
        <v>0</v>
      </c>
      <c r="O1741">
        <v>8842.19</v>
      </c>
      <c r="P1741">
        <v>0</v>
      </c>
      <c r="Q1741">
        <v>736.85</v>
      </c>
      <c r="R1741">
        <v>736.85</v>
      </c>
      <c r="S1741">
        <v>0</v>
      </c>
    </row>
    <row r="1742" spans="1:19" x14ac:dyDescent="0.25">
      <c r="A1742">
        <v>4</v>
      </c>
      <c r="B1742">
        <v>4332</v>
      </c>
      <c r="C1742" t="s">
        <v>3736</v>
      </c>
      <c r="D1742" t="s">
        <v>1852</v>
      </c>
      <c r="E1742" t="s">
        <v>147</v>
      </c>
      <c r="F1742" t="s">
        <v>5166</v>
      </c>
      <c r="G1742" t="s">
        <v>1853</v>
      </c>
      <c r="H1742" t="s">
        <v>107</v>
      </c>
      <c r="I1742">
        <v>0</v>
      </c>
      <c r="J1742" t="s">
        <v>6969</v>
      </c>
      <c r="K1742" s="37">
        <v>48092</v>
      </c>
      <c r="L1742">
        <v>5000</v>
      </c>
      <c r="M1742">
        <v>5000</v>
      </c>
      <c r="N1742">
        <v>0</v>
      </c>
      <c r="O1742">
        <v>4500</v>
      </c>
      <c r="P1742">
        <v>0</v>
      </c>
      <c r="Q1742">
        <v>375</v>
      </c>
      <c r="R1742">
        <v>375</v>
      </c>
      <c r="S1742">
        <v>0</v>
      </c>
    </row>
    <row r="1743" spans="1:19" x14ac:dyDescent="0.25">
      <c r="A1743">
        <v>4</v>
      </c>
      <c r="B1743">
        <v>4332</v>
      </c>
      <c r="C1743" t="s">
        <v>3736</v>
      </c>
      <c r="D1743" t="s">
        <v>48</v>
      </c>
      <c r="E1743" t="s">
        <v>48</v>
      </c>
      <c r="F1743" t="s">
        <v>5167</v>
      </c>
      <c r="G1743" t="s">
        <v>2586</v>
      </c>
      <c r="H1743" t="s">
        <v>107</v>
      </c>
      <c r="I1743">
        <v>0</v>
      </c>
      <c r="J1743" t="s">
        <v>6969</v>
      </c>
      <c r="K1743" s="37">
        <v>44013</v>
      </c>
      <c r="L1743">
        <v>5736.78</v>
      </c>
      <c r="M1743">
        <v>0</v>
      </c>
      <c r="N1743">
        <v>-5736.78</v>
      </c>
      <c r="O1743">
        <v>0</v>
      </c>
      <c r="P1743">
        <v>-5163.1000000000004</v>
      </c>
      <c r="Q1743">
        <v>430.26</v>
      </c>
      <c r="R1743">
        <v>430.26</v>
      </c>
      <c r="S1743">
        <v>0</v>
      </c>
    </row>
    <row r="1744" spans="1:19" x14ac:dyDescent="0.25">
      <c r="A1744">
        <v>4</v>
      </c>
      <c r="B1744">
        <v>4332</v>
      </c>
      <c r="C1744" t="s">
        <v>3736</v>
      </c>
      <c r="D1744" t="s">
        <v>795</v>
      </c>
      <c r="E1744" t="s">
        <v>60</v>
      </c>
      <c r="F1744" t="s">
        <v>8787</v>
      </c>
      <c r="G1744" t="s">
        <v>8788</v>
      </c>
      <c r="H1744" t="s">
        <v>100</v>
      </c>
      <c r="I1744">
        <v>0</v>
      </c>
      <c r="J1744" t="s">
        <v>6969</v>
      </c>
      <c r="K1744" s="37">
        <v>48092</v>
      </c>
      <c r="L1744">
        <v>691344</v>
      </c>
      <c r="M1744">
        <v>691344</v>
      </c>
      <c r="N1744">
        <v>0</v>
      </c>
      <c r="O1744">
        <v>622209.6</v>
      </c>
      <c r="P1744">
        <v>0</v>
      </c>
      <c r="Q1744">
        <v>0</v>
      </c>
      <c r="R1744">
        <v>0</v>
      </c>
      <c r="S1744">
        <v>0</v>
      </c>
    </row>
    <row r="1745" spans="1:19" x14ac:dyDescent="0.25">
      <c r="A1745">
        <v>4</v>
      </c>
      <c r="B1745">
        <v>4332</v>
      </c>
      <c r="C1745" t="s">
        <v>3736</v>
      </c>
      <c r="D1745" t="s">
        <v>1931</v>
      </c>
      <c r="E1745" t="s">
        <v>48</v>
      </c>
      <c r="F1745" t="s">
        <v>5168</v>
      </c>
      <c r="G1745" t="s">
        <v>2040</v>
      </c>
      <c r="H1745" t="s">
        <v>104</v>
      </c>
      <c r="I1745">
        <v>0.83</v>
      </c>
      <c r="J1745" t="s">
        <v>6969</v>
      </c>
      <c r="K1745" s="37">
        <v>43676</v>
      </c>
      <c r="L1745">
        <v>32159.22</v>
      </c>
      <c r="M1745">
        <v>32159.22</v>
      </c>
      <c r="N1745">
        <v>0</v>
      </c>
      <c r="O1745">
        <v>28943.3</v>
      </c>
      <c r="P1745">
        <v>0</v>
      </c>
      <c r="Q1745">
        <v>2411.94</v>
      </c>
      <c r="R1745">
        <v>2411.94</v>
      </c>
      <c r="S1745">
        <v>0</v>
      </c>
    </row>
    <row r="1746" spans="1:19" x14ac:dyDescent="0.25">
      <c r="A1746">
        <v>4</v>
      </c>
      <c r="B1746">
        <v>4332</v>
      </c>
      <c r="C1746" t="s">
        <v>3736</v>
      </c>
      <c r="D1746" t="s">
        <v>62</v>
      </c>
      <c r="E1746" t="s">
        <v>60</v>
      </c>
      <c r="F1746" t="s">
        <v>5169</v>
      </c>
      <c r="G1746" t="s">
        <v>80</v>
      </c>
      <c r="H1746" t="s">
        <v>29</v>
      </c>
      <c r="I1746">
        <v>0.9</v>
      </c>
      <c r="J1746" t="s">
        <v>6970</v>
      </c>
      <c r="K1746" s="37">
        <v>48092</v>
      </c>
      <c r="L1746">
        <v>926007</v>
      </c>
      <c r="M1746">
        <v>239375</v>
      </c>
      <c r="N1746">
        <v>-686632</v>
      </c>
      <c r="O1746">
        <v>179531.25</v>
      </c>
      <c r="P1746">
        <v>54020.25</v>
      </c>
      <c r="Q1746">
        <v>43007.8125</v>
      </c>
      <c r="R1746">
        <v>0</v>
      </c>
      <c r="S1746">
        <v>43007.8125</v>
      </c>
    </row>
    <row r="1747" spans="1:19" x14ac:dyDescent="0.25">
      <c r="A1747">
        <v>4</v>
      </c>
      <c r="B1747">
        <v>4332</v>
      </c>
      <c r="C1747" t="s">
        <v>3736</v>
      </c>
      <c r="D1747" t="s">
        <v>174</v>
      </c>
      <c r="E1747" t="s">
        <v>9</v>
      </c>
      <c r="F1747" t="s">
        <v>7542</v>
      </c>
      <c r="G1747" t="s">
        <v>7543</v>
      </c>
      <c r="H1747" t="s">
        <v>86</v>
      </c>
      <c r="I1747">
        <v>1</v>
      </c>
      <c r="J1747" t="s">
        <v>6969</v>
      </c>
      <c r="K1747" s="37">
        <v>43951</v>
      </c>
      <c r="L1747">
        <v>599910.78</v>
      </c>
      <c r="M1747">
        <v>599910.78</v>
      </c>
      <c r="N1747">
        <v>0</v>
      </c>
      <c r="O1747">
        <v>599910.78</v>
      </c>
      <c r="P1747">
        <v>0</v>
      </c>
      <c r="Q1747">
        <v>0</v>
      </c>
      <c r="R1747">
        <v>0</v>
      </c>
      <c r="S1747">
        <v>0</v>
      </c>
    </row>
    <row r="1748" spans="1:19" x14ac:dyDescent="0.25">
      <c r="A1748">
        <v>4</v>
      </c>
      <c r="B1748">
        <v>4332</v>
      </c>
      <c r="C1748" t="s">
        <v>3736</v>
      </c>
      <c r="D1748" t="s">
        <v>1781</v>
      </c>
      <c r="E1748" t="s">
        <v>25</v>
      </c>
      <c r="F1748" t="s">
        <v>5170</v>
      </c>
      <c r="G1748" t="s">
        <v>2937</v>
      </c>
      <c r="H1748" t="s">
        <v>100</v>
      </c>
      <c r="I1748">
        <v>0.5</v>
      </c>
      <c r="J1748" t="s">
        <v>6969</v>
      </c>
      <c r="K1748" s="37">
        <v>48092</v>
      </c>
      <c r="L1748">
        <v>420166.62</v>
      </c>
      <c r="M1748">
        <v>420166.62</v>
      </c>
      <c r="N1748">
        <v>0</v>
      </c>
      <c r="O1748">
        <v>378149.96</v>
      </c>
      <c r="P1748">
        <v>0</v>
      </c>
      <c r="Q1748">
        <v>0</v>
      </c>
      <c r="R1748">
        <v>0</v>
      </c>
      <c r="S1748">
        <v>0</v>
      </c>
    </row>
    <row r="1749" spans="1:19" x14ac:dyDescent="0.25">
      <c r="A1749">
        <v>4</v>
      </c>
      <c r="B1749">
        <v>4332</v>
      </c>
      <c r="C1749" t="s">
        <v>3736</v>
      </c>
      <c r="D1749" t="s">
        <v>59</v>
      </c>
      <c r="E1749" t="s">
        <v>60</v>
      </c>
      <c r="F1749" t="s">
        <v>5171</v>
      </c>
      <c r="G1749" t="s">
        <v>1806</v>
      </c>
      <c r="H1749" t="s">
        <v>86</v>
      </c>
      <c r="I1749">
        <v>1</v>
      </c>
      <c r="J1749" t="s">
        <v>6969</v>
      </c>
      <c r="K1749" s="37">
        <v>44039</v>
      </c>
      <c r="L1749">
        <v>2901.8</v>
      </c>
      <c r="M1749">
        <v>2901.8</v>
      </c>
      <c r="N1749">
        <v>0</v>
      </c>
      <c r="O1749">
        <v>2665.88</v>
      </c>
      <c r="P1749">
        <v>0</v>
      </c>
      <c r="Q1749">
        <v>176.94</v>
      </c>
      <c r="R1749">
        <v>176.94</v>
      </c>
      <c r="S1749">
        <v>0</v>
      </c>
    </row>
    <row r="1750" spans="1:19" x14ac:dyDescent="0.25">
      <c r="A1750">
        <v>4</v>
      </c>
      <c r="B1750">
        <v>4332</v>
      </c>
      <c r="C1750" t="s">
        <v>3736</v>
      </c>
      <c r="D1750" t="s">
        <v>69</v>
      </c>
      <c r="E1750" t="s">
        <v>69</v>
      </c>
      <c r="F1750" t="s">
        <v>5172</v>
      </c>
      <c r="G1750" t="s">
        <v>1811</v>
      </c>
      <c r="H1750" t="s">
        <v>107</v>
      </c>
      <c r="I1750">
        <v>1</v>
      </c>
      <c r="J1750" t="s">
        <v>6969</v>
      </c>
      <c r="K1750" s="37">
        <v>43411</v>
      </c>
      <c r="L1750">
        <v>13288</v>
      </c>
      <c r="M1750">
        <v>13288</v>
      </c>
      <c r="N1750">
        <v>0</v>
      </c>
      <c r="O1750">
        <v>11959.2</v>
      </c>
      <c r="P1750">
        <v>0</v>
      </c>
      <c r="Q1750">
        <v>996.6</v>
      </c>
      <c r="R1750">
        <v>996.6</v>
      </c>
      <c r="S1750">
        <v>0</v>
      </c>
    </row>
    <row r="1751" spans="1:19" x14ac:dyDescent="0.25">
      <c r="A1751">
        <v>4</v>
      </c>
      <c r="B1751">
        <v>4332</v>
      </c>
      <c r="C1751" t="s">
        <v>3736</v>
      </c>
      <c r="D1751" t="s">
        <v>1860</v>
      </c>
      <c r="E1751" t="s">
        <v>147</v>
      </c>
      <c r="F1751" t="s">
        <v>5173</v>
      </c>
      <c r="G1751" t="s">
        <v>2242</v>
      </c>
      <c r="H1751" t="s">
        <v>104</v>
      </c>
      <c r="I1751">
        <v>0</v>
      </c>
      <c r="J1751" t="s">
        <v>6969</v>
      </c>
      <c r="K1751" s="37">
        <v>48092</v>
      </c>
      <c r="L1751">
        <v>184614.28</v>
      </c>
      <c r="M1751">
        <v>184614.28</v>
      </c>
      <c r="N1751">
        <v>0</v>
      </c>
      <c r="O1751">
        <v>166152.85</v>
      </c>
      <c r="P1751">
        <v>0</v>
      </c>
      <c r="Q1751">
        <v>0</v>
      </c>
      <c r="R1751">
        <v>0</v>
      </c>
      <c r="S1751">
        <v>0</v>
      </c>
    </row>
    <row r="1752" spans="1:19" x14ac:dyDescent="0.25">
      <c r="A1752">
        <v>4</v>
      </c>
      <c r="B1752">
        <v>4332</v>
      </c>
      <c r="C1752" t="s">
        <v>3736</v>
      </c>
      <c r="D1752" t="s">
        <v>1978</v>
      </c>
      <c r="E1752" t="s">
        <v>9</v>
      </c>
      <c r="F1752" t="s">
        <v>5174</v>
      </c>
      <c r="G1752" t="s">
        <v>1982</v>
      </c>
      <c r="H1752" t="s">
        <v>107</v>
      </c>
      <c r="I1752">
        <v>1</v>
      </c>
      <c r="J1752" t="s">
        <v>6969</v>
      </c>
      <c r="K1752" s="37">
        <v>43507</v>
      </c>
      <c r="L1752">
        <v>3274.56</v>
      </c>
      <c r="M1752">
        <v>3274.56</v>
      </c>
      <c r="N1752">
        <v>0</v>
      </c>
      <c r="O1752">
        <v>2947.1</v>
      </c>
      <c r="P1752">
        <v>0</v>
      </c>
      <c r="Q1752">
        <v>245.6</v>
      </c>
      <c r="R1752">
        <v>245.59</v>
      </c>
      <c r="S1752">
        <v>0.01</v>
      </c>
    </row>
    <row r="1753" spans="1:19" x14ac:dyDescent="0.25">
      <c r="A1753">
        <v>4</v>
      </c>
      <c r="B1753">
        <v>4332</v>
      </c>
      <c r="C1753" t="s">
        <v>3736</v>
      </c>
      <c r="D1753" t="s">
        <v>426</v>
      </c>
      <c r="E1753" t="s">
        <v>60</v>
      </c>
      <c r="F1753" t="s">
        <v>5175</v>
      </c>
      <c r="G1753" t="s">
        <v>1986</v>
      </c>
      <c r="H1753" t="s">
        <v>107</v>
      </c>
      <c r="I1753">
        <v>1</v>
      </c>
      <c r="J1753" t="s">
        <v>6969</v>
      </c>
      <c r="K1753" s="37">
        <v>43507</v>
      </c>
      <c r="L1753">
        <v>13250</v>
      </c>
      <c r="M1753">
        <v>13250</v>
      </c>
      <c r="N1753">
        <v>0</v>
      </c>
      <c r="O1753">
        <v>11925</v>
      </c>
      <c r="P1753">
        <v>0</v>
      </c>
      <c r="Q1753">
        <v>993.75</v>
      </c>
      <c r="R1753">
        <v>993.75</v>
      </c>
      <c r="S1753">
        <v>0</v>
      </c>
    </row>
    <row r="1754" spans="1:19" x14ac:dyDescent="0.25">
      <c r="A1754">
        <v>4</v>
      </c>
      <c r="B1754">
        <v>4332</v>
      </c>
      <c r="C1754" t="s">
        <v>3736</v>
      </c>
      <c r="D1754" t="s">
        <v>20</v>
      </c>
      <c r="E1754" t="s">
        <v>21</v>
      </c>
      <c r="F1754" t="s">
        <v>5176</v>
      </c>
      <c r="G1754" t="s">
        <v>937</v>
      </c>
      <c r="H1754" t="s">
        <v>107</v>
      </c>
      <c r="I1754">
        <v>1</v>
      </c>
      <c r="J1754" t="s">
        <v>6969</v>
      </c>
      <c r="K1754" s="37">
        <v>44350</v>
      </c>
      <c r="L1754">
        <v>172000</v>
      </c>
      <c r="M1754">
        <v>164680</v>
      </c>
      <c r="N1754">
        <v>-7320</v>
      </c>
      <c r="O1754">
        <v>148212</v>
      </c>
      <c r="P1754">
        <v>-6588</v>
      </c>
      <c r="Q1754">
        <v>12351</v>
      </c>
      <c r="R1754">
        <v>12351</v>
      </c>
      <c r="S1754">
        <v>0</v>
      </c>
    </row>
    <row r="1755" spans="1:19" x14ac:dyDescent="0.25">
      <c r="A1755">
        <v>4</v>
      </c>
      <c r="B1755">
        <v>4332</v>
      </c>
      <c r="C1755" t="s">
        <v>3736</v>
      </c>
      <c r="D1755" t="s">
        <v>1320</v>
      </c>
      <c r="E1755" t="s">
        <v>69</v>
      </c>
      <c r="F1755" t="s">
        <v>5177</v>
      </c>
      <c r="G1755" t="s">
        <v>1922</v>
      </c>
      <c r="H1755" t="s">
        <v>107</v>
      </c>
      <c r="I1755">
        <v>0</v>
      </c>
      <c r="J1755" t="s">
        <v>6969</v>
      </c>
      <c r="K1755" s="37">
        <v>48092</v>
      </c>
      <c r="L1755">
        <v>714181.76</v>
      </c>
      <c r="M1755">
        <v>714181.76</v>
      </c>
      <c r="N1755">
        <v>0</v>
      </c>
      <c r="O1755">
        <v>642763.57999999996</v>
      </c>
      <c r="P1755">
        <v>0</v>
      </c>
      <c r="Q1755">
        <v>0</v>
      </c>
      <c r="R1755">
        <v>0</v>
      </c>
      <c r="S1755">
        <v>0</v>
      </c>
    </row>
    <row r="1756" spans="1:19" x14ac:dyDescent="0.25">
      <c r="A1756">
        <v>4</v>
      </c>
      <c r="B1756">
        <v>4332</v>
      </c>
      <c r="C1756" t="s">
        <v>3736</v>
      </c>
      <c r="D1756" t="s">
        <v>426</v>
      </c>
      <c r="E1756" t="s">
        <v>60</v>
      </c>
      <c r="F1756" t="s">
        <v>5178</v>
      </c>
      <c r="G1756" t="s">
        <v>1851</v>
      </c>
      <c r="H1756" t="s">
        <v>107</v>
      </c>
      <c r="I1756">
        <v>1</v>
      </c>
      <c r="J1756" t="s">
        <v>6969</v>
      </c>
      <c r="K1756" s="37">
        <v>43411</v>
      </c>
      <c r="L1756">
        <v>28500</v>
      </c>
      <c r="M1756">
        <v>28500</v>
      </c>
      <c r="N1756">
        <v>0</v>
      </c>
      <c r="O1756">
        <v>25650</v>
      </c>
      <c r="P1756">
        <v>0</v>
      </c>
      <c r="Q1756">
        <v>2137.5</v>
      </c>
      <c r="R1756">
        <v>2137.5</v>
      </c>
      <c r="S1756">
        <v>0</v>
      </c>
    </row>
    <row r="1757" spans="1:19" x14ac:dyDescent="0.25">
      <c r="A1757">
        <v>4</v>
      </c>
      <c r="B1757">
        <v>4332</v>
      </c>
      <c r="C1757" t="s">
        <v>3736</v>
      </c>
      <c r="D1757" t="s">
        <v>98</v>
      </c>
      <c r="E1757" t="s">
        <v>147</v>
      </c>
      <c r="F1757" t="s">
        <v>5179</v>
      </c>
      <c r="G1757" t="s">
        <v>2339</v>
      </c>
      <c r="H1757" t="s">
        <v>104</v>
      </c>
      <c r="I1757">
        <v>0</v>
      </c>
      <c r="J1757" t="s">
        <v>6969</v>
      </c>
      <c r="K1757" s="37">
        <v>43598</v>
      </c>
      <c r="L1757">
        <v>26822.3</v>
      </c>
      <c r="M1757">
        <v>26822.3</v>
      </c>
      <c r="N1757">
        <v>0</v>
      </c>
      <c r="O1757">
        <v>24140.07</v>
      </c>
      <c r="P1757">
        <v>0</v>
      </c>
      <c r="Q1757">
        <v>2011.67</v>
      </c>
      <c r="R1757">
        <v>2011.67</v>
      </c>
      <c r="S1757">
        <v>0</v>
      </c>
    </row>
    <row r="1758" spans="1:19" x14ac:dyDescent="0.25">
      <c r="A1758">
        <v>4</v>
      </c>
      <c r="B1758">
        <v>4332</v>
      </c>
      <c r="C1758" t="s">
        <v>3736</v>
      </c>
      <c r="D1758" t="s">
        <v>1320</v>
      </c>
      <c r="E1758" t="s">
        <v>69</v>
      </c>
      <c r="F1758" t="s">
        <v>5180</v>
      </c>
      <c r="G1758" t="s">
        <v>2166</v>
      </c>
      <c r="H1758" t="s">
        <v>107</v>
      </c>
      <c r="I1758">
        <v>1</v>
      </c>
      <c r="J1758" t="s">
        <v>6969</v>
      </c>
      <c r="K1758" s="37">
        <v>48092</v>
      </c>
      <c r="L1758">
        <v>687978.67</v>
      </c>
      <c r="M1758">
        <v>742385.53</v>
      </c>
      <c r="N1758">
        <v>54406.86</v>
      </c>
      <c r="O1758">
        <v>668146.97</v>
      </c>
      <c r="P1758">
        <v>48966.17</v>
      </c>
      <c r="Q1758">
        <v>0</v>
      </c>
      <c r="R1758">
        <v>0</v>
      </c>
      <c r="S1758">
        <v>0</v>
      </c>
    </row>
    <row r="1759" spans="1:19" x14ac:dyDescent="0.25">
      <c r="A1759">
        <v>4</v>
      </c>
      <c r="B1759">
        <v>4332</v>
      </c>
      <c r="C1759" t="s">
        <v>3736</v>
      </c>
      <c r="D1759" t="s">
        <v>2210</v>
      </c>
      <c r="E1759" t="s">
        <v>48</v>
      </c>
      <c r="F1759" t="s">
        <v>5181</v>
      </c>
      <c r="G1759" t="s">
        <v>2954</v>
      </c>
      <c r="H1759" t="s">
        <v>104</v>
      </c>
      <c r="I1759">
        <v>1</v>
      </c>
      <c r="J1759" t="s">
        <v>6969</v>
      </c>
      <c r="K1759" s="37">
        <v>43851</v>
      </c>
      <c r="L1759">
        <v>30000</v>
      </c>
      <c r="M1759">
        <v>30000</v>
      </c>
      <c r="N1759">
        <v>0</v>
      </c>
      <c r="O1759">
        <v>27000</v>
      </c>
      <c r="P1759">
        <v>0</v>
      </c>
      <c r="Q1759">
        <v>2250</v>
      </c>
      <c r="R1759">
        <v>2250</v>
      </c>
      <c r="S1759">
        <v>0</v>
      </c>
    </row>
    <row r="1760" spans="1:19" x14ac:dyDescent="0.25">
      <c r="A1760">
        <v>4</v>
      </c>
      <c r="B1760">
        <v>4332</v>
      </c>
      <c r="C1760" t="s">
        <v>3736</v>
      </c>
      <c r="D1760" t="s">
        <v>1872</v>
      </c>
      <c r="E1760" t="s">
        <v>320</v>
      </c>
      <c r="F1760" t="s">
        <v>5182</v>
      </c>
      <c r="G1760" t="s">
        <v>2206</v>
      </c>
      <c r="H1760" t="s">
        <v>107</v>
      </c>
      <c r="I1760">
        <v>1</v>
      </c>
      <c r="J1760" t="s">
        <v>6969</v>
      </c>
      <c r="K1760" s="37">
        <v>43507</v>
      </c>
      <c r="L1760">
        <v>10000</v>
      </c>
      <c r="M1760">
        <v>10000</v>
      </c>
      <c r="N1760">
        <v>0</v>
      </c>
      <c r="O1760">
        <v>9000</v>
      </c>
      <c r="P1760">
        <v>0</v>
      </c>
      <c r="Q1760">
        <v>750</v>
      </c>
      <c r="R1760">
        <v>750</v>
      </c>
      <c r="S1760">
        <v>0</v>
      </c>
    </row>
    <row r="1761" spans="1:19" x14ac:dyDescent="0.25">
      <c r="A1761">
        <v>4</v>
      </c>
      <c r="B1761">
        <v>4332</v>
      </c>
      <c r="C1761" t="s">
        <v>3736</v>
      </c>
      <c r="D1761" t="s">
        <v>174</v>
      </c>
      <c r="E1761" t="s">
        <v>9</v>
      </c>
      <c r="F1761" t="s">
        <v>5183</v>
      </c>
      <c r="G1761" t="s">
        <v>2824</v>
      </c>
      <c r="H1761" t="s">
        <v>107</v>
      </c>
      <c r="I1761">
        <v>0.4</v>
      </c>
      <c r="J1761" t="s">
        <v>6969</v>
      </c>
      <c r="K1761" s="37">
        <v>43682</v>
      </c>
      <c r="L1761">
        <v>4000</v>
      </c>
      <c r="M1761">
        <v>4000</v>
      </c>
      <c r="N1761">
        <v>0</v>
      </c>
      <c r="O1761">
        <v>3600</v>
      </c>
      <c r="P1761">
        <v>0</v>
      </c>
      <c r="Q1761">
        <v>300</v>
      </c>
      <c r="R1761">
        <v>300</v>
      </c>
      <c r="S1761">
        <v>0</v>
      </c>
    </row>
    <row r="1762" spans="1:19" x14ac:dyDescent="0.25">
      <c r="A1762">
        <v>4</v>
      </c>
      <c r="B1762">
        <v>4332</v>
      </c>
      <c r="C1762" t="s">
        <v>3736</v>
      </c>
      <c r="D1762" t="s">
        <v>1659</v>
      </c>
      <c r="E1762" t="s">
        <v>687</v>
      </c>
      <c r="F1762" t="s">
        <v>7544</v>
      </c>
      <c r="G1762" t="s">
        <v>7545</v>
      </c>
      <c r="H1762" t="s">
        <v>86</v>
      </c>
      <c r="I1762">
        <v>1</v>
      </c>
      <c r="J1762" t="s">
        <v>6969</v>
      </c>
      <c r="K1762" s="37">
        <v>43851</v>
      </c>
      <c r="L1762">
        <v>87229.86</v>
      </c>
      <c r="M1762">
        <v>87229.86</v>
      </c>
      <c r="N1762">
        <v>0</v>
      </c>
      <c r="O1762">
        <v>87229.86</v>
      </c>
      <c r="P1762">
        <v>0</v>
      </c>
      <c r="Q1762">
        <v>0</v>
      </c>
      <c r="R1762">
        <v>0</v>
      </c>
      <c r="S1762">
        <v>0</v>
      </c>
    </row>
    <row r="1763" spans="1:19" x14ac:dyDescent="0.25">
      <c r="A1763">
        <v>4</v>
      </c>
      <c r="B1763">
        <v>4332</v>
      </c>
      <c r="C1763" t="s">
        <v>3736</v>
      </c>
      <c r="D1763" t="s">
        <v>1931</v>
      </c>
      <c r="E1763" t="s">
        <v>48</v>
      </c>
      <c r="F1763" t="s">
        <v>5184</v>
      </c>
      <c r="G1763" t="s">
        <v>1932</v>
      </c>
      <c r="H1763" t="s">
        <v>104</v>
      </c>
      <c r="I1763">
        <v>1</v>
      </c>
      <c r="J1763" t="s">
        <v>6969</v>
      </c>
      <c r="K1763" s="37">
        <v>43417</v>
      </c>
      <c r="L1763">
        <v>6512.59</v>
      </c>
      <c r="M1763">
        <v>6512.59</v>
      </c>
      <c r="N1763">
        <v>0</v>
      </c>
      <c r="O1763">
        <v>5861.33</v>
      </c>
      <c r="P1763">
        <v>0</v>
      </c>
      <c r="Q1763">
        <v>488.45</v>
      </c>
      <c r="R1763">
        <v>488.44</v>
      </c>
      <c r="S1763">
        <v>0.01</v>
      </c>
    </row>
    <row r="1764" spans="1:19" x14ac:dyDescent="0.25">
      <c r="A1764">
        <v>4</v>
      </c>
      <c r="B1764">
        <v>4332</v>
      </c>
      <c r="C1764" t="s">
        <v>3736</v>
      </c>
      <c r="D1764" t="s">
        <v>426</v>
      </c>
      <c r="E1764" t="s">
        <v>60</v>
      </c>
      <c r="F1764" t="s">
        <v>5185</v>
      </c>
      <c r="G1764" t="s">
        <v>2027</v>
      </c>
      <c r="H1764" t="s">
        <v>107</v>
      </c>
      <c r="I1764">
        <v>1</v>
      </c>
      <c r="J1764" t="s">
        <v>6969</v>
      </c>
      <c r="K1764" s="37">
        <v>43507</v>
      </c>
      <c r="L1764">
        <v>31333.33</v>
      </c>
      <c r="M1764">
        <v>31333.33</v>
      </c>
      <c r="N1764">
        <v>0</v>
      </c>
      <c r="O1764">
        <v>28200</v>
      </c>
      <c r="P1764">
        <v>0</v>
      </c>
      <c r="Q1764">
        <v>2350</v>
      </c>
      <c r="R1764">
        <v>2350</v>
      </c>
      <c r="S1764">
        <v>0</v>
      </c>
    </row>
    <row r="1765" spans="1:19" x14ac:dyDescent="0.25">
      <c r="A1765">
        <v>4</v>
      </c>
      <c r="B1765">
        <v>4332</v>
      </c>
      <c r="C1765" t="s">
        <v>3736</v>
      </c>
      <c r="D1765" t="s">
        <v>712</v>
      </c>
      <c r="E1765" t="s">
        <v>60</v>
      </c>
      <c r="F1765" t="s">
        <v>5186</v>
      </c>
      <c r="G1765" t="s">
        <v>2610</v>
      </c>
      <c r="H1765" t="s">
        <v>107</v>
      </c>
      <c r="I1765">
        <v>0.3</v>
      </c>
      <c r="J1765" t="s">
        <v>6969</v>
      </c>
      <c r="K1765" s="37">
        <v>43677</v>
      </c>
      <c r="L1765">
        <v>17046.740000000002</v>
      </c>
      <c r="M1765">
        <v>17046.740000000002</v>
      </c>
      <c r="N1765">
        <v>0</v>
      </c>
      <c r="O1765">
        <v>15342.07</v>
      </c>
      <c r="P1765">
        <v>0</v>
      </c>
      <c r="Q1765">
        <v>1278.51</v>
      </c>
      <c r="R1765">
        <v>1278.51</v>
      </c>
      <c r="S1765">
        <v>0</v>
      </c>
    </row>
    <row r="1766" spans="1:19" x14ac:dyDescent="0.25">
      <c r="A1766">
        <v>4</v>
      </c>
      <c r="B1766">
        <v>4332</v>
      </c>
      <c r="C1766" t="s">
        <v>3736</v>
      </c>
      <c r="D1766" t="s">
        <v>1177</v>
      </c>
      <c r="E1766" t="s">
        <v>147</v>
      </c>
      <c r="F1766" t="s">
        <v>5187</v>
      </c>
      <c r="G1766" t="s">
        <v>1857</v>
      </c>
      <c r="H1766" t="s">
        <v>104</v>
      </c>
      <c r="I1766">
        <v>0.33</v>
      </c>
      <c r="J1766" t="s">
        <v>6969</v>
      </c>
      <c r="K1766" s="37">
        <v>43598</v>
      </c>
      <c r="L1766">
        <v>32283.9</v>
      </c>
      <c r="M1766">
        <v>32283.9</v>
      </c>
      <c r="N1766">
        <v>0</v>
      </c>
      <c r="O1766">
        <v>29055.51</v>
      </c>
      <c r="P1766">
        <v>0</v>
      </c>
      <c r="Q1766">
        <v>2421.29</v>
      </c>
      <c r="R1766">
        <v>2421.29</v>
      </c>
      <c r="S1766">
        <v>0</v>
      </c>
    </row>
    <row r="1767" spans="1:19" x14ac:dyDescent="0.25">
      <c r="A1767">
        <v>4</v>
      </c>
      <c r="B1767">
        <v>4332</v>
      </c>
      <c r="C1767" t="s">
        <v>3736</v>
      </c>
      <c r="D1767" t="s">
        <v>542</v>
      </c>
      <c r="E1767" t="s">
        <v>263</v>
      </c>
      <c r="F1767" t="s">
        <v>5188</v>
      </c>
      <c r="G1767" t="s">
        <v>1298</v>
      </c>
      <c r="H1767" t="s">
        <v>124</v>
      </c>
      <c r="I1767">
        <v>1</v>
      </c>
      <c r="J1767" t="s">
        <v>6969</v>
      </c>
      <c r="K1767" s="37">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3736</v>
      </c>
      <c r="D1768" t="s">
        <v>567</v>
      </c>
      <c r="E1768" t="s">
        <v>421</v>
      </c>
      <c r="F1768" t="s">
        <v>5189</v>
      </c>
      <c r="G1768" t="s">
        <v>1796</v>
      </c>
      <c r="H1768" t="s">
        <v>107</v>
      </c>
      <c r="I1768">
        <v>1</v>
      </c>
      <c r="J1768" t="s">
        <v>6969</v>
      </c>
      <c r="K1768" s="37">
        <v>43411</v>
      </c>
      <c r="L1768">
        <v>7900.57</v>
      </c>
      <c r="M1768">
        <v>7900.57</v>
      </c>
      <c r="N1768">
        <v>0</v>
      </c>
      <c r="O1768">
        <v>7110.51</v>
      </c>
      <c r="P1768">
        <v>0</v>
      </c>
      <c r="Q1768">
        <v>592.54999999999995</v>
      </c>
      <c r="R1768">
        <v>592.54</v>
      </c>
      <c r="S1768">
        <v>0.01</v>
      </c>
    </row>
    <row r="1769" spans="1:19" x14ac:dyDescent="0.25">
      <c r="A1769">
        <v>4</v>
      </c>
      <c r="B1769">
        <v>4332</v>
      </c>
      <c r="C1769" t="s">
        <v>3736</v>
      </c>
      <c r="D1769" t="s">
        <v>284</v>
      </c>
      <c r="E1769" t="s">
        <v>37</v>
      </c>
      <c r="F1769" t="s">
        <v>5190</v>
      </c>
      <c r="G1769" t="s">
        <v>2137</v>
      </c>
      <c r="H1769" t="s">
        <v>100</v>
      </c>
      <c r="I1769">
        <v>0.5</v>
      </c>
      <c r="J1769" t="s">
        <v>6969</v>
      </c>
      <c r="K1769" s="37">
        <v>43598</v>
      </c>
      <c r="L1769">
        <v>6390.56</v>
      </c>
      <c r="M1769">
        <v>6390.56</v>
      </c>
      <c r="N1769">
        <v>0</v>
      </c>
      <c r="O1769">
        <v>5751.5</v>
      </c>
      <c r="P1769">
        <v>0</v>
      </c>
      <c r="Q1769">
        <v>479.3</v>
      </c>
      <c r="R1769">
        <v>479.29</v>
      </c>
      <c r="S1769">
        <v>0.01</v>
      </c>
    </row>
    <row r="1770" spans="1:19" x14ac:dyDescent="0.25">
      <c r="A1770">
        <v>4</v>
      </c>
      <c r="B1770">
        <v>4332</v>
      </c>
      <c r="C1770" t="s">
        <v>3736</v>
      </c>
      <c r="D1770" t="s">
        <v>1818</v>
      </c>
      <c r="E1770" t="s">
        <v>9</v>
      </c>
      <c r="F1770" t="s">
        <v>5191</v>
      </c>
      <c r="G1770" t="s">
        <v>1819</v>
      </c>
      <c r="H1770" t="s">
        <v>107</v>
      </c>
      <c r="I1770">
        <v>1</v>
      </c>
      <c r="J1770" t="s">
        <v>6969</v>
      </c>
      <c r="K1770" s="37">
        <v>43411</v>
      </c>
      <c r="L1770">
        <v>7407.95</v>
      </c>
      <c r="M1770">
        <v>7407.95</v>
      </c>
      <c r="N1770">
        <v>0</v>
      </c>
      <c r="O1770">
        <v>6667.16</v>
      </c>
      <c r="P1770">
        <v>0</v>
      </c>
      <c r="Q1770">
        <v>555.6</v>
      </c>
      <c r="R1770">
        <v>555.6</v>
      </c>
      <c r="S1770">
        <v>0</v>
      </c>
    </row>
    <row r="1771" spans="1:19" x14ac:dyDescent="0.25">
      <c r="A1771">
        <v>4</v>
      </c>
      <c r="B1771">
        <v>4332</v>
      </c>
      <c r="C1771" t="s">
        <v>3736</v>
      </c>
      <c r="D1771" t="s">
        <v>1132</v>
      </c>
      <c r="E1771" t="s">
        <v>93</v>
      </c>
      <c r="F1771" t="s">
        <v>8789</v>
      </c>
      <c r="G1771" t="s">
        <v>1449</v>
      </c>
      <c r="H1771" t="s">
        <v>107</v>
      </c>
      <c r="I1771">
        <v>0.4</v>
      </c>
      <c r="J1771" t="s">
        <v>6969</v>
      </c>
      <c r="K1771" s="37">
        <v>48092</v>
      </c>
      <c r="L1771">
        <v>607243.30000000005</v>
      </c>
      <c r="M1771">
        <v>607243.30000000005</v>
      </c>
      <c r="N1771">
        <v>0</v>
      </c>
      <c r="O1771">
        <v>546518.97</v>
      </c>
      <c r="P1771">
        <v>0</v>
      </c>
      <c r="Q1771">
        <v>0</v>
      </c>
      <c r="R1771">
        <v>0</v>
      </c>
      <c r="S1771">
        <v>0</v>
      </c>
    </row>
    <row r="1772" spans="1:19" x14ac:dyDescent="0.25">
      <c r="A1772">
        <v>4</v>
      </c>
      <c r="B1772">
        <v>4332</v>
      </c>
      <c r="C1772" t="s">
        <v>3736</v>
      </c>
      <c r="D1772" t="s">
        <v>2281</v>
      </c>
      <c r="E1772" t="s">
        <v>152</v>
      </c>
      <c r="F1772" t="s">
        <v>5192</v>
      </c>
      <c r="G1772" t="s">
        <v>2282</v>
      </c>
      <c r="H1772" t="s">
        <v>100</v>
      </c>
      <c r="I1772">
        <v>1</v>
      </c>
      <c r="J1772" t="s">
        <v>6969</v>
      </c>
      <c r="K1772" s="37">
        <v>43507</v>
      </c>
      <c r="L1772">
        <v>58249.95</v>
      </c>
      <c r="M1772">
        <v>58249.95</v>
      </c>
      <c r="N1772">
        <v>0</v>
      </c>
      <c r="O1772">
        <v>52424.959999999999</v>
      </c>
      <c r="P1772">
        <v>0</v>
      </c>
      <c r="Q1772">
        <v>4368.75</v>
      </c>
      <c r="R1772">
        <v>4368.75</v>
      </c>
      <c r="S1772">
        <v>0</v>
      </c>
    </row>
    <row r="1773" spans="1:19" x14ac:dyDescent="0.25">
      <c r="A1773">
        <v>4</v>
      </c>
      <c r="B1773">
        <v>4332</v>
      </c>
      <c r="C1773" t="s">
        <v>3736</v>
      </c>
      <c r="D1773" t="s">
        <v>1955</v>
      </c>
      <c r="E1773" t="s">
        <v>48</v>
      </c>
      <c r="F1773" t="s">
        <v>5193</v>
      </c>
      <c r="G1773" t="s">
        <v>1956</v>
      </c>
      <c r="H1773" t="s">
        <v>107</v>
      </c>
      <c r="I1773">
        <v>1</v>
      </c>
      <c r="J1773" t="s">
        <v>6969</v>
      </c>
      <c r="K1773" s="37">
        <v>43507</v>
      </c>
      <c r="L1773">
        <v>33079.160000000003</v>
      </c>
      <c r="M1773">
        <v>33079.160000000003</v>
      </c>
      <c r="N1773">
        <v>0</v>
      </c>
      <c r="O1773">
        <v>29771.24</v>
      </c>
      <c r="P1773">
        <v>0</v>
      </c>
      <c r="Q1773">
        <v>2480.94</v>
      </c>
      <c r="R1773">
        <v>2480.94</v>
      </c>
      <c r="S1773">
        <v>0</v>
      </c>
    </row>
    <row r="1774" spans="1:19" x14ac:dyDescent="0.25">
      <c r="A1774">
        <v>4</v>
      </c>
      <c r="B1774">
        <v>4332</v>
      </c>
      <c r="C1774" t="s">
        <v>3736</v>
      </c>
      <c r="D1774" t="s">
        <v>90</v>
      </c>
      <c r="E1774" t="s">
        <v>9</v>
      </c>
      <c r="F1774" t="s">
        <v>8679</v>
      </c>
      <c r="G1774" t="s">
        <v>8623</v>
      </c>
      <c r="H1774" t="s">
        <v>107</v>
      </c>
      <c r="I1774">
        <v>0</v>
      </c>
      <c r="J1774" t="s">
        <v>6969</v>
      </c>
      <c r="K1774" s="37">
        <v>48092</v>
      </c>
      <c r="L1774">
        <v>1430208.28</v>
      </c>
      <c r="M1774">
        <v>1271511.42</v>
      </c>
      <c r="N1774">
        <v>-158696.85999999999</v>
      </c>
      <c r="O1774">
        <v>1144360.28</v>
      </c>
      <c r="P1774">
        <v>-142827.17000000001</v>
      </c>
      <c r="Q1774">
        <v>0</v>
      </c>
      <c r="R1774">
        <v>0</v>
      </c>
      <c r="S1774">
        <v>0</v>
      </c>
    </row>
    <row r="1775" spans="1:19" x14ac:dyDescent="0.25">
      <c r="A1775">
        <v>4</v>
      </c>
      <c r="B1775">
        <v>4332</v>
      </c>
      <c r="C1775" t="s">
        <v>3736</v>
      </c>
      <c r="D1775" t="s">
        <v>1931</v>
      </c>
      <c r="E1775" t="s">
        <v>48</v>
      </c>
      <c r="F1775" t="s">
        <v>7546</v>
      </c>
      <c r="G1775" t="s">
        <v>7547</v>
      </c>
      <c r="H1775" t="s">
        <v>86</v>
      </c>
      <c r="I1775">
        <v>1</v>
      </c>
      <c r="J1775" t="s">
        <v>6969</v>
      </c>
      <c r="K1775" s="37">
        <v>43507</v>
      </c>
      <c r="L1775">
        <v>25939.41</v>
      </c>
      <c r="M1775">
        <v>25939.41</v>
      </c>
      <c r="N1775">
        <v>0</v>
      </c>
      <c r="O1775">
        <v>25939.41</v>
      </c>
      <c r="P1775">
        <v>0</v>
      </c>
      <c r="Q1775">
        <v>0</v>
      </c>
      <c r="R1775">
        <v>0</v>
      </c>
      <c r="S1775">
        <v>0</v>
      </c>
    </row>
    <row r="1776" spans="1:19" x14ac:dyDescent="0.25">
      <c r="A1776">
        <v>4</v>
      </c>
      <c r="B1776">
        <v>4332</v>
      </c>
      <c r="C1776" t="s">
        <v>3736</v>
      </c>
      <c r="D1776" t="s">
        <v>1282</v>
      </c>
      <c r="E1776" t="s">
        <v>9</v>
      </c>
      <c r="F1776" t="s">
        <v>5194</v>
      </c>
      <c r="G1776" t="s">
        <v>3005</v>
      </c>
      <c r="H1776" t="s">
        <v>100</v>
      </c>
      <c r="I1776">
        <v>1</v>
      </c>
      <c r="J1776" t="s">
        <v>6969</v>
      </c>
      <c r="K1776" s="37">
        <v>43864</v>
      </c>
      <c r="L1776">
        <v>85448.05</v>
      </c>
      <c r="M1776">
        <v>85448.05</v>
      </c>
      <c r="N1776">
        <v>0</v>
      </c>
      <c r="O1776">
        <v>76903.25</v>
      </c>
      <c r="P1776">
        <v>0</v>
      </c>
      <c r="Q1776">
        <v>6408.6</v>
      </c>
      <c r="R1776">
        <v>6408.6</v>
      </c>
      <c r="S1776">
        <v>0</v>
      </c>
    </row>
    <row r="1777" spans="1:19" x14ac:dyDescent="0.25">
      <c r="A1777">
        <v>4</v>
      </c>
      <c r="B1777">
        <v>4332</v>
      </c>
      <c r="C1777" t="s">
        <v>3736</v>
      </c>
      <c r="D1777" t="s">
        <v>1132</v>
      </c>
      <c r="E1777" t="s">
        <v>93</v>
      </c>
      <c r="F1777" t="s">
        <v>5195</v>
      </c>
      <c r="G1777" t="s">
        <v>3132</v>
      </c>
      <c r="H1777" t="s">
        <v>107</v>
      </c>
      <c r="I1777">
        <v>0.95</v>
      </c>
      <c r="J1777" t="s">
        <v>6969</v>
      </c>
      <c r="K1777" s="37">
        <v>48092</v>
      </c>
      <c r="L1777">
        <v>243532.94</v>
      </c>
      <c r="M1777">
        <v>236772.6</v>
      </c>
      <c r="N1777">
        <v>-6760.34</v>
      </c>
      <c r="O1777">
        <v>213095.34</v>
      </c>
      <c r="P1777">
        <v>-6084.31</v>
      </c>
      <c r="Q1777">
        <v>18264.97</v>
      </c>
      <c r="R1777">
        <v>18264.97</v>
      </c>
      <c r="S1777">
        <v>0</v>
      </c>
    </row>
    <row r="1778" spans="1:19" x14ac:dyDescent="0.25">
      <c r="A1778">
        <v>4</v>
      </c>
      <c r="B1778">
        <v>4332</v>
      </c>
      <c r="C1778" t="s">
        <v>3736</v>
      </c>
      <c r="D1778" t="s">
        <v>424</v>
      </c>
      <c r="E1778" t="s">
        <v>82</v>
      </c>
      <c r="F1778" t="s">
        <v>5196</v>
      </c>
      <c r="G1778" t="s">
        <v>3198</v>
      </c>
      <c r="H1778" t="s">
        <v>104</v>
      </c>
      <c r="I1778">
        <v>0</v>
      </c>
      <c r="J1778" t="s">
        <v>6969</v>
      </c>
      <c r="K1778" s="37">
        <v>43962</v>
      </c>
      <c r="L1778">
        <v>27254.99</v>
      </c>
      <c r="M1778">
        <v>27254.99</v>
      </c>
      <c r="N1778">
        <v>0</v>
      </c>
      <c r="O1778">
        <v>24529.49</v>
      </c>
      <c r="P1778">
        <v>0</v>
      </c>
      <c r="Q1778">
        <v>2044.13</v>
      </c>
      <c r="R1778">
        <v>2044.12</v>
      </c>
      <c r="S1778">
        <v>0.01</v>
      </c>
    </row>
    <row r="1779" spans="1:19" x14ac:dyDescent="0.25">
      <c r="A1779">
        <v>4</v>
      </c>
      <c r="B1779">
        <v>4332</v>
      </c>
      <c r="C1779" t="s">
        <v>3736</v>
      </c>
      <c r="D1779" t="s">
        <v>668</v>
      </c>
      <c r="E1779" t="s">
        <v>93</v>
      </c>
      <c r="F1779" t="s">
        <v>5197</v>
      </c>
      <c r="G1779" t="s">
        <v>1809</v>
      </c>
      <c r="H1779" t="s">
        <v>86</v>
      </c>
      <c r="I1779">
        <v>1</v>
      </c>
      <c r="J1779" t="s">
        <v>6969</v>
      </c>
      <c r="K1779" s="37">
        <v>43781</v>
      </c>
      <c r="L1779">
        <v>59288.25</v>
      </c>
      <c r="M1779">
        <v>59288.25</v>
      </c>
      <c r="N1779">
        <v>0</v>
      </c>
      <c r="O1779">
        <v>53359.43</v>
      </c>
      <c r="P1779">
        <v>0</v>
      </c>
      <c r="Q1779">
        <v>4446.62</v>
      </c>
      <c r="R1779">
        <v>4446.62</v>
      </c>
      <c r="S1779">
        <v>0</v>
      </c>
    </row>
    <row r="1780" spans="1:19" x14ac:dyDescent="0.25">
      <c r="A1780">
        <v>4</v>
      </c>
      <c r="B1780">
        <v>4332</v>
      </c>
      <c r="C1780" t="s">
        <v>3736</v>
      </c>
      <c r="D1780" t="s">
        <v>34</v>
      </c>
      <c r="E1780" t="s">
        <v>15</v>
      </c>
      <c r="F1780" t="s">
        <v>5198</v>
      </c>
      <c r="G1780" t="s">
        <v>488</v>
      </c>
      <c r="H1780" t="s">
        <v>124</v>
      </c>
      <c r="I1780">
        <v>0</v>
      </c>
      <c r="J1780" t="s">
        <v>6969</v>
      </c>
      <c r="K1780" s="37">
        <v>43294</v>
      </c>
      <c r="L1780">
        <v>13468.07</v>
      </c>
      <c r="M1780">
        <v>13468.07</v>
      </c>
      <c r="N1780">
        <v>0</v>
      </c>
      <c r="O1780">
        <v>12121.26</v>
      </c>
      <c r="P1780">
        <v>0</v>
      </c>
      <c r="Q1780">
        <v>1010.11</v>
      </c>
      <c r="R1780">
        <v>1010.11</v>
      </c>
      <c r="S1780">
        <v>0</v>
      </c>
    </row>
    <row r="1781" spans="1:19" x14ac:dyDescent="0.25">
      <c r="A1781">
        <v>4</v>
      </c>
      <c r="B1781">
        <v>4332</v>
      </c>
      <c r="C1781" t="s">
        <v>3736</v>
      </c>
      <c r="D1781" t="s">
        <v>90</v>
      </c>
      <c r="E1781" t="s">
        <v>9</v>
      </c>
      <c r="F1781" t="s">
        <v>7548</v>
      </c>
      <c r="G1781" t="s">
        <v>7549</v>
      </c>
      <c r="H1781" t="s">
        <v>107</v>
      </c>
      <c r="I1781">
        <v>0.4</v>
      </c>
      <c r="J1781" t="s">
        <v>6969</v>
      </c>
      <c r="K1781" s="37">
        <v>48092</v>
      </c>
      <c r="L1781">
        <v>253327</v>
      </c>
      <c r="M1781">
        <v>253327</v>
      </c>
      <c r="N1781">
        <v>0</v>
      </c>
      <c r="O1781">
        <v>227994.3</v>
      </c>
      <c r="P1781">
        <v>0</v>
      </c>
      <c r="Q1781">
        <v>0</v>
      </c>
      <c r="R1781">
        <v>0</v>
      </c>
      <c r="S1781">
        <v>0</v>
      </c>
    </row>
    <row r="1782" spans="1:19" x14ac:dyDescent="0.25">
      <c r="A1782">
        <v>4</v>
      </c>
      <c r="B1782">
        <v>4332</v>
      </c>
      <c r="C1782" t="s">
        <v>3736</v>
      </c>
      <c r="D1782" t="s">
        <v>1978</v>
      </c>
      <c r="E1782" t="s">
        <v>9</v>
      </c>
      <c r="F1782" t="s">
        <v>5199</v>
      </c>
      <c r="G1782" t="s">
        <v>1979</v>
      </c>
      <c r="H1782" t="s">
        <v>107</v>
      </c>
      <c r="I1782">
        <v>1</v>
      </c>
      <c r="J1782" t="s">
        <v>6969</v>
      </c>
      <c r="K1782" s="37">
        <v>43507</v>
      </c>
      <c r="L1782">
        <v>13942.26</v>
      </c>
      <c r="M1782">
        <v>13942.26</v>
      </c>
      <c r="N1782">
        <v>0</v>
      </c>
      <c r="O1782">
        <v>12548.03</v>
      </c>
      <c r="P1782">
        <v>0</v>
      </c>
      <c r="Q1782">
        <v>1045.67</v>
      </c>
      <c r="R1782">
        <v>1045.67</v>
      </c>
      <c r="S1782">
        <v>0</v>
      </c>
    </row>
    <row r="1783" spans="1:19" x14ac:dyDescent="0.25">
      <c r="A1783">
        <v>4</v>
      </c>
      <c r="B1783">
        <v>4332</v>
      </c>
      <c r="C1783" t="s">
        <v>3736</v>
      </c>
      <c r="D1783" t="s">
        <v>1801</v>
      </c>
      <c r="E1783" t="s">
        <v>1802</v>
      </c>
      <c r="F1783" t="s">
        <v>5200</v>
      </c>
      <c r="G1783" t="s">
        <v>2117</v>
      </c>
      <c r="H1783" t="s">
        <v>124</v>
      </c>
      <c r="I1783">
        <v>1</v>
      </c>
      <c r="J1783" t="s">
        <v>6969</v>
      </c>
      <c r="K1783" s="37">
        <v>44085</v>
      </c>
      <c r="L1783">
        <v>13344.07</v>
      </c>
      <c r="M1783">
        <v>6768.57</v>
      </c>
      <c r="N1783">
        <v>-6575.5</v>
      </c>
      <c r="O1783">
        <v>6091.71</v>
      </c>
      <c r="P1783">
        <v>-5917.95</v>
      </c>
      <c r="Q1783">
        <v>1000.81</v>
      </c>
      <c r="R1783">
        <v>1000.81</v>
      </c>
      <c r="S1783">
        <v>0</v>
      </c>
    </row>
    <row r="1784" spans="1:19" x14ac:dyDescent="0.25">
      <c r="A1784">
        <v>4</v>
      </c>
      <c r="B1784">
        <v>4332</v>
      </c>
      <c r="C1784" t="s">
        <v>3736</v>
      </c>
      <c r="D1784" t="s">
        <v>984</v>
      </c>
      <c r="E1784" t="s">
        <v>25</v>
      </c>
      <c r="F1784" t="s">
        <v>7550</v>
      </c>
      <c r="G1784" t="s">
        <v>7551</v>
      </c>
      <c r="H1784" t="s">
        <v>86</v>
      </c>
      <c r="I1784">
        <v>1</v>
      </c>
      <c r="J1784" t="s">
        <v>6969</v>
      </c>
      <c r="K1784" s="37">
        <v>43507</v>
      </c>
      <c r="L1784">
        <v>11501.86</v>
      </c>
      <c r="M1784">
        <v>11501.86</v>
      </c>
      <c r="N1784">
        <v>0</v>
      </c>
      <c r="O1784">
        <v>11501.86</v>
      </c>
      <c r="P1784">
        <v>0</v>
      </c>
      <c r="Q1784">
        <v>0</v>
      </c>
      <c r="R1784">
        <v>0</v>
      </c>
      <c r="S1784">
        <v>0</v>
      </c>
    </row>
    <row r="1785" spans="1:19" x14ac:dyDescent="0.25">
      <c r="A1785">
        <v>4</v>
      </c>
      <c r="B1785">
        <v>4332</v>
      </c>
      <c r="C1785" t="s">
        <v>3736</v>
      </c>
      <c r="D1785" t="s">
        <v>98</v>
      </c>
      <c r="E1785" t="s">
        <v>147</v>
      </c>
      <c r="F1785" t="s">
        <v>5201</v>
      </c>
      <c r="G1785" t="s">
        <v>1840</v>
      </c>
      <c r="H1785" t="s">
        <v>107</v>
      </c>
      <c r="I1785">
        <v>1</v>
      </c>
      <c r="J1785" t="s">
        <v>6969</v>
      </c>
      <c r="K1785" s="37">
        <v>43411</v>
      </c>
      <c r="L1785">
        <v>74006.73</v>
      </c>
      <c r="M1785">
        <v>74006.73</v>
      </c>
      <c r="N1785">
        <v>0</v>
      </c>
      <c r="O1785">
        <v>66606.06</v>
      </c>
      <c r="P1785">
        <v>0</v>
      </c>
      <c r="Q1785">
        <v>5550.5</v>
      </c>
      <c r="R1785">
        <v>5550.5</v>
      </c>
      <c r="S1785">
        <v>0</v>
      </c>
    </row>
    <row r="1786" spans="1:19" x14ac:dyDescent="0.25">
      <c r="A1786">
        <v>4</v>
      </c>
      <c r="B1786">
        <v>4332</v>
      </c>
      <c r="C1786" t="s">
        <v>3736</v>
      </c>
      <c r="D1786" t="s">
        <v>55</v>
      </c>
      <c r="E1786" t="s">
        <v>25</v>
      </c>
      <c r="F1786" t="s">
        <v>7552</v>
      </c>
      <c r="G1786" t="s">
        <v>7553</v>
      </c>
      <c r="H1786" t="s">
        <v>86</v>
      </c>
      <c r="I1786">
        <v>1</v>
      </c>
      <c r="J1786" t="s">
        <v>6969</v>
      </c>
      <c r="K1786" s="37">
        <v>43929</v>
      </c>
      <c r="L1786">
        <v>421864.5</v>
      </c>
      <c r="M1786">
        <v>421864.5</v>
      </c>
      <c r="N1786">
        <v>0</v>
      </c>
      <c r="O1786">
        <v>421864.5</v>
      </c>
      <c r="P1786">
        <v>0</v>
      </c>
      <c r="Q1786">
        <v>0</v>
      </c>
      <c r="R1786">
        <v>0</v>
      </c>
      <c r="S1786">
        <v>0</v>
      </c>
    </row>
    <row r="1787" spans="1:19" x14ac:dyDescent="0.25">
      <c r="A1787">
        <v>4</v>
      </c>
      <c r="B1787">
        <v>4332</v>
      </c>
      <c r="C1787" t="s">
        <v>3736</v>
      </c>
      <c r="D1787" t="s">
        <v>13</v>
      </c>
      <c r="E1787" t="s">
        <v>9</v>
      </c>
      <c r="F1787" t="s">
        <v>8790</v>
      </c>
      <c r="G1787" t="s">
        <v>8791</v>
      </c>
      <c r="H1787" t="s">
        <v>29</v>
      </c>
      <c r="I1787">
        <v>0.05</v>
      </c>
      <c r="J1787" t="s">
        <v>6970</v>
      </c>
      <c r="K1787" s="37">
        <v>48092</v>
      </c>
      <c r="L1787">
        <v>3850000</v>
      </c>
      <c r="M1787">
        <v>3850000</v>
      </c>
      <c r="N1787">
        <v>0</v>
      </c>
      <c r="O1787">
        <v>1724122.61</v>
      </c>
      <c r="P1787">
        <v>0</v>
      </c>
      <c r="Q1787">
        <v>0</v>
      </c>
      <c r="R1787">
        <v>0</v>
      </c>
      <c r="S1787">
        <v>0</v>
      </c>
    </row>
    <row r="1788" spans="1:19" x14ac:dyDescent="0.25">
      <c r="A1788">
        <v>4</v>
      </c>
      <c r="B1788">
        <v>4332</v>
      </c>
      <c r="C1788" t="s">
        <v>3736</v>
      </c>
      <c r="D1788" t="s">
        <v>380</v>
      </c>
      <c r="E1788" t="s">
        <v>168</v>
      </c>
      <c r="F1788" t="s">
        <v>7554</v>
      </c>
      <c r="G1788" t="s">
        <v>141</v>
      </c>
      <c r="H1788" t="s">
        <v>86</v>
      </c>
      <c r="I1788">
        <v>1</v>
      </c>
      <c r="J1788" t="s">
        <v>6969</v>
      </c>
      <c r="K1788" s="37">
        <v>43265</v>
      </c>
      <c r="L1788">
        <v>36580.019999999997</v>
      </c>
      <c r="M1788">
        <v>36580.019999999997</v>
      </c>
      <c r="N1788">
        <v>0</v>
      </c>
      <c r="O1788">
        <v>36580.019999999997</v>
      </c>
      <c r="P1788">
        <v>0</v>
      </c>
      <c r="Q1788">
        <v>0</v>
      </c>
      <c r="R1788">
        <v>0</v>
      </c>
      <c r="S1788">
        <v>0</v>
      </c>
    </row>
    <row r="1789" spans="1:19" x14ac:dyDescent="0.25">
      <c r="A1789">
        <v>4</v>
      </c>
      <c r="B1789">
        <v>4332</v>
      </c>
      <c r="C1789" t="s">
        <v>3736</v>
      </c>
      <c r="D1789" t="s">
        <v>1659</v>
      </c>
      <c r="E1789" t="s">
        <v>687</v>
      </c>
      <c r="F1789" t="s">
        <v>5202</v>
      </c>
      <c r="G1789" t="s">
        <v>2028</v>
      </c>
      <c r="H1789" t="s">
        <v>124</v>
      </c>
      <c r="I1789">
        <v>1</v>
      </c>
      <c r="J1789" t="s">
        <v>6969</v>
      </c>
      <c r="K1789" s="37">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3736</v>
      </c>
      <c r="D1790" t="s">
        <v>59</v>
      </c>
      <c r="E1790" t="s">
        <v>60</v>
      </c>
      <c r="F1790" t="s">
        <v>7555</v>
      </c>
      <c r="G1790" t="s">
        <v>7556</v>
      </c>
      <c r="H1790" t="s">
        <v>86</v>
      </c>
      <c r="I1790">
        <v>1</v>
      </c>
      <c r="J1790" t="s">
        <v>6969</v>
      </c>
      <c r="K1790" s="37">
        <v>43410</v>
      </c>
      <c r="L1790">
        <v>117156.76</v>
      </c>
      <c r="M1790">
        <v>117156.76</v>
      </c>
      <c r="N1790">
        <v>0</v>
      </c>
      <c r="O1790">
        <v>117156.76</v>
      </c>
      <c r="P1790">
        <v>0</v>
      </c>
      <c r="Q1790">
        <v>0</v>
      </c>
      <c r="R1790">
        <v>0</v>
      </c>
      <c r="S1790">
        <v>0</v>
      </c>
    </row>
    <row r="1791" spans="1:19" x14ac:dyDescent="0.25">
      <c r="A1791">
        <v>4</v>
      </c>
      <c r="B1791">
        <v>4332</v>
      </c>
      <c r="C1791" t="s">
        <v>3736</v>
      </c>
      <c r="D1791" t="s">
        <v>795</v>
      </c>
      <c r="E1791" t="s">
        <v>60</v>
      </c>
      <c r="F1791" t="s">
        <v>7557</v>
      </c>
      <c r="G1791" t="s">
        <v>7558</v>
      </c>
      <c r="H1791" t="s">
        <v>100</v>
      </c>
      <c r="I1791">
        <v>0</v>
      </c>
      <c r="J1791" t="s">
        <v>6969</v>
      </c>
      <c r="K1791" s="37">
        <v>48092</v>
      </c>
      <c r="L1791">
        <v>20810</v>
      </c>
      <c r="M1791">
        <v>20810</v>
      </c>
      <c r="N1791">
        <v>0</v>
      </c>
      <c r="O1791">
        <v>18729</v>
      </c>
      <c r="P1791">
        <v>0</v>
      </c>
      <c r="Q1791">
        <v>1560.75</v>
      </c>
      <c r="R1791">
        <v>1560.75</v>
      </c>
      <c r="S1791">
        <v>0</v>
      </c>
    </row>
    <row r="1792" spans="1:19" x14ac:dyDescent="0.25">
      <c r="A1792">
        <v>4</v>
      </c>
      <c r="B1792">
        <v>4332</v>
      </c>
      <c r="C1792" t="s">
        <v>3736</v>
      </c>
      <c r="D1792" t="s">
        <v>567</v>
      </c>
      <c r="E1792" t="s">
        <v>421</v>
      </c>
      <c r="F1792" t="s">
        <v>7559</v>
      </c>
      <c r="G1792" t="s">
        <v>7560</v>
      </c>
      <c r="H1792" t="s">
        <v>86</v>
      </c>
      <c r="I1792">
        <v>1</v>
      </c>
      <c r="J1792" t="s">
        <v>6969</v>
      </c>
      <c r="K1792" s="37">
        <v>44060</v>
      </c>
      <c r="L1792">
        <v>5641731.5700000003</v>
      </c>
      <c r="M1792">
        <v>2215934.17</v>
      </c>
      <c r="N1792">
        <v>-3425797.4</v>
      </c>
      <c r="O1792">
        <v>2215934.17</v>
      </c>
      <c r="P1792">
        <v>-3425797.4</v>
      </c>
      <c r="Q1792">
        <v>0</v>
      </c>
      <c r="R1792">
        <v>0</v>
      </c>
      <c r="S1792">
        <v>0</v>
      </c>
    </row>
    <row r="1793" spans="1:19" x14ac:dyDescent="0.25">
      <c r="A1793">
        <v>4</v>
      </c>
      <c r="B1793">
        <v>4332</v>
      </c>
      <c r="C1793" t="s">
        <v>3736</v>
      </c>
      <c r="D1793" t="s">
        <v>1654</v>
      </c>
      <c r="E1793" t="s">
        <v>131</v>
      </c>
      <c r="F1793" t="s">
        <v>5203</v>
      </c>
      <c r="G1793" t="s">
        <v>2003</v>
      </c>
      <c r="H1793" t="s">
        <v>124</v>
      </c>
      <c r="I1793">
        <v>0.5</v>
      </c>
      <c r="J1793" t="s">
        <v>6969</v>
      </c>
      <c r="K1793" s="37">
        <v>43571</v>
      </c>
      <c r="L1793">
        <v>49794</v>
      </c>
      <c r="M1793">
        <v>49794</v>
      </c>
      <c r="N1793">
        <v>0</v>
      </c>
      <c r="O1793">
        <v>44814.6</v>
      </c>
      <c r="P1793">
        <v>0</v>
      </c>
      <c r="Q1793">
        <v>3734.55</v>
      </c>
      <c r="R1793">
        <v>3734.55</v>
      </c>
      <c r="S1793">
        <v>0</v>
      </c>
    </row>
    <row r="1794" spans="1:19" x14ac:dyDescent="0.25">
      <c r="A1794">
        <v>4</v>
      </c>
      <c r="B1794">
        <v>4332</v>
      </c>
      <c r="C1794" t="s">
        <v>3736</v>
      </c>
      <c r="D1794" t="s">
        <v>747</v>
      </c>
      <c r="E1794" t="s">
        <v>48</v>
      </c>
      <c r="F1794" t="s">
        <v>5204</v>
      </c>
      <c r="G1794" t="s">
        <v>1833</v>
      </c>
      <c r="H1794" t="s">
        <v>107</v>
      </c>
      <c r="I1794">
        <v>0</v>
      </c>
      <c r="J1794" t="s">
        <v>6969</v>
      </c>
      <c r="K1794" s="37">
        <v>44357</v>
      </c>
      <c r="L1794">
        <v>3130.5</v>
      </c>
      <c r="M1794">
        <v>0</v>
      </c>
      <c r="N1794">
        <v>-3130.5</v>
      </c>
      <c r="O1794">
        <v>0</v>
      </c>
      <c r="P1794">
        <v>-2817.45</v>
      </c>
      <c r="Q1794">
        <v>234.79</v>
      </c>
      <c r="R1794">
        <v>234.79</v>
      </c>
      <c r="S1794">
        <v>0</v>
      </c>
    </row>
    <row r="1795" spans="1:19" x14ac:dyDescent="0.25">
      <c r="A1795">
        <v>4</v>
      </c>
      <c r="B1795">
        <v>4332</v>
      </c>
      <c r="C1795" t="s">
        <v>3736</v>
      </c>
      <c r="D1795" t="s">
        <v>1596</v>
      </c>
      <c r="E1795" t="s">
        <v>25</v>
      </c>
      <c r="F1795" t="s">
        <v>5205</v>
      </c>
      <c r="G1795" t="s">
        <v>1817</v>
      </c>
      <c r="H1795" t="s">
        <v>107</v>
      </c>
      <c r="I1795">
        <v>1</v>
      </c>
      <c r="J1795" t="s">
        <v>6969</v>
      </c>
      <c r="K1795" s="37">
        <v>43411</v>
      </c>
      <c r="L1795">
        <v>101619.79</v>
      </c>
      <c r="M1795">
        <v>101619.79</v>
      </c>
      <c r="N1795">
        <v>0</v>
      </c>
      <c r="O1795">
        <v>91457.81</v>
      </c>
      <c r="P1795">
        <v>0</v>
      </c>
      <c r="Q1795">
        <v>7621.49</v>
      </c>
      <c r="R1795">
        <v>7621.48</v>
      </c>
      <c r="S1795">
        <v>0.01</v>
      </c>
    </row>
    <row r="1796" spans="1:19" x14ac:dyDescent="0.25">
      <c r="A1796">
        <v>4</v>
      </c>
      <c r="B1796">
        <v>4332</v>
      </c>
      <c r="C1796" t="s">
        <v>3736</v>
      </c>
      <c r="D1796" t="s">
        <v>660</v>
      </c>
      <c r="E1796" t="s">
        <v>147</v>
      </c>
      <c r="F1796" t="s">
        <v>5206</v>
      </c>
      <c r="G1796" t="s">
        <v>2308</v>
      </c>
      <c r="H1796" t="s">
        <v>107</v>
      </c>
      <c r="I1796">
        <v>0.1</v>
      </c>
      <c r="J1796" t="s">
        <v>6969</v>
      </c>
      <c r="K1796" s="37">
        <v>43788</v>
      </c>
      <c r="L1796">
        <v>16851.03</v>
      </c>
      <c r="M1796">
        <v>16851.03</v>
      </c>
      <c r="N1796">
        <v>0</v>
      </c>
      <c r="O1796">
        <v>15165.93</v>
      </c>
      <c r="P1796">
        <v>0</v>
      </c>
      <c r="Q1796">
        <v>1263.83</v>
      </c>
      <c r="R1796">
        <v>1263.83</v>
      </c>
      <c r="S1796">
        <v>0</v>
      </c>
    </row>
    <row r="1797" spans="1:19" x14ac:dyDescent="0.25">
      <c r="A1797">
        <v>4</v>
      </c>
      <c r="B1797">
        <v>4332</v>
      </c>
      <c r="C1797" t="s">
        <v>3736</v>
      </c>
      <c r="D1797" t="s">
        <v>865</v>
      </c>
      <c r="E1797" t="s">
        <v>255</v>
      </c>
      <c r="F1797" t="s">
        <v>8792</v>
      </c>
      <c r="G1797" t="s">
        <v>8793</v>
      </c>
      <c r="H1797" t="s">
        <v>8794</v>
      </c>
      <c r="I1797">
        <v>0.06</v>
      </c>
      <c r="J1797" t="s">
        <v>6970</v>
      </c>
      <c r="K1797" s="37">
        <v>48092</v>
      </c>
      <c r="L1797">
        <v>206497.87</v>
      </c>
      <c r="M1797">
        <v>206497.87</v>
      </c>
      <c r="N1797">
        <v>0</v>
      </c>
      <c r="O1797">
        <v>154873.4025</v>
      </c>
      <c r="P1797">
        <v>0</v>
      </c>
      <c r="Q1797">
        <v>0</v>
      </c>
      <c r="R1797">
        <v>0</v>
      </c>
      <c r="S1797">
        <v>0</v>
      </c>
    </row>
    <row r="1798" spans="1:19" x14ac:dyDescent="0.25">
      <c r="A1798">
        <v>4</v>
      </c>
      <c r="B1798">
        <v>4332</v>
      </c>
      <c r="C1798" t="s">
        <v>3736</v>
      </c>
      <c r="D1798" t="s">
        <v>795</v>
      </c>
      <c r="E1798" t="s">
        <v>60</v>
      </c>
      <c r="F1798" t="s">
        <v>8795</v>
      </c>
      <c r="G1798" t="s">
        <v>8796</v>
      </c>
      <c r="H1798" t="s">
        <v>100</v>
      </c>
      <c r="I1798">
        <v>0.5</v>
      </c>
      <c r="J1798" t="s">
        <v>6969</v>
      </c>
      <c r="K1798" s="37">
        <v>48092</v>
      </c>
      <c r="L1798">
        <v>31750</v>
      </c>
      <c r="M1798">
        <v>31750</v>
      </c>
      <c r="N1798">
        <v>0</v>
      </c>
      <c r="O1798">
        <v>28575</v>
      </c>
      <c r="P1798">
        <v>0</v>
      </c>
      <c r="Q1798">
        <v>2381.25</v>
      </c>
      <c r="R1798">
        <v>0</v>
      </c>
      <c r="S1798">
        <v>2381.25</v>
      </c>
    </row>
    <row r="1799" spans="1:19" x14ac:dyDescent="0.25">
      <c r="A1799">
        <v>4</v>
      </c>
      <c r="B1799">
        <v>4332</v>
      </c>
      <c r="C1799" t="s">
        <v>3736</v>
      </c>
      <c r="D1799" t="s">
        <v>1978</v>
      </c>
      <c r="E1799" t="s">
        <v>9</v>
      </c>
      <c r="F1799" t="s">
        <v>5207</v>
      </c>
      <c r="G1799" t="s">
        <v>1991</v>
      </c>
      <c r="H1799" t="s">
        <v>107</v>
      </c>
      <c r="I1799">
        <v>1</v>
      </c>
      <c r="J1799" t="s">
        <v>6969</v>
      </c>
      <c r="K1799" s="37">
        <v>43507</v>
      </c>
      <c r="L1799">
        <v>4123.7</v>
      </c>
      <c r="M1799">
        <v>4123.7</v>
      </c>
      <c r="N1799">
        <v>0</v>
      </c>
      <c r="O1799">
        <v>3711.33</v>
      </c>
      <c r="P1799">
        <v>0</v>
      </c>
      <c r="Q1799">
        <v>309.27999999999997</v>
      </c>
      <c r="R1799">
        <v>309.27999999999997</v>
      </c>
      <c r="S1799">
        <v>0</v>
      </c>
    </row>
    <row r="1800" spans="1:19" x14ac:dyDescent="0.25">
      <c r="A1800">
        <v>4</v>
      </c>
      <c r="B1800">
        <v>4332</v>
      </c>
      <c r="C1800" t="s">
        <v>3736</v>
      </c>
      <c r="D1800" t="s">
        <v>795</v>
      </c>
      <c r="E1800" t="s">
        <v>60</v>
      </c>
      <c r="F1800" t="s">
        <v>5208</v>
      </c>
      <c r="G1800" t="s">
        <v>3498</v>
      </c>
      <c r="H1800" t="s">
        <v>100</v>
      </c>
      <c r="I1800">
        <v>0</v>
      </c>
      <c r="J1800" t="s">
        <v>6969</v>
      </c>
      <c r="K1800" s="37">
        <v>44085</v>
      </c>
      <c r="L1800">
        <v>72436.350000000006</v>
      </c>
      <c r="M1800">
        <v>72436.350000000006</v>
      </c>
      <c r="N1800">
        <v>0</v>
      </c>
      <c r="O1800">
        <v>65192.72</v>
      </c>
      <c r="P1800">
        <v>0</v>
      </c>
      <c r="Q1800">
        <v>5432.73</v>
      </c>
      <c r="R1800">
        <v>5432.73</v>
      </c>
      <c r="S1800">
        <v>0</v>
      </c>
    </row>
    <row r="1801" spans="1:19" x14ac:dyDescent="0.25">
      <c r="A1801">
        <v>4</v>
      </c>
      <c r="B1801">
        <v>4332</v>
      </c>
      <c r="C1801" t="s">
        <v>3736</v>
      </c>
      <c r="D1801" t="s">
        <v>1909</v>
      </c>
      <c r="E1801" t="s">
        <v>9</v>
      </c>
      <c r="F1801" t="s">
        <v>5209</v>
      </c>
      <c r="G1801" t="s">
        <v>1910</v>
      </c>
      <c r="H1801" t="s">
        <v>100</v>
      </c>
      <c r="I1801">
        <v>0.1</v>
      </c>
      <c r="J1801" t="s">
        <v>6969</v>
      </c>
      <c r="K1801" s="37">
        <v>43507</v>
      </c>
      <c r="L1801">
        <v>14732.98</v>
      </c>
      <c r="M1801">
        <v>14732.98</v>
      </c>
      <c r="N1801">
        <v>0</v>
      </c>
      <c r="O1801">
        <v>13259.68</v>
      </c>
      <c r="P1801">
        <v>0</v>
      </c>
      <c r="Q1801">
        <v>1104.98</v>
      </c>
      <c r="R1801">
        <v>1104.97</v>
      </c>
      <c r="S1801">
        <v>0.01</v>
      </c>
    </row>
    <row r="1802" spans="1:19" x14ac:dyDescent="0.25">
      <c r="A1802">
        <v>4</v>
      </c>
      <c r="B1802">
        <v>4332</v>
      </c>
      <c r="C1802" t="s">
        <v>3736</v>
      </c>
      <c r="D1802" t="s">
        <v>499</v>
      </c>
      <c r="E1802" t="s">
        <v>421</v>
      </c>
      <c r="F1802" t="s">
        <v>7561</v>
      </c>
      <c r="G1802" t="s">
        <v>141</v>
      </c>
      <c r="H1802" t="s">
        <v>86</v>
      </c>
      <c r="I1802">
        <v>1</v>
      </c>
      <c r="J1802" t="s">
        <v>6969</v>
      </c>
      <c r="K1802" s="37">
        <v>43265</v>
      </c>
      <c r="L1802">
        <v>96372.84</v>
      </c>
      <c r="M1802">
        <v>96372.84</v>
      </c>
      <c r="N1802">
        <v>0</v>
      </c>
      <c r="O1802">
        <v>96372.84</v>
      </c>
      <c r="P1802">
        <v>0</v>
      </c>
      <c r="Q1802">
        <v>0</v>
      </c>
      <c r="R1802">
        <v>0</v>
      </c>
      <c r="S1802">
        <v>0</v>
      </c>
    </row>
    <row r="1803" spans="1:19" x14ac:dyDescent="0.25">
      <c r="A1803">
        <v>4</v>
      </c>
      <c r="B1803">
        <v>4332</v>
      </c>
      <c r="C1803" t="s">
        <v>3736</v>
      </c>
      <c r="D1803" t="s">
        <v>255</v>
      </c>
      <c r="E1803" t="s">
        <v>255</v>
      </c>
      <c r="F1803" t="s">
        <v>5210</v>
      </c>
      <c r="G1803" t="s">
        <v>1918</v>
      </c>
      <c r="H1803" t="s">
        <v>104</v>
      </c>
      <c r="I1803">
        <v>1</v>
      </c>
      <c r="J1803" t="s">
        <v>6969</v>
      </c>
      <c r="K1803" s="37">
        <v>43417</v>
      </c>
      <c r="L1803">
        <v>116551.75</v>
      </c>
      <c r="M1803">
        <v>116551.75</v>
      </c>
      <c r="N1803">
        <v>0</v>
      </c>
      <c r="O1803">
        <v>104896.58</v>
      </c>
      <c r="P1803">
        <v>0</v>
      </c>
      <c r="Q1803">
        <v>8741.3799999999992</v>
      </c>
      <c r="R1803">
        <v>8741.3799999999992</v>
      </c>
      <c r="S1803">
        <v>0</v>
      </c>
    </row>
    <row r="1804" spans="1:19" x14ac:dyDescent="0.25">
      <c r="A1804">
        <v>4</v>
      </c>
      <c r="B1804">
        <v>4332</v>
      </c>
      <c r="C1804" t="s">
        <v>3736</v>
      </c>
      <c r="D1804" t="s">
        <v>548</v>
      </c>
      <c r="E1804" t="s">
        <v>9</v>
      </c>
      <c r="F1804" t="s">
        <v>5211</v>
      </c>
      <c r="G1804" t="s">
        <v>1812</v>
      </c>
      <c r="H1804" t="s">
        <v>104</v>
      </c>
      <c r="I1804">
        <v>0</v>
      </c>
      <c r="J1804" t="s">
        <v>6969</v>
      </c>
      <c r="K1804" s="37">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3736</v>
      </c>
      <c r="D1805" t="s">
        <v>98</v>
      </c>
      <c r="E1805" t="s">
        <v>147</v>
      </c>
      <c r="F1805" t="s">
        <v>5212</v>
      </c>
      <c r="G1805" t="s">
        <v>2203</v>
      </c>
      <c r="H1805" t="s">
        <v>107</v>
      </c>
      <c r="I1805">
        <v>0</v>
      </c>
      <c r="J1805" t="s">
        <v>6969</v>
      </c>
      <c r="K1805" s="37">
        <v>43507</v>
      </c>
      <c r="L1805">
        <v>5211.74</v>
      </c>
      <c r="M1805">
        <v>5211.74</v>
      </c>
      <c r="N1805">
        <v>0</v>
      </c>
      <c r="O1805">
        <v>4690.57</v>
      </c>
      <c r="P1805">
        <v>0</v>
      </c>
      <c r="Q1805">
        <v>390.88</v>
      </c>
      <c r="R1805">
        <v>390.88</v>
      </c>
      <c r="S1805">
        <v>0</v>
      </c>
    </row>
    <row r="1806" spans="1:19" x14ac:dyDescent="0.25">
      <c r="A1806">
        <v>4</v>
      </c>
      <c r="B1806">
        <v>4332</v>
      </c>
      <c r="C1806" t="s">
        <v>3736</v>
      </c>
      <c r="D1806" t="s">
        <v>1132</v>
      </c>
      <c r="E1806" t="s">
        <v>93</v>
      </c>
      <c r="F1806" t="s">
        <v>5213</v>
      </c>
      <c r="G1806" t="s">
        <v>2052</v>
      </c>
      <c r="H1806" t="s">
        <v>104</v>
      </c>
      <c r="I1806">
        <v>0.05</v>
      </c>
      <c r="J1806" t="s">
        <v>6969</v>
      </c>
      <c r="K1806" s="37">
        <v>43880</v>
      </c>
      <c r="L1806">
        <v>0</v>
      </c>
      <c r="M1806">
        <v>0</v>
      </c>
      <c r="N1806">
        <v>0</v>
      </c>
      <c r="O1806">
        <v>0</v>
      </c>
      <c r="P1806">
        <v>0</v>
      </c>
      <c r="Q1806">
        <v>0</v>
      </c>
      <c r="R1806">
        <v>0</v>
      </c>
      <c r="S1806">
        <v>0</v>
      </c>
    </row>
    <row r="1807" spans="1:19" x14ac:dyDescent="0.25">
      <c r="A1807">
        <v>4</v>
      </c>
      <c r="B1807">
        <v>4332</v>
      </c>
      <c r="C1807" t="s">
        <v>3736</v>
      </c>
      <c r="D1807" t="s">
        <v>327</v>
      </c>
      <c r="E1807" t="s">
        <v>9</v>
      </c>
      <c r="F1807" t="s">
        <v>5214</v>
      </c>
      <c r="G1807" t="s">
        <v>2075</v>
      </c>
      <c r="H1807" t="s">
        <v>107</v>
      </c>
      <c r="I1807">
        <v>0</v>
      </c>
      <c r="J1807" t="s">
        <v>6969</v>
      </c>
      <c r="K1807" s="37">
        <v>43917</v>
      </c>
      <c r="L1807">
        <v>90771.61</v>
      </c>
      <c r="M1807">
        <v>90771.61</v>
      </c>
      <c r="N1807">
        <v>0</v>
      </c>
      <c r="O1807">
        <v>81694.45</v>
      </c>
      <c r="P1807">
        <v>0</v>
      </c>
      <c r="Q1807">
        <v>6807.87</v>
      </c>
      <c r="R1807">
        <v>6807.87</v>
      </c>
      <c r="S1807">
        <v>0</v>
      </c>
    </row>
    <row r="1808" spans="1:19" x14ac:dyDescent="0.25">
      <c r="A1808">
        <v>4</v>
      </c>
      <c r="B1808">
        <v>4332</v>
      </c>
      <c r="C1808" t="s">
        <v>3736</v>
      </c>
      <c r="D1808" t="s">
        <v>795</v>
      </c>
      <c r="E1808" t="s">
        <v>60</v>
      </c>
      <c r="F1808" t="s">
        <v>5215</v>
      </c>
      <c r="G1808" t="s">
        <v>3096</v>
      </c>
      <c r="H1808" t="s">
        <v>100</v>
      </c>
      <c r="I1808">
        <v>1</v>
      </c>
      <c r="J1808" t="s">
        <v>6969</v>
      </c>
      <c r="K1808" s="37">
        <v>43864</v>
      </c>
      <c r="L1808">
        <v>3385</v>
      </c>
      <c r="M1808">
        <v>3385</v>
      </c>
      <c r="N1808">
        <v>0</v>
      </c>
      <c r="O1808">
        <v>3046.5</v>
      </c>
      <c r="P1808">
        <v>0</v>
      </c>
      <c r="Q1808">
        <v>253.88</v>
      </c>
      <c r="R1808">
        <v>253.88</v>
      </c>
      <c r="S1808">
        <v>0</v>
      </c>
    </row>
    <row r="1809" spans="1:19" x14ac:dyDescent="0.25">
      <c r="A1809">
        <v>4</v>
      </c>
      <c r="B1809">
        <v>4332</v>
      </c>
      <c r="C1809" t="s">
        <v>3736</v>
      </c>
      <c r="D1809" t="s">
        <v>98</v>
      </c>
      <c r="E1809" t="s">
        <v>147</v>
      </c>
      <c r="F1809" t="s">
        <v>5216</v>
      </c>
      <c r="G1809" t="s">
        <v>2212</v>
      </c>
      <c r="H1809" t="s">
        <v>107</v>
      </c>
      <c r="I1809">
        <v>0.1</v>
      </c>
      <c r="J1809" t="s">
        <v>6969</v>
      </c>
      <c r="K1809" s="37">
        <v>48092</v>
      </c>
      <c r="L1809">
        <v>623792</v>
      </c>
      <c r="M1809">
        <v>623792</v>
      </c>
      <c r="N1809">
        <v>0</v>
      </c>
      <c r="O1809">
        <v>561412.80000000005</v>
      </c>
      <c r="P1809">
        <v>0</v>
      </c>
      <c r="Q1809">
        <v>0</v>
      </c>
      <c r="R1809">
        <v>0</v>
      </c>
      <c r="S1809">
        <v>0</v>
      </c>
    </row>
    <row r="1810" spans="1:19" x14ac:dyDescent="0.25">
      <c r="A1810">
        <v>4</v>
      </c>
      <c r="B1810">
        <v>4332</v>
      </c>
      <c r="C1810" t="s">
        <v>3736</v>
      </c>
      <c r="D1810" t="s">
        <v>1735</v>
      </c>
      <c r="E1810" t="s">
        <v>93</v>
      </c>
      <c r="F1810" t="s">
        <v>5217</v>
      </c>
      <c r="G1810" t="s">
        <v>1820</v>
      </c>
      <c r="H1810" t="s">
        <v>107</v>
      </c>
      <c r="I1810">
        <v>0</v>
      </c>
      <c r="J1810" t="s">
        <v>6969</v>
      </c>
      <c r="K1810" s="37">
        <v>43991</v>
      </c>
      <c r="L1810">
        <v>40971.99</v>
      </c>
      <c r="M1810">
        <v>40971.99</v>
      </c>
      <c r="N1810">
        <v>0</v>
      </c>
      <c r="O1810">
        <v>36874.79</v>
      </c>
      <c r="P1810">
        <v>0</v>
      </c>
      <c r="Q1810">
        <v>3072.9</v>
      </c>
      <c r="R1810">
        <v>3072.9</v>
      </c>
      <c r="S1810">
        <v>0</v>
      </c>
    </row>
    <row r="1811" spans="1:19" x14ac:dyDescent="0.25">
      <c r="A1811">
        <v>4</v>
      </c>
      <c r="B1811">
        <v>4332</v>
      </c>
      <c r="C1811" t="s">
        <v>3736</v>
      </c>
      <c r="D1811" t="s">
        <v>1144</v>
      </c>
      <c r="E1811" t="s">
        <v>9</v>
      </c>
      <c r="F1811" t="s">
        <v>5218</v>
      </c>
      <c r="G1811" t="s">
        <v>1917</v>
      </c>
      <c r="H1811" t="s">
        <v>100</v>
      </c>
      <c r="I1811">
        <v>1</v>
      </c>
      <c r="J1811" t="s">
        <v>6969</v>
      </c>
      <c r="K1811" s="37">
        <v>43417</v>
      </c>
      <c r="L1811">
        <v>13529.1</v>
      </c>
      <c r="M1811">
        <v>13529.1</v>
      </c>
      <c r="N1811">
        <v>0</v>
      </c>
      <c r="O1811">
        <v>12176.19</v>
      </c>
      <c r="P1811">
        <v>0</v>
      </c>
      <c r="Q1811">
        <v>1014.68</v>
      </c>
      <c r="R1811">
        <v>1014.68</v>
      </c>
      <c r="S1811">
        <v>0</v>
      </c>
    </row>
    <row r="1812" spans="1:19" x14ac:dyDescent="0.25">
      <c r="A1812">
        <v>4</v>
      </c>
      <c r="B1812">
        <v>4332</v>
      </c>
      <c r="C1812" t="s">
        <v>3736</v>
      </c>
      <c r="D1812" t="s">
        <v>567</v>
      </c>
      <c r="E1812" t="s">
        <v>421</v>
      </c>
      <c r="F1812" t="s">
        <v>5219</v>
      </c>
      <c r="G1812" t="s">
        <v>2066</v>
      </c>
      <c r="H1812" t="s">
        <v>104</v>
      </c>
      <c r="I1812">
        <v>0</v>
      </c>
      <c r="J1812" t="s">
        <v>6969</v>
      </c>
      <c r="K1812" s="37">
        <v>43507</v>
      </c>
      <c r="L1812">
        <v>33923.94</v>
      </c>
      <c r="M1812">
        <v>33923.94</v>
      </c>
      <c r="N1812">
        <v>0</v>
      </c>
      <c r="O1812">
        <v>30531.55</v>
      </c>
      <c r="P1812">
        <v>0</v>
      </c>
      <c r="Q1812">
        <v>2544.3000000000002</v>
      </c>
      <c r="R1812">
        <v>2544.3000000000002</v>
      </c>
      <c r="S1812">
        <v>0</v>
      </c>
    </row>
    <row r="1813" spans="1:19" x14ac:dyDescent="0.25">
      <c r="A1813">
        <v>4</v>
      </c>
      <c r="B1813">
        <v>4332</v>
      </c>
      <c r="C1813" t="s">
        <v>3736</v>
      </c>
      <c r="D1813" t="s">
        <v>62</v>
      </c>
      <c r="E1813" t="s">
        <v>60</v>
      </c>
      <c r="F1813" t="s">
        <v>5220</v>
      </c>
      <c r="G1813" t="s">
        <v>2658</v>
      </c>
      <c r="H1813" t="s">
        <v>107</v>
      </c>
      <c r="I1813">
        <v>0</v>
      </c>
      <c r="J1813" t="s">
        <v>6969</v>
      </c>
      <c r="K1813" s="37">
        <v>43917</v>
      </c>
      <c r="L1813">
        <v>7698.89</v>
      </c>
      <c r="M1813">
        <v>7698.89</v>
      </c>
      <c r="N1813">
        <v>0</v>
      </c>
      <c r="O1813">
        <v>6929</v>
      </c>
      <c r="P1813">
        <v>0</v>
      </c>
      <c r="Q1813">
        <v>577.41999999999996</v>
      </c>
      <c r="R1813">
        <v>577.41999999999996</v>
      </c>
      <c r="S1813">
        <v>0</v>
      </c>
    </row>
    <row r="1814" spans="1:19" x14ac:dyDescent="0.25">
      <c r="A1814">
        <v>4</v>
      </c>
      <c r="B1814">
        <v>4332</v>
      </c>
      <c r="C1814" t="s">
        <v>3736</v>
      </c>
      <c r="D1814" t="s">
        <v>1637</v>
      </c>
      <c r="E1814" t="s">
        <v>313</v>
      </c>
      <c r="F1814" t="s">
        <v>5221</v>
      </c>
      <c r="G1814" t="s">
        <v>1891</v>
      </c>
      <c r="H1814" t="s">
        <v>124</v>
      </c>
      <c r="I1814">
        <v>1</v>
      </c>
      <c r="J1814" t="s">
        <v>6969</v>
      </c>
      <c r="K1814" s="37">
        <v>43411</v>
      </c>
      <c r="L1814">
        <v>33958.559999999998</v>
      </c>
      <c r="M1814">
        <v>33958.559999999998</v>
      </c>
      <c r="N1814">
        <v>0</v>
      </c>
      <c r="O1814">
        <v>30562.7</v>
      </c>
      <c r="P1814">
        <v>0</v>
      </c>
      <c r="Q1814">
        <v>2546.9</v>
      </c>
      <c r="R1814">
        <v>2546.89</v>
      </c>
      <c r="S1814">
        <v>0.01</v>
      </c>
    </row>
    <row r="1815" spans="1:19" x14ac:dyDescent="0.25">
      <c r="A1815">
        <v>4</v>
      </c>
      <c r="B1815">
        <v>4332</v>
      </c>
      <c r="C1815" t="s">
        <v>3736</v>
      </c>
      <c r="D1815" t="s">
        <v>426</v>
      </c>
      <c r="E1815" t="s">
        <v>60</v>
      </c>
      <c r="F1815" t="s">
        <v>5222</v>
      </c>
      <c r="G1815" t="s">
        <v>1971</v>
      </c>
      <c r="H1815" t="s">
        <v>107</v>
      </c>
      <c r="I1815">
        <v>1</v>
      </c>
      <c r="J1815" t="s">
        <v>6969</v>
      </c>
      <c r="K1815" s="37">
        <v>43507</v>
      </c>
      <c r="L1815">
        <v>5396</v>
      </c>
      <c r="M1815">
        <v>5396</v>
      </c>
      <c r="N1815">
        <v>0</v>
      </c>
      <c r="O1815">
        <v>4856.3999999999996</v>
      </c>
      <c r="P1815">
        <v>0</v>
      </c>
      <c r="Q1815">
        <v>404.7</v>
      </c>
      <c r="R1815">
        <v>404.7</v>
      </c>
      <c r="S1815">
        <v>0</v>
      </c>
    </row>
    <row r="1816" spans="1:19" x14ac:dyDescent="0.25">
      <c r="A1816">
        <v>4</v>
      </c>
      <c r="B1816">
        <v>4332</v>
      </c>
      <c r="C1816" t="s">
        <v>3736</v>
      </c>
      <c r="D1816" t="s">
        <v>170</v>
      </c>
      <c r="E1816" t="s">
        <v>60</v>
      </c>
      <c r="F1816" t="s">
        <v>5223</v>
      </c>
      <c r="G1816" t="s">
        <v>523</v>
      </c>
      <c r="H1816" t="s">
        <v>100</v>
      </c>
      <c r="I1816">
        <v>0.9</v>
      </c>
      <c r="J1816" t="s">
        <v>6969</v>
      </c>
      <c r="K1816" s="37">
        <v>43294</v>
      </c>
      <c r="L1816">
        <v>6359.76</v>
      </c>
      <c r="M1816">
        <v>6359.76</v>
      </c>
      <c r="N1816">
        <v>0</v>
      </c>
      <c r="O1816">
        <v>5723.78</v>
      </c>
      <c r="P1816">
        <v>0</v>
      </c>
      <c r="Q1816">
        <v>476.99</v>
      </c>
      <c r="R1816">
        <v>476.98</v>
      </c>
      <c r="S1816">
        <v>0.01</v>
      </c>
    </row>
    <row r="1817" spans="1:19" x14ac:dyDescent="0.25">
      <c r="A1817">
        <v>4</v>
      </c>
      <c r="B1817">
        <v>4332</v>
      </c>
      <c r="C1817" t="s">
        <v>3736</v>
      </c>
      <c r="D1817" t="s">
        <v>55</v>
      </c>
      <c r="E1817" t="s">
        <v>25</v>
      </c>
      <c r="F1817" t="s">
        <v>5224</v>
      </c>
      <c r="G1817" t="s">
        <v>56</v>
      </c>
      <c r="H1817" t="s">
        <v>57</v>
      </c>
      <c r="I1817">
        <v>0.33</v>
      </c>
      <c r="J1817" t="s">
        <v>6970</v>
      </c>
      <c r="K1817" s="37">
        <v>48092</v>
      </c>
      <c r="L1817">
        <v>4475000</v>
      </c>
      <c r="M1817">
        <v>4475000</v>
      </c>
      <c r="N1817">
        <v>0</v>
      </c>
      <c r="O1817">
        <v>3356250</v>
      </c>
      <c r="P1817">
        <v>0</v>
      </c>
      <c r="Q1817">
        <v>0</v>
      </c>
      <c r="R1817">
        <v>0</v>
      </c>
      <c r="S1817">
        <v>0</v>
      </c>
    </row>
    <row r="1818" spans="1:19" x14ac:dyDescent="0.25">
      <c r="A1818">
        <v>4</v>
      </c>
      <c r="B1818">
        <v>4332</v>
      </c>
      <c r="C1818" t="s">
        <v>3736</v>
      </c>
      <c r="D1818" t="s">
        <v>2576</v>
      </c>
      <c r="E1818" t="s">
        <v>48</v>
      </c>
      <c r="F1818" t="s">
        <v>7562</v>
      </c>
      <c r="G1818" t="s">
        <v>7563</v>
      </c>
      <c r="H1818" t="s">
        <v>86</v>
      </c>
      <c r="I1818">
        <v>1</v>
      </c>
      <c r="J1818" t="s">
        <v>6969</v>
      </c>
      <c r="K1818" s="37">
        <v>43587</v>
      </c>
      <c r="L1818">
        <v>12259.14</v>
      </c>
      <c r="M1818">
        <v>12259.14</v>
      </c>
      <c r="N1818">
        <v>0</v>
      </c>
      <c r="O1818">
        <v>12259.14</v>
      </c>
      <c r="P1818">
        <v>0</v>
      </c>
      <c r="Q1818">
        <v>0</v>
      </c>
      <c r="R1818">
        <v>0</v>
      </c>
      <c r="S1818">
        <v>0</v>
      </c>
    </row>
    <row r="1819" spans="1:19" x14ac:dyDescent="0.25">
      <c r="A1819">
        <v>4</v>
      </c>
      <c r="B1819">
        <v>4332</v>
      </c>
      <c r="C1819" t="s">
        <v>3736</v>
      </c>
      <c r="D1819" t="s">
        <v>365</v>
      </c>
      <c r="E1819" t="s">
        <v>21</v>
      </c>
      <c r="F1819" t="s">
        <v>5225</v>
      </c>
      <c r="G1819" t="s">
        <v>1929</v>
      </c>
      <c r="H1819" t="s">
        <v>124</v>
      </c>
      <c r="I1819">
        <v>0</v>
      </c>
      <c r="J1819" t="s">
        <v>6969</v>
      </c>
      <c r="K1819" s="37">
        <v>43951</v>
      </c>
      <c r="L1819">
        <v>59673.41</v>
      </c>
      <c r="M1819">
        <v>59673.41</v>
      </c>
      <c r="N1819">
        <v>0</v>
      </c>
      <c r="O1819">
        <v>53706.07</v>
      </c>
      <c r="P1819">
        <v>0</v>
      </c>
      <c r="Q1819">
        <v>4475.51</v>
      </c>
      <c r="R1819">
        <v>4475.51</v>
      </c>
      <c r="S1819">
        <v>0</v>
      </c>
    </row>
    <row r="1820" spans="1:19" x14ac:dyDescent="0.25">
      <c r="A1820">
        <v>4</v>
      </c>
      <c r="B1820">
        <v>4332</v>
      </c>
      <c r="C1820" t="s">
        <v>3736</v>
      </c>
      <c r="D1820" t="s">
        <v>1320</v>
      </c>
      <c r="E1820" t="s">
        <v>69</v>
      </c>
      <c r="F1820" t="s">
        <v>5226</v>
      </c>
      <c r="G1820" t="s">
        <v>8797</v>
      </c>
      <c r="H1820" t="s">
        <v>107</v>
      </c>
      <c r="I1820">
        <v>1</v>
      </c>
      <c r="J1820" t="s">
        <v>6969</v>
      </c>
      <c r="K1820" s="37">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3736</v>
      </c>
      <c r="D1821" t="s">
        <v>795</v>
      </c>
      <c r="E1821" t="s">
        <v>60</v>
      </c>
      <c r="F1821" t="s">
        <v>5227</v>
      </c>
      <c r="G1821" t="s">
        <v>1936</v>
      </c>
      <c r="H1821" t="s">
        <v>107</v>
      </c>
      <c r="I1821">
        <v>1</v>
      </c>
      <c r="J1821" t="s">
        <v>6969</v>
      </c>
      <c r="K1821" s="37">
        <v>43507</v>
      </c>
      <c r="L1821">
        <v>19608.400000000001</v>
      </c>
      <c r="M1821">
        <v>19608.400000000001</v>
      </c>
      <c r="N1821">
        <v>0</v>
      </c>
      <c r="O1821">
        <v>17647.560000000001</v>
      </c>
      <c r="P1821">
        <v>0</v>
      </c>
      <c r="Q1821">
        <v>1470.63</v>
      </c>
      <c r="R1821">
        <v>1470.63</v>
      </c>
      <c r="S1821">
        <v>0</v>
      </c>
    </row>
    <row r="1822" spans="1:19" x14ac:dyDescent="0.25">
      <c r="A1822">
        <v>4</v>
      </c>
      <c r="B1822">
        <v>4332</v>
      </c>
      <c r="C1822" t="s">
        <v>3736</v>
      </c>
      <c r="D1822" t="s">
        <v>567</v>
      </c>
      <c r="E1822" t="s">
        <v>421</v>
      </c>
      <c r="F1822" t="s">
        <v>5228</v>
      </c>
      <c r="G1822" t="s">
        <v>2008</v>
      </c>
      <c r="H1822" t="s">
        <v>86</v>
      </c>
      <c r="I1822">
        <v>1</v>
      </c>
      <c r="J1822" t="s">
        <v>6969</v>
      </c>
      <c r="K1822" s="37">
        <v>43880</v>
      </c>
      <c r="L1822">
        <v>0</v>
      </c>
      <c r="M1822">
        <v>0</v>
      </c>
      <c r="N1822">
        <v>0</v>
      </c>
      <c r="O1822">
        <v>0</v>
      </c>
      <c r="P1822">
        <v>0</v>
      </c>
      <c r="Q1822">
        <v>0</v>
      </c>
      <c r="R1822">
        <v>0</v>
      </c>
      <c r="S1822">
        <v>0</v>
      </c>
    </row>
    <row r="1823" spans="1:19" x14ac:dyDescent="0.25">
      <c r="A1823">
        <v>4</v>
      </c>
      <c r="B1823">
        <v>4332</v>
      </c>
      <c r="C1823" t="s">
        <v>3736</v>
      </c>
      <c r="D1823" t="s">
        <v>284</v>
      </c>
      <c r="E1823" t="s">
        <v>37</v>
      </c>
      <c r="F1823" t="s">
        <v>5229</v>
      </c>
      <c r="G1823" t="s">
        <v>389</v>
      </c>
      <c r="H1823" t="s">
        <v>86</v>
      </c>
      <c r="I1823">
        <v>0</v>
      </c>
      <c r="J1823" t="s">
        <v>6969</v>
      </c>
      <c r="K1823" s="37">
        <v>43265</v>
      </c>
      <c r="L1823">
        <v>28395</v>
      </c>
      <c r="M1823">
        <v>28395</v>
      </c>
      <c r="N1823">
        <v>0</v>
      </c>
      <c r="O1823">
        <v>25555.5</v>
      </c>
      <c r="P1823">
        <v>0</v>
      </c>
      <c r="Q1823">
        <v>2129.63</v>
      </c>
      <c r="R1823">
        <v>2129.63</v>
      </c>
      <c r="S1823">
        <v>0</v>
      </c>
    </row>
    <row r="1824" spans="1:19" x14ac:dyDescent="0.25">
      <c r="A1824">
        <v>4</v>
      </c>
      <c r="B1824">
        <v>4332</v>
      </c>
      <c r="C1824" t="s">
        <v>3736</v>
      </c>
      <c r="D1824" t="s">
        <v>95</v>
      </c>
      <c r="E1824" t="s">
        <v>93</v>
      </c>
      <c r="F1824" t="s">
        <v>5230</v>
      </c>
      <c r="G1824" t="s">
        <v>2981</v>
      </c>
      <c r="H1824" t="s">
        <v>100</v>
      </c>
      <c r="I1824">
        <v>1</v>
      </c>
      <c r="J1824" t="s">
        <v>6969</v>
      </c>
      <c r="K1824" s="37">
        <v>44155</v>
      </c>
      <c r="L1824">
        <v>418055.39</v>
      </c>
      <c r="M1824">
        <v>343262.23</v>
      </c>
      <c r="N1824">
        <v>-74793.16</v>
      </c>
      <c r="O1824">
        <v>308936.01</v>
      </c>
      <c r="P1824">
        <v>-67313.84</v>
      </c>
      <c r="Q1824">
        <v>25744.67</v>
      </c>
      <c r="R1824">
        <v>25744.66</v>
      </c>
      <c r="S1824">
        <v>0.01</v>
      </c>
    </row>
    <row r="1825" spans="1:19" x14ac:dyDescent="0.25">
      <c r="A1825">
        <v>4</v>
      </c>
      <c r="B1825">
        <v>4332</v>
      </c>
      <c r="C1825" t="s">
        <v>3736</v>
      </c>
      <c r="D1825" t="s">
        <v>1637</v>
      </c>
      <c r="E1825" t="s">
        <v>313</v>
      </c>
      <c r="F1825" t="s">
        <v>5231</v>
      </c>
      <c r="G1825" t="s">
        <v>1858</v>
      </c>
      <c r="H1825" t="s">
        <v>124</v>
      </c>
      <c r="I1825">
        <v>1</v>
      </c>
      <c r="J1825" t="s">
        <v>6969</v>
      </c>
      <c r="K1825" s="37">
        <v>43411</v>
      </c>
      <c r="L1825">
        <v>53305.88</v>
      </c>
      <c r="M1825">
        <v>53305.88</v>
      </c>
      <c r="N1825">
        <v>0</v>
      </c>
      <c r="O1825">
        <v>47975.29</v>
      </c>
      <c r="P1825">
        <v>0</v>
      </c>
      <c r="Q1825">
        <v>3997.94</v>
      </c>
      <c r="R1825">
        <v>3997.94</v>
      </c>
      <c r="S1825">
        <v>0</v>
      </c>
    </row>
    <row r="1826" spans="1:19" x14ac:dyDescent="0.25">
      <c r="A1826">
        <v>4</v>
      </c>
      <c r="B1826">
        <v>4332</v>
      </c>
      <c r="C1826" t="s">
        <v>3736</v>
      </c>
      <c r="D1826" t="s">
        <v>1748</v>
      </c>
      <c r="E1826" t="s">
        <v>25</v>
      </c>
      <c r="F1826" t="s">
        <v>7564</v>
      </c>
      <c r="G1826" t="s">
        <v>7565</v>
      </c>
      <c r="H1826" t="s">
        <v>86</v>
      </c>
      <c r="I1826">
        <v>1</v>
      </c>
      <c r="J1826" t="s">
        <v>6969</v>
      </c>
      <c r="K1826" s="37">
        <v>43930</v>
      </c>
      <c r="L1826">
        <v>673658.47</v>
      </c>
      <c r="M1826">
        <v>673658.47</v>
      </c>
      <c r="N1826">
        <v>0</v>
      </c>
      <c r="O1826">
        <v>673658.47</v>
      </c>
      <c r="P1826">
        <v>0</v>
      </c>
      <c r="Q1826">
        <v>0</v>
      </c>
      <c r="R1826">
        <v>0</v>
      </c>
      <c r="S1826">
        <v>0</v>
      </c>
    </row>
    <row r="1827" spans="1:19" x14ac:dyDescent="0.25">
      <c r="A1827">
        <v>4</v>
      </c>
      <c r="B1827">
        <v>4332</v>
      </c>
      <c r="C1827" t="s">
        <v>3736</v>
      </c>
      <c r="D1827" t="s">
        <v>668</v>
      </c>
      <c r="E1827" t="s">
        <v>93</v>
      </c>
      <c r="F1827" t="s">
        <v>5232</v>
      </c>
      <c r="G1827" t="s">
        <v>2409</v>
      </c>
      <c r="H1827" t="s">
        <v>100</v>
      </c>
      <c r="I1827">
        <v>1</v>
      </c>
      <c r="J1827" t="s">
        <v>6969</v>
      </c>
      <c r="K1827" s="37">
        <v>43507</v>
      </c>
      <c r="L1827">
        <v>89347.89</v>
      </c>
      <c r="M1827">
        <v>89347.89</v>
      </c>
      <c r="N1827">
        <v>0</v>
      </c>
      <c r="O1827">
        <v>80413.100000000006</v>
      </c>
      <c r="P1827">
        <v>0</v>
      </c>
      <c r="Q1827">
        <v>6701.09</v>
      </c>
      <c r="R1827">
        <v>6701.09</v>
      </c>
      <c r="S1827">
        <v>0</v>
      </c>
    </row>
    <row r="1828" spans="1:19" x14ac:dyDescent="0.25">
      <c r="A1828">
        <v>4</v>
      </c>
      <c r="B1828">
        <v>4332</v>
      </c>
      <c r="C1828" t="s">
        <v>3736</v>
      </c>
      <c r="D1828" t="s">
        <v>734</v>
      </c>
      <c r="E1828" t="s">
        <v>313</v>
      </c>
      <c r="F1828" t="s">
        <v>7566</v>
      </c>
      <c r="G1828" t="s">
        <v>7567</v>
      </c>
      <c r="H1828" t="s">
        <v>86</v>
      </c>
      <c r="I1828">
        <v>1</v>
      </c>
      <c r="J1828" t="s">
        <v>6969</v>
      </c>
      <c r="K1828" s="37">
        <v>43411</v>
      </c>
      <c r="L1828">
        <v>9777.2000000000007</v>
      </c>
      <c r="M1828">
        <v>9777.2000000000007</v>
      </c>
      <c r="N1828">
        <v>0</v>
      </c>
      <c r="O1828">
        <v>9777.2000000000007</v>
      </c>
      <c r="P1828">
        <v>0</v>
      </c>
      <c r="Q1828">
        <v>0</v>
      </c>
      <c r="R1828">
        <v>0</v>
      </c>
      <c r="S1828">
        <v>0</v>
      </c>
    </row>
    <row r="1829" spans="1:19" x14ac:dyDescent="0.25">
      <c r="A1829">
        <v>4</v>
      </c>
      <c r="B1829">
        <v>4332</v>
      </c>
      <c r="C1829" t="s">
        <v>3736</v>
      </c>
      <c r="D1829" t="s">
        <v>119</v>
      </c>
      <c r="E1829" t="s">
        <v>102</v>
      </c>
      <c r="F1829" t="s">
        <v>5233</v>
      </c>
      <c r="G1829" t="s">
        <v>755</v>
      </c>
      <c r="H1829" t="s">
        <v>107</v>
      </c>
      <c r="I1829">
        <v>0.9</v>
      </c>
      <c r="J1829" t="s">
        <v>6969</v>
      </c>
      <c r="K1829" s="37">
        <v>43333</v>
      </c>
      <c r="L1829">
        <v>5000</v>
      </c>
      <c r="M1829">
        <v>5000</v>
      </c>
      <c r="N1829">
        <v>0</v>
      </c>
      <c r="O1829">
        <v>4500</v>
      </c>
      <c r="P1829">
        <v>0</v>
      </c>
      <c r="Q1829">
        <v>375</v>
      </c>
      <c r="R1829">
        <v>375</v>
      </c>
      <c r="S1829">
        <v>0</v>
      </c>
    </row>
    <row r="1830" spans="1:19" x14ac:dyDescent="0.25">
      <c r="A1830">
        <v>4</v>
      </c>
      <c r="B1830">
        <v>4332</v>
      </c>
      <c r="C1830" t="s">
        <v>3736</v>
      </c>
      <c r="D1830" t="s">
        <v>548</v>
      </c>
      <c r="E1830" t="s">
        <v>9</v>
      </c>
      <c r="F1830" t="s">
        <v>5234</v>
      </c>
      <c r="G1830" t="s">
        <v>2060</v>
      </c>
      <c r="H1830" t="s">
        <v>104</v>
      </c>
      <c r="I1830">
        <v>0</v>
      </c>
      <c r="J1830" t="s">
        <v>6969</v>
      </c>
      <c r="K1830" s="37">
        <v>43788</v>
      </c>
      <c r="L1830">
        <v>32661.919999999998</v>
      </c>
      <c r="M1830">
        <v>32661.919999999998</v>
      </c>
      <c r="N1830">
        <v>0</v>
      </c>
      <c r="O1830">
        <v>29395.73</v>
      </c>
      <c r="P1830">
        <v>0</v>
      </c>
      <c r="Q1830">
        <v>2449.64</v>
      </c>
      <c r="R1830">
        <v>2449.64</v>
      </c>
      <c r="S1830">
        <v>0</v>
      </c>
    </row>
    <row r="1831" spans="1:19" x14ac:dyDescent="0.25">
      <c r="A1831">
        <v>4</v>
      </c>
      <c r="B1831">
        <v>4332</v>
      </c>
      <c r="C1831" t="s">
        <v>3736</v>
      </c>
      <c r="D1831" t="s">
        <v>548</v>
      </c>
      <c r="E1831" t="s">
        <v>9</v>
      </c>
      <c r="F1831" t="s">
        <v>8798</v>
      </c>
      <c r="G1831" t="s">
        <v>8799</v>
      </c>
      <c r="H1831" t="s">
        <v>107</v>
      </c>
      <c r="I1831">
        <v>0.1</v>
      </c>
      <c r="J1831" t="s">
        <v>6969</v>
      </c>
      <c r="K1831" s="37">
        <v>48092</v>
      </c>
      <c r="L1831">
        <v>0</v>
      </c>
      <c r="M1831">
        <v>0</v>
      </c>
      <c r="N1831">
        <v>0</v>
      </c>
      <c r="O1831">
        <v>0</v>
      </c>
      <c r="P1831">
        <v>0</v>
      </c>
      <c r="Q1831">
        <v>0</v>
      </c>
      <c r="R1831">
        <v>0</v>
      </c>
      <c r="S1831">
        <v>0</v>
      </c>
    </row>
    <row r="1832" spans="1:19" x14ac:dyDescent="0.25">
      <c r="A1832">
        <v>4</v>
      </c>
      <c r="B1832">
        <v>4332</v>
      </c>
      <c r="C1832" t="s">
        <v>3736</v>
      </c>
      <c r="D1832" t="s">
        <v>548</v>
      </c>
      <c r="E1832" t="s">
        <v>9</v>
      </c>
      <c r="F1832" t="s">
        <v>7568</v>
      </c>
      <c r="G1832" t="s">
        <v>7569</v>
      </c>
      <c r="H1832" t="s">
        <v>107</v>
      </c>
      <c r="I1832">
        <v>0.93</v>
      </c>
      <c r="J1832" t="s">
        <v>6969</v>
      </c>
      <c r="K1832" s="37">
        <v>48092</v>
      </c>
      <c r="L1832">
        <v>226235.29</v>
      </c>
      <c r="M1832">
        <v>226235.29</v>
      </c>
      <c r="N1832">
        <v>0</v>
      </c>
      <c r="O1832">
        <v>203611.76</v>
      </c>
      <c r="P1832">
        <v>0</v>
      </c>
      <c r="Q1832">
        <v>4603.8900000000003</v>
      </c>
      <c r="R1832">
        <v>4603.8900000000003</v>
      </c>
      <c r="S1832">
        <v>0</v>
      </c>
    </row>
    <row r="1833" spans="1:19" x14ac:dyDescent="0.25">
      <c r="A1833">
        <v>4</v>
      </c>
      <c r="B1833">
        <v>4332</v>
      </c>
      <c r="C1833" t="s">
        <v>3736</v>
      </c>
      <c r="D1833" t="s">
        <v>1349</v>
      </c>
      <c r="E1833" t="s">
        <v>147</v>
      </c>
      <c r="F1833" t="s">
        <v>5235</v>
      </c>
      <c r="G1833" t="s">
        <v>2230</v>
      </c>
      <c r="H1833" t="s">
        <v>107</v>
      </c>
      <c r="I1833">
        <v>0</v>
      </c>
      <c r="J1833" t="s">
        <v>6969</v>
      </c>
      <c r="K1833" s="37">
        <v>48092</v>
      </c>
      <c r="L1833">
        <v>132890.51</v>
      </c>
      <c r="M1833">
        <v>132890.51</v>
      </c>
      <c r="N1833">
        <v>0</v>
      </c>
      <c r="O1833">
        <v>119601.46</v>
      </c>
      <c r="P1833">
        <v>0</v>
      </c>
      <c r="Q1833">
        <v>0</v>
      </c>
      <c r="R1833">
        <v>0</v>
      </c>
      <c r="S1833">
        <v>0</v>
      </c>
    </row>
    <row r="1834" spans="1:19" x14ac:dyDescent="0.25">
      <c r="A1834">
        <v>4</v>
      </c>
      <c r="B1834">
        <v>4332</v>
      </c>
      <c r="C1834" t="s">
        <v>3736</v>
      </c>
      <c r="D1834" t="s">
        <v>1641</v>
      </c>
      <c r="E1834" t="s">
        <v>313</v>
      </c>
      <c r="F1834" t="s">
        <v>5236</v>
      </c>
      <c r="G1834" t="s">
        <v>2266</v>
      </c>
      <c r="H1834" t="s">
        <v>107</v>
      </c>
      <c r="I1834">
        <v>0</v>
      </c>
      <c r="J1834" t="s">
        <v>6969</v>
      </c>
      <c r="K1834" s="37">
        <v>43623</v>
      </c>
      <c r="L1834">
        <v>8805.83</v>
      </c>
      <c r="M1834">
        <v>8805.83</v>
      </c>
      <c r="N1834">
        <v>0</v>
      </c>
      <c r="O1834">
        <v>7925.25</v>
      </c>
      <c r="P1834">
        <v>0</v>
      </c>
      <c r="Q1834">
        <v>660.44</v>
      </c>
      <c r="R1834">
        <v>660.44</v>
      </c>
      <c r="S1834">
        <v>0</v>
      </c>
    </row>
    <row r="1835" spans="1:19" x14ac:dyDescent="0.25">
      <c r="A1835">
        <v>4</v>
      </c>
      <c r="B1835">
        <v>4332</v>
      </c>
      <c r="C1835" t="s">
        <v>3736</v>
      </c>
      <c r="D1835" t="s">
        <v>2171</v>
      </c>
      <c r="E1835" t="s">
        <v>263</v>
      </c>
      <c r="F1835" t="s">
        <v>5237</v>
      </c>
      <c r="G1835" t="s">
        <v>2172</v>
      </c>
      <c r="H1835" t="s">
        <v>107</v>
      </c>
      <c r="I1835">
        <v>1</v>
      </c>
      <c r="J1835" t="s">
        <v>6969</v>
      </c>
      <c r="K1835" s="37">
        <v>43507</v>
      </c>
      <c r="L1835">
        <v>5000</v>
      </c>
      <c r="M1835">
        <v>5000</v>
      </c>
      <c r="N1835">
        <v>0</v>
      </c>
      <c r="O1835">
        <v>4500</v>
      </c>
      <c r="P1835">
        <v>0</v>
      </c>
      <c r="Q1835">
        <v>375</v>
      </c>
      <c r="R1835">
        <v>375</v>
      </c>
      <c r="S1835">
        <v>0</v>
      </c>
    </row>
    <row r="1836" spans="1:19" x14ac:dyDescent="0.25">
      <c r="A1836">
        <v>4</v>
      </c>
      <c r="B1836">
        <v>4332</v>
      </c>
      <c r="C1836" t="s">
        <v>3736</v>
      </c>
      <c r="D1836" t="s">
        <v>1483</v>
      </c>
      <c r="E1836" t="s">
        <v>48</v>
      </c>
      <c r="F1836" t="s">
        <v>5238</v>
      </c>
      <c r="G1836" t="s">
        <v>2050</v>
      </c>
      <c r="H1836" t="s">
        <v>100</v>
      </c>
      <c r="I1836">
        <v>1</v>
      </c>
      <c r="J1836" t="s">
        <v>6969</v>
      </c>
      <c r="K1836" s="37">
        <v>43507</v>
      </c>
      <c r="L1836">
        <v>76494</v>
      </c>
      <c r="M1836">
        <v>76494</v>
      </c>
      <c r="N1836">
        <v>0</v>
      </c>
      <c r="O1836">
        <v>68844.600000000006</v>
      </c>
      <c r="P1836">
        <v>0</v>
      </c>
      <c r="Q1836">
        <v>5737.05</v>
      </c>
      <c r="R1836">
        <v>5737.05</v>
      </c>
      <c r="S1836">
        <v>0</v>
      </c>
    </row>
    <row r="1837" spans="1:19" x14ac:dyDescent="0.25">
      <c r="A1837">
        <v>4</v>
      </c>
      <c r="B1837">
        <v>4332</v>
      </c>
      <c r="C1837" t="s">
        <v>3736</v>
      </c>
      <c r="D1837" t="s">
        <v>2464</v>
      </c>
      <c r="E1837" t="s">
        <v>1571</v>
      </c>
      <c r="F1837" t="s">
        <v>7570</v>
      </c>
      <c r="G1837" t="s">
        <v>7571</v>
      </c>
      <c r="H1837" t="s">
        <v>86</v>
      </c>
      <c r="I1837">
        <v>1</v>
      </c>
      <c r="J1837" t="s">
        <v>6969</v>
      </c>
      <c r="K1837" s="37">
        <v>43411</v>
      </c>
      <c r="L1837">
        <v>57568.94</v>
      </c>
      <c r="M1837">
        <v>57568.94</v>
      </c>
      <c r="N1837">
        <v>0</v>
      </c>
      <c r="O1837">
        <v>57568.94</v>
      </c>
      <c r="P1837">
        <v>0</v>
      </c>
      <c r="Q1837">
        <v>0</v>
      </c>
      <c r="R1837">
        <v>0</v>
      </c>
      <c r="S1837">
        <v>0</v>
      </c>
    </row>
    <row r="1838" spans="1:19" x14ac:dyDescent="0.25">
      <c r="A1838">
        <v>4</v>
      </c>
      <c r="B1838">
        <v>4332</v>
      </c>
      <c r="C1838" t="s">
        <v>3736</v>
      </c>
      <c r="D1838" t="s">
        <v>89</v>
      </c>
      <c r="E1838" t="s">
        <v>37</v>
      </c>
      <c r="F1838" t="s">
        <v>5239</v>
      </c>
      <c r="G1838" t="s">
        <v>1886</v>
      </c>
      <c r="H1838" t="s">
        <v>107</v>
      </c>
      <c r="I1838">
        <v>1</v>
      </c>
      <c r="J1838" t="s">
        <v>6969</v>
      </c>
      <c r="K1838" s="37">
        <v>43411</v>
      </c>
      <c r="L1838">
        <v>20310</v>
      </c>
      <c r="M1838">
        <v>20310</v>
      </c>
      <c r="N1838">
        <v>0</v>
      </c>
      <c r="O1838">
        <v>18279</v>
      </c>
      <c r="P1838">
        <v>0</v>
      </c>
      <c r="Q1838">
        <v>1523.25</v>
      </c>
      <c r="R1838">
        <v>1523.25</v>
      </c>
      <c r="S1838">
        <v>0</v>
      </c>
    </row>
    <row r="1839" spans="1:19" x14ac:dyDescent="0.25">
      <c r="A1839">
        <v>4</v>
      </c>
      <c r="B1839">
        <v>4332</v>
      </c>
      <c r="C1839" t="s">
        <v>3736</v>
      </c>
      <c r="D1839" t="s">
        <v>2123</v>
      </c>
      <c r="E1839" t="s">
        <v>76</v>
      </c>
      <c r="F1839" t="s">
        <v>5240</v>
      </c>
      <c r="G1839" t="s">
        <v>2449</v>
      </c>
      <c r="H1839" t="s">
        <v>107</v>
      </c>
      <c r="I1839">
        <v>0</v>
      </c>
      <c r="J1839" t="s">
        <v>6969</v>
      </c>
      <c r="K1839" s="37">
        <v>48092</v>
      </c>
      <c r="L1839">
        <v>366394</v>
      </c>
      <c r="M1839">
        <v>366394</v>
      </c>
      <c r="N1839">
        <v>0</v>
      </c>
      <c r="O1839">
        <v>329754.59999999998</v>
      </c>
      <c r="P1839">
        <v>0</v>
      </c>
      <c r="Q1839">
        <v>26493.75</v>
      </c>
      <c r="R1839">
        <v>26493.75</v>
      </c>
      <c r="S1839">
        <v>0</v>
      </c>
    </row>
    <row r="1840" spans="1:19" x14ac:dyDescent="0.25">
      <c r="A1840">
        <v>4</v>
      </c>
      <c r="B1840">
        <v>4332</v>
      </c>
      <c r="C1840" t="s">
        <v>3736</v>
      </c>
      <c r="D1840" t="s">
        <v>548</v>
      </c>
      <c r="E1840" t="s">
        <v>9</v>
      </c>
      <c r="F1840" t="s">
        <v>5241</v>
      </c>
      <c r="G1840" t="s">
        <v>1832</v>
      </c>
      <c r="H1840" t="s">
        <v>86</v>
      </c>
      <c r="I1840">
        <v>1</v>
      </c>
      <c r="J1840" t="s">
        <v>6969</v>
      </c>
      <c r="K1840" s="37">
        <v>43411</v>
      </c>
      <c r="L1840">
        <v>18526.259999999998</v>
      </c>
      <c r="M1840">
        <v>18526.259999999998</v>
      </c>
      <c r="N1840">
        <v>0</v>
      </c>
      <c r="O1840">
        <v>16673.63</v>
      </c>
      <c r="P1840">
        <v>0</v>
      </c>
      <c r="Q1840">
        <v>1389.47</v>
      </c>
      <c r="R1840">
        <v>1389.47</v>
      </c>
      <c r="S1840">
        <v>0</v>
      </c>
    </row>
    <row r="1841" spans="1:19" x14ac:dyDescent="0.25">
      <c r="A1841">
        <v>4</v>
      </c>
      <c r="B1841">
        <v>4332</v>
      </c>
      <c r="C1841" t="s">
        <v>3736</v>
      </c>
      <c r="D1841" t="s">
        <v>668</v>
      </c>
      <c r="E1841" t="s">
        <v>93</v>
      </c>
      <c r="F1841" t="s">
        <v>5242</v>
      </c>
      <c r="G1841" t="s">
        <v>1842</v>
      </c>
      <c r="H1841" t="s">
        <v>100</v>
      </c>
      <c r="I1841">
        <v>1</v>
      </c>
      <c r="J1841" t="s">
        <v>6969</v>
      </c>
      <c r="K1841" s="37">
        <v>43411</v>
      </c>
      <c r="L1841">
        <v>62885.42</v>
      </c>
      <c r="M1841">
        <v>62885.42</v>
      </c>
      <c r="N1841">
        <v>0</v>
      </c>
      <c r="O1841">
        <v>56596.88</v>
      </c>
      <c r="P1841">
        <v>0</v>
      </c>
      <c r="Q1841">
        <v>4716.41</v>
      </c>
      <c r="R1841">
        <v>4716.41</v>
      </c>
      <c r="S1841">
        <v>0</v>
      </c>
    </row>
    <row r="1842" spans="1:19" x14ac:dyDescent="0.25">
      <c r="A1842">
        <v>4</v>
      </c>
      <c r="B1842">
        <v>4332</v>
      </c>
      <c r="C1842" t="s">
        <v>3736</v>
      </c>
      <c r="D1842" t="s">
        <v>65</v>
      </c>
      <c r="E1842" t="s">
        <v>48</v>
      </c>
      <c r="F1842" t="s">
        <v>7572</v>
      </c>
      <c r="G1842" t="s">
        <v>7573</v>
      </c>
      <c r="H1842" t="s">
        <v>149</v>
      </c>
      <c r="I1842">
        <v>0.1</v>
      </c>
      <c r="J1842" t="s">
        <v>6969</v>
      </c>
      <c r="K1842" s="37">
        <v>48092</v>
      </c>
      <c r="L1842">
        <v>414879</v>
      </c>
      <c r="M1842">
        <v>414879</v>
      </c>
      <c r="N1842">
        <v>0</v>
      </c>
      <c r="O1842">
        <v>373391.1</v>
      </c>
      <c r="P1842">
        <v>0</v>
      </c>
      <c r="Q1842">
        <v>5509.73</v>
      </c>
      <c r="R1842">
        <v>0</v>
      </c>
      <c r="S1842">
        <v>5509.73</v>
      </c>
    </row>
    <row r="1843" spans="1:19" x14ac:dyDescent="0.25">
      <c r="A1843">
        <v>4</v>
      </c>
      <c r="B1843">
        <v>4332</v>
      </c>
      <c r="C1843" t="s">
        <v>3736</v>
      </c>
      <c r="D1843" t="s">
        <v>277</v>
      </c>
      <c r="E1843" t="s">
        <v>27</v>
      </c>
      <c r="F1843" t="s">
        <v>5243</v>
      </c>
      <c r="G1843" t="s">
        <v>733</v>
      </c>
      <c r="H1843" t="s">
        <v>100</v>
      </c>
      <c r="I1843">
        <v>1</v>
      </c>
      <c r="J1843" t="s">
        <v>6969</v>
      </c>
      <c r="K1843" s="37">
        <v>43928</v>
      </c>
      <c r="L1843">
        <v>1000</v>
      </c>
      <c r="M1843">
        <v>0</v>
      </c>
      <c r="N1843">
        <v>-1000</v>
      </c>
      <c r="O1843">
        <v>0</v>
      </c>
      <c r="P1843">
        <v>-900</v>
      </c>
      <c r="Q1843">
        <v>75</v>
      </c>
      <c r="R1843">
        <v>75</v>
      </c>
      <c r="S1843">
        <v>0</v>
      </c>
    </row>
    <row r="1844" spans="1:19" x14ac:dyDescent="0.25">
      <c r="A1844">
        <v>4</v>
      </c>
      <c r="B1844">
        <v>4332</v>
      </c>
      <c r="C1844" t="s">
        <v>3736</v>
      </c>
      <c r="D1844" t="s">
        <v>62</v>
      </c>
      <c r="E1844" t="s">
        <v>60</v>
      </c>
      <c r="F1844" t="s">
        <v>7574</v>
      </c>
      <c r="G1844" t="s">
        <v>3342</v>
      </c>
      <c r="H1844" t="s">
        <v>86</v>
      </c>
      <c r="I1844">
        <v>1</v>
      </c>
      <c r="J1844" t="s">
        <v>6969</v>
      </c>
      <c r="K1844" s="37">
        <v>44130</v>
      </c>
      <c r="L1844">
        <v>1068603.24</v>
      </c>
      <c r="M1844">
        <v>1084401.3899999999</v>
      </c>
      <c r="N1844">
        <v>15798.15</v>
      </c>
      <c r="O1844">
        <v>1084401.3899999999</v>
      </c>
      <c r="P1844">
        <v>14486.12</v>
      </c>
      <c r="Q1844">
        <v>0</v>
      </c>
      <c r="R1844">
        <v>0</v>
      </c>
      <c r="S1844">
        <v>0</v>
      </c>
    </row>
    <row r="1845" spans="1:19" x14ac:dyDescent="0.25">
      <c r="A1845">
        <v>4</v>
      </c>
      <c r="B1845">
        <v>4332</v>
      </c>
      <c r="C1845" t="s">
        <v>3736</v>
      </c>
      <c r="D1845" t="s">
        <v>418</v>
      </c>
      <c r="E1845" t="s">
        <v>69</v>
      </c>
      <c r="F1845" t="s">
        <v>5244</v>
      </c>
      <c r="G1845" t="s">
        <v>2559</v>
      </c>
      <c r="H1845" t="s">
        <v>107</v>
      </c>
      <c r="I1845">
        <v>0</v>
      </c>
      <c r="J1845" t="s">
        <v>6969</v>
      </c>
      <c r="K1845" s="37">
        <v>43682</v>
      </c>
      <c r="L1845">
        <v>53277.56</v>
      </c>
      <c r="M1845">
        <v>53277.56</v>
      </c>
      <c r="N1845">
        <v>0</v>
      </c>
      <c r="O1845">
        <v>47949.8</v>
      </c>
      <c r="P1845">
        <v>0</v>
      </c>
      <c r="Q1845">
        <v>3995.82</v>
      </c>
      <c r="R1845">
        <v>3995.82</v>
      </c>
      <c r="S1845">
        <v>0</v>
      </c>
    </row>
    <row r="1846" spans="1:19" x14ac:dyDescent="0.25">
      <c r="A1846">
        <v>4</v>
      </c>
      <c r="B1846">
        <v>4332</v>
      </c>
      <c r="C1846" t="s">
        <v>3736</v>
      </c>
      <c r="D1846" t="s">
        <v>1794</v>
      </c>
      <c r="E1846" t="s">
        <v>25</v>
      </c>
      <c r="F1846" t="s">
        <v>7575</v>
      </c>
      <c r="G1846" t="s">
        <v>7576</v>
      </c>
      <c r="H1846" t="s">
        <v>86</v>
      </c>
      <c r="I1846">
        <v>1</v>
      </c>
      <c r="J1846" t="s">
        <v>6969</v>
      </c>
      <c r="K1846" s="37">
        <v>43928</v>
      </c>
      <c r="L1846">
        <v>282549.48</v>
      </c>
      <c r="M1846">
        <v>282549.48</v>
      </c>
      <c r="N1846">
        <v>0</v>
      </c>
      <c r="O1846">
        <v>282549.48</v>
      </c>
      <c r="P1846">
        <v>0</v>
      </c>
      <c r="Q1846">
        <v>0</v>
      </c>
      <c r="R1846">
        <v>0</v>
      </c>
      <c r="S1846">
        <v>0</v>
      </c>
    </row>
    <row r="1847" spans="1:19" x14ac:dyDescent="0.25">
      <c r="A1847">
        <v>4</v>
      </c>
      <c r="B1847">
        <v>4332</v>
      </c>
      <c r="C1847" t="s">
        <v>3736</v>
      </c>
      <c r="D1847" t="s">
        <v>1320</v>
      </c>
      <c r="E1847" t="s">
        <v>69</v>
      </c>
      <c r="F1847" t="s">
        <v>5245</v>
      </c>
      <c r="G1847" t="s">
        <v>2037</v>
      </c>
      <c r="H1847" t="s">
        <v>107</v>
      </c>
      <c r="I1847">
        <v>0</v>
      </c>
      <c r="J1847" t="s">
        <v>6969</v>
      </c>
      <c r="K1847" s="37">
        <v>48092</v>
      </c>
      <c r="L1847">
        <v>88880.19</v>
      </c>
      <c r="M1847">
        <v>88880.19</v>
      </c>
      <c r="N1847">
        <v>0</v>
      </c>
      <c r="O1847">
        <v>79992.17</v>
      </c>
      <c r="P1847">
        <v>0</v>
      </c>
      <c r="Q1847">
        <v>6666.02</v>
      </c>
      <c r="R1847">
        <v>6666.01</v>
      </c>
      <c r="S1847">
        <v>0.01</v>
      </c>
    </row>
    <row r="1848" spans="1:19" x14ac:dyDescent="0.25">
      <c r="A1848">
        <v>4</v>
      </c>
      <c r="B1848">
        <v>4332</v>
      </c>
      <c r="C1848" t="s">
        <v>3736</v>
      </c>
      <c r="D1848" t="s">
        <v>2441</v>
      </c>
      <c r="E1848" t="s">
        <v>60</v>
      </c>
      <c r="F1848" t="s">
        <v>5246</v>
      </c>
      <c r="G1848" t="s">
        <v>2442</v>
      </c>
      <c r="H1848" t="s">
        <v>107</v>
      </c>
      <c r="I1848">
        <v>0.95</v>
      </c>
      <c r="J1848" t="s">
        <v>6969</v>
      </c>
      <c r="K1848" s="37">
        <v>48092</v>
      </c>
      <c r="L1848">
        <v>281808</v>
      </c>
      <c r="M1848">
        <v>281808</v>
      </c>
      <c r="N1848">
        <v>0</v>
      </c>
      <c r="O1848">
        <v>253627.2</v>
      </c>
      <c r="P1848">
        <v>0</v>
      </c>
      <c r="Q1848">
        <v>13284.27</v>
      </c>
      <c r="R1848">
        <v>0</v>
      </c>
      <c r="S1848">
        <v>13284.27</v>
      </c>
    </row>
    <row r="1849" spans="1:19" x14ac:dyDescent="0.25">
      <c r="A1849">
        <v>4</v>
      </c>
      <c r="B1849">
        <v>4332</v>
      </c>
      <c r="C1849" t="s">
        <v>3736</v>
      </c>
      <c r="D1849" t="s">
        <v>90</v>
      </c>
      <c r="E1849" t="s">
        <v>9</v>
      </c>
      <c r="F1849" t="s">
        <v>5247</v>
      </c>
      <c r="G1849" t="s">
        <v>2854</v>
      </c>
      <c r="H1849" t="s">
        <v>104</v>
      </c>
      <c r="I1849">
        <v>0</v>
      </c>
      <c r="J1849" t="s">
        <v>6969</v>
      </c>
      <c r="K1849" s="37">
        <v>43677</v>
      </c>
      <c r="L1849">
        <v>19237.48</v>
      </c>
      <c r="M1849">
        <v>19237.48</v>
      </c>
      <c r="N1849">
        <v>0</v>
      </c>
      <c r="O1849">
        <v>17313.73</v>
      </c>
      <c r="P1849">
        <v>0</v>
      </c>
      <c r="Q1849">
        <v>1442.81</v>
      </c>
      <c r="R1849">
        <v>1442.81</v>
      </c>
      <c r="S1849">
        <v>0</v>
      </c>
    </row>
    <row r="1850" spans="1:19" x14ac:dyDescent="0.25">
      <c r="A1850">
        <v>4</v>
      </c>
      <c r="B1850">
        <v>4332</v>
      </c>
      <c r="C1850" t="s">
        <v>3736</v>
      </c>
      <c r="D1850" t="s">
        <v>795</v>
      </c>
      <c r="E1850" t="s">
        <v>60</v>
      </c>
      <c r="F1850" t="s">
        <v>7577</v>
      </c>
      <c r="G1850" t="s">
        <v>7578</v>
      </c>
      <c r="H1850" t="s">
        <v>100</v>
      </c>
      <c r="I1850">
        <v>0</v>
      </c>
      <c r="J1850" t="s">
        <v>6969</v>
      </c>
      <c r="K1850" s="37">
        <v>48092</v>
      </c>
      <c r="L1850">
        <v>25410</v>
      </c>
      <c r="M1850">
        <v>25410</v>
      </c>
      <c r="N1850">
        <v>0</v>
      </c>
      <c r="O1850">
        <v>22869</v>
      </c>
      <c r="P1850">
        <v>0</v>
      </c>
      <c r="Q1850">
        <v>1905.75</v>
      </c>
      <c r="R1850">
        <v>1905.75</v>
      </c>
      <c r="S1850">
        <v>0</v>
      </c>
    </row>
    <row r="1851" spans="1:19" x14ac:dyDescent="0.25">
      <c r="A1851">
        <v>4</v>
      </c>
      <c r="B1851">
        <v>4332</v>
      </c>
      <c r="C1851" t="s">
        <v>3736</v>
      </c>
      <c r="D1851" t="s">
        <v>795</v>
      </c>
      <c r="E1851" t="s">
        <v>60</v>
      </c>
      <c r="F1851" t="s">
        <v>5248</v>
      </c>
      <c r="G1851" t="s">
        <v>3546</v>
      </c>
      <c r="H1851" t="s">
        <v>100</v>
      </c>
      <c r="I1851">
        <v>0</v>
      </c>
      <c r="J1851" t="s">
        <v>6969</v>
      </c>
      <c r="K1851" s="37">
        <v>44085</v>
      </c>
      <c r="L1851">
        <v>71427.149999999994</v>
      </c>
      <c r="M1851">
        <v>71427.149999999994</v>
      </c>
      <c r="N1851">
        <v>0</v>
      </c>
      <c r="O1851">
        <v>64284.44</v>
      </c>
      <c r="P1851">
        <v>0</v>
      </c>
      <c r="Q1851">
        <v>5357.04</v>
      </c>
      <c r="R1851">
        <v>5357.04</v>
      </c>
      <c r="S1851">
        <v>0</v>
      </c>
    </row>
    <row r="1852" spans="1:19" x14ac:dyDescent="0.25">
      <c r="A1852">
        <v>4</v>
      </c>
      <c r="B1852">
        <v>4332</v>
      </c>
      <c r="C1852" t="s">
        <v>3736</v>
      </c>
      <c r="D1852" t="s">
        <v>1735</v>
      </c>
      <c r="E1852" t="s">
        <v>93</v>
      </c>
      <c r="F1852" t="s">
        <v>5249</v>
      </c>
      <c r="G1852" t="s">
        <v>1919</v>
      </c>
      <c r="H1852" t="s">
        <v>107</v>
      </c>
      <c r="I1852">
        <v>0.1</v>
      </c>
      <c r="J1852" t="s">
        <v>6969</v>
      </c>
      <c r="K1852" s="37">
        <v>43788</v>
      </c>
      <c r="L1852">
        <v>10768.41</v>
      </c>
      <c r="M1852">
        <v>10768.41</v>
      </c>
      <c r="N1852">
        <v>0</v>
      </c>
      <c r="O1852">
        <v>9691.57</v>
      </c>
      <c r="P1852">
        <v>0</v>
      </c>
      <c r="Q1852">
        <v>807.63</v>
      </c>
      <c r="R1852">
        <v>807.63</v>
      </c>
      <c r="S1852">
        <v>0</v>
      </c>
    </row>
    <row r="1853" spans="1:19" x14ac:dyDescent="0.25">
      <c r="A1853">
        <v>4</v>
      </c>
      <c r="B1853">
        <v>4332</v>
      </c>
      <c r="C1853" t="s">
        <v>3736</v>
      </c>
      <c r="D1853" t="s">
        <v>1735</v>
      </c>
      <c r="E1853" t="s">
        <v>93</v>
      </c>
      <c r="F1853" t="s">
        <v>5250</v>
      </c>
      <c r="G1853" t="s">
        <v>2155</v>
      </c>
      <c r="H1853" t="s">
        <v>107</v>
      </c>
      <c r="I1853">
        <v>0</v>
      </c>
      <c r="J1853" t="s">
        <v>6969</v>
      </c>
      <c r="K1853" s="37">
        <v>43507</v>
      </c>
      <c r="L1853">
        <v>32613.94</v>
      </c>
      <c r="M1853">
        <v>32613.94</v>
      </c>
      <c r="N1853">
        <v>0</v>
      </c>
      <c r="O1853">
        <v>29352.55</v>
      </c>
      <c r="P1853">
        <v>0</v>
      </c>
      <c r="Q1853">
        <v>2446.0500000000002</v>
      </c>
      <c r="R1853">
        <v>2446.0500000000002</v>
      </c>
      <c r="S1853">
        <v>0</v>
      </c>
    </row>
    <row r="1854" spans="1:19" x14ac:dyDescent="0.25">
      <c r="A1854">
        <v>4</v>
      </c>
      <c r="B1854">
        <v>4332</v>
      </c>
      <c r="C1854" t="s">
        <v>3736</v>
      </c>
      <c r="D1854" t="s">
        <v>1757</v>
      </c>
      <c r="E1854" t="s">
        <v>27</v>
      </c>
      <c r="F1854" t="s">
        <v>5251</v>
      </c>
      <c r="G1854" t="s">
        <v>2149</v>
      </c>
      <c r="H1854" t="s">
        <v>124</v>
      </c>
      <c r="I1854">
        <v>1</v>
      </c>
      <c r="J1854" t="s">
        <v>6969</v>
      </c>
      <c r="K1854" s="37">
        <v>43507</v>
      </c>
      <c r="L1854">
        <v>15079.87</v>
      </c>
      <c r="M1854">
        <v>15079.87</v>
      </c>
      <c r="N1854">
        <v>0</v>
      </c>
      <c r="O1854">
        <v>13571.88</v>
      </c>
      <c r="P1854">
        <v>0</v>
      </c>
      <c r="Q1854">
        <v>1130.99</v>
      </c>
      <c r="R1854">
        <v>1130.99</v>
      </c>
      <c r="S1854">
        <v>0</v>
      </c>
    </row>
    <row r="1855" spans="1:19" x14ac:dyDescent="0.25">
      <c r="A1855">
        <v>4</v>
      </c>
      <c r="B1855">
        <v>4332</v>
      </c>
      <c r="C1855" t="s">
        <v>3736</v>
      </c>
      <c r="D1855" t="s">
        <v>1132</v>
      </c>
      <c r="E1855" t="s">
        <v>93</v>
      </c>
      <c r="F1855" t="s">
        <v>5252</v>
      </c>
      <c r="G1855" t="s">
        <v>254</v>
      </c>
      <c r="H1855" t="s">
        <v>107</v>
      </c>
      <c r="I1855">
        <v>0</v>
      </c>
      <c r="J1855" t="s">
        <v>6969</v>
      </c>
      <c r="K1855" s="37">
        <v>48092</v>
      </c>
      <c r="L1855">
        <v>897376.28</v>
      </c>
      <c r="M1855">
        <v>897376.28</v>
      </c>
      <c r="N1855">
        <v>0</v>
      </c>
      <c r="O1855">
        <v>807638.65</v>
      </c>
      <c r="P1855">
        <v>0</v>
      </c>
      <c r="Q1855">
        <v>17778.36</v>
      </c>
      <c r="R1855">
        <v>17778.36</v>
      </c>
      <c r="S1855">
        <v>0</v>
      </c>
    </row>
    <row r="1856" spans="1:19" x14ac:dyDescent="0.25">
      <c r="A1856">
        <v>4</v>
      </c>
      <c r="B1856">
        <v>4332</v>
      </c>
      <c r="C1856" t="s">
        <v>3736</v>
      </c>
      <c r="D1856" t="s">
        <v>1909</v>
      </c>
      <c r="E1856" t="s">
        <v>9</v>
      </c>
      <c r="F1856" t="s">
        <v>5253</v>
      </c>
      <c r="G1856" t="s">
        <v>688</v>
      </c>
      <c r="H1856" t="s">
        <v>100</v>
      </c>
      <c r="I1856">
        <v>0.1</v>
      </c>
      <c r="J1856" t="s">
        <v>6969</v>
      </c>
      <c r="K1856" s="37">
        <v>43507</v>
      </c>
      <c r="L1856">
        <v>9465.1200000000008</v>
      </c>
      <c r="M1856">
        <v>9465.1200000000008</v>
      </c>
      <c r="N1856">
        <v>0</v>
      </c>
      <c r="O1856">
        <v>8518.61</v>
      </c>
      <c r="P1856">
        <v>0</v>
      </c>
      <c r="Q1856">
        <v>709.88</v>
      </c>
      <c r="R1856">
        <v>709.88</v>
      </c>
      <c r="S1856">
        <v>0</v>
      </c>
    </row>
    <row r="1857" spans="1:19" x14ac:dyDescent="0.25">
      <c r="A1857">
        <v>4</v>
      </c>
      <c r="B1857">
        <v>4332</v>
      </c>
      <c r="C1857" t="s">
        <v>3736</v>
      </c>
      <c r="D1857" t="s">
        <v>1735</v>
      </c>
      <c r="E1857" t="s">
        <v>93</v>
      </c>
      <c r="F1857" t="s">
        <v>5254</v>
      </c>
      <c r="G1857" t="s">
        <v>2133</v>
      </c>
      <c r="H1857" t="s">
        <v>107</v>
      </c>
      <c r="I1857">
        <v>0.1</v>
      </c>
      <c r="J1857" t="s">
        <v>6969</v>
      </c>
      <c r="K1857" s="37">
        <v>43507</v>
      </c>
      <c r="L1857">
        <v>32395.37</v>
      </c>
      <c r="M1857">
        <v>32395.37</v>
      </c>
      <c r="N1857">
        <v>0</v>
      </c>
      <c r="O1857">
        <v>29155.83</v>
      </c>
      <c r="P1857">
        <v>0</v>
      </c>
      <c r="Q1857">
        <v>2429.66</v>
      </c>
      <c r="R1857">
        <v>2429.65</v>
      </c>
      <c r="S1857">
        <v>0.01</v>
      </c>
    </row>
    <row r="1858" spans="1:19" x14ac:dyDescent="0.25">
      <c r="A1858">
        <v>4</v>
      </c>
      <c r="B1858">
        <v>4332</v>
      </c>
      <c r="C1858" t="s">
        <v>3736</v>
      </c>
      <c r="D1858" t="s">
        <v>2760</v>
      </c>
      <c r="E1858" t="s">
        <v>9</v>
      </c>
      <c r="F1858" t="s">
        <v>5255</v>
      </c>
      <c r="G1858" t="s">
        <v>2847</v>
      </c>
      <c r="H1858" t="s">
        <v>100</v>
      </c>
      <c r="I1858">
        <v>0.1</v>
      </c>
      <c r="J1858" t="s">
        <v>6969</v>
      </c>
      <c r="K1858" s="37">
        <v>43676</v>
      </c>
      <c r="L1858">
        <v>15238</v>
      </c>
      <c r="M1858">
        <v>15238</v>
      </c>
      <c r="N1858">
        <v>0</v>
      </c>
      <c r="O1858">
        <v>13714.2</v>
      </c>
      <c r="P1858">
        <v>0</v>
      </c>
      <c r="Q1858">
        <v>1142.8499999999999</v>
      </c>
      <c r="R1858">
        <v>1142.8499999999999</v>
      </c>
      <c r="S1858">
        <v>0</v>
      </c>
    </row>
    <row r="1859" spans="1:19" x14ac:dyDescent="0.25">
      <c r="A1859">
        <v>4</v>
      </c>
      <c r="B1859">
        <v>4332</v>
      </c>
      <c r="C1859" t="s">
        <v>3736</v>
      </c>
      <c r="D1859" t="s">
        <v>2884</v>
      </c>
      <c r="E1859" t="s">
        <v>152</v>
      </c>
      <c r="F1859" t="s">
        <v>7579</v>
      </c>
      <c r="G1859" t="s">
        <v>886</v>
      </c>
      <c r="H1859" t="s">
        <v>86</v>
      </c>
      <c r="I1859">
        <v>1</v>
      </c>
      <c r="J1859" t="s">
        <v>6969</v>
      </c>
      <c r="K1859" s="37">
        <v>43410</v>
      </c>
      <c r="L1859">
        <v>7207.79</v>
      </c>
      <c r="M1859">
        <v>7207.79</v>
      </c>
      <c r="N1859">
        <v>0</v>
      </c>
      <c r="O1859">
        <v>7207.79</v>
      </c>
      <c r="P1859">
        <v>0</v>
      </c>
      <c r="Q1859">
        <v>0</v>
      </c>
      <c r="R1859">
        <v>0</v>
      </c>
      <c r="S1859">
        <v>0</v>
      </c>
    </row>
    <row r="1860" spans="1:19" x14ac:dyDescent="0.25">
      <c r="A1860">
        <v>4</v>
      </c>
      <c r="B1860">
        <v>4332</v>
      </c>
      <c r="C1860" t="s">
        <v>3736</v>
      </c>
      <c r="D1860" t="s">
        <v>795</v>
      </c>
      <c r="E1860" t="s">
        <v>60</v>
      </c>
      <c r="F1860" t="s">
        <v>7580</v>
      </c>
      <c r="G1860" t="s">
        <v>7581</v>
      </c>
      <c r="H1860" t="s">
        <v>100</v>
      </c>
      <c r="I1860">
        <v>0</v>
      </c>
      <c r="J1860" t="s">
        <v>6969</v>
      </c>
      <c r="K1860" s="37">
        <v>48092</v>
      </c>
      <c r="L1860">
        <v>44570</v>
      </c>
      <c r="M1860">
        <v>44570</v>
      </c>
      <c r="N1860">
        <v>0</v>
      </c>
      <c r="O1860">
        <v>40113</v>
      </c>
      <c r="P1860">
        <v>0</v>
      </c>
      <c r="Q1860">
        <v>3342.75</v>
      </c>
      <c r="R1860">
        <v>3342.75</v>
      </c>
      <c r="S1860">
        <v>0</v>
      </c>
    </row>
    <row r="1861" spans="1:19" x14ac:dyDescent="0.25">
      <c r="A1861">
        <v>4</v>
      </c>
      <c r="B1861">
        <v>4332</v>
      </c>
      <c r="C1861" t="s">
        <v>3736</v>
      </c>
      <c r="D1861" t="s">
        <v>548</v>
      </c>
      <c r="E1861" t="s">
        <v>9</v>
      </c>
      <c r="F1861" t="s">
        <v>5256</v>
      </c>
      <c r="G1861" t="s">
        <v>3175</v>
      </c>
      <c r="H1861" t="s">
        <v>104</v>
      </c>
      <c r="I1861">
        <v>0.6</v>
      </c>
      <c r="J1861" t="s">
        <v>6969</v>
      </c>
      <c r="K1861" s="37">
        <v>43917</v>
      </c>
      <c r="L1861">
        <v>49979.35</v>
      </c>
      <c r="M1861">
        <v>49979.35</v>
      </c>
      <c r="N1861">
        <v>0</v>
      </c>
      <c r="O1861">
        <v>44981.42</v>
      </c>
      <c r="P1861">
        <v>0</v>
      </c>
      <c r="Q1861">
        <v>3748.45</v>
      </c>
      <c r="R1861">
        <v>3748.45</v>
      </c>
      <c r="S1861">
        <v>0</v>
      </c>
    </row>
    <row r="1862" spans="1:19" x14ac:dyDescent="0.25">
      <c r="A1862">
        <v>4</v>
      </c>
      <c r="B1862">
        <v>4332</v>
      </c>
      <c r="C1862" t="s">
        <v>3736</v>
      </c>
      <c r="D1862" t="s">
        <v>284</v>
      </c>
      <c r="E1862" t="s">
        <v>37</v>
      </c>
      <c r="F1862" t="s">
        <v>5257</v>
      </c>
      <c r="G1862" t="s">
        <v>2056</v>
      </c>
      <c r="H1862" t="s">
        <v>107</v>
      </c>
      <c r="I1862">
        <v>0.13</v>
      </c>
      <c r="J1862" t="s">
        <v>6969</v>
      </c>
      <c r="K1862" s="37">
        <v>43571</v>
      </c>
      <c r="L1862">
        <v>42390.64</v>
      </c>
      <c r="M1862">
        <v>42390.64</v>
      </c>
      <c r="N1862">
        <v>0</v>
      </c>
      <c r="O1862">
        <v>38151.58</v>
      </c>
      <c r="P1862">
        <v>0</v>
      </c>
      <c r="Q1862">
        <v>3179.3</v>
      </c>
      <c r="R1862">
        <v>3179.3</v>
      </c>
      <c r="S1862">
        <v>0</v>
      </c>
    </row>
    <row r="1863" spans="1:19" x14ac:dyDescent="0.25">
      <c r="A1863">
        <v>4</v>
      </c>
      <c r="B1863">
        <v>4332</v>
      </c>
      <c r="C1863" t="s">
        <v>3736</v>
      </c>
      <c r="D1863" t="s">
        <v>1728</v>
      </c>
      <c r="E1863" t="s">
        <v>122</v>
      </c>
      <c r="F1863" t="s">
        <v>5258</v>
      </c>
      <c r="G1863" t="s">
        <v>2073</v>
      </c>
      <c r="H1863" t="s">
        <v>124</v>
      </c>
      <c r="I1863">
        <v>0.5</v>
      </c>
      <c r="J1863" t="s">
        <v>6969</v>
      </c>
      <c r="K1863" s="37">
        <v>43507</v>
      </c>
      <c r="L1863">
        <v>32384.639999999999</v>
      </c>
      <c r="M1863">
        <v>32384.639999999999</v>
      </c>
      <c r="N1863">
        <v>0</v>
      </c>
      <c r="O1863">
        <v>29146.18</v>
      </c>
      <c r="P1863">
        <v>0</v>
      </c>
      <c r="Q1863">
        <v>2428.85</v>
      </c>
      <c r="R1863">
        <v>2428.85</v>
      </c>
      <c r="S1863">
        <v>0</v>
      </c>
    </row>
    <row r="1864" spans="1:19" x14ac:dyDescent="0.25">
      <c r="A1864">
        <v>4</v>
      </c>
      <c r="B1864">
        <v>4332</v>
      </c>
      <c r="C1864" t="s">
        <v>3736</v>
      </c>
      <c r="D1864" t="s">
        <v>157</v>
      </c>
      <c r="E1864" t="s">
        <v>147</v>
      </c>
      <c r="F1864" t="s">
        <v>5259</v>
      </c>
      <c r="G1864" t="s">
        <v>1560</v>
      </c>
      <c r="H1864" t="s">
        <v>107</v>
      </c>
      <c r="I1864">
        <v>0.2</v>
      </c>
      <c r="J1864" t="s">
        <v>6969</v>
      </c>
      <c r="K1864" s="37">
        <v>43412</v>
      </c>
      <c r="L1864">
        <v>12272.68</v>
      </c>
      <c r="M1864">
        <v>12272.68</v>
      </c>
      <c r="N1864">
        <v>0</v>
      </c>
      <c r="O1864">
        <v>11045.41</v>
      </c>
      <c r="P1864">
        <v>0</v>
      </c>
      <c r="Q1864">
        <v>920.45</v>
      </c>
      <c r="R1864">
        <v>920.45</v>
      </c>
      <c r="S1864">
        <v>0</v>
      </c>
    </row>
    <row r="1865" spans="1:19" x14ac:dyDescent="0.25">
      <c r="A1865">
        <v>4</v>
      </c>
      <c r="B1865">
        <v>4332</v>
      </c>
      <c r="C1865" t="s">
        <v>3736</v>
      </c>
      <c r="D1865" t="s">
        <v>1187</v>
      </c>
      <c r="E1865" t="s">
        <v>60</v>
      </c>
      <c r="F1865" t="s">
        <v>5260</v>
      </c>
      <c r="G1865" t="s">
        <v>2372</v>
      </c>
      <c r="H1865" t="s">
        <v>107</v>
      </c>
      <c r="I1865">
        <v>0</v>
      </c>
      <c r="J1865" t="s">
        <v>6969</v>
      </c>
      <c r="K1865" s="37">
        <v>43507</v>
      </c>
      <c r="L1865">
        <v>40235.910000000003</v>
      </c>
      <c r="M1865">
        <v>40235.910000000003</v>
      </c>
      <c r="N1865">
        <v>0</v>
      </c>
      <c r="O1865">
        <v>36212.32</v>
      </c>
      <c r="P1865">
        <v>0</v>
      </c>
      <c r="Q1865">
        <v>3017.69</v>
      </c>
      <c r="R1865">
        <v>3017.69</v>
      </c>
      <c r="S1865">
        <v>0</v>
      </c>
    </row>
    <row r="1866" spans="1:19" x14ac:dyDescent="0.25">
      <c r="A1866">
        <v>4</v>
      </c>
      <c r="B1866">
        <v>4332</v>
      </c>
      <c r="C1866" t="s">
        <v>3736</v>
      </c>
      <c r="D1866" t="s">
        <v>424</v>
      </c>
      <c r="E1866" t="s">
        <v>82</v>
      </c>
      <c r="F1866" t="s">
        <v>5261</v>
      </c>
      <c r="G1866" t="s">
        <v>1882</v>
      </c>
      <c r="H1866" t="s">
        <v>104</v>
      </c>
      <c r="I1866">
        <v>1</v>
      </c>
      <c r="J1866" t="s">
        <v>6969</v>
      </c>
      <c r="K1866" s="37">
        <v>43411</v>
      </c>
      <c r="L1866">
        <v>3310</v>
      </c>
      <c r="M1866">
        <v>3310</v>
      </c>
      <c r="N1866">
        <v>0</v>
      </c>
      <c r="O1866">
        <v>2979</v>
      </c>
      <c r="P1866">
        <v>0</v>
      </c>
      <c r="Q1866">
        <v>248.25</v>
      </c>
      <c r="R1866">
        <v>248.25</v>
      </c>
      <c r="S1866">
        <v>0</v>
      </c>
    </row>
    <row r="1867" spans="1:19" x14ac:dyDescent="0.25">
      <c r="A1867">
        <v>4</v>
      </c>
      <c r="B1867">
        <v>4332</v>
      </c>
      <c r="C1867" t="s">
        <v>3736</v>
      </c>
      <c r="D1867" t="s">
        <v>795</v>
      </c>
      <c r="E1867" t="s">
        <v>60</v>
      </c>
      <c r="F1867" t="s">
        <v>5262</v>
      </c>
      <c r="G1867" t="s">
        <v>2134</v>
      </c>
      <c r="H1867" t="s">
        <v>124</v>
      </c>
      <c r="I1867">
        <v>1</v>
      </c>
      <c r="J1867" t="s">
        <v>6969</v>
      </c>
      <c r="K1867" s="37">
        <v>48092</v>
      </c>
      <c r="L1867">
        <v>127890.39</v>
      </c>
      <c r="M1867">
        <v>127890.39</v>
      </c>
      <c r="N1867">
        <v>0</v>
      </c>
      <c r="O1867">
        <v>115101.35</v>
      </c>
      <c r="P1867">
        <v>0</v>
      </c>
      <c r="Q1867">
        <v>9591.7800000000007</v>
      </c>
      <c r="R1867">
        <v>0</v>
      </c>
      <c r="S1867">
        <v>9591.7800000000007</v>
      </c>
    </row>
    <row r="1868" spans="1:19" x14ac:dyDescent="0.25">
      <c r="A1868">
        <v>4</v>
      </c>
      <c r="B1868">
        <v>4332</v>
      </c>
      <c r="C1868" t="s">
        <v>3736</v>
      </c>
      <c r="D1868" t="s">
        <v>424</v>
      </c>
      <c r="E1868" t="s">
        <v>82</v>
      </c>
      <c r="F1868" t="s">
        <v>5263</v>
      </c>
      <c r="G1868" t="s">
        <v>1959</v>
      </c>
      <c r="H1868" t="s">
        <v>107</v>
      </c>
      <c r="I1868">
        <v>1</v>
      </c>
      <c r="J1868" t="s">
        <v>6969</v>
      </c>
      <c r="K1868" s="37">
        <v>43507</v>
      </c>
      <c r="L1868">
        <v>4760</v>
      </c>
      <c r="M1868">
        <v>4760</v>
      </c>
      <c r="N1868">
        <v>0</v>
      </c>
      <c r="O1868">
        <v>4284</v>
      </c>
      <c r="P1868">
        <v>0</v>
      </c>
      <c r="Q1868">
        <v>357</v>
      </c>
      <c r="R1868">
        <v>357</v>
      </c>
      <c r="S1868">
        <v>0</v>
      </c>
    </row>
    <row r="1869" spans="1:19" x14ac:dyDescent="0.25">
      <c r="A1869">
        <v>4</v>
      </c>
      <c r="B1869">
        <v>4332</v>
      </c>
      <c r="C1869" t="s">
        <v>3736</v>
      </c>
      <c r="D1869" t="s">
        <v>1368</v>
      </c>
      <c r="E1869" t="s">
        <v>9</v>
      </c>
      <c r="F1869" t="s">
        <v>7582</v>
      </c>
      <c r="G1869" t="s">
        <v>7583</v>
      </c>
      <c r="H1869" t="s">
        <v>86</v>
      </c>
      <c r="I1869">
        <v>1</v>
      </c>
      <c r="J1869" t="s">
        <v>6969</v>
      </c>
      <c r="K1869" s="37">
        <v>43507</v>
      </c>
      <c r="L1869">
        <v>18414.53</v>
      </c>
      <c r="M1869">
        <v>18414.53</v>
      </c>
      <c r="N1869">
        <v>0</v>
      </c>
      <c r="O1869">
        <v>18414.53</v>
      </c>
      <c r="P1869">
        <v>0</v>
      </c>
      <c r="Q1869">
        <v>0</v>
      </c>
      <c r="R1869">
        <v>0</v>
      </c>
      <c r="S1869">
        <v>0</v>
      </c>
    </row>
    <row r="1870" spans="1:19" x14ac:dyDescent="0.25">
      <c r="A1870">
        <v>4</v>
      </c>
      <c r="B1870">
        <v>4332</v>
      </c>
      <c r="C1870" t="s">
        <v>3736</v>
      </c>
      <c r="D1870" t="s">
        <v>7584</v>
      </c>
      <c r="E1870" t="s">
        <v>1690</v>
      </c>
      <c r="F1870" t="s">
        <v>7585</v>
      </c>
      <c r="G1870" t="s">
        <v>7032</v>
      </c>
      <c r="H1870" t="s">
        <v>86</v>
      </c>
      <c r="I1870">
        <v>1</v>
      </c>
      <c r="J1870" t="s">
        <v>6969</v>
      </c>
      <c r="K1870" s="37">
        <v>43228</v>
      </c>
      <c r="L1870">
        <v>3783.74</v>
      </c>
      <c r="M1870">
        <v>3783.74</v>
      </c>
      <c r="N1870">
        <v>0</v>
      </c>
      <c r="O1870">
        <v>3783.74</v>
      </c>
      <c r="P1870">
        <v>0</v>
      </c>
      <c r="Q1870">
        <v>0</v>
      </c>
      <c r="R1870">
        <v>0</v>
      </c>
      <c r="S1870">
        <v>0</v>
      </c>
    </row>
    <row r="1871" spans="1:19" x14ac:dyDescent="0.25">
      <c r="A1871">
        <v>4</v>
      </c>
      <c r="B1871">
        <v>4332</v>
      </c>
      <c r="C1871" t="s">
        <v>3736</v>
      </c>
      <c r="D1871" t="s">
        <v>1899</v>
      </c>
      <c r="E1871" t="s">
        <v>21</v>
      </c>
      <c r="F1871" t="s">
        <v>5264</v>
      </c>
      <c r="G1871" t="s">
        <v>1900</v>
      </c>
      <c r="H1871" t="s">
        <v>104</v>
      </c>
      <c r="I1871">
        <v>1</v>
      </c>
      <c r="J1871" t="s">
        <v>6969</v>
      </c>
      <c r="K1871" s="37">
        <v>43651</v>
      </c>
      <c r="L1871">
        <v>238336.88</v>
      </c>
      <c r="M1871">
        <v>238336.88</v>
      </c>
      <c r="N1871">
        <v>0</v>
      </c>
      <c r="O1871">
        <v>214503.19</v>
      </c>
      <c r="P1871">
        <v>0</v>
      </c>
      <c r="Q1871">
        <v>17875.27</v>
      </c>
      <c r="R1871">
        <v>17875.27</v>
      </c>
      <c r="S1871">
        <v>0</v>
      </c>
    </row>
    <row r="1872" spans="1:19" x14ac:dyDescent="0.25">
      <c r="A1872">
        <v>4</v>
      </c>
      <c r="B1872">
        <v>4332</v>
      </c>
      <c r="C1872" t="s">
        <v>3736</v>
      </c>
      <c r="D1872" t="s">
        <v>1637</v>
      </c>
      <c r="E1872" t="s">
        <v>313</v>
      </c>
      <c r="F1872" t="s">
        <v>5265</v>
      </c>
      <c r="G1872" t="s">
        <v>1962</v>
      </c>
      <c r="H1872" t="s">
        <v>124</v>
      </c>
      <c r="I1872">
        <v>1</v>
      </c>
      <c r="J1872" t="s">
        <v>6969</v>
      </c>
      <c r="K1872" s="37">
        <v>43507</v>
      </c>
      <c r="L1872">
        <v>119323.6</v>
      </c>
      <c r="M1872">
        <v>119323.6</v>
      </c>
      <c r="N1872">
        <v>0</v>
      </c>
      <c r="O1872">
        <v>107391.24</v>
      </c>
      <c r="P1872">
        <v>0</v>
      </c>
      <c r="Q1872">
        <v>8949.27</v>
      </c>
      <c r="R1872">
        <v>8949.27</v>
      </c>
      <c r="S1872">
        <v>0</v>
      </c>
    </row>
    <row r="1873" spans="1:19" x14ac:dyDescent="0.25">
      <c r="A1873">
        <v>4</v>
      </c>
      <c r="B1873">
        <v>4332</v>
      </c>
      <c r="C1873" t="s">
        <v>3736</v>
      </c>
      <c r="D1873" t="s">
        <v>398</v>
      </c>
      <c r="E1873" t="s">
        <v>255</v>
      </c>
      <c r="F1873" t="s">
        <v>5266</v>
      </c>
      <c r="G1873" t="s">
        <v>2958</v>
      </c>
      <c r="H1873" t="s">
        <v>107</v>
      </c>
      <c r="I1873">
        <v>1</v>
      </c>
      <c r="J1873" t="s">
        <v>6969</v>
      </c>
      <c r="K1873" s="37">
        <v>48092</v>
      </c>
      <c r="L1873">
        <v>317302</v>
      </c>
      <c r="M1873">
        <v>317302</v>
      </c>
      <c r="N1873">
        <v>0</v>
      </c>
      <c r="O1873">
        <v>285571.8</v>
      </c>
      <c r="P1873">
        <v>0</v>
      </c>
      <c r="Q1873">
        <v>10310.629999999999</v>
      </c>
      <c r="R1873">
        <v>10310.629999999999</v>
      </c>
      <c r="S1873">
        <v>0</v>
      </c>
    </row>
    <row r="1874" spans="1:19" x14ac:dyDescent="0.25">
      <c r="A1874">
        <v>4</v>
      </c>
      <c r="B1874">
        <v>4332</v>
      </c>
      <c r="C1874" t="s">
        <v>3736</v>
      </c>
      <c r="D1874" t="s">
        <v>1875</v>
      </c>
      <c r="E1874" t="s">
        <v>320</v>
      </c>
      <c r="F1874" t="s">
        <v>5267</v>
      </c>
      <c r="G1874" t="s">
        <v>2244</v>
      </c>
      <c r="H1874" t="s">
        <v>124</v>
      </c>
      <c r="I1874">
        <v>1</v>
      </c>
      <c r="J1874" t="s">
        <v>6969</v>
      </c>
      <c r="K1874" s="37">
        <v>43985</v>
      </c>
      <c r="L1874">
        <v>222429.43</v>
      </c>
      <c r="M1874">
        <v>222976.38</v>
      </c>
      <c r="N1874">
        <v>546.95000000000005</v>
      </c>
      <c r="O1874">
        <v>200678.75</v>
      </c>
      <c r="P1874">
        <v>492.26</v>
      </c>
      <c r="Q1874">
        <v>16723.22</v>
      </c>
      <c r="R1874">
        <v>16723.22</v>
      </c>
      <c r="S1874">
        <v>0</v>
      </c>
    </row>
    <row r="1875" spans="1:19" x14ac:dyDescent="0.25">
      <c r="A1875">
        <v>4</v>
      </c>
      <c r="B1875">
        <v>4332</v>
      </c>
      <c r="C1875" t="s">
        <v>3736</v>
      </c>
      <c r="D1875" t="s">
        <v>177</v>
      </c>
      <c r="E1875" t="s">
        <v>69</v>
      </c>
      <c r="F1875" t="s">
        <v>5268</v>
      </c>
      <c r="G1875" t="s">
        <v>2201</v>
      </c>
      <c r="H1875" t="s">
        <v>86</v>
      </c>
      <c r="I1875">
        <v>0.88</v>
      </c>
      <c r="J1875" t="s">
        <v>6969</v>
      </c>
      <c r="K1875" s="37">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3736</v>
      </c>
      <c r="D1876" t="s">
        <v>1119</v>
      </c>
      <c r="E1876" t="s">
        <v>48</v>
      </c>
      <c r="F1876" t="s">
        <v>7586</v>
      </c>
      <c r="G1876" t="s">
        <v>7587</v>
      </c>
      <c r="H1876" t="s">
        <v>86</v>
      </c>
      <c r="I1876">
        <v>1</v>
      </c>
      <c r="J1876" t="s">
        <v>6969</v>
      </c>
      <c r="K1876" s="37">
        <v>43333</v>
      </c>
      <c r="L1876">
        <v>29858.61</v>
      </c>
      <c r="M1876">
        <v>29858.61</v>
      </c>
      <c r="N1876">
        <v>0</v>
      </c>
      <c r="O1876">
        <v>29858.61</v>
      </c>
      <c r="P1876">
        <v>0</v>
      </c>
      <c r="Q1876">
        <v>0</v>
      </c>
      <c r="R1876">
        <v>0</v>
      </c>
      <c r="S1876">
        <v>0</v>
      </c>
    </row>
    <row r="1877" spans="1:19" x14ac:dyDescent="0.25">
      <c r="A1877">
        <v>4</v>
      </c>
      <c r="B1877">
        <v>4332</v>
      </c>
      <c r="C1877" t="s">
        <v>3736</v>
      </c>
      <c r="D1877" t="s">
        <v>68</v>
      </c>
      <c r="E1877" t="s">
        <v>69</v>
      </c>
      <c r="F1877" t="s">
        <v>5269</v>
      </c>
      <c r="G1877" t="s">
        <v>70</v>
      </c>
      <c r="H1877" t="s">
        <v>54</v>
      </c>
      <c r="I1877">
        <v>0</v>
      </c>
      <c r="J1877" t="s">
        <v>6970</v>
      </c>
      <c r="K1877" s="37">
        <v>48092</v>
      </c>
      <c r="L1877">
        <v>3934801</v>
      </c>
      <c r="M1877">
        <v>2092517</v>
      </c>
      <c r="N1877">
        <v>-1842284</v>
      </c>
      <c r="O1877">
        <v>1569387.75</v>
      </c>
      <c r="P1877">
        <v>-1381713</v>
      </c>
      <c r="Q1877">
        <v>0</v>
      </c>
      <c r="R1877">
        <v>0</v>
      </c>
      <c r="S1877">
        <v>0</v>
      </c>
    </row>
    <row r="1878" spans="1:19" x14ac:dyDescent="0.25">
      <c r="A1878">
        <v>4</v>
      </c>
      <c r="B1878">
        <v>4332</v>
      </c>
      <c r="C1878" t="s">
        <v>3736</v>
      </c>
      <c r="D1878" t="s">
        <v>1637</v>
      </c>
      <c r="E1878" t="s">
        <v>313</v>
      </c>
      <c r="F1878" t="s">
        <v>5270</v>
      </c>
      <c r="G1878" t="s">
        <v>1859</v>
      </c>
      <c r="H1878" t="s">
        <v>124</v>
      </c>
      <c r="I1878">
        <v>1</v>
      </c>
      <c r="J1878" t="s">
        <v>6969</v>
      </c>
      <c r="K1878" s="37">
        <v>43411</v>
      </c>
      <c r="L1878">
        <v>63537.35</v>
      </c>
      <c r="M1878">
        <v>63537.35</v>
      </c>
      <c r="N1878">
        <v>0</v>
      </c>
      <c r="O1878">
        <v>57183.62</v>
      </c>
      <c r="P1878">
        <v>0</v>
      </c>
      <c r="Q1878">
        <v>4765.3</v>
      </c>
      <c r="R1878">
        <v>4765.3</v>
      </c>
      <c r="S1878">
        <v>0</v>
      </c>
    </row>
    <row r="1879" spans="1:19" x14ac:dyDescent="0.25">
      <c r="A1879">
        <v>4</v>
      </c>
      <c r="B1879">
        <v>4332</v>
      </c>
      <c r="C1879" t="s">
        <v>3736</v>
      </c>
      <c r="D1879" t="s">
        <v>1385</v>
      </c>
      <c r="E1879" t="s">
        <v>9</v>
      </c>
      <c r="F1879" t="s">
        <v>5271</v>
      </c>
      <c r="G1879" t="s">
        <v>2963</v>
      </c>
      <c r="H1879" t="s">
        <v>107</v>
      </c>
      <c r="I1879">
        <v>0.05</v>
      </c>
      <c r="J1879" t="s">
        <v>6969</v>
      </c>
      <c r="K1879" s="37">
        <v>48092</v>
      </c>
      <c r="L1879">
        <v>330156</v>
      </c>
      <c r="M1879">
        <v>330156</v>
      </c>
      <c r="N1879">
        <v>0</v>
      </c>
      <c r="O1879">
        <v>297140.40000000002</v>
      </c>
      <c r="P1879">
        <v>0</v>
      </c>
      <c r="Q1879">
        <v>0</v>
      </c>
      <c r="R1879">
        <v>0</v>
      </c>
      <c r="S1879">
        <v>0</v>
      </c>
    </row>
    <row r="1880" spans="1:19" x14ac:dyDescent="0.25">
      <c r="A1880">
        <v>4</v>
      </c>
      <c r="B1880">
        <v>4332</v>
      </c>
      <c r="C1880" t="s">
        <v>3736</v>
      </c>
      <c r="D1880" t="s">
        <v>1378</v>
      </c>
      <c r="E1880" t="s">
        <v>21</v>
      </c>
      <c r="F1880" t="s">
        <v>7588</v>
      </c>
      <c r="G1880" t="s">
        <v>7589</v>
      </c>
      <c r="H1880" t="s">
        <v>86</v>
      </c>
      <c r="I1880">
        <v>1</v>
      </c>
      <c r="J1880" t="s">
        <v>6969</v>
      </c>
      <c r="K1880" s="37">
        <v>43411</v>
      </c>
      <c r="L1880">
        <v>18764.71</v>
      </c>
      <c r="M1880">
        <v>18764.71</v>
      </c>
      <c r="N1880">
        <v>0</v>
      </c>
      <c r="O1880">
        <v>18764.71</v>
      </c>
      <c r="P1880">
        <v>0</v>
      </c>
      <c r="Q1880">
        <v>0</v>
      </c>
      <c r="R1880">
        <v>0</v>
      </c>
      <c r="S1880">
        <v>0</v>
      </c>
    </row>
    <row r="1881" spans="1:19" x14ac:dyDescent="0.25">
      <c r="A1881">
        <v>4</v>
      </c>
      <c r="B1881">
        <v>4332</v>
      </c>
      <c r="C1881" t="s">
        <v>3736</v>
      </c>
      <c r="D1881" t="s">
        <v>62</v>
      </c>
      <c r="E1881" t="s">
        <v>60</v>
      </c>
      <c r="F1881" t="s">
        <v>8680</v>
      </c>
      <c r="G1881" t="s">
        <v>1481</v>
      </c>
      <c r="H1881" t="s">
        <v>107</v>
      </c>
      <c r="I1881">
        <v>1</v>
      </c>
      <c r="J1881" t="s">
        <v>6969</v>
      </c>
      <c r="K1881" s="37">
        <v>44253</v>
      </c>
      <c r="L1881">
        <v>70398.03</v>
      </c>
      <c r="M1881">
        <v>70398.03</v>
      </c>
      <c r="N1881">
        <v>0</v>
      </c>
      <c r="O1881">
        <v>63358.23</v>
      </c>
      <c r="P1881">
        <v>0</v>
      </c>
      <c r="Q1881">
        <v>5279.85</v>
      </c>
      <c r="R1881">
        <v>5279.85</v>
      </c>
      <c r="S1881">
        <v>0</v>
      </c>
    </row>
    <row r="1882" spans="1:19" x14ac:dyDescent="0.25">
      <c r="A1882">
        <v>4</v>
      </c>
      <c r="B1882">
        <v>4332</v>
      </c>
      <c r="C1882" t="s">
        <v>3736</v>
      </c>
      <c r="D1882" t="s">
        <v>452</v>
      </c>
      <c r="E1882" t="s">
        <v>9</v>
      </c>
      <c r="F1882" t="s">
        <v>5272</v>
      </c>
      <c r="G1882" t="s">
        <v>453</v>
      </c>
      <c r="H1882" t="s">
        <v>107</v>
      </c>
      <c r="I1882">
        <v>1</v>
      </c>
      <c r="J1882" t="s">
        <v>6969</v>
      </c>
      <c r="K1882" s="37">
        <v>43294</v>
      </c>
      <c r="L1882">
        <v>54966.35</v>
      </c>
      <c r="M1882">
        <v>54966.35</v>
      </c>
      <c r="N1882">
        <v>0</v>
      </c>
      <c r="O1882">
        <v>49469.72</v>
      </c>
      <c r="P1882">
        <v>0</v>
      </c>
      <c r="Q1882">
        <v>4122.4799999999996</v>
      </c>
      <c r="R1882">
        <v>4122.4799999999996</v>
      </c>
      <c r="S1882">
        <v>0</v>
      </c>
    </row>
    <row r="1883" spans="1:19" x14ac:dyDescent="0.25">
      <c r="A1883">
        <v>4</v>
      </c>
      <c r="B1883">
        <v>4332</v>
      </c>
      <c r="C1883" t="s">
        <v>3736</v>
      </c>
      <c r="D1883" t="s">
        <v>668</v>
      </c>
      <c r="E1883" t="s">
        <v>93</v>
      </c>
      <c r="F1883" t="s">
        <v>5273</v>
      </c>
      <c r="G1883" t="s">
        <v>1821</v>
      </c>
      <c r="H1883" t="s">
        <v>86</v>
      </c>
      <c r="I1883">
        <v>1</v>
      </c>
      <c r="J1883" t="s">
        <v>6969</v>
      </c>
      <c r="K1883" s="37">
        <v>44333</v>
      </c>
      <c r="L1883">
        <v>108458.34</v>
      </c>
      <c r="M1883">
        <v>108458.34</v>
      </c>
      <c r="N1883">
        <v>0</v>
      </c>
      <c r="O1883">
        <v>97612.51</v>
      </c>
      <c r="P1883">
        <v>0</v>
      </c>
      <c r="Q1883">
        <v>8134.37</v>
      </c>
      <c r="R1883">
        <v>8134.37</v>
      </c>
      <c r="S1883">
        <v>0</v>
      </c>
    </row>
    <row r="1884" spans="1:19" x14ac:dyDescent="0.25">
      <c r="A1884">
        <v>4</v>
      </c>
      <c r="B1884">
        <v>4332</v>
      </c>
      <c r="C1884" t="s">
        <v>3736</v>
      </c>
      <c r="D1884" t="s">
        <v>255</v>
      </c>
      <c r="E1884" t="s">
        <v>255</v>
      </c>
      <c r="F1884" t="s">
        <v>5274</v>
      </c>
      <c r="G1884" t="s">
        <v>2897</v>
      </c>
      <c r="H1884" t="s">
        <v>107</v>
      </c>
      <c r="I1884">
        <v>1</v>
      </c>
      <c r="J1884" t="s">
        <v>6969</v>
      </c>
      <c r="K1884" s="37">
        <v>43781</v>
      </c>
      <c r="L1884">
        <v>8859.9</v>
      </c>
      <c r="M1884">
        <v>8859.9</v>
      </c>
      <c r="N1884">
        <v>0</v>
      </c>
      <c r="O1884">
        <v>7973.91</v>
      </c>
      <c r="P1884">
        <v>0</v>
      </c>
      <c r="Q1884">
        <v>664.49</v>
      </c>
      <c r="R1884">
        <v>664.49</v>
      </c>
      <c r="S1884">
        <v>0</v>
      </c>
    </row>
    <row r="1885" spans="1:19" x14ac:dyDescent="0.25">
      <c r="A1885">
        <v>4</v>
      </c>
      <c r="B1885">
        <v>4332</v>
      </c>
      <c r="C1885" t="s">
        <v>3736</v>
      </c>
      <c r="D1885" t="s">
        <v>795</v>
      </c>
      <c r="E1885" t="s">
        <v>60</v>
      </c>
      <c r="F1885" t="s">
        <v>5275</v>
      </c>
      <c r="G1885" t="s">
        <v>1957</v>
      </c>
      <c r="H1885" t="s">
        <v>104</v>
      </c>
      <c r="I1885">
        <v>0.53</v>
      </c>
      <c r="J1885" t="s">
        <v>6969</v>
      </c>
      <c r="K1885" s="37">
        <v>43504</v>
      </c>
      <c r="L1885">
        <v>10555.52</v>
      </c>
      <c r="M1885">
        <v>10555.52</v>
      </c>
      <c r="N1885">
        <v>0</v>
      </c>
      <c r="O1885">
        <v>9499.9699999999993</v>
      </c>
      <c r="P1885">
        <v>0</v>
      </c>
      <c r="Q1885">
        <v>791.66</v>
      </c>
      <c r="R1885">
        <v>791.66</v>
      </c>
      <c r="S1885">
        <v>0</v>
      </c>
    </row>
    <row r="1886" spans="1:19" x14ac:dyDescent="0.25">
      <c r="A1886">
        <v>4</v>
      </c>
      <c r="B1886">
        <v>4332</v>
      </c>
      <c r="C1886" t="s">
        <v>3736</v>
      </c>
      <c r="D1886" t="s">
        <v>542</v>
      </c>
      <c r="E1886" t="s">
        <v>263</v>
      </c>
      <c r="F1886" t="s">
        <v>7590</v>
      </c>
      <c r="G1886" t="s">
        <v>7591</v>
      </c>
      <c r="H1886" t="s">
        <v>86</v>
      </c>
      <c r="I1886">
        <v>1</v>
      </c>
      <c r="J1886" t="s">
        <v>6969</v>
      </c>
      <c r="K1886" s="37">
        <v>43493</v>
      </c>
      <c r="L1886">
        <v>99830.8</v>
      </c>
      <c r="M1886">
        <v>99830.8</v>
      </c>
      <c r="N1886">
        <v>0</v>
      </c>
      <c r="O1886">
        <v>99830.8</v>
      </c>
      <c r="P1886">
        <v>0</v>
      </c>
      <c r="Q1886">
        <v>0</v>
      </c>
      <c r="R1886">
        <v>0</v>
      </c>
      <c r="S1886">
        <v>0</v>
      </c>
    </row>
    <row r="1887" spans="1:19" x14ac:dyDescent="0.25">
      <c r="A1887">
        <v>4</v>
      </c>
      <c r="B1887">
        <v>4332</v>
      </c>
      <c r="C1887" t="s">
        <v>3736</v>
      </c>
      <c r="D1887" t="s">
        <v>821</v>
      </c>
      <c r="E1887" t="s">
        <v>60</v>
      </c>
      <c r="F1887" t="s">
        <v>5276</v>
      </c>
      <c r="G1887" t="s">
        <v>2209</v>
      </c>
      <c r="H1887" t="s">
        <v>100</v>
      </c>
      <c r="I1887">
        <v>1</v>
      </c>
      <c r="J1887" t="s">
        <v>6969</v>
      </c>
      <c r="K1887" s="37">
        <v>43504</v>
      </c>
      <c r="L1887">
        <v>35532.269999999997</v>
      </c>
      <c r="M1887">
        <v>35532.269999999997</v>
      </c>
      <c r="N1887">
        <v>0</v>
      </c>
      <c r="O1887">
        <v>31979.040000000001</v>
      </c>
      <c r="P1887">
        <v>0</v>
      </c>
      <c r="Q1887">
        <v>2664.92</v>
      </c>
      <c r="R1887">
        <v>2664.92</v>
      </c>
      <c r="S1887">
        <v>0</v>
      </c>
    </row>
    <row r="1888" spans="1:19" x14ac:dyDescent="0.25">
      <c r="A1888">
        <v>4</v>
      </c>
      <c r="B1888">
        <v>4332</v>
      </c>
      <c r="C1888" t="s">
        <v>3736</v>
      </c>
      <c r="D1888" t="s">
        <v>2016</v>
      </c>
      <c r="E1888" t="s">
        <v>421</v>
      </c>
      <c r="F1888" t="s">
        <v>5277</v>
      </c>
      <c r="G1888" t="s">
        <v>2023</v>
      </c>
      <c r="H1888" t="s">
        <v>100</v>
      </c>
      <c r="I1888">
        <v>1</v>
      </c>
      <c r="J1888" t="s">
        <v>6969</v>
      </c>
      <c r="K1888" s="37">
        <v>43504</v>
      </c>
      <c r="L1888">
        <v>3823.8</v>
      </c>
      <c r="M1888">
        <v>3823.8</v>
      </c>
      <c r="N1888">
        <v>0</v>
      </c>
      <c r="O1888">
        <v>3441.42</v>
      </c>
      <c r="P1888">
        <v>0</v>
      </c>
      <c r="Q1888">
        <v>286.79000000000002</v>
      </c>
      <c r="R1888">
        <v>286.79000000000002</v>
      </c>
      <c r="S1888">
        <v>0</v>
      </c>
    </row>
    <row r="1889" spans="1:19" x14ac:dyDescent="0.25">
      <c r="A1889">
        <v>4</v>
      </c>
      <c r="B1889">
        <v>4332</v>
      </c>
      <c r="C1889" t="s">
        <v>3736</v>
      </c>
      <c r="D1889" t="s">
        <v>62</v>
      </c>
      <c r="E1889" t="s">
        <v>60</v>
      </c>
      <c r="F1889" t="s">
        <v>5278</v>
      </c>
      <c r="G1889" t="s">
        <v>2630</v>
      </c>
      <c r="H1889" t="s">
        <v>104</v>
      </c>
      <c r="I1889">
        <v>0</v>
      </c>
      <c r="J1889" t="s">
        <v>6969</v>
      </c>
      <c r="K1889" s="37">
        <v>43991</v>
      </c>
      <c r="L1889">
        <v>65052.68</v>
      </c>
      <c r="M1889">
        <v>65052.68</v>
      </c>
      <c r="N1889">
        <v>0</v>
      </c>
      <c r="O1889">
        <v>58547.41</v>
      </c>
      <c r="P1889">
        <v>0</v>
      </c>
      <c r="Q1889">
        <v>4878.95</v>
      </c>
      <c r="R1889">
        <v>4878.95</v>
      </c>
      <c r="S1889">
        <v>0</v>
      </c>
    </row>
    <row r="1890" spans="1:19" x14ac:dyDescent="0.25">
      <c r="A1890">
        <v>4</v>
      </c>
      <c r="B1890">
        <v>4332</v>
      </c>
      <c r="C1890" t="s">
        <v>3736</v>
      </c>
      <c r="D1890" t="s">
        <v>2210</v>
      </c>
      <c r="E1890" t="s">
        <v>48</v>
      </c>
      <c r="F1890" t="s">
        <v>5279</v>
      </c>
      <c r="G1890" t="s">
        <v>2211</v>
      </c>
      <c r="H1890" t="s">
        <v>104</v>
      </c>
      <c r="I1890">
        <v>0</v>
      </c>
      <c r="J1890" t="s">
        <v>6969</v>
      </c>
      <c r="K1890" s="37">
        <v>43504</v>
      </c>
      <c r="L1890">
        <v>8866.41</v>
      </c>
      <c r="M1890">
        <v>8866.41</v>
      </c>
      <c r="N1890">
        <v>0</v>
      </c>
      <c r="O1890">
        <v>7979.77</v>
      </c>
      <c r="P1890">
        <v>0</v>
      </c>
      <c r="Q1890">
        <v>664.98</v>
      </c>
      <c r="R1890">
        <v>664.98</v>
      </c>
      <c r="S1890">
        <v>0</v>
      </c>
    </row>
    <row r="1891" spans="1:19" x14ac:dyDescent="0.25">
      <c r="A1891">
        <v>4</v>
      </c>
      <c r="B1891">
        <v>4332</v>
      </c>
      <c r="C1891" t="s">
        <v>3736</v>
      </c>
      <c r="D1891" t="s">
        <v>240</v>
      </c>
      <c r="E1891" t="s">
        <v>9</v>
      </c>
      <c r="F1891" t="s">
        <v>5280</v>
      </c>
      <c r="G1891" t="s">
        <v>536</v>
      </c>
      <c r="H1891" t="s">
        <v>149</v>
      </c>
      <c r="I1891">
        <v>1</v>
      </c>
      <c r="J1891" t="s">
        <v>6969</v>
      </c>
      <c r="K1891" s="37">
        <v>43294</v>
      </c>
      <c r="L1891">
        <v>7217.4</v>
      </c>
      <c r="M1891">
        <v>7217.4</v>
      </c>
      <c r="N1891">
        <v>0</v>
      </c>
      <c r="O1891">
        <v>6495.66</v>
      </c>
      <c r="P1891">
        <v>0</v>
      </c>
      <c r="Q1891">
        <v>541.30999999999995</v>
      </c>
      <c r="R1891">
        <v>541.30999999999995</v>
      </c>
      <c r="S1891">
        <v>0</v>
      </c>
    </row>
    <row r="1892" spans="1:19" x14ac:dyDescent="0.25">
      <c r="A1892">
        <v>4</v>
      </c>
      <c r="B1892">
        <v>4332</v>
      </c>
      <c r="C1892" t="s">
        <v>3736</v>
      </c>
      <c r="D1892" t="s">
        <v>1654</v>
      </c>
      <c r="E1892" t="s">
        <v>131</v>
      </c>
      <c r="F1892" t="s">
        <v>5281</v>
      </c>
      <c r="G1892" t="s">
        <v>2529</v>
      </c>
      <c r="H1892" t="s">
        <v>149</v>
      </c>
      <c r="I1892">
        <v>0</v>
      </c>
      <c r="J1892" t="s">
        <v>6969</v>
      </c>
      <c r="K1892" s="37">
        <v>43588</v>
      </c>
      <c r="L1892">
        <v>54908</v>
      </c>
      <c r="M1892">
        <v>54908</v>
      </c>
      <c r="N1892">
        <v>0</v>
      </c>
      <c r="O1892">
        <v>49417.2</v>
      </c>
      <c r="P1892">
        <v>0</v>
      </c>
      <c r="Q1892">
        <v>4118.1000000000004</v>
      </c>
      <c r="R1892">
        <v>4118.1000000000004</v>
      </c>
      <c r="S1892">
        <v>0</v>
      </c>
    </row>
    <row r="1893" spans="1:19" x14ac:dyDescent="0.25">
      <c r="A1893">
        <v>4</v>
      </c>
      <c r="B1893">
        <v>4332</v>
      </c>
      <c r="C1893" t="s">
        <v>3736</v>
      </c>
      <c r="D1893" t="s">
        <v>548</v>
      </c>
      <c r="E1893" t="s">
        <v>9</v>
      </c>
      <c r="F1893" t="s">
        <v>5282</v>
      </c>
      <c r="G1893" t="s">
        <v>1993</v>
      </c>
      <c r="H1893" t="s">
        <v>104</v>
      </c>
      <c r="I1893">
        <v>0.1</v>
      </c>
      <c r="J1893" t="s">
        <v>6969</v>
      </c>
      <c r="K1893" s="37">
        <v>43504</v>
      </c>
      <c r="L1893">
        <v>50594.86</v>
      </c>
      <c r="M1893">
        <v>50594.86</v>
      </c>
      <c r="N1893">
        <v>0</v>
      </c>
      <c r="O1893">
        <v>45535.37</v>
      </c>
      <c r="P1893">
        <v>0</v>
      </c>
      <c r="Q1893">
        <v>3794.62</v>
      </c>
      <c r="R1893">
        <v>3794.61</v>
      </c>
      <c r="S1893">
        <v>0.01</v>
      </c>
    </row>
    <row r="1894" spans="1:19" x14ac:dyDescent="0.25">
      <c r="A1894">
        <v>4</v>
      </c>
      <c r="B1894">
        <v>4332</v>
      </c>
      <c r="C1894" t="s">
        <v>3736</v>
      </c>
      <c r="D1894" t="s">
        <v>1757</v>
      </c>
      <c r="E1894" t="s">
        <v>27</v>
      </c>
      <c r="F1894" t="s">
        <v>5283</v>
      </c>
      <c r="G1894" t="s">
        <v>1974</v>
      </c>
      <c r="H1894" t="s">
        <v>124</v>
      </c>
      <c r="I1894">
        <v>1</v>
      </c>
      <c r="J1894" t="s">
        <v>6969</v>
      </c>
      <c r="K1894" s="37">
        <v>43504</v>
      </c>
      <c r="L1894">
        <v>19218.5</v>
      </c>
      <c r="M1894">
        <v>19218.5</v>
      </c>
      <c r="N1894">
        <v>0</v>
      </c>
      <c r="O1894">
        <v>17296.650000000001</v>
      </c>
      <c r="P1894">
        <v>0</v>
      </c>
      <c r="Q1894">
        <v>1441.39</v>
      </c>
      <c r="R1894">
        <v>1441.39</v>
      </c>
      <c r="S1894">
        <v>0</v>
      </c>
    </row>
    <row r="1895" spans="1:19" x14ac:dyDescent="0.25">
      <c r="A1895">
        <v>4</v>
      </c>
      <c r="B1895">
        <v>4332</v>
      </c>
      <c r="C1895" t="s">
        <v>3736</v>
      </c>
      <c r="D1895" t="s">
        <v>418</v>
      </c>
      <c r="E1895" t="s">
        <v>69</v>
      </c>
      <c r="F1895" t="s">
        <v>5284</v>
      </c>
      <c r="G1895" t="s">
        <v>2624</v>
      </c>
      <c r="H1895" t="s">
        <v>107</v>
      </c>
      <c r="I1895">
        <v>0</v>
      </c>
      <c r="J1895" t="s">
        <v>6969</v>
      </c>
      <c r="K1895" s="37">
        <v>43682</v>
      </c>
      <c r="L1895">
        <v>22173</v>
      </c>
      <c r="M1895">
        <v>22173</v>
      </c>
      <c r="N1895">
        <v>0</v>
      </c>
      <c r="O1895">
        <v>19955.7</v>
      </c>
      <c r="P1895">
        <v>0</v>
      </c>
      <c r="Q1895">
        <v>1662.98</v>
      </c>
      <c r="R1895">
        <v>1662.98</v>
      </c>
      <c r="S1895">
        <v>0</v>
      </c>
    </row>
    <row r="1896" spans="1:19" x14ac:dyDescent="0.25">
      <c r="A1896">
        <v>4</v>
      </c>
      <c r="B1896">
        <v>4332</v>
      </c>
      <c r="C1896" t="s">
        <v>3736</v>
      </c>
      <c r="D1896" t="s">
        <v>426</v>
      </c>
      <c r="E1896" t="s">
        <v>60</v>
      </c>
      <c r="F1896" t="s">
        <v>5285</v>
      </c>
      <c r="G1896" t="s">
        <v>2991</v>
      </c>
      <c r="H1896" t="s">
        <v>107</v>
      </c>
      <c r="I1896">
        <v>0</v>
      </c>
      <c r="J1896" t="s">
        <v>6969</v>
      </c>
      <c r="K1896" s="37">
        <v>43917</v>
      </c>
      <c r="L1896">
        <v>79029.33</v>
      </c>
      <c r="M1896">
        <v>79029.33</v>
      </c>
      <c r="N1896">
        <v>0</v>
      </c>
      <c r="O1896">
        <v>71126.399999999994</v>
      </c>
      <c r="P1896">
        <v>0</v>
      </c>
      <c r="Q1896">
        <v>5927.2</v>
      </c>
      <c r="R1896">
        <v>5927.2</v>
      </c>
      <c r="S1896">
        <v>0</v>
      </c>
    </row>
    <row r="1897" spans="1:19" x14ac:dyDescent="0.25">
      <c r="A1897">
        <v>4</v>
      </c>
      <c r="B1897">
        <v>4332</v>
      </c>
      <c r="C1897" t="s">
        <v>3736</v>
      </c>
      <c r="D1897" t="s">
        <v>1336</v>
      </c>
      <c r="E1897" t="s">
        <v>9</v>
      </c>
      <c r="F1897" t="s">
        <v>5286</v>
      </c>
      <c r="G1897" t="s">
        <v>3376</v>
      </c>
      <c r="H1897" t="s">
        <v>100</v>
      </c>
      <c r="I1897">
        <v>1</v>
      </c>
      <c r="J1897" t="s">
        <v>6969</v>
      </c>
      <c r="K1897" s="37">
        <v>48092</v>
      </c>
      <c r="L1897">
        <v>411207.22</v>
      </c>
      <c r="M1897">
        <v>411207.22</v>
      </c>
      <c r="N1897">
        <v>0</v>
      </c>
      <c r="O1897">
        <v>370086.5</v>
      </c>
      <c r="P1897">
        <v>0</v>
      </c>
      <c r="Q1897">
        <v>0</v>
      </c>
      <c r="R1897">
        <v>0</v>
      </c>
      <c r="S1897">
        <v>0</v>
      </c>
    </row>
    <row r="1898" spans="1:19" x14ac:dyDescent="0.25">
      <c r="A1898">
        <v>4</v>
      </c>
      <c r="B1898">
        <v>4332</v>
      </c>
      <c r="C1898" t="s">
        <v>3736</v>
      </c>
      <c r="D1898" t="s">
        <v>559</v>
      </c>
      <c r="E1898" t="s">
        <v>27</v>
      </c>
      <c r="F1898" t="s">
        <v>5287</v>
      </c>
      <c r="G1898" t="s">
        <v>2051</v>
      </c>
      <c r="H1898" t="s">
        <v>124</v>
      </c>
      <c r="I1898">
        <v>0</v>
      </c>
      <c r="J1898" t="s">
        <v>6969</v>
      </c>
      <c r="K1898" s="37">
        <v>43882</v>
      </c>
      <c r="L1898">
        <v>4728.32</v>
      </c>
      <c r="M1898">
        <v>4728.32</v>
      </c>
      <c r="N1898">
        <v>0</v>
      </c>
      <c r="O1898">
        <v>4255.49</v>
      </c>
      <c r="P1898">
        <v>0</v>
      </c>
      <c r="Q1898">
        <v>354.62</v>
      </c>
      <c r="R1898">
        <v>354.62</v>
      </c>
      <c r="S1898">
        <v>0</v>
      </c>
    </row>
    <row r="1899" spans="1:19" x14ac:dyDescent="0.25">
      <c r="A1899">
        <v>4</v>
      </c>
      <c r="B1899">
        <v>4332</v>
      </c>
      <c r="C1899" t="s">
        <v>3736</v>
      </c>
      <c r="D1899" t="s">
        <v>821</v>
      </c>
      <c r="E1899" t="s">
        <v>60</v>
      </c>
      <c r="F1899" t="s">
        <v>5288</v>
      </c>
      <c r="G1899" t="s">
        <v>2187</v>
      </c>
      <c r="H1899" t="s">
        <v>100</v>
      </c>
      <c r="I1899">
        <v>1</v>
      </c>
      <c r="J1899" t="s">
        <v>6969</v>
      </c>
      <c r="K1899" s="37">
        <v>43504</v>
      </c>
      <c r="L1899">
        <v>30961.32</v>
      </c>
      <c r="M1899">
        <v>30961.32</v>
      </c>
      <c r="N1899">
        <v>0</v>
      </c>
      <c r="O1899">
        <v>27865.19</v>
      </c>
      <c r="P1899">
        <v>0</v>
      </c>
      <c r="Q1899">
        <v>2322.1</v>
      </c>
      <c r="R1899">
        <v>2322.1</v>
      </c>
      <c r="S1899">
        <v>0</v>
      </c>
    </row>
    <row r="1900" spans="1:19" x14ac:dyDescent="0.25">
      <c r="A1900">
        <v>4</v>
      </c>
      <c r="B1900">
        <v>4332</v>
      </c>
      <c r="C1900" t="s">
        <v>3736</v>
      </c>
      <c r="D1900" t="s">
        <v>105</v>
      </c>
      <c r="E1900" t="s">
        <v>102</v>
      </c>
      <c r="F1900" t="s">
        <v>5289</v>
      </c>
      <c r="G1900" t="s">
        <v>232</v>
      </c>
      <c r="H1900" t="s">
        <v>86</v>
      </c>
      <c r="I1900">
        <v>1</v>
      </c>
      <c r="J1900" t="s">
        <v>6969</v>
      </c>
      <c r="K1900" s="37">
        <v>43228</v>
      </c>
      <c r="L1900">
        <v>50741.83</v>
      </c>
      <c r="M1900">
        <v>50741.83</v>
      </c>
      <c r="N1900">
        <v>0</v>
      </c>
      <c r="O1900">
        <v>45667.65</v>
      </c>
      <c r="P1900">
        <v>0</v>
      </c>
      <c r="Q1900">
        <v>3805.64</v>
      </c>
      <c r="R1900">
        <v>3805.64</v>
      </c>
      <c r="S1900">
        <v>0</v>
      </c>
    </row>
    <row r="1901" spans="1:19" x14ac:dyDescent="0.25">
      <c r="A1901">
        <v>4</v>
      </c>
      <c r="B1901">
        <v>4332</v>
      </c>
      <c r="C1901" t="s">
        <v>3736</v>
      </c>
      <c r="D1901" t="s">
        <v>2024</v>
      </c>
      <c r="E1901" t="s">
        <v>9</v>
      </c>
      <c r="F1901" t="s">
        <v>5290</v>
      </c>
      <c r="G1901" t="s">
        <v>2025</v>
      </c>
      <c r="H1901" t="s">
        <v>100</v>
      </c>
      <c r="I1901">
        <v>1</v>
      </c>
      <c r="J1901" t="s">
        <v>6969</v>
      </c>
      <c r="K1901" s="37">
        <v>43504</v>
      </c>
      <c r="L1901">
        <v>26797.5</v>
      </c>
      <c r="M1901">
        <v>26797.5</v>
      </c>
      <c r="N1901">
        <v>0</v>
      </c>
      <c r="O1901">
        <v>24117.75</v>
      </c>
      <c r="P1901">
        <v>0</v>
      </c>
      <c r="Q1901">
        <v>2009.81</v>
      </c>
      <c r="R1901">
        <v>2009.81</v>
      </c>
      <c r="S1901">
        <v>0</v>
      </c>
    </row>
    <row r="1902" spans="1:19" x14ac:dyDescent="0.25">
      <c r="A1902">
        <v>4</v>
      </c>
      <c r="B1902">
        <v>4332</v>
      </c>
      <c r="C1902" t="s">
        <v>3736</v>
      </c>
      <c r="D1902" t="s">
        <v>95</v>
      </c>
      <c r="E1902" t="s">
        <v>93</v>
      </c>
      <c r="F1902" t="s">
        <v>5291</v>
      </c>
      <c r="G1902" t="s">
        <v>2232</v>
      </c>
      <c r="H1902" t="s">
        <v>107</v>
      </c>
      <c r="I1902">
        <v>0.1</v>
      </c>
      <c r="J1902" t="s">
        <v>6969</v>
      </c>
      <c r="K1902" s="37">
        <v>43598</v>
      </c>
      <c r="L1902">
        <v>12387.37</v>
      </c>
      <c r="M1902">
        <v>12387.37</v>
      </c>
      <c r="N1902">
        <v>0</v>
      </c>
      <c r="O1902">
        <v>11148.63</v>
      </c>
      <c r="P1902">
        <v>0</v>
      </c>
      <c r="Q1902">
        <v>929.06</v>
      </c>
      <c r="R1902">
        <v>929.05</v>
      </c>
      <c r="S1902">
        <v>0.01</v>
      </c>
    </row>
    <row r="1903" spans="1:19" x14ac:dyDescent="0.25">
      <c r="A1903">
        <v>4</v>
      </c>
      <c r="B1903">
        <v>4332</v>
      </c>
      <c r="C1903" t="s">
        <v>3736</v>
      </c>
      <c r="D1903" t="s">
        <v>1813</v>
      </c>
      <c r="E1903" t="s">
        <v>9</v>
      </c>
      <c r="F1903" t="s">
        <v>5292</v>
      </c>
      <c r="G1903" t="s">
        <v>1958</v>
      </c>
      <c r="H1903" t="s">
        <v>104</v>
      </c>
      <c r="I1903">
        <v>1</v>
      </c>
      <c r="J1903" t="s">
        <v>6969</v>
      </c>
      <c r="K1903" s="37">
        <v>43504</v>
      </c>
      <c r="L1903">
        <v>8001.07</v>
      </c>
      <c r="M1903">
        <v>8001.07</v>
      </c>
      <c r="N1903">
        <v>0</v>
      </c>
      <c r="O1903">
        <v>7200.96</v>
      </c>
      <c r="P1903">
        <v>0</v>
      </c>
      <c r="Q1903">
        <v>600.08000000000004</v>
      </c>
      <c r="R1903">
        <v>600.08000000000004</v>
      </c>
      <c r="S1903">
        <v>0</v>
      </c>
    </row>
    <row r="1904" spans="1:19" x14ac:dyDescent="0.25">
      <c r="A1904">
        <v>4</v>
      </c>
      <c r="B1904">
        <v>4332</v>
      </c>
      <c r="C1904" t="s">
        <v>3736</v>
      </c>
      <c r="D1904" t="s">
        <v>1637</v>
      </c>
      <c r="E1904" t="s">
        <v>313</v>
      </c>
      <c r="F1904" t="s">
        <v>5293</v>
      </c>
      <c r="G1904" t="s">
        <v>1912</v>
      </c>
      <c r="H1904" t="s">
        <v>124</v>
      </c>
      <c r="I1904">
        <v>1</v>
      </c>
      <c r="J1904" t="s">
        <v>6969</v>
      </c>
      <c r="K1904" s="37">
        <v>43417</v>
      </c>
      <c r="L1904">
        <v>99383.039999999994</v>
      </c>
      <c r="M1904">
        <v>99383.039999999994</v>
      </c>
      <c r="N1904">
        <v>0</v>
      </c>
      <c r="O1904">
        <v>89444.74</v>
      </c>
      <c r="P1904">
        <v>0</v>
      </c>
      <c r="Q1904">
        <v>7453.73</v>
      </c>
      <c r="R1904">
        <v>7453.73</v>
      </c>
      <c r="S1904">
        <v>0</v>
      </c>
    </row>
    <row r="1905" spans="1:19" x14ac:dyDescent="0.25">
      <c r="A1905">
        <v>4</v>
      </c>
      <c r="B1905">
        <v>4332</v>
      </c>
      <c r="C1905" t="s">
        <v>3736</v>
      </c>
      <c r="D1905" t="s">
        <v>1813</v>
      </c>
      <c r="E1905" t="s">
        <v>9</v>
      </c>
      <c r="F1905" t="s">
        <v>5294</v>
      </c>
      <c r="G1905" t="s">
        <v>1843</v>
      </c>
      <c r="H1905" t="s">
        <v>107</v>
      </c>
      <c r="I1905">
        <v>1</v>
      </c>
      <c r="J1905" t="s">
        <v>6969</v>
      </c>
      <c r="K1905" s="37">
        <v>43411</v>
      </c>
      <c r="L1905">
        <v>59217</v>
      </c>
      <c r="M1905">
        <v>59217</v>
      </c>
      <c r="N1905">
        <v>0</v>
      </c>
      <c r="O1905">
        <v>53295.3</v>
      </c>
      <c r="P1905">
        <v>0</v>
      </c>
      <c r="Q1905">
        <v>4441.28</v>
      </c>
      <c r="R1905">
        <v>4441.28</v>
      </c>
      <c r="S1905">
        <v>0</v>
      </c>
    </row>
    <row r="1906" spans="1:19" x14ac:dyDescent="0.25">
      <c r="A1906">
        <v>4</v>
      </c>
      <c r="B1906">
        <v>4332</v>
      </c>
      <c r="C1906" t="s">
        <v>3736</v>
      </c>
      <c r="D1906" t="s">
        <v>89</v>
      </c>
      <c r="E1906" t="s">
        <v>37</v>
      </c>
      <c r="F1906" t="s">
        <v>5295</v>
      </c>
      <c r="G1906" t="s">
        <v>684</v>
      </c>
      <c r="H1906" t="s">
        <v>107</v>
      </c>
      <c r="I1906">
        <v>1</v>
      </c>
      <c r="J1906" t="s">
        <v>6969</v>
      </c>
      <c r="K1906" s="37">
        <v>43542</v>
      </c>
      <c r="L1906">
        <v>0</v>
      </c>
      <c r="M1906">
        <v>0</v>
      </c>
      <c r="N1906">
        <v>0</v>
      </c>
      <c r="O1906">
        <v>0</v>
      </c>
      <c r="P1906">
        <v>0</v>
      </c>
      <c r="Q1906">
        <v>0</v>
      </c>
      <c r="R1906">
        <v>0</v>
      </c>
      <c r="S1906">
        <v>0</v>
      </c>
    </row>
    <row r="1907" spans="1:19" x14ac:dyDescent="0.25">
      <c r="A1907">
        <v>4</v>
      </c>
      <c r="B1907">
        <v>4332</v>
      </c>
      <c r="C1907" t="s">
        <v>3736</v>
      </c>
      <c r="D1907" t="s">
        <v>1813</v>
      </c>
      <c r="E1907" t="s">
        <v>9</v>
      </c>
      <c r="F1907" t="s">
        <v>5296</v>
      </c>
      <c r="G1907" t="s">
        <v>1814</v>
      </c>
      <c r="H1907" t="s">
        <v>107</v>
      </c>
      <c r="I1907">
        <v>1</v>
      </c>
      <c r="J1907" t="s">
        <v>6969</v>
      </c>
      <c r="K1907" s="37">
        <v>43411</v>
      </c>
      <c r="L1907">
        <v>6828.6</v>
      </c>
      <c r="M1907">
        <v>6828.6</v>
      </c>
      <c r="N1907">
        <v>0</v>
      </c>
      <c r="O1907">
        <v>6145.74</v>
      </c>
      <c r="P1907">
        <v>0</v>
      </c>
      <c r="Q1907">
        <v>512.15</v>
      </c>
      <c r="R1907">
        <v>512.15</v>
      </c>
      <c r="S1907">
        <v>0</v>
      </c>
    </row>
    <row r="1908" spans="1:19" x14ac:dyDescent="0.25">
      <c r="A1908">
        <v>4</v>
      </c>
      <c r="B1908">
        <v>4332</v>
      </c>
      <c r="C1908" t="s">
        <v>3736</v>
      </c>
      <c r="D1908" t="s">
        <v>1813</v>
      </c>
      <c r="E1908" t="s">
        <v>9</v>
      </c>
      <c r="F1908" t="s">
        <v>5297</v>
      </c>
      <c r="G1908" t="s">
        <v>1968</v>
      </c>
      <c r="H1908" t="s">
        <v>104</v>
      </c>
      <c r="I1908">
        <v>1</v>
      </c>
      <c r="J1908" t="s">
        <v>6969</v>
      </c>
      <c r="K1908" s="37">
        <v>43504</v>
      </c>
      <c r="L1908">
        <v>14334.57</v>
      </c>
      <c r="M1908">
        <v>14334.57</v>
      </c>
      <c r="N1908">
        <v>0</v>
      </c>
      <c r="O1908">
        <v>12901.11</v>
      </c>
      <c r="P1908">
        <v>0</v>
      </c>
      <c r="Q1908">
        <v>1075.0999999999999</v>
      </c>
      <c r="R1908">
        <v>1075.0899999999999</v>
      </c>
      <c r="S1908">
        <v>0.01</v>
      </c>
    </row>
    <row r="1909" spans="1:19" x14ac:dyDescent="0.25">
      <c r="A1909">
        <v>4</v>
      </c>
      <c r="B1909">
        <v>4332</v>
      </c>
      <c r="C1909" t="s">
        <v>3736</v>
      </c>
      <c r="D1909" t="s">
        <v>1813</v>
      </c>
      <c r="E1909" t="s">
        <v>9</v>
      </c>
      <c r="F1909" t="s">
        <v>5298</v>
      </c>
      <c r="G1909" t="s">
        <v>1844</v>
      </c>
      <c r="H1909" t="s">
        <v>104</v>
      </c>
      <c r="I1909">
        <v>1</v>
      </c>
      <c r="J1909" t="s">
        <v>6969</v>
      </c>
      <c r="K1909" s="37">
        <v>43411</v>
      </c>
      <c r="L1909">
        <v>4479.49</v>
      </c>
      <c r="M1909">
        <v>4479.49</v>
      </c>
      <c r="N1909">
        <v>0</v>
      </c>
      <c r="O1909">
        <v>4031.54</v>
      </c>
      <c r="P1909">
        <v>0</v>
      </c>
      <c r="Q1909">
        <v>335.96</v>
      </c>
      <c r="R1909">
        <v>335.96</v>
      </c>
      <c r="S1909">
        <v>0</v>
      </c>
    </row>
    <row r="1910" spans="1:19" x14ac:dyDescent="0.25">
      <c r="A1910">
        <v>4</v>
      </c>
      <c r="B1910">
        <v>4332</v>
      </c>
      <c r="C1910" t="s">
        <v>3736</v>
      </c>
      <c r="D1910" t="s">
        <v>1813</v>
      </c>
      <c r="E1910" t="s">
        <v>9</v>
      </c>
      <c r="F1910" t="s">
        <v>5299</v>
      </c>
      <c r="G1910" t="s">
        <v>1816</v>
      </c>
      <c r="H1910" t="s">
        <v>104</v>
      </c>
      <c r="I1910">
        <v>1</v>
      </c>
      <c r="J1910" t="s">
        <v>6969</v>
      </c>
      <c r="K1910" s="37">
        <v>43411</v>
      </c>
      <c r="L1910">
        <v>17497.72</v>
      </c>
      <c r="M1910">
        <v>17497.72</v>
      </c>
      <c r="N1910">
        <v>0</v>
      </c>
      <c r="O1910">
        <v>15747.95</v>
      </c>
      <c r="P1910">
        <v>0</v>
      </c>
      <c r="Q1910">
        <v>1312.33</v>
      </c>
      <c r="R1910">
        <v>1312.33</v>
      </c>
      <c r="S1910">
        <v>0</v>
      </c>
    </row>
    <row r="1911" spans="1:19" x14ac:dyDescent="0.25">
      <c r="A1911">
        <v>4</v>
      </c>
      <c r="B1911">
        <v>4332</v>
      </c>
      <c r="C1911" t="s">
        <v>3736</v>
      </c>
      <c r="D1911" t="s">
        <v>1813</v>
      </c>
      <c r="E1911" t="s">
        <v>9</v>
      </c>
      <c r="F1911" t="s">
        <v>5300</v>
      </c>
      <c r="G1911" t="s">
        <v>2068</v>
      </c>
      <c r="H1911" t="s">
        <v>107</v>
      </c>
      <c r="I1911">
        <v>1</v>
      </c>
      <c r="J1911" t="s">
        <v>6969</v>
      </c>
      <c r="K1911" s="37">
        <v>43504</v>
      </c>
      <c r="L1911">
        <v>3726.72</v>
      </c>
      <c r="M1911">
        <v>3726.72</v>
      </c>
      <c r="N1911">
        <v>0</v>
      </c>
      <c r="O1911">
        <v>3354.05</v>
      </c>
      <c r="P1911">
        <v>0</v>
      </c>
      <c r="Q1911">
        <v>279.5</v>
      </c>
      <c r="R1911">
        <v>279.5</v>
      </c>
      <c r="S1911">
        <v>0</v>
      </c>
    </row>
    <row r="1912" spans="1:19" x14ac:dyDescent="0.25">
      <c r="A1912">
        <v>4</v>
      </c>
      <c r="B1912">
        <v>4332</v>
      </c>
      <c r="C1912" t="s">
        <v>3736</v>
      </c>
      <c r="D1912" t="s">
        <v>1132</v>
      </c>
      <c r="E1912" t="s">
        <v>93</v>
      </c>
      <c r="F1912" t="s">
        <v>5301</v>
      </c>
      <c r="G1912" t="s">
        <v>2157</v>
      </c>
      <c r="H1912" t="s">
        <v>107</v>
      </c>
      <c r="I1912">
        <v>0.03</v>
      </c>
      <c r="J1912" t="s">
        <v>6969</v>
      </c>
      <c r="K1912" s="37">
        <v>48092</v>
      </c>
      <c r="L1912">
        <v>872078.74</v>
      </c>
      <c r="M1912">
        <v>872078.74</v>
      </c>
      <c r="N1912">
        <v>0</v>
      </c>
      <c r="O1912">
        <v>784870.87</v>
      </c>
      <c r="P1912">
        <v>0</v>
      </c>
      <c r="Q1912">
        <v>0</v>
      </c>
      <c r="R1912">
        <v>0</v>
      </c>
      <c r="S1912">
        <v>0</v>
      </c>
    </row>
    <row r="1913" spans="1:19" x14ac:dyDescent="0.25">
      <c r="A1913">
        <v>4</v>
      </c>
      <c r="B1913">
        <v>4332</v>
      </c>
      <c r="C1913" t="s">
        <v>3736</v>
      </c>
      <c r="D1913" t="s">
        <v>62</v>
      </c>
      <c r="E1913" t="s">
        <v>60</v>
      </c>
      <c r="F1913" t="s">
        <v>8800</v>
      </c>
      <c r="G1913" t="s">
        <v>8801</v>
      </c>
      <c r="H1913" t="s">
        <v>107</v>
      </c>
      <c r="I1913">
        <v>1</v>
      </c>
      <c r="J1913" t="s">
        <v>6969</v>
      </c>
      <c r="K1913" s="37">
        <v>44253</v>
      </c>
      <c r="L1913">
        <v>17176.77</v>
      </c>
      <c r="M1913">
        <v>17176.77</v>
      </c>
      <c r="N1913">
        <v>0</v>
      </c>
      <c r="O1913">
        <v>15459.09</v>
      </c>
      <c r="P1913">
        <v>0</v>
      </c>
      <c r="Q1913">
        <v>1288.26</v>
      </c>
      <c r="R1913">
        <v>0</v>
      </c>
      <c r="S1913">
        <v>1288.26</v>
      </c>
    </row>
    <row r="1914" spans="1:19" x14ac:dyDescent="0.25">
      <c r="A1914">
        <v>4</v>
      </c>
      <c r="B1914">
        <v>4332</v>
      </c>
      <c r="C1914" t="s">
        <v>3736</v>
      </c>
      <c r="D1914" t="s">
        <v>567</v>
      </c>
      <c r="E1914" t="s">
        <v>421</v>
      </c>
      <c r="F1914" t="s">
        <v>5302</v>
      </c>
      <c r="G1914" t="s">
        <v>1961</v>
      </c>
      <c r="H1914" t="s">
        <v>86</v>
      </c>
      <c r="I1914">
        <v>1</v>
      </c>
      <c r="J1914" t="s">
        <v>6969</v>
      </c>
      <c r="K1914" s="37">
        <v>43880</v>
      </c>
      <c r="L1914">
        <v>0</v>
      </c>
      <c r="M1914">
        <v>0</v>
      </c>
      <c r="N1914">
        <v>0</v>
      </c>
      <c r="O1914">
        <v>0</v>
      </c>
      <c r="P1914">
        <v>0</v>
      </c>
      <c r="Q1914">
        <v>0</v>
      </c>
      <c r="R1914">
        <v>0</v>
      </c>
      <c r="S1914">
        <v>0</v>
      </c>
    </row>
    <row r="1915" spans="1:19" x14ac:dyDescent="0.25">
      <c r="A1915">
        <v>4</v>
      </c>
      <c r="B1915">
        <v>4332</v>
      </c>
      <c r="C1915" t="s">
        <v>3736</v>
      </c>
      <c r="D1915" t="s">
        <v>236</v>
      </c>
      <c r="E1915" t="s">
        <v>15</v>
      </c>
      <c r="F1915" t="s">
        <v>5303</v>
      </c>
      <c r="G1915" t="s">
        <v>237</v>
      </c>
      <c r="H1915" t="s">
        <v>107</v>
      </c>
      <c r="I1915">
        <v>1</v>
      </c>
      <c r="J1915" t="s">
        <v>6969</v>
      </c>
      <c r="K1915" s="37">
        <v>43228</v>
      </c>
      <c r="L1915">
        <v>4186.6499999999996</v>
      </c>
      <c r="M1915">
        <v>4186.6499999999996</v>
      </c>
      <c r="N1915">
        <v>0</v>
      </c>
      <c r="O1915">
        <v>3767.99</v>
      </c>
      <c r="P1915">
        <v>0</v>
      </c>
      <c r="Q1915">
        <v>314</v>
      </c>
      <c r="R1915">
        <v>314</v>
      </c>
      <c r="S1915">
        <v>0</v>
      </c>
    </row>
    <row r="1916" spans="1:19" x14ac:dyDescent="0.25">
      <c r="A1916">
        <v>4</v>
      </c>
      <c r="B1916">
        <v>4332</v>
      </c>
      <c r="C1916" t="s">
        <v>3736</v>
      </c>
      <c r="D1916" t="s">
        <v>1852</v>
      </c>
      <c r="E1916" t="s">
        <v>147</v>
      </c>
      <c r="F1916" t="s">
        <v>5304</v>
      </c>
      <c r="G1916" t="s">
        <v>254</v>
      </c>
      <c r="H1916" t="s">
        <v>107</v>
      </c>
      <c r="I1916">
        <v>0</v>
      </c>
      <c r="J1916" t="s">
        <v>6969</v>
      </c>
      <c r="K1916" s="37">
        <v>43654</v>
      </c>
      <c r="L1916">
        <v>41249.919999999998</v>
      </c>
      <c r="M1916">
        <v>41249.919999999998</v>
      </c>
      <c r="N1916">
        <v>0</v>
      </c>
      <c r="O1916">
        <v>37124.93</v>
      </c>
      <c r="P1916">
        <v>0</v>
      </c>
      <c r="Q1916">
        <v>3093.74</v>
      </c>
      <c r="R1916">
        <v>3093.74</v>
      </c>
      <c r="S1916">
        <v>0</v>
      </c>
    </row>
    <row r="1917" spans="1:19" x14ac:dyDescent="0.25">
      <c r="A1917">
        <v>4</v>
      </c>
      <c r="B1917">
        <v>4332</v>
      </c>
      <c r="C1917" t="s">
        <v>3736</v>
      </c>
      <c r="D1917" t="s">
        <v>1813</v>
      </c>
      <c r="E1917" t="s">
        <v>9</v>
      </c>
      <c r="F1917" t="s">
        <v>5305</v>
      </c>
      <c r="G1917" t="s">
        <v>2141</v>
      </c>
      <c r="H1917" t="s">
        <v>107</v>
      </c>
      <c r="I1917">
        <v>1</v>
      </c>
      <c r="J1917" t="s">
        <v>6969</v>
      </c>
      <c r="K1917" s="37">
        <v>43504</v>
      </c>
      <c r="L1917">
        <v>17913.900000000001</v>
      </c>
      <c r="M1917">
        <v>17913.900000000001</v>
      </c>
      <c r="N1917">
        <v>0</v>
      </c>
      <c r="O1917">
        <v>16122.51</v>
      </c>
      <c r="P1917">
        <v>0</v>
      </c>
      <c r="Q1917">
        <v>1343.54</v>
      </c>
      <c r="R1917">
        <v>1343.54</v>
      </c>
      <c r="S1917">
        <v>0</v>
      </c>
    </row>
    <row r="1918" spans="1:19" x14ac:dyDescent="0.25">
      <c r="A1918">
        <v>4</v>
      </c>
      <c r="B1918">
        <v>4332</v>
      </c>
      <c r="C1918" t="s">
        <v>3736</v>
      </c>
      <c r="D1918" t="s">
        <v>2095</v>
      </c>
      <c r="E1918" t="s">
        <v>131</v>
      </c>
      <c r="F1918" t="s">
        <v>5306</v>
      </c>
      <c r="G1918" t="s">
        <v>2096</v>
      </c>
      <c r="H1918" t="s">
        <v>124</v>
      </c>
      <c r="I1918">
        <v>0</v>
      </c>
      <c r="J1918" t="s">
        <v>6969</v>
      </c>
      <c r="K1918" s="37">
        <v>43504</v>
      </c>
      <c r="L1918">
        <v>5358.04</v>
      </c>
      <c r="M1918">
        <v>5358.04</v>
      </c>
      <c r="N1918">
        <v>0</v>
      </c>
      <c r="O1918">
        <v>4822.24</v>
      </c>
      <c r="P1918">
        <v>0</v>
      </c>
      <c r="Q1918">
        <v>401.85</v>
      </c>
      <c r="R1918">
        <v>401.85</v>
      </c>
      <c r="S1918">
        <v>0</v>
      </c>
    </row>
    <row r="1919" spans="1:19" x14ac:dyDescent="0.25">
      <c r="A1919">
        <v>4</v>
      </c>
      <c r="B1919">
        <v>4332</v>
      </c>
      <c r="C1919" t="s">
        <v>3736</v>
      </c>
      <c r="D1919" t="s">
        <v>1132</v>
      </c>
      <c r="E1919" t="s">
        <v>93</v>
      </c>
      <c r="F1919" t="s">
        <v>5307</v>
      </c>
      <c r="G1919" t="s">
        <v>3405</v>
      </c>
      <c r="H1919" t="s">
        <v>104</v>
      </c>
      <c r="I1919">
        <v>0</v>
      </c>
      <c r="J1919" t="s">
        <v>6969</v>
      </c>
      <c r="K1919" s="37">
        <v>48092</v>
      </c>
      <c r="L1919">
        <v>160056.75</v>
      </c>
      <c r="M1919">
        <v>160056.75</v>
      </c>
      <c r="N1919">
        <v>0</v>
      </c>
      <c r="O1919">
        <v>144051.07999999999</v>
      </c>
      <c r="P1919">
        <v>0</v>
      </c>
      <c r="Q1919">
        <v>12004.25</v>
      </c>
      <c r="R1919">
        <v>6816.11</v>
      </c>
      <c r="S1919">
        <v>5188.1400000000003</v>
      </c>
    </row>
    <row r="1920" spans="1:19" x14ac:dyDescent="0.25">
      <c r="A1920">
        <v>4</v>
      </c>
      <c r="B1920">
        <v>4332</v>
      </c>
      <c r="C1920" t="s">
        <v>3736</v>
      </c>
      <c r="D1920" t="s">
        <v>1813</v>
      </c>
      <c r="E1920" t="s">
        <v>9</v>
      </c>
      <c r="F1920" t="s">
        <v>5308</v>
      </c>
      <c r="G1920" t="s">
        <v>1815</v>
      </c>
      <c r="H1920" t="s">
        <v>107</v>
      </c>
      <c r="I1920">
        <v>1</v>
      </c>
      <c r="J1920" t="s">
        <v>6969</v>
      </c>
      <c r="K1920" s="37">
        <v>43411</v>
      </c>
      <c r="L1920">
        <v>10512.8</v>
      </c>
      <c r="M1920">
        <v>10512.8</v>
      </c>
      <c r="N1920">
        <v>0</v>
      </c>
      <c r="O1920">
        <v>9461.52</v>
      </c>
      <c r="P1920">
        <v>0</v>
      </c>
      <c r="Q1920">
        <v>788.46</v>
      </c>
      <c r="R1920">
        <v>788.46</v>
      </c>
      <c r="S1920">
        <v>0</v>
      </c>
    </row>
    <row r="1921" spans="1:19" x14ac:dyDescent="0.25">
      <c r="A1921">
        <v>4</v>
      </c>
      <c r="B1921">
        <v>4332</v>
      </c>
      <c r="C1921" t="s">
        <v>3736</v>
      </c>
      <c r="D1921" t="s">
        <v>62</v>
      </c>
      <c r="E1921" t="s">
        <v>60</v>
      </c>
      <c r="F1921" t="s">
        <v>7592</v>
      </c>
      <c r="G1921" t="s">
        <v>7593</v>
      </c>
      <c r="H1921" t="s">
        <v>104</v>
      </c>
      <c r="I1921">
        <v>0</v>
      </c>
      <c r="J1921" t="s">
        <v>6969</v>
      </c>
      <c r="K1921" s="37">
        <v>43959</v>
      </c>
      <c r="L1921">
        <v>27880.45</v>
      </c>
      <c r="M1921">
        <v>27880.45</v>
      </c>
      <c r="N1921">
        <v>0</v>
      </c>
      <c r="O1921">
        <v>25092.41</v>
      </c>
      <c r="P1921">
        <v>0</v>
      </c>
      <c r="Q1921">
        <v>2091.0300000000002</v>
      </c>
      <c r="R1921">
        <v>2091.0300000000002</v>
      </c>
      <c r="S1921">
        <v>0</v>
      </c>
    </row>
    <row r="1922" spans="1:19" x14ac:dyDescent="0.25">
      <c r="A1922">
        <v>4</v>
      </c>
      <c r="B1922">
        <v>4332</v>
      </c>
      <c r="C1922" t="s">
        <v>3736</v>
      </c>
      <c r="D1922" t="s">
        <v>89</v>
      </c>
      <c r="E1922" t="s">
        <v>37</v>
      </c>
      <c r="F1922" t="s">
        <v>5309</v>
      </c>
      <c r="G1922" t="s">
        <v>225</v>
      </c>
      <c r="H1922" t="s">
        <v>107</v>
      </c>
      <c r="I1922">
        <v>0.9</v>
      </c>
      <c r="J1922" t="s">
        <v>6969</v>
      </c>
      <c r="K1922" s="37">
        <v>48092</v>
      </c>
      <c r="L1922">
        <v>2213074.4300000002</v>
      </c>
      <c r="M1922">
        <v>2213074.4300000002</v>
      </c>
      <c r="N1922">
        <v>0</v>
      </c>
      <c r="O1922">
        <v>1991766.99</v>
      </c>
      <c r="P1922">
        <v>0</v>
      </c>
      <c r="Q1922">
        <v>139672.94</v>
      </c>
      <c r="R1922">
        <v>139672.94</v>
      </c>
      <c r="S1922">
        <v>0</v>
      </c>
    </row>
    <row r="1923" spans="1:19" x14ac:dyDescent="0.25">
      <c r="A1923">
        <v>4</v>
      </c>
      <c r="B1923">
        <v>4332</v>
      </c>
      <c r="C1923" t="s">
        <v>3736</v>
      </c>
      <c r="D1923" t="s">
        <v>2123</v>
      </c>
      <c r="E1923" t="s">
        <v>76</v>
      </c>
      <c r="F1923" t="s">
        <v>5310</v>
      </c>
      <c r="G1923" t="s">
        <v>2462</v>
      </c>
      <c r="H1923" t="s">
        <v>107</v>
      </c>
      <c r="I1923">
        <v>0.65</v>
      </c>
      <c r="J1923" t="s">
        <v>6969</v>
      </c>
      <c r="K1923" s="37">
        <v>48092</v>
      </c>
      <c r="L1923">
        <v>878294</v>
      </c>
      <c r="M1923">
        <v>1602635</v>
      </c>
      <c r="N1923">
        <v>724341</v>
      </c>
      <c r="O1923">
        <v>1442371.5</v>
      </c>
      <c r="P1923">
        <v>651906.9</v>
      </c>
      <c r="Q1923">
        <v>0</v>
      </c>
      <c r="R1923">
        <v>0</v>
      </c>
      <c r="S1923">
        <v>0</v>
      </c>
    </row>
    <row r="1924" spans="1:19" x14ac:dyDescent="0.25">
      <c r="A1924">
        <v>4</v>
      </c>
      <c r="B1924">
        <v>4332</v>
      </c>
      <c r="C1924" t="s">
        <v>3736</v>
      </c>
      <c r="D1924" t="s">
        <v>1978</v>
      </c>
      <c r="E1924" t="s">
        <v>9</v>
      </c>
      <c r="F1924" t="s">
        <v>5311</v>
      </c>
      <c r="G1924" t="s">
        <v>2205</v>
      </c>
      <c r="H1924" t="s">
        <v>107</v>
      </c>
      <c r="I1924">
        <v>1</v>
      </c>
      <c r="J1924" t="s">
        <v>6969</v>
      </c>
      <c r="K1924" s="37">
        <v>43504</v>
      </c>
      <c r="L1924">
        <v>9181.5</v>
      </c>
      <c r="M1924">
        <v>9181.5</v>
      </c>
      <c r="N1924">
        <v>0</v>
      </c>
      <c r="O1924">
        <v>8263.35</v>
      </c>
      <c r="P1924">
        <v>0</v>
      </c>
      <c r="Q1924">
        <v>688.61</v>
      </c>
      <c r="R1924">
        <v>688.61</v>
      </c>
      <c r="S1924">
        <v>0</v>
      </c>
    </row>
    <row r="1925" spans="1:19" x14ac:dyDescent="0.25">
      <c r="A1925">
        <v>4</v>
      </c>
      <c r="B1925">
        <v>4332</v>
      </c>
      <c r="C1925" t="s">
        <v>3736</v>
      </c>
      <c r="D1925" t="s">
        <v>2906</v>
      </c>
      <c r="E1925" t="s">
        <v>395</v>
      </c>
      <c r="F1925" t="s">
        <v>7594</v>
      </c>
      <c r="G1925" t="s">
        <v>141</v>
      </c>
      <c r="H1925" t="s">
        <v>86</v>
      </c>
      <c r="I1925">
        <v>1</v>
      </c>
      <c r="J1925" t="s">
        <v>6969</v>
      </c>
      <c r="K1925" s="37">
        <v>43417</v>
      </c>
      <c r="L1925">
        <v>48116.46</v>
      </c>
      <c r="M1925">
        <v>48116.46</v>
      </c>
      <c r="N1925">
        <v>0</v>
      </c>
      <c r="O1925">
        <v>48116.46</v>
      </c>
      <c r="P1925">
        <v>0</v>
      </c>
      <c r="Q1925">
        <v>0</v>
      </c>
      <c r="R1925">
        <v>0</v>
      </c>
      <c r="S1925">
        <v>0</v>
      </c>
    </row>
    <row r="1926" spans="1:19" x14ac:dyDescent="0.25">
      <c r="A1926">
        <v>4</v>
      </c>
      <c r="B1926">
        <v>4332</v>
      </c>
      <c r="C1926" t="s">
        <v>3736</v>
      </c>
      <c r="D1926" t="s">
        <v>816</v>
      </c>
      <c r="E1926" t="s">
        <v>27</v>
      </c>
      <c r="F1926" t="s">
        <v>5312</v>
      </c>
      <c r="G1926" t="s">
        <v>2146</v>
      </c>
      <c r="H1926" t="s">
        <v>107</v>
      </c>
      <c r="I1926">
        <v>0</v>
      </c>
      <c r="J1926" t="s">
        <v>6969</v>
      </c>
      <c r="K1926" s="37">
        <v>44350</v>
      </c>
      <c r="L1926">
        <v>9805</v>
      </c>
      <c r="M1926">
        <v>0</v>
      </c>
      <c r="N1926">
        <v>-9805</v>
      </c>
      <c r="O1926">
        <v>0</v>
      </c>
      <c r="P1926">
        <v>-8824.5</v>
      </c>
      <c r="Q1926">
        <v>735.38</v>
      </c>
      <c r="R1926">
        <v>735.38</v>
      </c>
      <c r="S1926">
        <v>0</v>
      </c>
    </row>
    <row r="1927" spans="1:19" x14ac:dyDescent="0.25">
      <c r="A1927">
        <v>4</v>
      </c>
      <c r="B1927">
        <v>4332</v>
      </c>
      <c r="C1927" t="s">
        <v>3736</v>
      </c>
      <c r="D1927" t="s">
        <v>410</v>
      </c>
      <c r="E1927" t="s">
        <v>152</v>
      </c>
      <c r="F1927" t="s">
        <v>5313</v>
      </c>
      <c r="G1927" t="s">
        <v>587</v>
      </c>
      <c r="H1927" t="s">
        <v>100</v>
      </c>
      <c r="I1927">
        <v>1</v>
      </c>
      <c r="J1927" t="s">
        <v>6969</v>
      </c>
      <c r="K1927" s="37">
        <v>43339</v>
      </c>
      <c r="L1927">
        <v>5498.75</v>
      </c>
      <c r="M1927">
        <v>5498.75</v>
      </c>
      <c r="N1927">
        <v>0</v>
      </c>
      <c r="O1927">
        <v>4948.88</v>
      </c>
      <c r="P1927">
        <v>0</v>
      </c>
      <c r="Q1927">
        <v>412.41</v>
      </c>
      <c r="R1927">
        <v>412.41</v>
      </c>
      <c r="S1927">
        <v>0</v>
      </c>
    </row>
    <row r="1928" spans="1:19" x14ac:dyDescent="0.25">
      <c r="A1928">
        <v>4</v>
      </c>
      <c r="B1928">
        <v>4332</v>
      </c>
      <c r="C1928" t="s">
        <v>3736</v>
      </c>
      <c r="D1928" t="s">
        <v>1757</v>
      </c>
      <c r="E1928" t="s">
        <v>27</v>
      </c>
      <c r="F1928" t="s">
        <v>8802</v>
      </c>
      <c r="G1928" t="s">
        <v>8803</v>
      </c>
      <c r="H1928" t="s">
        <v>107</v>
      </c>
      <c r="I1928">
        <v>0</v>
      </c>
      <c r="J1928" t="s">
        <v>6969</v>
      </c>
      <c r="K1928" s="37">
        <v>48092</v>
      </c>
      <c r="L1928">
        <v>187876.63</v>
      </c>
      <c r="M1928">
        <v>187876.63</v>
      </c>
      <c r="N1928">
        <v>0</v>
      </c>
      <c r="O1928">
        <v>169088.97</v>
      </c>
      <c r="P1928">
        <v>0</v>
      </c>
      <c r="Q1928">
        <v>0</v>
      </c>
      <c r="R1928">
        <v>0</v>
      </c>
      <c r="S1928">
        <v>0</v>
      </c>
    </row>
    <row r="1929" spans="1:19" x14ac:dyDescent="0.25">
      <c r="A1929">
        <v>4</v>
      </c>
      <c r="B1929">
        <v>4332</v>
      </c>
      <c r="C1929" t="s">
        <v>3736</v>
      </c>
      <c r="D1929" t="s">
        <v>119</v>
      </c>
      <c r="E1929" t="s">
        <v>102</v>
      </c>
      <c r="F1929" t="s">
        <v>5314</v>
      </c>
      <c r="G1929" t="s">
        <v>1943</v>
      </c>
      <c r="H1929" t="s">
        <v>124</v>
      </c>
      <c r="I1929">
        <v>1</v>
      </c>
      <c r="J1929" t="s">
        <v>6969</v>
      </c>
      <c r="K1929" s="37">
        <v>43504</v>
      </c>
      <c r="L1929">
        <v>103353.74</v>
      </c>
      <c r="M1929">
        <v>103353.74</v>
      </c>
      <c r="N1929">
        <v>0</v>
      </c>
      <c r="O1929">
        <v>93018.37</v>
      </c>
      <c r="P1929">
        <v>0</v>
      </c>
      <c r="Q1929">
        <v>7751.53</v>
      </c>
      <c r="R1929">
        <v>7751.53</v>
      </c>
      <c r="S1929">
        <v>0</v>
      </c>
    </row>
    <row r="1930" spans="1:19" x14ac:dyDescent="0.25">
      <c r="A1930">
        <v>4</v>
      </c>
      <c r="B1930">
        <v>4332</v>
      </c>
      <c r="C1930" t="s">
        <v>3736</v>
      </c>
      <c r="D1930" t="s">
        <v>78</v>
      </c>
      <c r="E1930" t="s">
        <v>76</v>
      </c>
      <c r="F1930" t="s">
        <v>7595</v>
      </c>
      <c r="G1930" t="s">
        <v>7596</v>
      </c>
      <c r="H1930" t="s">
        <v>104</v>
      </c>
      <c r="I1930">
        <v>0</v>
      </c>
      <c r="J1930" t="s">
        <v>6969</v>
      </c>
      <c r="K1930" s="37">
        <v>44154</v>
      </c>
      <c r="L1930">
        <v>452550</v>
      </c>
      <c r="M1930">
        <v>0</v>
      </c>
      <c r="N1930">
        <v>-452550</v>
      </c>
      <c r="O1930">
        <v>0</v>
      </c>
      <c r="P1930">
        <v>-407295</v>
      </c>
      <c r="Q1930">
        <v>0</v>
      </c>
      <c r="R1930">
        <v>0</v>
      </c>
      <c r="S1930">
        <v>0</v>
      </c>
    </row>
    <row r="1931" spans="1:19" x14ac:dyDescent="0.25">
      <c r="A1931">
        <v>4</v>
      </c>
      <c r="B1931">
        <v>4332</v>
      </c>
      <c r="C1931" t="s">
        <v>3736</v>
      </c>
      <c r="D1931" t="s">
        <v>567</v>
      </c>
      <c r="E1931" t="s">
        <v>421</v>
      </c>
      <c r="F1931" t="s">
        <v>7597</v>
      </c>
      <c r="G1931" t="s">
        <v>7598</v>
      </c>
      <c r="H1931" t="s">
        <v>86</v>
      </c>
      <c r="I1931">
        <v>1</v>
      </c>
      <c r="J1931" t="s">
        <v>6969</v>
      </c>
      <c r="K1931" s="37">
        <v>44039</v>
      </c>
      <c r="L1931">
        <v>526678.47</v>
      </c>
      <c r="M1931">
        <v>526678.47</v>
      </c>
      <c r="N1931">
        <v>0</v>
      </c>
      <c r="O1931">
        <v>526678.47</v>
      </c>
      <c r="P1931">
        <v>0</v>
      </c>
      <c r="Q1931">
        <v>0</v>
      </c>
      <c r="R1931">
        <v>0</v>
      </c>
      <c r="S1931">
        <v>0</v>
      </c>
    </row>
    <row r="1932" spans="1:19" x14ac:dyDescent="0.25">
      <c r="A1932">
        <v>4</v>
      </c>
      <c r="B1932">
        <v>4332</v>
      </c>
      <c r="C1932" t="s">
        <v>3736</v>
      </c>
      <c r="D1932" t="s">
        <v>7599</v>
      </c>
      <c r="E1932" t="s">
        <v>9</v>
      </c>
      <c r="F1932" t="s">
        <v>7600</v>
      </c>
      <c r="G1932" t="s">
        <v>7601</v>
      </c>
      <c r="H1932" t="s">
        <v>86</v>
      </c>
      <c r="I1932">
        <v>1</v>
      </c>
      <c r="J1932" t="s">
        <v>6969</v>
      </c>
      <c r="K1932" s="37">
        <v>43928</v>
      </c>
      <c r="L1932">
        <v>380914.05</v>
      </c>
      <c r="M1932">
        <v>380914.05</v>
      </c>
      <c r="N1932">
        <v>0</v>
      </c>
      <c r="O1932">
        <v>380914.05</v>
      </c>
      <c r="P1932">
        <v>0</v>
      </c>
      <c r="Q1932">
        <v>0</v>
      </c>
      <c r="R1932">
        <v>0</v>
      </c>
      <c r="S1932">
        <v>0</v>
      </c>
    </row>
    <row r="1933" spans="1:19" x14ac:dyDescent="0.25">
      <c r="A1933">
        <v>4</v>
      </c>
      <c r="B1933">
        <v>4332</v>
      </c>
      <c r="C1933" t="s">
        <v>3736</v>
      </c>
      <c r="D1933" t="s">
        <v>65</v>
      </c>
      <c r="E1933" t="s">
        <v>48</v>
      </c>
      <c r="F1933" t="s">
        <v>5315</v>
      </c>
      <c r="G1933" t="s">
        <v>2822</v>
      </c>
      <c r="H1933" t="s">
        <v>149</v>
      </c>
      <c r="I1933">
        <v>0</v>
      </c>
      <c r="J1933" t="s">
        <v>6969</v>
      </c>
      <c r="K1933" s="37">
        <v>48092</v>
      </c>
      <c r="L1933">
        <v>241624.1</v>
      </c>
      <c r="M1933">
        <v>241624.1</v>
      </c>
      <c r="N1933">
        <v>0</v>
      </c>
      <c r="O1933">
        <v>217461.69</v>
      </c>
      <c r="P1933">
        <v>0</v>
      </c>
      <c r="Q1933">
        <v>1450.65</v>
      </c>
      <c r="R1933">
        <v>0</v>
      </c>
      <c r="S1933">
        <v>1450.65</v>
      </c>
    </row>
    <row r="1934" spans="1:19" x14ac:dyDescent="0.25">
      <c r="A1934">
        <v>4</v>
      </c>
      <c r="B1934">
        <v>4332</v>
      </c>
      <c r="C1934" t="s">
        <v>3736</v>
      </c>
      <c r="D1934" t="s">
        <v>795</v>
      </c>
      <c r="E1934" t="s">
        <v>60</v>
      </c>
      <c r="F1934" t="s">
        <v>5316</v>
      </c>
      <c r="G1934" t="s">
        <v>2083</v>
      </c>
      <c r="H1934" t="s">
        <v>100</v>
      </c>
      <c r="I1934">
        <v>1</v>
      </c>
      <c r="J1934" t="s">
        <v>6969</v>
      </c>
      <c r="K1934" s="37">
        <v>43504</v>
      </c>
      <c r="L1934">
        <v>10142.4</v>
      </c>
      <c r="M1934">
        <v>10142.4</v>
      </c>
      <c r="N1934">
        <v>0</v>
      </c>
      <c r="O1934">
        <v>9128.16</v>
      </c>
      <c r="P1934">
        <v>0</v>
      </c>
      <c r="Q1934">
        <v>760.68</v>
      </c>
      <c r="R1934">
        <v>760.68</v>
      </c>
      <c r="S1934">
        <v>0</v>
      </c>
    </row>
    <row r="1935" spans="1:19" x14ac:dyDescent="0.25">
      <c r="A1935">
        <v>4</v>
      </c>
      <c r="B1935">
        <v>4332</v>
      </c>
      <c r="C1935" t="s">
        <v>3736</v>
      </c>
      <c r="D1935" t="s">
        <v>1132</v>
      </c>
      <c r="E1935" t="s">
        <v>93</v>
      </c>
      <c r="F1935" t="s">
        <v>5317</v>
      </c>
      <c r="G1935" t="s">
        <v>3574</v>
      </c>
      <c r="H1935" t="s">
        <v>124</v>
      </c>
      <c r="I1935">
        <v>0.05</v>
      </c>
      <c r="J1935" t="s">
        <v>6969</v>
      </c>
      <c r="K1935" s="37">
        <v>48092</v>
      </c>
      <c r="L1935">
        <v>19160.25</v>
      </c>
      <c r="M1935">
        <v>19160.25</v>
      </c>
      <c r="N1935">
        <v>0</v>
      </c>
      <c r="O1935">
        <v>17244.23</v>
      </c>
      <c r="P1935">
        <v>0</v>
      </c>
      <c r="Q1935">
        <v>1437.02</v>
      </c>
      <c r="R1935">
        <v>1437.02</v>
      </c>
      <c r="S1935">
        <v>0</v>
      </c>
    </row>
    <row r="1936" spans="1:19" x14ac:dyDescent="0.25">
      <c r="A1936">
        <v>4</v>
      </c>
      <c r="B1936">
        <v>4332</v>
      </c>
      <c r="C1936" t="s">
        <v>3736</v>
      </c>
      <c r="D1936" t="s">
        <v>548</v>
      </c>
      <c r="E1936" t="s">
        <v>9</v>
      </c>
      <c r="F1936" t="s">
        <v>5318</v>
      </c>
      <c r="G1936" t="s">
        <v>1907</v>
      </c>
      <c r="H1936" t="s">
        <v>86</v>
      </c>
      <c r="I1936">
        <v>1</v>
      </c>
      <c r="J1936" t="s">
        <v>6969</v>
      </c>
      <c r="K1936" s="37">
        <v>43846</v>
      </c>
      <c r="L1936">
        <v>446536.94</v>
      </c>
      <c r="M1936">
        <v>446536.94</v>
      </c>
      <c r="N1936">
        <v>0</v>
      </c>
      <c r="O1936">
        <v>401883.25</v>
      </c>
      <c r="P1936">
        <v>0</v>
      </c>
      <c r="Q1936">
        <v>33490.269999999997</v>
      </c>
      <c r="R1936">
        <v>33490.269999999997</v>
      </c>
      <c r="S1936">
        <v>0</v>
      </c>
    </row>
    <row r="1937" spans="1:19" x14ac:dyDescent="0.25">
      <c r="A1937">
        <v>4</v>
      </c>
      <c r="B1937">
        <v>4332</v>
      </c>
      <c r="C1937" t="s">
        <v>3736</v>
      </c>
      <c r="D1937" t="s">
        <v>1689</v>
      </c>
      <c r="E1937" t="s">
        <v>1690</v>
      </c>
      <c r="F1937" t="s">
        <v>5319</v>
      </c>
      <c r="G1937" t="s">
        <v>1940</v>
      </c>
      <c r="H1937" t="s">
        <v>124</v>
      </c>
      <c r="I1937">
        <v>1</v>
      </c>
      <c r="J1937" t="s">
        <v>6969</v>
      </c>
      <c r="K1937" s="37">
        <v>43504</v>
      </c>
      <c r="L1937">
        <v>74807.17</v>
      </c>
      <c r="M1937">
        <v>74807.17</v>
      </c>
      <c r="N1937">
        <v>0</v>
      </c>
      <c r="O1937">
        <v>67326.45</v>
      </c>
      <c r="P1937">
        <v>0</v>
      </c>
      <c r="Q1937">
        <v>5610.54</v>
      </c>
      <c r="R1937">
        <v>5610.54</v>
      </c>
      <c r="S1937">
        <v>0</v>
      </c>
    </row>
    <row r="1938" spans="1:19" x14ac:dyDescent="0.25">
      <c r="A1938">
        <v>4</v>
      </c>
      <c r="B1938">
        <v>4332</v>
      </c>
      <c r="C1938" t="s">
        <v>3736</v>
      </c>
      <c r="D1938" t="s">
        <v>1689</v>
      </c>
      <c r="E1938" t="s">
        <v>1690</v>
      </c>
      <c r="F1938" t="s">
        <v>5320</v>
      </c>
      <c r="G1938">
        <v>47756</v>
      </c>
      <c r="H1938" t="s">
        <v>124</v>
      </c>
      <c r="I1938">
        <v>1</v>
      </c>
      <c r="J1938" t="s">
        <v>6969</v>
      </c>
      <c r="K1938" s="37">
        <v>43504</v>
      </c>
      <c r="L1938">
        <v>19375.86</v>
      </c>
      <c r="M1938">
        <v>19375.86</v>
      </c>
      <c r="N1938">
        <v>0</v>
      </c>
      <c r="O1938">
        <v>17438.27</v>
      </c>
      <c r="P1938">
        <v>0</v>
      </c>
      <c r="Q1938">
        <v>1453.19</v>
      </c>
      <c r="R1938">
        <v>1453.19</v>
      </c>
      <c r="S1938">
        <v>0</v>
      </c>
    </row>
    <row r="1939" spans="1:19" x14ac:dyDescent="0.25">
      <c r="A1939">
        <v>4</v>
      </c>
      <c r="B1939">
        <v>4332</v>
      </c>
      <c r="C1939" t="s">
        <v>3736</v>
      </c>
      <c r="D1939" t="s">
        <v>1813</v>
      </c>
      <c r="E1939" t="s">
        <v>9</v>
      </c>
      <c r="F1939" t="s">
        <v>5321</v>
      </c>
      <c r="G1939" t="s">
        <v>2143</v>
      </c>
      <c r="H1939" t="s">
        <v>104</v>
      </c>
      <c r="I1939">
        <v>1</v>
      </c>
      <c r="J1939" t="s">
        <v>6969</v>
      </c>
      <c r="K1939" s="37">
        <v>43504</v>
      </c>
      <c r="L1939">
        <v>14750.69</v>
      </c>
      <c r="M1939">
        <v>14750.69</v>
      </c>
      <c r="N1939">
        <v>0</v>
      </c>
      <c r="O1939">
        <v>13275.62</v>
      </c>
      <c r="P1939">
        <v>0</v>
      </c>
      <c r="Q1939">
        <v>1106.3</v>
      </c>
      <c r="R1939">
        <v>1106.3</v>
      </c>
      <c r="S1939">
        <v>0</v>
      </c>
    </row>
    <row r="1940" spans="1:19" x14ac:dyDescent="0.25">
      <c r="A1940">
        <v>4</v>
      </c>
      <c r="B1940">
        <v>4332</v>
      </c>
      <c r="C1940" t="s">
        <v>3736</v>
      </c>
      <c r="D1940" t="s">
        <v>917</v>
      </c>
      <c r="E1940" t="s">
        <v>25</v>
      </c>
      <c r="F1940" t="s">
        <v>5322</v>
      </c>
      <c r="G1940" t="s">
        <v>2084</v>
      </c>
      <c r="H1940" t="s">
        <v>107</v>
      </c>
      <c r="I1940">
        <v>1</v>
      </c>
      <c r="J1940" t="s">
        <v>6969</v>
      </c>
      <c r="K1940" s="37">
        <v>43504</v>
      </c>
      <c r="L1940">
        <v>9088</v>
      </c>
      <c r="M1940">
        <v>9088</v>
      </c>
      <c r="N1940">
        <v>0</v>
      </c>
      <c r="O1940">
        <v>8179.2</v>
      </c>
      <c r="P1940">
        <v>0</v>
      </c>
      <c r="Q1940">
        <v>681.6</v>
      </c>
      <c r="R1940">
        <v>681.6</v>
      </c>
      <c r="S1940">
        <v>0</v>
      </c>
    </row>
    <row r="1941" spans="1:19" x14ac:dyDescent="0.25">
      <c r="A1941">
        <v>4</v>
      </c>
      <c r="B1941">
        <v>4332</v>
      </c>
      <c r="C1941" t="s">
        <v>3736</v>
      </c>
      <c r="D1941" t="s">
        <v>236</v>
      </c>
      <c r="E1941" t="s">
        <v>15</v>
      </c>
      <c r="F1941" t="s">
        <v>5323</v>
      </c>
      <c r="G1941" t="s">
        <v>266</v>
      </c>
      <c r="H1941" t="s">
        <v>124</v>
      </c>
      <c r="I1941">
        <v>0</v>
      </c>
      <c r="J1941" t="s">
        <v>6969</v>
      </c>
      <c r="K1941" s="37">
        <v>43917</v>
      </c>
      <c r="L1941">
        <v>108923.7</v>
      </c>
      <c r="M1941">
        <v>108923.7</v>
      </c>
      <c r="N1941">
        <v>0</v>
      </c>
      <c r="O1941">
        <v>98031.33</v>
      </c>
      <c r="P1941">
        <v>0</v>
      </c>
      <c r="Q1941">
        <v>8169.28</v>
      </c>
      <c r="R1941">
        <v>8169.28</v>
      </c>
      <c r="S1941">
        <v>0</v>
      </c>
    </row>
    <row r="1942" spans="1:19" x14ac:dyDescent="0.25">
      <c r="A1942">
        <v>4</v>
      </c>
      <c r="B1942">
        <v>4332</v>
      </c>
      <c r="C1942" t="s">
        <v>3736</v>
      </c>
      <c r="D1942" t="s">
        <v>111</v>
      </c>
      <c r="E1942" t="s">
        <v>21</v>
      </c>
      <c r="F1942" t="s">
        <v>7602</v>
      </c>
      <c r="G1942" t="s">
        <v>7603</v>
      </c>
      <c r="H1942" t="s">
        <v>86</v>
      </c>
      <c r="I1942">
        <v>1</v>
      </c>
      <c r="J1942" t="s">
        <v>6969</v>
      </c>
      <c r="K1942" s="37">
        <v>43504</v>
      </c>
      <c r="L1942">
        <v>76854.210000000006</v>
      </c>
      <c r="M1942">
        <v>76854.210000000006</v>
      </c>
      <c r="N1942">
        <v>0</v>
      </c>
      <c r="O1942">
        <v>76854.210000000006</v>
      </c>
      <c r="P1942">
        <v>0</v>
      </c>
      <c r="Q1942">
        <v>0</v>
      </c>
      <c r="R1942">
        <v>0</v>
      </c>
      <c r="S1942">
        <v>0</v>
      </c>
    </row>
    <row r="1943" spans="1:19" x14ac:dyDescent="0.25">
      <c r="A1943">
        <v>4</v>
      </c>
      <c r="B1943">
        <v>4332</v>
      </c>
      <c r="C1943" t="s">
        <v>3736</v>
      </c>
      <c r="D1943" t="s">
        <v>1132</v>
      </c>
      <c r="E1943" t="s">
        <v>93</v>
      </c>
      <c r="F1943" t="s">
        <v>5324</v>
      </c>
      <c r="G1943" t="s">
        <v>3022</v>
      </c>
      <c r="H1943" t="s">
        <v>104</v>
      </c>
      <c r="I1943">
        <v>0</v>
      </c>
      <c r="J1943" t="s">
        <v>6969</v>
      </c>
      <c r="K1943" s="37">
        <v>48092</v>
      </c>
      <c r="L1943">
        <v>197452.4</v>
      </c>
      <c r="M1943">
        <v>197452.4</v>
      </c>
      <c r="N1943">
        <v>0</v>
      </c>
      <c r="O1943">
        <v>177707.16</v>
      </c>
      <c r="P1943">
        <v>0</v>
      </c>
      <c r="Q1943">
        <v>0</v>
      </c>
      <c r="R1943">
        <v>0</v>
      </c>
      <c r="S1943">
        <v>0</v>
      </c>
    </row>
    <row r="1944" spans="1:19" x14ac:dyDescent="0.25">
      <c r="A1944">
        <v>4</v>
      </c>
      <c r="B1944">
        <v>4332</v>
      </c>
      <c r="C1944" t="s">
        <v>3736</v>
      </c>
      <c r="D1944" t="s">
        <v>1978</v>
      </c>
      <c r="E1944" t="s">
        <v>9</v>
      </c>
      <c r="F1944" t="s">
        <v>5325</v>
      </c>
      <c r="G1944" t="s">
        <v>2776</v>
      </c>
      <c r="H1944" t="s">
        <v>107</v>
      </c>
      <c r="I1944">
        <v>1</v>
      </c>
      <c r="J1944" t="s">
        <v>6969</v>
      </c>
      <c r="K1944" s="37">
        <v>43588</v>
      </c>
      <c r="L1944">
        <v>11440.72</v>
      </c>
      <c r="M1944">
        <v>11440.72</v>
      </c>
      <c r="N1944">
        <v>0</v>
      </c>
      <c r="O1944">
        <v>10296.65</v>
      </c>
      <c r="P1944">
        <v>0</v>
      </c>
      <c r="Q1944">
        <v>858.05</v>
      </c>
      <c r="R1944">
        <v>858.05</v>
      </c>
      <c r="S1944">
        <v>0</v>
      </c>
    </row>
    <row r="1945" spans="1:19" x14ac:dyDescent="0.25">
      <c r="A1945">
        <v>4</v>
      </c>
      <c r="B1945">
        <v>4332</v>
      </c>
      <c r="C1945" t="s">
        <v>3736</v>
      </c>
      <c r="D1945" t="s">
        <v>1320</v>
      </c>
      <c r="E1945" t="s">
        <v>69</v>
      </c>
      <c r="F1945" t="s">
        <v>5326</v>
      </c>
      <c r="G1945" t="s">
        <v>2667</v>
      </c>
      <c r="H1945" t="s">
        <v>107</v>
      </c>
      <c r="I1945">
        <v>1</v>
      </c>
      <c r="J1945" t="s">
        <v>6969</v>
      </c>
      <c r="K1945" s="37">
        <v>48092</v>
      </c>
      <c r="L1945">
        <v>1808444.07</v>
      </c>
      <c r="M1945">
        <v>1891086.1</v>
      </c>
      <c r="N1945">
        <v>82642.03</v>
      </c>
      <c r="O1945">
        <v>1701977.49</v>
      </c>
      <c r="P1945">
        <v>74377.83</v>
      </c>
      <c r="Q1945">
        <v>108516.44</v>
      </c>
      <c r="R1945">
        <v>108516.44</v>
      </c>
      <c r="S1945">
        <v>0</v>
      </c>
    </row>
    <row r="1946" spans="1:19" x14ac:dyDescent="0.25">
      <c r="A1946">
        <v>4</v>
      </c>
      <c r="B1946">
        <v>4332</v>
      </c>
      <c r="C1946" t="s">
        <v>3736</v>
      </c>
      <c r="D1946" t="s">
        <v>275</v>
      </c>
      <c r="E1946" t="s">
        <v>82</v>
      </c>
      <c r="F1946" t="s">
        <v>5327</v>
      </c>
      <c r="G1946" t="s">
        <v>276</v>
      </c>
      <c r="H1946" t="s">
        <v>107</v>
      </c>
      <c r="I1946">
        <v>1</v>
      </c>
      <c r="J1946" t="s">
        <v>6969</v>
      </c>
      <c r="K1946" s="37">
        <v>43781</v>
      </c>
      <c r="L1946">
        <v>4575</v>
      </c>
      <c r="M1946">
        <v>4575</v>
      </c>
      <c r="N1946">
        <v>0</v>
      </c>
      <c r="O1946">
        <v>4117.5</v>
      </c>
      <c r="P1946">
        <v>0</v>
      </c>
      <c r="Q1946">
        <v>343.13</v>
      </c>
      <c r="R1946">
        <v>343.13</v>
      </c>
      <c r="S1946">
        <v>0</v>
      </c>
    </row>
    <row r="1947" spans="1:19" x14ac:dyDescent="0.25">
      <c r="A1947">
        <v>4</v>
      </c>
      <c r="B1947">
        <v>4332</v>
      </c>
      <c r="C1947" t="s">
        <v>3736</v>
      </c>
      <c r="D1947" t="s">
        <v>68</v>
      </c>
      <c r="E1947" t="s">
        <v>69</v>
      </c>
      <c r="F1947" t="s">
        <v>5328</v>
      </c>
      <c r="G1947" t="s">
        <v>71</v>
      </c>
      <c r="H1947" t="s">
        <v>11</v>
      </c>
      <c r="I1947">
        <v>0.1</v>
      </c>
      <c r="J1947" t="s">
        <v>6970</v>
      </c>
      <c r="K1947" s="37">
        <v>48092</v>
      </c>
      <c r="L1947">
        <v>3713826</v>
      </c>
      <c r="M1947">
        <v>3713826</v>
      </c>
      <c r="N1947">
        <v>0</v>
      </c>
      <c r="O1947">
        <v>2785369.5</v>
      </c>
      <c r="P1947">
        <v>0</v>
      </c>
      <c r="Q1947">
        <v>0</v>
      </c>
      <c r="R1947">
        <v>0</v>
      </c>
      <c r="S1947">
        <v>0</v>
      </c>
    </row>
    <row r="1948" spans="1:19" x14ac:dyDescent="0.25">
      <c r="A1948">
        <v>4</v>
      </c>
      <c r="B1948">
        <v>4332</v>
      </c>
      <c r="C1948" t="s">
        <v>3736</v>
      </c>
      <c r="D1948" t="s">
        <v>599</v>
      </c>
      <c r="E1948" t="s">
        <v>21</v>
      </c>
      <c r="F1948" t="s">
        <v>7604</v>
      </c>
      <c r="G1948" t="s">
        <v>7605</v>
      </c>
      <c r="H1948" t="s">
        <v>86</v>
      </c>
      <c r="I1948">
        <v>1</v>
      </c>
      <c r="J1948" t="s">
        <v>6969</v>
      </c>
      <c r="K1948" s="37">
        <v>44075</v>
      </c>
      <c r="L1948">
        <v>433171.37</v>
      </c>
      <c r="M1948">
        <v>430039.08</v>
      </c>
      <c r="N1948">
        <v>-3132.29</v>
      </c>
      <c r="O1948">
        <v>409588.45</v>
      </c>
      <c r="P1948">
        <v>-2819.06</v>
      </c>
      <c r="Q1948">
        <v>15337.97</v>
      </c>
      <c r="R1948">
        <v>15337.97</v>
      </c>
      <c r="S1948">
        <v>0</v>
      </c>
    </row>
    <row r="1949" spans="1:19" x14ac:dyDescent="0.25">
      <c r="A1949">
        <v>4</v>
      </c>
      <c r="B1949">
        <v>4332</v>
      </c>
      <c r="C1949" t="s">
        <v>3736</v>
      </c>
      <c r="D1949" t="s">
        <v>668</v>
      </c>
      <c r="E1949" t="s">
        <v>93</v>
      </c>
      <c r="F1949" t="s">
        <v>5329</v>
      </c>
      <c r="G1949" t="s">
        <v>2004</v>
      </c>
      <c r="H1949" t="s">
        <v>100</v>
      </c>
      <c r="I1949">
        <v>0</v>
      </c>
      <c r="J1949" t="s">
        <v>6969</v>
      </c>
      <c r="K1949" s="37">
        <v>43504</v>
      </c>
      <c r="L1949">
        <v>7059.48</v>
      </c>
      <c r="M1949">
        <v>7059.48</v>
      </c>
      <c r="N1949">
        <v>0</v>
      </c>
      <c r="O1949">
        <v>6353.53</v>
      </c>
      <c r="P1949">
        <v>0</v>
      </c>
      <c r="Q1949">
        <v>529.46</v>
      </c>
      <c r="R1949">
        <v>529.46</v>
      </c>
      <c r="S1949">
        <v>0</v>
      </c>
    </row>
    <row r="1950" spans="1:19" x14ac:dyDescent="0.25">
      <c r="A1950">
        <v>4</v>
      </c>
      <c r="B1950">
        <v>4332</v>
      </c>
      <c r="C1950" t="s">
        <v>3736</v>
      </c>
      <c r="D1950" t="s">
        <v>119</v>
      </c>
      <c r="E1950" t="s">
        <v>102</v>
      </c>
      <c r="F1950" t="s">
        <v>5330</v>
      </c>
      <c r="G1950" t="s">
        <v>2175</v>
      </c>
      <c r="H1950" t="s">
        <v>124</v>
      </c>
      <c r="I1950">
        <v>1</v>
      </c>
      <c r="J1950" t="s">
        <v>6969</v>
      </c>
      <c r="K1950" s="37">
        <v>43504</v>
      </c>
      <c r="L1950">
        <v>89730.55</v>
      </c>
      <c r="M1950">
        <v>89730.55</v>
      </c>
      <c r="N1950">
        <v>0</v>
      </c>
      <c r="O1950">
        <v>80757.5</v>
      </c>
      <c r="P1950">
        <v>0</v>
      </c>
      <c r="Q1950">
        <v>6729.79</v>
      </c>
      <c r="R1950">
        <v>6729.79</v>
      </c>
      <c r="S1950">
        <v>0</v>
      </c>
    </row>
    <row r="1951" spans="1:19" x14ac:dyDescent="0.25">
      <c r="A1951">
        <v>4</v>
      </c>
      <c r="B1951">
        <v>4332</v>
      </c>
      <c r="C1951" t="s">
        <v>3736</v>
      </c>
      <c r="D1951" t="s">
        <v>90</v>
      </c>
      <c r="E1951" t="s">
        <v>9</v>
      </c>
      <c r="F1951" t="s">
        <v>5331</v>
      </c>
      <c r="G1951" t="s">
        <v>2708</v>
      </c>
      <c r="H1951" t="s">
        <v>107</v>
      </c>
      <c r="I1951">
        <v>0.75</v>
      </c>
      <c r="J1951" t="s">
        <v>6969</v>
      </c>
      <c r="K1951" s="37">
        <v>43677</v>
      </c>
      <c r="L1951">
        <v>68470.399999999994</v>
      </c>
      <c r="M1951">
        <v>68470.399999999994</v>
      </c>
      <c r="N1951">
        <v>0</v>
      </c>
      <c r="O1951">
        <v>61623.360000000001</v>
      </c>
      <c r="P1951">
        <v>0</v>
      </c>
      <c r="Q1951">
        <v>5135.28</v>
      </c>
      <c r="R1951">
        <v>5135.28</v>
      </c>
      <c r="S1951">
        <v>0</v>
      </c>
    </row>
    <row r="1952" spans="1:19" x14ac:dyDescent="0.25">
      <c r="A1952">
        <v>4</v>
      </c>
      <c r="B1952">
        <v>4332</v>
      </c>
      <c r="C1952" t="s">
        <v>3736</v>
      </c>
      <c r="D1952" t="s">
        <v>1786</v>
      </c>
      <c r="E1952" t="s">
        <v>9</v>
      </c>
      <c r="F1952" t="s">
        <v>5332</v>
      </c>
      <c r="G1952" t="s">
        <v>1972</v>
      </c>
      <c r="H1952" t="s">
        <v>107</v>
      </c>
      <c r="I1952">
        <v>1</v>
      </c>
      <c r="J1952" t="s">
        <v>6969</v>
      </c>
      <c r="K1952" s="37">
        <v>43991</v>
      </c>
      <c r="L1952">
        <v>7993.86</v>
      </c>
      <c r="M1952">
        <v>13487.71</v>
      </c>
      <c r="N1952">
        <v>5493.85</v>
      </c>
      <c r="O1952">
        <v>12138.94</v>
      </c>
      <c r="P1952">
        <v>4944.47</v>
      </c>
      <c r="Q1952">
        <v>1011.58</v>
      </c>
      <c r="R1952">
        <v>1011.57</v>
      </c>
      <c r="S1952">
        <v>0.01</v>
      </c>
    </row>
    <row r="1953" spans="1:19" x14ac:dyDescent="0.25">
      <c r="A1953">
        <v>4</v>
      </c>
      <c r="B1953">
        <v>4332</v>
      </c>
      <c r="C1953" t="s">
        <v>3736</v>
      </c>
      <c r="D1953" t="s">
        <v>1060</v>
      </c>
      <c r="E1953" t="s">
        <v>76</v>
      </c>
      <c r="F1953" t="s">
        <v>5333</v>
      </c>
      <c r="G1953" t="s">
        <v>2353</v>
      </c>
      <c r="H1953" t="s">
        <v>107</v>
      </c>
      <c r="I1953">
        <v>0</v>
      </c>
      <c r="J1953" t="s">
        <v>6969</v>
      </c>
      <c r="K1953" s="37">
        <v>43760</v>
      </c>
      <c r="L1953">
        <v>47858.36</v>
      </c>
      <c r="M1953">
        <v>47858.36</v>
      </c>
      <c r="N1953">
        <v>0</v>
      </c>
      <c r="O1953">
        <v>43072.52</v>
      </c>
      <c r="P1953">
        <v>0</v>
      </c>
      <c r="Q1953">
        <v>3589.38</v>
      </c>
      <c r="R1953">
        <v>3589.38</v>
      </c>
      <c r="S1953">
        <v>0</v>
      </c>
    </row>
    <row r="1954" spans="1:19" x14ac:dyDescent="0.25">
      <c r="A1954">
        <v>4</v>
      </c>
      <c r="B1954">
        <v>4332</v>
      </c>
      <c r="C1954" t="s">
        <v>3736</v>
      </c>
      <c r="D1954" t="s">
        <v>119</v>
      </c>
      <c r="E1954" t="s">
        <v>102</v>
      </c>
      <c r="F1954" t="s">
        <v>5334</v>
      </c>
      <c r="G1954" t="s">
        <v>2129</v>
      </c>
      <c r="H1954" t="s">
        <v>124</v>
      </c>
      <c r="I1954">
        <v>1</v>
      </c>
      <c r="J1954" t="s">
        <v>6969</v>
      </c>
      <c r="K1954" s="37">
        <v>43504</v>
      </c>
      <c r="L1954">
        <v>73233.66</v>
      </c>
      <c r="M1954">
        <v>73233.66</v>
      </c>
      <c r="N1954">
        <v>0</v>
      </c>
      <c r="O1954">
        <v>65910.289999999994</v>
      </c>
      <c r="P1954">
        <v>0</v>
      </c>
      <c r="Q1954">
        <v>5492.53</v>
      </c>
      <c r="R1954">
        <v>5492.52</v>
      </c>
      <c r="S1954">
        <v>0.01</v>
      </c>
    </row>
    <row r="1955" spans="1:19" x14ac:dyDescent="0.25">
      <c r="A1955">
        <v>4</v>
      </c>
      <c r="B1955">
        <v>4332</v>
      </c>
      <c r="C1955" t="s">
        <v>3736</v>
      </c>
      <c r="D1955" t="s">
        <v>119</v>
      </c>
      <c r="E1955" t="s">
        <v>102</v>
      </c>
      <c r="F1955" t="s">
        <v>5335</v>
      </c>
      <c r="G1955" t="s">
        <v>1951</v>
      </c>
      <c r="H1955" t="s">
        <v>124</v>
      </c>
      <c r="I1955">
        <v>1</v>
      </c>
      <c r="J1955" t="s">
        <v>6969</v>
      </c>
      <c r="K1955" s="37">
        <v>43504</v>
      </c>
      <c r="L1955">
        <v>77357.320000000007</v>
      </c>
      <c r="M1955">
        <v>77357.320000000007</v>
      </c>
      <c r="N1955">
        <v>0</v>
      </c>
      <c r="O1955">
        <v>69621.59</v>
      </c>
      <c r="P1955">
        <v>0</v>
      </c>
      <c r="Q1955">
        <v>5801.8</v>
      </c>
      <c r="R1955">
        <v>5801.8</v>
      </c>
      <c r="S1955">
        <v>0</v>
      </c>
    </row>
    <row r="1956" spans="1:19" x14ac:dyDescent="0.25">
      <c r="A1956">
        <v>4</v>
      </c>
      <c r="B1956">
        <v>4332</v>
      </c>
      <c r="C1956" t="s">
        <v>3736</v>
      </c>
      <c r="D1956" t="s">
        <v>119</v>
      </c>
      <c r="E1956" t="s">
        <v>102</v>
      </c>
      <c r="F1956" t="s">
        <v>5336</v>
      </c>
      <c r="G1956" t="s">
        <v>1944</v>
      </c>
      <c r="H1956" t="s">
        <v>124</v>
      </c>
      <c r="I1956">
        <v>1</v>
      </c>
      <c r="J1956" t="s">
        <v>6969</v>
      </c>
      <c r="K1956" s="37">
        <v>43504</v>
      </c>
      <c r="L1956">
        <v>80825.289999999994</v>
      </c>
      <c r="M1956">
        <v>80825.289999999994</v>
      </c>
      <c r="N1956">
        <v>0</v>
      </c>
      <c r="O1956">
        <v>72742.759999999995</v>
      </c>
      <c r="P1956">
        <v>0</v>
      </c>
      <c r="Q1956">
        <v>6061.9</v>
      </c>
      <c r="R1956">
        <v>6061.9</v>
      </c>
      <c r="S1956">
        <v>0</v>
      </c>
    </row>
    <row r="1957" spans="1:19" x14ac:dyDescent="0.25">
      <c r="A1957">
        <v>4</v>
      </c>
      <c r="B1957">
        <v>4332</v>
      </c>
      <c r="C1957" t="s">
        <v>3736</v>
      </c>
      <c r="D1957" t="s">
        <v>424</v>
      </c>
      <c r="E1957" t="s">
        <v>82</v>
      </c>
      <c r="F1957" t="s">
        <v>5337</v>
      </c>
      <c r="G1957" t="s">
        <v>1952</v>
      </c>
      <c r="H1957" t="s">
        <v>104</v>
      </c>
      <c r="I1957">
        <v>1</v>
      </c>
      <c r="J1957" t="s">
        <v>6969</v>
      </c>
      <c r="K1957" s="37">
        <v>43504</v>
      </c>
      <c r="L1957">
        <v>34493.269999999997</v>
      </c>
      <c r="M1957">
        <v>34493.269999999997</v>
      </c>
      <c r="N1957">
        <v>0</v>
      </c>
      <c r="O1957">
        <v>31043.94</v>
      </c>
      <c r="P1957">
        <v>0</v>
      </c>
      <c r="Q1957">
        <v>2587</v>
      </c>
      <c r="R1957">
        <v>2587</v>
      </c>
      <c r="S1957">
        <v>0</v>
      </c>
    </row>
    <row r="1958" spans="1:19" x14ac:dyDescent="0.25">
      <c r="A1958">
        <v>4</v>
      </c>
      <c r="B1958">
        <v>4332</v>
      </c>
      <c r="C1958" t="s">
        <v>3736</v>
      </c>
      <c r="D1958" t="s">
        <v>113</v>
      </c>
      <c r="E1958" t="s">
        <v>69</v>
      </c>
      <c r="F1958" t="s">
        <v>5338</v>
      </c>
      <c r="G1958" t="s">
        <v>732</v>
      </c>
      <c r="H1958" t="s">
        <v>107</v>
      </c>
      <c r="I1958">
        <v>1</v>
      </c>
      <c r="J1958" t="s">
        <v>6969</v>
      </c>
      <c r="K1958" s="37">
        <v>44056</v>
      </c>
      <c r="L1958">
        <v>1000</v>
      </c>
      <c r="M1958">
        <v>0</v>
      </c>
      <c r="N1958">
        <v>-1000</v>
      </c>
      <c r="O1958">
        <v>0</v>
      </c>
      <c r="P1958">
        <v>-900</v>
      </c>
      <c r="Q1958">
        <v>0</v>
      </c>
      <c r="R1958">
        <v>0</v>
      </c>
      <c r="S1958">
        <v>0</v>
      </c>
    </row>
    <row r="1959" spans="1:19" x14ac:dyDescent="0.25">
      <c r="A1959">
        <v>4</v>
      </c>
      <c r="B1959">
        <v>4332</v>
      </c>
      <c r="C1959" t="s">
        <v>3736</v>
      </c>
      <c r="D1959" t="s">
        <v>365</v>
      </c>
      <c r="E1959" t="s">
        <v>21</v>
      </c>
      <c r="F1959" t="s">
        <v>5339</v>
      </c>
      <c r="G1959" t="s">
        <v>2031</v>
      </c>
      <c r="H1959" t="s">
        <v>124</v>
      </c>
      <c r="I1959">
        <v>0</v>
      </c>
      <c r="J1959" t="s">
        <v>6969</v>
      </c>
      <c r="K1959" s="37">
        <v>43787</v>
      </c>
      <c r="L1959">
        <v>60021.95</v>
      </c>
      <c r="M1959">
        <v>60021.95</v>
      </c>
      <c r="N1959">
        <v>0</v>
      </c>
      <c r="O1959">
        <v>54019.76</v>
      </c>
      <c r="P1959">
        <v>0</v>
      </c>
      <c r="Q1959">
        <v>4501.6499999999996</v>
      </c>
      <c r="R1959">
        <v>4501.6499999999996</v>
      </c>
      <c r="S1959">
        <v>0</v>
      </c>
    </row>
    <row r="1960" spans="1:19" x14ac:dyDescent="0.25">
      <c r="A1960">
        <v>4</v>
      </c>
      <c r="B1960">
        <v>4332</v>
      </c>
      <c r="C1960" t="s">
        <v>3736</v>
      </c>
      <c r="D1960" t="s">
        <v>7606</v>
      </c>
      <c r="E1960" t="s">
        <v>25</v>
      </c>
      <c r="F1960" t="s">
        <v>7607</v>
      </c>
      <c r="G1960" t="s">
        <v>7265</v>
      </c>
      <c r="H1960" t="s">
        <v>86</v>
      </c>
      <c r="I1960">
        <v>1</v>
      </c>
      <c r="J1960" t="s">
        <v>6969</v>
      </c>
      <c r="K1960" s="37">
        <v>43504</v>
      </c>
      <c r="L1960">
        <v>15611.32</v>
      </c>
      <c r="M1960">
        <v>15611.32</v>
      </c>
      <c r="N1960">
        <v>0</v>
      </c>
      <c r="O1960">
        <v>15611.32</v>
      </c>
      <c r="P1960">
        <v>0</v>
      </c>
      <c r="Q1960">
        <v>0</v>
      </c>
      <c r="R1960">
        <v>0</v>
      </c>
      <c r="S1960">
        <v>0</v>
      </c>
    </row>
    <row r="1961" spans="1:19" x14ac:dyDescent="0.25">
      <c r="A1961">
        <v>4</v>
      </c>
      <c r="B1961">
        <v>4332</v>
      </c>
      <c r="C1961" t="s">
        <v>3736</v>
      </c>
      <c r="D1961" t="s">
        <v>1924</v>
      </c>
      <c r="E1961" t="s">
        <v>168</v>
      </c>
      <c r="F1961" t="s">
        <v>5340</v>
      </c>
      <c r="G1961" t="s">
        <v>2042</v>
      </c>
      <c r="H1961" t="s">
        <v>124</v>
      </c>
      <c r="I1961">
        <v>1</v>
      </c>
      <c r="J1961" t="s">
        <v>6969</v>
      </c>
      <c r="K1961" s="37">
        <v>43504</v>
      </c>
      <c r="L1961">
        <v>62025.599999999999</v>
      </c>
      <c r="M1961">
        <v>62025.599999999999</v>
      </c>
      <c r="N1961">
        <v>0</v>
      </c>
      <c r="O1961">
        <v>55823.040000000001</v>
      </c>
      <c r="P1961">
        <v>0</v>
      </c>
      <c r="Q1961">
        <v>4651.92</v>
      </c>
      <c r="R1961">
        <v>4651.92</v>
      </c>
      <c r="S1961">
        <v>0</v>
      </c>
    </row>
    <row r="1962" spans="1:19" x14ac:dyDescent="0.25">
      <c r="A1962">
        <v>4</v>
      </c>
      <c r="B1962">
        <v>4332</v>
      </c>
      <c r="C1962" t="s">
        <v>3736</v>
      </c>
      <c r="D1962" t="s">
        <v>795</v>
      </c>
      <c r="E1962" t="s">
        <v>60</v>
      </c>
      <c r="F1962" t="s">
        <v>5341</v>
      </c>
      <c r="G1962" t="s">
        <v>1933</v>
      </c>
      <c r="H1962" t="s">
        <v>104</v>
      </c>
      <c r="I1962">
        <v>0</v>
      </c>
      <c r="J1962" t="s">
        <v>6969</v>
      </c>
      <c r="K1962" s="37">
        <v>43504</v>
      </c>
      <c r="L1962">
        <v>5663.18</v>
      </c>
      <c r="M1962">
        <v>5663.18</v>
      </c>
      <c r="N1962">
        <v>0</v>
      </c>
      <c r="O1962">
        <v>5096.8599999999997</v>
      </c>
      <c r="P1962">
        <v>0</v>
      </c>
      <c r="Q1962">
        <v>424.74</v>
      </c>
      <c r="R1962">
        <v>424.74</v>
      </c>
      <c r="S1962">
        <v>0</v>
      </c>
    </row>
    <row r="1963" spans="1:19" x14ac:dyDescent="0.25">
      <c r="A1963">
        <v>4</v>
      </c>
      <c r="B1963">
        <v>4332</v>
      </c>
      <c r="C1963" t="s">
        <v>3736</v>
      </c>
      <c r="D1963" t="s">
        <v>345</v>
      </c>
      <c r="E1963" t="s">
        <v>15</v>
      </c>
      <c r="F1963" t="s">
        <v>5342</v>
      </c>
      <c r="G1963" t="s">
        <v>810</v>
      </c>
      <c r="H1963" t="s">
        <v>107</v>
      </c>
      <c r="I1963">
        <v>1</v>
      </c>
      <c r="J1963" t="s">
        <v>6969</v>
      </c>
      <c r="K1963" s="37">
        <v>43614</v>
      </c>
      <c r="L1963">
        <v>0</v>
      </c>
      <c r="M1963">
        <v>0</v>
      </c>
      <c r="N1963">
        <v>0</v>
      </c>
      <c r="O1963">
        <v>0</v>
      </c>
      <c r="P1963">
        <v>0</v>
      </c>
      <c r="Q1963">
        <v>0</v>
      </c>
      <c r="R1963">
        <v>0</v>
      </c>
      <c r="S1963">
        <v>0</v>
      </c>
    </row>
    <row r="1964" spans="1:19" x14ac:dyDescent="0.25">
      <c r="A1964">
        <v>4</v>
      </c>
      <c r="B1964">
        <v>4332</v>
      </c>
      <c r="C1964" t="s">
        <v>3736</v>
      </c>
      <c r="D1964" t="s">
        <v>48</v>
      </c>
      <c r="E1964" t="s">
        <v>48</v>
      </c>
      <c r="F1964" t="s">
        <v>5343</v>
      </c>
      <c r="G1964" t="s">
        <v>2823</v>
      </c>
      <c r="H1964" t="s">
        <v>107</v>
      </c>
      <c r="I1964">
        <v>1</v>
      </c>
      <c r="J1964" t="s">
        <v>6969</v>
      </c>
      <c r="K1964" s="37">
        <v>43852</v>
      </c>
      <c r="L1964">
        <v>19843.349999999999</v>
      </c>
      <c r="M1964">
        <v>19843.349999999999</v>
      </c>
      <c r="N1964">
        <v>0</v>
      </c>
      <c r="O1964">
        <v>17859.02</v>
      </c>
      <c r="P1964">
        <v>0</v>
      </c>
      <c r="Q1964">
        <v>1488.25</v>
      </c>
      <c r="R1964">
        <v>1488.25</v>
      </c>
      <c r="S1964">
        <v>0</v>
      </c>
    </row>
    <row r="1965" spans="1:19" x14ac:dyDescent="0.25">
      <c r="A1965">
        <v>4</v>
      </c>
      <c r="B1965">
        <v>4332</v>
      </c>
      <c r="C1965" t="s">
        <v>3736</v>
      </c>
      <c r="D1965" t="s">
        <v>98</v>
      </c>
      <c r="E1965" t="s">
        <v>147</v>
      </c>
      <c r="F1965" t="s">
        <v>5344</v>
      </c>
      <c r="G1965" t="s">
        <v>2194</v>
      </c>
      <c r="H1965" t="s">
        <v>104</v>
      </c>
      <c r="I1965">
        <v>0</v>
      </c>
      <c r="J1965" t="s">
        <v>6969</v>
      </c>
      <c r="K1965" s="37">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3736</v>
      </c>
      <c r="D1966" t="s">
        <v>452</v>
      </c>
      <c r="E1966" t="s">
        <v>9</v>
      </c>
      <c r="F1966" t="s">
        <v>5345</v>
      </c>
      <c r="G1966" t="s">
        <v>2048</v>
      </c>
      <c r="H1966" t="s">
        <v>107</v>
      </c>
      <c r="I1966">
        <v>1</v>
      </c>
      <c r="J1966" t="s">
        <v>6969</v>
      </c>
      <c r="K1966" s="37">
        <v>43504</v>
      </c>
      <c r="L1966">
        <v>15186.52</v>
      </c>
      <c r="M1966">
        <v>15186.52</v>
      </c>
      <c r="N1966">
        <v>0</v>
      </c>
      <c r="O1966">
        <v>13667.87</v>
      </c>
      <c r="P1966">
        <v>0</v>
      </c>
      <c r="Q1966">
        <v>1138.99</v>
      </c>
      <c r="R1966">
        <v>1138.99</v>
      </c>
      <c r="S1966">
        <v>0</v>
      </c>
    </row>
    <row r="1967" spans="1:19" x14ac:dyDescent="0.25">
      <c r="A1967">
        <v>4</v>
      </c>
      <c r="B1967">
        <v>4332</v>
      </c>
      <c r="C1967" t="s">
        <v>3736</v>
      </c>
      <c r="D1967" t="s">
        <v>1527</v>
      </c>
      <c r="E1967" t="s">
        <v>9</v>
      </c>
      <c r="F1967" t="s">
        <v>5346</v>
      </c>
      <c r="G1967" t="s">
        <v>2385</v>
      </c>
      <c r="H1967" t="s">
        <v>107</v>
      </c>
      <c r="I1967">
        <v>1</v>
      </c>
      <c r="J1967" t="s">
        <v>6969</v>
      </c>
      <c r="K1967" s="37">
        <v>44172</v>
      </c>
      <c r="L1967">
        <v>284702</v>
      </c>
      <c r="M1967">
        <v>258609.4</v>
      </c>
      <c r="N1967">
        <v>-26092.6</v>
      </c>
      <c r="O1967">
        <v>232748.46</v>
      </c>
      <c r="P1967">
        <v>-23483.34</v>
      </c>
      <c r="Q1967">
        <v>21352.65</v>
      </c>
      <c r="R1967">
        <v>21352.65</v>
      </c>
      <c r="S1967">
        <v>0</v>
      </c>
    </row>
    <row r="1968" spans="1:19" x14ac:dyDescent="0.25">
      <c r="A1968">
        <v>4</v>
      </c>
      <c r="B1968">
        <v>4332</v>
      </c>
      <c r="C1968" t="s">
        <v>3736</v>
      </c>
      <c r="D1968" t="s">
        <v>1177</v>
      </c>
      <c r="E1968" t="s">
        <v>147</v>
      </c>
      <c r="F1968" t="s">
        <v>5347</v>
      </c>
      <c r="G1968" t="s">
        <v>8586</v>
      </c>
      <c r="H1968" t="s">
        <v>107</v>
      </c>
      <c r="I1968">
        <v>0.5</v>
      </c>
      <c r="J1968" t="s">
        <v>6969</v>
      </c>
      <c r="K1968" s="37">
        <v>43698</v>
      </c>
      <c r="L1968">
        <v>15206.92</v>
      </c>
      <c r="M1968">
        <v>15206.92</v>
      </c>
      <c r="N1968">
        <v>0</v>
      </c>
      <c r="O1968">
        <v>13686.23</v>
      </c>
      <c r="P1968">
        <v>0</v>
      </c>
      <c r="Q1968">
        <v>1140.52</v>
      </c>
      <c r="R1968">
        <v>1140.52</v>
      </c>
      <c r="S1968">
        <v>0</v>
      </c>
    </row>
    <row r="1969" spans="1:19" x14ac:dyDescent="0.25">
      <c r="A1969">
        <v>4</v>
      </c>
      <c r="B1969">
        <v>4332</v>
      </c>
      <c r="C1969" t="s">
        <v>3736</v>
      </c>
      <c r="D1969" t="s">
        <v>90</v>
      </c>
      <c r="E1969" t="s">
        <v>9</v>
      </c>
      <c r="F1969" t="s">
        <v>5348</v>
      </c>
      <c r="G1969" t="s">
        <v>2125</v>
      </c>
      <c r="H1969" t="s">
        <v>86</v>
      </c>
      <c r="I1969">
        <v>1</v>
      </c>
      <c r="J1969" t="s">
        <v>6969</v>
      </c>
      <c r="K1969" s="37">
        <v>48092</v>
      </c>
      <c r="L1969">
        <v>2952044.76</v>
      </c>
      <c r="M1969">
        <v>0</v>
      </c>
      <c r="N1969">
        <v>-2952044.76</v>
      </c>
      <c r="O1969">
        <v>2741794.65</v>
      </c>
      <c r="P1969">
        <v>0</v>
      </c>
      <c r="Q1969">
        <v>157687.57999999999</v>
      </c>
      <c r="R1969">
        <v>157687.57999999999</v>
      </c>
      <c r="S1969">
        <v>0</v>
      </c>
    </row>
    <row r="1970" spans="1:19" x14ac:dyDescent="0.25">
      <c r="A1970">
        <v>4</v>
      </c>
      <c r="B1970">
        <v>4332</v>
      </c>
      <c r="C1970" t="s">
        <v>3736</v>
      </c>
      <c r="D1970" t="s">
        <v>795</v>
      </c>
      <c r="E1970" t="s">
        <v>60</v>
      </c>
      <c r="F1970" t="s">
        <v>7608</v>
      </c>
      <c r="G1970" t="s">
        <v>7609</v>
      </c>
      <c r="H1970" t="s">
        <v>100</v>
      </c>
      <c r="I1970">
        <v>0</v>
      </c>
      <c r="J1970" t="s">
        <v>6969</v>
      </c>
      <c r="K1970" s="37">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3736</v>
      </c>
      <c r="D1971" t="s">
        <v>34</v>
      </c>
      <c r="E1971" t="s">
        <v>15</v>
      </c>
      <c r="F1971" t="s">
        <v>5349</v>
      </c>
      <c r="G1971" t="s">
        <v>571</v>
      </c>
      <c r="H1971" t="s">
        <v>107</v>
      </c>
      <c r="I1971">
        <v>0</v>
      </c>
      <c r="J1971" t="s">
        <v>6969</v>
      </c>
      <c r="K1971" s="37">
        <v>44085</v>
      </c>
      <c r="L1971">
        <v>68320.960000000006</v>
      </c>
      <c r="M1971">
        <v>68320.960000000006</v>
      </c>
      <c r="N1971">
        <v>0</v>
      </c>
      <c r="O1971">
        <v>61488.86</v>
      </c>
      <c r="P1971">
        <v>0</v>
      </c>
      <c r="Q1971">
        <v>5124.08</v>
      </c>
      <c r="R1971">
        <v>5124.07</v>
      </c>
      <c r="S1971">
        <v>0.01</v>
      </c>
    </row>
    <row r="1972" spans="1:19" x14ac:dyDescent="0.25">
      <c r="A1972">
        <v>4</v>
      </c>
      <c r="B1972">
        <v>4332</v>
      </c>
      <c r="C1972" t="s">
        <v>3736</v>
      </c>
      <c r="D1972" t="s">
        <v>569</v>
      </c>
      <c r="E1972" t="s">
        <v>82</v>
      </c>
      <c r="F1972" t="s">
        <v>5350</v>
      </c>
      <c r="G1972" t="s">
        <v>1975</v>
      </c>
      <c r="H1972" t="s">
        <v>86</v>
      </c>
      <c r="I1972">
        <v>1</v>
      </c>
      <c r="J1972" t="s">
        <v>6969</v>
      </c>
      <c r="K1972" s="37">
        <v>43595</v>
      </c>
      <c r="L1972">
        <v>167833.75</v>
      </c>
      <c r="M1972">
        <v>167833.75</v>
      </c>
      <c r="N1972">
        <v>0</v>
      </c>
      <c r="O1972">
        <v>167228.14000000001</v>
      </c>
      <c r="P1972">
        <v>0</v>
      </c>
      <c r="Q1972">
        <v>454.21</v>
      </c>
      <c r="R1972">
        <v>454.21</v>
      </c>
      <c r="S1972">
        <v>0</v>
      </c>
    </row>
    <row r="1973" spans="1:19" x14ac:dyDescent="0.25">
      <c r="A1973">
        <v>4</v>
      </c>
      <c r="B1973">
        <v>4332</v>
      </c>
      <c r="C1973" t="s">
        <v>3736</v>
      </c>
      <c r="D1973" t="s">
        <v>2013</v>
      </c>
      <c r="E1973" t="s">
        <v>76</v>
      </c>
      <c r="F1973" t="s">
        <v>5351</v>
      </c>
      <c r="G1973" t="s">
        <v>2444</v>
      </c>
      <c r="H1973" t="s">
        <v>107</v>
      </c>
      <c r="I1973">
        <v>0</v>
      </c>
      <c r="J1973" t="s">
        <v>6969</v>
      </c>
      <c r="K1973" s="37">
        <v>43760</v>
      </c>
      <c r="L1973">
        <v>42310.34</v>
      </c>
      <c r="M1973">
        <v>42310.34</v>
      </c>
      <c r="N1973">
        <v>0</v>
      </c>
      <c r="O1973">
        <v>38079.31</v>
      </c>
      <c r="P1973">
        <v>0</v>
      </c>
      <c r="Q1973">
        <v>3173.28</v>
      </c>
      <c r="R1973">
        <v>3173.28</v>
      </c>
      <c r="S1973">
        <v>0</v>
      </c>
    </row>
    <row r="1974" spans="1:19" x14ac:dyDescent="0.25">
      <c r="A1974">
        <v>4</v>
      </c>
      <c r="B1974">
        <v>4332</v>
      </c>
      <c r="C1974" t="s">
        <v>3736</v>
      </c>
      <c r="D1974" t="s">
        <v>98</v>
      </c>
      <c r="E1974" t="s">
        <v>147</v>
      </c>
      <c r="F1974" t="s">
        <v>5352</v>
      </c>
      <c r="G1974" t="s">
        <v>3467</v>
      </c>
      <c r="H1974" t="s">
        <v>104</v>
      </c>
      <c r="I1974">
        <v>0</v>
      </c>
      <c r="J1974" t="s">
        <v>6969</v>
      </c>
      <c r="K1974" s="37">
        <v>43864</v>
      </c>
      <c r="L1974">
        <v>43952.44</v>
      </c>
      <c r="M1974">
        <v>43952.44</v>
      </c>
      <c r="N1974">
        <v>0</v>
      </c>
      <c r="O1974">
        <v>39557.199999999997</v>
      </c>
      <c r="P1974">
        <v>0</v>
      </c>
      <c r="Q1974">
        <v>3296.43</v>
      </c>
      <c r="R1974">
        <v>3296.43</v>
      </c>
      <c r="S1974">
        <v>0</v>
      </c>
    </row>
    <row r="1975" spans="1:19" x14ac:dyDescent="0.25">
      <c r="A1975">
        <v>4</v>
      </c>
      <c r="B1975">
        <v>4332</v>
      </c>
      <c r="C1975" t="s">
        <v>3736</v>
      </c>
      <c r="D1975" t="s">
        <v>69</v>
      </c>
      <c r="E1975" t="s">
        <v>69</v>
      </c>
      <c r="F1975" t="s">
        <v>5353</v>
      </c>
      <c r="G1975" t="s">
        <v>2304</v>
      </c>
      <c r="H1975" t="s">
        <v>124</v>
      </c>
      <c r="I1975">
        <v>1</v>
      </c>
      <c r="J1975" t="s">
        <v>6969</v>
      </c>
      <c r="K1975" s="37">
        <v>44027</v>
      </c>
      <c r="L1975">
        <v>147132.63</v>
      </c>
      <c r="M1975">
        <v>166084.76</v>
      </c>
      <c r="N1975">
        <v>18952.13</v>
      </c>
      <c r="O1975">
        <v>149476.29</v>
      </c>
      <c r="P1975">
        <v>17056.919999999998</v>
      </c>
      <c r="Q1975">
        <v>12456.35</v>
      </c>
      <c r="R1975">
        <v>12456.35</v>
      </c>
      <c r="S1975">
        <v>0</v>
      </c>
    </row>
    <row r="1976" spans="1:19" x14ac:dyDescent="0.25">
      <c r="A1976">
        <v>4</v>
      </c>
      <c r="B1976">
        <v>4332</v>
      </c>
      <c r="C1976" t="s">
        <v>3736</v>
      </c>
      <c r="D1976" t="s">
        <v>1685</v>
      </c>
      <c r="E1976" t="s">
        <v>131</v>
      </c>
      <c r="F1976" t="s">
        <v>5354</v>
      </c>
      <c r="G1976" t="s">
        <v>2149</v>
      </c>
      <c r="H1976" t="s">
        <v>124</v>
      </c>
      <c r="I1976">
        <v>1</v>
      </c>
      <c r="J1976" t="s">
        <v>6969</v>
      </c>
      <c r="K1976" s="37">
        <v>43781</v>
      </c>
      <c r="L1976">
        <v>5910.68</v>
      </c>
      <c r="M1976">
        <v>5910.68</v>
      </c>
      <c r="N1976">
        <v>0</v>
      </c>
      <c r="O1976">
        <v>5319.61</v>
      </c>
      <c r="P1976">
        <v>0</v>
      </c>
      <c r="Q1976">
        <v>443.3</v>
      </c>
      <c r="R1976">
        <v>443.3</v>
      </c>
      <c r="S1976">
        <v>0</v>
      </c>
    </row>
    <row r="1977" spans="1:19" x14ac:dyDescent="0.25">
      <c r="A1977">
        <v>4</v>
      </c>
      <c r="B1977">
        <v>4332</v>
      </c>
      <c r="C1977" t="s">
        <v>3736</v>
      </c>
      <c r="D1977" t="s">
        <v>618</v>
      </c>
      <c r="E1977" t="s">
        <v>9</v>
      </c>
      <c r="F1977" t="s">
        <v>7610</v>
      </c>
      <c r="G1977" t="s">
        <v>7611</v>
      </c>
      <c r="H1977" t="s">
        <v>86</v>
      </c>
      <c r="I1977">
        <v>1</v>
      </c>
      <c r="J1977" t="s">
        <v>6969</v>
      </c>
      <c r="K1977" s="37">
        <v>43971</v>
      </c>
      <c r="L1977">
        <v>184727.18</v>
      </c>
      <c r="M1977">
        <v>184727.18</v>
      </c>
      <c r="N1977">
        <v>0</v>
      </c>
      <c r="O1977">
        <v>184727.18</v>
      </c>
      <c r="P1977">
        <v>0</v>
      </c>
      <c r="Q1977">
        <v>0</v>
      </c>
      <c r="R1977">
        <v>0</v>
      </c>
      <c r="S1977">
        <v>0</v>
      </c>
    </row>
    <row r="1978" spans="1:19" x14ac:dyDescent="0.25">
      <c r="A1978">
        <v>4</v>
      </c>
      <c r="B1978">
        <v>4332</v>
      </c>
      <c r="C1978" t="s">
        <v>3736</v>
      </c>
      <c r="D1978" t="s">
        <v>81</v>
      </c>
      <c r="E1978" t="s">
        <v>82</v>
      </c>
      <c r="F1978" t="s">
        <v>8681</v>
      </c>
      <c r="G1978" t="s">
        <v>8652</v>
      </c>
      <c r="H1978" t="s">
        <v>104</v>
      </c>
      <c r="I1978">
        <v>0.3</v>
      </c>
      <c r="J1978" t="s">
        <v>6969</v>
      </c>
      <c r="K1978" s="37">
        <v>48092</v>
      </c>
      <c r="L1978">
        <v>205214</v>
      </c>
      <c r="M1978">
        <v>205214</v>
      </c>
      <c r="N1978">
        <v>0</v>
      </c>
      <c r="O1978">
        <v>184692.6</v>
      </c>
      <c r="P1978">
        <v>0</v>
      </c>
      <c r="Q1978">
        <v>1080</v>
      </c>
      <c r="R1978">
        <v>675</v>
      </c>
      <c r="S1978">
        <v>405</v>
      </c>
    </row>
    <row r="1979" spans="1:19" x14ac:dyDescent="0.25">
      <c r="A1979">
        <v>4</v>
      </c>
      <c r="B1979">
        <v>4332</v>
      </c>
      <c r="C1979" t="s">
        <v>3736</v>
      </c>
      <c r="D1979" t="s">
        <v>947</v>
      </c>
      <c r="E1979" t="s">
        <v>948</v>
      </c>
      <c r="F1979" t="s">
        <v>5355</v>
      </c>
      <c r="G1979" t="s">
        <v>1969</v>
      </c>
      <c r="H1979" t="s">
        <v>124</v>
      </c>
      <c r="I1979">
        <v>1</v>
      </c>
      <c r="J1979" t="s">
        <v>6969</v>
      </c>
      <c r="K1979" s="37">
        <v>43955</v>
      </c>
      <c r="L1979">
        <v>173239.3</v>
      </c>
      <c r="M1979">
        <v>172832.46</v>
      </c>
      <c r="N1979">
        <v>-406.84</v>
      </c>
      <c r="O1979">
        <v>155549.21</v>
      </c>
      <c r="P1979">
        <v>-366.16</v>
      </c>
      <c r="Q1979">
        <v>12962.44</v>
      </c>
      <c r="R1979">
        <v>12962.43</v>
      </c>
      <c r="S1979">
        <v>0.01</v>
      </c>
    </row>
    <row r="1980" spans="1:19" x14ac:dyDescent="0.25">
      <c r="A1980">
        <v>4</v>
      </c>
      <c r="B1980">
        <v>4332</v>
      </c>
      <c r="C1980" t="s">
        <v>3736</v>
      </c>
      <c r="D1980" t="s">
        <v>1689</v>
      </c>
      <c r="E1980" t="s">
        <v>1690</v>
      </c>
      <c r="F1980" t="s">
        <v>5356</v>
      </c>
      <c r="G1980" t="s">
        <v>1941</v>
      </c>
      <c r="H1980" t="s">
        <v>124</v>
      </c>
      <c r="I1980">
        <v>1</v>
      </c>
      <c r="J1980" t="s">
        <v>6969</v>
      </c>
      <c r="K1980" s="37">
        <v>43504</v>
      </c>
      <c r="L1980">
        <v>85564.15</v>
      </c>
      <c r="M1980">
        <v>85564.15</v>
      </c>
      <c r="N1980">
        <v>0</v>
      </c>
      <c r="O1980">
        <v>77007.740000000005</v>
      </c>
      <c r="P1980">
        <v>0</v>
      </c>
      <c r="Q1980">
        <v>6417.31</v>
      </c>
      <c r="R1980">
        <v>6417.31</v>
      </c>
      <c r="S1980">
        <v>0</v>
      </c>
    </row>
    <row r="1981" spans="1:19" x14ac:dyDescent="0.25">
      <c r="A1981">
        <v>4</v>
      </c>
      <c r="B1981">
        <v>4332</v>
      </c>
      <c r="C1981" t="s">
        <v>3736</v>
      </c>
      <c r="D1981" t="s">
        <v>119</v>
      </c>
      <c r="E1981" t="s">
        <v>102</v>
      </c>
      <c r="F1981" t="s">
        <v>5357</v>
      </c>
      <c r="G1981" t="s">
        <v>2177</v>
      </c>
      <c r="H1981" t="s">
        <v>124</v>
      </c>
      <c r="I1981">
        <v>1</v>
      </c>
      <c r="J1981" t="s">
        <v>6969</v>
      </c>
      <c r="K1981" s="37">
        <v>43504</v>
      </c>
      <c r="L1981">
        <v>94167.679999999993</v>
      </c>
      <c r="M1981">
        <v>94167.679999999993</v>
      </c>
      <c r="N1981">
        <v>0</v>
      </c>
      <c r="O1981">
        <v>84750.91</v>
      </c>
      <c r="P1981">
        <v>0</v>
      </c>
      <c r="Q1981">
        <v>7062.58</v>
      </c>
      <c r="R1981">
        <v>7062.58</v>
      </c>
      <c r="S1981">
        <v>0</v>
      </c>
    </row>
    <row r="1982" spans="1:19" x14ac:dyDescent="0.25">
      <c r="A1982">
        <v>4</v>
      </c>
      <c r="B1982">
        <v>4332</v>
      </c>
      <c r="C1982" t="s">
        <v>3736</v>
      </c>
      <c r="D1982" t="s">
        <v>1757</v>
      </c>
      <c r="E1982" t="s">
        <v>27</v>
      </c>
      <c r="F1982" t="s">
        <v>5358</v>
      </c>
      <c r="G1982" t="s">
        <v>1973</v>
      </c>
      <c r="H1982" t="s">
        <v>124</v>
      </c>
      <c r="I1982">
        <v>1</v>
      </c>
      <c r="J1982" t="s">
        <v>6969</v>
      </c>
      <c r="K1982" s="37">
        <v>43504</v>
      </c>
      <c r="L1982">
        <v>36721.51</v>
      </c>
      <c r="M1982">
        <v>36721.51</v>
      </c>
      <c r="N1982">
        <v>0</v>
      </c>
      <c r="O1982">
        <v>33049.360000000001</v>
      </c>
      <c r="P1982">
        <v>0</v>
      </c>
      <c r="Q1982">
        <v>2754.11</v>
      </c>
      <c r="R1982">
        <v>2754.11</v>
      </c>
      <c r="S1982">
        <v>0</v>
      </c>
    </row>
    <row r="1983" spans="1:19" x14ac:dyDescent="0.25">
      <c r="A1983">
        <v>4</v>
      </c>
      <c r="B1983">
        <v>4332</v>
      </c>
      <c r="C1983" t="s">
        <v>3736</v>
      </c>
      <c r="D1983" t="s">
        <v>1955</v>
      </c>
      <c r="E1983" t="s">
        <v>48</v>
      </c>
      <c r="F1983" t="s">
        <v>5359</v>
      </c>
      <c r="G1983" t="s">
        <v>2086</v>
      </c>
      <c r="H1983" t="s">
        <v>107</v>
      </c>
      <c r="I1983">
        <v>1</v>
      </c>
      <c r="J1983" t="s">
        <v>6969</v>
      </c>
      <c r="K1983" s="37">
        <v>43504</v>
      </c>
      <c r="L1983">
        <v>5940.49</v>
      </c>
      <c r="M1983">
        <v>5940.49</v>
      </c>
      <c r="N1983">
        <v>0</v>
      </c>
      <c r="O1983">
        <v>5346.44</v>
      </c>
      <c r="P1983">
        <v>0</v>
      </c>
      <c r="Q1983">
        <v>445.54</v>
      </c>
      <c r="R1983">
        <v>445.54</v>
      </c>
      <c r="S1983">
        <v>0</v>
      </c>
    </row>
    <row r="1984" spans="1:19" x14ac:dyDescent="0.25">
      <c r="A1984">
        <v>4</v>
      </c>
      <c r="B1984">
        <v>4332</v>
      </c>
      <c r="C1984" t="s">
        <v>3736</v>
      </c>
      <c r="D1984" t="s">
        <v>365</v>
      </c>
      <c r="E1984" t="s">
        <v>21</v>
      </c>
      <c r="F1984" t="s">
        <v>5360</v>
      </c>
      <c r="G1984" t="s">
        <v>2018</v>
      </c>
      <c r="H1984" t="s">
        <v>124</v>
      </c>
      <c r="I1984">
        <v>0</v>
      </c>
      <c r="J1984" t="s">
        <v>6969</v>
      </c>
      <c r="K1984" s="37">
        <v>48092</v>
      </c>
      <c r="L1984">
        <v>135537.46</v>
      </c>
      <c r="M1984">
        <v>135537.46</v>
      </c>
      <c r="N1984">
        <v>0</v>
      </c>
      <c r="O1984">
        <v>121983.71</v>
      </c>
      <c r="P1984">
        <v>0</v>
      </c>
      <c r="Q1984">
        <v>0</v>
      </c>
      <c r="R1984">
        <v>0</v>
      </c>
      <c r="S1984">
        <v>0</v>
      </c>
    </row>
    <row r="1985" spans="1:19" x14ac:dyDescent="0.25">
      <c r="A1985">
        <v>4</v>
      </c>
      <c r="B1985">
        <v>4332</v>
      </c>
      <c r="C1985" t="s">
        <v>3736</v>
      </c>
      <c r="D1985" t="s">
        <v>1257</v>
      </c>
      <c r="E1985" t="s">
        <v>37</v>
      </c>
      <c r="F1985" t="s">
        <v>5361</v>
      </c>
      <c r="G1985" t="s">
        <v>1945</v>
      </c>
      <c r="H1985" t="s">
        <v>104</v>
      </c>
      <c r="I1985">
        <v>0</v>
      </c>
      <c r="J1985" t="s">
        <v>6969</v>
      </c>
      <c r="K1985" s="37">
        <v>43882</v>
      </c>
      <c r="L1985">
        <v>57926.83</v>
      </c>
      <c r="M1985">
        <v>57926.83</v>
      </c>
      <c r="N1985">
        <v>0</v>
      </c>
      <c r="O1985">
        <v>52134.15</v>
      </c>
      <c r="P1985">
        <v>0</v>
      </c>
      <c r="Q1985">
        <v>4344.51</v>
      </c>
      <c r="R1985">
        <v>4344.51</v>
      </c>
      <c r="S1985">
        <v>0</v>
      </c>
    </row>
    <row r="1986" spans="1:19" x14ac:dyDescent="0.25">
      <c r="A1986">
        <v>4</v>
      </c>
      <c r="B1986">
        <v>4332</v>
      </c>
      <c r="C1986" t="s">
        <v>3736</v>
      </c>
      <c r="D1986" t="s">
        <v>101</v>
      </c>
      <c r="E1986" t="s">
        <v>102</v>
      </c>
      <c r="F1986" t="s">
        <v>5362</v>
      </c>
      <c r="G1986" t="s">
        <v>2047</v>
      </c>
      <c r="H1986" t="s">
        <v>107</v>
      </c>
      <c r="I1986">
        <v>0</v>
      </c>
      <c r="J1986" t="s">
        <v>6969</v>
      </c>
      <c r="K1986" s="37">
        <v>43507</v>
      </c>
      <c r="L1986">
        <v>77066.399999999994</v>
      </c>
      <c r="M1986">
        <v>77066.399999999994</v>
      </c>
      <c r="N1986">
        <v>0</v>
      </c>
      <c r="O1986">
        <v>69359.759999999995</v>
      </c>
      <c r="P1986">
        <v>0</v>
      </c>
      <c r="Q1986">
        <v>5779.98</v>
      </c>
      <c r="R1986">
        <v>5779.98</v>
      </c>
      <c r="S1986">
        <v>0</v>
      </c>
    </row>
    <row r="1987" spans="1:19" x14ac:dyDescent="0.25">
      <c r="A1987">
        <v>4</v>
      </c>
      <c r="B1987">
        <v>4332</v>
      </c>
      <c r="C1987" t="s">
        <v>3736</v>
      </c>
      <c r="D1987" t="s">
        <v>75</v>
      </c>
      <c r="E1987" t="s">
        <v>76</v>
      </c>
      <c r="F1987" t="s">
        <v>5363</v>
      </c>
      <c r="G1987" t="s">
        <v>2088</v>
      </c>
      <c r="H1987" t="s">
        <v>104</v>
      </c>
      <c r="I1987">
        <v>0</v>
      </c>
      <c r="J1987" t="s">
        <v>6969</v>
      </c>
      <c r="K1987" s="37">
        <v>43959</v>
      </c>
      <c r="L1987">
        <v>10970.8</v>
      </c>
      <c r="M1987">
        <v>10970.8</v>
      </c>
      <c r="N1987">
        <v>0</v>
      </c>
      <c r="O1987">
        <v>9873.7199999999993</v>
      </c>
      <c r="P1987">
        <v>0</v>
      </c>
      <c r="Q1987">
        <v>822.81</v>
      </c>
      <c r="R1987">
        <v>822.81</v>
      </c>
      <c r="S1987">
        <v>0</v>
      </c>
    </row>
    <row r="1988" spans="1:19" x14ac:dyDescent="0.25">
      <c r="A1988">
        <v>4</v>
      </c>
      <c r="B1988">
        <v>4332</v>
      </c>
      <c r="C1988" t="s">
        <v>3736</v>
      </c>
      <c r="D1988" t="s">
        <v>2168</v>
      </c>
      <c r="E1988" t="s">
        <v>255</v>
      </c>
      <c r="F1988" t="s">
        <v>5364</v>
      </c>
      <c r="G1988" t="s">
        <v>2169</v>
      </c>
      <c r="H1988" t="s">
        <v>86</v>
      </c>
      <c r="I1988">
        <v>1</v>
      </c>
      <c r="J1988" t="s">
        <v>6969</v>
      </c>
      <c r="K1988" s="37">
        <v>43781</v>
      </c>
      <c r="L1988">
        <v>24106.18</v>
      </c>
      <c r="M1988">
        <v>24106.18</v>
      </c>
      <c r="N1988">
        <v>0</v>
      </c>
      <c r="O1988">
        <v>23062.880000000001</v>
      </c>
      <c r="P1988">
        <v>0</v>
      </c>
      <c r="Q1988">
        <v>782.47</v>
      </c>
      <c r="R1988">
        <v>782.47</v>
      </c>
      <c r="S1988">
        <v>0</v>
      </c>
    </row>
    <row r="1989" spans="1:19" x14ac:dyDescent="0.25">
      <c r="A1989">
        <v>4</v>
      </c>
      <c r="B1989">
        <v>4332</v>
      </c>
      <c r="C1989" t="s">
        <v>3736</v>
      </c>
      <c r="D1989" t="s">
        <v>1875</v>
      </c>
      <c r="E1989" t="s">
        <v>320</v>
      </c>
      <c r="F1989" t="s">
        <v>5365</v>
      </c>
      <c r="G1989" t="s">
        <v>2001</v>
      </c>
      <c r="H1989" t="s">
        <v>124</v>
      </c>
      <c r="I1989">
        <v>1</v>
      </c>
      <c r="J1989" t="s">
        <v>6969</v>
      </c>
      <c r="K1989" s="37">
        <v>43927</v>
      </c>
      <c r="L1989">
        <v>804075.05</v>
      </c>
      <c r="M1989">
        <v>780378.96</v>
      </c>
      <c r="N1989">
        <v>-23696.09</v>
      </c>
      <c r="O1989">
        <v>702341.07</v>
      </c>
      <c r="P1989">
        <v>-21326.48</v>
      </c>
      <c r="Q1989">
        <v>58528.42</v>
      </c>
      <c r="R1989">
        <v>58528.42</v>
      </c>
      <c r="S1989">
        <v>0</v>
      </c>
    </row>
    <row r="1990" spans="1:19" x14ac:dyDescent="0.25">
      <c r="A1990">
        <v>4</v>
      </c>
      <c r="B1990">
        <v>4332</v>
      </c>
      <c r="C1990" t="s">
        <v>3736</v>
      </c>
      <c r="D1990" t="s">
        <v>1643</v>
      </c>
      <c r="E1990" t="s">
        <v>152</v>
      </c>
      <c r="F1990" t="s">
        <v>5366</v>
      </c>
      <c r="G1990" t="s">
        <v>8804</v>
      </c>
      <c r="H1990" t="s">
        <v>149</v>
      </c>
      <c r="I1990">
        <v>0</v>
      </c>
      <c r="J1990" t="s">
        <v>6969</v>
      </c>
      <c r="K1990" s="37">
        <v>44291</v>
      </c>
      <c r="L1990">
        <v>72235.710000000006</v>
      </c>
      <c r="M1990">
        <v>72235.710000000006</v>
      </c>
      <c r="N1990">
        <v>0</v>
      </c>
      <c r="O1990">
        <v>65012.14</v>
      </c>
      <c r="P1990">
        <v>0</v>
      </c>
      <c r="Q1990">
        <v>5417.68</v>
      </c>
      <c r="R1990">
        <v>5417.68</v>
      </c>
      <c r="S1990">
        <v>0</v>
      </c>
    </row>
    <row r="1991" spans="1:19" x14ac:dyDescent="0.25">
      <c r="A1991">
        <v>4</v>
      </c>
      <c r="B1991">
        <v>4332</v>
      </c>
      <c r="C1991" t="s">
        <v>3736</v>
      </c>
      <c r="D1991" t="s">
        <v>1196</v>
      </c>
      <c r="E1991" t="s">
        <v>9</v>
      </c>
      <c r="F1991" t="s">
        <v>5367</v>
      </c>
      <c r="G1991" t="s">
        <v>1913</v>
      </c>
      <c r="H1991" t="s">
        <v>86</v>
      </c>
      <c r="I1991">
        <v>1</v>
      </c>
      <c r="J1991" t="s">
        <v>6969</v>
      </c>
      <c r="K1991" s="37">
        <v>43867</v>
      </c>
      <c r="L1991">
        <v>44807.57</v>
      </c>
      <c r="M1991">
        <v>44807.57</v>
      </c>
      <c r="N1991">
        <v>0</v>
      </c>
      <c r="O1991">
        <v>44722.239999999998</v>
      </c>
      <c r="P1991">
        <v>0</v>
      </c>
      <c r="Q1991">
        <v>64</v>
      </c>
      <c r="R1991">
        <v>64</v>
      </c>
      <c r="S1991">
        <v>0</v>
      </c>
    </row>
    <row r="1992" spans="1:19" x14ac:dyDescent="0.25">
      <c r="A1992">
        <v>4</v>
      </c>
      <c r="B1992">
        <v>4332</v>
      </c>
      <c r="C1992" t="s">
        <v>3736</v>
      </c>
      <c r="D1992" t="s">
        <v>548</v>
      </c>
      <c r="E1992" t="s">
        <v>9</v>
      </c>
      <c r="F1992" t="s">
        <v>7612</v>
      </c>
      <c r="G1992" t="s">
        <v>7613</v>
      </c>
      <c r="H1992" t="s">
        <v>86</v>
      </c>
      <c r="I1992">
        <v>1</v>
      </c>
      <c r="J1992" t="s">
        <v>6969</v>
      </c>
      <c r="K1992" s="37">
        <v>43356</v>
      </c>
      <c r="L1992">
        <v>3600</v>
      </c>
      <c r="M1992">
        <v>3600</v>
      </c>
      <c r="N1992">
        <v>0</v>
      </c>
      <c r="O1992">
        <v>3600</v>
      </c>
      <c r="P1992">
        <v>0</v>
      </c>
      <c r="Q1992">
        <v>0</v>
      </c>
      <c r="R1992">
        <v>0</v>
      </c>
      <c r="S1992">
        <v>0</v>
      </c>
    </row>
    <row r="1993" spans="1:19" x14ac:dyDescent="0.25">
      <c r="A1993">
        <v>4</v>
      </c>
      <c r="B1993">
        <v>4332</v>
      </c>
      <c r="C1993" t="s">
        <v>3736</v>
      </c>
      <c r="D1993" t="s">
        <v>2328</v>
      </c>
      <c r="E1993" t="s">
        <v>152</v>
      </c>
      <c r="F1993" t="s">
        <v>7614</v>
      </c>
      <c r="G1993" t="s">
        <v>7615</v>
      </c>
      <c r="H1993" t="s">
        <v>86</v>
      </c>
      <c r="I1993">
        <v>1</v>
      </c>
      <c r="J1993" t="s">
        <v>6969</v>
      </c>
      <c r="K1993" s="37">
        <v>43504</v>
      </c>
      <c r="L1993">
        <v>6196.1</v>
      </c>
      <c r="M1993">
        <v>6196.1</v>
      </c>
      <c r="N1993">
        <v>0</v>
      </c>
      <c r="O1993">
        <v>6196.1</v>
      </c>
      <c r="P1993">
        <v>0</v>
      </c>
      <c r="Q1993">
        <v>0</v>
      </c>
      <c r="R1993">
        <v>0</v>
      </c>
      <c r="S1993">
        <v>0</v>
      </c>
    </row>
    <row r="1994" spans="1:19" x14ac:dyDescent="0.25">
      <c r="A1994">
        <v>4</v>
      </c>
      <c r="B1994">
        <v>4332</v>
      </c>
      <c r="C1994" t="s">
        <v>3736</v>
      </c>
      <c r="D1994" t="s">
        <v>984</v>
      </c>
      <c r="E1994" t="s">
        <v>25</v>
      </c>
      <c r="F1994" t="s">
        <v>5368</v>
      </c>
      <c r="G1994" t="s">
        <v>2072</v>
      </c>
      <c r="H1994" t="s">
        <v>124</v>
      </c>
      <c r="I1994">
        <v>1</v>
      </c>
      <c r="J1994" t="s">
        <v>6969</v>
      </c>
      <c r="K1994" s="37">
        <v>43504</v>
      </c>
      <c r="L1994">
        <v>41618.79</v>
      </c>
      <c r="M1994">
        <v>41618.79</v>
      </c>
      <c r="N1994">
        <v>0</v>
      </c>
      <c r="O1994">
        <v>37456.910000000003</v>
      </c>
      <c r="P1994">
        <v>0</v>
      </c>
      <c r="Q1994">
        <v>3121.41</v>
      </c>
      <c r="R1994">
        <v>3121.41</v>
      </c>
      <c r="S1994">
        <v>0</v>
      </c>
    </row>
    <row r="1995" spans="1:19" x14ac:dyDescent="0.25">
      <c r="A1995">
        <v>4</v>
      </c>
      <c r="B1995">
        <v>4332</v>
      </c>
      <c r="C1995" t="s">
        <v>3736</v>
      </c>
      <c r="D1995" t="s">
        <v>13</v>
      </c>
      <c r="E1995" t="s">
        <v>9</v>
      </c>
      <c r="F1995" t="s">
        <v>7616</v>
      </c>
      <c r="G1995" t="s">
        <v>8805</v>
      </c>
      <c r="H1995" t="s">
        <v>86</v>
      </c>
      <c r="I1995">
        <v>1</v>
      </c>
      <c r="J1995" t="s">
        <v>6969</v>
      </c>
      <c r="K1995" s="37">
        <v>44354</v>
      </c>
      <c r="L1995">
        <v>448301.89</v>
      </c>
      <c r="M1995">
        <v>228692.47</v>
      </c>
      <c r="N1995">
        <v>-219609.42</v>
      </c>
      <c r="O1995">
        <v>228692.47</v>
      </c>
      <c r="P1995">
        <v>-219609.42</v>
      </c>
      <c r="Q1995">
        <v>0</v>
      </c>
      <c r="R1995">
        <v>0</v>
      </c>
      <c r="S1995">
        <v>0</v>
      </c>
    </row>
    <row r="1996" spans="1:19" x14ac:dyDescent="0.25">
      <c r="A1996">
        <v>4</v>
      </c>
      <c r="B1996">
        <v>4332</v>
      </c>
      <c r="C1996" t="s">
        <v>3736</v>
      </c>
      <c r="D1996" t="s">
        <v>1408</v>
      </c>
      <c r="E1996" t="s">
        <v>9</v>
      </c>
      <c r="F1996" t="s">
        <v>5369</v>
      </c>
      <c r="G1996" t="s">
        <v>2128</v>
      </c>
      <c r="H1996" t="s">
        <v>100</v>
      </c>
      <c r="I1996">
        <v>1</v>
      </c>
      <c r="J1996" t="s">
        <v>6969</v>
      </c>
      <c r="K1996" s="37">
        <v>43504</v>
      </c>
      <c r="L1996">
        <v>34108.879999999997</v>
      </c>
      <c r="M1996">
        <v>34108.879999999997</v>
      </c>
      <c r="N1996">
        <v>0</v>
      </c>
      <c r="O1996">
        <v>30697.99</v>
      </c>
      <c r="P1996">
        <v>0</v>
      </c>
      <c r="Q1996">
        <v>2558.17</v>
      </c>
      <c r="R1996">
        <v>2558.17</v>
      </c>
      <c r="S1996">
        <v>0</v>
      </c>
    </row>
    <row r="1997" spans="1:19" x14ac:dyDescent="0.25">
      <c r="A1997">
        <v>4</v>
      </c>
      <c r="B1997">
        <v>4332</v>
      </c>
      <c r="C1997" t="s">
        <v>3736</v>
      </c>
      <c r="D1997" t="s">
        <v>1695</v>
      </c>
      <c r="E1997" t="s">
        <v>9</v>
      </c>
      <c r="F1997" t="s">
        <v>5370</v>
      </c>
      <c r="G1997" t="s">
        <v>2848</v>
      </c>
      <c r="H1997" t="s">
        <v>100</v>
      </c>
      <c r="I1997">
        <v>1</v>
      </c>
      <c r="J1997" t="s">
        <v>6969</v>
      </c>
      <c r="K1997" s="37">
        <v>48092</v>
      </c>
      <c r="L1997">
        <v>222880</v>
      </c>
      <c r="M1997">
        <v>222880</v>
      </c>
      <c r="N1997">
        <v>0</v>
      </c>
      <c r="O1997">
        <v>200592</v>
      </c>
      <c r="P1997">
        <v>0</v>
      </c>
      <c r="Q1997">
        <v>0</v>
      </c>
      <c r="R1997">
        <v>0</v>
      </c>
      <c r="S1997">
        <v>0</v>
      </c>
    </row>
    <row r="1998" spans="1:19" x14ac:dyDescent="0.25">
      <c r="A1998">
        <v>4</v>
      </c>
      <c r="B1998">
        <v>4332</v>
      </c>
      <c r="C1998" t="s">
        <v>3736</v>
      </c>
      <c r="D1998" t="s">
        <v>3479</v>
      </c>
      <c r="E1998" t="s">
        <v>93</v>
      </c>
      <c r="F1998" t="s">
        <v>7617</v>
      </c>
      <c r="G1998" t="s">
        <v>7618</v>
      </c>
      <c r="H1998" t="s">
        <v>107</v>
      </c>
      <c r="I1998">
        <v>0</v>
      </c>
      <c r="J1998" t="s">
        <v>6969</v>
      </c>
      <c r="K1998" s="37">
        <v>48092</v>
      </c>
      <c r="L1998">
        <v>37266</v>
      </c>
      <c r="M1998">
        <v>37266</v>
      </c>
      <c r="N1998">
        <v>0</v>
      </c>
      <c r="O1998">
        <v>33539.4</v>
      </c>
      <c r="P1998">
        <v>0</v>
      </c>
      <c r="Q1998">
        <v>2794.95</v>
      </c>
      <c r="R1998">
        <v>2794.95</v>
      </c>
      <c r="S1998">
        <v>0</v>
      </c>
    </row>
    <row r="1999" spans="1:19" x14ac:dyDescent="0.25">
      <c r="A1999">
        <v>4</v>
      </c>
      <c r="B1999">
        <v>4332</v>
      </c>
      <c r="C1999" t="s">
        <v>3736</v>
      </c>
      <c r="D1999" t="s">
        <v>75</v>
      </c>
      <c r="E1999" t="s">
        <v>76</v>
      </c>
      <c r="F1999" t="s">
        <v>5371</v>
      </c>
      <c r="G1999" t="s">
        <v>2032</v>
      </c>
      <c r="H1999" t="s">
        <v>100</v>
      </c>
      <c r="I1999">
        <v>0</v>
      </c>
      <c r="J1999" t="s">
        <v>6969</v>
      </c>
      <c r="K1999" s="37">
        <v>43959</v>
      </c>
      <c r="L1999">
        <v>81653.56</v>
      </c>
      <c r="M1999">
        <v>81653.56</v>
      </c>
      <c r="N1999">
        <v>0</v>
      </c>
      <c r="O1999">
        <v>73488.2</v>
      </c>
      <c r="P1999">
        <v>0</v>
      </c>
      <c r="Q1999">
        <v>6124.02</v>
      </c>
      <c r="R1999">
        <v>6124.02</v>
      </c>
      <c r="S1999">
        <v>0</v>
      </c>
    </row>
    <row r="2000" spans="1:19" x14ac:dyDescent="0.25">
      <c r="A2000">
        <v>4</v>
      </c>
      <c r="B2000">
        <v>4332</v>
      </c>
      <c r="C2000" t="s">
        <v>3736</v>
      </c>
      <c r="D2000" t="s">
        <v>3295</v>
      </c>
      <c r="E2000" t="s">
        <v>9</v>
      </c>
      <c r="F2000" t="s">
        <v>7619</v>
      </c>
      <c r="G2000" t="s">
        <v>7620</v>
      </c>
      <c r="H2000" t="s">
        <v>86</v>
      </c>
      <c r="I2000">
        <v>1</v>
      </c>
      <c r="J2000" t="s">
        <v>6969</v>
      </c>
      <c r="K2000" s="37">
        <v>43504</v>
      </c>
      <c r="L2000">
        <v>38236.089999999997</v>
      </c>
      <c r="M2000">
        <v>38236.089999999997</v>
      </c>
      <c r="N2000">
        <v>0</v>
      </c>
      <c r="O2000">
        <v>38236.089999999997</v>
      </c>
      <c r="P2000">
        <v>0</v>
      </c>
      <c r="Q2000">
        <v>0</v>
      </c>
      <c r="R2000">
        <v>0</v>
      </c>
      <c r="S2000">
        <v>0</v>
      </c>
    </row>
    <row r="2001" spans="1:19" x14ac:dyDescent="0.25">
      <c r="A2001">
        <v>4</v>
      </c>
      <c r="B2001">
        <v>4332</v>
      </c>
      <c r="C2001" t="s">
        <v>3736</v>
      </c>
      <c r="D2001" t="s">
        <v>426</v>
      </c>
      <c r="E2001" t="s">
        <v>60</v>
      </c>
      <c r="F2001" t="s">
        <v>7621</v>
      </c>
      <c r="G2001" t="s">
        <v>7622</v>
      </c>
      <c r="H2001" t="s">
        <v>86</v>
      </c>
      <c r="I2001">
        <v>1</v>
      </c>
      <c r="J2001" t="s">
        <v>6969</v>
      </c>
      <c r="K2001" s="37">
        <v>43749</v>
      </c>
      <c r="L2001">
        <v>294637.94</v>
      </c>
      <c r="M2001">
        <v>294637.94</v>
      </c>
      <c r="N2001">
        <v>0</v>
      </c>
      <c r="O2001">
        <v>294637.94</v>
      </c>
      <c r="P2001">
        <v>0</v>
      </c>
      <c r="Q2001">
        <v>0</v>
      </c>
      <c r="R2001">
        <v>0</v>
      </c>
      <c r="S2001">
        <v>0</v>
      </c>
    </row>
    <row r="2002" spans="1:19" x14ac:dyDescent="0.25">
      <c r="A2002">
        <v>4</v>
      </c>
      <c r="B2002">
        <v>4332</v>
      </c>
      <c r="C2002" t="s">
        <v>3736</v>
      </c>
      <c r="D2002" t="s">
        <v>747</v>
      </c>
      <c r="E2002" t="s">
        <v>48</v>
      </c>
      <c r="F2002" t="s">
        <v>5372</v>
      </c>
      <c r="G2002" t="s">
        <v>3211</v>
      </c>
      <c r="H2002" t="s">
        <v>107</v>
      </c>
      <c r="I2002">
        <v>0.15</v>
      </c>
      <c r="J2002" t="s">
        <v>6969</v>
      </c>
      <c r="K2002" s="37">
        <v>43816</v>
      </c>
      <c r="L2002">
        <v>17920</v>
      </c>
      <c r="M2002">
        <v>17920</v>
      </c>
      <c r="N2002">
        <v>0</v>
      </c>
      <c r="O2002">
        <v>16128</v>
      </c>
      <c r="P2002">
        <v>0</v>
      </c>
      <c r="Q2002">
        <v>1344</v>
      </c>
      <c r="R2002">
        <v>1344</v>
      </c>
      <c r="S2002">
        <v>0</v>
      </c>
    </row>
    <row r="2003" spans="1:19" x14ac:dyDescent="0.25">
      <c r="A2003">
        <v>4</v>
      </c>
      <c r="B2003">
        <v>4332</v>
      </c>
      <c r="C2003" t="s">
        <v>3736</v>
      </c>
      <c r="D2003" t="s">
        <v>947</v>
      </c>
      <c r="E2003" t="s">
        <v>948</v>
      </c>
      <c r="F2003" t="s">
        <v>5373</v>
      </c>
      <c r="G2003" t="s">
        <v>2202</v>
      </c>
      <c r="H2003" t="s">
        <v>124</v>
      </c>
      <c r="I2003">
        <v>0.13</v>
      </c>
      <c r="J2003" t="s">
        <v>6969</v>
      </c>
      <c r="K2003" s="37">
        <v>48092</v>
      </c>
      <c r="L2003">
        <v>320151.58</v>
      </c>
      <c r="M2003">
        <v>320151.58</v>
      </c>
      <c r="N2003">
        <v>0</v>
      </c>
      <c r="O2003">
        <v>288136.42</v>
      </c>
      <c r="P2003">
        <v>0</v>
      </c>
      <c r="Q2003">
        <v>8778.59</v>
      </c>
      <c r="R2003">
        <v>0</v>
      </c>
      <c r="S2003">
        <v>8778.59</v>
      </c>
    </row>
    <row r="2004" spans="1:19" x14ac:dyDescent="0.25">
      <c r="A2004">
        <v>4</v>
      </c>
      <c r="B2004">
        <v>4332</v>
      </c>
      <c r="C2004" t="s">
        <v>3736</v>
      </c>
      <c r="D2004" t="s">
        <v>984</v>
      </c>
      <c r="E2004" t="s">
        <v>25</v>
      </c>
      <c r="F2004" t="s">
        <v>5374</v>
      </c>
      <c r="G2004" t="s">
        <v>2093</v>
      </c>
      <c r="H2004" t="s">
        <v>124</v>
      </c>
      <c r="I2004">
        <v>1</v>
      </c>
      <c r="J2004" t="s">
        <v>6969</v>
      </c>
      <c r="K2004" s="37">
        <v>43504</v>
      </c>
      <c r="L2004">
        <v>10162.23</v>
      </c>
      <c r="M2004">
        <v>10162.23</v>
      </c>
      <c r="N2004">
        <v>0</v>
      </c>
      <c r="O2004">
        <v>9146.01</v>
      </c>
      <c r="P2004">
        <v>0</v>
      </c>
      <c r="Q2004">
        <v>762.17</v>
      </c>
      <c r="R2004">
        <v>762.17</v>
      </c>
      <c r="S2004">
        <v>0</v>
      </c>
    </row>
    <row r="2005" spans="1:19" x14ac:dyDescent="0.25">
      <c r="A2005">
        <v>4</v>
      </c>
      <c r="B2005">
        <v>4332</v>
      </c>
      <c r="C2005" t="s">
        <v>3736</v>
      </c>
      <c r="D2005" t="s">
        <v>255</v>
      </c>
      <c r="E2005" t="s">
        <v>255</v>
      </c>
      <c r="F2005" t="s">
        <v>7623</v>
      </c>
      <c r="G2005" t="s">
        <v>7624</v>
      </c>
      <c r="H2005" t="s">
        <v>86</v>
      </c>
      <c r="I2005">
        <v>1</v>
      </c>
      <c r="J2005" t="s">
        <v>6969</v>
      </c>
      <c r="K2005" s="37">
        <v>43265</v>
      </c>
      <c r="L2005">
        <v>26776.33</v>
      </c>
      <c r="M2005">
        <v>26776.33</v>
      </c>
      <c r="N2005">
        <v>0</v>
      </c>
      <c r="O2005">
        <v>26776.33</v>
      </c>
      <c r="P2005">
        <v>0</v>
      </c>
      <c r="Q2005">
        <v>0</v>
      </c>
      <c r="R2005">
        <v>0</v>
      </c>
      <c r="S2005">
        <v>0</v>
      </c>
    </row>
    <row r="2006" spans="1:19" x14ac:dyDescent="0.25">
      <c r="A2006">
        <v>4</v>
      </c>
      <c r="B2006">
        <v>4332</v>
      </c>
      <c r="C2006" t="s">
        <v>3736</v>
      </c>
      <c r="D2006" t="s">
        <v>424</v>
      </c>
      <c r="E2006" t="s">
        <v>82</v>
      </c>
      <c r="F2006" t="s">
        <v>7625</v>
      </c>
      <c r="G2006" t="s">
        <v>7626</v>
      </c>
      <c r="H2006" t="s">
        <v>86</v>
      </c>
      <c r="I2006">
        <v>1</v>
      </c>
      <c r="J2006" t="s">
        <v>6969</v>
      </c>
      <c r="K2006" s="37">
        <v>43504</v>
      </c>
      <c r="L2006">
        <v>123092.57</v>
      </c>
      <c r="M2006">
        <v>123092.57</v>
      </c>
      <c r="N2006">
        <v>0</v>
      </c>
      <c r="O2006">
        <v>123092.57</v>
      </c>
      <c r="P2006">
        <v>0</v>
      </c>
      <c r="Q2006">
        <v>0</v>
      </c>
      <c r="R2006">
        <v>0</v>
      </c>
      <c r="S2006">
        <v>0</v>
      </c>
    </row>
    <row r="2007" spans="1:19" x14ac:dyDescent="0.25">
      <c r="A2007">
        <v>4</v>
      </c>
      <c r="B2007">
        <v>4332</v>
      </c>
      <c r="C2007" t="s">
        <v>3736</v>
      </c>
      <c r="D2007" t="s">
        <v>98</v>
      </c>
      <c r="E2007" t="s">
        <v>147</v>
      </c>
      <c r="F2007" t="s">
        <v>5375</v>
      </c>
      <c r="G2007" t="s">
        <v>2225</v>
      </c>
      <c r="H2007" t="s">
        <v>104</v>
      </c>
      <c r="I2007">
        <v>0</v>
      </c>
      <c r="J2007" t="s">
        <v>6969</v>
      </c>
      <c r="K2007" s="37">
        <v>43504</v>
      </c>
      <c r="L2007">
        <v>20880.099999999999</v>
      </c>
      <c r="M2007">
        <v>20880.099999999999</v>
      </c>
      <c r="N2007">
        <v>0</v>
      </c>
      <c r="O2007">
        <v>18792.09</v>
      </c>
      <c r="P2007">
        <v>0</v>
      </c>
      <c r="Q2007">
        <v>1566.01</v>
      </c>
      <c r="R2007">
        <v>1566.01</v>
      </c>
      <c r="S2007">
        <v>0</v>
      </c>
    </row>
    <row r="2008" spans="1:19" x14ac:dyDescent="0.25">
      <c r="A2008">
        <v>4</v>
      </c>
      <c r="B2008">
        <v>4332</v>
      </c>
      <c r="C2008" t="s">
        <v>3736</v>
      </c>
      <c r="D2008" t="s">
        <v>48</v>
      </c>
      <c r="E2008" t="s">
        <v>48</v>
      </c>
      <c r="F2008" t="s">
        <v>5376</v>
      </c>
      <c r="G2008" t="s">
        <v>2865</v>
      </c>
      <c r="H2008" t="s">
        <v>124</v>
      </c>
      <c r="I2008">
        <v>1</v>
      </c>
      <c r="J2008" t="s">
        <v>6969</v>
      </c>
      <c r="K2008" s="37">
        <v>43588</v>
      </c>
      <c r="L2008">
        <v>4516.45</v>
      </c>
      <c r="M2008">
        <v>4516.45</v>
      </c>
      <c r="N2008">
        <v>0</v>
      </c>
      <c r="O2008">
        <v>4064.81</v>
      </c>
      <c r="P2008">
        <v>0</v>
      </c>
      <c r="Q2008">
        <v>338.73</v>
      </c>
      <c r="R2008">
        <v>338.73</v>
      </c>
      <c r="S2008">
        <v>0</v>
      </c>
    </row>
    <row r="2009" spans="1:19" x14ac:dyDescent="0.25">
      <c r="A2009">
        <v>4</v>
      </c>
      <c r="B2009">
        <v>4332</v>
      </c>
      <c r="C2009" t="s">
        <v>3736</v>
      </c>
      <c r="D2009" t="s">
        <v>119</v>
      </c>
      <c r="E2009" t="s">
        <v>102</v>
      </c>
      <c r="F2009" t="s">
        <v>5377</v>
      </c>
      <c r="G2009" t="s">
        <v>2012</v>
      </c>
      <c r="H2009" t="s">
        <v>124</v>
      </c>
      <c r="I2009">
        <v>1</v>
      </c>
      <c r="J2009" t="s">
        <v>6969</v>
      </c>
      <c r="K2009" s="37">
        <v>43504</v>
      </c>
      <c r="L2009">
        <v>45848.72</v>
      </c>
      <c r="M2009">
        <v>45848.72</v>
      </c>
      <c r="N2009">
        <v>0</v>
      </c>
      <c r="O2009">
        <v>41263.85</v>
      </c>
      <c r="P2009">
        <v>0</v>
      </c>
      <c r="Q2009">
        <v>3438.65</v>
      </c>
      <c r="R2009">
        <v>3438.65</v>
      </c>
      <c r="S2009">
        <v>0</v>
      </c>
    </row>
    <row r="2010" spans="1:19" x14ac:dyDescent="0.25">
      <c r="A2010">
        <v>4</v>
      </c>
      <c r="B2010">
        <v>4332</v>
      </c>
      <c r="C2010" t="s">
        <v>3736</v>
      </c>
      <c r="D2010" t="s">
        <v>1963</v>
      </c>
      <c r="E2010" t="s">
        <v>320</v>
      </c>
      <c r="F2010" t="s">
        <v>5378</v>
      </c>
      <c r="G2010" t="s">
        <v>1964</v>
      </c>
      <c r="H2010" t="s">
        <v>100</v>
      </c>
      <c r="I2010">
        <v>1</v>
      </c>
      <c r="J2010" t="s">
        <v>6969</v>
      </c>
      <c r="K2010" s="37">
        <v>43504</v>
      </c>
      <c r="L2010">
        <v>3335.5</v>
      </c>
      <c r="M2010">
        <v>3335.5</v>
      </c>
      <c r="N2010">
        <v>0</v>
      </c>
      <c r="O2010">
        <v>3001.95</v>
      </c>
      <c r="P2010">
        <v>0</v>
      </c>
      <c r="Q2010">
        <v>250.16</v>
      </c>
      <c r="R2010">
        <v>250.16</v>
      </c>
      <c r="S2010">
        <v>0</v>
      </c>
    </row>
    <row r="2011" spans="1:19" x14ac:dyDescent="0.25">
      <c r="A2011">
        <v>4</v>
      </c>
      <c r="B2011">
        <v>4332</v>
      </c>
      <c r="C2011" t="s">
        <v>3736</v>
      </c>
      <c r="D2011" t="s">
        <v>398</v>
      </c>
      <c r="E2011" t="s">
        <v>255</v>
      </c>
      <c r="F2011" t="s">
        <v>7627</v>
      </c>
      <c r="G2011" t="s">
        <v>7628</v>
      </c>
      <c r="H2011" t="s">
        <v>107</v>
      </c>
      <c r="I2011">
        <v>0.8</v>
      </c>
      <c r="J2011" t="s">
        <v>6969</v>
      </c>
      <c r="K2011" s="37">
        <v>44306</v>
      </c>
      <c r="L2011">
        <v>144762.85999999999</v>
      </c>
      <c r="M2011">
        <v>0</v>
      </c>
      <c r="N2011">
        <v>-144762.85999999999</v>
      </c>
      <c r="O2011">
        <v>0</v>
      </c>
      <c r="P2011">
        <v>-130286.57</v>
      </c>
      <c r="Q2011">
        <v>0</v>
      </c>
      <c r="R2011">
        <v>0</v>
      </c>
      <c r="S2011">
        <v>0</v>
      </c>
    </row>
    <row r="2012" spans="1:19" x14ac:dyDescent="0.25">
      <c r="A2012">
        <v>4</v>
      </c>
      <c r="B2012">
        <v>4332</v>
      </c>
      <c r="C2012" t="s">
        <v>3736</v>
      </c>
      <c r="D2012" t="s">
        <v>1385</v>
      </c>
      <c r="E2012" t="s">
        <v>9</v>
      </c>
      <c r="F2012" t="s">
        <v>5379</v>
      </c>
      <c r="G2012" t="s">
        <v>2069</v>
      </c>
      <c r="H2012" t="s">
        <v>104</v>
      </c>
      <c r="I2012">
        <v>1</v>
      </c>
      <c r="J2012" t="s">
        <v>6969</v>
      </c>
      <c r="K2012" s="37">
        <v>43504</v>
      </c>
      <c r="L2012">
        <v>30787.5</v>
      </c>
      <c r="M2012">
        <v>30787.5</v>
      </c>
      <c r="N2012">
        <v>0</v>
      </c>
      <c r="O2012">
        <v>27708.75</v>
      </c>
      <c r="P2012">
        <v>0</v>
      </c>
      <c r="Q2012">
        <v>2309.06</v>
      </c>
      <c r="R2012">
        <v>2309.06</v>
      </c>
      <c r="S2012">
        <v>0</v>
      </c>
    </row>
    <row r="2013" spans="1:19" x14ac:dyDescent="0.25">
      <c r="A2013">
        <v>4</v>
      </c>
      <c r="B2013">
        <v>4332</v>
      </c>
      <c r="C2013" t="s">
        <v>3736</v>
      </c>
      <c r="D2013" t="s">
        <v>569</v>
      </c>
      <c r="E2013" t="s">
        <v>82</v>
      </c>
      <c r="F2013" t="s">
        <v>5380</v>
      </c>
      <c r="G2013" t="s">
        <v>1926</v>
      </c>
      <c r="H2013" t="s">
        <v>86</v>
      </c>
      <c r="I2013">
        <v>1</v>
      </c>
      <c r="J2013" t="s">
        <v>6969</v>
      </c>
      <c r="K2013" s="37">
        <v>43413</v>
      </c>
      <c r="L2013">
        <v>47311.26</v>
      </c>
      <c r="M2013">
        <v>47311.26</v>
      </c>
      <c r="N2013">
        <v>0</v>
      </c>
      <c r="O2013">
        <v>42580.13</v>
      </c>
      <c r="P2013">
        <v>0</v>
      </c>
      <c r="Q2013">
        <v>3548.35</v>
      </c>
      <c r="R2013">
        <v>3548.34</v>
      </c>
      <c r="S2013">
        <v>0.01</v>
      </c>
    </row>
    <row r="2014" spans="1:19" x14ac:dyDescent="0.25">
      <c r="A2014">
        <v>4</v>
      </c>
      <c r="B2014">
        <v>4332</v>
      </c>
      <c r="C2014" t="s">
        <v>3736</v>
      </c>
      <c r="D2014" t="s">
        <v>69</v>
      </c>
      <c r="E2014" t="s">
        <v>69</v>
      </c>
      <c r="F2014" t="s">
        <v>5381</v>
      </c>
      <c r="G2014" t="s">
        <v>2455</v>
      </c>
      <c r="H2014" t="s">
        <v>149</v>
      </c>
      <c r="I2014">
        <v>0</v>
      </c>
      <c r="J2014" t="s">
        <v>6969</v>
      </c>
      <c r="K2014" s="37">
        <v>43571</v>
      </c>
      <c r="L2014">
        <v>6381.81</v>
      </c>
      <c r="M2014">
        <v>6381.81</v>
      </c>
      <c r="N2014">
        <v>0</v>
      </c>
      <c r="O2014">
        <v>5743.63</v>
      </c>
      <c r="P2014">
        <v>0</v>
      </c>
      <c r="Q2014">
        <v>478.64</v>
      </c>
      <c r="R2014">
        <v>478.64</v>
      </c>
      <c r="S2014">
        <v>0</v>
      </c>
    </row>
    <row r="2015" spans="1:19" x14ac:dyDescent="0.25">
      <c r="A2015">
        <v>4</v>
      </c>
      <c r="B2015">
        <v>4332</v>
      </c>
      <c r="C2015" t="s">
        <v>3736</v>
      </c>
      <c r="D2015" t="s">
        <v>7629</v>
      </c>
      <c r="E2015" t="s">
        <v>21</v>
      </c>
      <c r="F2015" t="s">
        <v>7630</v>
      </c>
      <c r="G2015" t="s">
        <v>1975</v>
      </c>
      <c r="H2015" t="s">
        <v>86</v>
      </c>
      <c r="I2015">
        <v>1</v>
      </c>
      <c r="J2015" t="s">
        <v>6969</v>
      </c>
      <c r="K2015" s="37">
        <v>43504</v>
      </c>
      <c r="L2015">
        <v>99894.5</v>
      </c>
      <c r="M2015">
        <v>99894.5</v>
      </c>
      <c r="N2015">
        <v>0</v>
      </c>
      <c r="O2015">
        <v>99894.5</v>
      </c>
      <c r="P2015">
        <v>0</v>
      </c>
      <c r="Q2015">
        <v>0</v>
      </c>
      <c r="R2015">
        <v>0</v>
      </c>
      <c r="S2015">
        <v>0</v>
      </c>
    </row>
    <row r="2016" spans="1:19" x14ac:dyDescent="0.25">
      <c r="A2016">
        <v>4</v>
      </c>
      <c r="B2016">
        <v>4332</v>
      </c>
      <c r="C2016" t="s">
        <v>3736</v>
      </c>
      <c r="D2016" t="s">
        <v>1685</v>
      </c>
      <c r="E2016" t="s">
        <v>131</v>
      </c>
      <c r="F2016" t="s">
        <v>5382</v>
      </c>
      <c r="G2016" t="s">
        <v>3309</v>
      </c>
      <c r="H2016" t="s">
        <v>107</v>
      </c>
      <c r="I2016">
        <v>0</v>
      </c>
      <c r="J2016" t="s">
        <v>6969</v>
      </c>
      <c r="K2016" s="37">
        <v>43864</v>
      </c>
      <c r="L2016">
        <v>14825.96</v>
      </c>
      <c r="M2016">
        <v>14825.96</v>
      </c>
      <c r="N2016">
        <v>0</v>
      </c>
      <c r="O2016">
        <v>13343.36</v>
      </c>
      <c r="P2016">
        <v>0</v>
      </c>
      <c r="Q2016">
        <v>1111.95</v>
      </c>
      <c r="R2016">
        <v>1111.95</v>
      </c>
      <c r="S2016">
        <v>0</v>
      </c>
    </row>
    <row r="2017" spans="1:19" x14ac:dyDescent="0.25">
      <c r="A2017">
        <v>4</v>
      </c>
      <c r="B2017">
        <v>4332</v>
      </c>
      <c r="C2017" t="s">
        <v>3736</v>
      </c>
      <c r="D2017" t="s">
        <v>495</v>
      </c>
      <c r="E2017" t="s">
        <v>9</v>
      </c>
      <c r="F2017" t="s">
        <v>5383</v>
      </c>
      <c r="G2017" t="s">
        <v>496</v>
      </c>
      <c r="H2017" t="s">
        <v>100</v>
      </c>
      <c r="I2017">
        <v>1</v>
      </c>
      <c r="J2017" t="s">
        <v>6969</v>
      </c>
      <c r="K2017" s="37">
        <v>43781</v>
      </c>
      <c r="L2017">
        <v>14412.5</v>
      </c>
      <c r="M2017">
        <v>14412.5</v>
      </c>
      <c r="N2017">
        <v>0</v>
      </c>
      <c r="O2017">
        <v>12971.25</v>
      </c>
      <c r="P2017">
        <v>0</v>
      </c>
      <c r="Q2017">
        <v>1080.94</v>
      </c>
      <c r="R2017">
        <v>1080.94</v>
      </c>
      <c r="S2017">
        <v>0</v>
      </c>
    </row>
    <row r="2018" spans="1:19" x14ac:dyDescent="0.25">
      <c r="A2018">
        <v>4</v>
      </c>
      <c r="B2018">
        <v>4332</v>
      </c>
      <c r="C2018" t="s">
        <v>3736</v>
      </c>
      <c r="D2018" t="s">
        <v>68</v>
      </c>
      <c r="E2018" t="s">
        <v>69</v>
      </c>
      <c r="F2018" t="s">
        <v>7631</v>
      </c>
      <c r="G2018" t="s">
        <v>7632</v>
      </c>
      <c r="H2018" t="s">
        <v>3712</v>
      </c>
      <c r="I2018">
        <v>0</v>
      </c>
      <c r="J2018" t="s">
        <v>6970</v>
      </c>
      <c r="K2018" s="37">
        <v>48092</v>
      </c>
      <c r="L2018">
        <v>221421</v>
      </c>
      <c r="M2018">
        <v>1139704</v>
      </c>
      <c r="N2018">
        <v>918283</v>
      </c>
      <c r="O2018">
        <v>854778</v>
      </c>
      <c r="P2018">
        <v>688712.25</v>
      </c>
      <c r="Q2018">
        <v>0</v>
      </c>
      <c r="R2018">
        <v>0</v>
      </c>
      <c r="S2018">
        <v>0</v>
      </c>
    </row>
    <row r="2019" spans="1:19" x14ac:dyDescent="0.25">
      <c r="A2019">
        <v>4</v>
      </c>
      <c r="B2019">
        <v>4332</v>
      </c>
      <c r="C2019" t="s">
        <v>3736</v>
      </c>
      <c r="D2019" t="s">
        <v>857</v>
      </c>
      <c r="E2019" t="s">
        <v>9</v>
      </c>
      <c r="F2019" t="s">
        <v>7633</v>
      </c>
      <c r="G2019" t="s">
        <v>141</v>
      </c>
      <c r="H2019" t="s">
        <v>86</v>
      </c>
      <c r="I2019">
        <v>1</v>
      </c>
      <c r="J2019" t="s">
        <v>6969</v>
      </c>
      <c r="K2019" s="37">
        <v>43504</v>
      </c>
      <c r="L2019">
        <v>120462.76</v>
      </c>
      <c r="M2019">
        <v>120462.76</v>
      </c>
      <c r="N2019">
        <v>0</v>
      </c>
      <c r="O2019">
        <v>120462.76</v>
      </c>
      <c r="P2019">
        <v>0</v>
      </c>
      <c r="Q2019">
        <v>0</v>
      </c>
      <c r="R2019">
        <v>0</v>
      </c>
      <c r="S2019">
        <v>0</v>
      </c>
    </row>
    <row r="2020" spans="1:19" x14ac:dyDescent="0.25">
      <c r="A2020">
        <v>4</v>
      </c>
      <c r="B2020">
        <v>4332</v>
      </c>
      <c r="C2020" t="s">
        <v>3736</v>
      </c>
      <c r="D2020" t="s">
        <v>284</v>
      </c>
      <c r="E2020" t="s">
        <v>37</v>
      </c>
      <c r="F2020" t="s">
        <v>5384</v>
      </c>
      <c r="G2020" t="s">
        <v>2620</v>
      </c>
      <c r="H2020" t="s">
        <v>107</v>
      </c>
      <c r="I2020">
        <v>0.67</v>
      </c>
      <c r="J2020" t="s">
        <v>6969</v>
      </c>
      <c r="K2020" s="37">
        <v>43678</v>
      </c>
      <c r="L2020">
        <v>63162.65</v>
      </c>
      <c r="M2020">
        <v>63162.65</v>
      </c>
      <c r="N2020">
        <v>0</v>
      </c>
      <c r="O2020">
        <v>56846.39</v>
      </c>
      <c r="P2020">
        <v>0</v>
      </c>
      <c r="Q2020">
        <v>4737.2</v>
      </c>
      <c r="R2020">
        <v>4737.2</v>
      </c>
      <c r="S2020">
        <v>0</v>
      </c>
    </row>
    <row r="2021" spans="1:19" x14ac:dyDescent="0.25">
      <c r="A2021">
        <v>4</v>
      </c>
      <c r="B2021">
        <v>4332</v>
      </c>
      <c r="C2021" t="s">
        <v>3736</v>
      </c>
      <c r="D2021" t="s">
        <v>1949</v>
      </c>
      <c r="E2021" t="s">
        <v>404</v>
      </c>
      <c r="F2021" t="s">
        <v>5385</v>
      </c>
      <c r="G2021" t="s">
        <v>2010</v>
      </c>
      <c r="H2021" t="s">
        <v>124</v>
      </c>
      <c r="I2021">
        <v>0</v>
      </c>
      <c r="J2021" t="s">
        <v>6969</v>
      </c>
      <c r="K2021" s="37">
        <v>43504</v>
      </c>
      <c r="L2021">
        <v>68444.72</v>
      </c>
      <c r="M2021">
        <v>68444.72</v>
      </c>
      <c r="N2021">
        <v>0</v>
      </c>
      <c r="O2021">
        <v>61600.25</v>
      </c>
      <c r="P2021">
        <v>0</v>
      </c>
      <c r="Q2021">
        <v>5133.3500000000004</v>
      </c>
      <c r="R2021">
        <v>5133.3500000000004</v>
      </c>
      <c r="S2021">
        <v>0</v>
      </c>
    </row>
    <row r="2022" spans="1:19" x14ac:dyDescent="0.25">
      <c r="A2022">
        <v>4</v>
      </c>
      <c r="B2022">
        <v>4332</v>
      </c>
      <c r="C2022" t="s">
        <v>3736</v>
      </c>
      <c r="D2022" t="s">
        <v>7634</v>
      </c>
      <c r="E2022" t="s">
        <v>152</v>
      </c>
      <c r="F2022" t="s">
        <v>7635</v>
      </c>
      <c r="G2022" t="s">
        <v>7636</v>
      </c>
      <c r="H2022" t="s">
        <v>86</v>
      </c>
      <c r="I2022">
        <v>1</v>
      </c>
      <c r="J2022" t="s">
        <v>6969</v>
      </c>
      <c r="K2022" s="37">
        <v>43504</v>
      </c>
      <c r="L2022">
        <v>7360</v>
      </c>
      <c r="M2022">
        <v>7360</v>
      </c>
      <c r="N2022">
        <v>0</v>
      </c>
      <c r="O2022">
        <v>7360</v>
      </c>
      <c r="P2022">
        <v>0</v>
      </c>
      <c r="Q2022">
        <v>0</v>
      </c>
      <c r="R2022">
        <v>0</v>
      </c>
      <c r="S2022">
        <v>0</v>
      </c>
    </row>
    <row r="2023" spans="1:19" x14ac:dyDescent="0.25">
      <c r="A2023">
        <v>4</v>
      </c>
      <c r="B2023">
        <v>4332</v>
      </c>
      <c r="C2023" t="s">
        <v>3736</v>
      </c>
      <c r="D2023" t="s">
        <v>1931</v>
      </c>
      <c r="E2023" t="s">
        <v>48</v>
      </c>
      <c r="F2023" t="s">
        <v>5386</v>
      </c>
      <c r="G2023" t="s">
        <v>2883</v>
      </c>
      <c r="H2023" t="s">
        <v>104</v>
      </c>
      <c r="I2023">
        <v>0</v>
      </c>
      <c r="J2023" t="s">
        <v>6969</v>
      </c>
      <c r="K2023" s="37">
        <v>48092</v>
      </c>
      <c r="L2023">
        <v>2961909.22</v>
      </c>
      <c r="M2023">
        <v>2961909.22</v>
      </c>
      <c r="N2023">
        <v>0</v>
      </c>
      <c r="O2023">
        <v>2665718.2999999998</v>
      </c>
      <c r="P2023">
        <v>0</v>
      </c>
      <c r="Q2023">
        <v>0</v>
      </c>
      <c r="R2023">
        <v>0</v>
      </c>
      <c r="S2023">
        <v>0</v>
      </c>
    </row>
    <row r="2024" spans="1:19" x14ac:dyDescent="0.25">
      <c r="A2024">
        <v>4</v>
      </c>
      <c r="B2024">
        <v>4332</v>
      </c>
      <c r="C2024" t="s">
        <v>3736</v>
      </c>
      <c r="D2024" t="s">
        <v>98</v>
      </c>
      <c r="E2024" t="s">
        <v>147</v>
      </c>
      <c r="F2024" t="s">
        <v>5387</v>
      </c>
      <c r="G2024" t="s">
        <v>2574</v>
      </c>
      <c r="H2024" t="s">
        <v>104</v>
      </c>
      <c r="I2024">
        <v>0</v>
      </c>
      <c r="J2024" t="s">
        <v>6969</v>
      </c>
      <c r="K2024" s="37">
        <v>43788</v>
      </c>
      <c r="L2024">
        <v>54042.85</v>
      </c>
      <c r="M2024">
        <v>54042.85</v>
      </c>
      <c r="N2024">
        <v>0</v>
      </c>
      <c r="O2024">
        <v>48638.57</v>
      </c>
      <c r="P2024">
        <v>0</v>
      </c>
      <c r="Q2024">
        <v>4053.21</v>
      </c>
      <c r="R2024">
        <v>4053.21</v>
      </c>
      <c r="S2024">
        <v>0</v>
      </c>
    </row>
    <row r="2025" spans="1:19" x14ac:dyDescent="0.25">
      <c r="A2025">
        <v>4</v>
      </c>
      <c r="B2025">
        <v>4332</v>
      </c>
      <c r="C2025" t="s">
        <v>3736</v>
      </c>
      <c r="D2025" t="s">
        <v>7637</v>
      </c>
      <c r="E2025" t="s">
        <v>152</v>
      </c>
      <c r="F2025" t="s">
        <v>7638</v>
      </c>
      <c r="G2025" t="s">
        <v>7267</v>
      </c>
      <c r="H2025" t="s">
        <v>86</v>
      </c>
      <c r="I2025">
        <v>1</v>
      </c>
      <c r="J2025" t="s">
        <v>6969</v>
      </c>
      <c r="K2025" s="37">
        <v>43228</v>
      </c>
      <c r="L2025">
        <v>73012.97</v>
      </c>
      <c r="M2025">
        <v>73012.97</v>
      </c>
      <c r="N2025">
        <v>0</v>
      </c>
      <c r="O2025">
        <v>73012.97</v>
      </c>
      <c r="P2025">
        <v>0</v>
      </c>
      <c r="Q2025">
        <v>0</v>
      </c>
      <c r="R2025">
        <v>0</v>
      </c>
      <c r="S2025">
        <v>0</v>
      </c>
    </row>
    <row r="2026" spans="1:19" x14ac:dyDescent="0.25">
      <c r="A2026">
        <v>4</v>
      </c>
      <c r="B2026">
        <v>4332</v>
      </c>
      <c r="C2026" t="s">
        <v>3736</v>
      </c>
      <c r="D2026" t="s">
        <v>343</v>
      </c>
      <c r="E2026" t="s">
        <v>140</v>
      </c>
      <c r="F2026" t="s">
        <v>5388</v>
      </c>
      <c r="G2026" t="s">
        <v>2858</v>
      </c>
      <c r="H2026" t="s">
        <v>124</v>
      </c>
      <c r="I2026">
        <v>0</v>
      </c>
      <c r="J2026" t="s">
        <v>6969</v>
      </c>
      <c r="K2026" s="37">
        <v>43852</v>
      </c>
      <c r="L2026">
        <v>47482.82</v>
      </c>
      <c r="M2026">
        <v>47482.82</v>
      </c>
      <c r="N2026">
        <v>0</v>
      </c>
      <c r="O2026">
        <v>42734.54</v>
      </c>
      <c r="P2026">
        <v>0</v>
      </c>
      <c r="Q2026">
        <v>3561.21</v>
      </c>
      <c r="R2026">
        <v>3561.21</v>
      </c>
      <c r="S2026">
        <v>0</v>
      </c>
    </row>
    <row r="2027" spans="1:19" x14ac:dyDescent="0.25">
      <c r="A2027">
        <v>4</v>
      </c>
      <c r="B2027">
        <v>4332</v>
      </c>
      <c r="C2027" t="s">
        <v>3736</v>
      </c>
      <c r="D2027" t="s">
        <v>2110</v>
      </c>
      <c r="E2027" t="s">
        <v>9</v>
      </c>
      <c r="F2027" t="s">
        <v>5389</v>
      </c>
      <c r="G2027" t="s">
        <v>2111</v>
      </c>
      <c r="H2027" t="s">
        <v>107</v>
      </c>
      <c r="I2027">
        <v>1</v>
      </c>
      <c r="J2027" t="s">
        <v>6969</v>
      </c>
      <c r="K2027" s="37">
        <v>48092</v>
      </c>
      <c r="L2027">
        <v>132018.17000000001</v>
      </c>
      <c r="M2027">
        <v>132018.17000000001</v>
      </c>
      <c r="N2027">
        <v>0</v>
      </c>
      <c r="O2027">
        <v>118816.35</v>
      </c>
      <c r="P2027">
        <v>0</v>
      </c>
      <c r="Q2027">
        <v>393.54</v>
      </c>
      <c r="R2027">
        <v>0</v>
      </c>
      <c r="S2027">
        <v>393.54</v>
      </c>
    </row>
    <row r="2028" spans="1:19" x14ac:dyDescent="0.25">
      <c r="A2028">
        <v>4</v>
      </c>
      <c r="B2028">
        <v>4332</v>
      </c>
      <c r="C2028" t="s">
        <v>3736</v>
      </c>
      <c r="D2028" t="s">
        <v>111</v>
      </c>
      <c r="E2028" t="s">
        <v>21</v>
      </c>
      <c r="F2028" t="s">
        <v>5390</v>
      </c>
      <c r="G2028" t="s">
        <v>2280</v>
      </c>
      <c r="H2028" t="s">
        <v>124</v>
      </c>
      <c r="I2028">
        <v>1</v>
      </c>
      <c r="J2028" t="s">
        <v>6969</v>
      </c>
      <c r="K2028" s="37">
        <v>43504</v>
      </c>
      <c r="L2028">
        <v>3903.23</v>
      </c>
      <c r="M2028">
        <v>3903.23</v>
      </c>
      <c r="N2028">
        <v>0</v>
      </c>
      <c r="O2028">
        <v>3512.91</v>
      </c>
      <c r="P2028">
        <v>0</v>
      </c>
      <c r="Q2028">
        <v>292.74</v>
      </c>
      <c r="R2028">
        <v>292.74</v>
      </c>
      <c r="S2028">
        <v>0</v>
      </c>
    </row>
    <row r="2029" spans="1:19" x14ac:dyDescent="0.25">
      <c r="A2029">
        <v>4</v>
      </c>
      <c r="B2029">
        <v>4332</v>
      </c>
      <c r="C2029" t="s">
        <v>3736</v>
      </c>
      <c r="D2029" t="s">
        <v>1955</v>
      </c>
      <c r="E2029" t="s">
        <v>48</v>
      </c>
      <c r="F2029" t="s">
        <v>5391</v>
      </c>
      <c r="G2029" t="s">
        <v>2198</v>
      </c>
      <c r="H2029" t="s">
        <v>107</v>
      </c>
      <c r="I2029">
        <v>1</v>
      </c>
      <c r="J2029" t="s">
        <v>6969</v>
      </c>
      <c r="K2029" s="37">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3736</v>
      </c>
      <c r="D2030" t="s">
        <v>1852</v>
      </c>
      <c r="E2030" t="s">
        <v>147</v>
      </c>
      <c r="F2030" t="s">
        <v>5392</v>
      </c>
      <c r="G2030" t="s">
        <v>2450</v>
      </c>
      <c r="H2030" t="s">
        <v>104</v>
      </c>
      <c r="I2030">
        <v>0</v>
      </c>
      <c r="J2030" t="s">
        <v>6969</v>
      </c>
      <c r="K2030" s="37">
        <v>43959</v>
      </c>
      <c r="L2030">
        <v>22644.36</v>
      </c>
      <c r="M2030">
        <v>22644.36</v>
      </c>
      <c r="N2030">
        <v>0</v>
      </c>
      <c r="O2030">
        <v>20379.919999999998</v>
      </c>
      <c r="P2030">
        <v>0</v>
      </c>
      <c r="Q2030">
        <v>1698.33</v>
      </c>
      <c r="R2030">
        <v>1698.33</v>
      </c>
      <c r="S2030">
        <v>0</v>
      </c>
    </row>
    <row r="2031" spans="1:19" x14ac:dyDescent="0.25">
      <c r="A2031">
        <v>4</v>
      </c>
      <c r="B2031">
        <v>4332</v>
      </c>
      <c r="C2031" t="s">
        <v>3736</v>
      </c>
      <c r="D2031" t="s">
        <v>1949</v>
      </c>
      <c r="E2031" t="s">
        <v>404</v>
      </c>
      <c r="F2031" t="s">
        <v>5393</v>
      </c>
      <c r="G2031" t="s">
        <v>2162</v>
      </c>
      <c r="H2031" t="s">
        <v>124</v>
      </c>
      <c r="I2031">
        <v>0</v>
      </c>
      <c r="J2031" t="s">
        <v>6969</v>
      </c>
      <c r="K2031" s="37">
        <v>43504</v>
      </c>
      <c r="L2031">
        <v>20807.689999999999</v>
      </c>
      <c r="M2031">
        <v>20807.689999999999</v>
      </c>
      <c r="N2031">
        <v>0</v>
      </c>
      <c r="O2031">
        <v>18726.919999999998</v>
      </c>
      <c r="P2031">
        <v>0</v>
      </c>
      <c r="Q2031">
        <v>1560.58</v>
      </c>
      <c r="R2031">
        <v>1560.58</v>
      </c>
      <c r="S2031">
        <v>0</v>
      </c>
    </row>
    <row r="2032" spans="1:19" x14ac:dyDescent="0.25">
      <c r="A2032">
        <v>4</v>
      </c>
      <c r="B2032">
        <v>4332</v>
      </c>
      <c r="C2032" t="s">
        <v>3736</v>
      </c>
      <c r="D2032" t="s">
        <v>469</v>
      </c>
      <c r="E2032" t="s">
        <v>9</v>
      </c>
      <c r="F2032" t="s">
        <v>5394</v>
      </c>
      <c r="G2032" t="s">
        <v>763</v>
      </c>
      <c r="H2032" t="s">
        <v>86</v>
      </c>
      <c r="I2032">
        <v>1</v>
      </c>
      <c r="J2032" t="s">
        <v>6969</v>
      </c>
      <c r="K2032" s="37">
        <v>43334</v>
      </c>
      <c r="L2032">
        <v>5750</v>
      </c>
      <c r="M2032">
        <v>5750</v>
      </c>
      <c r="N2032">
        <v>0</v>
      </c>
      <c r="O2032">
        <v>5175</v>
      </c>
      <c r="P2032">
        <v>0</v>
      </c>
      <c r="Q2032">
        <v>431.25</v>
      </c>
      <c r="R2032">
        <v>431.25</v>
      </c>
      <c r="S2032">
        <v>0</v>
      </c>
    </row>
    <row r="2033" spans="1:19" x14ac:dyDescent="0.25">
      <c r="A2033">
        <v>4</v>
      </c>
      <c r="B2033">
        <v>4332</v>
      </c>
      <c r="C2033" t="s">
        <v>3736</v>
      </c>
      <c r="D2033" t="s">
        <v>567</v>
      </c>
      <c r="E2033" t="s">
        <v>421</v>
      </c>
      <c r="F2033" t="s">
        <v>5395</v>
      </c>
      <c r="G2033" t="s">
        <v>2315</v>
      </c>
      <c r="H2033" t="s">
        <v>107</v>
      </c>
      <c r="I2033">
        <v>0.25</v>
      </c>
      <c r="J2033" t="s">
        <v>6969</v>
      </c>
      <c r="K2033" s="37">
        <v>43504</v>
      </c>
      <c r="L2033">
        <v>25751.13</v>
      </c>
      <c r="M2033">
        <v>25751.13</v>
      </c>
      <c r="N2033">
        <v>0</v>
      </c>
      <c r="O2033">
        <v>23176.02</v>
      </c>
      <c r="P2033">
        <v>0</v>
      </c>
      <c r="Q2033">
        <v>1931.33</v>
      </c>
      <c r="R2033">
        <v>1931.34</v>
      </c>
      <c r="S2033">
        <v>-0.01</v>
      </c>
    </row>
    <row r="2034" spans="1:19" x14ac:dyDescent="0.25">
      <c r="A2034">
        <v>4</v>
      </c>
      <c r="B2034">
        <v>4332</v>
      </c>
      <c r="C2034" t="s">
        <v>3736</v>
      </c>
      <c r="D2034" t="s">
        <v>1159</v>
      </c>
      <c r="E2034" t="s">
        <v>9</v>
      </c>
      <c r="F2034" t="s">
        <v>5396</v>
      </c>
      <c r="G2034" t="s">
        <v>2592</v>
      </c>
      <c r="H2034" t="s">
        <v>149</v>
      </c>
      <c r="I2034">
        <v>1</v>
      </c>
      <c r="J2034" t="s">
        <v>6969</v>
      </c>
      <c r="K2034" s="37">
        <v>43588</v>
      </c>
      <c r="L2034">
        <v>49380</v>
      </c>
      <c r="M2034">
        <v>49380</v>
      </c>
      <c r="N2034">
        <v>0</v>
      </c>
      <c r="O2034">
        <v>44442</v>
      </c>
      <c r="P2034">
        <v>0</v>
      </c>
      <c r="Q2034">
        <v>3703.5</v>
      </c>
      <c r="R2034">
        <v>3703.5</v>
      </c>
      <c r="S2034">
        <v>0</v>
      </c>
    </row>
    <row r="2035" spans="1:19" x14ac:dyDescent="0.25">
      <c r="A2035">
        <v>4</v>
      </c>
      <c r="B2035">
        <v>4332</v>
      </c>
      <c r="C2035" t="s">
        <v>3736</v>
      </c>
      <c r="D2035" t="s">
        <v>1320</v>
      </c>
      <c r="E2035" t="s">
        <v>69</v>
      </c>
      <c r="F2035" t="s">
        <v>5397</v>
      </c>
      <c r="G2035" t="s">
        <v>2029</v>
      </c>
      <c r="H2035" t="s">
        <v>107</v>
      </c>
      <c r="I2035">
        <v>0.5</v>
      </c>
      <c r="J2035" t="s">
        <v>6969</v>
      </c>
      <c r="K2035" s="37">
        <v>43608</v>
      </c>
      <c r="L2035">
        <v>25114.44</v>
      </c>
      <c r="M2035">
        <v>25114.44</v>
      </c>
      <c r="N2035">
        <v>0</v>
      </c>
      <c r="O2035">
        <v>22603</v>
      </c>
      <c r="P2035">
        <v>0</v>
      </c>
      <c r="Q2035">
        <v>1883.58</v>
      </c>
      <c r="R2035">
        <v>1883.58</v>
      </c>
      <c r="S2035">
        <v>0</v>
      </c>
    </row>
    <row r="2036" spans="1:19" x14ac:dyDescent="0.25">
      <c r="A2036">
        <v>4</v>
      </c>
      <c r="B2036">
        <v>4332</v>
      </c>
      <c r="C2036" t="s">
        <v>3736</v>
      </c>
      <c r="D2036" t="s">
        <v>1949</v>
      </c>
      <c r="E2036" t="s">
        <v>404</v>
      </c>
      <c r="F2036" t="s">
        <v>5398</v>
      </c>
      <c r="G2036" t="s">
        <v>2120</v>
      </c>
      <c r="H2036" t="s">
        <v>124</v>
      </c>
      <c r="I2036">
        <v>0</v>
      </c>
      <c r="J2036" t="s">
        <v>6969</v>
      </c>
      <c r="K2036" s="37">
        <v>43504</v>
      </c>
      <c r="L2036">
        <v>90270.47</v>
      </c>
      <c r="M2036">
        <v>90270.47</v>
      </c>
      <c r="N2036">
        <v>0</v>
      </c>
      <c r="O2036">
        <v>81243.42</v>
      </c>
      <c r="P2036">
        <v>0</v>
      </c>
      <c r="Q2036">
        <v>6770.29</v>
      </c>
      <c r="R2036">
        <v>6770.29</v>
      </c>
      <c r="S2036">
        <v>0</v>
      </c>
    </row>
    <row r="2037" spans="1:19" x14ac:dyDescent="0.25">
      <c r="A2037">
        <v>4</v>
      </c>
      <c r="B2037">
        <v>4332</v>
      </c>
      <c r="C2037" t="s">
        <v>3736</v>
      </c>
      <c r="D2037" t="s">
        <v>98</v>
      </c>
      <c r="E2037" t="s">
        <v>147</v>
      </c>
      <c r="F2037" t="s">
        <v>5399</v>
      </c>
      <c r="G2037" t="s">
        <v>3511</v>
      </c>
      <c r="H2037" t="s">
        <v>107</v>
      </c>
      <c r="I2037">
        <v>0.15</v>
      </c>
      <c r="J2037" t="s">
        <v>6969</v>
      </c>
      <c r="K2037" s="37">
        <v>48092</v>
      </c>
      <c r="L2037">
        <v>358877.05</v>
      </c>
      <c r="M2037">
        <v>358877.05</v>
      </c>
      <c r="N2037">
        <v>0</v>
      </c>
      <c r="O2037">
        <v>322989.34999999998</v>
      </c>
      <c r="P2037">
        <v>0</v>
      </c>
      <c r="Q2037">
        <v>0</v>
      </c>
      <c r="R2037">
        <v>0</v>
      </c>
      <c r="S2037">
        <v>0</v>
      </c>
    </row>
    <row r="2038" spans="1:19" x14ac:dyDescent="0.25">
      <c r="A2038">
        <v>4</v>
      </c>
      <c r="B2038">
        <v>4332</v>
      </c>
      <c r="C2038" t="s">
        <v>3736</v>
      </c>
      <c r="D2038" t="s">
        <v>1949</v>
      </c>
      <c r="E2038" t="s">
        <v>404</v>
      </c>
      <c r="F2038" t="s">
        <v>5400</v>
      </c>
      <c r="G2038" t="s">
        <v>2380</v>
      </c>
      <c r="H2038" t="s">
        <v>124</v>
      </c>
      <c r="I2038">
        <v>0</v>
      </c>
      <c r="J2038" t="s">
        <v>6969</v>
      </c>
      <c r="K2038" s="37">
        <v>43504</v>
      </c>
      <c r="L2038">
        <v>119130.09</v>
      </c>
      <c r="M2038">
        <v>119130.09</v>
      </c>
      <c r="N2038">
        <v>0</v>
      </c>
      <c r="O2038">
        <v>107217.08</v>
      </c>
      <c r="P2038">
        <v>0</v>
      </c>
      <c r="Q2038">
        <v>8934.76</v>
      </c>
      <c r="R2038">
        <v>8934.76</v>
      </c>
      <c r="S2038">
        <v>0</v>
      </c>
    </row>
    <row r="2039" spans="1:19" x14ac:dyDescent="0.25">
      <c r="A2039">
        <v>4</v>
      </c>
      <c r="B2039">
        <v>4332</v>
      </c>
      <c r="C2039" t="s">
        <v>3736</v>
      </c>
      <c r="D2039" t="s">
        <v>1949</v>
      </c>
      <c r="E2039" t="s">
        <v>404</v>
      </c>
      <c r="F2039" t="s">
        <v>5401</v>
      </c>
      <c r="G2039" t="s">
        <v>2145</v>
      </c>
      <c r="H2039" t="s">
        <v>124</v>
      </c>
      <c r="I2039">
        <v>0</v>
      </c>
      <c r="J2039" t="s">
        <v>6969</v>
      </c>
      <c r="K2039" s="37">
        <v>43504</v>
      </c>
      <c r="L2039">
        <v>110991.16</v>
      </c>
      <c r="M2039">
        <v>110991.16</v>
      </c>
      <c r="N2039">
        <v>0</v>
      </c>
      <c r="O2039">
        <v>99892.04</v>
      </c>
      <c r="P2039">
        <v>0</v>
      </c>
      <c r="Q2039">
        <v>8324.34</v>
      </c>
      <c r="R2039">
        <v>8324.34</v>
      </c>
      <c r="S2039">
        <v>0</v>
      </c>
    </row>
    <row r="2040" spans="1:19" x14ac:dyDescent="0.25">
      <c r="A2040">
        <v>4</v>
      </c>
      <c r="B2040">
        <v>4332</v>
      </c>
      <c r="C2040" t="s">
        <v>3736</v>
      </c>
      <c r="D2040" t="s">
        <v>1852</v>
      </c>
      <c r="E2040" t="s">
        <v>147</v>
      </c>
      <c r="F2040" t="s">
        <v>5402</v>
      </c>
      <c r="G2040" t="s">
        <v>2070</v>
      </c>
      <c r="H2040" t="s">
        <v>100</v>
      </c>
      <c r="I2040">
        <v>0.2</v>
      </c>
      <c r="J2040" t="s">
        <v>6969</v>
      </c>
      <c r="K2040" s="37">
        <v>43760</v>
      </c>
      <c r="L2040">
        <v>30489.59</v>
      </c>
      <c r="M2040">
        <v>30489.59</v>
      </c>
      <c r="N2040">
        <v>0</v>
      </c>
      <c r="O2040">
        <v>27440.63</v>
      </c>
      <c r="P2040">
        <v>0</v>
      </c>
      <c r="Q2040">
        <v>2286.7199999999998</v>
      </c>
      <c r="R2040">
        <v>2286.7199999999998</v>
      </c>
      <c r="S2040">
        <v>0</v>
      </c>
    </row>
    <row r="2041" spans="1:19" x14ac:dyDescent="0.25">
      <c r="A2041">
        <v>4</v>
      </c>
      <c r="B2041">
        <v>4332</v>
      </c>
      <c r="C2041" t="s">
        <v>3736</v>
      </c>
      <c r="D2041" t="s">
        <v>1949</v>
      </c>
      <c r="E2041" t="s">
        <v>404</v>
      </c>
      <c r="F2041" t="s">
        <v>5403</v>
      </c>
      <c r="G2041" t="s">
        <v>2119</v>
      </c>
      <c r="H2041" t="s">
        <v>124</v>
      </c>
      <c r="I2041">
        <v>0</v>
      </c>
      <c r="J2041" t="s">
        <v>6969</v>
      </c>
      <c r="K2041" s="37">
        <v>43504</v>
      </c>
      <c r="L2041">
        <v>48382.89</v>
      </c>
      <c r="M2041">
        <v>48382.89</v>
      </c>
      <c r="N2041">
        <v>0</v>
      </c>
      <c r="O2041">
        <v>43544.6</v>
      </c>
      <c r="P2041">
        <v>0</v>
      </c>
      <c r="Q2041">
        <v>3628.72</v>
      </c>
      <c r="R2041">
        <v>3628.72</v>
      </c>
      <c r="S2041">
        <v>0</v>
      </c>
    </row>
    <row r="2042" spans="1:19" x14ac:dyDescent="0.25">
      <c r="A2042">
        <v>4</v>
      </c>
      <c r="B2042">
        <v>4332</v>
      </c>
      <c r="C2042" t="s">
        <v>3736</v>
      </c>
      <c r="D2042" t="s">
        <v>98</v>
      </c>
      <c r="E2042" t="s">
        <v>147</v>
      </c>
      <c r="F2042" t="s">
        <v>5404</v>
      </c>
      <c r="G2042" t="s">
        <v>2216</v>
      </c>
      <c r="H2042" t="s">
        <v>107</v>
      </c>
      <c r="I2042">
        <v>0</v>
      </c>
      <c r="J2042" t="s">
        <v>6969</v>
      </c>
      <c r="K2042" s="37">
        <v>43917</v>
      </c>
      <c r="L2042">
        <v>16100.45</v>
      </c>
      <c r="M2042">
        <v>16100.45</v>
      </c>
      <c r="N2042">
        <v>0</v>
      </c>
      <c r="O2042">
        <v>14490.41</v>
      </c>
      <c r="P2042">
        <v>0</v>
      </c>
      <c r="Q2042">
        <v>1207.53</v>
      </c>
      <c r="R2042">
        <v>1207.53</v>
      </c>
      <c r="S2042">
        <v>0</v>
      </c>
    </row>
    <row r="2043" spans="1:19" x14ac:dyDescent="0.25">
      <c r="A2043">
        <v>4</v>
      </c>
      <c r="B2043">
        <v>4332</v>
      </c>
      <c r="C2043" t="s">
        <v>3736</v>
      </c>
      <c r="D2043" t="s">
        <v>78</v>
      </c>
      <c r="E2043" t="s">
        <v>76</v>
      </c>
      <c r="F2043" t="s">
        <v>5405</v>
      </c>
      <c r="G2043" t="s">
        <v>2631</v>
      </c>
      <c r="H2043" t="s">
        <v>100</v>
      </c>
      <c r="I2043">
        <v>0</v>
      </c>
      <c r="J2043" t="s">
        <v>6969</v>
      </c>
      <c r="K2043" s="37">
        <v>44071</v>
      </c>
      <c r="L2043">
        <v>18575.79</v>
      </c>
      <c r="M2043">
        <v>18575.79</v>
      </c>
      <c r="N2043">
        <v>0</v>
      </c>
      <c r="O2043">
        <v>16718.21</v>
      </c>
      <c r="P2043">
        <v>0</v>
      </c>
      <c r="Q2043">
        <v>1393.19</v>
      </c>
      <c r="R2043">
        <v>1393.18</v>
      </c>
      <c r="S2043">
        <v>0.01</v>
      </c>
    </row>
    <row r="2044" spans="1:19" x14ac:dyDescent="0.25">
      <c r="A2044">
        <v>4</v>
      </c>
      <c r="B2044">
        <v>4332</v>
      </c>
      <c r="C2044" t="s">
        <v>3736</v>
      </c>
      <c r="D2044" t="s">
        <v>1132</v>
      </c>
      <c r="E2044" t="s">
        <v>93</v>
      </c>
      <c r="F2044" t="s">
        <v>5406</v>
      </c>
      <c r="G2044" t="s">
        <v>2376</v>
      </c>
      <c r="H2044" t="s">
        <v>104</v>
      </c>
      <c r="I2044">
        <v>1</v>
      </c>
      <c r="J2044" t="s">
        <v>6969</v>
      </c>
      <c r="K2044" s="37">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3736</v>
      </c>
      <c r="D2045" t="s">
        <v>767</v>
      </c>
      <c r="E2045" t="s">
        <v>9</v>
      </c>
      <c r="F2045" t="s">
        <v>5407</v>
      </c>
      <c r="G2045" t="s">
        <v>2170</v>
      </c>
      <c r="H2045" t="s">
        <v>100</v>
      </c>
      <c r="I2045">
        <v>1</v>
      </c>
      <c r="J2045" t="s">
        <v>6969</v>
      </c>
      <c r="K2045" s="37">
        <v>43504</v>
      </c>
      <c r="L2045">
        <v>101367.36</v>
      </c>
      <c r="M2045">
        <v>101367.36</v>
      </c>
      <c r="N2045">
        <v>0</v>
      </c>
      <c r="O2045">
        <v>91230.62</v>
      </c>
      <c r="P2045">
        <v>0</v>
      </c>
      <c r="Q2045">
        <v>7602.56</v>
      </c>
      <c r="R2045">
        <v>7602.55</v>
      </c>
      <c r="S2045">
        <v>0.01</v>
      </c>
    </row>
    <row r="2046" spans="1:19" x14ac:dyDescent="0.25">
      <c r="A2046">
        <v>4</v>
      </c>
      <c r="B2046">
        <v>4332</v>
      </c>
      <c r="C2046" t="s">
        <v>3736</v>
      </c>
      <c r="D2046" t="s">
        <v>95</v>
      </c>
      <c r="E2046" t="s">
        <v>93</v>
      </c>
      <c r="F2046" t="s">
        <v>5408</v>
      </c>
      <c r="G2046" t="s">
        <v>2156</v>
      </c>
      <c r="H2046" t="s">
        <v>107</v>
      </c>
      <c r="I2046">
        <v>0.1</v>
      </c>
      <c r="J2046" t="s">
        <v>6969</v>
      </c>
      <c r="K2046" s="37">
        <v>43760</v>
      </c>
      <c r="L2046">
        <v>106936.87</v>
      </c>
      <c r="M2046">
        <v>106936.87</v>
      </c>
      <c r="N2046">
        <v>0</v>
      </c>
      <c r="O2046">
        <v>96243.18</v>
      </c>
      <c r="P2046">
        <v>0</v>
      </c>
      <c r="Q2046">
        <v>8020.27</v>
      </c>
      <c r="R2046">
        <v>8020.27</v>
      </c>
      <c r="S2046">
        <v>0</v>
      </c>
    </row>
    <row r="2047" spans="1:19" x14ac:dyDescent="0.25">
      <c r="A2047">
        <v>4</v>
      </c>
      <c r="B2047">
        <v>4332</v>
      </c>
      <c r="C2047" t="s">
        <v>3736</v>
      </c>
      <c r="D2047" t="s">
        <v>1931</v>
      </c>
      <c r="E2047" t="s">
        <v>48</v>
      </c>
      <c r="F2047" t="s">
        <v>5409</v>
      </c>
      <c r="G2047" t="s">
        <v>2880</v>
      </c>
      <c r="H2047" t="s">
        <v>104</v>
      </c>
      <c r="I2047">
        <v>0</v>
      </c>
      <c r="J2047" t="s">
        <v>6969</v>
      </c>
      <c r="K2047" s="37">
        <v>44307</v>
      </c>
      <c r="L2047">
        <v>4680797.0199999996</v>
      </c>
      <c r="M2047">
        <v>0</v>
      </c>
      <c r="N2047">
        <v>-4680797.0199999996</v>
      </c>
      <c r="O2047">
        <v>0</v>
      </c>
      <c r="P2047">
        <v>-4212717.32</v>
      </c>
      <c r="Q2047">
        <v>0</v>
      </c>
      <c r="R2047">
        <v>0</v>
      </c>
      <c r="S2047">
        <v>0</v>
      </c>
    </row>
    <row r="2048" spans="1:19" x14ac:dyDescent="0.25">
      <c r="A2048">
        <v>4</v>
      </c>
      <c r="B2048">
        <v>4332</v>
      </c>
      <c r="C2048" t="s">
        <v>3736</v>
      </c>
      <c r="D2048" t="s">
        <v>329</v>
      </c>
      <c r="E2048" t="s">
        <v>21</v>
      </c>
      <c r="F2048" t="s">
        <v>5410</v>
      </c>
      <c r="G2048" t="s">
        <v>414</v>
      </c>
      <c r="H2048" t="s">
        <v>86</v>
      </c>
      <c r="I2048">
        <v>1</v>
      </c>
      <c r="J2048" t="s">
        <v>6969</v>
      </c>
      <c r="K2048" s="37">
        <v>43333</v>
      </c>
      <c r="L2048">
        <v>6098.21</v>
      </c>
      <c r="M2048">
        <v>6098.21</v>
      </c>
      <c r="N2048">
        <v>0</v>
      </c>
      <c r="O2048">
        <v>5488.39</v>
      </c>
      <c r="P2048">
        <v>0</v>
      </c>
      <c r="Q2048">
        <v>457.37</v>
      </c>
      <c r="R2048">
        <v>457.37</v>
      </c>
      <c r="S2048">
        <v>0</v>
      </c>
    </row>
    <row r="2049" spans="1:19" x14ac:dyDescent="0.25">
      <c r="A2049">
        <v>4</v>
      </c>
      <c r="B2049">
        <v>4332</v>
      </c>
      <c r="C2049" t="s">
        <v>3736</v>
      </c>
      <c r="D2049" t="s">
        <v>2123</v>
      </c>
      <c r="E2049" t="s">
        <v>76</v>
      </c>
      <c r="F2049" t="s">
        <v>5411</v>
      </c>
      <c r="G2049" t="s">
        <v>2935</v>
      </c>
      <c r="H2049" t="s">
        <v>104</v>
      </c>
      <c r="I2049">
        <v>0</v>
      </c>
      <c r="J2049" t="s">
        <v>6969</v>
      </c>
      <c r="K2049" s="37">
        <v>43816</v>
      </c>
      <c r="L2049">
        <v>74319.13</v>
      </c>
      <c r="M2049">
        <v>74319.13</v>
      </c>
      <c r="N2049">
        <v>0</v>
      </c>
      <c r="O2049">
        <v>66887.22</v>
      </c>
      <c r="P2049">
        <v>0</v>
      </c>
      <c r="Q2049">
        <v>5573.94</v>
      </c>
      <c r="R2049">
        <v>5573.94</v>
      </c>
      <c r="S2049">
        <v>0</v>
      </c>
    </row>
    <row r="2050" spans="1:19" x14ac:dyDescent="0.25">
      <c r="A2050">
        <v>4</v>
      </c>
      <c r="B2050">
        <v>4332</v>
      </c>
      <c r="C2050" t="s">
        <v>3736</v>
      </c>
      <c r="D2050" t="s">
        <v>797</v>
      </c>
      <c r="E2050" t="s">
        <v>9</v>
      </c>
      <c r="F2050" t="s">
        <v>7639</v>
      </c>
      <c r="G2050" t="s">
        <v>7640</v>
      </c>
      <c r="H2050" t="s">
        <v>86</v>
      </c>
      <c r="I2050">
        <v>1</v>
      </c>
      <c r="J2050" t="s">
        <v>6969</v>
      </c>
      <c r="K2050" s="37">
        <v>43504</v>
      </c>
      <c r="L2050">
        <v>5600</v>
      </c>
      <c r="M2050">
        <v>5600</v>
      </c>
      <c r="N2050">
        <v>0</v>
      </c>
      <c r="O2050">
        <v>5600</v>
      </c>
      <c r="P2050">
        <v>0</v>
      </c>
      <c r="Q2050">
        <v>0</v>
      </c>
      <c r="R2050">
        <v>0</v>
      </c>
      <c r="S2050">
        <v>0</v>
      </c>
    </row>
    <row r="2051" spans="1:19" x14ac:dyDescent="0.25">
      <c r="A2051">
        <v>4</v>
      </c>
      <c r="B2051">
        <v>4332</v>
      </c>
      <c r="C2051" t="s">
        <v>3736</v>
      </c>
      <c r="D2051" t="s">
        <v>119</v>
      </c>
      <c r="E2051" t="s">
        <v>102</v>
      </c>
      <c r="F2051" t="s">
        <v>5412</v>
      </c>
      <c r="G2051" t="s">
        <v>2741</v>
      </c>
      <c r="H2051" t="s">
        <v>124</v>
      </c>
      <c r="I2051">
        <v>1</v>
      </c>
      <c r="J2051" t="s">
        <v>6969</v>
      </c>
      <c r="K2051" s="37">
        <v>43588</v>
      </c>
      <c r="L2051">
        <v>45891.41</v>
      </c>
      <c r="M2051">
        <v>45891.41</v>
      </c>
      <c r="N2051">
        <v>0</v>
      </c>
      <c r="O2051">
        <v>41302.269999999997</v>
      </c>
      <c r="P2051">
        <v>0</v>
      </c>
      <c r="Q2051">
        <v>3441.86</v>
      </c>
      <c r="R2051">
        <v>3441.86</v>
      </c>
      <c r="S2051">
        <v>0</v>
      </c>
    </row>
    <row r="2052" spans="1:19" x14ac:dyDescent="0.25">
      <c r="A2052">
        <v>4</v>
      </c>
      <c r="B2052">
        <v>4332</v>
      </c>
      <c r="C2052" t="s">
        <v>3736</v>
      </c>
      <c r="D2052" t="s">
        <v>917</v>
      </c>
      <c r="E2052" t="s">
        <v>25</v>
      </c>
      <c r="F2052" t="s">
        <v>5413</v>
      </c>
      <c r="G2052" t="s">
        <v>2270</v>
      </c>
      <c r="H2052" t="s">
        <v>107</v>
      </c>
      <c r="I2052">
        <v>1</v>
      </c>
      <c r="J2052" t="s">
        <v>6969</v>
      </c>
      <c r="K2052" s="37">
        <v>43504</v>
      </c>
      <c r="L2052">
        <v>7414.24</v>
      </c>
      <c r="M2052">
        <v>7414.24</v>
      </c>
      <c r="N2052">
        <v>0</v>
      </c>
      <c r="O2052">
        <v>6672.82</v>
      </c>
      <c r="P2052">
        <v>0</v>
      </c>
      <c r="Q2052">
        <v>556.07000000000005</v>
      </c>
      <c r="R2052">
        <v>556.07000000000005</v>
      </c>
      <c r="S2052">
        <v>0</v>
      </c>
    </row>
    <row r="2053" spans="1:19" x14ac:dyDescent="0.25">
      <c r="A2053">
        <v>4</v>
      </c>
      <c r="B2053">
        <v>4332</v>
      </c>
      <c r="C2053" t="s">
        <v>3736</v>
      </c>
      <c r="D2053" t="s">
        <v>1909</v>
      </c>
      <c r="E2053" t="s">
        <v>9</v>
      </c>
      <c r="F2053" t="s">
        <v>5414</v>
      </c>
      <c r="G2053" t="s">
        <v>2132</v>
      </c>
      <c r="H2053" t="s">
        <v>104</v>
      </c>
      <c r="I2053">
        <v>1</v>
      </c>
      <c r="J2053" t="s">
        <v>6969</v>
      </c>
      <c r="K2053" s="37">
        <v>48092</v>
      </c>
      <c r="L2053">
        <v>235107</v>
      </c>
      <c r="M2053">
        <v>308062</v>
      </c>
      <c r="N2053">
        <v>72955</v>
      </c>
      <c r="O2053">
        <v>277255.8</v>
      </c>
      <c r="P2053">
        <v>65659.5</v>
      </c>
      <c r="Q2053">
        <v>11638.87</v>
      </c>
      <c r="R2053">
        <v>0</v>
      </c>
      <c r="S2053">
        <v>11638.87</v>
      </c>
    </row>
    <row r="2054" spans="1:19" x14ac:dyDescent="0.25">
      <c r="A2054">
        <v>4</v>
      </c>
      <c r="B2054">
        <v>4332</v>
      </c>
      <c r="C2054" t="s">
        <v>3736</v>
      </c>
      <c r="D2054" t="s">
        <v>13</v>
      </c>
      <c r="E2054" t="s">
        <v>9</v>
      </c>
      <c r="F2054" t="s">
        <v>5415</v>
      </c>
      <c r="G2054" t="s">
        <v>2554</v>
      </c>
      <c r="H2054" t="s">
        <v>107</v>
      </c>
      <c r="I2054">
        <v>0.1</v>
      </c>
      <c r="J2054" t="s">
        <v>6969</v>
      </c>
      <c r="K2054" s="37">
        <v>48092</v>
      </c>
      <c r="L2054">
        <v>3317887.8</v>
      </c>
      <c r="M2054">
        <v>3317887.8</v>
      </c>
      <c r="N2054">
        <v>0</v>
      </c>
      <c r="O2054">
        <v>2986099.02</v>
      </c>
      <c r="P2054">
        <v>0</v>
      </c>
      <c r="Q2054">
        <v>0</v>
      </c>
      <c r="R2054">
        <v>0</v>
      </c>
      <c r="S2054">
        <v>0</v>
      </c>
    </row>
    <row r="2055" spans="1:19" x14ac:dyDescent="0.25">
      <c r="A2055">
        <v>4</v>
      </c>
      <c r="B2055">
        <v>4332</v>
      </c>
      <c r="C2055" t="s">
        <v>3736</v>
      </c>
      <c r="D2055" t="s">
        <v>2661</v>
      </c>
      <c r="E2055" t="s">
        <v>152</v>
      </c>
      <c r="F2055" t="s">
        <v>5416</v>
      </c>
      <c r="G2055" t="s">
        <v>2662</v>
      </c>
      <c r="H2055" t="s">
        <v>149</v>
      </c>
      <c r="I2055">
        <v>0</v>
      </c>
      <c r="J2055" t="s">
        <v>6969</v>
      </c>
      <c r="K2055" s="37">
        <v>48092</v>
      </c>
      <c r="L2055">
        <v>286727.07</v>
      </c>
      <c r="M2055">
        <v>286727.07</v>
      </c>
      <c r="N2055">
        <v>0</v>
      </c>
      <c r="O2055">
        <v>258054.36</v>
      </c>
      <c r="P2055">
        <v>0</v>
      </c>
      <c r="Q2055">
        <v>19658.919999999998</v>
      </c>
      <c r="R2055">
        <v>0</v>
      </c>
      <c r="S2055">
        <v>19658.919999999998</v>
      </c>
    </row>
    <row r="2056" spans="1:19" x14ac:dyDescent="0.25">
      <c r="A2056">
        <v>4</v>
      </c>
      <c r="B2056">
        <v>4332</v>
      </c>
      <c r="C2056" t="s">
        <v>3736</v>
      </c>
      <c r="D2056" t="s">
        <v>1654</v>
      </c>
      <c r="E2056" t="s">
        <v>131</v>
      </c>
      <c r="F2056" t="s">
        <v>7641</v>
      </c>
      <c r="G2056" t="s">
        <v>7642</v>
      </c>
      <c r="H2056" t="s">
        <v>86</v>
      </c>
      <c r="I2056">
        <v>1</v>
      </c>
      <c r="J2056" t="s">
        <v>6969</v>
      </c>
      <c r="K2056" s="37">
        <v>43504</v>
      </c>
      <c r="L2056">
        <v>16795.68</v>
      </c>
      <c r="M2056">
        <v>16795.68</v>
      </c>
      <c r="N2056">
        <v>0</v>
      </c>
      <c r="O2056">
        <v>16795.68</v>
      </c>
      <c r="P2056">
        <v>0</v>
      </c>
      <c r="Q2056">
        <v>0</v>
      </c>
      <c r="R2056">
        <v>0</v>
      </c>
      <c r="S2056">
        <v>0</v>
      </c>
    </row>
    <row r="2057" spans="1:19" x14ac:dyDescent="0.25">
      <c r="A2057">
        <v>4</v>
      </c>
      <c r="B2057">
        <v>4332</v>
      </c>
      <c r="C2057" t="s">
        <v>3736</v>
      </c>
      <c r="D2057" t="s">
        <v>13</v>
      </c>
      <c r="E2057" t="s">
        <v>9</v>
      </c>
      <c r="F2057" t="s">
        <v>5417</v>
      </c>
      <c r="G2057" t="s">
        <v>2264</v>
      </c>
      <c r="H2057" t="s">
        <v>104</v>
      </c>
      <c r="I2057">
        <v>1</v>
      </c>
      <c r="J2057" t="s">
        <v>6969</v>
      </c>
      <c r="K2057" s="37">
        <v>43504</v>
      </c>
      <c r="L2057">
        <v>14247.67</v>
      </c>
      <c r="M2057">
        <v>14247.67</v>
      </c>
      <c r="N2057">
        <v>0</v>
      </c>
      <c r="O2057">
        <v>12822.9</v>
      </c>
      <c r="P2057">
        <v>0</v>
      </c>
      <c r="Q2057">
        <v>1068.58</v>
      </c>
      <c r="R2057">
        <v>1068.58</v>
      </c>
      <c r="S2057">
        <v>0</v>
      </c>
    </row>
    <row r="2058" spans="1:19" x14ac:dyDescent="0.25">
      <c r="A2058">
        <v>4</v>
      </c>
      <c r="B2058">
        <v>4332</v>
      </c>
      <c r="C2058" t="s">
        <v>3736</v>
      </c>
      <c r="D2058" t="s">
        <v>8</v>
      </c>
      <c r="E2058" t="s">
        <v>9</v>
      </c>
      <c r="F2058" t="s">
        <v>5418</v>
      </c>
      <c r="G2058" t="s">
        <v>2256</v>
      </c>
      <c r="H2058" t="s">
        <v>86</v>
      </c>
      <c r="I2058">
        <v>0.02</v>
      </c>
      <c r="J2058" t="s">
        <v>6969</v>
      </c>
      <c r="K2058" s="37">
        <v>48092</v>
      </c>
      <c r="L2058">
        <v>481360</v>
      </c>
      <c r="M2058">
        <v>481360</v>
      </c>
      <c r="N2058">
        <v>0</v>
      </c>
      <c r="O2058">
        <v>433224</v>
      </c>
      <c r="P2058">
        <v>0</v>
      </c>
      <c r="Q2058">
        <v>18210.900000000001</v>
      </c>
      <c r="R2058">
        <v>5516.44</v>
      </c>
      <c r="S2058">
        <v>12694.46</v>
      </c>
    </row>
    <row r="2059" spans="1:19" x14ac:dyDescent="0.25">
      <c r="A2059">
        <v>4</v>
      </c>
      <c r="B2059">
        <v>4332</v>
      </c>
      <c r="C2059" t="s">
        <v>3736</v>
      </c>
      <c r="D2059" t="s">
        <v>1852</v>
      </c>
      <c r="E2059" t="s">
        <v>147</v>
      </c>
      <c r="F2059" t="s">
        <v>5419</v>
      </c>
      <c r="G2059" t="s">
        <v>2127</v>
      </c>
      <c r="H2059" t="s">
        <v>100</v>
      </c>
      <c r="I2059">
        <v>0.2</v>
      </c>
      <c r="J2059" t="s">
        <v>6969</v>
      </c>
      <c r="K2059" s="37">
        <v>43760</v>
      </c>
      <c r="L2059">
        <v>10067.06</v>
      </c>
      <c r="M2059">
        <v>10067.06</v>
      </c>
      <c r="N2059">
        <v>0</v>
      </c>
      <c r="O2059">
        <v>9060.35</v>
      </c>
      <c r="P2059">
        <v>0</v>
      </c>
      <c r="Q2059">
        <v>755.03</v>
      </c>
      <c r="R2059">
        <v>755.03</v>
      </c>
      <c r="S2059">
        <v>0</v>
      </c>
    </row>
    <row r="2060" spans="1:19" x14ac:dyDescent="0.25">
      <c r="A2060">
        <v>4</v>
      </c>
      <c r="B2060">
        <v>4332</v>
      </c>
      <c r="C2060" t="s">
        <v>3736</v>
      </c>
      <c r="D2060" t="s">
        <v>984</v>
      </c>
      <c r="E2060" t="s">
        <v>25</v>
      </c>
      <c r="F2060" t="s">
        <v>5420</v>
      </c>
      <c r="G2060" t="s">
        <v>2246</v>
      </c>
      <c r="H2060" t="s">
        <v>86</v>
      </c>
      <c r="I2060">
        <v>1</v>
      </c>
      <c r="J2060" t="s">
        <v>6969</v>
      </c>
      <c r="K2060" s="37">
        <v>44105</v>
      </c>
      <c r="L2060">
        <v>4181326.23</v>
      </c>
      <c r="M2060">
        <v>4145726.78</v>
      </c>
      <c r="N2060">
        <v>-35599.449999999997</v>
      </c>
      <c r="O2060">
        <v>4130183.23</v>
      </c>
      <c r="P2060">
        <v>-34543.46</v>
      </c>
      <c r="Q2060">
        <v>12440.31</v>
      </c>
      <c r="R2060">
        <v>12440.31</v>
      </c>
      <c r="S2060">
        <v>0</v>
      </c>
    </row>
    <row r="2061" spans="1:19" x14ac:dyDescent="0.25">
      <c r="A2061">
        <v>4</v>
      </c>
      <c r="B2061">
        <v>4332</v>
      </c>
      <c r="C2061" t="s">
        <v>3736</v>
      </c>
      <c r="D2061" t="s">
        <v>2103</v>
      </c>
      <c r="E2061" t="s">
        <v>2038</v>
      </c>
      <c r="F2061" t="s">
        <v>5421</v>
      </c>
      <c r="G2061" t="s">
        <v>2189</v>
      </c>
      <c r="H2061" t="s">
        <v>124</v>
      </c>
      <c r="I2061">
        <v>1</v>
      </c>
      <c r="J2061" t="s">
        <v>6969</v>
      </c>
      <c r="K2061" s="37">
        <v>43504</v>
      </c>
      <c r="L2061">
        <v>13118.54</v>
      </c>
      <c r="M2061">
        <v>13118.54</v>
      </c>
      <c r="N2061">
        <v>0</v>
      </c>
      <c r="O2061">
        <v>11806.69</v>
      </c>
      <c r="P2061">
        <v>0</v>
      </c>
      <c r="Q2061">
        <v>983.89</v>
      </c>
      <c r="R2061">
        <v>983.89</v>
      </c>
      <c r="S2061">
        <v>0</v>
      </c>
    </row>
    <row r="2062" spans="1:19" x14ac:dyDescent="0.25">
      <c r="A2062">
        <v>4</v>
      </c>
      <c r="B2062">
        <v>4332</v>
      </c>
      <c r="C2062" t="s">
        <v>3736</v>
      </c>
      <c r="D2062" t="s">
        <v>255</v>
      </c>
      <c r="E2062" t="s">
        <v>255</v>
      </c>
      <c r="F2062" t="s">
        <v>5422</v>
      </c>
      <c r="G2062" t="s">
        <v>2348</v>
      </c>
      <c r="H2062" t="s">
        <v>107</v>
      </c>
      <c r="I2062">
        <v>1</v>
      </c>
      <c r="J2062" t="s">
        <v>6969</v>
      </c>
      <c r="K2062" s="37">
        <v>43507</v>
      </c>
      <c r="L2062">
        <v>9823.75</v>
      </c>
      <c r="M2062">
        <v>9823.75</v>
      </c>
      <c r="N2062">
        <v>0</v>
      </c>
      <c r="O2062">
        <v>8841.3799999999992</v>
      </c>
      <c r="P2062">
        <v>0</v>
      </c>
      <c r="Q2062">
        <v>736.78</v>
      </c>
      <c r="R2062">
        <v>736.78</v>
      </c>
      <c r="S2062">
        <v>0</v>
      </c>
    </row>
    <row r="2063" spans="1:19" x14ac:dyDescent="0.25">
      <c r="A2063">
        <v>4</v>
      </c>
      <c r="B2063">
        <v>4332</v>
      </c>
      <c r="C2063" t="s">
        <v>3736</v>
      </c>
      <c r="D2063" t="s">
        <v>424</v>
      </c>
      <c r="E2063" t="s">
        <v>82</v>
      </c>
      <c r="F2063" t="s">
        <v>5423</v>
      </c>
      <c r="G2063" t="s">
        <v>2140</v>
      </c>
      <c r="H2063" t="s">
        <v>124</v>
      </c>
      <c r="I2063">
        <v>1</v>
      </c>
      <c r="J2063" t="s">
        <v>6969</v>
      </c>
      <c r="K2063" s="37">
        <v>43504</v>
      </c>
      <c r="L2063">
        <v>4204.45</v>
      </c>
      <c r="M2063">
        <v>4204.45</v>
      </c>
      <c r="N2063">
        <v>0</v>
      </c>
      <c r="O2063">
        <v>3784.01</v>
      </c>
      <c r="P2063">
        <v>0</v>
      </c>
      <c r="Q2063">
        <v>315.33</v>
      </c>
      <c r="R2063">
        <v>315.33</v>
      </c>
      <c r="S2063">
        <v>0</v>
      </c>
    </row>
    <row r="2064" spans="1:19" x14ac:dyDescent="0.25">
      <c r="A2064">
        <v>4</v>
      </c>
      <c r="B2064">
        <v>4332</v>
      </c>
      <c r="C2064" t="s">
        <v>3736</v>
      </c>
      <c r="D2064" t="s">
        <v>2123</v>
      </c>
      <c r="E2064" t="s">
        <v>76</v>
      </c>
      <c r="F2064" t="s">
        <v>5424</v>
      </c>
      <c r="G2064" t="s">
        <v>2200</v>
      </c>
      <c r="H2064" t="s">
        <v>107</v>
      </c>
      <c r="I2064">
        <v>0</v>
      </c>
      <c r="J2064" t="s">
        <v>6969</v>
      </c>
      <c r="K2064" s="37">
        <v>43571</v>
      </c>
      <c r="L2064">
        <v>75830.179999999993</v>
      </c>
      <c r="M2064">
        <v>75830.179999999993</v>
      </c>
      <c r="N2064">
        <v>0</v>
      </c>
      <c r="O2064">
        <v>68247.16</v>
      </c>
      <c r="P2064">
        <v>0</v>
      </c>
      <c r="Q2064">
        <v>5687.26</v>
      </c>
      <c r="R2064">
        <v>5687.26</v>
      </c>
      <c r="S2064">
        <v>0</v>
      </c>
    </row>
    <row r="2065" spans="1:19" x14ac:dyDescent="0.25">
      <c r="A2065">
        <v>4</v>
      </c>
      <c r="B2065">
        <v>4332</v>
      </c>
      <c r="C2065" t="s">
        <v>3736</v>
      </c>
      <c r="D2065" t="s">
        <v>1590</v>
      </c>
      <c r="E2065" t="s">
        <v>9</v>
      </c>
      <c r="F2065" t="s">
        <v>5425</v>
      </c>
      <c r="G2065" t="s">
        <v>2186</v>
      </c>
      <c r="H2065" t="s">
        <v>100</v>
      </c>
      <c r="I2065">
        <v>1</v>
      </c>
      <c r="J2065" t="s">
        <v>6969</v>
      </c>
      <c r="K2065" s="37">
        <v>43504</v>
      </c>
      <c r="L2065">
        <v>11828.81</v>
      </c>
      <c r="M2065">
        <v>11828.81</v>
      </c>
      <c r="N2065">
        <v>0</v>
      </c>
      <c r="O2065">
        <v>10645.93</v>
      </c>
      <c r="P2065">
        <v>0</v>
      </c>
      <c r="Q2065">
        <v>887.16</v>
      </c>
      <c r="R2065">
        <v>887.16</v>
      </c>
      <c r="S2065">
        <v>0</v>
      </c>
    </row>
    <row r="2066" spans="1:19" x14ac:dyDescent="0.25">
      <c r="A2066">
        <v>4</v>
      </c>
      <c r="B2066">
        <v>4332</v>
      </c>
      <c r="C2066" t="s">
        <v>3736</v>
      </c>
      <c r="D2066" t="s">
        <v>795</v>
      </c>
      <c r="E2066" t="s">
        <v>60</v>
      </c>
      <c r="F2066" t="s">
        <v>5426</v>
      </c>
      <c r="G2066" t="s">
        <v>2112</v>
      </c>
      <c r="H2066" t="s">
        <v>104</v>
      </c>
      <c r="I2066">
        <v>1</v>
      </c>
      <c r="J2066" t="s">
        <v>6969</v>
      </c>
      <c r="K2066" s="37">
        <v>43504</v>
      </c>
      <c r="L2066">
        <v>59904.37</v>
      </c>
      <c r="M2066">
        <v>59904.37</v>
      </c>
      <c r="N2066">
        <v>0</v>
      </c>
      <c r="O2066">
        <v>53913.93</v>
      </c>
      <c r="P2066">
        <v>0</v>
      </c>
      <c r="Q2066">
        <v>4492.83</v>
      </c>
      <c r="R2066">
        <v>4492.83</v>
      </c>
      <c r="S2066">
        <v>0</v>
      </c>
    </row>
    <row r="2067" spans="1:19" x14ac:dyDescent="0.25">
      <c r="A2067">
        <v>4</v>
      </c>
      <c r="B2067">
        <v>4332</v>
      </c>
      <c r="C2067" t="s">
        <v>3736</v>
      </c>
      <c r="D2067" t="s">
        <v>795</v>
      </c>
      <c r="E2067" t="s">
        <v>60</v>
      </c>
      <c r="F2067" t="s">
        <v>5427</v>
      </c>
      <c r="G2067" t="s">
        <v>2055</v>
      </c>
      <c r="H2067" t="s">
        <v>86</v>
      </c>
      <c r="I2067">
        <v>1</v>
      </c>
      <c r="J2067" t="s">
        <v>6969</v>
      </c>
      <c r="K2067" s="37">
        <v>43504</v>
      </c>
      <c r="L2067">
        <v>26090</v>
      </c>
      <c r="M2067">
        <v>26090</v>
      </c>
      <c r="N2067">
        <v>0</v>
      </c>
      <c r="O2067">
        <v>23481</v>
      </c>
      <c r="P2067">
        <v>0</v>
      </c>
      <c r="Q2067">
        <v>1956.75</v>
      </c>
      <c r="R2067">
        <v>1956.75</v>
      </c>
      <c r="S2067">
        <v>0</v>
      </c>
    </row>
    <row r="2068" spans="1:19" x14ac:dyDescent="0.25">
      <c r="A2068">
        <v>4</v>
      </c>
      <c r="B2068">
        <v>4332</v>
      </c>
      <c r="C2068" t="s">
        <v>3736</v>
      </c>
      <c r="D2068" t="s">
        <v>1132</v>
      </c>
      <c r="E2068" t="s">
        <v>93</v>
      </c>
      <c r="F2068" t="s">
        <v>5428</v>
      </c>
      <c r="G2068" t="s">
        <v>3404</v>
      </c>
      <c r="H2068" t="s">
        <v>104</v>
      </c>
      <c r="I2068">
        <v>0.4</v>
      </c>
      <c r="J2068" t="s">
        <v>6969</v>
      </c>
      <c r="K2068" s="37">
        <v>48092</v>
      </c>
      <c r="L2068">
        <v>239134</v>
      </c>
      <c r="M2068">
        <v>2053627</v>
      </c>
      <c r="N2068">
        <v>1814493</v>
      </c>
      <c r="O2068">
        <v>1848264.3</v>
      </c>
      <c r="P2068">
        <v>1633043.7</v>
      </c>
      <c r="Q2068">
        <v>17935.05</v>
      </c>
      <c r="R2068">
        <v>17935.05</v>
      </c>
      <c r="S2068">
        <v>0</v>
      </c>
    </row>
    <row r="2069" spans="1:19" x14ac:dyDescent="0.25">
      <c r="A2069">
        <v>4</v>
      </c>
      <c r="B2069">
        <v>4332</v>
      </c>
      <c r="C2069" t="s">
        <v>3736</v>
      </c>
      <c r="D2069" t="s">
        <v>36</v>
      </c>
      <c r="E2069" t="s">
        <v>37</v>
      </c>
      <c r="F2069" t="s">
        <v>5429</v>
      </c>
      <c r="G2069" t="s">
        <v>2399</v>
      </c>
      <c r="H2069" t="s">
        <v>107</v>
      </c>
      <c r="I2069">
        <v>0</v>
      </c>
      <c r="J2069" t="s">
        <v>6969</v>
      </c>
      <c r="K2069" s="37">
        <v>48092</v>
      </c>
      <c r="L2069">
        <v>5095975</v>
      </c>
      <c r="M2069">
        <v>5095975</v>
      </c>
      <c r="N2069">
        <v>0</v>
      </c>
      <c r="O2069">
        <v>4586377.5</v>
      </c>
      <c r="P2069">
        <v>0</v>
      </c>
      <c r="Q2069">
        <v>0</v>
      </c>
      <c r="R2069">
        <v>0</v>
      </c>
      <c r="S2069">
        <v>0</v>
      </c>
    </row>
    <row r="2070" spans="1:19" x14ac:dyDescent="0.25">
      <c r="A2070">
        <v>4</v>
      </c>
      <c r="B2070">
        <v>4332</v>
      </c>
      <c r="C2070" t="s">
        <v>3736</v>
      </c>
      <c r="D2070" t="s">
        <v>90</v>
      </c>
      <c r="E2070" t="s">
        <v>9</v>
      </c>
      <c r="F2070" t="s">
        <v>5430</v>
      </c>
      <c r="G2070" t="s">
        <v>2195</v>
      </c>
      <c r="H2070" t="s">
        <v>107</v>
      </c>
      <c r="I2070">
        <v>0</v>
      </c>
      <c r="J2070" t="s">
        <v>6969</v>
      </c>
      <c r="K2070" s="37">
        <v>48092</v>
      </c>
      <c r="L2070">
        <v>13062.6</v>
      </c>
      <c r="M2070">
        <v>13062.6</v>
      </c>
      <c r="N2070">
        <v>0</v>
      </c>
      <c r="O2070">
        <v>11756.34</v>
      </c>
      <c r="P2070">
        <v>0</v>
      </c>
      <c r="Q2070">
        <v>979.7</v>
      </c>
      <c r="R2070">
        <v>979.7</v>
      </c>
      <c r="S2070">
        <v>0</v>
      </c>
    </row>
    <row r="2071" spans="1:19" x14ac:dyDescent="0.25">
      <c r="A2071">
        <v>4</v>
      </c>
      <c r="B2071">
        <v>4332</v>
      </c>
      <c r="C2071" t="s">
        <v>3736</v>
      </c>
      <c r="D2071" t="s">
        <v>282</v>
      </c>
      <c r="E2071" t="s">
        <v>131</v>
      </c>
      <c r="F2071" t="s">
        <v>5431</v>
      </c>
      <c r="G2071" t="s">
        <v>283</v>
      </c>
      <c r="H2071" t="s">
        <v>100</v>
      </c>
      <c r="I2071">
        <v>1</v>
      </c>
      <c r="J2071" t="s">
        <v>6969</v>
      </c>
      <c r="K2071" s="37">
        <v>43986</v>
      </c>
      <c r="L2071">
        <v>264360.07</v>
      </c>
      <c r="M2071">
        <v>166298.06</v>
      </c>
      <c r="N2071">
        <v>-98062.01</v>
      </c>
      <c r="O2071">
        <v>149668.26</v>
      </c>
      <c r="P2071">
        <v>-88255.81</v>
      </c>
      <c r="Q2071">
        <v>12483.43</v>
      </c>
      <c r="R2071">
        <v>12483.43</v>
      </c>
      <c r="S2071">
        <v>0</v>
      </c>
    </row>
    <row r="2072" spans="1:19" x14ac:dyDescent="0.25">
      <c r="A2072">
        <v>4</v>
      </c>
      <c r="B2072">
        <v>4332</v>
      </c>
      <c r="C2072" t="s">
        <v>3736</v>
      </c>
      <c r="D2072" t="s">
        <v>1978</v>
      </c>
      <c r="E2072" t="s">
        <v>9</v>
      </c>
      <c r="F2072" t="s">
        <v>5432</v>
      </c>
      <c r="G2072" t="s">
        <v>2183</v>
      </c>
      <c r="H2072" t="s">
        <v>107</v>
      </c>
      <c r="I2072">
        <v>1</v>
      </c>
      <c r="J2072" t="s">
        <v>6969</v>
      </c>
      <c r="K2072" s="37">
        <v>43504</v>
      </c>
      <c r="L2072">
        <v>3707.84</v>
      </c>
      <c r="M2072">
        <v>3707.84</v>
      </c>
      <c r="N2072">
        <v>0</v>
      </c>
      <c r="O2072">
        <v>3337.06</v>
      </c>
      <c r="P2072">
        <v>0</v>
      </c>
      <c r="Q2072">
        <v>278.08999999999997</v>
      </c>
      <c r="R2072">
        <v>278.08999999999997</v>
      </c>
      <c r="S2072">
        <v>0</v>
      </c>
    </row>
    <row r="2073" spans="1:19" x14ac:dyDescent="0.25">
      <c r="A2073">
        <v>4</v>
      </c>
      <c r="B2073">
        <v>4332</v>
      </c>
      <c r="C2073" t="s">
        <v>3736</v>
      </c>
      <c r="D2073" t="s">
        <v>917</v>
      </c>
      <c r="E2073" t="s">
        <v>25</v>
      </c>
      <c r="F2073" t="s">
        <v>5433</v>
      </c>
      <c r="G2073" t="s">
        <v>2856</v>
      </c>
      <c r="H2073" t="s">
        <v>107</v>
      </c>
      <c r="I2073">
        <v>1</v>
      </c>
      <c r="J2073" t="s">
        <v>6969</v>
      </c>
      <c r="K2073" s="37">
        <v>43588</v>
      </c>
      <c r="L2073">
        <v>18586.2</v>
      </c>
      <c r="M2073">
        <v>18586.2</v>
      </c>
      <c r="N2073">
        <v>0</v>
      </c>
      <c r="O2073">
        <v>16727.580000000002</v>
      </c>
      <c r="P2073">
        <v>0</v>
      </c>
      <c r="Q2073">
        <v>1393.97</v>
      </c>
      <c r="R2073">
        <v>1393.97</v>
      </c>
      <c r="S2073">
        <v>0</v>
      </c>
    </row>
    <row r="2074" spans="1:19" x14ac:dyDescent="0.25">
      <c r="A2074">
        <v>4</v>
      </c>
      <c r="B2074">
        <v>4332</v>
      </c>
      <c r="C2074" t="s">
        <v>3736</v>
      </c>
      <c r="D2074" t="s">
        <v>1949</v>
      </c>
      <c r="E2074" t="s">
        <v>404</v>
      </c>
      <c r="F2074" t="s">
        <v>5434</v>
      </c>
      <c r="G2074" t="s">
        <v>2092</v>
      </c>
      <c r="H2074" t="s">
        <v>124</v>
      </c>
      <c r="I2074">
        <v>0</v>
      </c>
      <c r="J2074" t="s">
        <v>6969</v>
      </c>
      <c r="K2074" s="37">
        <v>43504</v>
      </c>
      <c r="L2074">
        <v>111329.66</v>
      </c>
      <c r="M2074">
        <v>111329.66</v>
      </c>
      <c r="N2074">
        <v>0</v>
      </c>
      <c r="O2074">
        <v>100196.69</v>
      </c>
      <c r="P2074">
        <v>0</v>
      </c>
      <c r="Q2074">
        <v>8349.73</v>
      </c>
      <c r="R2074">
        <v>8349.7199999999993</v>
      </c>
      <c r="S2074">
        <v>0.01</v>
      </c>
    </row>
    <row r="2075" spans="1:19" x14ac:dyDescent="0.25">
      <c r="A2075">
        <v>4</v>
      </c>
      <c r="B2075">
        <v>4332</v>
      </c>
      <c r="C2075" t="s">
        <v>3736</v>
      </c>
      <c r="D2075" t="s">
        <v>1949</v>
      </c>
      <c r="E2075" t="s">
        <v>404</v>
      </c>
      <c r="F2075" t="s">
        <v>5435</v>
      </c>
      <c r="G2075" t="s">
        <v>2121</v>
      </c>
      <c r="H2075" t="s">
        <v>124</v>
      </c>
      <c r="I2075">
        <v>0</v>
      </c>
      <c r="J2075" t="s">
        <v>6969</v>
      </c>
      <c r="K2075" s="37">
        <v>43504</v>
      </c>
      <c r="L2075">
        <v>110295.72</v>
      </c>
      <c r="M2075">
        <v>110295.72</v>
      </c>
      <c r="N2075">
        <v>0</v>
      </c>
      <c r="O2075">
        <v>99266.15</v>
      </c>
      <c r="P2075">
        <v>0</v>
      </c>
      <c r="Q2075">
        <v>8272.18</v>
      </c>
      <c r="R2075">
        <v>8272.18</v>
      </c>
      <c r="S2075">
        <v>0</v>
      </c>
    </row>
    <row r="2076" spans="1:19" x14ac:dyDescent="0.25">
      <c r="A2076">
        <v>4</v>
      </c>
      <c r="B2076">
        <v>4332</v>
      </c>
      <c r="C2076" t="s">
        <v>3736</v>
      </c>
      <c r="D2076" t="s">
        <v>1438</v>
      </c>
      <c r="E2076" t="s">
        <v>60</v>
      </c>
      <c r="F2076" t="s">
        <v>7643</v>
      </c>
      <c r="G2076" t="s">
        <v>7644</v>
      </c>
      <c r="H2076" t="s">
        <v>86</v>
      </c>
      <c r="I2076">
        <v>1</v>
      </c>
      <c r="J2076" t="s">
        <v>6969</v>
      </c>
      <c r="K2076" s="37">
        <v>43930</v>
      </c>
      <c r="L2076">
        <v>180300.46</v>
      </c>
      <c r="M2076">
        <v>180300.46</v>
      </c>
      <c r="N2076">
        <v>0</v>
      </c>
      <c r="O2076">
        <v>180300.46</v>
      </c>
      <c r="P2076">
        <v>0</v>
      </c>
      <c r="Q2076">
        <v>0</v>
      </c>
      <c r="R2076">
        <v>0</v>
      </c>
      <c r="S2076">
        <v>0</v>
      </c>
    </row>
    <row r="2077" spans="1:19" x14ac:dyDescent="0.25">
      <c r="A2077">
        <v>4</v>
      </c>
      <c r="B2077">
        <v>4332</v>
      </c>
      <c r="C2077" t="s">
        <v>3736</v>
      </c>
      <c r="D2077" t="s">
        <v>702</v>
      </c>
      <c r="E2077" t="s">
        <v>9</v>
      </c>
      <c r="F2077" t="s">
        <v>7645</v>
      </c>
      <c r="G2077" t="s">
        <v>7646</v>
      </c>
      <c r="H2077" t="s">
        <v>86</v>
      </c>
      <c r="I2077">
        <v>1</v>
      </c>
      <c r="J2077" t="s">
        <v>6969</v>
      </c>
      <c r="K2077" s="37">
        <v>43334</v>
      </c>
      <c r="L2077">
        <v>4874.59</v>
      </c>
      <c r="M2077">
        <v>4874.59</v>
      </c>
      <c r="N2077">
        <v>0</v>
      </c>
      <c r="O2077">
        <v>4874.59</v>
      </c>
      <c r="P2077">
        <v>0</v>
      </c>
      <c r="Q2077">
        <v>0</v>
      </c>
      <c r="R2077">
        <v>0</v>
      </c>
      <c r="S2077">
        <v>0</v>
      </c>
    </row>
    <row r="2078" spans="1:19" x14ac:dyDescent="0.25">
      <c r="A2078">
        <v>4</v>
      </c>
      <c r="B2078">
        <v>4332</v>
      </c>
      <c r="C2078" t="s">
        <v>3736</v>
      </c>
      <c r="D2078" t="s">
        <v>174</v>
      </c>
      <c r="E2078" t="s">
        <v>9</v>
      </c>
      <c r="F2078" t="s">
        <v>5436</v>
      </c>
      <c r="G2078" t="s">
        <v>2300</v>
      </c>
      <c r="H2078" t="s">
        <v>107</v>
      </c>
      <c r="I2078">
        <v>1</v>
      </c>
      <c r="J2078" t="s">
        <v>6969</v>
      </c>
      <c r="K2078" s="37">
        <v>43504</v>
      </c>
      <c r="L2078">
        <v>10000</v>
      </c>
      <c r="M2078">
        <v>10000</v>
      </c>
      <c r="N2078">
        <v>0</v>
      </c>
      <c r="O2078">
        <v>9000</v>
      </c>
      <c r="P2078">
        <v>0</v>
      </c>
      <c r="Q2078">
        <v>750</v>
      </c>
      <c r="R2078">
        <v>750</v>
      </c>
      <c r="S2078">
        <v>0</v>
      </c>
    </row>
    <row r="2079" spans="1:19" x14ac:dyDescent="0.25">
      <c r="A2079">
        <v>4</v>
      </c>
      <c r="B2079">
        <v>4332</v>
      </c>
      <c r="C2079" t="s">
        <v>3736</v>
      </c>
      <c r="D2079" t="s">
        <v>75</v>
      </c>
      <c r="E2079" t="s">
        <v>76</v>
      </c>
      <c r="F2079" t="s">
        <v>5437</v>
      </c>
      <c r="G2079" t="s">
        <v>2101</v>
      </c>
      <c r="H2079" t="s">
        <v>107</v>
      </c>
      <c r="I2079">
        <v>0</v>
      </c>
      <c r="J2079" t="s">
        <v>6969</v>
      </c>
      <c r="K2079" s="37">
        <v>43959</v>
      </c>
      <c r="L2079">
        <v>22366.080000000002</v>
      </c>
      <c r="M2079">
        <v>22366.080000000002</v>
      </c>
      <c r="N2079">
        <v>0</v>
      </c>
      <c r="O2079">
        <v>20129.47</v>
      </c>
      <c r="P2079">
        <v>0</v>
      </c>
      <c r="Q2079">
        <v>1677.46</v>
      </c>
      <c r="R2079">
        <v>1677.46</v>
      </c>
      <c r="S2079">
        <v>0</v>
      </c>
    </row>
    <row r="2080" spans="1:19" x14ac:dyDescent="0.25">
      <c r="A2080">
        <v>4</v>
      </c>
      <c r="B2080">
        <v>4332</v>
      </c>
      <c r="C2080" t="s">
        <v>3736</v>
      </c>
      <c r="D2080" t="s">
        <v>47</v>
      </c>
      <c r="E2080" t="s">
        <v>48</v>
      </c>
      <c r="F2080" t="s">
        <v>5438</v>
      </c>
      <c r="G2080" t="s">
        <v>2558</v>
      </c>
      <c r="H2080" t="s">
        <v>100</v>
      </c>
      <c r="I2080">
        <v>0.6</v>
      </c>
      <c r="J2080" t="s">
        <v>6969</v>
      </c>
      <c r="K2080" s="37">
        <v>43676</v>
      </c>
      <c r="L2080">
        <v>15949.27</v>
      </c>
      <c r="M2080">
        <v>15949.27</v>
      </c>
      <c r="N2080">
        <v>0</v>
      </c>
      <c r="O2080">
        <v>14354.34</v>
      </c>
      <c r="P2080">
        <v>0</v>
      </c>
      <c r="Q2080">
        <v>1196.2</v>
      </c>
      <c r="R2080">
        <v>1196.2</v>
      </c>
      <c r="S2080">
        <v>0</v>
      </c>
    </row>
    <row r="2081" spans="1:19" x14ac:dyDescent="0.25">
      <c r="A2081">
        <v>4</v>
      </c>
      <c r="B2081">
        <v>4332</v>
      </c>
      <c r="C2081" t="s">
        <v>3736</v>
      </c>
      <c r="D2081" t="s">
        <v>284</v>
      </c>
      <c r="E2081" t="s">
        <v>37</v>
      </c>
      <c r="F2081" t="s">
        <v>5439</v>
      </c>
      <c r="G2081" t="s">
        <v>2076</v>
      </c>
      <c r="H2081" t="s">
        <v>124</v>
      </c>
      <c r="I2081">
        <v>0</v>
      </c>
      <c r="J2081" t="s">
        <v>6969</v>
      </c>
      <c r="K2081" s="37">
        <v>43760</v>
      </c>
      <c r="L2081">
        <v>55273.45</v>
      </c>
      <c r="M2081">
        <v>55273.45</v>
      </c>
      <c r="N2081">
        <v>0</v>
      </c>
      <c r="O2081">
        <v>49746.11</v>
      </c>
      <c r="P2081">
        <v>0</v>
      </c>
      <c r="Q2081">
        <v>4145.51</v>
      </c>
      <c r="R2081">
        <v>4145.51</v>
      </c>
      <c r="S2081">
        <v>0</v>
      </c>
    </row>
    <row r="2082" spans="1:19" x14ac:dyDescent="0.25">
      <c r="A2082">
        <v>4</v>
      </c>
      <c r="B2082">
        <v>4332</v>
      </c>
      <c r="C2082" t="s">
        <v>3736</v>
      </c>
      <c r="D2082" t="s">
        <v>1909</v>
      </c>
      <c r="E2082" t="s">
        <v>9</v>
      </c>
      <c r="F2082" t="s">
        <v>5440</v>
      </c>
      <c r="G2082" t="s">
        <v>2291</v>
      </c>
      <c r="H2082" t="s">
        <v>100</v>
      </c>
      <c r="I2082">
        <v>0.1</v>
      </c>
      <c r="J2082" t="s">
        <v>6969</v>
      </c>
      <c r="K2082" s="37">
        <v>43504</v>
      </c>
      <c r="L2082">
        <v>12727.19</v>
      </c>
      <c r="M2082">
        <v>12727.19</v>
      </c>
      <c r="N2082">
        <v>0</v>
      </c>
      <c r="O2082">
        <v>11454.47</v>
      </c>
      <c r="P2082">
        <v>0</v>
      </c>
      <c r="Q2082">
        <v>954.54</v>
      </c>
      <c r="R2082">
        <v>954.54</v>
      </c>
      <c r="S2082">
        <v>0</v>
      </c>
    </row>
    <row r="2083" spans="1:19" x14ac:dyDescent="0.25">
      <c r="A2083">
        <v>4</v>
      </c>
      <c r="B2083">
        <v>4332</v>
      </c>
      <c r="C2083" t="s">
        <v>3736</v>
      </c>
      <c r="D2083" t="s">
        <v>98</v>
      </c>
      <c r="E2083" t="s">
        <v>147</v>
      </c>
      <c r="F2083" t="s">
        <v>5441</v>
      </c>
      <c r="G2083" t="s">
        <v>3200</v>
      </c>
      <c r="H2083" t="s">
        <v>104</v>
      </c>
      <c r="I2083">
        <v>0</v>
      </c>
      <c r="J2083" t="s">
        <v>6969</v>
      </c>
      <c r="K2083" s="37">
        <v>48092</v>
      </c>
      <c r="L2083">
        <v>3553050</v>
      </c>
      <c r="M2083">
        <v>3553050</v>
      </c>
      <c r="N2083">
        <v>0</v>
      </c>
      <c r="O2083">
        <v>3197745</v>
      </c>
      <c r="P2083">
        <v>0</v>
      </c>
      <c r="Q2083">
        <v>0</v>
      </c>
      <c r="R2083">
        <v>0</v>
      </c>
      <c r="S2083">
        <v>0</v>
      </c>
    </row>
    <row r="2084" spans="1:19" x14ac:dyDescent="0.25">
      <c r="A2084">
        <v>4</v>
      </c>
      <c r="B2084">
        <v>4332</v>
      </c>
      <c r="C2084" t="s">
        <v>3736</v>
      </c>
      <c r="D2084" t="s">
        <v>122</v>
      </c>
      <c r="E2084" t="s">
        <v>122</v>
      </c>
      <c r="F2084" t="s">
        <v>5442</v>
      </c>
      <c r="G2084" t="s">
        <v>416</v>
      </c>
      <c r="H2084" t="s">
        <v>104</v>
      </c>
      <c r="I2084">
        <v>0</v>
      </c>
      <c r="J2084" t="s">
        <v>6969</v>
      </c>
      <c r="K2084" s="37">
        <v>43294</v>
      </c>
      <c r="L2084">
        <v>8413.2800000000007</v>
      </c>
      <c r="M2084">
        <v>8413.2800000000007</v>
      </c>
      <c r="N2084">
        <v>0</v>
      </c>
      <c r="O2084">
        <v>7571.95</v>
      </c>
      <c r="P2084">
        <v>0</v>
      </c>
      <c r="Q2084">
        <v>631</v>
      </c>
      <c r="R2084">
        <v>631</v>
      </c>
      <c r="S2084">
        <v>0</v>
      </c>
    </row>
    <row r="2085" spans="1:19" x14ac:dyDescent="0.25">
      <c r="A2085">
        <v>4</v>
      </c>
      <c r="B2085">
        <v>4332</v>
      </c>
      <c r="C2085" t="s">
        <v>3736</v>
      </c>
      <c r="D2085" t="s">
        <v>947</v>
      </c>
      <c r="E2085" t="s">
        <v>948</v>
      </c>
      <c r="F2085" t="s">
        <v>5443</v>
      </c>
      <c r="G2085" t="s">
        <v>2100</v>
      </c>
      <c r="H2085" t="s">
        <v>124</v>
      </c>
      <c r="I2085">
        <v>0</v>
      </c>
      <c r="J2085" t="s">
        <v>6969</v>
      </c>
      <c r="K2085" s="37">
        <v>48092</v>
      </c>
      <c r="L2085">
        <v>212517.96</v>
      </c>
      <c r="M2085">
        <v>213941.76000000001</v>
      </c>
      <c r="N2085">
        <v>1423.8</v>
      </c>
      <c r="O2085">
        <v>192547.58</v>
      </c>
      <c r="P2085">
        <v>1281.42</v>
      </c>
      <c r="Q2085">
        <v>0</v>
      </c>
      <c r="R2085">
        <v>0</v>
      </c>
      <c r="S2085">
        <v>0</v>
      </c>
    </row>
    <row r="2086" spans="1:19" x14ac:dyDescent="0.25">
      <c r="A2086">
        <v>4</v>
      </c>
      <c r="B2086">
        <v>4332</v>
      </c>
      <c r="C2086" t="s">
        <v>3736</v>
      </c>
      <c r="D2086" t="s">
        <v>1728</v>
      </c>
      <c r="E2086" t="s">
        <v>122</v>
      </c>
      <c r="F2086" t="s">
        <v>5444</v>
      </c>
      <c r="G2086" t="s">
        <v>2472</v>
      </c>
      <c r="H2086" t="s">
        <v>107</v>
      </c>
      <c r="I2086">
        <v>0.01</v>
      </c>
      <c r="J2086" t="s">
        <v>6969</v>
      </c>
      <c r="K2086" s="37">
        <v>48092</v>
      </c>
      <c r="L2086">
        <v>5000</v>
      </c>
      <c r="M2086">
        <v>7227.56</v>
      </c>
      <c r="N2086">
        <v>2227.56</v>
      </c>
      <c r="O2086">
        <v>6504.8</v>
      </c>
      <c r="P2086">
        <v>2004.8</v>
      </c>
      <c r="Q2086">
        <v>542.07000000000005</v>
      </c>
      <c r="R2086">
        <v>542.05999999999995</v>
      </c>
      <c r="S2086">
        <v>0.01</v>
      </c>
    </row>
    <row r="2087" spans="1:19" x14ac:dyDescent="0.25">
      <c r="A2087">
        <v>4</v>
      </c>
      <c r="B2087">
        <v>4332</v>
      </c>
      <c r="C2087" t="s">
        <v>3736</v>
      </c>
      <c r="D2087" t="s">
        <v>81</v>
      </c>
      <c r="E2087" t="s">
        <v>82</v>
      </c>
      <c r="F2087" t="s">
        <v>5445</v>
      </c>
      <c r="G2087" t="s">
        <v>3024</v>
      </c>
      <c r="H2087" t="s">
        <v>104</v>
      </c>
      <c r="I2087">
        <v>0.01</v>
      </c>
      <c r="J2087" t="s">
        <v>6969</v>
      </c>
      <c r="K2087" s="37">
        <v>48092</v>
      </c>
      <c r="L2087">
        <v>323188</v>
      </c>
      <c r="M2087">
        <v>323188</v>
      </c>
      <c r="N2087">
        <v>0</v>
      </c>
      <c r="O2087">
        <v>290869.2</v>
      </c>
      <c r="P2087">
        <v>0</v>
      </c>
      <c r="Q2087">
        <v>1473.75</v>
      </c>
      <c r="R2087">
        <v>0</v>
      </c>
      <c r="S2087">
        <v>1473.75</v>
      </c>
    </row>
    <row r="2088" spans="1:19" x14ac:dyDescent="0.25">
      <c r="A2088">
        <v>4</v>
      </c>
      <c r="B2088">
        <v>4332</v>
      </c>
      <c r="C2088" t="s">
        <v>3736</v>
      </c>
      <c r="D2088" t="s">
        <v>947</v>
      </c>
      <c r="E2088" t="s">
        <v>948</v>
      </c>
      <c r="F2088" t="s">
        <v>5446</v>
      </c>
      <c r="G2088" t="s">
        <v>2150</v>
      </c>
      <c r="H2088" t="s">
        <v>124</v>
      </c>
      <c r="I2088">
        <v>0</v>
      </c>
      <c r="J2088" t="s">
        <v>6969</v>
      </c>
      <c r="K2088" s="37">
        <v>43991</v>
      </c>
      <c r="L2088">
        <v>79903.34</v>
      </c>
      <c r="M2088">
        <v>79903.34</v>
      </c>
      <c r="N2088">
        <v>0</v>
      </c>
      <c r="O2088">
        <v>71913.009999999995</v>
      </c>
      <c r="P2088">
        <v>0</v>
      </c>
      <c r="Q2088">
        <v>5992.75</v>
      </c>
      <c r="R2088">
        <v>5992.75</v>
      </c>
      <c r="S2088">
        <v>0</v>
      </c>
    </row>
    <row r="2089" spans="1:19" x14ac:dyDescent="0.25">
      <c r="A2089">
        <v>4</v>
      </c>
      <c r="B2089">
        <v>4332</v>
      </c>
      <c r="C2089" t="s">
        <v>3736</v>
      </c>
      <c r="D2089" t="s">
        <v>1282</v>
      </c>
      <c r="E2089" t="s">
        <v>9</v>
      </c>
      <c r="F2089" t="s">
        <v>5447</v>
      </c>
      <c r="G2089" t="s">
        <v>1067</v>
      </c>
      <c r="H2089" t="s">
        <v>100</v>
      </c>
      <c r="I2089">
        <v>0.9</v>
      </c>
      <c r="J2089" t="s">
        <v>6969</v>
      </c>
      <c r="K2089" s="37">
        <v>43671</v>
      </c>
      <c r="L2089">
        <v>45393.21</v>
      </c>
      <c r="M2089">
        <v>45393.21</v>
      </c>
      <c r="N2089">
        <v>0</v>
      </c>
      <c r="O2089">
        <v>40853.89</v>
      </c>
      <c r="P2089">
        <v>0</v>
      </c>
      <c r="Q2089">
        <v>3404.49</v>
      </c>
      <c r="R2089">
        <v>3404.49</v>
      </c>
      <c r="S2089">
        <v>0</v>
      </c>
    </row>
    <row r="2090" spans="1:19" x14ac:dyDescent="0.25">
      <c r="A2090">
        <v>4</v>
      </c>
      <c r="B2090">
        <v>4332</v>
      </c>
      <c r="C2090" t="s">
        <v>3736</v>
      </c>
      <c r="D2090" t="s">
        <v>424</v>
      </c>
      <c r="E2090" t="s">
        <v>82</v>
      </c>
      <c r="F2090" t="s">
        <v>5448</v>
      </c>
      <c r="G2090" t="s">
        <v>2097</v>
      </c>
      <c r="H2090" t="s">
        <v>107</v>
      </c>
      <c r="I2090">
        <v>0</v>
      </c>
      <c r="J2090" t="s">
        <v>6969</v>
      </c>
      <c r="K2090" s="37">
        <v>43504</v>
      </c>
      <c r="L2090">
        <v>15480</v>
      </c>
      <c r="M2090">
        <v>15480</v>
      </c>
      <c r="N2090">
        <v>0</v>
      </c>
      <c r="O2090">
        <v>13932</v>
      </c>
      <c r="P2090">
        <v>0</v>
      </c>
      <c r="Q2090">
        <v>1161</v>
      </c>
      <c r="R2090">
        <v>1161</v>
      </c>
      <c r="S2090">
        <v>0</v>
      </c>
    </row>
    <row r="2091" spans="1:19" x14ac:dyDescent="0.25">
      <c r="A2091">
        <v>4</v>
      </c>
      <c r="B2091">
        <v>4332</v>
      </c>
      <c r="C2091" t="s">
        <v>3736</v>
      </c>
      <c r="D2091" t="s">
        <v>1949</v>
      </c>
      <c r="E2091" t="s">
        <v>404</v>
      </c>
      <c r="F2091" t="s">
        <v>5449</v>
      </c>
      <c r="G2091" t="s">
        <v>2144</v>
      </c>
      <c r="H2091" t="s">
        <v>124</v>
      </c>
      <c r="I2091">
        <v>0</v>
      </c>
      <c r="J2091" t="s">
        <v>6969</v>
      </c>
      <c r="K2091" s="37">
        <v>43504</v>
      </c>
      <c r="L2091">
        <v>75666.509999999995</v>
      </c>
      <c r="M2091">
        <v>75666.509999999995</v>
      </c>
      <c r="N2091">
        <v>0</v>
      </c>
      <c r="O2091">
        <v>68099.86</v>
      </c>
      <c r="P2091">
        <v>0</v>
      </c>
      <c r="Q2091">
        <v>5674.99</v>
      </c>
      <c r="R2091">
        <v>5674.99</v>
      </c>
      <c r="S2091">
        <v>0</v>
      </c>
    </row>
    <row r="2092" spans="1:19" x14ac:dyDescent="0.25">
      <c r="A2092">
        <v>4</v>
      </c>
      <c r="B2092">
        <v>4332</v>
      </c>
      <c r="C2092" t="s">
        <v>3736</v>
      </c>
      <c r="D2092" t="s">
        <v>68</v>
      </c>
      <c r="E2092" t="s">
        <v>69</v>
      </c>
      <c r="F2092" t="s">
        <v>7647</v>
      </c>
      <c r="G2092" t="s">
        <v>7648</v>
      </c>
      <c r="H2092" t="s">
        <v>57</v>
      </c>
      <c r="I2092">
        <v>0.05</v>
      </c>
      <c r="J2092" t="s">
        <v>6970</v>
      </c>
      <c r="K2092" s="37">
        <v>48092</v>
      </c>
      <c r="L2092">
        <v>109305</v>
      </c>
      <c r="M2092">
        <v>85475</v>
      </c>
      <c r="N2092">
        <v>-23830</v>
      </c>
      <c r="O2092">
        <v>64106.25</v>
      </c>
      <c r="P2092">
        <v>-17872.5</v>
      </c>
      <c r="Q2092">
        <v>0</v>
      </c>
      <c r="R2092">
        <v>0</v>
      </c>
      <c r="S2092">
        <v>0</v>
      </c>
    </row>
    <row r="2093" spans="1:19" x14ac:dyDescent="0.25">
      <c r="A2093">
        <v>4</v>
      </c>
      <c r="B2093">
        <v>4332</v>
      </c>
      <c r="C2093" t="s">
        <v>3736</v>
      </c>
      <c r="D2093" t="s">
        <v>7649</v>
      </c>
      <c r="E2093" t="s">
        <v>9</v>
      </c>
      <c r="F2093" t="s">
        <v>7650</v>
      </c>
      <c r="G2093" t="s">
        <v>7651</v>
      </c>
      <c r="H2093" t="s">
        <v>86</v>
      </c>
      <c r="I2093">
        <v>1</v>
      </c>
      <c r="J2093" t="s">
        <v>6969</v>
      </c>
      <c r="K2093" s="37">
        <v>43917</v>
      </c>
      <c r="L2093">
        <v>10979.27</v>
      </c>
      <c r="M2093">
        <v>10979.27</v>
      </c>
      <c r="N2093">
        <v>0</v>
      </c>
      <c r="O2093">
        <v>10979.27</v>
      </c>
      <c r="P2093">
        <v>0</v>
      </c>
      <c r="Q2093">
        <v>0</v>
      </c>
      <c r="R2093">
        <v>0</v>
      </c>
      <c r="S2093">
        <v>0</v>
      </c>
    </row>
    <row r="2094" spans="1:19" x14ac:dyDescent="0.25">
      <c r="A2094">
        <v>4</v>
      </c>
      <c r="B2094">
        <v>4332</v>
      </c>
      <c r="C2094" t="s">
        <v>3736</v>
      </c>
      <c r="D2094" t="s">
        <v>947</v>
      </c>
      <c r="E2094" t="s">
        <v>948</v>
      </c>
      <c r="F2094" t="s">
        <v>5450</v>
      </c>
      <c r="G2094" t="s">
        <v>2277</v>
      </c>
      <c r="H2094" t="s">
        <v>124</v>
      </c>
      <c r="I2094">
        <v>1</v>
      </c>
      <c r="J2094" t="s">
        <v>6969</v>
      </c>
      <c r="K2094" s="37">
        <v>43504</v>
      </c>
      <c r="L2094">
        <v>87388.41</v>
      </c>
      <c r="M2094">
        <v>87388.41</v>
      </c>
      <c r="N2094">
        <v>0</v>
      </c>
      <c r="O2094">
        <v>78649.570000000007</v>
      </c>
      <c r="P2094">
        <v>0</v>
      </c>
      <c r="Q2094">
        <v>6554.13</v>
      </c>
      <c r="R2094">
        <v>6554.13</v>
      </c>
      <c r="S2094">
        <v>0</v>
      </c>
    </row>
    <row r="2095" spans="1:19" x14ac:dyDescent="0.25">
      <c r="A2095">
        <v>4</v>
      </c>
      <c r="B2095">
        <v>4332</v>
      </c>
      <c r="C2095" t="s">
        <v>3736</v>
      </c>
      <c r="D2095" t="s">
        <v>767</v>
      </c>
      <c r="E2095" t="s">
        <v>9</v>
      </c>
      <c r="F2095" t="s">
        <v>5451</v>
      </c>
      <c r="G2095" t="s">
        <v>2138</v>
      </c>
      <c r="H2095" t="s">
        <v>107</v>
      </c>
      <c r="I2095">
        <v>1</v>
      </c>
      <c r="J2095" t="s">
        <v>6969</v>
      </c>
      <c r="K2095" s="37">
        <v>43504</v>
      </c>
      <c r="L2095">
        <v>7947.23</v>
      </c>
      <c r="M2095">
        <v>7947.23</v>
      </c>
      <c r="N2095">
        <v>0</v>
      </c>
      <c r="O2095">
        <v>7152.51</v>
      </c>
      <c r="P2095">
        <v>0</v>
      </c>
      <c r="Q2095">
        <v>596.04</v>
      </c>
      <c r="R2095">
        <v>596.04</v>
      </c>
      <c r="S2095">
        <v>0</v>
      </c>
    </row>
    <row r="2096" spans="1:19" x14ac:dyDescent="0.25">
      <c r="A2096">
        <v>4</v>
      </c>
      <c r="B2096">
        <v>4332</v>
      </c>
      <c r="C2096" t="s">
        <v>3736</v>
      </c>
      <c r="D2096" t="s">
        <v>569</v>
      </c>
      <c r="E2096" t="s">
        <v>82</v>
      </c>
      <c r="F2096" t="s">
        <v>5452</v>
      </c>
      <c r="G2096" t="s">
        <v>2439</v>
      </c>
      <c r="H2096" t="s">
        <v>107</v>
      </c>
      <c r="I2096">
        <v>0</v>
      </c>
      <c r="J2096" t="s">
        <v>6969</v>
      </c>
      <c r="K2096" s="37">
        <v>44270</v>
      </c>
      <c r="L2096">
        <v>6298.32</v>
      </c>
      <c r="M2096">
        <v>0</v>
      </c>
      <c r="N2096">
        <v>-6298.32</v>
      </c>
      <c r="O2096">
        <v>0</v>
      </c>
      <c r="P2096">
        <v>-5668.49</v>
      </c>
      <c r="Q2096">
        <v>472.37</v>
      </c>
      <c r="R2096">
        <v>472.37</v>
      </c>
      <c r="S2096">
        <v>0</v>
      </c>
    </row>
    <row r="2097" spans="1:19" x14ac:dyDescent="0.25">
      <c r="A2097">
        <v>4</v>
      </c>
      <c r="B2097">
        <v>4332</v>
      </c>
      <c r="C2097" t="s">
        <v>3736</v>
      </c>
      <c r="D2097" t="s">
        <v>8</v>
      </c>
      <c r="E2097" t="s">
        <v>9</v>
      </c>
      <c r="F2097" t="s">
        <v>5453</v>
      </c>
      <c r="G2097" t="s">
        <v>3128</v>
      </c>
      <c r="H2097" t="s">
        <v>149</v>
      </c>
      <c r="I2097">
        <v>1</v>
      </c>
      <c r="J2097" t="s">
        <v>6969</v>
      </c>
      <c r="K2097" s="37">
        <v>43851</v>
      </c>
      <c r="L2097">
        <v>18439</v>
      </c>
      <c r="M2097">
        <v>18439</v>
      </c>
      <c r="N2097">
        <v>0</v>
      </c>
      <c r="O2097">
        <v>16595.099999999999</v>
      </c>
      <c r="P2097">
        <v>0</v>
      </c>
      <c r="Q2097">
        <v>1382.93</v>
      </c>
      <c r="R2097">
        <v>1382.93</v>
      </c>
      <c r="S2097">
        <v>0</v>
      </c>
    </row>
    <row r="2098" spans="1:19" x14ac:dyDescent="0.25">
      <c r="A2098">
        <v>4</v>
      </c>
      <c r="B2098">
        <v>4332</v>
      </c>
      <c r="C2098" t="s">
        <v>3736</v>
      </c>
      <c r="D2098" t="s">
        <v>65</v>
      </c>
      <c r="E2098" t="s">
        <v>48</v>
      </c>
      <c r="F2098" t="s">
        <v>5454</v>
      </c>
      <c r="G2098" t="s">
        <v>2737</v>
      </c>
      <c r="H2098" t="s">
        <v>149</v>
      </c>
      <c r="I2098">
        <v>0</v>
      </c>
      <c r="J2098" t="s">
        <v>6969</v>
      </c>
      <c r="K2098" s="37">
        <v>43760</v>
      </c>
      <c r="L2098">
        <v>44812.5</v>
      </c>
      <c r="M2098">
        <v>44812.5</v>
      </c>
      <c r="N2098">
        <v>0</v>
      </c>
      <c r="O2098">
        <v>40331.25</v>
      </c>
      <c r="P2098">
        <v>0</v>
      </c>
      <c r="Q2098">
        <v>3360.94</v>
      </c>
      <c r="R2098">
        <v>3360.94</v>
      </c>
      <c r="S2098">
        <v>0</v>
      </c>
    </row>
    <row r="2099" spans="1:19" x14ac:dyDescent="0.25">
      <c r="A2099">
        <v>4</v>
      </c>
      <c r="B2099">
        <v>4332</v>
      </c>
      <c r="C2099" t="s">
        <v>3736</v>
      </c>
      <c r="D2099" t="s">
        <v>1077</v>
      </c>
      <c r="E2099" t="s">
        <v>48</v>
      </c>
      <c r="F2099" t="s">
        <v>5455</v>
      </c>
      <c r="G2099" t="s">
        <v>1128</v>
      </c>
      <c r="H2099" t="s">
        <v>107</v>
      </c>
      <c r="I2099">
        <v>0</v>
      </c>
      <c r="J2099" t="s">
        <v>6969</v>
      </c>
      <c r="K2099" s="37">
        <v>43335</v>
      </c>
      <c r="L2099">
        <v>36251.19</v>
      </c>
      <c r="M2099">
        <v>36251.19</v>
      </c>
      <c r="N2099">
        <v>0</v>
      </c>
      <c r="O2099">
        <v>32626.07</v>
      </c>
      <c r="P2099">
        <v>0</v>
      </c>
      <c r="Q2099">
        <v>2718.84</v>
      </c>
      <c r="R2099">
        <v>2718.84</v>
      </c>
      <c r="S2099">
        <v>0</v>
      </c>
    </row>
    <row r="2100" spans="1:19" x14ac:dyDescent="0.25">
      <c r="A2100">
        <v>4</v>
      </c>
      <c r="B2100">
        <v>4332</v>
      </c>
      <c r="C2100" t="s">
        <v>3736</v>
      </c>
      <c r="D2100" t="s">
        <v>119</v>
      </c>
      <c r="E2100" t="s">
        <v>102</v>
      </c>
      <c r="F2100" t="s">
        <v>5456</v>
      </c>
      <c r="G2100" t="s">
        <v>2238</v>
      </c>
      <c r="H2100" t="s">
        <v>124</v>
      </c>
      <c r="I2100">
        <v>1</v>
      </c>
      <c r="J2100" t="s">
        <v>6969</v>
      </c>
      <c r="K2100" s="37">
        <v>43504</v>
      </c>
      <c r="L2100">
        <v>72706.960000000006</v>
      </c>
      <c r="M2100">
        <v>72706.960000000006</v>
      </c>
      <c r="N2100">
        <v>0</v>
      </c>
      <c r="O2100">
        <v>65436.26</v>
      </c>
      <c r="P2100">
        <v>0</v>
      </c>
      <c r="Q2100">
        <v>5453.03</v>
      </c>
      <c r="R2100">
        <v>5453.02</v>
      </c>
      <c r="S2100">
        <v>0.01</v>
      </c>
    </row>
    <row r="2101" spans="1:19" x14ac:dyDescent="0.25">
      <c r="A2101">
        <v>4</v>
      </c>
      <c r="B2101">
        <v>4332</v>
      </c>
      <c r="C2101" t="s">
        <v>3736</v>
      </c>
      <c r="D2101" t="s">
        <v>569</v>
      </c>
      <c r="E2101" t="s">
        <v>82</v>
      </c>
      <c r="F2101" t="s">
        <v>7652</v>
      </c>
      <c r="G2101" t="s">
        <v>7653</v>
      </c>
      <c r="H2101" t="s">
        <v>104</v>
      </c>
      <c r="I2101">
        <v>0.1</v>
      </c>
      <c r="J2101" t="s">
        <v>6969</v>
      </c>
      <c r="K2101" s="37">
        <v>48092</v>
      </c>
      <c r="L2101">
        <v>2286237.77</v>
      </c>
      <c r="M2101">
        <v>2286237.77</v>
      </c>
      <c r="N2101">
        <v>0</v>
      </c>
      <c r="O2101">
        <v>2057613.99</v>
      </c>
      <c r="P2101">
        <v>0</v>
      </c>
      <c r="Q2101">
        <v>14468.13</v>
      </c>
      <c r="R2101">
        <v>0</v>
      </c>
      <c r="S2101">
        <v>14468.13</v>
      </c>
    </row>
    <row r="2102" spans="1:19" x14ac:dyDescent="0.25">
      <c r="A2102">
        <v>4</v>
      </c>
      <c r="B2102">
        <v>4332</v>
      </c>
      <c r="C2102" t="s">
        <v>3736</v>
      </c>
      <c r="D2102" t="s">
        <v>1244</v>
      </c>
      <c r="E2102" t="s">
        <v>9</v>
      </c>
      <c r="F2102" t="s">
        <v>5457</v>
      </c>
      <c r="G2102" t="s">
        <v>2148</v>
      </c>
      <c r="H2102" t="s">
        <v>107</v>
      </c>
      <c r="I2102">
        <v>1</v>
      </c>
      <c r="J2102" t="s">
        <v>6969</v>
      </c>
      <c r="K2102" s="37">
        <v>43504</v>
      </c>
      <c r="L2102">
        <v>3236.75</v>
      </c>
      <c r="M2102">
        <v>3236.75</v>
      </c>
      <c r="N2102">
        <v>0</v>
      </c>
      <c r="O2102">
        <v>2913.08</v>
      </c>
      <c r="P2102">
        <v>0</v>
      </c>
      <c r="Q2102">
        <v>242.76</v>
      </c>
      <c r="R2102">
        <v>242.76</v>
      </c>
      <c r="S2102">
        <v>0</v>
      </c>
    </row>
    <row r="2103" spans="1:19" x14ac:dyDescent="0.25">
      <c r="A2103">
        <v>4</v>
      </c>
      <c r="B2103">
        <v>4332</v>
      </c>
      <c r="C2103" t="s">
        <v>3736</v>
      </c>
      <c r="D2103" t="s">
        <v>1757</v>
      </c>
      <c r="E2103" t="s">
        <v>27</v>
      </c>
      <c r="F2103" t="s">
        <v>5458</v>
      </c>
      <c r="G2103" t="s">
        <v>2600</v>
      </c>
      <c r="H2103" t="s">
        <v>124</v>
      </c>
      <c r="I2103">
        <v>1</v>
      </c>
      <c r="J2103" t="s">
        <v>6969</v>
      </c>
      <c r="K2103" s="37">
        <v>43588</v>
      </c>
      <c r="L2103">
        <v>43204.79</v>
      </c>
      <c r="M2103">
        <v>43204.79</v>
      </c>
      <c r="N2103">
        <v>0</v>
      </c>
      <c r="O2103">
        <v>38884.31</v>
      </c>
      <c r="P2103">
        <v>0</v>
      </c>
      <c r="Q2103">
        <v>3240.36</v>
      </c>
      <c r="R2103">
        <v>3240.36</v>
      </c>
      <c r="S2103">
        <v>0</v>
      </c>
    </row>
    <row r="2104" spans="1:19" x14ac:dyDescent="0.25">
      <c r="A2104">
        <v>4</v>
      </c>
      <c r="B2104">
        <v>4332</v>
      </c>
      <c r="C2104" t="s">
        <v>3736</v>
      </c>
      <c r="D2104" t="s">
        <v>984</v>
      </c>
      <c r="E2104" t="s">
        <v>25</v>
      </c>
      <c r="F2104" t="s">
        <v>8806</v>
      </c>
      <c r="G2104" t="s">
        <v>8807</v>
      </c>
      <c r="H2104" t="s">
        <v>149</v>
      </c>
      <c r="I2104">
        <v>1</v>
      </c>
      <c r="J2104" t="s">
        <v>6969</v>
      </c>
      <c r="K2104" s="37">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3736</v>
      </c>
      <c r="D2105" t="s">
        <v>739</v>
      </c>
      <c r="E2105" t="s">
        <v>384</v>
      </c>
      <c r="F2105" t="s">
        <v>5459</v>
      </c>
      <c r="G2105" t="s">
        <v>141</v>
      </c>
      <c r="H2105" t="s">
        <v>86</v>
      </c>
      <c r="I2105">
        <v>1</v>
      </c>
      <c r="J2105" t="s">
        <v>6969</v>
      </c>
      <c r="K2105" s="37">
        <v>43389</v>
      </c>
      <c r="L2105">
        <v>0</v>
      </c>
      <c r="M2105">
        <v>0</v>
      </c>
      <c r="N2105">
        <v>0</v>
      </c>
      <c r="O2105">
        <v>0</v>
      </c>
      <c r="P2105">
        <v>0</v>
      </c>
      <c r="Q2105">
        <v>0</v>
      </c>
      <c r="R2105">
        <v>0</v>
      </c>
      <c r="S2105">
        <v>0</v>
      </c>
    </row>
    <row r="2106" spans="1:19" x14ac:dyDescent="0.25">
      <c r="A2106">
        <v>4</v>
      </c>
      <c r="B2106">
        <v>4332</v>
      </c>
      <c r="C2106" t="s">
        <v>3736</v>
      </c>
      <c r="D2106" t="s">
        <v>947</v>
      </c>
      <c r="E2106" t="s">
        <v>948</v>
      </c>
      <c r="F2106" t="s">
        <v>5460</v>
      </c>
      <c r="G2106" t="s">
        <v>2151</v>
      </c>
      <c r="H2106" t="s">
        <v>124</v>
      </c>
      <c r="I2106">
        <v>0</v>
      </c>
      <c r="J2106" t="s">
        <v>6969</v>
      </c>
      <c r="K2106" s="37">
        <v>43991</v>
      </c>
      <c r="L2106">
        <v>83052.53</v>
      </c>
      <c r="M2106">
        <v>83052.53</v>
      </c>
      <c r="N2106">
        <v>0</v>
      </c>
      <c r="O2106">
        <v>74747.28</v>
      </c>
      <c r="P2106">
        <v>0</v>
      </c>
      <c r="Q2106">
        <v>6228.94</v>
      </c>
      <c r="R2106">
        <v>6228.94</v>
      </c>
      <c r="S2106">
        <v>0</v>
      </c>
    </row>
    <row r="2107" spans="1:19" x14ac:dyDescent="0.25">
      <c r="A2107">
        <v>4</v>
      </c>
      <c r="B2107">
        <v>4332</v>
      </c>
      <c r="C2107" t="s">
        <v>3736</v>
      </c>
      <c r="D2107" t="s">
        <v>47</v>
      </c>
      <c r="E2107" t="s">
        <v>48</v>
      </c>
      <c r="F2107" t="s">
        <v>5461</v>
      </c>
      <c r="G2107" t="s">
        <v>2085</v>
      </c>
      <c r="H2107" t="s">
        <v>100</v>
      </c>
      <c r="I2107">
        <v>1</v>
      </c>
      <c r="J2107" t="s">
        <v>6969</v>
      </c>
      <c r="K2107" s="37">
        <v>43503</v>
      </c>
      <c r="L2107">
        <v>7497.62</v>
      </c>
      <c r="M2107">
        <v>7497.62</v>
      </c>
      <c r="N2107">
        <v>0</v>
      </c>
      <c r="O2107">
        <v>6747.86</v>
      </c>
      <c r="P2107">
        <v>0</v>
      </c>
      <c r="Q2107">
        <v>562.32000000000005</v>
      </c>
      <c r="R2107">
        <v>562.32000000000005</v>
      </c>
      <c r="S2107">
        <v>0</v>
      </c>
    </row>
    <row r="2108" spans="1:19" x14ac:dyDescent="0.25">
      <c r="A2108">
        <v>4</v>
      </c>
      <c r="B2108">
        <v>4332</v>
      </c>
      <c r="C2108" t="s">
        <v>3736</v>
      </c>
      <c r="D2108" t="s">
        <v>1949</v>
      </c>
      <c r="E2108" t="s">
        <v>404</v>
      </c>
      <c r="F2108" t="s">
        <v>5462</v>
      </c>
      <c r="G2108" t="s">
        <v>2080</v>
      </c>
      <c r="H2108" t="s">
        <v>124</v>
      </c>
      <c r="I2108">
        <v>0</v>
      </c>
      <c r="J2108" t="s">
        <v>6969</v>
      </c>
      <c r="K2108" s="37">
        <v>43503</v>
      </c>
      <c r="L2108">
        <v>118684.2</v>
      </c>
      <c r="M2108">
        <v>118684.2</v>
      </c>
      <c r="N2108">
        <v>0</v>
      </c>
      <c r="O2108">
        <v>106815.78</v>
      </c>
      <c r="P2108">
        <v>0</v>
      </c>
      <c r="Q2108">
        <v>8901.32</v>
      </c>
      <c r="R2108">
        <v>8901.32</v>
      </c>
      <c r="S2108">
        <v>0</v>
      </c>
    </row>
    <row r="2109" spans="1:19" x14ac:dyDescent="0.25">
      <c r="A2109">
        <v>4</v>
      </c>
      <c r="B2109">
        <v>4332</v>
      </c>
      <c r="C2109" t="s">
        <v>3736</v>
      </c>
      <c r="D2109" t="s">
        <v>1132</v>
      </c>
      <c r="E2109" t="s">
        <v>93</v>
      </c>
      <c r="F2109" t="s">
        <v>7654</v>
      </c>
      <c r="G2109" t="s">
        <v>7655</v>
      </c>
      <c r="H2109" t="s">
        <v>107</v>
      </c>
      <c r="I2109">
        <v>0</v>
      </c>
      <c r="J2109" t="s">
        <v>6969</v>
      </c>
      <c r="K2109" s="37">
        <v>43973</v>
      </c>
      <c r="L2109">
        <v>22612.75</v>
      </c>
      <c r="M2109">
        <v>22612.75</v>
      </c>
      <c r="N2109">
        <v>0</v>
      </c>
      <c r="O2109">
        <v>20351.48</v>
      </c>
      <c r="P2109">
        <v>0</v>
      </c>
      <c r="Q2109">
        <v>1695.95</v>
      </c>
      <c r="R2109">
        <v>1695.95</v>
      </c>
      <c r="S2109">
        <v>0</v>
      </c>
    </row>
    <row r="2110" spans="1:19" x14ac:dyDescent="0.25">
      <c r="A2110">
        <v>4</v>
      </c>
      <c r="B2110">
        <v>4332</v>
      </c>
      <c r="C2110" t="s">
        <v>3736</v>
      </c>
      <c r="D2110" t="s">
        <v>1257</v>
      </c>
      <c r="E2110" t="s">
        <v>37</v>
      </c>
      <c r="F2110" t="s">
        <v>5463</v>
      </c>
      <c r="G2110" t="s">
        <v>2743</v>
      </c>
      <c r="H2110" t="s">
        <v>104</v>
      </c>
      <c r="I2110">
        <v>0</v>
      </c>
      <c r="J2110" t="s">
        <v>6969</v>
      </c>
      <c r="K2110" s="37">
        <v>48092</v>
      </c>
      <c r="L2110">
        <v>173179</v>
      </c>
      <c r="M2110">
        <v>173179</v>
      </c>
      <c r="N2110">
        <v>0</v>
      </c>
      <c r="O2110">
        <v>155861.1</v>
      </c>
      <c r="P2110">
        <v>0</v>
      </c>
      <c r="Q2110">
        <v>0</v>
      </c>
      <c r="R2110">
        <v>0</v>
      </c>
      <c r="S2110">
        <v>0</v>
      </c>
    </row>
    <row r="2111" spans="1:19" x14ac:dyDescent="0.25">
      <c r="A2111">
        <v>4</v>
      </c>
      <c r="B2111">
        <v>4332</v>
      </c>
      <c r="C2111" t="s">
        <v>3736</v>
      </c>
      <c r="D2111" t="s">
        <v>1728</v>
      </c>
      <c r="E2111" t="s">
        <v>122</v>
      </c>
      <c r="F2111" t="s">
        <v>5464</v>
      </c>
      <c r="G2111" t="s">
        <v>2167</v>
      </c>
      <c r="H2111" t="s">
        <v>124</v>
      </c>
      <c r="I2111">
        <v>1</v>
      </c>
      <c r="J2111" t="s">
        <v>6969</v>
      </c>
      <c r="K2111" s="37">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3736</v>
      </c>
      <c r="D2112" t="s">
        <v>1955</v>
      </c>
      <c r="E2112" t="s">
        <v>48</v>
      </c>
      <c r="F2112" t="s">
        <v>5465</v>
      </c>
      <c r="G2112" t="s">
        <v>2135</v>
      </c>
      <c r="H2112" t="s">
        <v>107</v>
      </c>
      <c r="I2112">
        <v>1</v>
      </c>
      <c r="J2112" t="s">
        <v>6969</v>
      </c>
      <c r="K2112" s="37">
        <v>43503</v>
      </c>
      <c r="L2112">
        <v>3603.32</v>
      </c>
      <c r="M2112">
        <v>3603.32</v>
      </c>
      <c r="N2112">
        <v>0</v>
      </c>
      <c r="O2112">
        <v>3242.99</v>
      </c>
      <c r="P2112">
        <v>0</v>
      </c>
      <c r="Q2112">
        <v>270.25</v>
      </c>
      <c r="R2112">
        <v>270.25</v>
      </c>
      <c r="S2112">
        <v>0</v>
      </c>
    </row>
    <row r="2113" spans="1:19" x14ac:dyDescent="0.25">
      <c r="A2113">
        <v>4</v>
      </c>
      <c r="B2113">
        <v>4332</v>
      </c>
      <c r="C2113" t="s">
        <v>3736</v>
      </c>
      <c r="D2113" t="s">
        <v>747</v>
      </c>
      <c r="E2113" t="s">
        <v>48</v>
      </c>
      <c r="F2113" t="s">
        <v>5466</v>
      </c>
      <c r="G2113" t="s">
        <v>2518</v>
      </c>
      <c r="H2113" t="s">
        <v>86</v>
      </c>
      <c r="I2113">
        <v>1</v>
      </c>
      <c r="J2113" t="s">
        <v>6969</v>
      </c>
      <c r="K2113" s="37">
        <v>44049</v>
      </c>
      <c r="L2113">
        <v>507306.33</v>
      </c>
      <c r="M2113">
        <v>449571</v>
      </c>
      <c r="N2113">
        <v>-57735.33</v>
      </c>
      <c r="O2113">
        <v>448276.81</v>
      </c>
      <c r="P2113">
        <v>-57698.18</v>
      </c>
      <c r="Q2113">
        <v>977.84</v>
      </c>
      <c r="R2113">
        <v>977.84</v>
      </c>
      <c r="S2113">
        <v>0</v>
      </c>
    </row>
    <row r="2114" spans="1:19" x14ac:dyDescent="0.25">
      <c r="A2114">
        <v>4</v>
      </c>
      <c r="B2114">
        <v>4332</v>
      </c>
      <c r="C2114" t="s">
        <v>3736</v>
      </c>
      <c r="D2114" t="s">
        <v>984</v>
      </c>
      <c r="E2114" t="s">
        <v>25</v>
      </c>
      <c r="F2114" t="s">
        <v>5467</v>
      </c>
      <c r="G2114" t="s">
        <v>2154</v>
      </c>
      <c r="H2114" t="s">
        <v>107</v>
      </c>
      <c r="I2114">
        <v>1</v>
      </c>
      <c r="J2114" t="s">
        <v>6969</v>
      </c>
      <c r="K2114" s="37">
        <v>43956</v>
      </c>
      <c r="L2114">
        <v>12662.46</v>
      </c>
      <c r="M2114">
        <v>0</v>
      </c>
      <c r="N2114">
        <v>-12662.46</v>
      </c>
      <c r="O2114">
        <v>0</v>
      </c>
      <c r="P2114">
        <v>-11396.21</v>
      </c>
      <c r="Q2114">
        <v>0</v>
      </c>
      <c r="R2114">
        <v>0</v>
      </c>
      <c r="S2114">
        <v>0</v>
      </c>
    </row>
    <row r="2115" spans="1:19" x14ac:dyDescent="0.25">
      <c r="A2115">
        <v>4</v>
      </c>
      <c r="B2115">
        <v>4332</v>
      </c>
      <c r="C2115" t="s">
        <v>3736</v>
      </c>
      <c r="D2115" t="s">
        <v>1134</v>
      </c>
      <c r="E2115" t="s">
        <v>21</v>
      </c>
      <c r="F2115" t="s">
        <v>5468</v>
      </c>
      <c r="G2115" t="s">
        <v>3286</v>
      </c>
      <c r="H2115" t="s">
        <v>100</v>
      </c>
      <c r="I2115">
        <v>1</v>
      </c>
      <c r="J2115" t="s">
        <v>6969</v>
      </c>
      <c r="K2115" s="37">
        <v>43861</v>
      </c>
      <c r="L2115">
        <v>32086.02</v>
      </c>
      <c r="M2115">
        <v>32086.02</v>
      </c>
      <c r="N2115">
        <v>0</v>
      </c>
      <c r="O2115">
        <v>28877.42</v>
      </c>
      <c r="P2115">
        <v>0</v>
      </c>
      <c r="Q2115">
        <v>2406.4499999999998</v>
      </c>
      <c r="R2115">
        <v>2406.4499999999998</v>
      </c>
      <c r="S2115">
        <v>0</v>
      </c>
    </row>
    <row r="2116" spans="1:19" x14ac:dyDescent="0.25">
      <c r="A2116">
        <v>4</v>
      </c>
      <c r="B2116">
        <v>4332</v>
      </c>
      <c r="C2116" t="s">
        <v>3736</v>
      </c>
      <c r="D2116" t="s">
        <v>152</v>
      </c>
      <c r="E2116" t="s">
        <v>152</v>
      </c>
      <c r="F2116" t="s">
        <v>5469</v>
      </c>
      <c r="G2116" t="s">
        <v>2064</v>
      </c>
      <c r="H2116" t="s">
        <v>86</v>
      </c>
      <c r="I2116">
        <v>0.48</v>
      </c>
      <c r="J2116" t="s">
        <v>6969</v>
      </c>
      <c r="K2116" s="37">
        <v>44032</v>
      </c>
      <c r="L2116">
        <v>8698.31</v>
      </c>
      <c r="M2116">
        <v>8698.31</v>
      </c>
      <c r="N2116">
        <v>0</v>
      </c>
      <c r="O2116">
        <v>7828.48</v>
      </c>
      <c r="P2116">
        <v>0</v>
      </c>
      <c r="Q2116">
        <v>652.37</v>
      </c>
      <c r="R2116">
        <v>652.37</v>
      </c>
      <c r="S2116">
        <v>0</v>
      </c>
    </row>
    <row r="2117" spans="1:19" x14ac:dyDescent="0.25">
      <c r="A2117">
        <v>4</v>
      </c>
      <c r="B2117">
        <v>4332</v>
      </c>
      <c r="C2117" t="s">
        <v>3736</v>
      </c>
      <c r="D2117" t="s">
        <v>734</v>
      </c>
      <c r="E2117" t="s">
        <v>313</v>
      </c>
      <c r="F2117" t="s">
        <v>5470</v>
      </c>
      <c r="G2117" t="s">
        <v>2484</v>
      </c>
      <c r="H2117" t="s">
        <v>100</v>
      </c>
      <c r="I2117">
        <v>0</v>
      </c>
      <c r="J2117" t="s">
        <v>6969</v>
      </c>
      <c r="K2117" s="37">
        <v>43761</v>
      </c>
      <c r="L2117">
        <v>32804.410000000003</v>
      </c>
      <c r="M2117">
        <v>32804.410000000003</v>
      </c>
      <c r="N2117">
        <v>0</v>
      </c>
      <c r="O2117">
        <v>29523.97</v>
      </c>
      <c r="P2117">
        <v>0</v>
      </c>
      <c r="Q2117">
        <v>2460.33</v>
      </c>
      <c r="R2117">
        <v>2460.33</v>
      </c>
      <c r="S2117">
        <v>0</v>
      </c>
    </row>
    <row r="2118" spans="1:19" x14ac:dyDescent="0.25">
      <c r="A2118">
        <v>4</v>
      </c>
      <c r="B2118">
        <v>4332</v>
      </c>
      <c r="C2118" t="s">
        <v>3736</v>
      </c>
      <c r="D2118" t="s">
        <v>284</v>
      </c>
      <c r="E2118" t="s">
        <v>37</v>
      </c>
      <c r="F2118" t="s">
        <v>5471</v>
      </c>
      <c r="G2118" t="s">
        <v>2615</v>
      </c>
      <c r="H2118" t="s">
        <v>107</v>
      </c>
      <c r="I2118">
        <v>0.2</v>
      </c>
      <c r="J2118" t="s">
        <v>6969</v>
      </c>
      <c r="K2118" s="37">
        <v>48092</v>
      </c>
      <c r="L2118">
        <v>1918442.18</v>
      </c>
      <c r="M2118">
        <v>1918442.18</v>
      </c>
      <c r="N2118">
        <v>0</v>
      </c>
      <c r="O2118">
        <v>1726597.96</v>
      </c>
      <c r="P2118">
        <v>0</v>
      </c>
      <c r="Q2118">
        <v>0</v>
      </c>
      <c r="R2118">
        <v>0</v>
      </c>
      <c r="S2118">
        <v>0</v>
      </c>
    </row>
    <row r="2119" spans="1:19" x14ac:dyDescent="0.25">
      <c r="A2119">
        <v>4</v>
      </c>
      <c r="B2119">
        <v>4332</v>
      </c>
      <c r="C2119" t="s">
        <v>3736</v>
      </c>
      <c r="D2119" t="s">
        <v>1728</v>
      </c>
      <c r="E2119" t="s">
        <v>122</v>
      </c>
      <c r="F2119" t="s">
        <v>5472</v>
      </c>
      <c r="G2119" t="s">
        <v>334</v>
      </c>
      <c r="H2119" t="s">
        <v>107</v>
      </c>
      <c r="I2119">
        <v>0.85</v>
      </c>
      <c r="J2119" t="s">
        <v>6969</v>
      </c>
      <c r="K2119" s="37">
        <v>48092</v>
      </c>
      <c r="L2119">
        <v>129125.15</v>
      </c>
      <c r="M2119">
        <v>129125.15</v>
      </c>
      <c r="N2119">
        <v>0</v>
      </c>
      <c r="O2119">
        <v>116212.64</v>
      </c>
      <c r="P2119">
        <v>0</v>
      </c>
      <c r="Q2119">
        <v>0</v>
      </c>
      <c r="R2119">
        <v>0</v>
      </c>
      <c r="S2119">
        <v>0</v>
      </c>
    </row>
    <row r="2120" spans="1:19" x14ac:dyDescent="0.25">
      <c r="A2120">
        <v>4</v>
      </c>
      <c r="B2120">
        <v>4332</v>
      </c>
      <c r="C2120" t="s">
        <v>3736</v>
      </c>
      <c r="D2120" t="s">
        <v>157</v>
      </c>
      <c r="E2120" t="s">
        <v>147</v>
      </c>
      <c r="F2120" t="s">
        <v>5473</v>
      </c>
      <c r="G2120" t="s">
        <v>412</v>
      </c>
      <c r="H2120" t="s">
        <v>107</v>
      </c>
      <c r="I2120">
        <v>0</v>
      </c>
      <c r="J2120" t="s">
        <v>6969</v>
      </c>
      <c r="K2120" s="37">
        <v>43598</v>
      </c>
      <c r="L2120">
        <v>17559.150000000001</v>
      </c>
      <c r="M2120">
        <v>17559.150000000001</v>
      </c>
      <c r="N2120">
        <v>0</v>
      </c>
      <c r="O2120">
        <v>15803.24</v>
      </c>
      <c r="P2120">
        <v>0</v>
      </c>
      <c r="Q2120">
        <v>1316.94</v>
      </c>
      <c r="R2120">
        <v>1316.94</v>
      </c>
      <c r="S2120">
        <v>0</v>
      </c>
    </row>
    <row r="2121" spans="1:19" x14ac:dyDescent="0.25">
      <c r="A2121">
        <v>4</v>
      </c>
      <c r="B2121">
        <v>4332</v>
      </c>
      <c r="C2121" t="s">
        <v>3736</v>
      </c>
      <c r="D2121" t="s">
        <v>2417</v>
      </c>
      <c r="E2121" t="s">
        <v>69</v>
      </c>
      <c r="F2121" t="s">
        <v>5474</v>
      </c>
      <c r="G2121" t="s">
        <v>2419</v>
      </c>
      <c r="H2121" t="s">
        <v>149</v>
      </c>
      <c r="I2121">
        <v>0</v>
      </c>
      <c r="J2121" t="s">
        <v>6969</v>
      </c>
      <c r="K2121" s="37">
        <v>43917</v>
      </c>
      <c r="L2121">
        <v>18634.240000000002</v>
      </c>
      <c r="M2121">
        <v>18634.240000000002</v>
      </c>
      <c r="N2121">
        <v>0</v>
      </c>
      <c r="O2121">
        <v>16770.82</v>
      </c>
      <c r="P2121">
        <v>0</v>
      </c>
      <c r="Q2121">
        <v>1397.57</v>
      </c>
      <c r="R2121">
        <v>1397.57</v>
      </c>
      <c r="S2121">
        <v>0</v>
      </c>
    </row>
    <row r="2122" spans="1:19" x14ac:dyDescent="0.25">
      <c r="A2122">
        <v>4</v>
      </c>
      <c r="B2122">
        <v>4332</v>
      </c>
      <c r="C2122" t="s">
        <v>3736</v>
      </c>
      <c r="D2122" t="s">
        <v>1728</v>
      </c>
      <c r="E2122" t="s">
        <v>122</v>
      </c>
      <c r="F2122" t="s">
        <v>5475</v>
      </c>
      <c r="G2122" t="s">
        <v>2164</v>
      </c>
      <c r="H2122" t="s">
        <v>124</v>
      </c>
      <c r="I2122">
        <v>1</v>
      </c>
      <c r="J2122" t="s">
        <v>6969</v>
      </c>
      <c r="K2122" s="37">
        <v>43503</v>
      </c>
      <c r="L2122">
        <v>86813.86</v>
      </c>
      <c r="M2122">
        <v>86813.86</v>
      </c>
      <c r="N2122">
        <v>0</v>
      </c>
      <c r="O2122">
        <v>78132.47</v>
      </c>
      <c r="P2122">
        <v>0</v>
      </c>
      <c r="Q2122">
        <v>6511.04</v>
      </c>
      <c r="R2122">
        <v>6511.04</v>
      </c>
      <c r="S2122">
        <v>0</v>
      </c>
    </row>
    <row r="2123" spans="1:19" x14ac:dyDescent="0.25">
      <c r="A2123">
        <v>4</v>
      </c>
      <c r="B2123">
        <v>4332</v>
      </c>
      <c r="C2123" t="s">
        <v>3736</v>
      </c>
      <c r="D2123" t="s">
        <v>424</v>
      </c>
      <c r="E2123" t="s">
        <v>82</v>
      </c>
      <c r="F2123" t="s">
        <v>5476</v>
      </c>
      <c r="G2123" t="s">
        <v>2405</v>
      </c>
      <c r="H2123" t="s">
        <v>107</v>
      </c>
      <c r="I2123">
        <v>1</v>
      </c>
      <c r="J2123" t="s">
        <v>6969</v>
      </c>
      <c r="K2123" s="37">
        <v>43503</v>
      </c>
      <c r="L2123">
        <v>16536</v>
      </c>
      <c r="M2123">
        <v>16536</v>
      </c>
      <c r="N2123">
        <v>0</v>
      </c>
      <c r="O2123">
        <v>14882.4</v>
      </c>
      <c r="P2123">
        <v>0</v>
      </c>
      <c r="Q2123">
        <v>1240.2</v>
      </c>
      <c r="R2123">
        <v>1240.2</v>
      </c>
      <c r="S2123">
        <v>0</v>
      </c>
    </row>
    <row r="2124" spans="1:19" x14ac:dyDescent="0.25">
      <c r="A2124">
        <v>4</v>
      </c>
      <c r="B2124">
        <v>4332</v>
      </c>
      <c r="C2124" t="s">
        <v>3736</v>
      </c>
      <c r="D2124" t="s">
        <v>734</v>
      </c>
      <c r="E2124" t="s">
        <v>313</v>
      </c>
      <c r="F2124" t="s">
        <v>5477</v>
      </c>
      <c r="G2124" t="s">
        <v>2570</v>
      </c>
      <c r="H2124" t="s">
        <v>107</v>
      </c>
      <c r="I2124">
        <v>0</v>
      </c>
      <c r="J2124" t="s">
        <v>6969</v>
      </c>
      <c r="K2124" s="37">
        <v>43760</v>
      </c>
      <c r="L2124">
        <v>17390.8</v>
      </c>
      <c r="M2124">
        <v>17390.8</v>
      </c>
      <c r="N2124">
        <v>0</v>
      </c>
      <c r="O2124">
        <v>15651.72</v>
      </c>
      <c r="P2124">
        <v>0</v>
      </c>
      <c r="Q2124">
        <v>1304.31</v>
      </c>
      <c r="R2124">
        <v>1304.31</v>
      </c>
      <c r="S2124">
        <v>0</v>
      </c>
    </row>
    <row r="2125" spans="1:19" x14ac:dyDescent="0.25">
      <c r="A2125">
        <v>4</v>
      </c>
      <c r="B2125">
        <v>4332</v>
      </c>
      <c r="C2125" t="s">
        <v>3736</v>
      </c>
      <c r="D2125" t="s">
        <v>119</v>
      </c>
      <c r="E2125" t="s">
        <v>102</v>
      </c>
      <c r="F2125" t="s">
        <v>5478</v>
      </c>
      <c r="G2125" t="s">
        <v>2152</v>
      </c>
      <c r="H2125" t="s">
        <v>124</v>
      </c>
      <c r="I2125">
        <v>1</v>
      </c>
      <c r="J2125" t="s">
        <v>6969</v>
      </c>
      <c r="K2125" s="37">
        <v>43503</v>
      </c>
      <c r="L2125">
        <v>39910.78</v>
      </c>
      <c r="M2125">
        <v>39910.78</v>
      </c>
      <c r="N2125">
        <v>0</v>
      </c>
      <c r="O2125">
        <v>35919.699999999997</v>
      </c>
      <c r="P2125">
        <v>0</v>
      </c>
      <c r="Q2125">
        <v>2993.31</v>
      </c>
      <c r="R2125">
        <v>2993.31</v>
      </c>
      <c r="S2125">
        <v>0</v>
      </c>
    </row>
    <row r="2126" spans="1:19" x14ac:dyDescent="0.25">
      <c r="A2126">
        <v>4</v>
      </c>
      <c r="B2126">
        <v>4332</v>
      </c>
      <c r="C2126" t="s">
        <v>3736</v>
      </c>
      <c r="D2126" t="s">
        <v>927</v>
      </c>
      <c r="E2126" t="s">
        <v>147</v>
      </c>
      <c r="F2126" t="s">
        <v>7656</v>
      </c>
      <c r="G2126" t="s">
        <v>7657</v>
      </c>
      <c r="H2126" t="s">
        <v>86</v>
      </c>
      <c r="I2126">
        <v>1</v>
      </c>
      <c r="J2126" t="s">
        <v>6969</v>
      </c>
      <c r="K2126" s="37">
        <v>43985</v>
      </c>
      <c r="L2126">
        <v>161676.82</v>
      </c>
      <c r="M2126">
        <v>161676.82</v>
      </c>
      <c r="N2126">
        <v>0</v>
      </c>
      <c r="O2126">
        <v>161676.82</v>
      </c>
      <c r="P2126">
        <v>0</v>
      </c>
      <c r="Q2126">
        <v>0</v>
      </c>
      <c r="R2126">
        <v>0</v>
      </c>
      <c r="S2126">
        <v>0</v>
      </c>
    </row>
    <row r="2127" spans="1:19" x14ac:dyDescent="0.25">
      <c r="A2127">
        <v>4</v>
      </c>
      <c r="B2127">
        <v>4332</v>
      </c>
      <c r="C2127" t="s">
        <v>3736</v>
      </c>
      <c r="D2127" t="s">
        <v>734</v>
      </c>
      <c r="E2127" t="s">
        <v>313</v>
      </c>
      <c r="F2127" t="s">
        <v>5479</v>
      </c>
      <c r="G2127" t="s">
        <v>2265</v>
      </c>
      <c r="H2127" t="s">
        <v>100</v>
      </c>
      <c r="I2127">
        <v>1</v>
      </c>
      <c r="J2127" t="s">
        <v>6969</v>
      </c>
      <c r="K2127" s="37">
        <v>43761</v>
      </c>
      <c r="L2127">
        <v>22105.22</v>
      </c>
      <c r="M2127">
        <v>22105.22</v>
      </c>
      <c r="N2127">
        <v>0</v>
      </c>
      <c r="O2127">
        <v>19894.7</v>
      </c>
      <c r="P2127">
        <v>0</v>
      </c>
      <c r="Q2127">
        <v>1657.89</v>
      </c>
      <c r="R2127">
        <v>1657.89</v>
      </c>
      <c r="S2127">
        <v>0</v>
      </c>
    </row>
    <row r="2128" spans="1:19" x14ac:dyDescent="0.25">
      <c r="A2128">
        <v>4</v>
      </c>
      <c r="B2128">
        <v>4332</v>
      </c>
      <c r="C2128" t="s">
        <v>3736</v>
      </c>
      <c r="D2128" t="s">
        <v>315</v>
      </c>
      <c r="E2128" t="s">
        <v>93</v>
      </c>
      <c r="F2128" t="s">
        <v>5480</v>
      </c>
      <c r="G2128" t="s">
        <v>812</v>
      </c>
      <c r="H2128" t="s">
        <v>104</v>
      </c>
      <c r="I2128">
        <v>0</v>
      </c>
      <c r="J2128" t="s">
        <v>6969</v>
      </c>
      <c r="K2128" s="37">
        <v>43333</v>
      </c>
      <c r="L2128">
        <v>5082.16</v>
      </c>
      <c r="M2128">
        <v>5082.16</v>
      </c>
      <c r="N2128">
        <v>0</v>
      </c>
      <c r="O2128">
        <v>4573.9399999999996</v>
      </c>
      <c r="P2128">
        <v>0</v>
      </c>
      <c r="Q2128">
        <v>381.17</v>
      </c>
      <c r="R2128">
        <v>381.16</v>
      </c>
      <c r="S2128">
        <v>0.01</v>
      </c>
    </row>
    <row r="2129" spans="1:19" x14ac:dyDescent="0.25">
      <c r="A2129">
        <v>4</v>
      </c>
      <c r="B2129">
        <v>4332</v>
      </c>
      <c r="C2129" t="s">
        <v>3736</v>
      </c>
      <c r="D2129" t="s">
        <v>947</v>
      </c>
      <c r="E2129" t="s">
        <v>948</v>
      </c>
      <c r="F2129" t="s">
        <v>5481</v>
      </c>
      <c r="G2129" t="s">
        <v>2159</v>
      </c>
      <c r="H2129" t="s">
        <v>124</v>
      </c>
      <c r="I2129">
        <v>1</v>
      </c>
      <c r="J2129" t="s">
        <v>6969</v>
      </c>
      <c r="K2129" s="37">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3736</v>
      </c>
      <c r="D2130" t="s">
        <v>1794</v>
      </c>
      <c r="E2130" t="s">
        <v>25</v>
      </c>
      <c r="F2130" t="s">
        <v>5482</v>
      </c>
      <c r="G2130" t="s">
        <v>2989</v>
      </c>
      <c r="H2130" t="s">
        <v>149</v>
      </c>
      <c r="I2130">
        <v>1</v>
      </c>
      <c r="J2130" t="s">
        <v>6969</v>
      </c>
      <c r="K2130" s="37">
        <v>48092</v>
      </c>
      <c r="L2130">
        <v>136876.5</v>
      </c>
      <c r="M2130">
        <v>136876.5</v>
      </c>
      <c r="N2130">
        <v>0</v>
      </c>
      <c r="O2130">
        <v>123188.85</v>
      </c>
      <c r="P2130">
        <v>0</v>
      </c>
      <c r="Q2130">
        <v>0</v>
      </c>
      <c r="R2130">
        <v>0</v>
      </c>
      <c r="S2130">
        <v>0</v>
      </c>
    </row>
    <row r="2131" spans="1:19" x14ac:dyDescent="0.25">
      <c r="A2131">
        <v>4</v>
      </c>
      <c r="B2131">
        <v>4332</v>
      </c>
      <c r="C2131" t="s">
        <v>3736</v>
      </c>
      <c r="D2131" t="s">
        <v>2103</v>
      </c>
      <c r="E2131" t="s">
        <v>2038</v>
      </c>
      <c r="F2131" t="s">
        <v>5483</v>
      </c>
      <c r="G2131" t="s">
        <v>2228</v>
      </c>
      <c r="H2131" t="s">
        <v>124</v>
      </c>
      <c r="I2131">
        <v>1</v>
      </c>
      <c r="J2131" t="s">
        <v>6969</v>
      </c>
      <c r="K2131" s="37">
        <v>43503</v>
      </c>
      <c r="L2131">
        <v>98978.32</v>
      </c>
      <c r="M2131">
        <v>98978.32</v>
      </c>
      <c r="N2131">
        <v>0</v>
      </c>
      <c r="O2131">
        <v>89080.49</v>
      </c>
      <c r="P2131">
        <v>0</v>
      </c>
      <c r="Q2131">
        <v>7423.37</v>
      </c>
      <c r="R2131">
        <v>7423.37</v>
      </c>
      <c r="S2131">
        <v>0</v>
      </c>
    </row>
    <row r="2132" spans="1:19" x14ac:dyDescent="0.25">
      <c r="A2132">
        <v>4</v>
      </c>
      <c r="B2132">
        <v>4332</v>
      </c>
      <c r="C2132" t="s">
        <v>3736</v>
      </c>
      <c r="D2132" t="s">
        <v>2417</v>
      </c>
      <c r="E2132" t="s">
        <v>69</v>
      </c>
      <c r="F2132" t="s">
        <v>5484</v>
      </c>
      <c r="G2132" t="s">
        <v>2616</v>
      </c>
      <c r="H2132" t="s">
        <v>107</v>
      </c>
      <c r="I2132">
        <v>1</v>
      </c>
      <c r="J2132" t="s">
        <v>6969</v>
      </c>
      <c r="K2132" s="37">
        <v>43588</v>
      </c>
      <c r="L2132">
        <v>8164.84</v>
      </c>
      <c r="M2132">
        <v>8164.84</v>
      </c>
      <c r="N2132">
        <v>0</v>
      </c>
      <c r="O2132">
        <v>7348.36</v>
      </c>
      <c r="P2132">
        <v>0</v>
      </c>
      <c r="Q2132">
        <v>612.36</v>
      </c>
      <c r="R2132">
        <v>612.36</v>
      </c>
      <c r="S2132">
        <v>0</v>
      </c>
    </row>
    <row r="2133" spans="1:19" x14ac:dyDescent="0.25">
      <c r="A2133">
        <v>4</v>
      </c>
      <c r="B2133">
        <v>4332</v>
      </c>
      <c r="C2133" t="s">
        <v>3736</v>
      </c>
      <c r="D2133" t="s">
        <v>917</v>
      </c>
      <c r="E2133" t="s">
        <v>25</v>
      </c>
      <c r="F2133" t="s">
        <v>5485</v>
      </c>
      <c r="G2133" t="s">
        <v>2268</v>
      </c>
      <c r="H2133" t="s">
        <v>107</v>
      </c>
      <c r="I2133">
        <v>1</v>
      </c>
      <c r="J2133" t="s">
        <v>6969</v>
      </c>
      <c r="K2133" s="37">
        <v>43503</v>
      </c>
      <c r="L2133">
        <v>6484.1</v>
      </c>
      <c r="M2133">
        <v>6484.1</v>
      </c>
      <c r="N2133">
        <v>0</v>
      </c>
      <c r="O2133">
        <v>5835.69</v>
      </c>
      <c r="P2133">
        <v>0</v>
      </c>
      <c r="Q2133">
        <v>486.31</v>
      </c>
      <c r="R2133">
        <v>486.31</v>
      </c>
      <c r="S2133">
        <v>0</v>
      </c>
    </row>
    <row r="2134" spans="1:19" x14ac:dyDescent="0.25">
      <c r="A2134">
        <v>4</v>
      </c>
      <c r="B2134">
        <v>4332</v>
      </c>
      <c r="C2134" t="s">
        <v>3736</v>
      </c>
      <c r="D2134" t="s">
        <v>1728</v>
      </c>
      <c r="E2134" t="s">
        <v>122</v>
      </c>
      <c r="F2134" t="s">
        <v>5486</v>
      </c>
      <c r="G2134" t="s">
        <v>2720</v>
      </c>
      <c r="H2134" t="s">
        <v>124</v>
      </c>
      <c r="I2134">
        <v>0</v>
      </c>
      <c r="J2134" t="s">
        <v>6969</v>
      </c>
      <c r="K2134" s="37">
        <v>43671</v>
      </c>
      <c r="L2134">
        <v>38930.1</v>
      </c>
      <c r="M2134">
        <v>38930.1</v>
      </c>
      <c r="N2134">
        <v>0</v>
      </c>
      <c r="O2134">
        <v>35037.089999999997</v>
      </c>
      <c r="P2134">
        <v>0</v>
      </c>
      <c r="Q2134">
        <v>2919.76</v>
      </c>
      <c r="R2134">
        <v>2919.76</v>
      </c>
      <c r="S2134">
        <v>0</v>
      </c>
    </row>
    <row r="2135" spans="1:19" x14ac:dyDescent="0.25">
      <c r="A2135">
        <v>4</v>
      </c>
      <c r="B2135">
        <v>4332</v>
      </c>
      <c r="C2135" t="s">
        <v>3736</v>
      </c>
      <c r="D2135" t="s">
        <v>1786</v>
      </c>
      <c r="E2135" t="s">
        <v>9</v>
      </c>
      <c r="F2135" t="s">
        <v>5487</v>
      </c>
      <c r="G2135" t="s">
        <v>2176</v>
      </c>
      <c r="H2135" t="s">
        <v>107</v>
      </c>
      <c r="I2135">
        <v>1</v>
      </c>
      <c r="J2135" t="s">
        <v>6969</v>
      </c>
      <c r="K2135" s="37">
        <v>43503</v>
      </c>
      <c r="L2135">
        <v>13282.75</v>
      </c>
      <c r="M2135">
        <v>13282.75</v>
      </c>
      <c r="N2135">
        <v>0</v>
      </c>
      <c r="O2135">
        <v>11954.48</v>
      </c>
      <c r="P2135">
        <v>0</v>
      </c>
      <c r="Q2135">
        <v>996.21</v>
      </c>
      <c r="R2135">
        <v>996.21</v>
      </c>
      <c r="S2135">
        <v>0</v>
      </c>
    </row>
    <row r="2136" spans="1:19" x14ac:dyDescent="0.25">
      <c r="A2136">
        <v>4</v>
      </c>
      <c r="B2136">
        <v>4332</v>
      </c>
      <c r="C2136" t="s">
        <v>3736</v>
      </c>
      <c r="D2136" t="s">
        <v>305</v>
      </c>
      <c r="E2136" t="s">
        <v>82</v>
      </c>
      <c r="F2136" t="s">
        <v>5488</v>
      </c>
      <c r="G2136" t="s">
        <v>306</v>
      </c>
      <c r="H2136" t="s">
        <v>124</v>
      </c>
      <c r="I2136">
        <v>1</v>
      </c>
      <c r="J2136" t="s">
        <v>6969</v>
      </c>
      <c r="K2136" s="37">
        <v>43265</v>
      </c>
      <c r="L2136">
        <v>4200</v>
      </c>
      <c r="M2136">
        <v>4200</v>
      </c>
      <c r="N2136">
        <v>0</v>
      </c>
      <c r="O2136">
        <v>3780</v>
      </c>
      <c r="P2136">
        <v>0</v>
      </c>
      <c r="Q2136">
        <v>315</v>
      </c>
      <c r="R2136">
        <v>315</v>
      </c>
      <c r="S2136">
        <v>0</v>
      </c>
    </row>
    <row r="2137" spans="1:19" x14ac:dyDescent="0.25">
      <c r="A2137">
        <v>4</v>
      </c>
      <c r="B2137">
        <v>4332</v>
      </c>
      <c r="C2137" t="s">
        <v>3736</v>
      </c>
      <c r="D2137" t="s">
        <v>177</v>
      </c>
      <c r="E2137" t="s">
        <v>69</v>
      </c>
      <c r="F2137" t="s">
        <v>5489</v>
      </c>
      <c r="G2137" t="s">
        <v>2495</v>
      </c>
      <c r="H2137" t="s">
        <v>107</v>
      </c>
      <c r="I2137">
        <v>7.0000000000000007E-2</v>
      </c>
      <c r="J2137" t="s">
        <v>6969</v>
      </c>
      <c r="K2137" s="37">
        <v>48092</v>
      </c>
      <c r="L2137">
        <v>13382710</v>
      </c>
      <c r="M2137">
        <v>15706442</v>
      </c>
      <c r="N2137">
        <v>2323732</v>
      </c>
      <c r="O2137">
        <v>14135797.800000001</v>
      </c>
      <c r="P2137">
        <v>2091358.8</v>
      </c>
      <c r="Q2137">
        <v>0</v>
      </c>
      <c r="R2137">
        <v>0</v>
      </c>
      <c r="S2137">
        <v>0</v>
      </c>
    </row>
    <row r="2138" spans="1:19" x14ac:dyDescent="0.25">
      <c r="A2138">
        <v>4</v>
      </c>
      <c r="B2138">
        <v>4332</v>
      </c>
      <c r="C2138" t="s">
        <v>3736</v>
      </c>
      <c r="D2138" t="s">
        <v>1257</v>
      </c>
      <c r="E2138" t="s">
        <v>37</v>
      </c>
      <c r="F2138" t="s">
        <v>5490</v>
      </c>
      <c r="G2138" t="s">
        <v>3462</v>
      </c>
      <c r="H2138" t="s">
        <v>149</v>
      </c>
      <c r="I2138">
        <v>0</v>
      </c>
      <c r="J2138" t="s">
        <v>6969</v>
      </c>
      <c r="K2138" s="37">
        <v>48092</v>
      </c>
      <c r="L2138">
        <v>1365856</v>
      </c>
      <c r="M2138">
        <v>1365856</v>
      </c>
      <c r="N2138">
        <v>0</v>
      </c>
      <c r="O2138">
        <v>1229270.3999999999</v>
      </c>
      <c r="P2138">
        <v>0</v>
      </c>
      <c r="Q2138">
        <v>0</v>
      </c>
      <c r="R2138">
        <v>0</v>
      </c>
      <c r="S2138">
        <v>0</v>
      </c>
    </row>
    <row r="2139" spans="1:19" x14ac:dyDescent="0.25">
      <c r="A2139">
        <v>4</v>
      </c>
      <c r="B2139">
        <v>4332</v>
      </c>
      <c r="C2139" t="s">
        <v>3736</v>
      </c>
      <c r="D2139" t="s">
        <v>2417</v>
      </c>
      <c r="E2139" t="s">
        <v>69</v>
      </c>
      <c r="F2139" t="s">
        <v>5491</v>
      </c>
      <c r="G2139" t="s">
        <v>2420</v>
      </c>
      <c r="H2139" t="s">
        <v>149</v>
      </c>
      <c r="I2139">
        <v>0</v>
      </c>
      <c r="J2139" t="s">
        <v>6969</v>
      </c>
      <c r="K2139" s="37">
        <v>43917</v>
      </c>
      <c r="L2139">
        <v>52157</v>
      </c>
      <c r="M2139">
        <v>52157</v>
      </c>
      <c r="N2139">
        <v>0</v>
      </c>
      <c r="O2139">
        <v>46941.3</v>
      </c>
      <c r="P2139">
        <v>0</v>
      </c>
      <c r="Q2139">
        <v>3911.78</v>
      </c>
      <c r="R2139">
        <v>3911.78</v>
      </c>
      <c r="S2139">
        <v>0</v>
      </c>
    </row>
    <row r="2140" spans="1:19" x14ac:dyDescent="0.25">
      <c r="A2140">
        <v>4</v>
      </c>
      <c r="B2140">
        <v>4332</v>
      </c>
      <c r="C2140" t="s">
        <v>3736</v>
      </c>
      <c r="D2140" t="s">
        <v>1786</v>
      </c>
      <c r="E2140" t="s">
        <v>9</v>
      </c>
      <c r="F2140" t="s">
        <v>5492</v>
      </c>
      <c r="G2140" t="s">
        <v>2061</v>
      </c>
      <c r="H2140" t="s">
        <v>107</v>
      </c>
      <c r="I2140">
        <v>1</v>
      </c>
      <c r="J2140" t="s">
        <v>6969</v>
      </c>
      <c r="K2140" s="37">
        <v>43503</v>
      </c>
      <c r="L2140">
        <v>5278.29</v>
      </c>
      <c r="M2140">
        <v>5278.29</v>
      </c>
      <c r="N2140">
        <v>0</v>
      </c>
      <c r="O2140">
        <v>4750.46</v>
      </c>
      <c r="P2140">
        <v>0</v>
      </c>
      <c r="Q2140">
        <v>395.87</v>
      </c>
      <c r="R2140">
        <v>395.87</v>
      </c>
      <c r="S2140">
        <v>0</v>
      </c>
    </row>
    <row r="2141" spans="1:19" x14ac:dyDescent="0.25">
      <c r="A2141">
        <v>4</v>
      </c>
      <c r="B2141">
        <v>4332</v>
      </c>
      <c r="C2141" t="s">
        <v>3736</v>
      </c>
      <c r="D2141" t="s">
        <v>1590</v>
      </c>
      <c r="E2141" t="s">
        <v>9</v>
      </c>
      <c r="F2141" t="s">
        <v>7658</v>
      </c>
      <c r="G2141" t="s">
        <v>7659</v>
      </c>
      <c r="H2141" t="s">
        <v>86</v>
      </c>
      <c r="I2141">
        <v>1</v>
      </c>
      <c r="J2141" t="s">
        <v>6969</v>
      </c>
      <c r="K2141" s="37">
        <v>43503</v>
      </c>
      <c r="L2141">
        <v>23749.93</v>
      </c>
      <c r="M2141">
        <v>23749.93</v>
      </c>
      <c r="N2141">
        <v>0</v>
      </c>
      <c r="O2141">
        <v>23749.93</v>
      </c>
      <c r="P2141">
        <v>0</v>
      </c>
      <c r="Q2141">
        <v>0</v>
      </c>
      <c r="R2141">
        <v>0</v>
      </c>
      <c r="S2141">
        <v>0</v>
      </c>
    </row>
    <row r="2142" spans="1:19" x14ac:dyDescent="0.25">
      <c r="A2142">
        <v>4</v>
      </c>
      <c r="B2142">
        <v>4332</v>
      </c>
      <c r="C2142" t="s">
        <v>3736</v>
      </c>
      <c r="D2142" t="s">
        <v>1592</v>
      </c>
      <c r="E2142" t="s">
        <v>48</v>
      </c>
      <c r="F2142" t="s">
        <v>5493</v>
      </c>
      <c r="G2142" t="s">
        <v>3194</v>
      </c>
      <c r="H2142" t="s">
        <v>104</v>
      </c>
      <c r="I2142">
        <v>0</v>
      </c>
      <c r="J2142" t="s">
        <v>6969</v>
      </c>
      <c r="K2142" s="37">
        <v>48092</v>
      </c>
      <c r="L2142">
        <v>139958.98000000001</v>
      </c>
      <c r="M2142">
        <v>139958.98000000001</v>
      </c>
      <c r="N2142">
        <v>0</v>
      </c>
      <c r="O2142">
        <v>125963.08</v>
      </c>
      <c r="P2142">
        <v>0</v>
      </c>
      <c r="Q2142">
        <v>0</v>
      </c>
      <c r="R2142">
        <v>0</v>
      </c>
      <c r="S2142">
        <v>0</v>
      </c>
    </row>
    <row r="2143" spans="1:19" x14ac:dyDescent="0.25">
      <c r="A2143">
        <v>4</v>
      </c>
      <c r="B2143">
        <v>4332</v>
      </c>
      <c r="C2143" t="s">
        <v>3736</v>
      </c>
      <c r="D2143" t="s">
        <v>350</v>
      </c>
      <c r="E2143" t="s">
        <v>152</v>
      </c>
      <c r="F2143" t="s">
        <v>5494</v>
      </c>
      <c r="G2143" t="s">
        <v>860</v>
      </c>
      <c r="H2143" t="s">
        <v>100</v>
      </c>
      <c r="I2143">
        <v>1</v>
      </c>
      <c r="J2143" t="s">
        <v>6969</v>
      </c>
      <c r="K2143" s="37">
        <v>43336</v>
      </c>
      <c r="L2143">
        <v>14803.16</v>
      </c>
      <c r="M2143">
        <v>14803.16</v>
      </c>
      <c r="N2143">
        <v>0</v>
      </c>
      <c r="O2143">
        <v>13322.84</v>
      </c>
      <c r="P2143">
        <v>0</v>
      </c>
      <c r="Q2143">
        <v>1110.24</v>
      </c>
      <c r="R2143">
        <v>1110.24</v>
      </c>
      <c r="S2143">
        <v>0</v>
      </c>
    </row>
    <row r="2144" spans="1:19" x14ac:dyDescent="0.25">
      <c r="A2144">
        <v>4</v>
      </c>
      <c r="B2144">
        <v>4332</v>
      </c>
      <c r="C2144" t="s">
        <v>3736</v>
      </c>
      <c r="D2144" t="s">
        <v>1162</v>
      </c>
      <c r="E2144" t="s">
        <v>69</v>
      </c>
      <c r="F2144" t="s">
        <v>7660</v>
      </c>
      <c r="G2144" t="s">
        <v>7661</v>
      </c>
      <c r="H2144" t="s">
        <v>86</v>
      </c>
      <c r="I2144">
        <v>1</v>
      </c>
      <c r="J2144" t="s">
        <v>6969</v>
      </c>
      <c r="K2144" s="37">
        <v>44096</v>
      </c>
      <c r="L2144">
        <v>438608.3</v>
      </c>
      <c r="M2144">
        <v>444266.51</v>
      </c>
      <c r="N2144">
        <v>5658.21</v>
      </c>
      <c r="O2144">
        <v>428108.08</v>
      </c>
      <c r="P2144">
        <v>-10500.22</v>
      </c>
      <c r="Q2144">
        <v>12118.82</v>
      </c>
      <c r="R2144">
        <v>11935.15</v>
      </c>
      <c r="S2144">
        <v>183.67</v>
      </c>
    </row>
    <row r="2145" spans="1:19" x14ac:dyDescent="0.25">
      <c r="A2145">
        <v>4</v>
      </c>
      <c r="B2145">
        <v>4332</v>
      </c>
      <c r="C2145" t="s">
        <v>3736</v>
      </c>
      <c r="D2145" t="s">
        <v>47</v>
      </c>
      <c r="E2145" t="s">
        <v>48</v>
      </c>
      <c r="F2145" t="s">
        <v>5495</v>
      </c>
      <c r="G2145" t="s">
        <v>2057</v>
      </c>
      <c r="H2145" t="s">
        <v>86</v>
      </c>
      <c r="I2145">
        <v>1</v>
      </c>
      <c r="J2145" t="s">
        <v>6969</v>
      </c>
      <c r="K2145" s="37">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3736</v>
      </c>
      <c r="D2146" t="s">
        <v>1728</v>
      </c>
      <c r="E2146" t="s">
        <v>122</v>
      </c>
      <c r="F2146" t="s">
        <v>5496</v>
      </c>
      <c r="G2146" t="s">
        <v>2539</v>
      </c>
      <c r="H2146" t="s">
        <v>107</v>
      </c>
      <c r="I2146">
        <v>0.02</v>
      </c>
      <c r="J2146" t="s">
        <v>6969</v>
      </c>
      <c r="K2146" s="37">
        <v>43588</v>
      </c>
      <c r="L2146">
        <v>46108.05</v>
      </c>
      <c r="M2146">
        <v>46108.05</v>
      </c>
      <c r="N2146">
        <v>0</v>
      </c>
      <c r="O2146">
        <v>41497.25</v>
      </c>
      <c r="P2146">
        <v>0</v>
      </c>
      <c r="Q2146">
        <v>3458.1</v>
      </c>
      <c r="R2146">
        <v>3458.1</v>
      </c>
      <c r="S2146">
        <v>0</v>
      </c>
    </row>
    <row r="2147" spans="1:19" x14ac:dyDescent="0.25">
      <c r="A2147">
        <v>4</v>
      </c>
      <c r="B2147">
        <v>4332</v>
      </c>
      <c r="C2147" t="s">
        <v>3736</v>
      </c>
      <c r="D2147" t="s">
        <v>2123</v>
      </c>
      <c r="E2147" t="s">
        <v>76</v>
      </c>
      <c r="F2147" t="s">
        <v>5497</v>
      </c>
      <c r="G2147" t="s">
        <v>2424</v>
      </c>
      <c r="H2147" t="s">
        <v>100</v>
      </c>
      <c r="I2147">
        <v>0</v>
      </c>
      <c r="J2147" t="s">
        <v>6969</v>
      </c>
      <c r="K2147" s="37">
        <v>43788</v>
      </c>
      <c r="L2147">
        <v>86622.19</v>
      </c>
      <c r="M2147">
        <v>86622.19</v>
      </c>
      <c r="N2147">
        <v>0</v>
      </c>
      <c r="O2147">
        <v>77959.97</v>
      </c>
      <c r="P2147">
        <v>0</v>
      </c>
      <c r="Q2147">
        <v>6496.67</v>
      </c>
      <c r="R2147">
        <v>6496.66</v>
      </c>
      <c r="S2147">
        <v>0.01</v>
      </c>
    </row>
    <row r="2148" spans="1:19" x14ac:dyDescent="0.25">
      <c r="A2148">
        <v>4</v>
      </c>
      <c r="B2148">
        <v>4332</v>
      </c>
      <c r="C2148" t="s">
        <v>3736</v>
      </c>
      <c r="D2148" t="s">
        <v>119</v>
      </c>
      <c r="E2148" t="s">
        <v>102</v>
      </c>
      <c r="F2148" t="s">
        <v>5498</v>
      </c>
      <c r="G2148" t="s">
        <v>2131</v>
      </c>
      <c r="H2148" t="s">
        <v>124</v>
      </c>
      <c r="I2148">
        <v>1</v>
      </c>
      <c r="J2148" t="s">
        <v>6969</v>
      </c>
      <c r="K2148" s="37">
        <v>43503</v>
      </c>
      <c r="L2148">
        <v>38274.79</v>
      </c>
      <c r="M2148">
        <v>38274.79</v>
      </c>
      <c r="N2148">
        <v>0</v>
      </c>
      <c r="O2148">
        <v>34447.31</v>
      </c>
      <c r="P2148">
        <v>0</v>
      </c>
      <c r="Q2148">
        <v>2870.61</v>
      </c>
      <c r="R2148">
        <v>2870.61</v>
      </c>
      <c r="S2148">
        <v>0</v>
      </c>
    </row>
    <row r="2149" spans="1:19" x14ac:dyDescent="0.25">
      <c r="A2149">
        <v>4</v>
      </c>
      <c r="B2149">
        <v>4332</v>
      </c>
      <c r="C2149" t="s">
        <v>3736</v>
      </c>
      <c r="D2149" t="s">
        <v>157</v>
      </c>
      <c r="E2149" t="s">
        <v>147</v>
      </c>
      <c r="F2149" t="s">
        <v>5499</v>
      </c>
      <c r="G2149" t="s">
        <v>340</v>
      </c>
      <c r="H2149" t="s">
        <v>104</v>
      </c>
      <c r="I2149">
        <v>0.17</v>
      </c>
      <c r="J2149" t="s">
        <v>6969</v>
      </c>
      <c r="K2149" s="37">
        <v>44085</v>
      </c>
      <c r="L2149">
        <v>12312.96</v>
      </c>
      <c r="M2149">
        <v>12312.96</v>
      </c>
      <c r="N2149">
        <v>0</v>
      </c>
      <c r="O2149">
        <v>11081.66</v>
      </c>
      <c r="P2149">
        <v>0</v>
      </c>
      <c r="Q2149">
        <v>923.47</v>
      </c>
      <c r="R2149">
        <v>923.47</v>
      </c>
      <c r="S2149">
        <v>0</v>
      </c>
    </row>
    <row r="2150" spans="1:19" x14ac:dyDescent="0.25">
      <c r="A2150">
        <v>4</v>
      </c>
      <c r="B2150">
        <v>4332</v>
      </c>
      <c r="C2150" t="s">
        <v>3736</v>
      </c>
      <c r="D2150" t="s">
        <v>734</v>
      </c>
      <c r="E2150" t="s">
        <v>313</v>
      </c>
      <c r="F2150" t="s">
        <v>5500</v>
      </c>
      <c r="G2150" t="s">
        <v>2469</v>
      </c>
      <c r="H2150" t="s">
        <v>149</v>
      </c>
      <c r="I2150">
        <v>0</v>
      </c>
      <c r="J2150" t="s">
        <v>6969</v>
      </c>
      <c r="K2150" s="37">
        <v>44253</v>
      </c>
      <c r="L2150">
        <v>52093.21</v>
      </c>
      <c r="M2150">
        <v>52093.21</v>
      </c>
      <c r="N2150">
        <v>0</v>
      </c>
      <c r="O2150">
        <v>46883.89</v>
      </c>
      <c r="P2150">
        <v>0</v>
      </c>
      <c r="Q2150">
        <v>3906.99</v>
      </c>
      <c r="R2150">
        <v>3906.99</v>
      </c>
      <c r="S2150">
        <v>0</v>
      </c>
    </row>
    <row r="2151" spans="1:19" x14ac:dyDescent="0.25">
      <c r="A2151">
        <v>4</v>
      </c>
      <c r="B2151">
        <v>4332</v>
      </c>
      <c r="C2151" t="s">
        <v>3736</v>
      </c>
      <c r="D2151" t="s">
        <v>277</v>
      </c>
      <c r="E2151" t="s">
        <v>27</v>
      </c>
      <c r="F2151" t="s">
        <v>7662</v>
      </c>
      <c r="G2151" t="s">
        <v>7663</v>
      </c>
      <c r="H2151" t="s">
        <v>86</v>
      </c>
      <c r="I2151">
        <v>1</v>
      </c>
      <c r="J2151" t="s">
        <v>6969</v>
      </c>
      <c r="K2151" s="37">
        <v>44026</v>
      </c>
      <c r="L2151">
        <v>120991.92</v>
      </c>
      <c r="M2151">
        <v>120991.92</v>
      </c>
      <c r="N2151">
        <v>0</v>
      </c>
      <c r="O2151">
        <v>120991.92</v>
      </c>
      <c r="P2151">
        <v>0</v>
      </c>
      <c r="Q2151">
        <v>0</v>
      </c>
      <c r="R2151">
        <v>0</v>
      </c>
      <c r="S2151">
        <v>0</v>
      </c>
    </row>
    <row r="2152" spans="1:19" x14ac:dyDescent="0.25">
      <c r="A2152">
        <v>4</v>
      </c>
      <c r="B2152">
        <v>4332</v>
      </c>
      <c r="C2152" t="s">
        <v>3736</v>
      </c>
      <c r="D2152" t="s">
        <v>734</v>
      </c>
      <c r="E2152" t="s">
        <v>313</v>
      </c>
      <c r="F2152" t="s">
        <v>8808</v>
      </c>
      <c r="G2152" t="s">
        <v>8809</v>
      </c>
      <c r="H2152" t="s">
        <v>104</v>
      </c>
      <c r="I2152">
        <v>0</v>
      </c>
      <c r="J2152" t="s">
        <v>6969</v>
      </c>
      <c r="K2152" s="37">
        <v>48092</v>
      </c>
      <c r="L2152">
        <v>36520.239999999998</v>
      </c>
      <c r="M2152">
        <v>36520.239999999998</v>
      </c>
      <c r="N2152">
        <v>0</v>
      </c>
      <c r="O2152">
        <v>32868.22</v>
      </c>
      <c r="P2152">
        <v>0</v>
      </c>
      <c r="Q2152">
        <v>2739.02</v>
      </c>
      <c r="R2152">
        <v>0</v>
      </c>
      <c r="S2152">
        <v>2739.02</v>
      </c>
    </row>
    <row r="2153" spans="1:19" x14ac:dyDescent="0.25">
      <c r="A2153">
        <v>4</v>
      </c>
      <c r="B2153">
        <v>4332</v>
      </c>
      <c r="C2153" t="s">
        <v>3736</v>
      </c>
      <c r="D2153" t="s">
        <v>119</v>
      </c>
      <c r="E2153" t="s">
        <v>102</v>
      </c>
      <c r="F2153" t="s">
        <v>5501</v>
      </c>
      <c r="G2153" t="s">
        <v>2105</v>
      </c>
      <c r="H2153" t="s">
        <v>124</v>
      </c>
      <c r="I2153">
        <v>1</v>
      </c>
      <c r="J2153" t="s">
        <v>6969</v>
      </c>
      <c r="K2153" s="37">
        <v>43503</v>
      </c>
      <c r="L2153">
        <v>42410.15</v>
      </c>
      <c r="M2153">
        <v>42410.15</v>
      </c>
      <c r="N2153">
        <v>0</v>
      </c>
      <c r="O2153">
        <v>38169.14</v>
      </c>
      <c r="P2153">
        <v>0</v>
      </c>
      <c r="Q2153">
        <v>3180.76</v>
      </c>
      <c r="R2153">
        <v>3180.76</v>
      </c>
      <c r="S2153">
        <v>0</v>
      </c>
    </row>
    <row r="2154" spans="1:19" x14ac:dyDescent="0.25">
      <c r="A2154">
        <v>4</v>
      </c>
      <c r="B2154">
        <v>4332</v>
      </c>
      <c r="C2154" t="s">
        <v>3736</v>
      </c>
      <c r="D2154" t="s">
        <v>1108</v>
      </c>
      <c r="E2154" t="s">
        <v>25</v>
      </c>
      <c r="F2154" t="s">
        <v>7664</v>
      </c>
      <c r="G2154" t="s">
        <v>7665</v>
      </c>
      <c r="H2154" t="s">
        <v>86</v>
      </c>
      <c r="I2154">
        <v>1</v>
      </c>
      <c r="J2154" t="s">
        <v>6969</v>
      </c>
      <c r="K2154" s="37">
        <v>43969</v>
      </c>
      <c r="L2154">
        <v>409524.99</v>
      </c>
      <c r="M2154">
        <v>409524.99</v>
      </c>
      <c r="N2154">
        <v>0</v>
      </c>
      <c r="O2154">
        <v>409524.99</v>
      </c>
      <c r="P2154">
        <v>0</v>
      </c>
      <c r="Q2154">
        <v>0</v>
      </c>
      <c r="R2154">
        <v>0</v>
      </c>
      <c r="S2154">
        <v>0</v>
      </c>
    </row>
    <row r="2155" spans="1:19" x14ac:dyDescent="0.25">
      <c r="A2155">
        <v>4</v>
      </c>
      <c r="B2155">
        <v>4332</v>
      </c>
      <c r="C2155" t="s">
        <v>3736</v>
      </c>
      <c r="D2155" t="s">
        <v>347</v>
      </c>
      <c r="E2155" t="s">
        <v>9</v>
      </c>
      <c r="F2155" t="s">
        <v>5502</v>
      </c>
      <c r="G2155" t="s">
        <v>348</v>
      </c>
      <c r="H2155" t="s">
        <v>86</v>
      </c>
      <c r="I2155">
        <v>1</v>
      </c>
      <c r="J2155" t="s">
        <v>6969</v>
      </c>
      <c r="K2155" s="37">
        <v>43265</v>
      </c>
      <c r="L2155">
        <v>5791.65</v>
      </c>
      <c r="M2155">
        <v>5791.65</v>
      </c>
      <c r="N2155">
        <v>0</v>
      </c>
      <c r="O2155">
        <v>5212.49</v>
      </c>
      <c r="P2155">
        <v>0</v>
      </c>
      <c r="Q2155">
        <v>434.37</v>
      </c>
      <c r="R2155">
        <v>434.37</v>
      </c>
      <c r="S2155">
        <v>0</v>
      </c>
    </row>
    <row r="2156" spans="1:19" x14ac:dyDescent="0.25">
      <c r="A2156">
        <v>4</v>
      </c>
      <c r="B2156">
        <v>4332</v>
      </c>
      <c r="C2156" t="s">
        <v>3736</v>
      </c>
      <c r="D2156" t="s">
        <v>75</v>
      </c>
      <c r="E2156" t="s">
        <v>76</v>
      </c>
      <c r="F2156" t="s">
        <v>5503</v>
      </c>
      <c r="G2156" t="s">
        <v>2287</v>
      </c>
      <c r="H2156" t="s">
        <v>100</v>
      </c>
      <c r="I2156">
        <v>0</v>
      </c>
      <c r="J2156" t="s">
        <v>6969</v>
      </c>
      <c r="K2156" s="37">
        <v>43959</v>
      </c>
      <c r="L2156">
        <v>9730.0499999999993</v>
      </c>
      <c r="M2156">
        <v>9730.0499999999993</v>
      </c>
      <c r="N2156">
        <v>0</v>
      </c>
      <c r="O2156">
        <v>8757.0499999999993</v>
      </c>
      <c r="P2156">
        <v>0</v>
      </c>
      <c r="Q2156">
        <v>729.75</v>
      </c>
      <c r="R2156">
        <v>729.75</v>
      </c>
      <c r="S2156">
        <v>0</v>
      </c>
    </row>
    <row r="2157" spans="1:19" x14ac:dyDescent="0.25">
      <c r="A2157">
        <v>4</v>
      </c>
      <c r="B2157">
        <v>4332</v>
      </c>
      <c r="C2157" t="s">
        <v>3736</v>
      </c>
      <c r="D2157" t="s">
        <v>1545</v>
      </c>
      <c r="E2157" t="s">
        <v>9</v>
      </c>
      <c r="F2157" t="s">
        <v>5504</v>
      </c>
      <c r="G2157" t="s">
        <v>2369</v>
      </c>
      <c r="H2157" t="s">
        <v>149</v>
      </c>
      <c r="I2157">
        <v>1</v>
      </c>
      <c r="J2157" t="s">
        <v>6969</v>
      </c>
      <c r="K2157" s="37">
        <v>43503</v>
      </c>
      <c r="L2157">
        <v>73780.56</v>
      </c>
      <c r="M2157">
        <v>73780.56</v>
      </c>
      <c r="N2157">
        <v>0</v>
      </c>
      <c r="O2157">
        <v>66402.5</v>
      </c>
      <c r="P2157">
        <v>0</v>
      </c>
      <c r="Q2157">
        <v>5533.55</v>
      </c>
      <c r="R2157">
        <v>5533.54</v>
      </c>
      <c r="S2157">
        <v>0.01</v>
      </c>
    </row>
    <row r="2158" spans="1:19" x14ac:dyDescent="0.25">
      <c r="A2158">
        <v>4</v>
      </c>
      <c r="B2158">
        <v>4332</v>
      </c>
      <c r="C2158" t="s">
        <v>3736</v>
      </c>
      <c r="D2158" t="s">
        <v>2417</v>
      </c>
      <c r="E2158" t="s">
        <v>69</v>
      </c>
      <c r="F2158" t="s">
        <v>5505</v>
      </c>
      <c r="G2158" t="s">
        <v>2422</v>
      </c>
      <c r="H2158" t="s">
        <v>107</v>
      </c>
      <c r="I2158">
        <v>1</v>
      </c>
      <c r="J2158" t="s">
        <v>6969</v>
      </c>
      <c r="K2158" s="37">
        <v>43588</v>
      </c>
      <c r="L2158">
        <v>3692.15</v>
      </c>
      <c r="M2158">
        <v>3692.15</v>
      </c>
      <c r="N2158">
        <v>0</v>
      </c>
      <c r="O2158">
        <v>3322.94</v>
      </c>
      <c r="P2158">
        <v>0</v>
      </c>
      <c r="Q2158">
        <v>276.91000000000003</v>
      </c>
      <c r="R2158">
        <v>276.91000000000003</v>
      </c>
      <c r="S2158">
        <v>0</v>
      </c>
    </row>
    <row r="2159" spans="1:19" x14ac:dyDescent="0.25">
      <c r="A2159">
        <v>4</v>
      </c>
      <c r="B2159">
        <v>4332</v>
      </c>
      <c r="C2159" t="s">
        <v>3736</v>
      </c>
      <c r="D2159" t="s">
        <v>1728</v>
      </c>
      <c r="E2159" t="s">
        <v>122</v>
      </c>
      <c r="F2159" t="s">
        <v>5506</v>
      </c>
      <c r="G2159" t="s">
        <v>9140</v>
      </c>
      <c r="H2159" t="s">
        <v>104</v>
      </c>
      <c r="I2159">
        <v>0</v>
      </c>
      <c r="J2159" t="s">
        <v>6969</v>
      </c>
      <c r="K2159" s="37">
        <v>43503</v>
      </c>
      <c r="L2159">
        <v>13875.46</v>
      </c>
      <c r="M2159">
        <v>13875.46</v>
      </c>
      <c r="N2159">
        <v>0</v>
      </c>
      <c r="O2159">
        <v>12487.91</v>
      </c>
      <c r="P2159">
        <v>0</v>
      </c>
      <c r="Q2159">
        <v>1040.6600000000001</v>
      </c>
      <c r="R2159">
        <v>1040.6600000000001</v>
      </c>
      <c r="S2159">
        <v>0</v>
      </c>
    </row>
    <row r="2160" spans="1:19" x14ac:dyDescent="0.25">
      <c r="A2160">
        <v>4</v>
      </c>
      <c r="B2160">
        <v>4332</v>
      </c>
      <c r="C2160" t="s">
        <v>3736</v>
      </c>
      <c r="D2160" t="s">
        <v>75</v>
      </c>
      <c r="E2160" t="s">
        <v>76</v>
      </c>
      <c r="F2160" t="s">
        <v>5507</v>
      </c>
      <c r="G2160" t="s">
        <v>2462</v>
      </c>
      <c r="H2160" t="s">
        <v>107</v>
      </c>
      <c r="I2160">
        <v>0.8</v>
      </c>
      <c r="J2160" t="s">
        <v>6969</v>
      </c>
      <c r="K2160" s="37">
        <v>48092</v>
      </c>
      <c r="L2160">
        <v>484745.74</v>
      </c>
      <c r="M2160">
        <v>484745.74</v>
      </c>
      <c r="N2160">
        <v>0</v>
      </c>
      <c r="O2160">
        <v>436271.17</v>
      </c>
      <c r="P2160">
        <v>0</v>
      </c>
      <c r="Q2160">
        <v>8407.4599999999991</v>
      </c>
      <c r="R2160">
        <v>0</v>
      </c>
      <c r="S2160">
        <v>8407.4599999999991</v>
      </c>
    </row>
    <row r="2161" spans="1:19" x14ac:dyDescent="0.25">
      <c r="A2161">
        <v>4</v>
      </c>
      <c r="B2161">
        <v>4332</v>
      </c>
      <c r="C2161" t="s">
        <v>3736</v>
      </c>
      <c r="D2161" t="s">
        <v>305</v>
      </c>
      <c r="E2161" t="s">
        <v>82</v>
      </c>
      <c r="F2161" t="s">
        <v>5508</v>
      </c>
      <c r="G2161" t="s">
        <v>709</v>
      </c>
      <c r="H2161" t="s">
        <v>124</v>
      </c>
      <c r="I2161">
        <v>1</v>
      </c>
      <c r="J2161" t="s">
        <v>6969</v>
      </c>
      <c r="K2161" s="37">
        <v>43333</v>
      </c>
      <c r="L2161">
        <v>15081.6</v>
      </c>
      <c r="M2161">
        <v>15081.6</v>
      </c>
      <c r="N2161">
        <v>0</v>
      </c>
      <c r="O2161">
        <v>13573.44</v>
      </c>
      <c r="P2161">
        <v>0</v>
      </c>
      <c r="Q2161">
        <v>1131.1199999999999</v>
      </c>
      <c r="R2161">
        <v>1131.1199999999999</v>
      </c>
      <c r="S2161">
        <v>0</v>
      </c>
    </row>
    <row r="2162" spans="1:19" x14ac:dyDescent="0.25">
      <c r="A2162">
        <v>4</v>
      </c>
      <c r="B2162">
        <v>4332</v>
      </c>
      <c r="C2162" t="s">
        <v>3736</v>
      </c>
      <c r="D2162" t="s">
        <v>69</v>
      </c>
      <c r="E2162" t="s">
        <v>69</v>
      </c>
      <c r="F2162" t="s">
        <v>5509</v>
      </c>
      <c r="G2162" t="s">
        <v>2331</v>
      </c>
      <c r="H2162" t="s">
        <v>124</v>
      </c>
      <c r="I2162">
        <v>0</v>
      </c>
      <c r="J2162" t="s">
        <v>6969</v>
      </c>
      <c r="K2162" s="37">
        <v>43571</v>
      </c>
      <c r="L2162">
        <v>71454.8</v>
      </c>
      <c r="M2162">
        <v>71454.8</v>
      </c>
      <c r="N2162">
        <v>0</v>
      </c>
      <c r="O2162">
        <v>64309.32</v>
      </c>
      <c r="P2162">
        <v>0</v>
      </c>
      <c r="Q2162">
        <v>5359.11</v>
      </c>
      <c r="R2162">
        <v>5359.11</v>
      </c>
      <c r="S2162">
        <v>0</v>
      </c>
    </row>
    <row r="2163" spans="1:19" x14ac:dyDescent="0.25">
      <c r="A2163">
        <v>4</v>
      </c>
      <c r="B2163">
        <v>4332</v>
      </c>
      <c r="C2163" t="s">
        <v>3736</v>
      </c>
      <c r="D2163" t="s">
        <v>246</v>
      </c>
      <c r="E2163" t="s">
        <v>69</v>
      </c>
      <c r="F2163" t="s">
        <v>5510</v>
      </c>
      <c r="G2163" t="s">
        <v>3456</v>
      </c>
      <c r="H2163" t="s">
        <v>86</v>
      </c>
      <c r="I2163">
        <v>1</v>
      </c>
      <c r="J2163" t="s">
        <v>6969</v>
      </c>
      <c r="K2163" s="37">
        <v>48092</v>
      </c>
      <c r="L2163">
        <v>5304.14</v>
      </c>
      <c r="M2163">
        <v>5304.14</v>
      </c>
      <c r="N2163">
        <v>0</v>
      </c>
      <c r="O2163">
        <v>5255.34</v>
      </c>
      <c r="P2163">
        <v>0</v>
      </c>
      <c r="Q2163">
        <v>0</v>
      </c>
      <c r="R2163">
        <v>0</v>
      </c>
      <c r="S2163">
        <v>0</v>
      </c>
    </row>
    <row r="2164" spans="1:19" x14ac:dyDescent="0.25">
      <c r="A2164">
        <v>4</v>
      </c>
      <c r="B2164">
        <v>4332</v>
      </c>
      <c r="C2164" t="s">
        <v>3736</v>
      </c>
      <c r="D2164" t="s">
        <v>255</v>
      </c>
      <c r="E2164" t="s">
        <v>255</v>
      </c>
      <c r="F2164" t="s">
        <v>5511</v>
      </c>
      <c r="G2164" t="s">
        <v>449</v>
      </c>
      <c r="H2164" t="s">
        <v>104</v>
      </c>
      <c r="I2164">
        <v>0</v>
      </c>
      <c r="J2164" t="s">
        <v>6969</v>
      </c>
      <c r="K2164" s="37">
        <v>43598</v>
      </c>
      <c r="L2164">
        <v>3433.61</v>
      </c>
      <c r="M2164">
        <v>3433.61</v>
      </c>
      <c r="N2164">
        <v>0</v>
      </c>
      <c r="O2164">
        <v>3090.25</v>
      </c>
      <c r="P2164">
        <v>0</v>
      </c>
      <c r="Q2164">
        <v>257.52</v>
      </c>
      <c r="R2164">
        <v>257.52</v>
      </c>
      <c r="S2164">
        <v>0</v>
      </c>
    </row>
    <row r="2165" spans="1:19" x14ac:dyDescent="0.25">
      <c r="A2165">
        <v>4</v>
      </c>
      <c r="B2165">
        <v>4332</v>
      </c>
      <c r="C2165" t="s">
        <v>3736</v>
      </c>
      <c r="D2165" t="s">
        <v>1757</v>
      </c>
      <c r="E2165" t="s">
        <v>27</v>
      </c>
      <c r="F2165" t="s">
        <v>5512</v>
      </c>
      <c r="G2165" t="s">
        <v>2077</v>
      </c>
      <c r="H2165" t="s">
        <v>124</v>
      </c>
      <c r="I2165">
        <v>0</v>
      </c>
      <c r="J2165" t="s">
        <v>6969</v>
      </c>
      <c r="K2165" s="37">
        <v>43503</v>
      </c>
      <c r="L2165">
        <v>113555.7</v>
      </c>
      <c r="M2165">
        <v>113555.7</v>
      </c>
      <c r="N2165">
        <v>0</v>
      </c>
      <c r="O2165">
        <v>102200.13</v>
      </c>
      <c r="P2165">
        <v>0</v>
      </c>
      <c r="Q2165">
        <v>8516.68</v>
      </c>
      <c r="R2165">
        <v>8516.68</v>
      </c>
      <c r="S2165">
        <v>0</v>
      </c>
    </row>
    <row r="2166" spans="1:19" x14ac:dyDescent="0.25">
      <c r="A2166">
        <v>4</v>
      </c>
      <c r="B2166">
        <v>4332</v>
      </c>
      <c r="C2166" t="s">
        <v>3736</v>
      </c>
      <c r="D2166" t="s">
        <v>567</v>
      </c>
      <c r="E2166" t="s">
        <v>421</v>
      </c>
      <c r="F2166" t="s">
        <v>5513</v>
      </c>
      <c r="G2166" t="s">
        <v>2231</v>
      </c>
      <c r="H2166" t="s">
        <v>107</v>
      </c>
      <c r="I2166">
        <v>1</v>
      </c>
      <c r="J2166" t="s">
        <v>6969</v>
      </c>
      <c r="K2166" s="37">
        <v>43503</v>
      </c>
      <c r="L2166">
        <v>9141.27</v>
      </c>
      <c r="M2166">
        <v>9141.27</v>
      </c>
      <c r="N2166">
        <v>0</v>
      </c>
      <c r="O2166">
        <v>8227.14</v>
      </c>
      <c r="P2166">
        <v>0</v>
      </c>
      <c r="Q2166">
        <v>685.6</v>
      </c>
      <c r="R2166">
        <v>685.6</v>
      </c>
      <c r="S2166">
        <v>0</v>
      </c>
    </row>
    <row r="2167" spans="1:19" x14ac:dyDescent="0.25">
      <c r="A2167">
        <v>4</v>
      </c>
      <c r="B2167">
        <v>4332</v>
      </c>
      <c r="C2167" t="s">
        <v>3736</v>
      </c>
      <c r="D2167" t="s">
        <v>75</v>
      </c>
      <c r="E2167" t="s">
        <v>76</v>
      </c>
      <c r="F2167" t="s">
        <v>5514</v>
      </c>
      <c r="G2167" t="s">
        <v>2180</v>
      </c>
      <c r="H2167" t="s">
        <v>104</v>
      </c>
      <c r="I2167">
        <v>1</v>
      </c>
      <c r="J2167" t="s">
        <v>6969</v>
      </c>
      <c r="K2167" s="37">
        <v>43760</v>
      </c>
      <c r="L2167">
        <v>13832.79</v>
      </c>
      <c r="M2167">
        <v>13832.79</v>
      </c>
      <c r="N2167">
        <v>0</v>
      </c>
      <c r="O2167">
        <v>12449.51</v>
      </c>
      <c r="P2167">
        <v>0</v>
      </c>
      <c r="Q2167">
        <v>1037.46</v>
      </c>
      <c r="R2167">
        <v>1037.46</v>
      </c>
      <c r="S2167">
        <v>0</v>
      </c>
    </row>
    <row r="2168" spans="1:19" x14ac:dyDescent="0.25">
      <c r="A2168">
        <v>4</v>
      </c>
      <c r="B2168">
        <v>4332</v>
      </c>
      <c r="C2168" t="s">
        <v>3736</v>
      </c>
      <c r="D2168" t="s">
        <v>119</v>
      </c>
      <c r="E2168" t="s">
        <v>102</v>
      </c>
      <c r="F2168" t="s">
        <v>5515</v>
      </c>
      <c r="G2168" t="s">
        <v>2106</v>
      </c>
      <c r="H2168" t="s">
        <v>124</v>
      </c>
      <c r="I2168">
        <v>1</v>
      </c>
      <c r="J2168" t="s">
        <v>6969</v>
      </c>
      <c r="K2168" s="37">
        <v>43503</v>
      </c>
      <c r="L2168">
        <v>52333.62</v>
      </c>
      <c r="M2168">
        <v>52333.62</v>
      </c>
      <c r="N2168">
        <v>0</v>
      </c>
      <c r="O2168">
        <v>47100.26</v>
      </c>
      <c r="P2168">
        <v>0</v>
      </c>
      <c r="Q2168">
        <v>3925.02</v>
      </c>
      <c r="R2168">
        <v>3925.02</v>
      </c>
      <c r="S2168">
        <v>0</v>
      </c>
    </row>
    <row r="2169" spans="1:19" x14ac:dyDescent="0.25">
      <c r="A2169">
        <v>4</v>
      </c>
      <c r="B2169">
        <v>4332</v>
      </c>
      <c r="C2169" t="s">
        <v>3736</v>
      </c>
      <c r="D2169" t="s">
        <v>2103</v>
      </c>
      <c r="E2169" t="s">
        <v>2038</v>
      </c>
      <c r="F2169" t="s">
        <v>5516</v>
      </c>
      <c r="G2169" t="s">
        <v>2104</v>
      </c>
      <c r="H2169" t="s">
        <v>124</v>
      </c>
      <c r="I2169">
        <v>1</v>
      </c>
      <c r="J2169" t="s">
        <v>6969</v>
      </c>
      <c r="K2169" s="37">
        <v>43503</v>
      </c>
      <c r="L2169">
        <v>22880</v>
      </c>
      <c r="M2169">
        <v>22880</v>
      </c>
      <c r="N2169">
        <v>0</v>
      </c>
      <c r="O2169">
        <v>20592</v>
      </c>
      <c r="P2169">
        <v>0</v>
      </c>
      <c r="Q2169">
        <v>1716</v>
      </c>
      <c r="R2169">
        <v>1716</v>
      </c>
      <c r="S2169">
        <v>0</v>
      </c>
    </row>
    <row r="2170" spans="1:19" x14ac:dyDescent="0.25">
      <c r="A2170">
        <v>4</v>
      </c>
      <c r="B2170">
        <v>4332</v>
      </c>
      <c r="C2170" t="s">
        <v>3736</v>
      </c>
      <c r="D2170" t="s">
        <v>1813</v>
      </c>
      <c r="E2170" t="s">
        <v>9</v>
      </c>
      <c r="F2170" t="s">
        <v>5517</v>
      </c>
      <c r="G2170" t="s">
        <v>2116</v>
      </c>
      <c r="H2170" t="s">
        <v>107</v>
      </c>
      <c r="I2170">
        <v>1</v>
      </c>
      <c r="J2170" t="s">
        <v>6969</v>
      </c>
      <c r="K2170" s="37">
        <v>44133</v>
      </c>
      <c r="L2170">
        <v>25844.36</v>
      </c>
      <c r="M2170">
        <v>3500</v>
      </c>
      <c r="N2170">
        <v>-22344.36</v>
      </c>
      <c r="O2170">
        <v>3150</v>
      </c>
      <c r="P2170">
        <v>-20109.919999999998</v>
      </c>
      <c r="Q2170">
        <v>1938.33</v>
      </c>
      <c r="R2170">
        <v>1938.33</v>
      </c>
      <c r="S2170">
        <v>0</v>
      </c>
    </row>
    <row r="2171" spans="1:19" x14ac:dyDescent="0.25">
      <c r="A2171">
        <v>4</v>
      </c>
      <c r="B2171">
        <v>4332</v>
      </c>
      <c r="C2171" t="s">
        <v>3736</v>
      </c>
      <c r="D2171" t="s">
        <v>98</v>
      </c>
      <c r="E2171" t="s">
        <v>147</v>
      </c>
      <c r="F2171" t="s">
        <v>5518</v>
      </c>
      <c r="G2171" t="s">
        <v>3345</v>
      </c>
      <c r="H2171" t="s">
        <v>107</v>
      </c>
      <c r="I2171">
        <v>0</v>
      </c>
      <c r="J2171" t="s">
        <v>6969</v>
      </c>
      <c r="K2171" s="37">
        <v>43917</v>
      </c>
      <c r="L2171">
        <v>33537</v>
      </c>
      <c r="M2171">
        <v>33537</v>
      </c>
      <c r="N2171">
        <v>0</v>
      </c>
      <c r="O2171">
        <v>30183.3</v>
      </c>
      <c r="P2171">
        <v>0</v>
      </c>
      <c r="Q2171">
        <v>2515.2800000000002</v>
      </c>
      <c r="R2171">
        <v>2515.2800000000002</v>
      </c>
      <c r="S2171">
        <v>0</v>
      </c>
    </row>
    <row r="2172" spans="1:19" x14ac:dyDescent="0.25">
      <c r="A2172">
        <v>4</v>
      </c>
      <c r="B2172">
        <v>4332</v>
      </c>
      <c r="C2172" t="s">
        <v>3736</v>
      </c>
      <c r="D2172" t="s">
        <v>734</v>
      </c>
      <c r="E2172" t="s">
        <v>313</v>
      </c>
      <c r="F2172" t="s">
        <v>5519</v>
      </c>
      <c r="G2172" t="s">
        <v>2305</v>
      </c>
      <c r="H2172" t="s">
        <v>104</v>
      </c>
      <c r="I2172">
        <v>0</v>
      </c>
      <c r="J2172" t="s">
        <v>6969</v>
      </c>
      <c r="K2172" s="37">
        <v>43760</v>
      </c>
      <c r="L2172">
        <v>4967.66</v>
      </c>
      <c r="M2172">
        <v>4967.66</v>
      </c>
      <c r="N2172">
        <v>0</v>
      </c>
      <c r="O2172">
        <v>4470.8900000000003</v>
      </c>
      <c r="P2172">
        <v>0</v>
      </c>
      <c r="Q2172">
        <v>372.58</v>
      </c>
      <c r="R2172">
        <v>372.57</v>
      </c>
      <c r="S2172">
        <v>0.01</v>
      </c>
    </row>
    <row r="2173" spans="1:19" x14ac:dyDescent="0.25">
      <c r="A2173">
        <v>4</v>
      </c>
      <c r="B2173">
        <v>4332</v>
      </c>
      <c r="C2173" t="s">
        <v>3736</v>
      </c>
      <c r="D2173" t="s">
        <v>2123</v>
      </c>
      <c r="E2173" t="s">
        <v>76</v>
      </c>
      <c r="F2173" t="s">
        <v>5520</v>
      </c>
      <c r="G2173" t="s">
        <v>2507</v>
      </c>
      <c r="H2173" t="s">
        <v>104</v>
      </c>
      <c r="I2173">
        <v>0</v>
      </c>
      <c r="J2173" t="s">
        <v>6969</v>
      </c>
      <c r="K2173" s="37">
        <v>43816</v>
      </c>
      <c r="L2173">
        <v>45778.82</v>
      </c>
      <c r="M2173">
        <v>45778.82</v>
      </c>
      <c r="N2173">
        <v>0</v>
      </c>
      <c r="O2173">
        <v>41200.94</v>
      </c>
      <c r="P2173">
        <v>0</v>
      </c>
      <c r="Q2173">
        <v>3433.41</v>
      </c>
      <c r="R2173">
        <v>3433.41</v>
      </c>
      <c r="S2173">
        <v>0</v>
      </c>
    </row>
    <row r="2174" spans="1:19" x14ac:dyDescent="0.25">
      <c r="A2174">
        <v>4</v>
      </c>
      <c r="B2174">
        <v>4332</v>
      </c>
      <c r="C2174" t="s">
        <v>3736</v>
      </c>
      <c r="D2174" t="s">
        <v>1643</v>
      </c>
      <c r="E2174" t="s">
        <v>152</v>
      </c>
      <c r="F2174" t="s">
        <v>5521</v>
      </c>
      <c r="G2174" t="s">
        <v>2262</v>
      </c>
      <c r="H2174" t="s">
        <v>124</v>
      </c>
      <c r="I2174">
        <v>1</v>
      </c>
      <c r="J2174" t="s">
        <v>6969</v>
      </c>
      <c r="K2174" s="37">
        <v>43503</v>
      </c>
      <c r="L2174">
        <v>5121.34</v>
      </c>
      <c r="M2174">
        <v>5121.34</v>
      </c>
      <c r="N2174">
        <v>0</v>
      </c>
      <c r="O2174">
        <v>4609.21</v>
      </c>
      <c r="P2174">
        <v>0</v>
      </c>
      <c r="Q2174">
        <v>384.1</v>
      </c>
      <c r="R2174">
        <v>384.1</v>
      </c>
      <c r="S2174">
        <v>0</v>
      </c>
    </row>
    <row r="2175" spans="1:19" x14ac:dyDescent="0.25">
      <c r="A2175">
        <v>4</v>
      </c>
      <c r="B2175">
        <v>4332</v>
      </c>
      <c r="C2175" t="s">
        <v>3736</v>
      </c>
      <c r="D2175" t="s">
        <v>2210</v>
      </c>
      <c r="E2175" t="s">
        <v>48</v>
      </c>
      <c r="F2175" t="s">
        <v>5522</v>
      </c>
      <c r="G2175" t="s">
        <v>3057</v>
      </c>
      <c r="H2175" t="s">
        <v>107</v>
      </c>
      <c r="I2175">
        <v>0</v>
      </c>
      <c r="J2175" t="s">
        <v>6969</v>
      </c>
      <c r="K2175" s="37">
        <v>43882</v>
      </c>
      <c r="L2175">
        <v>3983.53</v>
      </c>
      <c r="M2175">
        <v>3983.53</v>
      </c>
      <c r="N2175">
        <v>0</v>
      </c>
      <c r="O2175">
        <v>3585.18</v>
      </c>
      <c r="P2175">
        <v>0</v>
      </c>
      <c r="Q2175">
        <v>298.76</v>
      </c>
      <c r="R2175">
        <v>298.77</v>
      </c>
      <c r="S2175">
        <v>-0.01</v>
      </c>
    </row>
    <row r="2176" spans="1:19" x14ac:dyDescent="0.25">
      <c r="A2176">
        <v>4</v>
      </c>
      <c r="B2176">
        <v>4332</v>
      </c>
      <c r="C2176" t="s">
        <v>3736</v>
      </c>
      <c r="D2176" t="s">
        <v>1875</v>
      </c>
      <c r="E2176" t="s">
        <v>320</v>
      </c>
      <c r="F2176" t="s">
        <v>5523</v>
      </c>
      <c r="G2176" t="s">
        <v>2332</v>
      </c>
      <c r="H2176" t="s">
        <v>124</v>
      </c>
      <c r="I2176">
        <v>1</v>
      </c>
      <c r="J2176" t="s">
        <v>6969</v>
      </c>
      <c r="K2176" s="37">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3736</v>
      </c>
      <c r="D2177" t="s">
        <v>795</v>
      </c>
      <c r="E2177" t="s">
        <v>60</v>
      </c>
      <c r="F2177" t="s">
        <v>5524</v>
      </c>
      <c r="G2177" t="s">
        <v>2082</v>
      </c>
      <c r="H2177" t="s">
        <v>104</v>
      </c>
      <c r="I2177">
        <v>0.9</v>
      </c>
      <c r="J2177" t="s">
        <v>6969</v>
      </c>
      <c r="K2177" s="37">
        <v>43503</v>
      </c>
      <c r="L2177">
        <v>45471.519999999997</v>
      </c>
      <c r="M2177">
        <v>45471.519999999997</v>
      </c>
      <c r="N2177">
        <v>0</v>
      </c>
      <c r="O2177">
        <v>40924.370000000003</v>
      </c>
      <c r="P2177">
        <v>0</v>
      </c>
      <c r="Q2177">
        <v>3410.36</v>
      </c>
      <c r="R2177">
        <v>3410.36</v>
      </c>
      <c r="S2177">
        <v>0</v>
      </c>
    </row>
    <row r="2178" spans="1:19" x14ac:dyDescent="0.25">
      <c r="A2178">
        <v>4</v>
      </c>
      <c r="B2178">
        <v>4332</v>
      </c>
      <c r="C2178" t="s">
        <v>3736</v>
      </c>
      <c r="D2178" t="s">
        <v>62</v>
      </c>
      <c r="E2178" t="s">
        <v>60</v>
      </c>
      <c r="F2178" t="s">
        <v>7666</v>
      </c>
      <c r="G2178" t="s">
        <v>1153</v>
      </c>
      <c r="H2178" t="s">
        <v>86</v>
      </c>
      <c r="I2178">
        <v>1</v>
      </c>
      <c r="J2178" t="s">
        <v>6969</v>
      </c>
      <c r="K2178" s="37">
        <v>43892</v>
      </c>
      <c r="L2178">
        <v>482030.53</v>
      </c>
      <c r="M2178">
        <v>482030.53</v>
      </c>
      <c r="N2178">
        <v>0</v>
      </c>
      <c r="O2178">
        <v>482030.53</v>
      </c>
      <c r="P2178">
        <v>0</v>
      </c>
      <c r="Q2178">
        <v>0</v>
      </c>
      <c r="R2178">
        <v>0</v>
      </c>
      <c r="S2178">
        <v>0</v>
      </c>
    </row>
    <row r="2179" spans="1:19" x14ac:dyDescent="0.25">
      <c r="A2179">
        <v>4</v>
      </c>
      <c r="B2179">
        <v>4332</v>
      </c>
      <c r="C2179" t="s">
        <v>3736</v>
      </c>
      <c r="D2179" t="s">
        <v>618</v>
      </c>
      <c r="E2179" t="s">
        <v>9</v>
      </c>
      <c r="F2179" t="s">
        <v>5525</v>
      </c>
      <c r="G2179" t="s">
        <v>1780</v>
      </c>
      <c r="H2179" t="s">
        <v>104</v>
      </c>
      <c r="I2179">
        <v>1</v>
      </c>
      <c r="J2179" t="s">
        <v>6969</v>
      </c>
      <c r="K2179" s="37">
        <v>43410</v>
      </c>
      <c r="L2179">
        <v>8598.91</v>
      </c>
      <c r="M2179">
        <v>8598.91</v>
      </c>
      <c r="N2179">
        <v>0</v>
      </c>
      <c r="O2179">
        <v>7739.02</v>
      </c>
      <c r="P2179">
        <v>0</v>
      </c>
      <c r="Q2179">
        <v>644.91999999999996</v>
      </c>
      <c r="R2179">
        <v>644.91999999999996</v>
      </c>
      <c r="S2179">
        <v>0</v>
      </c>
    </row>
    <row r="2180" spans="1:19" x14ac:dyDescent="0.25">
      <c r="A2180">
        <v>4</v>
      </c>
      <c r="B2180">
        <v>4332</v>
      </c>
      <c r="C2180" t="s">
        <v>3736</v>
      </c>
      <c r="D2180" t="s">
        <v>2214</v>
      </c>
      <c r="E2180" t="s">
        <v>9</v>
      </c>
      <c r="F2180" t="s">
        <v>5526</v>
      </c>
      <c r="G2180" t="s">
        <v>2215</v>
      </c>
      <c r="H2180" t="s">
        <v>107</v>
      </c>
      <c r="I2180">
        <v>1</v>
      </c>
      <c r="J2180" t="s">
        <v>6969</v>
      </c>
      <c r="K2180" s="37">
        <v>43503</v>
      </c>
      <c r="L2180">
        <v>17582.669999999998</v>
      </c>
      <c r="M2180">
        <v>17582.669999999998</v>
      </c>
      <c r="N2180">
        <v>0</v>
      </c>
      <c r="O2180">
        <v>15824.4</v>
      </c>
      <c r="P2180">
        <v>0</v>
      </c>
      <c r="Q2180">
        <v>1318.7</v>
      </c>
      <c r="R2180">
        <v>1318.7</v>
      </c>
      <c r="S2180">
        <v>0</v>
      </c>
    </row>
    <row r="2181" spans="1:19" x14ac:dyDescent="0.25">
      <c r="A2181">
        <v>4</v>
      </c>
      <c r="B2181">
        <v>4332</v>
      </c>
      <c r="C2181" t="s">
        <v>3736</v>
      </c>
      <c r="D2181" t="s">
        <v>1728</v>
      </c>
      <c r="E2181" t="s">
        <v>122</v>
      </c>
      <c r="F2181" t="s">
        <v>5527</v>
      </c>
      <c r="G2181" t="s">
        <v>2565</v>
      </c>
      <c r="H2181" t="s">
        <v>124</v>
      </c>
      <c r="I2181">
        <v>0</v>
      </c>
      <c r="J2181" t="s">
        <v>6969</v>
      </c>
      <c r="K2181" s="37">
        <v>43671</v>
      </c>
      <c r="L2181">
        <v>13639.4</v>
      </c>
      <c r="M2181">
        <v>13639.4</v>
      </c>
      <c r="N2181">
        <v>0</v>
      </c>
      <c r="O2181">
        <v>12275.46</v>
      </c>
      <c r="P2181">
        <v>0</v>
      </c>
      <c r="Q2181">
        <v>1022.96</v>
      </c>
      <c r="R2181">
        <v>1022.96</v>
      </c>
      <c r="S2181">
        <v>0</v>
      </c>
    </row>
    <row r="2182" spans="1:19" x14ac:dyDescent="0.25">
      <c r="A2182">
        <v>4</v>
      </c>
      <c r="B2182">
        <v>4332</v>
      </c>
      <c r="C2182" t="s">
        <v>3736</v>
      </c>
      <c r="D2182" t="s">
        <v>1334</v>
      </c>
      <c r="E2182" t="s">
        <v>60</v>
      </c>
      <c r="F2182" t="s">
        <v>5528</v>
      </c>
      <c r="G2182" t="s">
        <v>3361</v>
      </c>
      <c r="H2182" t="s">
        <v>107</v>
      </c>
      <c r="I2182">
        <v>1</v>
      </c>
      <c r="J2182" t="s">
        <v>6969</v>
      </c>
      <c r="K2182" s="37">
        <v>48092</v>
      </c>
      <c r="L2182">
        <v>216680.12</v>
      </c>
      <c r="M2182">
        <v>216680.12</v>
      </c>
      <c r="N2182">
        <v>0</v>
      </c>
      <c r="O2182">
        <v>195012.11</v>
      </c>
      <c r="P2182">
        <v>0</v>
      </c>
      <c r="Q2182">
        <v>0</v>
      </c>
      <c r="R2182">
        <v>0</v>
      </c>
      <c r="S2182">
        <v>0</v>
      </c>
    </row>
    <row r="2183" spans="1:19" x14ac:dyDescent="0.25">
      <c r="A2183">
        <v>4</v>
      </c>
      <c r="B2183">
        <v>4332</v>
      </c>
      <c r="C2183" t="s">
        <v>3736</v>
      </c>
      <c r="D2183" t="s">
        <v>3295</v>
      </c>
      <c r="E2183" t="s">
        <v>9</v>
      </c>
      <c r="F2183" t="s">
        <v>5529</v>
      </c>
      <c r="G2183" t="s">
        <v>3296</v>
      </c>
      <c r="H2183" t="s">
        <v>100</v>
      </c>
      <c r="I2183">
        <v>1</v>
      </c>
      <c r="J2183" t="s">
        <v>6969</v>
      </c>
      <c r="K2183" s="37">
        <v>43816</v>
      </c>
      <c r="L2183">
        <v>15223.15</v>
      </c>
      <c r="M2183">
        <v>15223.15</v>
      </c>
      <c r="N2183">
        <v>0</v>
      </c>
      <c r="O2183">
        <v>13700.84</v>
      </c>
      <c r="P2183">
        <v>0</v>
      </c>
      <c r="Q2183">
        <v>1141.74</v>
      </c>
      <c r="R2183">
        <v>1141.74</v>
      </c>
      <c r="S2183">
        <v>0</v>
      </c>
    </row>
    <row r="2184" spans="1:19" x14ac:dyDescent="0.25">
      <c r="A2184">
        <v>4</v>
      </c>
      <c r="B2184">
        <v>4332</v>
      </c>
      <c r="C2184" t="s">
        <v>3736</v>
      </c>
      <c r="D2184" t="s">
        <v>1385</v>
      </c>
      <c r="E2184" t="s">
        <v>9</v>
      </c>
      <c r="F2184" t="s">
        <v>5530</v>
      </c>
      <c r="G2184" t="s">
        <v>3104</v>
      </c>
      <c r="H2184" t="s">
        <v>107</v>
      </c>
      <c r="I2184">
        <v>1</v>
      </c>
      <c r="J2184" t="s">
        <v>6969</v>
      </c>
      <c r="K2184" s="37">
        <v>48092</v>
      </c>
      <c r="L2184">
        <v>405284.4</v>
      </c>
      <c r="M2184">
        <v>405284.4</v>
      </c>
      <c r="N2184">
        <v>0</v>
      </c>
      <c r="O2184">
        <v>364755.96</v>
      </c>
      <c r="P2184">
        <v>0</v>
      </c>
      <c r="Q2184">
        <v>4437.79</v>
      </c>
      <c r="R2184">
        <v>0</v>
      </c>
      <c r="S2184">
        <v>4437.79</v>
      </c>
    </row>
    <row r="2185" spans="1:19" x14ac:dyDescent="0.25">
      <c r="A2185">
        <v>4</v>
      </c>
      <c r="B2185">
        <v>4332</v>
      </c>
      <c r="C2185" t="s">
        <v>3736</v>
      </c>
      <c r="D2185" t="s">
        <v>119</v>
      </c>
      <c r="E2185" t="s">
        <v>102</v>
      </c>
      <c r="F2185" t="s">
        <v>5531</v>
      </c>
      <c r="G2185" t="s">
        <v>2107</v>
      </c>
      <c r="H2185" t="s">
        <v>124</v>
      </c>
      <c r="I2185">
        <v>1</v>
      </c>
      <c r="J2185" t="s">
        <v>6969</v>
      </c>
      <c r="K2185" s="37">
        <v>43503</v>
      </c>
      <c r="L2185">
        <v>51481.8</v>
      </c>
      <c r="M2185">
        <v>51481.8</v>
      </c>
      <c r="N2185">
        <v>0</v>
      </c>
      <c r="O2185">
        <v>46333.62</v>
      </c>
      <c r="P2185">
        <v>0</v>
      </c>
      <c r="Q2185">
        <v>3861.14</v>
      </c>
      <c r="R2185">
        <v>3861.14</v>
      </c>
      <c r="S2185">
        <v>0</v>
      </c>
    </row>
    <row r="2186" spans="1:19" x14ac:dyDescent="0.25">
      <c r="A2186">
        <v>4</v>
      </c>
      <c r="B2186">
        <v>4332</v>
      </c>
      <c r="C2186" t="s">
        <v>3736</v>
      </c>
      <c r="D2186" t="s">
        <v>406</v>
      </c>
      <c r="E2186" t="s">
        <v>122</v>
      </c>
      <c r="F2186" t="s">
        <v>5532</v>
      </c>
      <c r="G2186" t="s">
        <v>407</v>
      </c>
      <c r="H2186" t="s">
        <v>86</v>
      </c>
      <c r="I2186">
        <v>1</v>
      </c>
      <c r="J2186" t="s">
        <v>6969</v>
      </c>
      <c r="K2186" s="37">
        <v>43265</v>
      </c>
      <c r="L2186">
        <v>14444.91</v>
      </c>
      <c r="M2186">
        <v>14444.91</v>
      </c>
      <c r="N2186">
        <v>0</v>
      </c>
      <c r="O2186">
        <v>13000.42</v>
      </c>
      <c r="P2186">
        <v>0</v>
      </c>
      <c r="Q2186">
        <v>1083.3699999999999</v>
      </c>
      <c r="R2186">
        <v>1083.3699999999999</v>
      </c>
      <c r="S2186">
        <v>0</v>
      </c>
    </row>
    <row r="2187" spans="1:19" x14ac:dyDescent="0.25">
      <c r="A2187">
        <v>4</v>
      </c>
      <c r="B2187">
        <v>4332</v>
      </c>
      <c r="C2187" t="s">
        <v>3736</v>
      </c>
      <c r="D2187" t="s">
        <v>2190</v>
      </c>
      <c r="E2187" t="s">
        <v>9</v>
      </c>
      <c r="F2187" t="s">
        <v>5533</v>
      </c>
      <c r="G2187" t="s">
        <v>2191</v>
      </c>
      <c r="H2187" t="s">
        <v>107</v>
      </c>
      <c r="I2187">
        <v>1</v>
      </c>
      <c r="J2187" t="s">
        <v>6969</v>
      </c>
      <c r="K2187" s="37">
        <v>43503</v>
      </c>
      <c r="L2187">
        <v>4230.5</v>
      </c>
      <c r="M2187">
        <v>4230.5</v>
      </c>
      <c r="N2187">
        <v>0</v>
      </c>
      <c r="O2187">
        <v>3807.45</v>
      </c>
      <c r="P2187">
        <v>0</v>
      </c>
      <c r="Q2187">
        <v>317.29000000000002</v>
      </c>
      <c r="R2187">
        <v>317.29000000000002</v>
      </c>
      <c r="S2187">
        <v>0</v>
      </c>
    </row>
    <row r="2188" spans="1:19" x14ac:dyDescent="0.25">
      <c r="A2188">
        <v>4</v>
      </c>
      <c r="B2188">
        <v>4332</v>
      </c>
      <c r="C2188" t="s">
        <v>3736</v>
      </c>
      <c r="D2188" t="s">
        <v>795</v>
      </c>
      <c r="E2188" t="s">
        <v>60</v>
      </c>
      <c r="F2188" t="s">
        <v>5534</v>
      </c>
      <c r="G2188" t="s">
        <v>2278</v>
      </c>
      <c r="H2188" t="s">
        <v>107</v>
      </c>
      <c r="I2188">
        <v>0.5</v>
      </c>
      <c r="J2188" t="s">
        <v>6969</v>
      </c>
      <c r="K2188" s="37">
        <v>43503</v>
      </c>
      <c r="L2188">
        <v>23086.12</v>
      </c>
      <c r="M2188">
        <v>23086.12</v>
      </c>
      <c r="N2188">
        <v>0</v>
      </c>
      <c r="O2188">
        <v>20777.509999999998</v>
      </c>
      <c r="P2188">
        <v>0</v>
      </c>
      <c r="Q2188">
        <v>1731.46</v>
      </c>
      <c r="R2188">
        <v>1731.46</v>
      </c>
      <c r="S2188">
        <v>0</v>
      </c>
    </row>
    <row r="2189" spans="1:19" x14ac:dyDescent="0.25">
      <c r="A2189">
        <v>4</v>
      </c>
      <c r="B2189">
        <v>4332</v>
      </c>
      <c r="C2189" t="s">
        <v>3736</v>
      </c>
      <c r="D2189" t="s">
        <v>1189</v>
      </c>
      <c r="E2189" t="s">
        <v>9</v>
      </c>
      <c r="F2189" t="s">
        <v>7667</v>
      </c>
      <c r="G2189" t="s">
        <v>7668</v>
      </c>
      <c r="H2189" t="s">
        <v>86</v>
      </c>
      <c r="I2189">
        <v>1</v>
      </c>
      <c r="J2189" t="s">
        <v>6969</v>
      </c>
      <c r="K2189" s="37">
        <v>43503</v>
      </c>
      <c r="L2189">
        <v>22028.5</v>
      </c>
      <c r="M2189">
        <v>22028.5</v>
      </c>
      <c r="N2189">
        <v>0</v>
      </c>
      <c r="O2189">
        <v>22028.5</v>
      </c>
      <c r="P2189">
        <v>0</v>
      </c>
      <c r="Q2189">
        <v>0</v>
      </c>
      <c r="R2189">
        <v>0</v>
      </c>
      <c r="S2189">
        <v>0</v>
      </c>
    </row>
    <row r="2190" spans="1:19" x14ac:dyDescent="0.25">
      <c r="A2190">
        <v>4</v>
      </c>
      <c r="B2190">
        <v>4332</v>
      </c>
      <c r="C2190" t="s">
        <v>3736</v>
      </c>
      <c r="D2190" t="s">
        <v>174</v>
      </c>
      <c r="E2190" t="s">
        <v>9</v>
      </c>
      <c r="F2190" t="s">
        <v>5535</v>
      </c>
      <c r="G2190" t="s">
        <v>2292</v>
      </c>
      <c r="H2190" t="s">
        <v>107</v>
      </c>
      <c r="I2190">
        <v>1</v>
      </c>
      <c r="J2190" t="s">
        <v>6969</v>
      </c>
      <c r="K2190" s="37">
        <v>43503</v>
      </c>
      <c r="L2190">
        <v>3414.8</v>
      </c>
      <c r="M2190">
        <v>3414.8</v>
      </c>
      <c r="N2190">
        <v>0</v>
      </c>
      <c r="O2190">
        <v>3073.32</v>
      </c>
      <c r="P2190">
        <v>0</v>
      </c>
      <c r="Q2190">
        <v>256.11</v>
      </c>
      <c r="R2190">
        <v>256.11</v>
      </c>
      <c r="S2190">
        <v>0</v>
      </c>
    </row>
    <row r="2191" spans="1:19" x14ac:dyDescent="0.25">
      <c r="A2191">
        <v>4</v>
      </c>
      <c r="B2191">
        <v>4332</v>
      </c>
      <c r="C2191" t="s">
        <v>3736</v>
      </c>
      <c r="D2191" t="s">
        <v>7669</v>
      </c>
      <c r="E2191" t="s">
        <v>243</v>
      </c>
      <c r="F2191" t="s">
        <v>7670</v>
      </c>
      <c r="G2191" t="s">
        <v>8587</v>
      </c>
      <c r="H2191" t="s">
        <v>86</v>
      </c>
      <c r="I2191">
        <v>1</v>
      </c>
      <c r="J2191" t="s">
        <v>6969</v>
      </c>
      <c r="K2191" s="37">
        <v>43265</v>
      </c>
      <c r="L2191">
        <v>28945.599999999999</v>
      </c>
      <c r="M2191">
        <v>28945.599999999999</v>
      </c>
      <c r="N2191">
        <v>0</v>
      </c>
      <c r="O2191">
        <v>28945.599999999999</v>
      </c>
      <c r="P2191">
        <v>0</v>
      </c>
      <c r="Q2191">
        <v>0</v>
      </c>
      <c r="R2191">
        <v>0</v>
      </c>
      <c r="S2191">
        <v>0</v>
      </c>
    </row>
    <row r="2192" spans="1:19" x14ac:dyDescent="0.25">
      <c r="A2192">
        <v>4</v>
      </c>
      <c r="B2192">
        <v>4332</v>
      </c>
      <c r="C2192" t="s">
        <v>3736</v>
      </c>
      <c r="D2192" t="s">
        <v>795</v>
      </c>
      <c r="E2192" t="s">
        <v>60</v>
      </c>
      <c r="F2192" t="s">
        <v>7671</v>
      </c>
      <c r="G2192" t="s">
        <v>7672</v>
      </c>
      <c r="H2192" t="s">
        <v>100</v>
      </c>
      <c r="I2192">
        <v>0.5</v>
      </c>
      <c r="J2192" t="s">
        <v>6969</v>
      </c>
      <c r="K2192" s="37">
        <v>48092</v>
      </c>
      <c r="L2192">
        <v>1075962.25</v>
      </c>
      <c r="M2192">
        <v>1075962.25</v>
      </c>
      <c r="N2192">
        <v>0</v>
      </c>
      <c r="O2192">
        <v>968366.03</v>
      </c>
      <c r="P2192">
        <v>0</v>
      </c>
      <c r="Q2192">
        <v>3487.48</v>
      </c>
      <c r="R2192">
        <v>0</v>
      </c>
      <c r="S2192">
        <v>3487.48</v>
      </c>
    </row>
    <row r="2193" spans="1:19" x14ac:dyDescent="0.25">
      <c r="A2193">
        <v>4</v>
      </c>
      <c r="B2193">
        <v>4332</v>
      </c>
      <c r="C2193" t="s">
        <v>3736</v>
      </c>
      <c r="D2193" t="s">
        <v>548</v>
      </c>
      <c r="E2193" t="s">
        <v>9</v>
      </c>
      <c r="F2193" t="s">
        <v>5536</v>
      </c>
      <c r="G2193" t="s">
        <v>2098</v>
      </c>
      <c r="H2193" t="s">
        <v>86</v>
      </c>
      <c r="I2193">
        <v>1</v>
      </c>
      <c r="J2193" t="s">
        <v>6969</v>
      </c>
      <c r="K2193" s="37">
        <v>48092</v>
      </c>
      <c r="L2193">
        <v>783521.83</v>
      </c>
      <c r="M2193">
        <v>783521.83</v>
      </c>
      <c r="N2193">
        <v>0</v>
      </c>
      <c r="O2193">
        <v>705169.65</v>
      </c>
      <c r="P2193">
        <v>0</v>
      </c>
      <c r="Q2193">
        <v>50122.11</v>
      </c>
      <c r="R2193">
        <v>50122.11</v>
      </c>
      <c r="S2193">
        <v>0</v>
      </c>
    </row>
    <row r="2194" spans="1:19" x14ac:dyDescent="0.25">
      <c r="A2194">
        <v>4</v>
      </c>
      <c r="B2194">
        <v>4332</v>
      </c>
      <c r="C2194" t="s">
        <v>3736</v>
      </c>
      <c r="D2194" t="s">
        <v>81</v>
      </c>
      <c r="E2194" t="s">
        <v>82</v>
      </c>
      <c r="F2194" t="s">
        <v>5537</v>
      </c>
      <c r="G2194" t="s">
        <v>3017</v>
      </c>
      <c r="H2194" t="s">
        <v>107</v>
      </c>
      <c r="I2194">
        <v>0</v>
      </c>
      <c r="J2194" t="s">
        <v>6969</v>
      </c>
      <c r="K2194" s="37">
        <v>48092</v>
      </c>
      <c r="L2194">
        <v>283951</v>
      </c>
      <c r="M2194">
        <v>283951</v>
      </c>
      <c r="N2194">
        <v>0</v>
      </c>
      <c r="O2194">
        <v>255555.9</v>
      </c>
      <c r="P2194">
        <v>0</v>
      </c>
      <c r="Q2194">
        <v>1170</v>
      </c>
      <c r="R2194">
        <v>0</v>
      </c>
      <c r="S2194">
        <v>1170</v>
      </c>
    </row>
    <row r="2195" spans="1:19" x14ac:dyDescent="0.25">
      <c r="A2195">
        <v>4</v>
      </c>
      <c r="B2195">
        <v>4332</v>
      </c>
      <c r="C2195" t="s">
        <v>3736</v>
      </c>
      <c r="D2195" t="s">
        <v>47</v>
      </c>
      <c r="E2195" t="s">
        <v>48</v>
      </c>
      <c r="F2195" t="s">
        <v>5538</v>
      </c>
      <c r="G2195" t="s">
        <v>2657</v>
      </c>
      <c r="H2195" t="s">
        <v>107</v>
      </c>
      <c r="I2195">
        <v>0</v>
      </c>
      <c r="J2195" t="s">
        <v>6969</v>
      </c>
      <c r="K2195" s="37">
        <v>48092</v>
      </c>
      <c r="L2195">
        <v>294521</v>
      </c>
      <c r="M2195">
        <v>0</v>
      </c>
      <c r="N2195">
        <v>-294521</v>
      </c>
      <c r="O2195">
        <v>0</v>
      </c>
      <c r="P2195">
        <v>-265068.90000000002</v>
      </c>
      <c r="Q2195">
        <v>0</v>
      </c>
      <c r="R2195">
        <v>0</v>
      </c>
      <c r="S2195">
        <v>0</v>
      </c>
    </row>
    <row r="2196" spans="1:19" x14ac:dyDescent="0.25">
      <c r="A2196">
        <v>4</v>
      </c>
      <c r="B2196">
        <v>4332</v>
      </c>
      <c r="C2196" t="s">
        <v>3736</v>
      </c>
      <c r="D2196" t="s">
        <v>2441</v>
      </c>
      <c r="E2196" t="s">
        <v>60</v>
      </c>
      <c r="F2196" t="s">
        <v>5539</v>
      </c>
      <c r="G2196" t="s">
        <v>2681</v>
      </c>
      <c r="H2196" t="s">
        <v>107</v>
      </c>
      <c r="I2196">
        <v>0.95</v>
      </c>
      <c r="J2196" t="s">
        <v>6969</v>
      </c>
      <c r="K2196" s="37">
        <v>48092</v>
      </c>
      <c r="L2196">
        <v>228111</v>
      </c>
      <c r="M2196">
        <v>228111</v>
      </c>
      <c r="N2196">
        <v>0</v>
      </c>
      <c r="O2196">
        <v>205299.9</v>
      </c>
      <c r="P2196">
        <v>0</v>
      </c>
      <c r="Q2196">
        <v>15104.11</v>
      </c>
      <c r="R2196">
        <v>15104.11</v>
      </c>
      <c r="S2196">
        <v>0</v>
      </c>
    </row>
    <row r="2197" spans="1:19" x14ac:dyDescent="0.25">
      <c r="A2197">
        <v>4</v>
      </c>
      <c r="B2197">
        <v>4332</v>
      </c>
      <c r="C2197" t="s">
        <v>3736</v>
      </c>
      <c r="D2197" t="s">
        <v>2254</v>
      </c>
      <c r="E2197" t="s">
        <v>60</v>
      </c>
      <c r="F2197" t="s">
        <v>5540</v>
      </c>
      <c r="G2197" t="s">
        <v>2255</v>
      </c>
      <c r="H2197" t="s">
        <v>107</v>
      </c>
      <c r="I2197">
        <v>1</v>
      </c>
      <c r="J2197" t="s">
        <v>6969</v>
      </c>
      <c r="K2197" s="37">
        <v>43900</v>
      </c>
      <c r="L2197">
        <v>189720.25</v>
      </c>
      <c r="M2197">
        <v>189720.25</v>
      </c>
      <c r="N2197">
        <v>0</v>
      </c>
      <c r="O2197">
        <v>170748.23</v>
      </c>
      <c r="P2197">
        <v>0</v>
      </c>
      <c r="Q2197">
        <v>14229.02</v>
      </c>
      <c r="R2197">
        <v>14229.02</v>
      </c>
      <c r="S2197">
        <v>0</v>
      </c>
    </row>
    <row r="2198" spans="1:19" x14ac:dyDescent="0.25">
      <c r="A2198">
        <v>4</v>
      </c>
      <c r="B2198">
        <v>4332</v>
      </c>
      <c r="C2198" t="s">
        <v>3736</v>
      </c>
      <c r="D2198" t="s">
        <v>1022</v>
      </c>
      <c r="E2198" t="s">
        <v>48</v>
      </c>
      <c r="F2198" t="s">
        <v>7673</v>
      </c>
      <c r="G2198" t="s">
        <v>141</v>
      </c>
      <c r="H2198" t="s">
        <v>86</v>
      </c>
      <c r="I2198">
        <v>1</v>
      </c>
      <c r="J2198" t="s">
        <v>6969</v>
      </c>
      <c r="K2198" s="37">
        <v>48092</v>
      </c>
      <c r="L2198">
        <v>131221.10999999999</v>
      </c>
      <c r="M2198">
        <v>131221.10999999999</v>
      </c>
      <c r="N2198">
        <v>0</v>
      </c>
      <c r="O2198">
        <v>131221.10999999999</v>
      </c>
      <c r="P2198">
        <v>0</v>
      </c>
      <c r="Q2198">
        <v>0</v>
      </c>
      <c r="R2198">
        <v>0</v>
      </c>
      <c r="S2198">
        <v>0</v>
      </c>
    </row>
    <row r="2199" spans="1:19" x14ac:dyDescent="0.25">
      <c r="A2199">
        <v>4</v>
      </c>
      <c r="B2199">
        <v>4332</v>
      </c>
      <c r="C2199" t="s">
        <v>3736</v>
      </c>
      <c r="D2199" t="s">
        <v>1670</v>
      </c>
      <c r="E2199" t="s">
        <v>60</v>
      </c>
      <c r="F2199" t="s">
        <v>5541</v>
      </c>
      <c r="G2199" t="s">
        <v>2974</v>
      </c>
      <c r="H2199" t="s">
        <v>107</v>
      </c>
      <c r="I2199">
        <v>1</v>
      </c>
      <c r="J2199" t="s">
        <v>6969</v>
      </c>
      <c r="K2199" s="37">
        <v>43851</v>
      </c>
      <c r="L2199">
        <v>7735.75</v>
      </c>
      <c r="M2199">
        <v>7735.75</v>
      </c>
      <c r="N2199">
        <v>0</v>
      </c>
      <c r="O2199">
        <v>6962.18</v>
      </c>
      <c r="P2199">
        <v>0</v>
      </c>
      <c r="Q2199">
        <v>580.17999999999995</v>
      </c>
      <c r="R2199">
        <v>580.17999999999995</v>
      </c>
      <c r="S2199">
        <v>0</v>
      </c>
    </row>
    <row r="2200" spans="1:19" x14ac:dyDescent="0.25">
      <c r="A2200">
        <v>4</v>
      </c>
      <c r="B2200">
        <v>4332</v>
      </c>
      <c r="C2200" t="s">
        <v>3736</v>
      </c>
      <c r="D2200" t="s">
        <v>2226</v>
      </c>
      <c r="E2200" t="s">
        <v>9</v>
      </c>
      <c r="F2200" t="s">
        <v>5542</v>
      </c>
      <c r="G2200" t="s">
        <v>2227</v>
      </c>
      <c r="H2200" t="s">
        <v>100</v>
      </c>
      <c r="I2200">
        <v>1</v>
      </c>
      <c r="J2200" t="s">
        <v>6969</v>
      </c>
      <c r="K2200" s="37">
        <v>43503</v>
      </c>
      <c r="L2200">
        <v>3556.75</v>
      </c>
      <c r="M2200">
        <v>3556.75</v>
      </c>
      <c r="N2200">
        <v>0</v>
      </c>
      <c r="O2200">
        <v>3201.08</v>
      </c>
      <c r="P2200">
        <v>0</v>
      </c>
      <c r="Q2200">
        <v>266.76</v>
      </c>
      <c r="R2200">
        <v>266.76</v>
      </c>
      <c r="S2200">
        <v>0</v>
      </c>
    </row>
    <row r="2201" spans="1:19" x14ac:dyDescent="0.25">
      <c r="A2201">
        <v>4</v>
      </c>
      <c r="B2201">
        <v>4332</v>
      </c>
      <c r="C2201" t="s">
        <v>3736</v>
      </c>
      <c r="D2201" t="s">
        <v>119</v>
      </c>
      <c r="E2201" t="s">
        <v>102</v>
      </c>
      <c r="F2201" t="s">
        <v>5543</v>
      </c>
      <c r="G2201" t="s">
        <v>2294</v>
      </c>
      <c r="H2201" t="s">
        <v>124</v>
      </c>
      <c r="I2201">
        <v>1</v>
      </c>
      <c r="J2201" t="s">
        <v>6969</v>
      </c>
      <c r="K2201" s="37">
        <v>43503</v>
      </c>
      <c r="L2201">
        <v>37319.17</v>
      </c>
      <c r="M2201">
        <v>37319.17</v>
      </c>
      <c r="N2201">
        <v>0</v>
      </c>
      <c r="O2201">
        <v>33587.25</v>
      </c>
      <c r="P2201">
        <v>0</v>
      </c>
      <c r="Q2201">
        <v>2798.94</v>
      </c>
      <c r="R2201">
        <v>2798.94</v>
      </c>
      <c r="S2201">
        <v>0</v>
      </c>
    </row>
    <row r="2202" spans="1:19" x14ac:dyDescent="0.25">
      <c r="A2202">
        <v>4</v>
      </c>
      <c r="B2202">
        <v>4332</v>
      </c>
      <c r="C2202" t="s">
        <v>3736</v>
      </c>
      <c r="D2202" t="s">
        <v>78</v>
      </c>
      <c r="E2202" t="s">
        <v>76</v>
      </c>
      <c r="F2202" t="s">
        <v>5544</v>
      </c>
      <c r="G2202" t="s">
        <v>2845</v>
      </c>
      <c r="H2202" t="s">
        <v>107</v>
      </c>
      <c r="I2202">
        <v>0</v>
      </c>
      <c r="J2202" t="s">
        <v>6969</v>
      </c>
      <c r="K2202" s="37">
        <v>48092</v>
      </c>
      <c r="L2202">
        <v>237031.53</v>
      </c>
      <c r="M2202">
        <v>237031.53</v>
      </c>
      <c r="N2202">
        <v>0</v>
      </c>
      <c r="O2202">
        <v>213328.38</v>
      </c>
      <c r="P2202">
        <v>0</v>
      </c>
      <c r="Q2202">
        <v>17777.36</v>
      </c>
      <c r="R2202">
        <v>17777.36</v>
      </c>
      <c r="S2202">
        <v>0</v>
      </c>
    </row>
    <row r="2203" spans="1:19" x14ac:dyDescent="0.25">
      <c r="A2203">
        <v>4</v>
      </c>
      <c r="B2203">
        <v>4332</v>
      </c>
      <c r="C2203" t="s">
        <v>3736</v>
      </c>
      <c r="D2203" t="s">
        <v>50</v>
      </c>
      <c r="E2203" t="s">
        <v>48</v>
      </c>
      <c r="F2203" t="s">
        <v>5545</v>
      </c>
      <c r="G2203" t="s">
        <v>1530</v>
      </c>
      <c r="H2203" t="s">
        <v>104</v>
      </c>
      <c r="I2203">
        <v>1</v>
      </c>
      <c r="J2203" t="s">
        <v>6969</v>
      </c>
      <c r="K2203" s="37">
        <v>43412</v>
      </c>
      <c r="L2203">
        <v>54500</v>
      </c>
      <c r="M2203">
        <v>54500</v>
      </c>
      <c r="N2203">
        <v>0</v>
      </c>
      <c r="O2203">
        <v>49050</v>
      </c>
      <c r="P2203">
        <v>0</v>
      </c>
      <c r="Q2203">
        <v>4087.5</v>
      </c>
      <c r="R2203">
        <v>4087.5</v>
      </c>
      <c r="S2203">
        <v>0</v>
      </c>
    </row>
    <row r="2204" spans="1:19" x14ac:dyDescent="0.25">
      <c r="A2204">
        <v>4</v>
      </c>
      <c r="B2204">
        <v>4332</v>
      </c>
      <c r="C2204" t="s">
        <v>3736</v>
      </c>
      <c r="D2204" t="s">
        <v>1132</v>
      </c>
      <c r="E2204" t="s">
        <v>93</v>
      </c>
      <c r="F2204" t="s">
        <v>5546</v>
      </c>
      <c r="G2204" t="s">
        <v>3037</v>
      </c>
      <c r="H2204" t="s">
        <v>149</v>
      </c>
      <c r="I2204">
        <v>0.1</v>
      </c>
      <c r="J2204" t="s">
        <v>6969</v>
      </c>
      <c r="K2204" s="37">
        <v>48092</v>
      </c>
      <c r="L2204">
        <v>591462</v>
      </c>
      <c r="M2204">
        <v>772592</v>
      </c>
      <c r="N2204">
        <v>181130</v>
      </c>
      <c r="O2204">
        <v>695332.8</v>
      </c>
      <c r="P2204">
        <v>163017</v>
      </c>
      <c r="Q2204">
        <v>56758.19</v>
      </c>
      <c r="R2204">
        <v>44359.65</v>
      </c>
      <c r="S2204">
        <v>12398.54</v>
      </c>
    </row>
    <row r="2205" spans="1:19" x14ac:dyDescent="0.25">
      <c r="A2205">
        <v>4</v>
      </c>
      <c r="B2205">
        <v>4332</v>
      </c>
      <c r="C2205" t="s">
        <v>3736</v>
      </c>
      <c r="D2205" t="s">
        <v>2417</v>
      </c>
      <c r="E2205" t="s">
        <v>69</v>
      </c>
      <c r="F2205" t="s">
        <v>5547</v>
      </c>
      <c r="G2205" t="s">
        <v>2494</v>
      </c>
      <c r="H2205" t="s">
        <v>149</v>
      </c>
      <c r="I2205">
        <v>0</v>
      </c>
      <c r="J2205" t="s">
        <v>6969</v>
      </c>
      <c r="K2205" s="37">
        <v>43917</v>
      </c>
      <c r="L2205">
        <v>8529.4</v>
      </c>
      <c r="M2205">
        <v>8529.4</v>
      </c>
      <c r="N2205">
        <v>0</v>
      </c>
      <c r="O2205">
        <v>7676.46</v>
      </c>
      <c r="P2205">
        <v>0</v>
      </c>
      <c r="Q2205">
        <v>639.71</v>
      </c>
      <c r="R2205">
        <v>639.71</v>
      </c>
      <c r="S2205">
        <v>0</v>
      </c>
    </row>
    <row r="2206" spans="1:19" x14ac:dyDescent="0.25">
      <c r="A2206">
        <v>4</v>
      </c>
      <c r="B2206">
        <v>4332</v>
      </c>
      <c r="C2206" t="s">
        <v>3736</v>
      </c>
      <c r="D2206" t="s">
        <v>7674</v>
      </c>
      <c r="E2206" t="s">
        <v>25</v>
      </c>
      <c r="F2206" t="s">
        <v>7675</v>
      </c>
      <c r="G2206" t="s">
        <v>7676</v>
      </c>
      <c r="H2206" t="s">
        <v>86</v>
      </c>
      <c r="I2206">
        <v>1</v>
      </c>
      <c r="J2206" t="s">
        <v>6969</v>
      </c>
      <c r="K2206" s="37">
        <v>48092</v>
      </c>
      <c r="L2206">
        <v>180093.49</v>
      </c>
      <c r="M2206">
        <v>180093.49</v>
      </c>
      <c r="N2206">
        <v>0</v>
      </c>
      <c r="O2206">
        <v>173177.25</v>
      </c>
      <c r="P2206">
        <v>0</v>
      </c>
      <c r="Q2206">
        <v>3322.71</v>
      </c>
      <c r="R2206">
        <v>3322.71</v>
      </c>
      <c r="S2206">
        <v>0</v>
      </c>
    </row>
    <row r="2207" spans="1:19" x14ac:dyDescent="0.25">
      <c r="A2207">
        <v>4</v>
      </c>
      <c r="B2207">
        <v>4332</v>
      </c>
      <c r="C2207" t="s">
        <v>3736</v>
      </c>
      <c r="D2207" t="s">
        <v>2095</v>
      </c>
      <c r="E2207" t="s">
        <v>131</v>
      </c>
      <c r="F2207" t="s">
        <v>7677</v>
      </c>
      <c r="G2207" t="s">
        <v>141</v>
      </c>
      <c r="H2207" t="s">
        <v>86</v>
      </c>
      <c r="I2207">
        <v>1</v>
      </c>
      <c r="J2207" t="s">
        <v>6969</v>
      </c>
      <c r="K2207" s="37">
        <v>43503</v>
      </c>
      <c r="L2207">
        <v>76993.37</v>
      </c>
      <c r="M2207">
        <v>76993.37</v>
      </c>
      <c r="N2207">
        <v>0</v>
      </c>
      <c r="O2207">
        <v>76993.37</v>
      </c>
      <c r="P2207">
        <v>0</v>
      </c>
      <c r="Q2207">
        <v>0</v>
      </c>
      <c r="R2207">
        <v>0</v>
      </c>
      <c r="S2207">
        <v>0</v>
      </c>
    </row>
    <row r="2208" spans="1:19" x14ac:dyDescent="0.25">
      <c r="A2208">
        <v>4</v>
      </c>
      <c r="B2208">
        <v>4332</v>
      </c>
      <c r="C2208" t="s">
        <v>3736</v>
      </c>
      <c r="D2208" t="s">
        <v>62</v>
      </c>
      <c r="E2208" t="s">
        <v>60</v>
      </c>
      <c r="F2208" t="s">
        <v>5548</v>
      </c>
      <c r="G2208" t="s">
        <v>2094</v>
      </c>
      <c r="H2208" t="s">
        <v>104</v>
      </c>
      <c r="I2208">
        <v>1</v>
      </c>
      <c r="J2208" t="s">
        <v>6969</v>
      </c>
      <c r="K2208" s="37">
        <v>43503</v>
      </c>
      <c r="L2208">
        <v>5350</v>
      </c>
      <c r="M2208">
        <v>5350</v>
      </c>
      <c r="N2208">
        <v>0</v>
      </c>
      <c r="O2208">
        <v>4815</v>
      </c>
      <c r="P2208">
        <v>0</v>
      </c>
      <c r="Q2208">
        <v>401.25</v>
      </c>
      <c r="R2208">
        <v>401.25</v>
      </c>
      <c r="S2208">
        <v>0</v>
      </c>
    </row>
    <row r="2209" spans="1:19" x14ac:dyDescent="0.25">
      <c r="A2209">
        <v>4</v>
      </c>
      <c r="B2209">
        <v>4332</v>
      </c>
      <c r="C2209" t="s">
        <v>3736</v>
      </c>
      <c r="D2209" t="s">
        <v>293</v>
      </c>
      <c r="E2209" t="s">
        <v>238</v>
      </c>
      <c r="F2209" t="s">
        <v>5549</v>
      </c>
      <c r="G2209" t="s">
        <v>429</v>
      </c>
      <c r="H2209" t="s">
        <v>104</v>
      </c>
      <c r="I2209">
        <v>0.44</v>
      </c>
      <c r="J2209" t="s">
        <v>6969</v>
      </c>
      <c r="K2209" s="37">
        <v>43791</v>
      </c>
      <c r="L2209">
        <v>0</v>
      </c>
      <c r="M2209">
        <v>0</v>
      </c>
      <c r="N2209">
        <v>0</v>
      </c>
      <c r="O2209">
        <v>0</v>
      </c>
      <c r="P2209">
        <v>0</v>
      </c>
      <c r="Q2209">
        <v>0</v>
      </c>
      <c r="R2209">
        <v>0</v>
      </c>
      <c r="S2209">
        <v>0</v>
      </c>
    </row>
    <row r="2210" spans="1:19" x14ac:dyDescent="0.25">
      <c r="A2210">
        <v>4</v>
      </c>
      <c r="B2210">
        <v>4332</v>
      </c>
      <c r="C2210" t="s">
        <v>3736</v>
      </c>
      <c r="D2210" t="s">
        <v>119</v>
      </c>
      <c r="E2210" t="s">
        <v>102</v>
      </c>
      <c r="F2210" t="s">
        <v>5550</v>
      </c>
      <c r="G2210" t="s">
        <v>2108</v>
      </c>
      <c r="H2210" t="s">
        <v>124</v>
      </c>
      <c r="I2210">
        <v>1</v>
      </c>
      <c r="J2210" t="s">
        <v>6969</v>
      </c>
      <c r="K2210" s="37">
        <v>43503</v>
      </c>
      <c r="L2210">
        <v>26665.39</v>
      </c>
      <c r="M2210">
        <v>26665.39</v>
      </c>
      <c r="N2210">
        <v>0</v>
      </c>
      <c r="O2210">
        <v>23998.85</v>
      </c>
      <c r="P2210">
        <v>0</v>
      </c>
      <c r="Q2210">
        <v>1999.91</v>
      </c>
      <c r="R2210">
        <v>1999.9</v>
      </c>
      <c r="S2210">
        <v>0.01</v>
      </c>
    </row>
    <row r="2211" spans="1:19" x14ac:dyDescent="0.25">
      <c r="A2211">
        <v>4</v>
      </c>
      <c r="B2211">
        <v>4332</v>
      </c>
      <c r="C2211" t="s">
        <v>3736</v>
      </c>
      <c r="D2211" t="s">
        <v>284</v>
      </c>
      <c r="E2211" t="s">
        <v>37</v>
      </c>
      <c r="F2211" t="s">
        <v>5551</v>
      </c>
      <c r="G2211" t="s">
        <v>2694</v>
      </c>
      <c r="H2211" t="s">
        <v>107</v>
      </c>
      <c r="I2211">
        <v>0</v>
      </c>
      <c r="J2211" t="s">
        <v>6969</v>
      </c>
      <c r="K2211" s="37">
        <v>43599</v>
      </c>
      <c r="L2211">
        <v>19557.46</v>
      </c>
      <c r="M2211">
        <v>19557.46</v>
      </c>
      <c r="N2211">
        <v>0</v>
      </c>
      <c r="O2211">
        <v>17601.71</v>
      </c>
      <c r="P2211">
        <v>0</v>
      </c>
      <c r="Q2211">
        <v>1466.81</v>
      </c>
      <c r="R2211">
        <v>1466.81</v>
      </c>
      <c r="S2211">
        <v>0</v>
      </c>
    </row>
    <row r="2212" spans="1:19" x14ac:dyDescent="0.25">
      <c r="A2212">
        <v>4</v>
      </c>
      <c r="B2212">
        <v>4332</v>
      </c>
      <c r="C2212" t="s">
        <v>3736</v>
      </c>
      <c r="D2212" t="s">
        <v>2248</v>
      </c>
      <c r="E2212" t="s">
        <v>60</v>
      </c>
      <c r="F2212" t="s">
        <v>5552</v>
      </c>
      <c r="G2212" t="s">
        <v>2249</v>
      </c>
      <c r="H2212" t="s">
        <v>124</v>
      </c>
      <c r="I2212">
        <v>1</v>
      </c>
      <c r="J2212" t="s">
        <v>6969</v>
      </c>
      <c r="K2212" s="37">
        <v>43991</v>
      </c>
      <c r="L2212">
        <v>28074.82</v>
      </c>
      <c r="M2212">
        <v>110021</v>
      </c>
      <c r="N2212">
        <v>81946.179999999993</v>
      </c>
      <c r="O2212">
        <v>99018.9</v>
      </c>
      <c r="P2212">
        <v>73751.56</v>
      </c>
      <c r="Q2212">
        <v>8251.58</v>
      </c>
      <c r="R2212">
        <v>8251.57</v>
      </c>
      <c r="S2212">
        <v>0.01</v>
      </c>
    </row>
    <row r="2213" spans="1:19" x14ac:dyDescent="0.25">
      <c r="A2213">
        <v>4</v>
      </c>
      <c r="B2213">
        <v>4332</v>
      </c>
      <c r="C2213" t="s">
        <v>3736</v>
      </c>
      <c r="D2213" t="s">
        <v>2013</v>
      </c>
      <c r="E2213" t="s">
        <v>76</v>
      </c>
      <c r="F2213" t="s">
        <v>5553</v>
      </c>
      <c r="G2213" t="s">
        <v>2677</v>
      </c>
      <c r="H2213" t="s">
        <v>124</v>
      </c>
      <c r="I2213">
        <v>0</v>
      </c>
      <c r="J2213" t="s">
        <v>6969</v>
      </c>
      <c r="K2213" s="37">
        <v>43760</v>
      </c>
      <c r="L2213">
        <v>18224.39</v>
      </c>
      <c r="M2213">
        <v>18224.39</v>
      </c>
      <c r="N2213">
        <v>0</v>
      </c>
      <c r="O2213">
        <v>16401.95</v>
      </c>
      <c r="P2213">
        <v>0</v>
      </c>
      <c r="Q2213">
        <v>1366.83</v>
      </c>
      <c r="R2213">
        <v>1366.83</v>
      </c>
      <c r="S2213">
        <v>0</v>
      </c>
    </row>
    <row r="2214" spans="1:19" x14ac:dyDescent="0.25">
      <c r="A2214">
        <v>4</v>
      </c>
      <c r="B2214">
        <v>4332</v>
      </c>
      <c r="C2214" t="s">
        <v>3736</v>
      </c>
      <c r="D2214" t="s">
        <v>1257</v>
      </c>
      <c r="E2214" t="s">
        <v>37</v>
      </c>
      <c r="F2214" t="s">
        <v>5554</v>
      </c>
      <c r="G2214" t="s">
        <v>2655</v>
      </c>
      <c r="H2214" t="s">
        <v>107</v>
      </c>
      <c r="I2214">
        <v>0</v>
      </c>
      <c r="J2214" t="s">
        <v>6969</v>
      </c>
      <c r="K2214" s="37">
        <v>44230</v>
      </c>
      <c r="L2214">
        <v>77062.41</v>
      </c>
      <c r="M2214">
        <v>0</v>
      </c>
      <c r="N2214">
        <v>-77062.41</v>
      </c>
      <c r="O2214">
        <v>0</v>
      </c>
      <c r="P2214">
        <v>-69356.17</v>
      </c>
      <c r="Q2214">
        <v>5779.68</v>
      </c>
      <c r="R2214">
        <v>5779.68</v>
      </c>
      <c r="S2214">
        <v>0</v>
      </c>
    </row>
    <row r="2215" spans="1:19" x14ac:dyDescent="0.25">
      <c r="A2215">
        <v>4</v>
      </c>
      <c r="B2215">
        <v>4332</v>
      </c>
      <c r="C2215" t="s">
        <v>3736</v>
      </c>
      <c r="D2215" t="s">
        <v>2103</v>
      </c>
      <c r="E2215" t="s">
        <v>2038</v>
      </c>
      <c r="F2215" t="s">
        <v>5555</v>
      </c>
      <c r="G2215" t="s">
        <v>2153</v>
      </c>
      <c r="H2215" t="s">
        <v>124</v>
      </c>
      <c r="I2215">
        <v>1</v>
      </c>
      <c r="J2215" t="s">
        <v>6969</v>
      </c>
      <c r="K2215" s="37">
        <v>43503</v>
      </c>
      <c r="L2215">
        <v>109390.93</v>
      </c>
      <c r="M2215">
        <v>109390.93</v>
      </c>
      <c r="N2215">
        <v>0</v>
      </c>
      <c r="O2215">
        <v>98451.839999999997</v>
      </c>
      <c r="P2215">
        <v>0</v>
      </c>
      <c r="Q2215">
        <v>8204.32</v>
      </c>
      <c r="R2215">
        <v>8204.32</v>
      </c>
      <c r="S2215">
        <v>0</v>
      </c>
    </row>
    <row r="2216" spans="1:19" x14ac:dyDescent="0.25">
      <c r="A2216">
        <v>4</v>
      </c>
      <c r="B2216">
        <v>4332</v>
      </c>
      <c r="C2216" t="s">
        <v>3736</v>
      </c>
      <c r="D2216" t="s">
        <v>255</v>
      </c>
      <c r="E2216" t="s">
        <v>255</v>
      </c>
      <c r="F2216" t="s">
        <v>7678</v>
      </c>
      <c r="G2216" t="s">
        <v>7679</v>
      </c>
      <c r="H2216" t="s">
        <v>86</v>
      </c>
      <c r="I2216">
        <v>1</v>
      </c>
      <c r="J2216" t="s">
        <v>6969</v>
      </c>
      <c r="K2216" s="37">
        <v>43719</v>
      </c>
      <c r="L2216">
        <v>128562.6</v>
      </c>
      <c r="M2216">
        <v>128562.6</v>
      </c>
      <c r="N2216">
        <v>0</v>
      </c>
      <c r="O2216">
        <v>128562.6</v>
      </c>
      <c r="P2216">
        <v>0</v>
      </c>
      <c r="Q2216">
        <v>0</v>
      </c>
      <c r="R2216">
        <v>0</v>
      </c>
      <c r="S2216">
        <v>0</v>
      </c>
    </row>
    <row r="2217" spans="1:19" x14ac:dyDescent="0.25">
      <c r="A2217">
        <v>4</v>
      </c>
      <c r="B2217">
        <v>4332</v>
      </c>
      <c r="C2217" t="s">
        <v>3736</v>
      </c>
      <c r="D2217" t="s">
        <v>1257</v>
      </c>
      <c r="E2217" t="s">
        <v>37</v>
      </c>
      <c r="F2217" t="s">
        <v>5556</v>
      </c>
      <c r="G2217" t="s">
        <v>2860</v>
      </c>
      <c r="H2217" t="s">
        <v>104</v>
      </c>
      <c r="I2217">
        <v>0.8</v>
      </c>
      <c r="J2217" t="s">
        <v>6969</v>
      </c>
      <c r="K2217" s="37">
        <v>48092</v>
      </c>
      <c r="L2217">
        <v>468690.3</v>
      </c>
      <c r="M2217">
        <v>468690.3</v>
      </c>
      <c r="N2217">
        <v>0</v>
      </c>
      <c r="O2217">
        <v>421821.27</v>
      </c>
      <c r="P2217">
        <v>0</v>
      </c>
      <c r="Q2217">
        <v>0</v>
      </c>
      <c r="R2217">
        <v>0</v>
      </c>
      <c r="S2217">
        <v>0</v>
      </c>
    </row>
    <row r="2218" spans="1:19" x14ac:dyDescent="0.25">
      <c r="A2218">
        <v>4</v>
      </c>
      <c r="B2218">
        <v>4332</v>
      </c>
      <c r="C2218" t="s">
        <v>3736</v>
      </c>
      <c r="D2218" t="s">
        <v>102</v>
      </c>
      <c r="E2218" t="s">
        <v>102</v>
      </c>
      <c r="F2218" t="s">
        <v>5557</v>
      </c>
      <c r="G2218" t="s">
        <v>2404</v>
      </c>
      <c r="H2218" t="s">
        <v>107</v>
      </c>
      <c r="I2218">
        <v>0</v>
      </c>
      <c r="J2218" t="s">
        <v>6969</v>
      </c>
      <c r="K2218" s="37">
        <v>43959</v>
      </c>
      <c r="L2218">
        <v>26210.87</v>
      </c>
      <c r="M2218">
        <v>26210.87</v>
      </c>
      <c r="N2218">
        <v>0</v>
      </c>
      <c r="O2218">
        <v>23589.78</v>
      </c>
      <c r="P2218">
        <v>0</v>
      </c>
      <c r="Q2218">
        <v>1965.82</v>
      </c>
      <c r="R2218">
        <v>1965.82</v>
      </c>
      <c r="S2218">
        <v>0</v>
      </c>
    </row>
    <row r="2219" spans="1:19" x14ac:dyDescent="0.25">
      <c r="A2219">
        <v>4</v>
      </c>
      <c r="B2219">
        <v>4332</v>
      </c>
      <c r="C2219" t="s">
        <v>3736</v>
      </c>
      <c r="D2219" t="s">
        <v>2346</v>
      </c>
      <c r="E2219" t="s">
        <v>263</v>
      </c>
      <c r="F2219" t="s">
        <v>5558</v>
      </c>
      <c r="G2219" t="s">
        <v>2347</v>
      </c>
      <c r="H2219" t="s">
        <v>149</v>
      </c>
      <c r="I2219">
        <v>0</v>
      </c>
      <c r="J2219" t="s">
        <v>6969</v>
      </c>
      <c r="K2219" s="37">
        <v>43598</v>
      </c>
      <c r="L2219">
        <v>16129.62</v>
      </c>
      <c r="M2219">
        <v>16129.62</v>
      </c>
      <c r="N2219">
        <v>0</v>
      </c>
      <c r="O2219">
        <v>14516.66</v>
      </c>
      <c r="P2219">
        <v>0</v>
      </c>
      <c r="Q2219">
        <v>1209.72</v>
      </c>
      <c r="R2219">
        <v>1209.72</v>
      </c>
      <c r="S2219">
        <v>0</v>
      </c>
    </row>
    <row r="2220" spans="1:19" x14ac:dyDescent="0.25">
      <c r="A2220">
        <v>4</v>
      </c>
      <c r="B2220">
        <v>4332</v>
      </c>
      <c r="C2220" t="s">
        <v>3736</v>
      </c>
      <c r="D2220" t="s">
        <v>1334</v>
      </c>
      <c r="E2220" t="s">
        <v>60</v>
      </c>
      <c r="F2220" t="s">
        <v>8810</v>
      </c>
      <c r="G2220" t="s">
        <v>8811</v>
      </c>
      <c r="H2220" t="s">
        <v>107</v>
      </c>
      <c r="I2220">
        <v>0.02</v>
      </c>
      <c r="J2220" t="s">
        <v>6969</v>
      </c>
      <c r="K2220" s="37">
        <v>48092</v>
      </c>
      <c r="L2220">
        <v>4203544.55</v>
      </c>
      <c r="M2220">
        <v>4203544.55</v>
      </c>
      <c r="N2220">
        <v>0</v>
      </c>
      <c r="O2220">
        <v>3783190.1</v>
      </c>
      <c r="P2220">
        <v>0</v>
      </c>
      <c r="Q2220">
        <v>0</v>
      </c>
      <c r="R2220">
        <v>0</v>
      </c>
      <c r="S2220">
        <v>0</v>
      </c>
    </row>
    <row r="2221" spans="1:19" x14ac:dyDescent="0.25">
      <c r="A2221">
        <v>4</v>
      </c>
      <c r="B2221">
        <v>4332</v>
      </c>
      <c r="C2221" t="s">
        <v>3736</v>
      </c>
      <c r="D2221" t="s">
        <v>1786</v>
      </c>
      <c r="E2221" t="s">
        <v>9</v>
      </c>
      <c r="F2221" t="s">
        <v>5559</v>
      </c>
      <c r="G2221" t="s">
        <v>2591</v>
      </c>
      <c r="H2221" t="s">
        <v>107</v>
      </c>
      <c r="I2221">
        <v>1</v>
      </c>
      <c r="J2221" t="s">
        <v>6969</v>
      </c>
      <c r="K2221" s="37">
        <v>43588</v>
      </c>
      <c r="L2221">
        <v>111929.56</v>
      </c>
      <c r="M2221">
        <v>111929.56</v>
      </c>
      <c r="N2221">
        <v>0</v>
      </c>
      <c r="O2221">
        <v>100736.6</v>
      </c>
      <c r="P2221">
        <v>0</v>
      </c>
      <c r="Q2221">
        <v>8394.7199999999993</v>
      </c>
      <c r="R2221">
        <v>8394.7199999999993</v>
      </c>
      <c r="S2221">
        <v>0</v>
      </c>
    </row>
    <row r="2222" spans="1:19" x14ac:dyDescent="0.25">
      <c r="A2222">
        <v>4</v>
      </c>
      <c r="B2222">
        <v>4332</v>
      </c>
      <c r="C2222" t="s">
        <v>3736</v>
      </c>
      <c r="D2222" t="s">
        <v>712</v>
      </c>
      <c r="E2222" t="s">
        <v>60</v>
      </c>
      <c r="F2222" t="s">
        <v>5560</v>
      </c>
      <c r="G2222" t="s">
        <v>2686</v>
      </c>
      <c r="H2222" t="s">
        <v>149</v>
      </c>
      <c r="I2222">
        <v>0</v>
      </c>
      <c r="J2222" t="s">
        <v>6969</v>
      </c>
      <c r="K2222" s="37">
        <v>43677</v>
      </c>
      <c r="L2222">
        <v>41021.449999999997</v>
      </c>
      <c r="M2222">
        <v>41021.449999999997</v>
      </c>
      <c r="N2222">
        <v>0</v>
      </c>
      <c r="O2222">
        <v>36919.31</v>
      </c>
      <c r="P2222">
        <v>0</v>
      </c>
      <c r="Q2222">
        <v>3076.61</v>
      </c>
      <c r="R2222">
        <v>3076.61</v>
      </c>
      <c r="S2222">
        <v>0</v>
      </c>
    </row>
    <row r="2223" spans="1:19" x14ac:dyDescent="0.25">
      <c r="A2223">
        <v>4</v>
      </c>
      <c r="B2223">
        <v>4332</v>
      </c>
      <c r="C2223" t="s">
        <v>3736</v>
      </c>
      <c r="D2223" t="s">
        <v>371</v>
      </c>
      <c r="E2223" t="s">
        <v>21</v>
      </c>
      <c r="F2223" t="s">
        <v>5561</v>
      </c>
      <c r="G2223" t="s">
        <v>3178</v>
      </c>
      <c r="H2223" t="s">
        <v>104</v>
      </c>
      <c r="I2223">
        <v>0</v>
      </c>
      <c r="J2223" t="s">
        <v>6969</v>
      </c>
      <c r="K2223" s="37">
        <v>43951</v>
      </c>
      <c r="L2223">
        <v>90832.5</v>
      </c>
      <c r="M2223">
        <v>90832.5</v>
      </c>
      <c r="N2223">
        <v>0</v>
      </c>
      <c r="O2223">
        <v>81749.25</v>
      </c>
      <c r="P2223">
        <v>0</v>
      </c>
      <c r="Q2223">
        <v>0</v>
      </c>
      <c r="R2223">
        <v>0</v>
      </c>
      <c r="S2223">
        <v>0</v>
      </c>
    </row>
    <row r="2224" spans="1:19" x14ac:dyDescent="0.25">
      <c r="A2224">
        <v>4</v>
      </c>
      <c r="B2224">
        <v>4332</v>
      </c>
      <c r="C2224" t="s">
        <v>3736</v>
      </c>
      <c r="D2224" t="s">
        <v>723</v>
      </c>
      <c r="E2224" t="s">
        <v>9</v>
      </c>
      <c r="F2224" t="s">
        <v>5562</v>
      </c>
      <c r="G2224" t="s">
        <v>724</v>
      </c>
      <c r="H2224" t="s">
        <v>107</v>
      </c>
      <c r="I2224">
        <v>1</v>
      </c>
      <c r="J2224" t="s">
        <v>6969</v>
      </c>
      <c r="K2224" s="37">
        <v>43335</v>
      </c>
      <c r="L2224">
        <v>39705.279999999999</v>
      </c>
      <c r="M2224">
        <v>39705.279999999999</v>
      </c>
      <c r="N2224">
        <v>0</v>
      </c>
      <c r="O2224">
        <v>35734.75</v>
      </c>
      <c r="P2224">
        <v>0</v>
      </c>
      <c r="Q2224">
        <v>2977.9</v>
      </c>
      <c r="R2224">
        <v>2977.9</v>
      </c>
      <c r="S2224">
        <v>0</v>
      </c>
    </row>
    <row r="2225" spans="1:19" x14ac:dyDescent="0.25">
      <c r="A2225">
        <v>4</v>
      </c>
      <c r="B2225">
        <v>4332</v>
      </c>
      <c r="C2225" t="s">
        <v>3736</v>
      </c>
      <c r="D2225" t="s">
        <v>59</v>
      </c>
      <c r="E2225" t="s">
        <v>60</v>
      </c>
      <c r="F2225" t="s">
        <v>5563</v>
      </c>
      <c r="G2225" t="s">
        <v>61</v>
      </c>
      <c r="H2225" t="s">
        <v>17</v>
      </c>
      <c r="I2225">
        <v>0.2</v>
      </c>
      <c r="J2225" t="s">
        <v>6970</v>
      </c>
      <c r="K2225" s="37">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3736</v>
      </c>
      <c r="D2226" t="s">
        <v>96</v>
      </c>
      <c r="E2226" t="s">
        <v>9</v>
      </c>
      <c r="F2226" t="s">
        <v>5564</v>
      </c>
      <c r="G2226" t="s">
        <v>97</v>
      </c>
      <c r="H2226" t="s">
        <v>86</v>
      </c>
      <c r="I2226">
        <v>0.96</v>
      </c>
      <c r="J2226" t="s">
        <v>6969</v>
      </c>
      <c r="K2226" s="37">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3736</v>
      </c>
      <c r="D2227" t="s">
        <v>81</v>
      </c>
      <c r="E2227" t="s">
        <v>82</v>
      </c>
      <c r="F2227" t="s">
        <v>5565</v>
      </c>
      <c r="G2227" t="s">
        <v>2751</v>
      </c>
      <c r="H2227" t="s">
        <v>100</v>
      </c>
      <c r="I2227">
        <v>1</v>
      </c>
      <c r="J2227" t="s">
        <v>6969</v>
      </c>
      <c r="K2227" s="37">
        <v>44299</v>
      </c>
      <c r="L2227">
        <v>151673.5</v>
      </c>
      <c r="M2227">
        <v>151673.5</v>
      </c>
      <c r="N2227">
        <v>0</v>
      </c>
      <c r="O2227">
        <v>136506.15</v>
      </c>
      <c r="P2227">
        <v>0</v>
      </c>
      <c r="Q2227">
        <v>11375.51</v>
      </c>
      <c r="R2227">
        <v>11375.51</v>
      </c>
      <c r="S2227">
        <v>0</v>
      </c>
    </row>
    <row r="2228" spans="1:19" x14ac:dyDescent="0.25">
      <c r="A2228">
        <v>4</v>
      </c>
      <c r="B2228">
        <v>4332</v>
      </c>
      <c r="C2228" t="s">
        <v>3736</v>
      </c>
      <c r="D2228" t="s">
        <v>2013</v>
      </c>
      <c r="E2228" t="s">
        <v>76</v>
      </c>
      <c r="F2228" t="s">
        <v>5566</v>
      </c>
      <c r="G2228" t="s">
        <v>3254</v>
      </c>
      <c r="H2228" t="s">
        <v>124</v>
      </c>
      <c r="I2228">
        <v>0</v>
      </c>
      <c r="J2228" t="s">
        <v>6969</v>
      </c>
      <c r="K2228" s="37">
        <v>43760</v>
      </c>
      <c r="L2228">
        <v>84998.04</v>
      </c>
      <c r="M2228">
        <v>84998.04</v>
      </c>
      <c r="N2228">
        <v>0</v>
      </c>
      <c r="O2228">
        <v>76498.240000000005</v>
      </c>
      <c r="P2228">
        <v>0</v>
      </c>
      <c r="Q2228">
        <v>6374.85</v>
      </c>
      <c r="R2228">
        <v>6374.85</v>
      </c>
      <c r="S2228">
        <v>0</v>
      </c>
    </row>
    <row r="2229" spans="1:19" x14ac:dyDescent="0.25">
      <c r="A2229">
        <v>4</v>
      </c>
      <c r="B2229">
        <v>4332</v>
      </c>
      <c r="C2229" t="s">
        <v>3736</v>
      </c>
      <c r="D2229" t="s">
        <v>1334</v>
      </c>
      <c r="E2229" t="s">
        <v>60</v>
      </c>
      <c r="F2229" t="s">
        <v>5567</v>
      </c>
      <c r="G2229" t="s">
        <v>3197</v>
      </c>
      <c r="H2229" t="s">
        <v>107</v>
      </c>
      <c r="I2229">
        <v>0.9</v>
      </c>
      <c r="J2229" t="s">
        <v>6969</v>
      </c>
      <c r="K2229" s="37">
        <v>48092</v>
      </c>
      <c r="L2229">
        <v>132578.76</v>
      </c>
      <c r="M2229">
        <v>132578.76</v>
      </c>
      <c r="N2229">
        <v>0</v>
      </c>
      <c r="O2229">
        <v>119320.88</v>
      </c>
      <c r="P2229">
        <v>0</v>
      </c>
      <c r="Q2229">
        <v>0</v>
      </c>
      <c r="R2229">
        <v>0</v>
      </c>
      <c r="S2229">
        <v>0</v>
      </c>
    </row>
    <row r="2230" spans="1:19" x14ac:dyDescent="0.25">
      <c r="A2230">
        <v>4</v>
      </c>
      <c r="B2230">
        <v>4332</v>
      </c>
      <c r="C2230" t="s">
        <v>3736</v>
      </c>
      <c r="D2230" t="s">
        <v>2342</v>
      </c>
      <c r="E2230" t="s">
        <v>152</v>
      </c>
      <c r="F2230" t="s">
        <v>7680</v>
      </c>
      <c r="G2230" t="s">
        <v>7681</v>
      </c>
      <c r="H2230" t="s">
        <v>86</v>
      </c>
      <c r="I2230">
        <v>1</v>
      </c>
      <c r="J2230" t="s">
        <v>6969</v>
      </c>
      <c r="K2230" s="37">
        <v>43588</v>
      </c>
      <c r="L2230">
        <v>5593.82</v>
      </c>
      <c r="M2230">
        <v>5593.82</v>
      </c>
      <c r="N2230">
        <v>0</v>
      </c>
      <c r="O2230">
        <v>5593.82</v>
      </c>
      <c r="P2230">
        <v>0</v>
      </c>
      <c r="Q2230">
        <v>0</v>
      </c>
      <c r="R2230">
        <v>0</v>
      </c>
      <c r="S2230">
        <v>0</v>
      </c>
    </row>
    <row r="2231" spans="1:19" x14ac:dyDescent="0.25">
      <c r="A2231">
        <v>4</v>
      </c>
      <c r="B2231">
        <v>4332</v>
      </c>
      <c r="C2231" t="s">
        <v>3736</v>
      </c>
      <c r="D2231" t="s">
        <v>426</v>
      </c>
      <c r="E2231" t="s">
        <v>60</v>
      </c>
      <c r="F2231" t="s">
        <v>5568</v>
      </c>
      <c r="G2231" t="s">
        <v>2336</v>
      </c>
      <c r="H2231" t="s">
        <v>107</v>
      </c>
      <c r="I2231">
        <v>1</v>
      </c>
      <c r="J2231" t="s">
        <v>6969</v>
      </c>
      <c r="K2231" s="37">
        <v>43503</v>
      </c>
      <c r="L2231">
        <v>17000</v>
      </c>
      <c r="M2231">
        <v>17000</v>
      </c>
      <c r="N2231">
        <v>0</v>
      </c>
      <c r="O2231">
        <v>15300</v>
      </c>
      <c r="P2231">
        <v>0</v>
      </c>
      <c r="Q2231">
        <v>1275</v>
      </c>
      <c r="R2231">
        <v>1275</v>
      </c>
      <c r="S2231">
        <v>0</v>
      </c>
    </row>
    <row r="2232" spans="1:19" x14ac:dyDescent="0.25">
      <c r="A2232">
        <v>4</v>
      </c>
      <c r="B2232">
        <v>4332</v>
      </c>
      <c r="C2232" t="s">
        <v>3736</v>
      </c>
      <c r="D2232" t="s">
        <v>1096</v>
      </c>
      <c r="E2232" t="s">
        <v>9</v>
      </c>
      <c r="F2232" t="s">
        <v>5569</v>
      </c>
      <c r="G2232" t="s">
        <v>3095</v>
      </c>
      <c r="H2232" t="s">
        <v>107</v>
      </c>
      <c r="I2232">
        <v>0.1</v>
      </c>
      <c r="J2232" t="s">
        <v>6969</v>
      </c>
      <c r="K2232" s="37">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3736</v>
      </c>
      <c r="D2233" t="s">
        <v>1703</v>
      </c>
      <c r="E2233" t="s">
        <v>48</v>
      </c>
      <c r="F2233" t="s">
        <v>8682</v>
      </c>
      <c r="G2233" t="s">
        <v>8654</v>
      </c>
      <c r="H2233" t="s">
        <v>104</v>
      </c>
      <c r="I2233">
        <v>1</v>
      </c>
      <c r="J2233" t="s">
        <v>6969</v>
      </c>
      <c r="K2233" s="37">
        <v>48092</v>
      </c>
      <c r="L2233">
        <v>699678.5</v>
      </c>
      <c r="M2233">
        <v>699678.5</v>
      </c>
      <c r="N2233">
        <v>0</v>
      </c>
      <c r="O2233">
        <v>629710.65</v>
      </c>
      <c r="P2233">
        <v>0</v>
      </c>
      <c r="Q2233">
        <v>52475.89</v>
      </c>
      <c r="R2233">
        <v>0</v>
      </c>
      <c r="S2233">
        <v>52475.89</v>
      </c>
    </row>
    <row r="2234" spans="1:19" x14ac:dyDescent="0.25">
      <c r="A2234">
        <v>4</v>
      </c>
      <c r="B2234">
        <v>4332</v>
      </c>
      <c r="C2234" t="s">
        <v>3736</v>
      </c>
      <c r="D2234" t="s">
        <v>424</v>
      </c>
      <c r="E2234" t="s">
        <v>82</v>
      </c>
      <c r="F2234" t="s">
        <v>5570</v>
      </c>
      <c r="G2234" t="s">
        <v>2126</v>
      </c>
      <c r="H2234" t="s">
        <v>107</v>
      </c>
      <c r="I2234">
        <v>1</v>
      </c>
      <c r="J2234" t="s">
        <v>6969</v>
      </c>
      <c r="K2234" s="37">
        <v>43503</v>
      </c>
      <c r="L2234">
        <v>7702.5</v>
      </c>
      <c r="M2234">
        <v>7702.5</v>
      </c>
      <c r="N2234">
        <v>0</v>
      </c>
      <c r="O2234">
        <v>6932.25</v>
      </c>
      <c r="P2234">
        <v>0</v>
      </c>
      <c r="Q2234">
        <v>577.69000000000005</v>
      </c>
      <c r="R2234">
        <v>577.69000000000005</v>
      </c>
      <c r="S2234">
        <v>0</v>
      </c>
    </row>
    <row r="2235" spans="1:19" x14ac:dyDescent="0.25">
      <c r="A2235">
        <v>4</v>
      </c>
      <c r="B2235">
        <v>4332</v>
      </c>
      <c r="C2235" t="s">
        <v>3736</v>
      </c>
      <c r="D2235" t="s">
        <v>947</v>
      </c>
      <c r="E2235" t="s">
        <v>948</v>
      </c>
      <c r="F2235" t="s">
        <v>5571</v>
      </c>
      <c r="G2235" t="s">
        <v>2196</v>
      </c>
      <c r="H2235" t="s">
        <v>124</v>
      </c>
      <c r="I2235">
        <v>0</v>
      </c>
      <c r="J2235" t="s">
        <v>6969</v>
      </c>
      <c r="K2235" s="37">
        <v>48092</v>
      </c>
      <c r="L2235">
        <v>478325.51</v>
      </c>
      <c r="M2235">
        <v>479512.01</v>
      </c>
      <c r="N2235">
        <v>1186.5</v>
      </c>
      <c r="O2235">
        <v>431560.81</v>
      </c>
      <c r="P2235">
        <v>1067.8499999999999</v>
      </c>
      <c r="Q2235">
        <v>0</v>
      </c>
      <c r="R2235">
        <v>0</v>
      </c>
      <c r="S2235">
        <v>0</v>
      </c>
    </row>
    <row r="2236" spans="1:19" x14ac:dyDescent="0.25">
      <c r="A2236">
        <v>4</v>
      </c>
      <c r="B2236">
        <v>4332</v>
      </c>
      <c r="C2236" t="s">
        <v>3736</v>
      </c>
      <c r="D2236" t="s">
        <v>7682</v>
      </c>
      <c r="E2236" t="s">
        <v>25</v>
      </c>
      <c r="F2236" t="s">
        <v>7683</v>
      </c>
      <c r="G2236" t="s">
        <v>7684</v>
      </c>
      <c r="H2236" t="s">
        <v>86</v>
      </c>
      <c r="I2236">
        <v>1</v>
      </c>
      <c r="J2236" t="s">
        <v>6969</v>
      </c>
      <c r="K2236" s="37">
        <v>43362</v>
      </c>
      <c r="L2236">
        <v>19317.580000000002</v>
      </c>
      <c r="M2236">
        <v>19317.580000000002</v>
      </c>
      <c r="N2236">
        <v>0</v>
      </c>
      <c r="O2236">
        <v>19317.580000000002</v>
      </c>
      <c r="P2236">
        <v>0</v>
      </c>
      <c r="Q2236">
        <v>0</v>
      </c>
      <c r="R2236">
        <v>0</v>
      </c>
      <c r="S2236">
        <v>0</v>
      </c>
    </row>
    <row r="2237" spans="1:19" x14ac:dyDescent="0.25">
      <c r="A2237">
        <v>4</v>
      </c>
      <c r="B2237">
        <v>4332</v>
      </c>
      <c r="C2237" t="s">
        <v>3736</v>
      </c>
      <c r="D2237" t="s">
        <v>2550</v>
      </c>
      <c r="E2237" t="s">
        <v>48</v>
      </c>
      <c r="F2237" t="s">
        <v>7685</v>
      </c>
      <c r="G2237" t="s">
        <v>7686</v>
      </c>
      <c r="H2237" t="s">
        <v>86</v>
      </c>
      <c r="I2237">
        <v>1</v>
      </c>
      <c r="J2237" t="s">
        <v>6969</v>
      </c>
      <c r="K2237" s="37">
        <v>43503</v>
      </c>
      <c r="L2237">
        <v>43301</v>
      </c>
      <c r="M2237">
        <v>43301</v>
      </c>
      <c r="N2237">
        <v>0</v>
      </c>
      <c r="O2237">
        <v>43301</v>
      </c>
      <c r="P2237">
        <v>0</v>
      </c>
      <c r="Q2237">
        <v>0</v>
      </c>
      <c r="R2237">
        <v>0</v>
      </c>
      <c r="S2237">
        <v>0</v>
      </c>
    </row>
    <row r="2238" spans="1:19" x14ac:dyDescent="0.25">
      <c r="A2238">
        <v>4</v>
      </c>
      <c r="B2238">
        <v>4332</v>
      </c>
      <c r="C2238" t="s">
        <v>3736</v>
      </c>
      <c r="D2238" t="s">
        <v>1045</v>
      </c>
      <c r="E2238" t="s">
        <v>21</v>
      </c>
      <c r="F2238" t="s">
        <v>5572</v>
      </c>
      <c r="G2238" t="s">
        <v>2870</v>
      </c>
      <c r="H2238" t="s">
        <v>124</v>
      </c>
      <c r="I2238">
        <v>0</v>
      </c>
      <c r="J2238" t="s">
        <v>6969</v>
      </c>
      <c r="K2238" s="37">
        <v>43864</v>
      </c>
      <c r="L2238">
        <v>13399.83</v>
      </c>
      <c r="M2238">
        <v>13399.83</v>
      </c>
      <c r="N2238">
        <v>0</v>
      </c>
      <c r="O2238">
        <v>12059.85</v>
      </c>
      <c r="P2238">
        <v>0</v>
      </c>
      <c r="Q2238">
        <v>1004.99</v>
      </c>
      <c r="R2238">
        <v>1004.99</v>
      </c>
      <c r="S2238">
        <v>0</v>
      </c>
    </row>
    <row r="2239" spans="1:19" x14ac:dyDescent="0.25">
      <c r="A2239">
        <v>4</v>
      </c>
      <c r="B2239">
        <v>4332</v>
      </c>
      <c r="C2239" t="s">
        <v>3736</v>
      </c>
      <c r="D2239" t="s">
        <v>284</v>
      </c>
      <c r="E2239" t="s">
        <v>37</v>
      </c>
      <c r="F2239" t="s">
        <v>5573</v>
      </c>
      <c r="G2239" t="s">
        <v>2729</v>
      </c>
      <c r="H2239" t="s">
        <v>107</v>
      </c>
      <c r="I2239">
        <v>1</v>
      </c>
      <c r="J2239" t="s">
        <v>6969</v>
      </c>
      <c r="K2239" s="37">
        <v>48092</v>
      </c>
      <c r="L2239">
        <v>157980.65</v>
      </c>
      <c r="M2239">
        <v>157980.65</v>
      </c>
      <c r="N2239">
        <v>0</v>
      </c>
      <c r="O2239">
        <v>142182.59</v>
      </c>
      <c r="P2239">
        <v>0</v>
      </c>
      <c r="Q2239">
        <v>0</v>
      </c>
      <c r="R2239">
        <v>0</v>
      </c>
      <c r="S2239">
        <v>0</v>
      </c>
    </row>
    <row r="2240" spans="1:19" x14ac:dyDescent="0.25">
      <c r="A2240">
        <v>4</v>
      </c>
      <c r="B2240">
        <v>4332</v>
      </c>
      <c r="C2240" t="s">
        <v>3736</v>
      </c>
      <c r="D2240" t="s">
        <v>2417</v>
      </c>
      <c r="E2240" t="s">
        <v>69</v>
      </c>
      <c r="F2240" t="s">
        <v>5574</v>
      </c>
      <c r="G2240" t="s">
        <v>2418</v>
      </c>
      <c r="H2240" t="s">
        <v>124</v>
      </c>
      <c r="I2240">
        <v>0</v>
      </c>
      <c r="J2240" t="s">
        <v>6969</v>
      </c>
      <c r="K2240" s="37">
        <v>43917</v>
      </c>
      <c r="L2240">
        <v>61173.5</v>
      </c>
      <c r="M2240">
        <v>61173.5</v>
      </c>
      <c r="N2240">
        <v>0</v>
      </c>
      <c r="O2240">
        <v>55056.15</v>
      </c>
      <c r="P2240">
        <v>0</v>
      </c>
      <c r="Q2240">
        <v>4588.01</v>
      </c>
      <c r="R2240">
        <v>4588.01</v>
      </c>
      <c r="S2240">
        <v>0</v>
      </c>
    </row>
    <row r="2241" spans="1:19" x14ac:dyDescent="0.25">
      <c r="A2241">
        <v>4</v>
      </c>
      <c r="B2241">
        <v>4332</v>
      </c>
      <c r="C2241" t="s">
        <v>3736</v>
      </c>
      <c r="D2241" t="s">
        <v>1257</v>
      </c>
      <c r="E2241" t="s">
        <v>37</v>
      </c>
      <c r="F2241" t="s">
        <v>5575</v>
      </c>
      <c r="G2241" t="s">
        <v>2241</v>
      </c>
      <c r="H2241" t="s">
        <v>104</v>
      </c>
      <c r="I2241">
        <v>0</v>
      </c>
      <c r="J2241" t="s">
        <v>6969</v>
      </c>
      <c r="K2241" s="37">
        <v>43788</v>
      </c>
      <c r="L2241">
        <v>97330.73</v>
      </c>
      <c r="M2241">
        <v>97330.73</v>
      </c>
      <c r="N2241">
        <v>0</v>
      </c>
      <c r="O2241">
        <v>87597.66</v>
      </c>
      <c r="P2241">
        <v>0</v>
      </c>
      <c r="Q2241">
        <v>7299.81</v>
      </c>
      <c r="R2241">
        <v>7299.81</v>
      </c>
      <c r="S2241">
        <v>0</v>
      </c>
    </row>
    <row r="2242" spans="1:19" x14ac:dyDescent="0.25">
      <c r="A2242">
        <v>4</v>
      </c>
      <c r="B2242">
        <v>4332</v>
      </c>
      <c r="C2242" t="s">
        <v>3736</v>
      </c>
      <c r="D2242" t="s">
        <v>315</v>
      </c>
      <c r="E2242" t="s">
        <v>93</v>
      </c>
      <c r="F2242" t="s">
        <v>5576</v>
      </c>
      <c r="G2242" t="s">
        <v>864</v>
      </c>
      <c r="H2242" t="s">
        <v>107</v>
      </c>
      <c r="I2242">
        <v>0.1</v>
      </c>
      <c r="J2242" t="s">
        <v>6969</v>
      </c>
      <c r="K2242" s="37">
        <v>43333</v>
      </c>
      <c r="L2242">
        <v>4904.57</v>
      </c>
      <c r="M2242">
        <v>4904.57</v>
      </c>
      <c r="N2242">
        <v>0</v>
      </c>
      <c r="O2242">
        <v>4414.1099999999997</v>
      </c>
      <c r="P2242">
        <v>0</v>
      </c>
      <c r="Q2242">
        <v>367.85</v>
      </c>
      <c r="R2242">
        <v>367.84</v>
      </c>
      <c r="S2242">
        <v>0.01</v>
      </c>
    </row>
    <row r="2243" spans="1:19" x14ac:dyDescent="0.25">
      <c r="A2243">
        <v>4</v>
      </c>
      <c r="B2243">
        <v>4332</v>
      </c>
      <c r="C2243" t="s">
        <v>3736</v>
      </c>
      <c r="D2243" t="s">
        <v>1438</v>
      </c>
      <c r="E2243" t="s">
        <v>60</v>
      </c>
      <c r="F2243" t="s">
        <v>5577</v>
      </c>
      <c r="G2243" t="s">
        <v>2165</v>
      </c>
      <c r="H2243" t="s">
        <v>149</v>
      </c>
      <c r="I2243">
        <v>1</v>
      </c>
      <c r="J2243" t="s">
        <v>6969</v>
      </c>
      <c r="K2243" s="37">
        <v>43503</v>
      </c>
      <c r="L2243">
        <v>32293.73</v>
      </c>
      <c r="M2243">
        <v>32293.73</v>
      </c>
      <c r="N2243">
        <v>0</v>
      </c>
      <c r="O2243">
        <v>29064.36</v>
      </c>
      <c r="P2243">
        <v>0</v>
      </c>
      <c r="Q2243">
        <v>2422.0300000000002</v>
      </c>
      <c r="R2243">
        <v>2422.0300000000002</v>
      </c>
      <c r="S2243">
        <v>0</v>
      </c>
    </row>
    <row r="2244" spans="1:19" x14ac:dyDescent="0.25">
      <c r="A2244">
        <v>4</v>
      </c>
      <c r="B2244">
        <v>4332</v>
      </c>
      <c r="C2244" t="s">
        <v>3736</v>
      </c>
      <c r="D2244" t="s">
        <v>1592</v>
      </c>
      <c r="E2244" t="s">
        <v>48</v>
      </c>
      <c r="F2244" t="s">
        <v>7687</v>
      </c>
      <c r="G2244" t="s">
        <v>7688</v>
      </c>
      <c r="H2244" t="s">
        <v>107</v>
      </c>
      <c r="I2244">
        <v>0.25</v>
      </c>
      <c r="J2244" t="s">
        <v>6969</v>
      </c>
      <c r="K2244" s="37">
        <v>48092</v>
      </c>
      <c r="L2244">
        <v>800459.15</v>
      </c>
      <c r="M2244">
        <v>800459.15</v>
      </c>
      <c r="N2244">
        <v>0</v>
      </c>
      <c r="O2244">
        <v>720413.24</v>
      </c>
      <c r="P2244">
        <v>0</v>
      </c>
      <c r="Q2244">
        <v>0</v>
      </c>
      <c r="R2244">
        <v>0</v>
      </c>
      <c r="S2244">
        <v>0</v>
      </c>
    </row>
    <row r="2245" spans="1:19" x14ac:dyDescent="0.25">
      <c r="A2245">
        <v>4</v>
      </c>
      <c r="B2245">
        <v>4332</v>
      </c>
      <c r="C2245" t="s">
        <v>3736</v>
      </c>
      <c r="D2245" t="s">
        <v>426</v>
      </c>
      <c r="E2245" t="s">
        <v>60</v>
      </c>
      <c r="F2245" t="s">
        <v>5578</v>
      </c>
      <c r="G2245" t="s">
        <v>2337</v>
      </c>
      <c r="H2245" t="s">
        <v>107</v>
      </c>
      <c r="I2245">
        <v>1</v>
      </c>
      <c r="J2245" t="s">
        <v>6969</v>
      </c>
      <c r="K2245" s="37">
        <v>43503</v>
      </c>
      <c r="L2245">
        <v>37500</v>
      </c>
      <c r="M2245">
        <v>37500</v>
      </c>
      <c r="N2245">
        <v>0</v>
      </c>
      <c r="O2245">
        <v>33750</v>
      </c>
      <c r="P2245">
        <v>0</v>
      </c>
      <c r="Q2245">
        <v>2812.5</v>
      </c>
      <c r="R2245">
        <v>2812.5</v>
      </c>
      <c r="S2245">
        <v>0</v>
      </c>
    </row>
    <row r="2246" spans="1:19" x14ac:dyDescent="0.25">
      <c r="A2246">
        <v>4</v>
      </c>
      <c r="B2246">
        <v>4332</v>
      </c>
      <c r="C2246" t="s">
        <v>3736</v>
      </c>
      <c r="D2246" t="s">
        <v>521</v>
      </c>
      <c r="E2246" t="s">
        <v>147</v>
      </c>
      <c r="F2246" t="s">
        <v>5579</v>
      </c>
      <c r="G2246" t="s">
        <v>2234</v>
      </c>
      <c r="H2246" t="s">
        <v>107</v>
      </c>
      <c r="I2246">
        <v>0</v>
      </c>
      <c r="J2246" t="s">
        <v>6969</v>
      </c>
      <c r="K2246" s="37">
        <v>44060</v>
      </c>
      <c r="L2246">
        <v>4418.7299999999996</v>
      </c>
      <c r="M2246">
        <v>4418.7299999999996</v>
      </c>
      <c r="N2246">
        <v>0</v>
      </c>
      <c r="O2246">
        <v>3976.86</v>
      </c>
      <c r="P2246">
        <v>0</v>
      </c>
      <c r="Q2246">
        <v>331.41</v>
      </c>
      <c r="R2246">
        <v>331.41</v>
      </c>
      <c r="S2246">
        <v>0</v>
      </c>
    </row>
    <row r="2247" spans="1:19" x14ac:dyDescent="0.25">
      <c r="A2247">
        <v>4</v>
      </c>
      <c r="B2247">
        <v>4332</v>
      </c>
      <c r="C2247" t="s">
        <v>3736</v>
      </c>
      <c r="D2247" t="s">
        <v>174</v>
      </c>
      <c r="E2247" t="s">
        <v>9</v>
      </c>
      <c r="F2247" t="s">
        <v>5580</v>
      </c>
      <c r="G2247" t="s">
        <v>2113</v>
      </c>
      <c r="H2247" t="s">
        <v>124</v>
      </c>
      <c r="I2247">
        <v>1</v>
      </c>
      <c r="J2247" t="s">
        <v>6969</v>
      </c>
      <c r="K2247" s="37">
        <v>43503</v>
      </c>
      <c r="L2247">
        <v>10822.02</v>
      </c>
      <c r="M2247">
        <v>10822.02</v>
      </c>
      <c r="N2247">
        <v>0</v>
      </c>
      <c r="O2247">
        <v>9739.82</v>
      </c>
      <c r="P2247">
        <v>0</v>
      </c>
      <c r="Q2247">
        <v>811.65</v>
      </c>
      <c r="R2247">
        <v>811.65</v>
      </c>
      <c r="S2247">
        <v>0</v>
      </c>
    </row>
    <row r="2248" spans="1:19" x14ac:dyDescent="0.25">
      <c r="A2248">
        <v>4</v>
      </c>
      <c r="B2248">
        <v>4332</v>
      </c>
      <c r="C2248" t="s">
        <v>3736</v>
      </c>
      <c r="D2248" t="s">
        <v>947</v>
      </c>
      <c r="E2248" t="s">
        <v>948</v>
      </c>
      <c r="F2248" t="s">
        <v>5581</v>
      </c>
      <c r="G2248" t="s">
        <v>2257</v>
      </c>
      <c r="H2248" t="s">
        <v>124</v>
      </c>
      <c r="I2248">
        <v>0</v>
      </c>
      <c r="J2248" t="s">
        <v>6969</v>
      </c>
      <c r="K2248" s="37">
        <v>48092</v>
      </c>
      <c r="L2248">
        <v>391289.25</v>
      </c>
      <c r="M2248">
        <v>392713.05</v>
      </c>
      <c r="N2248">
        <v>1423.8</v>
      </c>
      <c r="O2248">
        <v>353441.75</v>
      </c>
      <c r="P2248">
        <v>1281.42</v>
      </c>
      <c r="Q2248">
        <v>0</v>
      </c>
      <c r="R2248">
        <v>0</v>
      </c>
      <c r="S2248">
        <v>0</v>
      </c>
    </row>
    <row r="2249" spans="1:19" x14ac:dyDescent="0.25">
      <c r="A2249">
        <v>4</v>
      </c>
      <c r="B2249">
        <v>4332</v>
      </c>
      <c r="C2249" t="s">
        <v>3736</v>
      </c>
      <c r="D2249" t="s">
        <v>47</v>
      </c>
      <c r="E2249" t="s">
        <v>48</v>
      </c>
      <c r="F2249" t="s">
        <v>5582</v>
      </c>
      <c r="G2249" t="s">
        <v>2656</v>
      </c>
      <c r="H2249" t="s">
        <v>107</v>
      </c>
      <c r="I2249">
        <v>0</v>
      </c>
      <c r="J2249" t="s">
        <v>6969</v>
      </c>
      <c r="K2249" s="37">
        <v>48092</v>
      </c>
      <c r="L2249">
        <v>320325.15000000002</v>
      </c>
      <c r="M2249">
        <v>0</v>
      </c>
      <c r="N2249">
        <v>-320325.15000000002</v>
      </c>
      <c r="O2249">
        <v>0</v>
      </c>
      <c r="P2249">
        <v>-288292.64</v>
      </c>
      <c r="Q2249">
        <v>0</v>
      </c>
      <c r="R2249">
        <v>0</v>
      </c>
      <c r="S2249">
        <v>0</v>
      </c>
    </row>
    <row r="2250" spans="1:19" x14ac:dyDescent="0.25">
      <c r="A2250">
        <v>4</v>
      </c>
      <c r="B2250">
        <v>4332</v>
      </c>
      <c r="C2250" t="s">
        <v>3736</v>
      </c>
      <c r="D2250" t="s">
        <v>2123</v>
      </c>
      <c r="E2250" t="s">
        <v>76</v>
      </c>
      <c r="F2250" t="s">
        <v>5583</v>
      </c>
      <c r="G2250" t="s">
        <v>2236</v>
      </c>
      <c r="H2250" t="s">
        <v>124</v>
      </c>
      <c r="I2250">
        <v>0</v>
      </c>
      <c r="J2250" t="s">
        <v>6969</v>
      </c>
      <c r="K2250" s="37">
        <v>43959</v>
      </c>
      <c r="L2250">
        <v>12300.94</v>
      </c>
      <c r="M2250">
        <v>12300.94</v>
      </c>
      <c r="N2250">
        <v>0</v>
      </c>
      <c r="O2250">
        <v>11070.85</v>
      </c>
      <c r="P2250">
        <v>0</v>
      </c>
      <c r="Q2250">
        <v>922.57</v>
      </c>
      <c r="R2250">
        <v>922.57</v>
      </c>
      <c r="S2250">
        <v>0</v>
      </c>
    </row>
    <row r="2251" spans="1:19" x14ac:dyDescent="0.25">
      <c r="A2251">
        <v>4</v>
      </c>
      <c r="B2251">
        <v>4332</v>
      </c>
      <c r="C2251" t="s">
        <v>3736</v>
      </c>
      <c r="D2251" t="s">
        <v>2013</v>
      </c>
      <c r="E2251" t="s">
        <v>76</v>
      </c>
      <c r="F2251" t="s">
        <v>5584</v>
      </c>
      <c r="G2251" t="s">
        <v>2493</v>
      </c>
      <c r="H2251" t="s">
        <v>124</v>
      </c>
      <c r="I2251">
        <v>0</v>
      </c>
      <c r="J2251" t="s">
        <v>6969</v>
      </c>
      <c r="K2251" s="37">
        <v>43959</v>
      </c>
      <c r="L2251">
        <v>30580.15</v>
      </c>
      <c r="M2251">
        <v>30580.15</v>
      </c>
      <c r="N2251">
        <v>0</v>
      </c>
      <c r="O2251">
        <v>27522.14</v>
      </c>
      <c r="P2251">
        <v>0</v>
      </c>
      <c r="Q2251">
        <v>2293.5100000000002</v>
      </c>
      <c r="R2251">
        <v>2293.5100000000002</v>
      </c>
      <c r="S2251">
        <v>0</v>
      </c>
    </row>
    <row r="2252" spans="1:19" x14ac:dyDescent="0.25">
      <c r="A2252">
        <v>4</v>
      </c>
      <c r="B2252">
        <v>4332</v>
      </c>
      <c r="C2252" t="s">
        <v>3736</v>
      </c>
      <c r="D2252" t="s">
        <v>1028</v>
      </c>
      <c r="E2252" t="s">
        <v>238</v>
      </c>
      <c r="F2252" t="s">
        <v>5585</v>
      </c>
      <c r="G2252" t="s">
        <v>2340</v>
      </c>
      <c r="H2252" t="s">
        <v>124</v>
      </c>
      <c r="I2252">
        <v>1</v>
      </c>
      <c r="J2252" t="s">
        <v>6969</v>
      </c>
      <c r="K2252" s="37">
        <v>43503</v>
      </c>
      <c r="L2252">
        <v>24903.18</v>
      </c>
      <c r="M2252">
        <v>24903.18</v>
      </c>
      <c r="N2252">
        <v>0</v>
      </c>
      <c r="O2252">
        <v>22412.86</v>
      </c>
      <c r="P2252">
        <v>0</v>
      </c>
      <c r="Q2252">
        <v>1867.74</v>
      </c>
      <c r="R2252">
        <v>1867.74</v>
      </c>
      <c r="S2252">
        <v>0</v>
      </c>
    </row>
    <row r="2253" spans="1:19" x14ac:dyDescent="0.25">
      <c r="A2253">
        <v>4</v>
      </c>
      <c r="B2253">
        <v>4332</v>
      </c>
      <c r="C2253" t="s">
        <v>3736</v>
      </c>
      <c r="D2253" t="s">
        <v>47</v>
      </c>
      <c r="E2253" t="s">
        <v>48</v>
      </c>
      <c r="F2253" t="s">
        <v>7689</v>
      </c>
      <c r="G2253" t="s">
        <v>7690</v>
      </c>
      <c r="H2253" t="s">
        <v>107</v>
      </c>
      <c r="I2253">
        <v>0</v>
      </c>
      <c r="J2253" t="s">
        <v>6969</v>
      </c>
      <c r="K2253" s="37">
        <v>48092</v>
      </c>
      <c r="L2253">
        <v>35166.21</v>
      </c>
      <c r="M2253">
        <v>35166.21</v>
      </c>
      <c r="N2253">
        <v>0</v>
      </c>
      <c r="O2253">
        <v>31649.59</v>
      </c>
      <c r="P2253">
        <v>0</v>
      </c>
      <c r="Q2253">
        <v>2637.47</v>
      </c>
      <c r="R2253">
        <v>2637.47</v>
      </c>
      <c r="S2253">
        <v>0</v>
      </c>
    </row>
    <row r="2254" spans="1:19" x14ac:dyDescent="0.25">
      <c r="A2254">
        <v>4</v>
      </c>
      <c r="B2254">
        <v>4332</v>
      </c>
      <c r="C2254" t="s">
        <v>3736</v>
      </c>
      <c r="D2254" t="s">
        <v>90</v>
      </c>
      <c r="E2254" t="s">
        <v>9</v>
      </c>
      <c r="F2254" t="s">
        <v>5586</v>
      </c>
      <c r="G2254" t="s">
        <v>2408</v>
      </c>
      <c r="H2254" t="s">
        <v>107</v>
      </c>
      <c r="I2254">
        <v>1</v>
      </c>
      <c r="J2254" t="s">
        <v>6969</v>
      </c>
      <c r="K2254" s="37">
        <v>43503</v>
      </c>
      <c r="L2254">
        <v>10338.91</v>
      </c>
      <c r="M2254">
        <v>10338.91</v>
      </c>
      <c r="N2254">
        <v>0</v>
      </c>
      <c r="O2254">
        <v>9305.02</v>
      </c>
      <c r="P2254">
        <v>0</v>
      </c>
      <c r="Q2254">
        <v>775.42</v>
      </c>
      <c r="R2254">
        <v>775.42</v>
      </c>
      <c r="S2254">
        <v>0</v>
      </c>
    </row>
    <row r="2255" spans="1:19" x14ac:dyDescent="0.25">
      <c r="A2255">
        <v>4</v>
      </c>
      <c r="B2255">
        <v>4332</v>
      </c>
      <c r="C2255" t="s">
        <v>3736</v>
      </c>
      <c r="D2255" t="s">
        <v>1728</v>
      </c>
      <c r="E2255" t="s">
        <v>122</v>
      </c>
      <c r="F2255" t="s">
        <v>5587</v>
      </c>
      <c r="G2255" t="s">
        <v>2733</v>
      </c>
      <c r="H2255" t="s">
        <v>124</v>
      </c>
      <c r="I2255">
        <v>1</v>
      </c>
      <c r="J2255" t="s">
        <v>6969</v>
      </c>
      <c r="K2255" s="37">
        <v>43588</v>
      </c>
      <c r="L2255">
        <v>9603.17</v>
      </c>
      <c r="M2255">
        <v>9603.17</v>
      </c>
      <c r="N2255">
        <v>0</v>
      </c>
      <c r="O2255">
        <v>8642.85</v>
      </c>
      <c r="P2255">
        <v>0</v>
      </c>
      <c r="Q2255">
        <v>720.24</v>
      </c>
      <c r="R2255">
        <v>720.24</v>
      </c>
      <c r="S2255">
        <v>0</v>
      </c>
    </row>
    <row r="2256" spans="1:19" x14ac:dyDescent="0.25">
      <c r="A2256">
        <v>4</v>
      </c>
      <c r="B2256">
        <v>4332</v>
      </c>
      <c r="C2256" t="s">
        <v>3736</v>
      </c>
      <c r="D2256" t="s">
        <v>2178</v>
      </c>
      <c r="E2256" t="s">
        <v>9</v>
      </c>
      <c r="F2256" t="s">
        <v>5588</v>
      </c>
      <c r="G2256" t="s">
        <v>2179</v>
      </c>
      <c r="H2256" t="s">
        <v>124</v>
      </c>
      <c r="I2256">
        <v>1</v>
      </c>
      <c r="J2256" t="s">
        <v>6969</v>
      </c>
      <c r="K2256" s="37">
        <v>43503</v>
      </c>
      <c r="L2256">
        <v>39000</v>
      </c>
      <c r="M2256">
        <v>39000</v>
      </c>
      <c r="N2256">
        <v>0</v>
      </c>
      <c r="O2256">
        <v>35100</v>
      </c>
      <c r="P2256">
        <v>0</v>
      </c>
      <c r="Q2256">
        <v>2925</v>
      </c>
      <c r="R2256">
        <v>2925</v>
      </c>
      <c r="S2256">
        <v>0</v>
      </c>
    </row>
    <row r="2257" spans="1:19" x14ac:dyDescent="0.25">
      <c r="A2257">
        <v>4</v>
      </c>
      <c r="B2257">
        <v>4332</v>
      </c>
      <c r="C2257" t="s">
        <v>3736</v>
      </c>
      <c r="D2257" t="s">
        <v>464</v>
      </c>
      <c r="E2257" t="s">
        <v>131</v>
      </c>
      <c r="F2257" t="s">
        <v>5589</v>
      </c>
      <c r="G2257" t="s">
        <v>698</v>
      </c>
      <c r="H2257" t="s">
        <v>107</v>
      </c>
      <c r="I2257">
        <v>1</v>
      </c>
      <c r="J2257" t="s">
        <v>6969</v>
      </c>
      <c r="K2257" s="37">
        <v>43678</v>
      </c>
      <c r="L2257">
        <v>0</v>
      </c>
      <c r="M2257">
        <v>0</v>
      </c>
      <c r="N2257">
        <v>0</v>
      </c>
      <c r="O2257">
        <v>0</v>
      </c>
      <c r="P2257">
        <v>0</v>
      </c>
      <c r="Q2257">
        <v>0</v>
      </c>
      <c r="R2257">
        <v>0</v>
      </c>
      <c r="S2257">
        <v>0</v>
      </c>
    </row>
    <row r="2258" spans="1:19" x14ac:dyDescent="0.25">
      <c r="A2258">
        <v>4</v>
      </c>
      <c r="B2258">
        <v>4332</v>
      </c>
      <c r="C2258" t="s">
        <v>3736</v>
      </c>
      <c r="D2258" t="s">
        <v>1813</v>
      </c>
      <c r="E2258" t="s">
        <v>9</v>
      </c>
      <c r="F2258" t="s">
        <v>5590</v>
      </c>
      <c r="G2258" t="s">
        <v>2174</v>
      </c>
      <c r="H2258" t="s">
        <v>107</v>
      </c>
      <c r="I2258">
        <v>1</v>
      </c>
      <c r="J2258" t="s">
        <v>6969</v>
      </c>
      <c r="K2258" s="37">
        <v>43503</v>
      </c>
      <c r="L2258">
        <v>83652.179999999993</v>
      </c>
      <c r="M2258">
        <v>83652.179999999993</v>
      </c>
      <c r="N2258">
        <v>0</v>
      </c>
      <c r="O2258">
        <v>75286.960000000006</v>
      </c>
      <c r="P2258">
        <v>0</v>
      </c>
      <c r="Q2258">
        <v>6273.91</v>
      </c>
      <c r="R2258">
        <v>6273.91</v>
      </c>
      <c r="S2258">
        <v>0</v>
      </c>
    </row>
    <row r="2259" spans="1:19" x14ac:dyDescent="0.25">
      <c r="A2259">
        <v>4</v>
      </c>
      <c r="B2259">
        <v>4332</v>
      </c>
      <c r="C2259" t="s">
        <v>3736</v>
      </c>
      <c r="D2259" t="s">
        <v>668</v>
      </c>
      <c r="E2259" t="s">
        <v>93</v>
      </c>
      <c r="F2259" t="s">
        <v>5591</v>
      </c>
      <c r="G2259" t="s">
        <v>2208</v>
      </c>
      <c r="H2259" t="s">
        <v>100</v>
      </c>
      <c r="I2259">
        <v>1</v>
      </c>
      <c r="J2259" t="s">
        <v>6969</v>
      </c>
      <c r="K2259" s="37">
        <v>43503</v>
      </c>
      <c r="L2259">
        <v>4428.9799999999996</v>
      </c>
      <c r="M2259">
        <v>4428.9799999999996</v>
      </c>
      <c r="N2259">
        <v>0</v>
      </c>
      <c r="O2259">
        <v>3986.08</v>
      </c>
      <c r="P2259">
        <v>0</v>
      </c>
      <c r="Q2259">
        <v>332.18</v>
      </c>
      <c r="R2259">
        <v>332.17</v>
      </c>
      <c r="S2259">
        <v>0.01</v>
      </c>
    </row>
    <row r="2260" spans="1:19" x14ac:dyDescent="0.25">
      <c r="A2260">
        <v>4</v>
      </c>
      <c r="B2260">
        <v>4332</v>
      </c>
      <c r="C2260" t="s">
        <v>3736</v>
      </c>
      <c r="D2260" t="s">
        <v>2123</v>
      </c>
      <c r="E2260" t="s">
        <v>76</v>
      </c>
      <c r="F2260" t="s">
        <v>5592</v>
      </c>
      <c r="G2260" t="s">
        <v>3366</v>
      </c>
      <c r="H2260" t="s">
        <v>124</v>
      </c>
      <c r="I2260">
        <v>0</v>
      </c>
      <c r="J2260" t="s">
        <v>6969</v>
      </c>
      <c r="K2260" s="37">
        <v>43861</v>
      </c>
      <c r="L2260">
        <v>53565.54</v>
      </c>
      <c r="M2260">
        <v>53565.54</v>
      </c>
      <c r="N2260">
        <v>0</v>
      </c>
      <c r="O2260">
        <v>48208.99</v>
      </c>
      <c r="P2260">
        <v>0</v>
      </c>
      <c r="Q2260">
        <v>4017.42</v>
      </c>
      <c r="R2260">
        <v>4017.42</v>
      </c>
      <c r="S2260">
        <v>0</v>
      </c>
    </row>
    <row r="2261" spans="1:19" x14ac:dyDescent="0.25">
      <c r="A2261">
        <v>4</v>
      </c>
      <c r="B2261">
        <v>4332</v>
      </c>
      <c r="C2261" t="s">
        <v>3736</v>
      </c>
      <c r="D2261" t="s">
        <v>1438</v>
      </c>
      <c r="E2261" t="s">
        <v>60</v>
      </c>
      <c r="F2261" t="s">
        <v>5593</v>
      </c>
      <c r="G2261" t="s">
        <v>2670</v>
      </c>
      <c r="H2261" t="s">
        <v>124</v>
      </c>
      <c r="I2261">
        <v>1</v>
      </c>
      <c r="J2261" t="s">
        <v>6969</v>
      </c>
      <c r="K2261" s="37">
        <v>43588</v>
      </c>
      <c r="L2261">
        <v>120277.55</v>
      </c>
      <c r="M2261">
        <v>120277.55</v>
      </c>
      <c r="N2261">
        <v>0</v>
      </c>
      <c r="O2261">
        <v>108249.8</v>
      </c>
      <c r="P2261">
        <v>0</v>
      </c>
      <c r="Q2261">
        <v>9020.82</v>
      </c>
      <c r="R2261">
        <v>9020.82</v>
      </c>
      <c r="S2261">
        <v>0</v>
      </c>
    </row>
    <row r="2262" spans="1:19" x14ac:dyDescent="0.25">
      <c r="A2262">
        <v>4</v>
      </c>
      <c r="B2262">
        <v>4332</v>
      </c>
      <c r="C2262" t="s">
        <v>3736</v>
      </c>
      <c r="D2262" t="s">
        <v>1438</v>
      </c>
      <c r="E2262" t="s">
        <v>60</v>
      </c>
      <c r="F2262" t="s">
        <v>5594</v>
      </c>
      <c r="G2262" t="s">
        <v>2160</v>
      </c>
      <c r="H2262" t="s">
        <v>149</v>
      </c>
      <c r="I2262">
        <v>1</v>
      </c>
      <c r="J2262" t="s">
        <v>6969</v>
      </c>
      <c r="K2262" s="37">
        <v>43503</v>
      </c>
      <c r="L2262">
        <v>3376.62</v>
      </c>
      <c r="M2262">
        <v>3376.62</v>
      </c>
      <c r="N2262">
        <v>0</v>
      </c>
      <c r="O2262">
        <v>3038.96</v>
      </c>
      <c r="P2262">
        <v>0</v>
      </c>
      <c r="Q2262">
        <v>253.25</v>
      </c>
      <c r="R2262">
        <v>253.25</v>
      </c>
      <c r="S2262">
        <v>0</v>
      </c>
    </row>
    <row r="2263" spans="1:19" x14ac:dyDescent="0.25">
      <c r="A2263">
        <v>4</v>
      </c>
      <c r="B2263">
        <v>4332</v>
      </c>
      <c r="C2263" t="s">
        <v>3736</v>
      </c>
      <c r="D2263" t="s">
        <v>977</v>
      </c>
      <c r="E2263" t="s">
        <v>263</v>
      </c>
      <c r="F2263" t="s">
        <v>5595</v>
      </c>
      <c r="G2263" t="s">
        <v>1388</v>
      </c>
      <c r="H2263" t="s">
        <v>104</v>
      </c>
      <c r="I2263">
        <v>0.1</v>
      </c>
      <c r="J2263" t="s">
        <v>6969</v>
      </c>
      <c r="K2263" s="37">
        <v>43356</v>
      </c>
      <c r="L2263">
        <v>3752.79</v>
      </c>
      <c r="M2263">
        <v>3752.79</v>
      </c>
      <c r="N2263">
        <v>0</v>
      </c>
      <c r="O2263">
        <v>3377.51</v>
      </c>
      <c r="P2263">
        <v>0</v>
      </c>
      <c r="Q2263">
        <v>281.45999999999998</v>
      </c>
      <c r="R2263">
        <v>281.45999999999998</v>
      </c>
      <c r="S2263">
        <v>0</v>
      </c>
    </row>
    <row r="2264" spans="1:19" x14ac:dyDescent="0.25">
      <c r="A2264">
        <v>4</v>
      </c>
      <c r="B2264">
        <v>4332</v>
      </c>
      <c r="C2264" t="s">
        <v>3736</v>
      </c>
      <c r="D2264" t="s">
        <v>2342</v>
      </c>
      <c r="E2264" t="s">
        <v>152</v>
      </c>
      <c r="F2264" t="s">
        <v>7691</v>
      </c>
      <c r="G2264" t="s">
        <v>141</v>
      </c>
      <c r="H2264" t="s">
        <v>86</v>
      </c>
      <c r="I2264">
        <v>1</v>
      </c>
      <c r="J2264" t="s">
        <v>6969</v>
      </c>
      <c r="K2264" s="37">
        <v>43934</v>
      </c>
      <c r="L2264">
        <v>165886.24</v>
      </c>
      <c r="M2264">
        <v>165886.24</v>
      </c>
      <c r="N2264">
        <v>0</v>
      </c>
      <c r="O2264">
        <v>165886.24</v>
      </c>
      <c r="P2264">
        <v>0</v>
      </c>
      <c r="Q2264">
        <v>0</v>
      </c>
      <c r="R2264">
        <v>0</v>
      </c>
      <c r="S2264">
        <v>0</v>
      </c>
    </row>
    <row r="2265" spans="1:19" x14ac:dyDescent="0.25">
      <c r="A2265">
        <v>4</v>
      </c>
      <c r="B2265">
        <v>4332</v>
      </c>
      <c r="C2265" t="s">
        <v>3736</v>
      </c>
      <c r="D2265" t="s">
        <v>2226</v>
      </c>
      <c r="E2265" t="s">
        <v>9</v>
      </c>
      <c r="F2265" t="s">
        <v>7692</v>
      </c>
      <c r="G2265" t="s">
        <v>7693</v>
      </c>
      <c r="H2265" t="s">
        <v>86</v>
      </c>
      <c r="I2265">
        <v>1</v>
      </c>
      <c r="J2265" t="s">
        <v>6969</v>
      </c>
      <c r="K2265" s="37">
        <v>43503</v>
      </c>
      <c r="L2265">
        <v>3727.07</v>
      </c>
      <c r="M2265">
        <v>3727.07</v>
      </c>
      <c r="N2265">
        <v>0</v>
      </c>
      <c r="O2265">
        <v>3727.07</v>
      </c>
      <c r="P2265">
        <v>0</v>
      </c>
      <c r="Q2265">
        <v>0</v>
      </c>
      <c r="R2265">
        <v>0</v>
      </c>
      <c r="S2265">
        <v>0</v>
      </c>
    </row>
    <row r="2266" spans="1:19" x14ac:dyDescent="0.25">
      <c r="A2266">
        <v>4</v>
      </c>
      <c r="B2266">
        <v>4332</v>
      </c>
      <c r="C2266" t="s">
        <v>3736</v>
      </c>
      <c r="D2266" t="s">
        <v>1483</v>
      </c>
      <c r="E2266" t="s">
        <v>48</v>
      </c>
      <c r="F2266" t="s">
        <v>5596</v>
      </c>
      <c r="G2266" t="s">
        <v>2400</v>
      </c>
      <c r="H2266" t="s">
        <v>100</v>
      </c>
      <c r="I2266">
        <v>0</v>
      </c>
      <c r="J2266" t="s">
        <v>6969</v>
      </c>
      <c r="K2266" s="37">
        <v>48092</v>
      </c>
      <c r="L2266">
        <v>955822</v>
      </c>
      <c r="M2266">
        <v>955822</v>
      </c>
      <c r="N2266">
        <v>0</v>
      </c>
      <c r="O2266">
        <v>860239.8</v>
      </c>
      <c r="P2266">
        <v>0</v>
      </c>
      <c r="Q2266">
        <v>44494.58</v>
      </c>
      <c r="R2266">
        <v>0</v>
      </c>
      <c r="S2266">
        <v>44494.58</v>
      </c>
    </row>
    <row r="2267" spans="1:19" x14ac:dyDescent="0.25">
      <c r="A2267">
        <v>4</v>
      </c>
      <c r="B2267">
        <v>4332</v>
      </c>
      <c r="C2267" t="s">
        <v>3736</v>
      </c>
      <c r="D2267" t="s">
        <v>1373</v>
      </c>
      <c r="E2267" t="s">
        <v>9</v>
      </c>
      <c r="F2267" t="s">
        <v>5597</v>
      </c>
      <c r="G2267" t="s">
        <v>2239</v>
      </c>
      <c r="H2267" t="s">
        <v>107</v>
      </c>
      <c r="I2267">
        <v>0</v>
      </c>
      <c r="J2267" t="s">
        <v>6969</v>
      </c>
      <c r="K2267" s="37">
        <v>43676</v>
      </c>
      <c r="L2267">
        <v>5000</v>
      </c>
      <c r="M2267">
        <v>5000</v>
      </c>
      <c r="N2267">
        <v>0</v>
      </c>
      <c r="O2267">
        <v>4500</v>
      </c>
      <c r="P2267">
        <v>0</v>
      </c>
      <c r="Q2267">
        <v>375</v>
      </c>
      <c r="R2267">
        <v>375</v>
      </c>
      <c r="S2267">
        <v>0</v>
      </c>
    </row>
    <row r="2268" spans="1:19" x14ac:dyDescent="0.25">
      <c r="A2268">
        <v>4</v>
      </c>
      <c r="B2268">
        <v>4332</v>
      </c>
      <c r="C2268" t="s">
        <v>3736</v>
      </c>
      <c r="D2268" t="s">
        <v>2123</v>
      </c>
      <c r="E2268" t="s">
        <v>76</v>
      </c>
      <c r="F2268" t="s">
        <v>5598</v>
      </c>
      <c r="G2268" t="s">
        <v>3007</v>
      </c>
      <c r="H2268" t="s">
        <v>100</v>
      </c>
      <c r="I2268">
        <v>0</v>
      </c>
      <c r="J2268" t="s">
        <v>6969</v>
      </c>
      <c r="K2268" s="37">
        <v>43816</v>
      </c>
      <c r="L2268">
        <v>68690.22</v>
      </c>
      <c r="M2268">
        <v>68690.22</v>
      </c>
      <c r="N2268">
        <v>0</v>
      </c>
      <c r="O2268">
        <v>61821.2</v>
      </c>
      <c r="P2268">
        <v>0</v>
      </c>
      <c r="Q2268">
        <v>5151.7700000000004</v>
      </c>
      <c r="R2268">
        <v>5151.7700000000004</v>
      </c>
      <c r="S2268">
        <v>0</v>
      </c>
    </row>
    <row r="2269" spans="1:19" x14ac:dyDescent="0.25">
      <c r="A2269">
        <v>4</v>
      </c>
      <c r="B2269">
        <v>4332</v>
      </c>
      <c r="C2269" t="s">
        <v>3736</v>
      </c>
      <c r="D2269" t="s">
        <v>516</v>
      </c>
      <c r="E2269" t="s">
        <v>255</v>
      </c>
      <c r="F2269" t="s">
        <v>5599</v>
      </c>
      <c r="G2269" t="s">
        <v>2360</v>
      </c>
      <c r="H2269" t="s">
        <v>100</v>
      </c>
      <c r="I2269">
        <v>0.5</v>
      </c>
      <c r="J2269" t="s">
        <v>6969</v>
      </c>
      <c r="K2269" s="37">
        <v>43816</v>
      </c>
      <c r="L2269">
        <v>7018.25</v>
      </c>
      <c r="M2269">
        <v>7018.25</v>
      </c>
      <c r="N2269">
        <v>0</v>
      </c>
      <c r="O2269">
        <v>6316.43</v>
      </c>
      <c r="P2269">
        <v>0</v>
      </c>
      <c r="Q2269">
        <v>526.37</v>
      </c>
      <c r="R2269">
        <v>526.37</v>
      </c>
      <c r="S2269">
        <v>0</v>
      </c>
    </row>
    <row r="2270" spans="1:19" x14ac:dyDescent="0.25">
      <c r="A2270">
        <v>4</v>
      </c>
      <c r="B2270">
        <v>4332</v>
      </c>
      <c r="C2270" t="s">
        <v>3736</v>
      </c>
      <c r="D2270" t="s">
        <v>2254</v>
      </c>
      <c r="E2270" t="s">
        <v>60</v>
      </c>
      <c r="F2270" t="s">
        <v>5600</v>
      </c>
      <c r="G2270" t="s">
        <v>2290</v>
      </c>
      <c r="H2270" t="s">
        <v>100</v>
      </c>
      <c r="I2270">
        <v>1</v>
      </c>
      <c r="J2270" t="s">
        <v>6969</v>
      </c>
      <c r="K2270" s="37">
        <v>43503</v>
      </c>
      <c r="L2270">
        <v>53886.12</v>
      </c>
      <c r="M2270">
        <v>53886.12</v>
      </c>
      <c r="N2270">
        <v>0</v>
      </c>
      <c r="O2270">
        <v>48497.51</v>
      </c>
      <c r="P2270">
        <v>0</v>
      </c>
      <c r="Q2270">
        <v>4041.46</v>
      </c>
      <c r="R2270">
        <v>4041.46</v>
      </c>
      <c r="S2270">
        <v>0</v>
      </c>
    </row>
    <row r="2271" spans="1:19" x14ac:dyDescent="0.25">
      <c r="A2271">
        <v>4</v>
      </c>
      <c r="B2271">
        <v>4332</v>
      </c>
      <c r="C2271" t="s">
        <v>3736</v>
      </c>
      <c r="D2271" t="s">
        <v>668</v>
      </c>
      <c r="E2271" t="s">
        <v>93</v>
      </c>
      <c r="F2271" t="s">
        <v>5601</v>
      </c>
      <c r="G2271" t="s">
        <v>2207</v>
      </c>
      <c r="H2271" t="s">
        <v>107</v>
      </c>
      <c r="I2271">
        <v>1</v>
      </c>
      <c r="J2271" t="s">
        <v>6969</v>
      </c>
      <c r="K2271" s="37">
        <v>43503</v>
      </c>
      <c r="L2271">
        <v>12850</v>
      </c>
      <c r="M2271">
        <v>12850</v>
      </c>
      <c r="N2271">
        <v>0</v>
      </c>
      <c r="O2271">
        <v>11565</v>
      </c>
      <c r="P2271">
        <v>0</v>
      </c>
      <c r="Q2271">
        <v>963.75</v>
      </c>
      <c r="R2271">
        <v>963.75</v>
      </c>
      <c r="S2271">
        <v>0</v>
      </c>
    </row>
    <row r="2272" spans="1:19" x14ac:dyDescent="0.25">
      <c r="A2272">
        <v>4</v>
      </c>
      <c r="B2272">
        <v>4332</v>
      </c>
      <c r="C2272" t="s">
        <v>3736</v>
      </c>
      <c r="D2272" t="s">
        <v>1545</v>
      </c>
      <c r="E2272" t="s">
        <v>9</v>
      </c>
      <c r="F2272" t="s">
        <v>7694</v>
      </c>
      <c r="G2272" t="s">
        <v>141</v>
      </c>
      <c r="H2272" t="s">
        <v>86</v>
      </c>
      <c r="I2272">
        <v>1</v>
      </c>
      <c r="J2272" t="s">
        <v>6969</v>
      </c>
      <c r="K2272" s="37">
        <v>43503</v>
      </c>
      <c r="L2272">
        <v>29356.06</v>
      </c>
      <c r="M2272">
        <v>29356.06</v>
      </c>
      <c r="N2272">
        <v>0</v>
      </c>
      <c r="O2272">
        <v>29356.06</v>
      </c>
      <c r="P2272">
        <v>0</v>
      </c>
      <c r="Q2272">
        <v>0</v>
      </c>
      <c r="R2272">
        <v>0</v>
      </c>
      <c r="S2272">
        <v>0</v>
      </c>
    </row>
    <row r="2273" spans="1:19" x14ac:dyDescent="0.25">
      <c r="A2273">
        <v>4</v>
      </c>
      <c r="B2273">
        <v>4332</v>
      </c>
      <c r="C2273" t="s">
        <v>3736</v>
      </c>
      <c r="D2273" t="s">
        <v>2831</v>
      </c>
      <c r="E2273" t="s">
        <v>152</v>
      </c>
      <c r="F2273" t="s">
        <v>7695</v>
      </c>
      <c r="G2273" t="s">
        <v>7696</v>
      </c>
      <c r="H2273" t="s">
        <v>86</v>
      </c>
      <c r="I2273">
        <v>1</v>
      </c>
      <c r="J2273" t="s">
        <v>6969</v>
      </c>
      <c r="K2273" s="37">
        <v>43503</v>
      </c>
      <c r="L2273">
        <v>9839.44</v>
      </c>
      <c r="M2273">
        <v>9839.44</v>
      </c>
      <c r="N2273">
        <v>0</v>
      </c>
      <c r="O2273">
        <v>9839.44</v>
      </c>
      <c r="P2273">
        <v>0</v>
      </c>
      <c r="Q2273">
        <v>0</v>
      </c>
      <c r="R2273">
        <v>0</v>
      </c>
      <c r="S2273">
        <v>0</v>
      </c>
    </row>
    <row r="2274" spans="1:19" x14ac:dyDescent="0.25">
      <c r="A2274">
        <v>4</v>
      </c>
      <c r="B2274">
        <v>4332</v>
      </c>
      <c r="C2274" t="s">
        <v>3736</v>
      </c>
      <c r="D2274" t="s">
        <v>152</v>
      </c>
      <c r="E2274" t="s">
        <v>152</v>
      </c>
      <c r="F2274" t="s">
        <v>5602</v>
      </c>
      <c r="G2274" t="s">
        <v>2835</v>
      </c>
      <c r="H2274" t="s">
        <v>100</v>
      </c>
      <c r="I2274">
        <v>1</v>
      </c>
      <c r="J2274" t="s">
        <v>6969</v>
      </c>
      <c r="K2274" s="37">
        <v>48092</v>
      </c>
      <c r="L2274">
        <v>426230.48</v>
      </c>
      <c r="M2274">
        <v>426230.48</v>
      </c>
      <c r="N2274">
        <v>0</v>
      </c>
      <c r="O2274">
        <v>383607.43</v>
      </c>
      <c r="P2274">
        <v>0</v>
      </c>
      <c r="Q2274">
        <v>30367.32</v>
      </c>
      <c r="R2274">
        <v>30367.32</v>
      </c>
      <c r="S2274">
        <v>0</v>
      </c>
    </row>
    <row r="2275" spans="1:19" x14ac:dyDescent="0.25">
      <c r="A2275">
        <v>4</v>
      </c>
      <c r="B2275">
        <v>4332</v>
      </c>
      <c r="C2275" t="s">
        <v>3736</v>
      </c>
      <c r="D2275" t="s">
        <v>3479</v>
      </c>
      <c r="E2275" t="s">
        <v>93</v>
      </c>
      <c r="F2275" t="s">
        <v>8812</v>
      </c>
      <c r="G2275" t="s">
        <v>8813</v>
      </c>
      <c r="H2275" t="s">
        <v>107</v>
      </c>
      <c r="I2275">
        <v>0</v>
      </c>
      <c r="J2275" t="s">
        <v>6969</v>
      </c>
      <c r="K2275" s="37">
        <v>48092</v>
      </c>
      <c r="L2275">
        <v>116795.88</v>
      </c>
      <c r="M2275">
        <v>116795.88</v>
      </c>
      <c r="N2275">
        <v>0</v>
      </c>
      <c r="O2275">
        <v>105116.29</v>
      </c>
      <c r="P2275">
        <v>0</v>
      </c>
      <c r="Q2275">
        <v>0</v>
      </c>
      <c r="R2275">
        <v>0</v>
      </c>
      <c r="S2275">
        <v>0</v>
      </c>
    </row>
    <row r="2276" spans="1:19" x14ac:dyDescent="0.25">
      <c r="A2276">
        <v>4</v>
      </c>
      <c r="B2276">
        <v>4332</v>
      </c>
      <c r="C2276" t="s">
        <v>3736</v>
      </c>
      <c r="D2276" t="s">
        <v>1028</v>
      </c>
      <c r="E2276" t="s">
        <v>238</v>
      </c>
      <c r="F2276" t="s">
        <v>5603</v>
      </c>
      <c r="G2276" t="s">
        <v>2407</v>
      </c>
      <c r="H2276" t="s">
        <v>124</v>
      </c>
      <c r="I2276">
        <v>1</v>
      </c>
      <c r="J2276" t="s">
        <v>6969</v>
      </c>
      <c r="K2276" s="37">
        <v>43503</v>
      </c>
      <c r="L2276">
        <v>26858.15</v>
      </c>
      <c r="M2276">
        <v>26858.15</v>
      </c>
      <c r="N2276">
        <v>0</v>
      </c>
      <c r="O2276">
        <v>24172.34</v>
      </c>
      <c r="P2276">
        <v>0</v>
      </c>
      <c r="Q2276">
        <v>2014.36</v>
      </c>
      <c r="R2276">
        <v>2014.36</v>
      </c>
      <c r="S2276">
        <v>0</v>
      </c>
    </row>
    <row r="2277" spans="1:19" x14ac:dyDescent="0.25">
      <c r="A2277">
        <v>4</v>
      </c>
      <c r="B2277">
        <v>4332</v>
      </c>
      <c r="C2277" t="s">
        <v>3736</v>
      </c>
      <c r="D2277" t="s">
        <v>521</v>
      </c>
      <c r="E2277" t="s">
        <v>147</v>
      </c>
      <c r="F2277" t="s">
        <v>5604</v>
      </c>
      <c r="G2277" t="s">
        <v>2345</v>
      </c>
      <c r="H2277" t="s">
        <v>107</v>
      </c>
      <c r="I2277">
        <v>0</v>
      </c>
      <c r="J2277" t="s">
        <v>6969</v>
      </c>
      <c r="K2277" s="37">
        <v>44060</v>
      </c>
      <c r="L2277">
        <v>18725.14</v>
      </c>
      <c r="M2277">
        <v>18725.14</v>
      </c>
      <c r="N2277">
        <v>0</v>
      </c>
      <c r="O2277">
        <v>16852.63</v>
      </c>
      <c r="P2277">
        <v>0</v>
      </c>
      <c r="Q2277">
        <v>1404.39</v>
      </c>
      <c r="R2277">
        <v>1404.39</v>
      </c>
      <c r="S2277">
        <v>0</v>
      </c>
    </row>
    <row r="2278" spans="1:19" x14ac:dyDescent="0.25">
      <c r="A2278">
        <v>4</v>
      </c>
      <c r="B2278">
        <v>4332</v>
      </c>
      <c r="C2278" t="s">
        <v>3736</v>
      </c>
      <c r="D2278" t="s">
        <v>52</v>
      </c>
      <c r="E2278" t="s">
        <v>21</v>
      </c>
      <c r="F2278" t="s">
        <v>7697</v>
      </c>
      <c r="G2278" t="s">
        <v>7698</v>
      </c>
      <c r="H2278" t="s">
        <v>86</v>
      </c>
      <c r="I2278">
        <v>1</v>
      </c>
      <c r="J2278" t="s">
        <v>6969</v>
      </c>
      <c r="K2278" s="37">
        <v>44085</v>
      </c>
      <c r="L2278">
        <v>4265415.47</v>
      </c>
      <c r="M2278">
        <v>4304382.92</v>
      </c>
      <c r="N2278">
        <v>38967.449999999997</v>
      </c>
      <c r="O2278">
        <v>4304382.92</v>
      </c>
      <c r="P2278">
        <v>38967.449999999997</v>
      </c>
      <c r="Q2278">
        <v>0</v>
      </c>
      <c r="R2278">
        <v>0</v>
      </c>
      <c r="S2278">
        <v>0</v>
      </c>
    </row>
    <row r="2279" spans="1:19" x14ac:dyDescent="0.25">
      <c r="A2279">
        <v>4</v>
      </c>
      <c r="B2279">
        <v>4332</v>
      </c>
      <c r="C2279" t="s">
        <v>3736</v>
      </c>
      <c r="D2279" t="s">
        <v>2013</v>
      </c>
      <c r="E2279" t="s">
        <v>76</v>
      </c>
      <c r="F2279" t="s">
        <v>5605</v>
      </c>
      <c r="G2279" t="s">
        <v>2443</v>
      </c>
      <c r="H2279" t="s">
        <v>124</v>
      </c>
      <c r="I2279">
        <v>0</v>
      </c>
      <c r="J2279" t="s">
        <v>6969</v>
      </c>
      <c r="K2279" s="37">
        <v>43760</v>
      </c>
      <c r="L2279">
        <v>31518.89</v>
      </c>
      <c r="M2279">
        <v>31518.89</v>
      </c>
      <c r="N2279">
        <v>0</v>
      </c>
      <c r="O2279">
        <v>28367</v>
      </c>
      <c r="P2279">
        <v>0</v>
      </c>
      <c r="Q2279">
        <v>2363.92</v>
      </c>
      <c r="R2279">
        <v>2363.92</v>
      </c>
      <c r="S2279">
        <v>0</v>
      </c>
    </row>
    <row r="2280" spans="1:19" x14ac:dyDescent="0.25">
      <c r="A2280">
        <v>4</v>
      </c>
      <c r="B2280">
        <v>4332</v>
      </c>
      <c r="C2280" t="s">
        <v>3736</v>
      </c>
      <c r="D2280" t="s">
        <v>1438</v>
      </c>
      <c r="E2280" t="s">
        <v>60</v>
      </c>
      <c r="F2280" t="s">
        <v>5606</v>
      </c>
      <c r="G2280" t="s">
        <v>2309</v>
      </c>
      <c r="H2280" t="s">
        <v>124</v>
      </c>
      <c r="I2280">
        <v>1</v>
      </c>
      <c r="J2280" t="s">
        <v>6969</v>
      </c>
      <c r="K2280" s="37">
        <v>44012</v>
      </c>
      <c r="L2280">
        <v>18802.47</v>
      </c>
      <c r="M2280">
        <v>18802.47</v>
      </c>
      <c r="N2280">
        <v>0</v>
      </c>
      <c r="O2280">
        <v>16922.22</v>
      </c>
      <c r="P2280">
        <v>0</v>
      </c>
      <c r="Q2280">
        <v>1410.19</v>
      </c>
      <c r="R2280">
        <v>1410.19</v>
      </c>
      <c r="S2280">
        <v>0</v>
      </c>
    </row>
    <row r="2281" spans="1:19" x14ac:dyDescent="0.25">
      <c r="A2281">
        <v>4</v>
      </c>
      <c r="B2281">
        <v>4332</v>
      </c>
      <c r="C2281" t="s">
        <v>3736</v>
      </c>
      <c r="D2281" t="s">
        <v>1728</v>
      </c>
      <c r="E2281" t="s">
        <v>122</v>
      </c>
      <c r="F2281" t="s">
        <v>5607</v>
      </c>
      <c r="G2281" t="s">
        <v>2575</v>
      </c>
      <c r="H2281" t="s">
        <v>124</v>
      </c>
      <c r="I2281">
        <v>1</v>
      </c>
      <c r="J2281" t="s">
        <v>6969</v>
      </c>
      <c r="K2281" s="37">
        <v>43671</v>
      </c>
      <c r="L2281">
        <v>25430.63</v>
      </c>
      <c r="M2281">
        <v>25430.63</v>
      </c>
      <c r="N2281">
        <v>0</v>
      </c>
      <c r="O2281">
        <v>22887.57</v>
      </c>
      <c r="P2281">
        <v>0</v>
      </c>
      <c r="Q2281">
        <v>1907.3</v>
      </c>
      <c r="R2281">
        <v>1907.3</v>
      </c>
      <c r="S2281">
        <v>0</v>
      </c>
    </row>
    <row r="2282" spans="1:19" x14ac:dyDescent="0.25">
      <c r="A2282">
        <v>4</v>
      </c>
      <c r="B2282">
        <v>4332</v>
      </c>
      <c r="C2282" t="s">
        <v>3736</v>
      </c>
      <c r="D2282" t="s">
        <v>426</v>
      </c>
      <c r="E2282" t="s">
        <v>60</v>
      </c>
      <c r="F2282" t="s">
        <v>5608</v>
      </c>
      <c r="G2282" t="s">
        <v>2334</v>
      </c>
      <c r="H2282" t="s">
        <v>107</v>
      </c>
      <c r="I2282">
        <v>1</v>
      </c>
      <c r="J2282" t="s">
        <v>6969</v>
      </c>
      <c r="K2282" s="37">
        <v>43503</v>
      </c>
      <c r="L2282">
        <v>25225</v>
      </c>
      <c r="M2282">
        <v>25225</v>
      </c>
      <c r="N2282">
        <v>0</v>
      </c>
      <c r="O2282">
        <v>22702.5</v>
      </c>
      <c r="P2282">
        <v>0</v>
      </c>
      <c r="Q2282">
        <v>1891.88</v>
      </c>
      <c r="R2282">
        <v>1891.88</v>
      </c>
      <c r="S2282">
        <v>0</v>
      </c>
    </row>
    <row r="2283" spans="1:19" x14ac:dyDescent="0.25">
      <c r="A2283">
        <v>4</v>
      </c>
      <c r="B2283">
        <v>4332</v>
      </c>
      <c r="C2283" t="s">
        <v>3736</v>
      </c>
      <c r="D2283" t="s">
        <v>577</v>
      </c>
      <c r="E2283" t="s">
        <v>82</v>
      </c>
      <c r="F2283" t="s">
        <v>8683</v>
      </c>
      <c r="G2283" t="s">
        <v>8620</v>
      </c>
      <c r="H2283" t="s">
        <v>107</v>
      </c>
      <c r="I2283">
        <v>0.2</v>
      </c>
      <c r="J2283" t="s">
        <v>6969</v>
      </c>
      <c r="K2283" s="37">
        <v>48092</v>
      </c>
      <c r="L2283">
        <v>135472.97</v>
      </c>
      <c r="M2283">
        <v>135472.97</v>
      </c>
      <c r="N2283">
        <v>0</v>
      </c>
      <c r="O2283">
        <v>121925.67</v>
      </c>
      <c r="P2283">
        <v>0</v>
      </c>
      <c r="Q2283">
        <v>0</v>
      </c>
      <c r="R2283">
        <v>0</v>
      </c>
      <c r="S2283">
        <v>0</v>
      </c>
    </row>
    <row r="2284" spans="1:19" x14ac:dyDescent="0.25">
      <c r="A2284">
        <v>4</v>
      </c>
      <c r="B2284">
        <v>4332</v>
      </c>
      <c r="C2284" t="s">
        <v>3736</v>
      </c>
      <c r="D2284" t="s">
        <v>371</v>
      </c>
      <c r="E2284" t="s">
        <v>21</v>
      </c>
      <c r="F2284" t="s">
        <v>5609</v>
      </c>
      <c r="G2284" t="s">
        <v>3258</v>
      </c>
      <c r="H2284" t="s">
        <v>104</v>
      </c>
      <c r="I2284">
        <v>0</v>
      </c>
      <c r="J2284" t="s">
        <v>6969</v>
      </c>
      <c r="K2284" s="37">
        <v>48092</v>
      </c>
      <c r="L2284">
        <v>134073.12</v>
      </c>
      <c r="M2284">
        <v>134073.12</v>
      </c>
      <c r="N2284">
        <v>0</v>
      </c>
      <c r="O2284">
        <v>120665.81</v>
      </c>
      <c r="P2284">
        <v>0</v>
      </c>
      <c r="Q2284">
        <v>0</v>
      </c>
      <c r="R2284">
        <v>0</v>
      </c>
      <c r="S2284">
        <v>0</v>
      </c>
    </row>
    <row r="2285" spans="1:19" x14ac:dyDescent="0.25">
      <c r="A2285">
        <v>4</v>
      </c>
      <c r="B2285">
        <v>4332</v>
      </c>
      <c r="C2285" t="s">
        <v>3736</v>
      </c>
      <c r="D2285" t="s">
        <v>1373</v>
      </c>
      <c r="E2285" t="s">
        <v>9</v>
      </c>
      <c r="F2285" t="s">
        <v>5610</v>
      </c>
      <c r="G2285" t="s">
        <v>2478</v>
      </c>
      <c r="H2285" t="s">
        <v>149</v>
      </c>
      <c r="I2285">
        <v>0</v>
      </c>
      <c r="J2285" t="s">
        <v>6969</v>
      </c>
      <c r="K2285" s="37">
        <v>48092</v>
      </c>
      <c r="L2285">
        <v>52977</v>
      </c>
      <c r="M2285">
        <v>52977</v>
      </c>
      <c r="N2285">
        <v>0</v>
      </c>
      <c r="O2285">
        <v>47679.3</v>
      </c>
      <c r="P2285">
        <v>0</v>
      </c>
      <c r="Q2285">
        <v>3973.28</v>
      </c>
      <c r="R2285">
        <v>3973.28</v>
      </c>
      <c r="S2285">
        <v>0</v>
      </c>
    </row>
    <row r="2286" spans="1:19" x14ac:dyDescent="0.25">
      <c r="A2286">
        <v>4</v>
      </c>
      <c r="B2286">
        <v>4332</v>
      </c>
      <c r="C2286" t="s">
        <v>3736</v>
      </c>
      <c r="D2286" t="s">
        <v>78</v>
      </c>
      <c r="E2286" t="s">
        <v>76</v>
      </c>
      <c r="F2286" t="s">
        <v>5611</v>
      </c>
      <c r="G2286" t="s">
        <v>2440</v>
      </c>
      <c r="H2286" t="s">
        <v>107</v>
      </c>
      <c r="I2286">
        <v>0</v>
      </c>
      <c r="J2286" t="s">
        <v>6969</v>
      </c>
      <c r="K2286" s="37">
        <v>44075</v>
      </c>
      <c r="L2286">
        <v>38577.29</v>
      </c>
      <c r="M2286">
        <v>0</v>
      </c>
      <c r="N2286">
        <v>-38577.29</v>
      </c>
      <c r="O2286">
        <v>0</v>
      </c>
      <c r="P2286">
        <v>-34719.56</v>
      </c>
      <c r="Q2286">
        <v>2893.3</v>
      </c>
      <c r="R2286">
        <v>2893.3</v>
      </c>
      <c r="S2286">
        <v>0</v>
      </c>
    </row>
    <row r="2287" spans="1:19" x14ac:dyDescent="0.25">
      <c r="A2287">
        <v>4</v>
      </c>
      <c r="B2287">
        <v>4332</v>
      </c>
      <c r="C2287" t="s">
        <v>3736</v>
      </c>
      <c r="D2287" t="s">
        <v>1132</v>
      </c>
      <c r="E2287" t="s">
        <v>93</v>
      </c>
      <c r="F2287" t="s">
        <v>7699</v>
      </c>
      <c r="G2287" t="s">
        <v>7700</v>
      </c>
      <c r="H2287" t="s">
        <v>29</v>
      </c>
      <c r="I2287">
        <v>0.97</v>
      </c>
      <c r="J2287" t="s">
        <v>6970</v>
      </c>
      <c r="K2287" s="37">
        <v>48092</v>
      </c>
      <c r="L2287">
        <v>196622</v>
      </c>
      <c r="M2287">
        <v>158310</v>
      </c>
      <c r="N2287">
        <v>-38312</v>
      </c>
      <c r="O2287">
        <v>118732.5</v>
      </c>
      <c r="P2287">
        <v>-28734</v>
      </c>
      <c r="Q2287">
        <v>18975.1875</v>
      </c>
      <c r="R2287">
        <v>0</v>
      </c>
      <c r="S2287">
        <v>18975.1875</v>
      </c>
    </row>
    <row r="2288" spans="1:19" x14ac:dyDescent="0.25">
      <c r="A2288">
        <v>4</v>
      </c>
      <c r="B2288">
        <v>4332</v>
      </c>
      <c r="C2288" t="s">
        <v>3736</v>
      </c>
      <c r="D2288" t="s">
        <v>1096</v>
      </c>
      <c r="E2288" t="s">
        <v>9</v>
      </c>
      <c r="F2288" t="s">
        <v>7701</v>
      </c>
      <c r="G2288" t="s">
        <v>7702</v>
      </c>
      <c r="H2288" t="s">
        <v>86</v>
      </c>
      <c r="I2288">
        <v>1</v>
      </c>
      <c r="J2288" t="s">
        <v>6969</v>
      </c>
      <c r="K2288" s="37">
        <v>43857</v>
      </c>
      <c r="L2288">
        <v>92484.61</v>
      </c>
      <c r="M2288">
        <v>92484.61</v>
      </c>
      <c r="N2288">
        <v>0</v>
      </c>
      <c r="O2288">
        <v>92484.61</v>
      </c>
      <c r="P2288">
        <v>0</v>
      </c>
      <c r="Q2288">
        <v>0</v>
      </c>
      <c r="R2288">
        <v>0</v>
      </c>
      <c r="S2288">
        <v>0</v>
      </c>
    </row>
    <row r="2289" spans="1:19" x14ac:dyDescent="0.25">
      <c r="A2289">
        <v>4</v>
      </c>
      <c r="B2289">
        <v>4332</v>
      </c>
      <c r="C2289" t="s">
        <v>3736</v>
      </c>
      <c r="D2289" t="s">
        <v>1132</v>
      </c>
      <c r="E2289" t="s">
        <v>93</v>
      </c>
      <c r="F2289" t="s">
        <v>5612</v>
      </c>
      <c r="G2289" t="s">
        <v>3421</v>
      </c>
      <c r="H2289" t="s">
        <v>104</v>
      </c>
      <c r="I2289">
        <v>0.9</v>
      </c>
      <c r="J2289" t="s">
        <v>6969</v>
      </c>
      <c r="K2289" s="37">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3736</v>
      </c>
      <c r="D2290" t="s">
        <v>1978</v>
      </c>
      <c r="E2290" t="s">
        <v>9</v>
      </c>
      <c r="F2290" t="s">
        <v>5613</v>
      </c>
      <c r="G2290" t="s">
        <v>2263</v>
      </c>
      <c r="H2290" t="s">
        <v>107</v>
      </c>
      <c r="I2290">
        <v>1</v>
      </c>
      <c r="J2290" t="s">
        <v>6969</v>
      </c>
      <c r="K2290" s="37">
        <v>43503</v>
      </c>
      <c r="L2290">
        <v>5981.95</v>
      </c>
      <c r="M2290">
        <v>5981.95</v>
      </c>
      <c r="N2290">
        <v>0</v>
      </c>
      <c r="O2290">
        <v>5383.76</v>
      </c>
      <c r="P2290">
        <v>0</v>
      </c>
      <c r="Q2290">
        <v>448.65</v>
      </c>
      <c r="R2290">
        <v>448.65</v>
      </c>
      <c r="S2290">
        <v>0</v>
      </c>
    </row>
    <row r="2291" spans="1:19" x14ac:dyDescent="0.25">
      <c r="A2291">
        <v>4</v>
      </c>
      <c r="B2291">
        <v>4332</v>
      </c>
      <c r="C2291" t="s">
        <v>3736</v>
      </c>
      <c r="D2291" t="s">
        <v>674</v>
      </c>
      <c r="E2291" t="s">
        <v>60</v>
      </c>
      <c r="F2291" t="s">
        <v>7703</v>
      </c>
      <c r="G2291" t="s">
        <v>7704</v>
      </c>
      <c r="H2291" t="s">
        <v>149</v>
      </c>
      <c r="I2291">
        <v>0.9</v>
      </c>
      <c r="J2291" t="s">
        <v>6969</v>
      </c>
      <c r="K2291" s="37">
        <v>48092</v>
      </c>
      <c r="L2291">
        <v>1757191</v>
      </c>
      <c r="M2291">
        <v>1757191</v>
      </c>
      <c r="N2291">
        <v>0</v>
      </c>
      <c r="O2291">
        <v>1581471.9</v>
      </c>
      <c r="P2291">
        <v>0</v>
      </c>
      <c r="Q2291">
        <v>47751.3</v>
      </c>
      <c r="R2291">
        <v>0</v>
      </c>
      <c r="S2291">
        <v>47751.3</v>
      </c>
    </row>
    <row r="2292" spans="1:19" x14ac:dyDescent="0.25">
      <c r="A2292">
        <v>4</v>
      </c>
      <c r="B2292">
        <v>4332</v>
      </c>
      <c r="C2292" t="s">
        <v>3736</v>
      </c>
      <c r="D2292" t="s">
        <v>1818</v>
      </c>
      <c r="E2292" t="s">
        <v>9</v>
      </c>
      <c r="F2292" t="s">
        <v>5614</v>
      </c>
      <c r="G2292" t="s">
        <v>3138</v>
      </c>
      <c r="H2292" t="s">
        <v>86</v>
      </c>
      <c r="I2292">
        <v>1</v>
      </c>
      <c r="J2292" t="s">
        <v>6969</v>
      </c>
      <c r="K2292" s="37">
        <v>44175</v>
      </c>
      <c r="L2292">
        <v>1520</v>
      </c>
      <c r="M2292">
        <v>1520</v>
      </c>
      <c r="N2292">
        <v>0</v>
      </c>
      <c r="O2292">
        <v>1492.94</v>
      </c>
      <c r="P2292">
        <v>0</v>
      </c>
      <c r="Q2292">
        <v>20.3</v>
      </c>
      <c r="R2292">
        <v>20.29</v>
      </c>
      <c r="S2292">
        <v>0.01</v>
      </c>
    </row>
    <row r="2293" spans="1:19" x14ac:dyDescent="0.25">
      <c r="A2293">
        <v>4</v>
      </c>
      <c r="B2293">
        <v>4332</v>
      </c>
      <c r="C2293" t="s">
        <v>3736</v>
      </c>
      <c r="D2293" t="s">
        <v>431</v>
      </c>
      <c r="E2293" t="s">
        <v>21</v>
      </c>
      <c r="F2293" t="s">
        <v>5615</v>
      </c>
      <c r="G2293" t="s">
        <v>432</v>
      </c>
      <c r="H2293" t="s">
        <v>100</v>
      </c>
      <c r="I2293">
        <v>1</v>
      </c>
      <c r="J2293" t="s">
        <v>6969</v>
      </c>
      <c r="K2293" s="37">
        <v>43294</v>
      </c>
      <c r="L2293">
        <v>5223.01</v>
      </c>
      <c r="M2293">
        <v>5223.01</v>
      </c>
      <c r="N2293">
        <v>0</v>
      </c>
      <c r="O2293">
        <v>4700.71</v>
      </c>
      <c r="P2293">
        <v>0</v>
      </c>
      <c r="Q2293">
        <v>391.73</v>
      </c>
      <c r="R2293">
        <v>391.73</v>
      </c>
      <c r="S2293">
        <v>0</v>
      </c>
    </row>
    <row r="2294" spans="1:19" x14ac:dyDescent="0.25">
      <c r="A2294">
        <v>4</v>
      </c>
      <c r="B2294">
        <v>4332</v>
      </c>
      <c r="C2294" t="s">
        <v>3736</v>
      </c>
      <c r="D2294" t="s">
        <v>90</v>
      </c>
      <c r="E2294" t="s">
        <v>9</v>
      </c>
      <c r="F2294" t="s">
        <v>5616</v>
      </c>
      <c r="G2294" t="s">
        <v>2289</v>
      </c>
      <c r="H2294" t="s">
        <v>107</v>
      </c>
      <c r="I2294">
        <v>1</v>
      </c>
      <c r="J2294" t="s">
        <v>6969</v>
      </c>
      <c r="K2294" s="37">
        <v>43503</v>
      </c>
      <c r="L2294">
        <v>51181</v>
      </c>
      <c r="M2294">
        <v>51181</v>
      </c>
      <c r="N2294">
        <v>0</v>
      </c>
      <c r="O2294">
        <v>46062.9</v>
      </c>
      <c r="P2294">
        <v>0</v>
      </c>
      <c r="Q2294">
        <v>3838.58</v>
      </c>
      <c r="R2294">
        <v>3838.58</v>
      </c>
      <c r="S2294">
        <v>0</v>
      </c>
    </row>
    <row r="2295" spans="1:19" x14ac:dyDescent="0.25">
      <c r="A2295">
        <v>4</v>
      </c>
      <c r="B2295">
        <v>4332</v>
      </c>
      <c r="C2295" t="s">
        <v>3736</v>
      </c>
      <c r="D2295" t="s">
        <v>1257</v>
      </c>
      <c r="E2295" t="s">
        <v>37</v>
      </c>
      <c r="F2295" t="s">
        <v>5617</v>
      </c>
      <c r="G2295" t="s">
        <v>2359</v>
      </c>
      <c r="H2295" t="s">
        <v>100</v>
      </c>
      <c r="I2295">
        <v>0</v>
      </c>
      <c r="J2295" t="s">
        <v>6969</v>
      </c>
      <c r="K2295" s="37">
        <v>43882</v>
      </c>
      <c r="L2295">
        <v>12589.9</v>
      </c>
      <c r="M2295">
        <v>49000</v>
      </c>
      <c r="N2295">
        <v>36410.1</v>
      </c>
      <c r="O2295">
        <v>44100</v>
      </c>
      <c r="P2295">
        <v>32769.089999999997</v>
      </c>
      <c r="Q2295">
        <v>3675</v>
      </c>
      <c r="R2295">
        <v>3675</v>
      </c>
      <c r="S2295">
        <v>0</v>
      </c>
    </row>
    <row r="2296" spans="1:19" x14ac:dyDescent="0.25">
      <c r="A2296">
        <v>4</v>
      </c>
      <c r="B2296">
        <v>4332</v>
      </c>
      <c r="C2296" t="s">
        <v>3736</v>
      </c>
      <c r="D2296" t="s">
        <v>1728</v>
      </c>
      <c r="E2296" t="s">
        <v>122</v>
      </c>
      <c r="F2296" t="s">
        <v>5618</v>
      </c>
      <c r="G2296" t="s">
        <v>2548</v>
      </c>
      <c r="H2296" t="s">
        <v>124</v>
      </c>
      <c r="I2296">
        <v>1</v>
      </c>
      <c r="J2296" t="s">
        <v>6969</v>
      </c>
      <c r="K2296" s="37">
        <v>43588</v>
      </c>
      <c r="L2296">
        <v>13675.01</v>
      </c>
      <c r="M2296">
        <v>13675.01</v>
      </c>
      <c r="N2296">
        <v>0</v>
      </c>
      <c r="O2296">
        <v>12307.51</v>
      </c>
      <c r="P2296">
        <v>0</v>
      </c>
      <c r="Q2296">
        <v>1025.6300000000001</v>
      </c>
      <c r="R2296">
        <v>1025.6300000000001</v>
      </c>
      <c r="S2296">
        <v>0</v>
      </c>
    </row>
    <row r="2297" spans="1:19" x14ac:dyDescent="0.25">
      <c r="A2297">
        <v>4</v>
      </c>
      <c r="B2297">
        <v>4332</v>
      </c>
      <c r="C2297" t="s">
        <v>3736</v>
      </c>
      <c r="D2297" t="s">
        <v>2281</v>
      </c>
      <c r="E2297" t="s">
        <v>152</v>
      </c>
      <c r="F2297" t="s">
        <v>5619</v>
      </c>
      <c r="G2297" t="s">
        <v>2538</v>
      </c>
      <c r="H2297" t="s">
        <v>100</v>
      </c>
      <c r="I2297">
        <v>1</v>
      </c>
      <c r="J2297" t="s">
        <v>6969</v>
      </c>
      <c r="K2297" s="37">
        <v>43588</v>
      </c>
      <c r="L2297">
        <v>15748.45</v>
      </c>
      <c r="M2297">
        <v>15748.45</v>
      </c>
      <c r="N2297">
        <v>0</v>
      </c>
      <c r="O2297">
        <v>14173.61</v>
      </c>
      <c r="P2297">
        <v>0</v>
      </c>
      <c r="Q2297">
        <v>1181.1300000000001</v>
      </c>
      <c r="R2297">
        <v>1181.1300000000001</v>
      </c>
      <c r="S2297">
        <v>0</v>
      </c>
    </row>
    <row r="2298" spans="1:19" x14ac:dyDescent="0.25">
      <c r="A2298">
        <v>4</v>
      </c>
      <c r="B2298">
        <v>4332</v>
      </c>
      <c r="C2298" t="s">
        <v>3736</v>
      </c>
      <c r="D2298" t="s">
        <v>1257</v>
      </c>
      <c r="E2298" t="s">
        <v>37</v>
      </c>
      <c r="F2298" t="s">
        <v>5620</v>
      </c>
      <c r="G2298" t="s">
        <v>2259</v>
      </c>
      <c r="H2298" t="s">
        <v>100</v>
      </c>
      <c r="I2298">
        <v>1</v>
      </c>
      <c r="J2298" t="s">
        <v>6969</v>
      </c>
      <c r="K2298" s="37">
        <v>43503</v>
      </c>
      <c r="L2298">
        <v>12854.13</v>
      </c>
      <c r="M2298">
        <v>12854.13</v>
      </c>
      <c r="N2298">
        <v>0</v>
      </c>
      <c r="O2298">
        <v>11568.72</v>
      </c>
      <c r="P2298">
        <v>0</v>
      </c>
      <c r="Q2298">
        <v>964.06</v>
      </c>
      <c r="R2298">
        <v>964.06</v>
      </c>
      <c r="S2298">
        <v>0</v>
      </c>
    </row>
    <row r="2299" spans="1:19" x14ac:dyDescent="0.25">
      <c r="A2299">
        <v>4</v>
      </c>
      <c r="B2299">
        <v>4332</v>
      </c>
      <c r="C2299" t="s">
        <v>3736</v>
      </c>
      <c r="D2299" t="s">
        <v>291</v>
      </c>
      <c r="E2299" t="s">
        <v>15</v>
      </c>
      <c r="F2299" t="s">
        <v>5621</v>
      </c>
      <c r="G2299" t="s">
        <v>1323</v>
      </c>
      <c r="H2299" t="s">
        <v>104</v>
      </c>
      <c r="I2299">
        <v>0.2</v>
      </c>
      <c r="J2299" t="s">
        <v>6969</v>
      </c>
      <c r="K2299" s="37">
        <v>48092</v>
      </c>
      <c r="L2299">
        <v>679582</v>
      </c>
      <c r="M2299">
        <v>679582</v>
      </c>
      <c r="N2299">
        <v>0</v>
      </c>
      <c r="O2299">
        <v>611623.80000000005</v>
      </c>
      <c r="P2299">
        <v>0</v>
      </c>
      <c r="Q2299">
        <v>0</v>
      </c>
      <c r="R2299">
        <v>0</v>
      </c>
      <c r="S2299">
        <v>0</v>
      </c>
    </row>
    <row r="2300" spans="1:19" x14ac:dyDescent="0.25">
      <c r="A2300">
        <v>4</v>
      </c>
      <c r="B2300">
        <v>4332</v>
      </c>
      <c r="C2300" t="s">
        <v>3736</v>
      </c>
      <c r="D2300" t="s">
        <v>917</v>
      </c>
      <c r="E2300" t="s">
        <v>25</v>
      </c>
      <c r="F2300" t="s">
        <v>5622</v>
      </c>
      <c r="G2300" t="s">
        <v>2274</v>
      </c>
      <c r="H2300" t="s">
        <v>107</v>
      </c>
      <c r="I2300">
        <v>1</v>
      </c>
      <c r="J2300" t="s">
        <v>6969</v>
      </c>
      <c r="K2300" s="37">
        <v>43503</v>
      </c>
      <c r="L2300">
        <v>17218.84</v>
      </c>
      <c r="M2300">
        <v>17218.84</v>
      </c>
      <c r="N2300">
        <v>0</v>
      </c>
      <c r="O2300">
        <v>15496.96</v>
      </c>
      <c r="P2300">
        <v>0</v>
      </c>
      <c r="Q2300">
        <v>1291.4100000000001</v>
      </c>
      <c r="R2300">
        <v>1291.4100000000001</v>
      </c>
      <c r="S2300">
        <v>0</v>
      </c>
    </row>
    <row r="2301" spans="1:19" x14ac:dyDescent="0.25">
      <c r="A2301">
        <v>4</v>
      </c>
      <c r="B2301">
        <v>4332</v>
      </c>
      <c r="C2301" t="s">
        <v>3736</v>
      </c>
      <c r="D2301" t="s">
        <v>1639</v>
      </c>
      <c r="E2301" t="s">
        <v>152</v>
      </c>
      <c r="F2301" t="s">
        <v>5623</v>
      </c>
      <c r="G2301" t="s">
        <v>2258</v>
      </c>
      <c r="H2301" t="s">
        <v>107</v>
      </c>
      <c r="I2301">
        <v>0</v>
      </c>
      <c r="J2301" t="s">
        <v>6969</v>
      </c>
      <c r="K2301" s="37">
        <v>43503</v>
      </c>
      <c r="L2301">
        <v>14300</v>
      </c>
      <c r="M2301">
        <v>14300</v>
      </c>
      <c r="N2301">
        <v>0</v>
      </c>
      <c r="O2301">
        <v>12870</v>
      </c>
      <c r="P2301">
        <v>0</v>
      </c>
      <c r="Q2301">
        <v>1072.5</v>
      </c>
      <c r="R2301">
        <v>1072.5</v>
      </c>
      <c r="S2301">
        <v>0</v>
      </c>
    </row>
    <row r="2302" spans="1:19" x14ac:dyDescent="0.25">
      <c r="A2302">
        <v>4</v>
      </c>
      <c r="B2302">
        <v>4332</v>
      </c>
      <c r="C2302" t="s">
        <v>3736</v>
      </c>
      <c r="D2302" t="s">
        <v>1610</v>
      </c>
      <c r="E2302" t="s">
        <v>48</v>
      </c>
      <c r="F2302" t="s">
        <v>7705</v>
      </c>
      <c r="G2302" t="s">
        <v>7706</v>
      </c>
      <c r="H2302" t="s">
        <v>86</v>
      </c>
      <c r="I2302">
        <v>1</v>
      </c>
      <c r="J2302" t="s">
        <v>6969</v>
      </c>
      <c r="K2302" s="37">
        <v>43503</v>
      </c>
      <c r="L2302">
        <v>43380.84</v>
      </c>
      <c r="M2302">
        <v>43380.84</v>
      </c>
      <c r="N2302">
        <v>0</v>
      </c>
      <c r="O2302">
        <v>43380.84</v>
      </c>
      <c r="P2302">
        <v>0</v>
      </c>
      <c r="Q2302">
        <v>0</v>
      </c>
      <c r="R2302">
        <v>0</v>
      </c>
      <c r="S2302">
        <v>0</v>
      </c>
    </row>
    <row r="2303" spans="1:19" x14ac:dyDescent="0.25">
      <c r="A2303">
        <v>4</v>
      </c>
      <c r="B2303">
        <v>4332</v>
      </c>
      <c r="C2303" t="s">
        <v>3736</v>
      </c>
      <c r="D2303" t="s">
        <v>506</v>
      </c>
      <c r="E2303" t="s">
        <v>9</v>
      </c>
      <c r="F2303" t="s">
        <v>7707</v>
      </c>
      <c r="G2303" t="s">
        <v>7708</v>
      </c>
      <c r="H2303" t="s">
        <v>100</v>
      </c>
      <c r="I2303">
        <v>1</v>
      </c>
      <c r="J2303" t="s">
        <v>6969</v>
      </c>
      <c r="K2303" s="37">
        <v>48092</v>
      </c>
      <c r="L2303">
        <v>162900</v>
      </c>
      <c r="M2303">
        <v>162900</v>
      </c>
      <c r="N2303">
        <v>0</v>
      </c>
      <c r="O2303">
        <v>146610</v>
      </c>
      <c r="P2303">
        <v>0</v>
      </c>
      <c r="Q2303">
        <v>12105.05</v>
      </c>
      <c r="R2303">
        <v>0</v>
      </c>
      <c r="S2303">
        <v>12105.05</v>
      </c>
    </row>
    <row r="2304" spans="1:19" x14ac:dyDescent="0.25">
      <c r="A2304">
        <v>4</v>
      </c>
      <c r="B2304">
        <v>4332</v>
      </c>
      <c r="C2304" t="s">
        <v>3736</v>
      </c>
      <c r="D2304" t="s">
        <v>78</v>
      </c>
      <c r="E2304" t="s">
        <v>76</v>
      </c>
      <c r="F2304" t="s">
        <v>5624</v>
      </c>
      <c r="G2304" t="s">
        <v>2950</v>
      </c>
      <c r="H2304" t="s">
        <v>104</v>
      </c>
      <c r="I2304">
        <v>0</v>
      </c>
      <c r="J2304" t="s">
        <v>6969</v>
      </c>
      <c r="K2304" s="37">
        <v>43899</v>
      </c>
      <c r="L2304">
        <v>9993.9</v>
      </c>
      <c r="M2304">
        <v>9993.9</v>
      </c>
      <c r="N2304">
        <v>0</v>
      </c>
      <c r="O2304">
        <v>8994.51</v>
      </c>
      <c r="P2304">
        <v>0</v>
      </c>
      <c r="Q2304">
        <v>749.54</v>
      </c>
      <c r="R2304">
        <v>749.54</v>
      </c>
      <c r="S2304">
        <v>0</v>
      </c>
    </row>
    <row r="2305" spans="1:19" x14ac:dyDescent="0.25">
      <c r="A2305">
        <v>4</v>
      </c>
      <c r="B2305">
        <v>4332</v>
      </c>
      <c r="C2305" t="s">
        <v>3736</v>
      </c>
      <c r="D2305" t="s">
        <v>2168</v>
      </c>
      <c r="E2305" t="s">
        <v>255</v>
      </c>
      <c r="F2305" t="s">
        <v>5625</v>
      </c>
      <c r="G2305" t="s">
        <v>2947</v>
      </c>
      <c r="H2305" t="s">
        <v>107</v>
      </c>
      <c r="I2305">
        <v>1</v>
      </c>
      <c r="J2305" t="s">
        <v>6969</v>
      </c>
      <c r="K2305" s="37">
        <v>43781</v>
      </c>
      <c r="L2305">
        <v>59538.99</v>
      </c>
      <c r="M2305">
        <v>59538.99</v>
      </c>
      <c r="N2305">
        <v>0</v>
      </c>
      <c r="O2305">
        <v>53585.09</v>
      </c>
      <c r="P2305">
        <v>0</v>
      </c>
      <c r="Q2305">
        <v>4465.43</v>
      </c>
      <c r="R2305">
        <v>4465.42</v>
      </c>
      <c r="S2305">
        <v>0.01</v>
      </c>
    </row>
    <row r="2306" spans="1:19" x14ac:dyDescent="0.25">
      <c r="A2306">
        <v>4</v>
      </c>
      <c r="B2306">
        <v>4332</v>
      </c>
      <c r="C2306" t="s">
        <v>3736</v>
      </c>
      <c r="D2306" t="s">
        <v>36</v>
      </c>
      <c r="E2306" t="s">
        <v>37</v>
      </c>
      <c r="F2306" t="s">
        <v>5626</v>
      </c>
      <c r="G2306" t="s">
        <v>2605</v>
      </c>
      <c r="H2306" t="s">
        <v>107</v>
      </c>
      <c r="I2306">
        <v>0</v>
      </c>
      <c r="J2306" t="s">
        <v>6969</v>
      </c>
      <c r="K2306" s="37">
        <v>43963</v>
      </c>
      <c r="L2306">
        <v>654038.06999999995</v>
      </c>
      <c r="M2306">
        <v>0</v>
      </c>
      <c r="N2306">
        <v>-654038.06999999995</v>
      </c>
      <c r="O2306">
        <v>0</v>
      </c>
      <c r="P2306">
        <v>-588634.26</v>
      </c>
      <c r="Q2306">
        <v>0</v>
      </c>
      <c r="R2306">
        <v>0</v>
      </c>
      <c r="S2306">
        <v>0</v>
      </c>
    </row>
    <row r="2307" spans="1:19" x14ac:dyDescent="0.25">
      <c r="A2307">
        <v>4</v>
      </c>
      <c r="B2307">
        <v>4332</v>
      </c>
      <c r="C2307" t="s">
        <v>3736</v>
      </c>
      <c r="D2307" t="s">
        <v>2342</v>
      </c>
      <c r="E2307" t="s">
        <v>152</v>
      </c>
      <c r="F2307" t="s">
        <v>5627</v>
      </c>
      <c r="G2307" t="s">
        <v>2343</v>
      </c>
      <c r="H2307" t="s">
        <v>149</v>
      </c>
      <c r="I2307">
        <v>1</v>
      </c>
      <c r="J2307" t="s">
        <v>6969</v>
      </c>
      <c r="K2307" s="37">
        <v>43503</v>
      </c>
      <c r="L2307">
        <v>15857.04</v>
      </c>
      <c r="M2307">
        <v>15857.04</v>
      </c>
      <c r="N2307">
        <v>0</v>
      </c>
      <c r="O2307">
        <v>14271.34</v>
      </c>
      <c r="P2307">
        <v>0</v>
      </c>
      <c r="Q2307">
        <v>1189.28</v>
      </c>
      <c r="R2307">
        <v>1189.28</v>
      </c>
      <c r="S2307">
        <v>0</v>
      </c>
    </row>
    <row r="2308" spans="1:19" x14ac:dyDescent="0.25">
      <c r="A2308">
        <v>4</v>
      </c>
      <c r="B2308">
        <v>4332</v>
      </c>
      <c r="C2308" t="s">
        <v>3736</v>
      </c>
      <c r="D2308" t="s">
        <v>1521</v>
      </c>
      <c r="E2308" t="s">
        <v>15</v>
      </c>
      <c r="F2308" t="s">
        <v>5628</v>
      </c>
      <c r="G2308" t="s">
        <v>2638</v>
      </c>
      <c r="H2308" t="s">
        <v>107</v>
      </c>
      <c r="I2308">
        <v>1</v>
      </c>
      <c r="J2308" t="s">
        <v>6969</v>
      </c>
      <c r="K2308" s="37">
        <v>43917</v>
      </c>
      <c r="L2308">
        <v>10384.31</v>
      </c>
      <c r="M2308">
        <v>10384.31</v>
      </c>
      <c r="N2308">
        <v>0</v>
      </c>
      <c r="O2308">
        <v>9345.8799999999992</v>
      </c>
      <c r="P2308">
        <v>0</v>
      </c>
      <c r="Q2308">
        <v>778.82</v>
      </c>
      <c r="R2308">
        <v>778.82</v>
      </c>
      <c r="S2308">
        <v>0</v>
      </c>
    </row>
    <row r="2309" spans="1:19" x14ac:dyDescent="0.25">
      <c r="A2309">
        <v>4</v>
      </c>
      <c r="B2309">
        <v>4332</v>
      </c>
      <c r="C2309" t="s">
        <v>3736</v>
      </c>
      <c r="D2309" t="s">
        <v>14</v>
      </c>
      <c r="E2309" t="s">
        <v>15</v>
      </c>
      <c r="F2309" t="s">
        <v>5629</v>
      </c>
      <c r="G2309" t="s">
        <v>3173</v>
      </c>
      <c r="H2309" t="s">
        <v>124</v>
      </c>
      <c r="I2309">
        <v>0</v>
      </c>
      <c r="J2309" t="s">
        <v>6969</v>
      </c>
      <c r="K2309" s="37">
        <v>48092</v>
      </c>
      <c r="L2309">
        <v>315777.62</v>
      </c>
      <c r="M2309">
        <v>315777.62</v>
      </c>
      <c r="N2309">
        <v>0</v>
      </c>
      <c r="O2309">
        <v>284199.86</v>
      </c>
      <c r="P2309">
        <v>0</v>
      </c>
      <c r="Q2309">
        <v>23683.32</v>
      </c>
      <c r="R2309">
        <v>0</v>
      </c>
      <c r="S2309">
        <v>23683.32</v>
      </c>
    </row>
    <row r="2310" spans="1:19" x14ac:dyDescent="0.25">
      <c r="A2310">
        <v>4</v>
      </c>
      <c r="B2310">
        <v>4332</v>
      </c>
      <c r="C2310" t="s">
        <v>3736</v>
      </c>
      <c r="D2310" t="s">
        <v>2168</v>
      </c>
      <c r="E2310" t="s">
        <v>255</v>
      </c>
      <c r="F2310" t="s">
        <v>5630</v>
      </c>
      <c r="G2310" t="s">
        <v>2318</v>
      </c>
      <c r="H2310" t="s">
        <v>124</v>
      </c>
      <c r="I2310">
        <v>1</v>
      </c>
      <c r="J2310" t="s">
        <v>6969</v>
      </c>
      <c r="K2310" s="37">
        <v>43588</v>
      </c>
      <c r="L2310">
        <v>56783.57</v>
      </c>
      <c r="M2310">
        <v>56783.57</v>
      </c>
      <c r="N2310">
        <v>0</v>
      </c>
      <c r="O2310">
        <v>51105.21</v>
      </c>
      <c r="P2310">
        <v>0</v>
      </c>
      <c r="Q2310">
        <v>4258.7700000000004</v>
      </c>
      <c r="R2310">
        <v>4258.7700000000004</v>
      </c>
      <c r="S2310">
        <v>0</v>
      </c>
    </row>
    <row r="2311" spans="1:19" x14ac:dyDescent="0.25">
      <c r="A2311">
        <v>4</v>
      </c>
      <c r="B2311">
        <v>4332</v>
      </c>
      <c r="C2311" t="s">
        <v>3736</v>
      </c>
      <c r="D2311" t="s">
        <v>2016</v>
      </c>
      <c r="E2311" t="s">
        <v>421</v>
      </c>
      <c r="F2311" t="s">
        <v>7709</v>
      </c>
      <c r="G2311" t="s">
        <v>7710</v>
      </c>
      <c r="H2311" t="s">
        <v>107</v>
      </c>
      <c r="I2311">
        <v>0.1</v>
      </c>
      <c r="J2311" t="s">
        <v>6969</v>
      </c>
      <c r="K2311" s="37">
        <v>48092</v>
      </c>
      <c r="L2311">
        <v>362686.13</v>
      </c>
      <c r="M2311">
        <v>362686.13</v>
      </c>
      <c r="N2311">
        <v>0</v>
      </c>
      <c r="O2311">
        <v>326417.52</v>
      </c>
      <c r="P2311">
        <v>0</v>
      </c>
      <c r="Q2311">
        <v>0</v>
      </c>
      <c r="R2311">
        <v>0</v>
      </c>
      <c r="S2311">
        <v>0</v>
      </c>
    </row>
    <row r="2312" spans="1:19" x14ac:dyDescent="0.25">
      <c r="A2312">
        <v>4</v>
      </c>
      <c r="B2312">
        <v>4332</v>
      </c>
      <c r="C2312" t="s">
        <v>3736</v>
      </c>
      <c r="D2312" t="s">
        <v>506</v>
      </c>
      <c r="E2312" t="s">
        <v>9</v>
      </c>
      <c r="F2312" t="s">
        <v>7711</v>
      </c>
      <c r="G2312" t="s">
        <v>361</v>
      </c>
      <c r="H2312" t="s">
        <v>100</v>
      </c>
      <c r="I2312">
        <v>1</v>
      </c>
      <c r="J2312" t="s">
        <v>6969</v>
      </c>
      <c r="K2312" s="37">
        <v>48092</v>
      </c>
      <c r="L2312">
        <v>174859.88</v>
      </c>
      <c r="M2312">
        <v>174859.88</v>
      </c>
      <c r="N2312">
        <v>0</v>
      </c>
      <c r="O2312">
        <v>157373.89000000001</v>
      </c>
      <c r="P2312">
        <v>0</v>
      </c>
      <c r="Q2312">
        <v>13114.49</v>
      </c>
      <c r="R2312">
        <v>0</v>
      </c>
      <c r="S2312">
        <v>13114.49</v>
      </c>
    </row>
    <row r="2313" spans="1:19" x14ac:dyDescent="0.25">
      <c r="A2313">
        <v>4</v>
      </c>
      <c r="B2313">
        <v>4332</v>
      </c>
      <c r="C2313" t="s">
        <v>3736</v>
      </c>
      <c r="D2313" t="s">
        <v>1320</v>
      </c>
      <c r="E2313" t="s">
        <v>69</v>
      </c>
      <c r="F2313" t="s">
        <v>5631</v>
      </c>
      <c r="G2313" t="s">
        <v>2375</v>
      </c>
      <c r="H2313" t="s">
        <v>107</v>
      </c>
      <c r="I2313">
        <v>1</v>
      </c>
      <c r="J2313" t="s">
        <v>6969</v>
      </c>
      <c r="K2313" s="37">
        <v>43503</v>
      </c>
      <c r="L2313">
        <v>23732.34</v>
      </c>
      <c r="M2313">
        <v>23732.34</v>
      </c>
      <c r="N2313">
        <v>0</v>
      </c>
      <c r="O2313">
        <v>21359.11</v>
      </c>
      <c r="P2313">
        <v>0</v>
      </c>
      <c r="Q2313">
        <v>1779.93</v>
      </c>
      <c r="R2313">
        <v>1779.93</v>
      </c>
      <c r="S2313">
        <v>0</v>
      </c>
    </row>
    <row r="2314" spans="1:19" x14ac:dyDescent="0.25">
      <c r="A2314">
        <v>4</v>
      </c>
      <c r="B2314">
        <v>4332</v>
      </c>
      <c r="C2314" t="s">
        <v>3736</v>
      </c>
      <c r="D2314" t="s">
        <v>1257</v>
      </c>
      <c r="E2314" t="s">
        <v>37</v>
      </c>
      <c r="F2314" t="s">
        <v>5632</v>
      </c>
      <c r="G2314" t="s">
        <v>2435</v>
      </c>
      <c r="H2314" t="s">
        <v>107</v>
      </c>
      <c r="I2314">
        <v>1</v>
      </c>
      <c r="J2314" t="s">
        <v>6969</v>
      </c>
      <c r="K2314" s="37">
        <v>43588</v>
      </c>
      <c r="L2314">
        <v>30744.14</v>
      </c>
      <c r="M2314">
        <v>30744.14</v>
      </c>
      <c r="N2314">
        <v>0</v>
      </c>
      <c r="O2314">
        <v>27669.73</v>
      </c>
      <c r="P2314">
        <v>0</v>
      </c>
      <c r="Q2314">
        <v>2305.81</v>
      </c>
      <c r="R2314">
        <v>2305.81</v>
      </c>
      <c r="S2314">
        <v>0</v>
      </c>
    </row>
    <row r="2315" spans="1:19" x14ac:dyDescent="0.25">
      <c r="A2315">
        <v>4</v>
      </c>
      <c r="B2315">
        <v>4332</v>
      </c>
      <c r="C2315" t="s">
        <v>3736</v>
      </c>
      <c r="D2315" t="s">
        <v>665</v>
      </c>
      <c r="E2315" t="s">
        <v>25</v>
      </c>
      <c r="F2315" t="s">
        <v>7712</v>
      </c>
      <c r="G2315" t="s">
        <v>7713</v>
      </c>
      <c r="H2315" t="s">
        <v>100</v>
      </c>
      <c r="I2315">
        <v>0.3</v>
      </c>
      <c r="J2315" t="s">
        <v>6969</v>
      </c>
      <c r="K2315" s="37">
        <v>48092</v>
      </c>
      <c r="L2315">
        <v>270513.31</v>
      </c>
      <c r="M2315">
        <v>270513.31</v>
      </c>
      <c r="N2315">
        <v>0</v>
      </c>
      <c r="O2315">
        <v>243461.98</v>
      </c>
      <c r="P2315">
        <v>0</v>
      </c>
      <c r="Q2315">
        <v>0</v>
      </c>
      <c r="R2315">
        <v>0</v>
      </c>
      <c r="S2315">
        <v>0</v>
      </c>
    </row>
    <row r="2316" spans="1:19" x14ac:dyDescent="0.25">
      <c r="A2316">
        <v>4</v>
      </c>
      <c r="B2316">
        <v>4332</v>
      </c>
      <c r="C2316" t="s">
        <v>3736</v>
      </c>
      <c r="D2316" t="s">
        <v>7259</v>
      </c>
      <c r="E2316" t="s">
        <v>9</v>
      </c>
      <c r="F2316" t="s">
        <v>7714</v>
      </c>
      <c r="G2316" t="s">
        <v>7715</v>
      </c>
      <c r="H2316" t="s">
        <v>100</v>
      </c>
      <c r="I2316">
        <v>0.75</v>
      </c>
      <c r="J2316" t="s">
        <v>6969</v>
      </c>
      <c r="K2316" s="37">
        <v>48092</v>
      </c>
      <c r="L2316">
        <v>3156770.62</v>
      </c>
      <c r="M2316">
        <v>3156770.62</v>
      </c>
      <c r="N2316">
        <v>0</v>
      </c>
      <c r="O2316">
        <v>2841093.56</v>
      </c>
      <c r="P2316">
        <v>0</v>
      </c>
      <c r="Q2316">
        <v>0</v>
      </c>
      <c r="R2316">
        <v>0</v>
      </c>
      <c r="S2316">
        <v>0</v>
      </c>
    </row>
    <row r="2317" spans="1:19" x14ac:dyDescent="0.25">
      <c r="A2317">
        <v>4</v>
      </c>
      <c r="B2317">
        <v>4332</v>
      </c>
      <c r="C2317" t="s">
        <v>3736</v>
      </c>
      <c r="D2317" t="s">
        <v>557</v>
      </c>
      <c r="E2317" t="s">
        <v>93</v>
      </c>
      <c r="F2317" t="s">
        <v>5633</v>
      </c>
      <c r="G2317" t="s">
        <v>2293</v>
      </c>
      <c r="H2317" t="s">
        <v>107</v>
      </c>
      <c r="I2317">
        <v>1</v>
      </c>
      <c r="J2317" t="s">
        <v>6969</v>
      </c>
      <c r="K2317" s="37">
        <v>43503</v>
      </c>
      <c r="L2317">
        <v>5759.85</v>
      </c>
      <c r="M2317">
        <v>5759.85</v>
      </c>
      <c r="N2317">
        <v>0</v>
      </c>
      <c r="O2317">
        <v>5183.87</v>
      </c>
      <c r="P2317">
        <v>0</v>
      </c>
      <c r="Q2317">
        <v>431.99</v>
      </c>
      <c r="R2317">
        <v>431.99</v>
      </c>
      <c r="S2317">
        <v>0</v>
      </c>
    </row>
    <row r="2318" spans="1:19" x14ac:dyDescent="0.25">
      <c r="A2318">
        <v>4</v>
      </c>
      <c r="B2318">
        <v>4332</v>
      </c>
      <c r="C2318" t="s">
        <v>3736</v>
      </c>
      <c r="D2318" t="s">
        <v>90</v>
      </c>
      <c r="E2318" t="s">
        <v>9</v>
      </c>
      <c r="F2318" t="s">
        <v>5634</v>
      </c>
      <c r="G2318" t="s">
        <v>2479</v>
      </c>
      <c r="H2318" t="s">
        <v>86</v>
      </c>
      <c r="I2318">
        <v>1</v>
      </c>
      <c r="J2318" t="s">
        <v>6969</v>
      </c>
      <c r="K2318" s="37">
        <v>48092</v>
      </c>
      <c r="L2318">
        <v>538361.26</v>
      </c>
      <c r="M2318">
        <v>538361.26</v>
      </c>
      <c r="N2318">
        <v>0</v>
      </c>
      <c r="O2318">
        <v>501931.27</v>
      </c>
      <c r="P2318">
        <v>0</v>
      </c>
      <c r="Q2318">
        <v>27322.49</v>
      </c>
      <c r="R2318">
        <v>27322.49</v>
      </c>
      <c r="S2318">
        <v>0</v>
      </c>
    </row>
    <row r="2319" spans="1:19" x14ac:dyDescent="0.25">
      <c r="A2319">
        <v>4</v>
      </c>
      <c r="B2319">
        <v>4332</v>
      </c>
      <c r="C2319" t="s">
        <v>3736</v>
      </c>
      <c r="D2319" t="s">
        <v>2417</v>
      </c>
      <c r="E2319" t="s">
        <v>69</v>
      </c>
      <c r="F2319" t="s">
        <v>5635</v>
      </c>
      <c r="G2319" t="s">
        <v>3577</v>
      </c>
      <c r="H2319" t="s">
        <v>124</v>
      </c>
      <c r="I2319">
        <v>0.6</v>
      </c>
      <c r="J2319" t="s">
        <v>6969</v>
      </c>
      <c r="K2319" s="37">
        <v>48092</v>
      </c>
      <c r="L2319">
        <v>191687</v>
      </c>
      <c r="M2319">
        <v>191687</v>
      </c>
      <c r="N2319">
        <v>0</v>
      </c>
      <c r="O2319">
        <v>172518.3</v>
      </c>
      <c r="P2319">
        <v>0</v>
      </c>
      <c r="Q2319">
        <v>0</v>
      </c>
      <c r="R2319">
        <v>0</v>
      </c>
      <c r="S2319">
        <v>0</v>
      </c>
    </row>
    <row r="2320" spans="1:19" x14ac:dyDescent="0.25">
      <c r="A2320">
        <v>4</v>
      </c>
      <c r="B2320">
        <v>4332</v>
      </c>
      <c r="C2320" t="s">
        <v>3736</v>
      </c>
      <c r="D2320" t="s">
        <v>426</v>
      </c>
      <c r="E2320" t="s">
        <v>60</v>
      </c>
      <c r="F2320" t="s">
        <v>5636</v>
      </c>
      <c r="G2320" t="s">
        <v>2382</v>
      </c>
      <c r="H2320" t="s">
        <v>107</v>
      </c>
      <c r="I2320">
        <v>1</v>
      </c>
      <c r="J2320" t="s">
        <v>6969</v>
      </c>
      <c r="K2320" s="37">
        <v>43503</v>
      </c>
      <c r="L2320">
        <v>5600</v>
      </c>
      <c r="M2320">
        <v>5600</v>
      </c>
      <c r="N2320">
        <v>0</v>
      </c>
      <c r="O2320">
        <v>5040</v>
      </c>
      <c r="P2320">
        <v>0</v>
      </c>
      <c r="Q2320">
        <v>420</v>
      </c>
      <c r="R2320">
        <v>420</v>
      </c>
      <c r="S2320">
        <v>0</v>
      </c>
    </row>
    <row r="2321" spans="1:19" x14ac:dyDescent="0.25">
      <c r="A2321">
        <v>4</v>
      </c>
      <c r="B2321">
        <v>4332</v>
      </c>
      <c r="C2321" t="s">
        <v>3736</v>
      </c>
      <c r="D2321" t="s">
        <v>1438</v>
      </c>
      <c r="E2321" t="s">
        <v>60</v>
      </c>
      <c r="F2321" t="s">
        <v>5637</v>
      </c>
      <c r="G2321" t="s">
        <v>2326</v>
      </c>
      <c r="H2321" t="s">
        <v>124</v>
      </c>
      <c r="I2321">
        <v>1</v>
      </c>
      <c r="J2321" t="s">
        <v>6969</v>
      </c>
      <c r="K2321" s="37">
        <v>43503</v>
      </c>
      <c r="L2321">
        <v>73742.070000000007</v>
      </c>
      <c r="M2321">
        <v>73742.070000000007</v>
      </c>
      <c r="N2321">
        <v>0</v>
      </c>
      <c r="O2321">
        <v>66367.86</v>
      </c>
      <c r="P2321">
        <v>0</v>
      </c>
      <c r="Q2321">
        <v>5530.66</v>
      </c>
      <c r="R2321">
        <v>5530.66</v>
      </c>
      <c r="S2321">
        <v>0</v>
      </c>
    </row>
    <row r="2322" spans="1:19" x14ac:dyDescent="0.25">
      <c r="A2322">
        <v>4</v>
      </c>
      <c r="B2322">
        <v>4332</v>
      </c>
      <c r="C2322" t="s">
        <v>3736</v>
      </c>
      <c r="D2322" t="s">
        <v>456</v>
      </c>
      <c r="E2322" t="s">
        <v>457</v>
      </c>
      <c r="F2322" t="s">
        <v>5638</v>
      </c>
      <c r="G2322" t="s">
        <v>458</v>
      </c>
      <c r="H2322" t="s">
        <v>107</v>
      </c>
      <c r="I2322">
        <v>1</v>
      </c>
      <c r="J2322" t="s">
        <v>6969</v>
      </c>
      <c r="K2322" s="37">
        <v>43294</v>
      </c>
      <c r="L2322">
        <v>67195.62</v>
      </c>
      <c r="M2322">
        <v>67195.62</v>
      </c>
      <c r="N2322">
        <v>0</v>
      </c>
      <c r="O2322">
        <v>60476.06</v>
      </c>
      <c r="P2322">
        <v>0</v>
      </c>
      <c r="Q2322">
        <v>5039.67</v>
      </c>
      <c r="R2322">
        <v>5039.67</v>
      </c>
      <c r="S2322">
        <v>0</v>
      </c>
    </row>
    <row r="2323" spans="1:19" x14ac:dyDescent="0.25">
      <c r="A2323">
        <v>4</v>
      </c>
      <c r="B2323">
        <v>4332</v>
      </c>
      <c r="C2323" t="s">
        <v>3736</v>
      </c>
      <c r="D2323" t="s">
        <v>1438</v>
      </c>
      <c r="E2323" t="s">
        <v>60</v>
      </c>
      <c r="F2323" t="s">
        <v>5639</v>
      </c>
      <c r="G2323" t="s">
        <v>2430</v>
      </c>
      <c r="H2323" t="s">
        <v>149</v>
      </c>
      <c r="I2323">
        <v>1</v>
      </c>
      <c r="J2323" t="s">
        <v>6969</v>
      </c>
      <c r="K2323" s="37">
        <v>43781</v>
      </c>
      <c r="L2323">
        <v>40767.410000000003</v>
      </c>
      <c r="M2323">
        <v>40767.410000000003</v>
      </c>
      <c r="N2323">
        <v>0</v>
      </c>
      <c r="O2323">
        <v>36690.67</v>
      </c>
      <c r="P2323">
        <v>0</v>
      </c>
      <c r="Q2323">
        <v>3057.56</v>
      </c>
      <c r="R2323">
        <v>3057.56</v>
      </c>
      <c r="S2323">
        <v>0</v>
      </c>
    </row>
    <row r="2324" spans="1:19" x14ac:dyDescent="0.25">
      <c r="A2324">
        <v>4</v>
      </c>
      <c r="B2324">
        <v>4332</v>
      </c>
      <c r="C2324" t="s">
        <v>3736</v>
      </c>
      <c r="D2324" t="s">
        <v>917</v>
      </c>
      <c r="E2324" t="s">
        <v>25</v>
      </c>
      <c r="F2324" t="s">
        <v>5640</v>
      </c>
      <c r="G2324" t="s">
        <v>2273</v>
      </c>
      <c r="H2324" t="s">
        <v>107</v>
      </c>
      <c r="I2324">
        <v>1</v>
      </c>
      <c r="J2324" t="s">
        <v>6969</v>
      </c>
      <c r="K2324" s="37">
        <v>43503</v>
      </c>
      <c r="L2324">
        <v>16879.759999999998</v>
      </c>
      <c r="M2324">
        <v>16879.759999999998</v>
      </c>
      <c r="N2324">
        <v>0</v>
      </c>
      <c r="O2324">
        <v>15191.78</v>
      </c>
      <c r="P2324">
        <v>0</v>
      </c>
      <c r="Q2324">
        <v>1265.99</v>
      </c>
      <c r="R2324">
        <v>1265.98</v>
      </c>
      <c r="S2324">
        <v>0.01</v>
      </c>
    </row>
    <row r="2325" spans="1:19" x14ac:dyDescent="0.25">
      <c r="A2325">
        <v>4</v>
      </c>
      <c r="B2325">
        <v>4332</v>
      </c>
      <c r="C2325" t="s">
        <v>3736</v>
      </c>
      <c r="D2325" t="s">
        <v>284</v>
      </c>
      <c r="E2325" t="s">
        <v>37</v>
      </c>
      <c r="F2325" t="s">
        <v>5641</v>
      </c>
      <c r="G2325" t="s">
        <v>2436</v>
      </c>
      <c r="H2325" t="s">
        <v>100</v>
      </c>
      <c r="I2325">
        <v>0</v>
      </c>
      <c r="J2325" t="s">
        <v>6969</v>
      </c>
      <c r="K2325" s="37">
        <v>43588</v>
      </c>
      <c r="L2325">
        <v>7317.55</v>
      </c>
      <c r="M2325">
        <v>7317.55</v>
      </c>
      <c r="N2325">
        <v>0</v>
      </c>
      <c r="O2325">
        <v>6585.8</v>
      </c>
      <c r="P2325">
        <v>0</v>
      </c>
      <c r="Q2325">
        <v>548.82000000000005</v>
      </c>
      <c r="R2325">
        <v>548.82000000000005</v>
      </c>
      <c r="S2325">
        <v>0</v>
      </c>
    </row>
    <row r="2326" spans="1:19" x14ac:dyDescent="0.25">
      <c r="A2326">
        <v>4</v>
      </c>
      <c r="B2326">
        <v>4332</v>
      </c>
      <c r="C2326" t="s">
        <v>3736</v>
      </c>
      <c r="D2326" t="s">
        <v>917</v>
      </c>
      <c r="E2326" t="s">
        <v>25</v>
      </c>
      <c r="F2326" t="s">
        <v>5642</v>
      </c>
      <c r="G2326" t="s">
        <v>2311</v>
      </c>
      <c r="H2326" t="s">
        <v>107</v>
      </c>
      <c r="I2326">
        <v>1</v>
      </c>
      <c r="J2326" t="s">
        <v>6969</v>
      </c>
      <c r="K2326" s="37">
        <v>43503</v>
      </c>
      <c r="L2326">
        <v>10562.32</v>
      </c>
      <c r="M2326">
        <v>10562.32</v>
      </c>
      <c r="N2326">
        <v>0</v>
      </c>
      <c r="O2326">
        <v>9506.09</v>
      </c>
      <c r="P2326">
        <v>0</v>
      </c>
      <c r="Q2326">
        <v>792.17</v>
      </c>
      <c r="R2326">
        <v>792.17</v>
      </c>
      <c r="S2326">
        <v>0</v>
      </c>
    </row>
    <row r="2327" spans="1:19" x14ac:dyDescent="0.25">
      <c r="A2327">
        <v>4</v>
      </c>
      <c r="B2327">
        <v>4332</v>
      </c>
      <c r="C2327" t="s">
        <v>3736</v>
      </c>
      <c r="D2327" t="s">
        <v>1438</v>
      </c>
      <c r="E2327" t="s">
        <v>60</v>
      </c>
      <c r="F2327" t="s">
        <v>5643</v>
      </c>
      <c r="G2327" t="s">
        <v>2540</v>
      </c>
      <c r="H2327" t="s">
        <v>107</v>
      </c>
      <c r="I2327">
        <v>1</v>
      </c>
      <c r="J2327" t="s">
        <v>6969</v>
      </c>
      <c r="K2327" s="37">
        <v>43588</v>
      </c>
      <c r="L2327">
        <v>33014.85</v>
      </c>
      <c r="M2327">
        <v>33014.85</v>
      </c>
      <c r="N2327">
        <v>0</v>
      </c>
      <c r="O2327">
        <v>29713.37</v>
      </c>
      <c r="P2327">
        <v>0</v>
      </c>
      <c r="Q2327">
        <v>2476.11</v>
      </c>
      <c r="R2327">
        <v>2476.11</v>
      </c>
      <c r="S2327">
        <v>0</v>
      </c>
    </row>
    <row r="2328" spans="1:19" x14ac:dyDescent="0.25">
      <c r="A2328">
        <v>4</v>
      </c>
      <c r="B2328">
        <v>4332</v>
      </c>
      <c r="C2328" t="s">
        <v>3736</v>
      </c>
      <c r="D2328" t="s">
        <v>2651</v>
      </c>
      <c r="E2328" t="s">
        <v>152</v>
      </c>
      <c r="F2328" t="s">
        <v>5644</v>
      </c>
      <c r="G2328" t="s">
        <v>2652</v>
      </c>
      <c r="H2328" t="s">
        <v>149</v>
      </c>
      <c r="I2328">
        <v>1</v>
      </c>
      <c r="J2328" t="s">
        <v>6969</v>
      </c>
      <c r="K2328" s="37">
        <v>44138</v>
      </c>
      <c r="L2328">
        <v>260656</v>
      </c>
      <c r="M2328">
        <v>124371.05</v>
      </c>
      <c r="N2328">
        <v>-136284.95000000001</v>
      </c>
      <c r="O2328">
        <v>111933.94</v>
      </c>
      <c r="P2328">
        <v>-122656.46</v>
      </c>
      <c r="Q2328">
        <v>9327.83</v>
      </c>
      <c r="R2328">
        <v>9327.82</v>
      </c>
      <c r="S2328">
        <v>0.01</v>
      </c>
    </row>
    <row r="2329" spans="1:19" x14ac:dyDescent="0.25">
      <c r="A2329">
        <v>4</v>
      </c>
      <c r="B2329">
        <v>4332</v>
      </c>
      <c r="C2329" t="s">
        <v>3736</v>
      </c>
      <c r="D2329" t="s">
        <v>2894</v>
      </c>
      <c r="E2329" t="s">
        <v>93</v>
      </c>
      <c r="F2329" t="s">
        <v>7716</v>
      </c>
      <c r="G2329" t="s">
        <v>7717</v>
      </c>
      <c r="H2329" t="s">
        <v>149</v>
      </c>
      <c r="I2329">
        <v>1</v>
      </c>
      <c r="J2329" t="s">
        <v>6969</v>
      </c>
      <c r="K2329" s="37">
        <v>48092</v>
      </c>
      <c r="L2329">
        <v>1502265</v>
      </c>
      <c r="M2329">
        <v>1502265</v>
      </c>
      <c r="N2329">
        <v>0</v>
      </c>
      <c r="O2329">
        <v>1352038.5</v>
      </c>
      <c r="P2329">
        <v>0</v>
      </c>
      <c r="Q2329">
        <v>82276.05</v>
      </c>
      <c r="R2329">
        <v>0</v>
      </c>
      <c r="S2329">
        <v>82276.05</v>
      </c>
    </row>
    <row r="2330" spans="1:19" x14ac:dyDescent="0.25">
      <c r="A2330">
        <v>4</v>
      </c>
      <c r="B2330">
        <v>4332</v>
      </c>
      <c r="C2330" t="s">
        <v>3736</v>
      </c>
      <c r="D2330" t="s">
        <v>174</v>
      </c>
      <c r="E2330" t="s">
        <v>9</v>
      </c>
      <c r="F2330" t="s">
        <v>5645</v>
      </c>
      <c r="G2330" t="s">
        <v>638</v>
      </c>
      <c r="H2330" t="s">
        <v>107</v>
      </c>
      <c r="I2330">
        <v>0</v>
      </c>
      <c r="J2330" t="s">
        <v>6969</v>
      </c>
      <c r="K2330" s="37">
        <v>43333</v>
      </c>
      <c r="L2330">
        <v>4230.49</v>
      </c>
      <c r="M2330">
        <v>4230.49</v>
      </c>
      <c r="N2330">
        <v>0</v>
      </c>
      <c r="O2330">
        <v>3807.44</v>
      </c>
      <c r="P2330">
        <v>0</v>
      </c>
      <c r="Q2330">
        <v>317.29000000000002</v>
      </c>
      <c r="R2330">
        <v>317.29000000000002</v>
      </c>
      <c r="S2330">
        <v>0</v>
      </c>
    </row>
    <row r="2331" spans="1:19" x14ac:dyDescent="0.25">
      <c r="A2331">
        <v>4</v>
      </c>
      <c r="B2331">
        <v>4332</v>
      </c>
      <c r="C2331" t="s">
        <v>3736</v>
      </c>
      <c r="D2331" t="s">
        <v>1257</v>
      </c>
      <c r="E2331" t="s">
        <v>37</v>
      </c>
      <c r="F2331" t="s">
        <v>5646</v>
      </c>
      <c r="G2331" t="s">
        <v>2358</v>
      </c>
      <c r="H2331" t="s">
        <v>100</v>
      </c>
      <c r="I2331">
        <v>0</v>
      </c>
      <c r="J2331" t="s">
        <v>6969</v>
      </c>
      <c r="K2331" s="37">
        <v>43951</v>
      </c>
      <c r="L2331">
        <v>25470.94</v>
      </c>
      <c r="M2331">
        <v>49000</v>
      </c>
      <c r="N2331">
        <v>23529.06</v>
      </c>
      <c r="O2331">
        <v>44100</v>
      </c>
      <c r="P2331">
        <v>21176.15</v>
      </c>
      <c r="Q2331">
        <v>3675</v>
      </c>
      <c r="R2331">
        <v>3675</v>
      </c>
      <c r="S2331">
        <v>0</v>
      </c>
    </row>
    <row r="2332" spans="1:19" x14ac:dyDescent="0.25">
      <c r="A2332">
        <v>4</v>
      </c>
      <c r="B2332">
        <v>4332</v>
      </c>
      <c r="C2332" t="s">
        <v>3736</v>
      </c>
      <c r="D2332" t="s">
        <v>98</v>
      </c>
      <c r="E2332" t="s">
        <v>147</v>
      </c>
      <c r="F2332" t="s">
        <v>5647</v>
      </c>
      <c r="G2332" t="s">
        <v>3201</v>
      </c>
      <c r="H2332" t="s">
        <v>100</v>
      </c>
      <c r="I2332">
        <v>0</v>
      </c>
      <c r="J2332" t="s">
        <v>6969</v>
      </c>
      <c r="K2332" s="37">
        <v>48092</v>
      </c>
      <c r="L2332">
        <v>350963.66</v>
      </c>
      <c r="M2332">
        <v>350963.66</v>
      </c>
      <c r="N2332">
        <v>0</v>
      </c>
      <c r="O2332">
        <v>315867.28999999998</v>
      </c>
      <c r="P2332">
        <v>0</v>
      </c>
      <c r="Q2332">
        <v>0</v>
      </c>
      <c r="R2332">
        <v>0</v>
      </c>
      <c r="S2332">
        <v>0</v>
      </c>
    </row>
    <row r="2333" spans="1:19" x14ac:dyDescent="0.25">
      <c r="A2333">
        <v>4</v>
      </c>
      <c r="B2333">
        <v>4332</v>
      </c>
      <c r="C2333" t="s">
        <v>3736</v>
      </c>
      <c r="D2333" t="s">
        <v>2894</v>
      </c>
      <c r="E2333" t="s">
        <v>93</v>
      </c>
      <c r="F2333" t="s">
        <v>5648</v>
      </c>
      <c r="G2333" t="s">
        <v>3112</v>
      </c>
      <c r="H2333" t="s">
        <v>149</v>
      </c>
      <c r="I2333">
        <v>0</v>
      </c>
      <c r="J2333" t="s">
        <v>6969</v>
      </c>
      <c r="K2333" s="37">
        <v>43781</v>
      </c>
      <c r="L2333">
        <v>103746</v>
      </c>
      <c r="M2333">
        <v>103746</v>
      </c>
      <c r="N2333">
        <v>0</v>
      </c>
      <c r="O2333">
        <v>93371.4</v>
      </c>
      <c r="P2333">
        <v>0</v>
      </c>
      <c r="Q2333">
        <v>7780.95</v>
      </c>
      <c r="R2333">
        <v>7780.95</v>
      </c>
      <c r="S2333">
        <v>0</v>
      </c>
    </row>
    <row r="2334" spans="1:19" x14ac:dyDescent="0.25">
      <c r="A2334">
        <v>4</v>
      </c>
      <c r="B2334">
        <v>4332</v>
      </c>
      <c r="C2334" t="s">
        <v>3736</v>
      </c>
      <c r="D2334" t="s">
        <v>1934</v>
      </c>
      <c r="E2334" t="s">
        <v>27</v>
      </c>
      <c r="F2334" t="s">
        <v>7718</v>
      </c>
      <c r="G2334" t="s">
        <v>7719</v>
      </c>
      <c r="H2334" t="s">
        <v>86</v>
      </c>
      <c r="I2334">
        <v>1</v>
      </c>
      <c r="J2334" t="s">
        <v>6969</v>
      </c>
      <c r="K2334" s="37">
        <v>43503</v>
      </c>
      <c r="L2334">
        <v>27269.759999999998</v>
      </c>
      <c r="M2334">
        <v>27269.759999999998</v>
      </c>
      <c r="N2334">
        <v>0</v>
      </c>
      <c r="O2334">
        <v>27269.759999999998</v>
      </c>
      <c r="P2334">
        <v>0</v>
      </c>
      <c r="Q2334">
        <v>0</v>
      </c>
      <c r="R2334">
        <v>0</v>
      </c>
      <c r="S2334">
        <v>0</v>
      </c>
    </row>
    <row r="2335" spans="1:19" x14ac:dyDescent="0.25">
      <c r="A2335">
        <v>4</v>
      </c>
      <c r="B2335">
        <v>4332</v>
      </c>
      <c r="C2335" t="s">
        <v>3736</v>
      </c>
      <c r="D2335" t="s">
        <v>426</v>
      </c>
      <c r="E2335" t="s">
        <v>60</v>
      </c>
      <c r="F2335" t="s">
        <v>5649</v>
      </c>
      <c r="G2335" t="s">
        <v>2335</v>
      </c>
      <c r="H2335" t="s">
        <v>107</v>
      </c>
      <c r="I2335">
        <v>1</v>
      </c>
      <c r="J2335" t="s">
        <v>6969</v>
      </c>
      <c r="K2335" s="37">
        <v>43503</v>
      </c>
      <c r="L2335">
        <v>45700</v>
      </c>
      <c r="M2335">
        <v>45700</v>
      </c>
      <c r="N2335">
        <v>0</v>
      </c>
      <c r="O2335">
        <v>41130</v>
      </c>
      <c r="P2335">
        <v>0</v>
      </c>
      <c r="Q2335">
        <v>3427.5</v>
      </c>
      <c r="R2335">
        <v>3427.5</v>
      </c>
      <c r="S2335">
        <v>0</v>
      </c>
    </row>
    <row r="2336" spans="1:19" x14ac:dyDescent="0.25">
      <c r="A2336">
        <v>4</v>
      </c>
      <c r="B2336">
        <v>4332</v>
      </c>
      <c r="C2336" t="s">
        <v>3736</v>
      </c>
      <c r="D2336" t="s">
        <v>464</v>
      </c>
      <c r="E2336" t="s">
        <v>131</v>
      </c>
      <c r="F2336" t="s">
        <v>5650</v>
      </c>
      <c r="G2336" t="s">
        <v>1419</v>
      </c>
      <c r="H2336" t="s">
        <v>107</v>
      </c>
      <c r="I2336">
        <v>1</v>
      </c>
      <c r="J2336" t="s">
        <v>6969</v>
      </c>
      <c r="K2336" s="37">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3736</v>
      </c>
      <c r="D2337" t="s">
        <v>917</v>
      </c>
      <c r="E2337" t="s">
        <v>25</v>
      </c>
      <c r="F2337" t="s">
        <v>5651</v>
      </c>
      <c r="G2337" t="s">
        <v>2271</v>
      </c>
      <c r="H2337" t="s">
        <v>107</v>
      </c>
      <c r="I2337">
        <v>1</v>
      </c>
      <c r="J2337" t="s">
        <v>6969</v>
      </c>
      <c r="K2337" s="37">
        <v>43503</v>
      </c>
      <c r="L2337">
        <v>24535.82</v>
      </c>
      <c r="M2337">
        <v>24535.82</v>
      </c>
      <c r="N2337">
        <v>0</v>
      </c>
      <c r="O2337">
        <v>22082.240000000002</v>
      </c>
      <c r="P2337">
        <v>0</v>
      </c>
      <c r="Q2337">
        <v>1840.19</v>
      </c>
      <c r="R2337">
        <v>1840.19</v>
      </c>
      <c r="S2337">
        <v>0</v>
      </c>
    </row>
    <row r="2338" spans="1:19" x14ac:dyDescent="0.25">
      <c r="A2338">
        <v>4</v>
      </c>
      <c r="B2338">
        <v>4332</v>
      </c>
      <c r="C2338" t="s">
        <v>3736</v>
      </c>
      <c r="D2338" t="s">
        <v>90</v>
      </c>
      <c r="E2338" t="s">
        <v>9</v>
      </c>
      <c r="F2338" t="s">
        <v>5652</v>
      </c>
      <c r="G2338" t="s">
        <v>2251</v>
      </c>
      <c r="H2338" t="s">
        <v>100</v>
      </c>
      <c r="I2338">
        <v>0.1</v>
      </c>
      <c r="J2338" t="s">
        <v>6969</v>
      </c>
      <c r="K2338" s="37">
        <v>43503</v>
      </c>
      <c r="L2338">
        <v>10121.18</v>
      </c>
      <c r="M2338">
        <v>10121.18</v>
      </c>
      <c r="N2338">
        <v>0</v>
      </c>
      <c r="O2338">
        <v>9109.06</v>
      </c>
      <c r="P2338">
        <v>0</v>
      </c>
      <c r="Q2338">
        <v>759.09</v>
      </c>
      <c r="R2338">
        <v>759.09</v>
      </c>
      <c r="S2338">
        <v>0</v>
      </c>
    </row>
    <row r="2339" spans="1:19" x14ac:dyDescent="0.25">
      <c r="A2339">
        <v>4</v>
      </c>
      <c r="B2339">
        <v>4332</v>
      </c>
      <c r="C2339" t="s">
        <v>3736</v>
      </c>
      <c r="D2339" t="s">
        <v>1257</v>
      </c>
      <c r="E2339" t="s">
        <v>37</v>
      </c>
      <c r="F2339" t="s">
        <v>5653</v>
      </c>
      <c r="G2339" t="s">
        <v>2350</v>
      </c>
      <c r="H2339" t="s">
        <v>107</v>
      </c>
      <c r="I2339">
        <v>0</v>
      </c>
      <c r="J2339" t="s">
        <v>6969</v>
      </c>
      <c r="K2339" s="37">
        <v>43503</v>
      </c>
      <c r="L2339">
        <v>33600</v>
      </c>
      <c r="M2339">
        <v>33600</v>
      </c>
      <c r="N2339">
        <v>0</v>
      </c>
      <c r="O2339">
        <v>30240</v>
      </c>
      <c r="P2339">
        <v>0</v>
      </c>
      <c r="Q2339">
        <v>2520</v>
      </c>
      <c r="R2339">
        <v>2520</v>
      </c>
      <c r="S2339">
        <v>0</v>
      </c>
    </row>
    <row r="2340" spans="1:19" x14ac:dyDescent="0.25">
      <c r="A2340">
        <v>4</v>
      </c>
      <c r="B2340">
        <v>4332</v>
      </c>
      <c r="C2340" t="s">
        <v>3736</v>
      </c>
      <c r="D2340" t="s">
        <v>1028</v>
      </c>
      <c r="E2340" t="s">
        <v>238</v>
      </c>
      <c r="F2340" t="s">
        <v>5654</v>
      </c>
      <c r="G2340" t="s">
        <v>266</v>
      </c>
      <c r="H2340" t="s">
        <v>124</v>
      </c>
      <c r="I2340">
        <v>1</v>
      </c>
      <c r="J2340" t="s">
        <v>6969</v>
      </c>
      <c r="K2340" s="37">
        <v>43503</v>
      </c>
      <c r="L2340">
        <v>12150.49</v>
      </c>
      <c r="M2340">
        <v>12150.49</v>
      </c>
      <c r="N2340">
        <v>0</v>
      </c>
      <c r="O2340">
        <v>10935.44</v>
      </c>
      <c r="P2340">
        <v>0</v>
      </c>
      <c r="Q2340">
        <v>911.29</v>
      </c>
      <c r="R2340">
        <v>911.29</v>
      </c>
      <c r="S2340">
        <v>0</v>
      </c>
    </row>
    <row r="2341" spans="1:19" x14ac:dyDescent="0.25">
      <c r="A2341">
        <v>4</v>
      </c>
      <c r="B2341">
        <v>4332</v>
      </c>
      <c r="C2341" t="s">
        <v>3736</v>
      </c>
      <c r="D2341" t="s">
        <v>24</v>
      </c>
      <c r="E2341" t="s">
        <v>25</v>
      </c>
      <c r="F2341" t="s">
        <v>5655</v>
      </c>
      <c r="G2341" t="s">
        <v>3496</v>
      </c>
      <c r="H2341" t="s">
        <v>104</v>
      </c>
      <c r="I2341">
        <v>1</v>
      </c>
      <c r="J2341" t="s">
        <v>6969</v>
      </c>
      <c r="K2341" s="37">
        <v>43851</v>
      </c>
      <c r="L2341">
        <v>9737.8700000000008</v>
      </c>
      <c r="M2341">
        <v>9737.8700000000008</v>
      </c>
      <c r="N2341">
        <v>0</v>
      </c>
      <c r="O2341">
        <v>8764.08</v>
      </c>
      <c r="P2341">
        <v>0</v>
      </c>
      <c r="Q2341">
        <v>730.34</v>
      </c>
      <c r="R2341">
        <v>730.34</v>
      </c>
      <c r="S2341">
        <v>0</v>
      </c>
    </row>
    <row r="2342" spans="1:19" x14ac:dyDescent="0.25">
      <c r="A2342">
        <v>4</v>
      </c>
      <c r="B2342">
        <v>4332</v>
      </c>
      <c r="C2342" t="s">
        <v>3736</v>
      </c>
      <c r="D2342" t="s">
        <v>1641</v>
      </c>
      <c r="E2342" t="s">
        <v>313</v>
      </c>
      <c r="F2342" t="s">
        <v>7720</v>
      </c>
      <c r="G2342" t="s">
        <v>7721</v>
      </c>
      <c r="H2342" t="s">
        <v>86</v>
      </c>
      <c r="I2342">
        <v>1</v>
      </c>
      <c r="J2342" t="s">
        <v>6969</v>
      </c>
      <c r="K2342" s="37">
        <v>43503</v>
      </c>
      <c r="L2342">
        <v>6408.15</v>
      </c>
      <c r="M2342">
        <v>6408.15</v>
      </c>
      <c r="N2342">
        <v>0</v>
      </c>
      <c r="O2342">
        <v>6408.15</v>
      </c>
      <c r="P2342">
        <v>0</v>
      </c>
      <c r="Q2342">
        <v>0</v>
      </c>
      <c r="R2342">
        <v>0</v>
      </c>
      <c r="S2342">
        <v>0</v>
      </c>
    </row>
    <row r="2343" spans="1:19" x14ac:dyDescent="0.25">
      <c r="A2343">
        <v>4</v>
      </c>
      <c r="B2343">
        <v>4332</v>
      </c>
      <c r="C2343" t="s">
        <v>3736</v>
      </c>
      <c r="D2343" t="s">
        <v>1132</v>
      </c>
      <c r="E2343" t="s">
        <v>93</v>
      </c>
      <c r="F2343" t="s">
        <v>5656</v>
      </c>
      <c r="G2343" t="s">
        <v>3143</v>
      </c>
      <c r="H2343" t="s">
        <v>86</v>
      </c>
      <c r="I2343">
        <v>0.6</v>
      </c>
      <c r="J2343" t="s">
        <v>6969</v>
      </c>
      <c r="K2343" s="37">
        <v>48092</v>
      </c>
      <c r="L2343">
        <v>757145.56</v>
      </c>
      <c r="M2343">
        <v>855804.28</v>
      </c>
      <c r="N2343">
        <v>98658.72</v>
      </c>
      <c r="O2343">
        <v>770223.85</v>
      </c>
      <c r="P2343">
        <v>88792.85</v>
      </c>
      <c r="Q2343">
        <v>56785.91</v>
      </c>
      <c r="R2343">
        <v>56785.91</v>
      </c>
      <c r="S2343">
        <v>0</v>
      </c>
    </row>
    <row r="2344" spans="1:19" x14ac:dyDescent="0.25">
      <c r="A2344">
        <v>4</v>
      </c>
      <c r="B2344">
        <v>4332</v>
      </c>
      <c r="C2344" t="s">
        <v>3736</v>
      </c>
      <c r="D2344" t="s">
        <v>3479</v>
      </c>
      <c r="E2344" t="s">
        <v>93</v>
      </c>
      <c r="F2344" t="s">
        <v>7722</v>
      </c>
      <c r="G2344" t="s">
        <v>7723</v>
      </c>
      <c r="H2344" t="s">
        <v>107</v>
      </c>
      <c r="I2344">
        <v>0</v>
      </c>
      <c r="J2344" t="s">
        <v>6969</v>
      </c>
      <c r="K2344" s="37">
        <v>48092</v>
      </c>
      <c r="L2344">
        <v>174573.34</v>
      </c>
      <c r="M2344">
        <v>174573.34</v>
      </c>
      <c r="N2344">
        <v>0</v>
      </c>
      <c r="O2344">
        <v>157116.01</v>
      </c>
      <c r="P2344">
        <v>0</v>
      </c>
      <c r="Q2344">
        <v>0</v>
      </c>
      <c r="R2344">
        <v>0</v>
      </c>
      <c r="S2344">
        <v>0</v>
      </c>
    </row>
    <row r="2345" spans="1:19" x14ac:dyDescent="0.25">
      <c r="A2345">
        <v>4</v>
      </c>
      <c r="B2345">
        <v>4332</v>
      </c>
      <c r="C2345" t="s">
        <v>3736</v>
      </c>
      <c r="D2345" t="s">
        <v>1813</v>
      </c>
      <c r="E2345" t="s">
        <v>9</v>
      </c>
      <c r="F2345" t="s">
        <v>5657</v>
      </c>
      <c r="G2345" t="s">
        <v>2323</v>
      </c>
      <c r="H2345" t="s">
        <v>107</v>
      </c>
      <c r="I2345">
        <v>1</v>
      </c>
      <c r="J2345" t="s">
        <v>6969</v>
      </c>
      <c r="K2345" s="37">
        <v>43503</v>
      </c>
      <c r="L2345">
        <v>9094.75</v>
      </c>
      <c r="M2345">
        <v>9094.75</v>
      </c>
      <c r="N2345">
        <v>0</v>
      </c>
      <c r="O2345">
        <v>8185.28</v>
      </c>
      <c r="P2345">
        <v>0</v>
      </c>
      <c r="Q2345">
        <v>682.11</v>
      </c>
      <c r="R2345">
        <v>682.11</v>
      </c>
      <c r="S2345">
        <v>0</v>
      </c>
    </row>
    <row r="2346" spans="1:19" x14ac:dyDescent="0.25">
      <c r="A2346">
        <v>4</v>
      </c>
      <c r="B2346">
        <v>4332</v>
      </c>
      <c r="C2346" t="s">
        <v>3736</v>
      </c>
      <c r="D2346" t="s">
        <v>1077</v>
      </c>
      <c r="E2346" t="s">
        <v>48</v>
      </c>
      <c r="F2346" t="s">
        <v>5658</v>
      </c>
      <c r="G2346" t="s">
        <v>1078</v>
      </c>
      <c r="H2346" t="s">
        <v>107</v>
      </c>
      <c r="I2346">
        <v>0.01</v>
      </c>
      <c r="J2346" t="s">
        <v>6969</v>
      </c>
      <c r="K2346" s="37">
        <v>48092</v>
      </c>
      <c r="L2346">
        <v>200797.5</v>
      </c>
      <c r="M2346">
        <v>200797.5</v>
      </c>
      <c r="N2346">
        <v>0</v>
      </c>
      <c r="O2346">
        <v>180717.75</v>
      </c>
      <c r="P2346">
        <v>0</v>
      </c>
      <c r="Q2346">
        <v>5872.4</v>
      </c>
      <c r="R2346">
        <v>5872.4</v>
      </c>
      <c r="S2346">
        <v>0</v>
      </c>
    </row>
    <row r="2347" spans="1:19" x14ac:dyDescent="0.25">
      <c r="A2347">
        <v>4</v>
      </c>
      <c r="B2347">
        <v>4332</v>
      </c>
      <c r="C2347" t="s">
        <v>3736</v>
      </c>
      <c r="D2347" t="s">
        <v>1813</v>
      </c>
      <c r="E2347" t="s">
        <v>9</v>
      </c>
      <c r="F2347" t="s">
        <v>5659</v>
      </c>
      <c r="G2347" t="s">
        <v>2322</v>
      </c>
      <c r="H2347" t="s">
        <v>107</v>
      </c>
      <c r="I2347">
        <v>1</v>
      </c>
      <c r="J2347" t="s">
        <v>6969</v>
      </c>
      <c r="K2347" s="37">
        <v>43503</v>
      </c>
      <c r="L2347">
        <v>4969.57</v>
      </c>
      <c r="M2347">
        <v>4969.57</v>
      </c>
      <c r="N2347">
        <v>0</v>
      </c>
      <c r="O2347">
        <v>4472.6099999999997</v>
      </c>
      <c r="P2347">
        <v>0</v>
      </c>
      <c r="Q2347">
        <v>372.72</v>
      </c>
      <c r="R2347">
        <v>372.72</v>
      </c>
      <c r="S2347">
        <v>0</v>
      </c>
    </row>
    <row r="2348" spans="1:19" x14ac:dyDescent="0.25">
      <c r="A2348">
        <v>4</v>
      </c>
      <c r="B2348">
        <v>4332</v>
      </c>
      <c r="C2348" t="s">
        <v>3736</v>
      </c>
      <c r="D2348" t="s">
        <v>1637</v>
      </c>
      <c r="E2348" t="s">
        <v>313</v>
      </c>
      <c r="F2348" t="s">
        <v>5660</v>
      </c>
      <c r="G2348" t="s">
        <v>2237</v>
      </c>
      <c r="H2348" t="s">
        <v>124</v>
      </c>
      <c r="I2348">
        <v>1</v>
      </c>
      <c r="J2348" t="s">
        <v>6969</v>
      </c>
      <c r="K2348" s="37">
        <v>43503</v>
      </c>
      <c r="L2348">
        <v>37523.910000000003</v>
      </c>
      <c r="M2348">
        <v>37523.910000000003</v>
      </c>
      <c r="N2348">
        <v>0</v>
      </c>
      <c r="O2348">
        <v>33771.519999999997</v>
      </c>
      <c r="P2348">
        <v>0</v>
      </c>
      <c r="Q2348">
        <v>2814.29</v>
      </c>
      <c r="R2348">
        <v>2814.29</v>
      </c>
      <c r="S2348">
        <v>0</v>
      </c>
    </row>
    <row r="2349" spans="1:19" x14ac:dyDescent="0.25">
      <c r="A2349">
        <v>4</v>
      </c>
      <c r="B2349">
        <v>4332</v>
      </c>
      <c r="C2349" t="s">
        <v>3736</v>
      </c>
      <c r="D2349" t="s">
        <v>2894</v>
      </c>
      <c r="E2349" t="s">
        <v>93</v>
      </c>
      <c r="F2349" t="s">
        <v>5661</v>
      </c>
      <c r="G2349" t="s">
        <v>3043</v>
      </c>
      <c r="H2349" t="s">
        <v>149</v>
      </c>
      <c r="I2349">
        <v>0</v>
      </c>
      <c r="J2349" t="s">
        <v>6969</v>
      </c>
      <c r="K2349" s="37">
        <v>43654</v>
      </c>
      <c r="L2349">
        <v>20750</v>
      </c>
      <c r="M2349">
        <v>20750</v>
      </c>
      <c r="N2349">
        <v>0</v>
      </c>
      <c r="O2349">
        <v>18675</v>
      </c>
      <c r="P2349">
        <v>0</v>
      </c>
      <c r="Q2349">
        <v>1556.25</v>
      </c>
      <c r="R2349">
        <v>1556.25</v>
      </c>
      <c r="S2349">
        <v>0</v>
      </c>
    </row>
    <row r="2350" spans="1:19" x14ac:dyDescent="0.25">
      <c r="A2350">
        <v>4</v>
      </c>
      <c r="B2350">
        <v>4332</v>
      </c>
      <c r="C2350" t="s">
        <v>3736</v>
      </c>
      <c r="D2350" t="s">
        <v>1592</v>
      </c>
      <c r="E2350" t="s">
        <v>48</v>
      </c>
      <c r="F2350" t="s">
        <v>5662</v>
      </c>
      <c r="G2350" t="s">
        <v>183</v>
      </c>
      <c r="H2350" t="s">
        <v>107</v>
      </c>
      <c r="I2350">
        <v>0.9</v>
      </c>
      <c r="J2350" t="s">
        <v>6969</v>
      </c>
      <c r="K2350" s="37">
        <v>43588</v>
      </c>
      <c r="L2350">
        <v>54148.38</v>
      </c>
      <c r="M2350">
        <v>54148.38</v>
      </c>
      <c r="N2350">
        <v>0</v>
      </c>
      <c r="O2350">
        <v>48733.54</v>
      </c>
      <c r="P2350">
        <v>0</v>
      </c>
      <c r="Q2350">
        <v>4061.13</v>
      </c>
      <c r="R2350">
        <v>4061.13</v>
      </c>
      <c r="S2350">
        <v>0</v>
      </c>
    </row>
    <row r="2351" spans="1:19" x14ac:dyDescent="0.25">
      <c r="A2351">
        <v>4</v>
      </c>
      <c r="B2351">
        <v>4332</v>
      </c>
      <c r="C2351" t="s">
        <v>3736</v>
      </c>
      <c r="D2351" t="s">
        <v>1813</v>
      </c>
      <c r="E2351" t="s">
        <v>9</v>
      </c>
      <c r="F2351" t="s">
        <v>5663</v>
      </c>
      <c r="G2351" t="s">
        <v>2324</v>
      </c>
      <c r="H2351" t="s">
        <v>107</v>
      </c>
      <c r="I2351">
        <v>1</v>
      </c>
      <c r="J2351" t="s">
        <v>6969</v>
      </c>
      <c r="K2351" s="37">
        <v>43503</v>
      </c>
      <c r="L2351">
        <v>41434.339999999997</v>
      </c>
      <c r="M2351">
        <v>41434.339999999997</v>
      </c>
      <c r="N2351">
        <v>0</v>
      </c>
      <c r="O2351">
        <v>37290.910000000003</v>
      </c>
      <c r="P2351">
        <v>0</v>
      </c>
      <c r="Q2351">
        <v>3107.58</v>
      </c>
      <c r="R2351">
        <v>3107.58</v>
      </c>
      <c r="S2351">
        <v>0</v>
      </c>
    </row>
    <row r="2352" spans="1:19" x14ac:dyDescent="0.25">
      <c r="A2352">
        <v>4</v>
      </c>
      <c r="B2352">
        <v>4332</v>
      </c>
      <c r="C2352" t="s">
        <v>3736</v>
      </c>
      <c r="D2352" t="s">
        <v>1813</v>
      </c>
      <c r="E2352" t="s">
        <v>9</v>
      </c>
      <c r="F2352" t="s">
        <v>5664</v>
      </c>
      <c r="G2352" t="s">
        <v>2325</v>
      </c>
      <c r="H2352" t="s">
        <v>107</v>
      </c>
      <c r="I2352">
        <v>1</v>
      </c>
      <c r="J2352" t="s">
        <v>6969</v>
      </c>
      <c r="K2352" s="37">
        <v>43503</v>
      </c>
      <c r="L2352">
        <v>27881.3</v>
      </c>
      <c r="M2352">
        <v>27881.3</v>
      </c>
      <c r="N2352">
        <v>0</v>
      </c>
      <c r="O2352">
        <v>25093.17</v>
      </c>
      <c r="P2352">
        <v>0</v>
      </c>
      <c r="Q2352">
        <v>2091.1</v>
      </c>
      <c r="R2352">
        <v>2091.1</v>
      </c>
      <c r="S2352">
        <v>0</v>
      </c>
    </row>
    <row r="2353" spans="1:19" x14ac:dyDescent="0.25">
      <c r="A2353">
        <v>4</v>
      </c>
      <c r="B2353">
        <v>4332</v>
      </c>
      <c r="C2353" t="s">
        <v>3736</v>
      </c>
      <c r="D2353" t="s">
        <v>1637</v>
      </c>
      <c r="E2353" t="s">
        <v>313</v>
      </c>
      <c r="F2353" t="s">
        <v>5665</v>
      </c>
      <c r="G2353" t="s">
        <v>2261</v>
      </c>
      <c r="H2353" t="s">
        <v>124</v>
      </c>
      <c r="I2353">
        <v>1</v>
      </c>
      <c r="J2353" t="s">
        <v>6969</v>
      </c>
      <c r="K2353" s="37">
        <v>43503</v>
      </c>
      <c r="L2353">
        <v>79418.39</v>
      </c>
      <c r="M2353">
        <v>79418.39</v>
      </c>
      <c r="N2353">
        <v>0</v>
      </c>
      <c r="O2353">
        <v>71476.55</v>
      </c>
      <c r="P2353">
        <v>0</v>
      </c>
      <c r="Q2353">
        <v>5956.38</v>
      </c>
      <c r="R2353">
        <v>5956.38</v>
      </c>
      <c r="S2353">
        <v>0</v>
      </c>
    </row>
    <row r="2354" spans="1:19" x14ac:dyDescent="0.25">
      <c r="A2354">
        <v>4</v>
      </c>
      <c r="B2354">
        <v>4332</v>
      </c>
      <c r="C2354" t="s">
        <v>3736</v>
      </c>
      <c r="D2354" t="s">
        <v>497</v>
      </c>
      <c r="E2354" t="s">
        <v>48</v>
      </c>
      <c r="F2354" t="s">
        <v>5666</v>
      </c>
      <c r="G2354" t="s">
        <v>2252</v>
      </c>
      <c r="H2354" t="s">
        <v>86</v>
      </c>
      <c r="I2354">
        <v>1</v>
      </c>
      <c r="J2354" t="s">
        <v>6969</v>
      </c>
      <c r="K2354" s="37">
        <v>43503</v>
      </c>
      <c r="L2354">
        <v>118460.67</v>
      </c>
      <c r="M2354">
        <v>118460.67</v>
      </c>
      <c r="N2354">
        <v>0</v>
      </c>
      <c r="O2354">
        <v>106614.6</v>
      </c>
      <c r="P2354">
        <v>0</v>
      </c>
      <c r="Q2354">
        <v>8884.5499999999993</v>
      </c>
      <c r="R2354">
        <v>8884.5499999999993</v>
      </c>
      <c r="S2354">
        <v>0</v>
      </c>
    </row>
    <row r="2355" spans="1:19" x14ac:dyDescent="0.25">
      <c r="A2355">
        <v>4</v>
      </c>
      <c r="B2355">
        <v>4332</v>
      </c>
      <c r="C2355" t="s">
        <v>3736</v>
      </c>
      <c r="D2355" t="s">
        <v>1801</v>
      </c>
      <c r="E2355" t="s">
        <v>1802</v>
      </c>
      <c r="F2355" t="s">
        <v>5667</v>
      </c>
      <c r="G2355" t="s">
        <v>2247</v>
      </c>
      <c r="H2355" t="s">
        <v>124</v>
      </c>
      <c r="I2355">
        <v>1</v>
      </c>
      <c r="J2355" t="s">
        <v>6969</v>
      </c>
      <c r="K2355" s="37">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3736</v>
      </c>
      <c r="D2356" t="s">
        <v>567</v>
      </c>
      <c r="E2356" t="s">
        <v>421</v>
      </c>
      <c r="F2356" t="s">
        <v>5668</v>
      </c>
      <c r="G2356" t="s">
        <v>2302</v>
      </c>
      <c r="H2356" t="s">
        <v>107</v>
      </c>
      <c r="I2356">
        <v>1</v>
      </c>
      <c r="J2356" t="s">
        <v>6969</v>
      </c>
      <c r="K2356" s="37">
        <v>43503</v>
      </c>
      <c r="L2356">
        <v>5508.03</v>
      </c>
      <c r="M2356">
        <v>5508.03</v>
      </c>
      <c r="N2356">
        <v>0</v>
      </c>
      <c r="O2356">
        <v>4957.2299999999996</v>
      </c>
      <c r="P2356">
        <v>0</v>
      </c>
      <c r="Q2356">
        <v>413.1</v>
      </c>
      <c r="R2356">
        <v>413.1</v>
      </c>
      <c r="S2356">
        <v>0</v>
      </c>
    </row>
    <row r="2357" spans="1:19" x14ac:dyDescent="0.25">
      <c r="A2357">
        <v>4</v>
      </c>
      <c r="B2357">
        <v>4332</v>
      </c>
      <c r="C2357" t="s">
        <v>3736</v>
      </c>
      <c r="D2357" t="s">
        <v>255</v>
      </c>
      <c r="E2357" t="s">
        <v>255</v>
      </c>
      <c r="F2357" t="s">
        <v>5669</v>
      </c>
      <c r="G2357" t="s">
        <v>256</v>
      </c>
      <c r="H2357" t="s">
        <v>104</v>
      </c>
      <c r="I2357">
        <v>0</v>
      </c>
      <c r="J2357" t="s">
        <v>6969</v>
      </c>
      <c r="K2357" s="37">
        <v>43598</v>
      </c>
      <c r="L2357">
        <v>71094.94</v>
      </c>
      <c r="M2357">
        <v>71094.94</v>
      </c>
      <c r="N2357">
        <v>0</v>
      </c>
      <c r="O2357">
        <v>63985.45</v>
      </c>
      <c r="P2357">
        <v>0</v>
      </c>
      <c r="Q2357">
        <v>5332.12</v>
      </c>
      <c r="R2357">
        <v>5332.12</v>
      </c>
      <c r="S2357">
        <v>0</v>
      </c>
    </row>
    <row r="2358" spans="1:19" x14ac:dyDescent="0.25">
      <c r="A2358">
        <v>4</v>
      </c>
      <c r="B2358">
        <v>4332</v>
      </c>
      <c r="C2358" t="s">
        <v>3736</v>
      </c>
      <c r="D2358" t="s">
        <v>2013</v>
      </c>
      <c r="E2358" t="s">
        <v>76</v>
      </c>
      <c r="F2358" t="s">
        <v>5670</v>
      </c>
      <c r="G2358" t="s">
        <v>2719</v>
      </c>
      <c r="H2358" t="s">
        <v>100</v>
      </c>
      <c r="I2358">
        <v>0</v>
      </c>
      <c r="J2358" t="s">
        <v>6969</v>
      </c>
      <c r="K2358" s="37">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3736</v>
      </c>
      <c r="D2359" t="s">
        <v>1257</v>
      </c>
      <c r="E2359" t="s">
        <v>37</v>
      </c>
      <c r="F2359" t="s">
        <v>5671</v>
      </c>
      <c r="G2359" t="s">
        <v>2582</v>
      </c>
      <c r="H2359" t="s">
        <v>104</v>
      </c>
      <c r="I2359">
        <v>0.5</v>
      </c>
      <c r="J2359" t="s">
        <v>6969</v>
      </c>
      <c r="K2359" s="37">
        <v>43676</v>
      </c>
      <c r="L2359">
        <v>22729.18</v>
      </c>
      <c r="M2359">
        <v>22729.18</v>
      </c>
      <c r="N2359">
        <v>0</v>
      </c>
      <c r="O2359">
        <v>20456.259999999998</v>
      </c>
      <c r="P2359">
        <v>0</v>
      </c>
      <c r="Q2359">
        <v>1704.69</v>
      </c>
      <c r="R2359">
        <v>1704.69</v>
      </c>
      <c r="S2359">
        <v>0</v>
      </c>
    </row>
    <row r="2360" spans="1:19" x14ac:dyDescent="0.25">
      <c r="A2360">
        <v>4</v>
      </c>
      <c r="B2360">
        <v>4332</v>
      </c>
      <c r="C2360" t="s">
        <v>3736</v>
      </c>
      <c r="D2360" t="s">
        <v>2894</v>
      </c>
      <c r="E2360" t="s">
        <v>93</v>
      </c>
      <c r="F2360" t="s">
        <v>7724</v>
      </c>
      <c r="G2360" t="s">
        <v>7725</v>
      </c>
      <c r="H2360" t="s">
        <v>149</v>
      </c>
      <c r="I2360">
        <v>1</v>
      </c>
      <c r="J2360" t="s">
        <v>6969</v>
      </c>
      <c r="K2360" s="37">
        <v>48092</v>
      </c>
      <c r="L2360">
        <v>960080.72</v>
      </c>
      <c r="M2360">
        <v>960080.72</v>
      </c>
      <c r="N2360">
        <v>0</v>
      </c>
      <c r="O2360">
        <v>864072.65</v>
      </c>
      <c r="P2360">
        <v>0</v>
      </c>
      <c r="Q2360">
        <v>71383.66</v>
      </c>
      <c r="R2360">
        <v>0</v>
      </c>
      <c r="S2360">
        <v>71383.66</v>
      </c>
    </row>
    <row r="2361" spans="1:19" x14ac:dyDescent="0.25">
      <c r="A2361">
        <v>4</v>
      </c>
      <c r="B2361">
        <v>4332</v>
      </c>
      <c r="C2361" t="s">
        <v>3736</v>
      </c>
      <c r="D2361" t="s">
        <v>1012</v>
      </c>
      <c r="E2361" t="s">
        <v>9</v>
      </c>
      <c r="F2361" t="s">
        <v>5672</v>
      </c>
      <c r="G2361" t="s">
        <v>2448</v>
      </c>
      <c r="H2361" t="s">
        <v>107</v>
      </c>
      <c r="I2361">
        <v>1</v>
      </c>
      <c r="J2361" t="s">
        <v>6969</v>
      </c>
      <c r="K2361" s="37">
        <v>43588</v>
      </c>
      <c r="L2361">
        <v>57827.88</v>
      </c>
      <c r="M2361">
        <v>57827.88</v>
      </c>
      <c r="N2361">
        <v>0</v>
      </c>
      <c r="O2361">
        <v>52045.09</v>
      </c>
      <c r="P2361">
        <v>0</v>
      </c>
      <c r="Q2361">
        <v>4337.09</v>
      </c>
      <c r="R2361">
        <v>4337.09</v>
      </c>
      <c r="S2361">
        <v>0</v>
      </c>
    </row>
    <row r="2362" spans="1:19" x14ac:dyDescent="0.25">
      <c r="A2362">
        <v>4</v>
      </c>
      <c r="B2362">
        <v>4332</v>
      </c>
      <c r="C2362" t="s">
        <v>3736</v>
      </c>
      <c r="D2362" t="s">
        <v>668</v>
      </c>
      <c r="E2362" t="s">
        <v>93</v>
      </c>
      <c r="F2362" t="s">
        <v>5673</v>
      </c>
      <c r="G2362" t="s">
        <v>2213</v>
      </c>
      <c r="H2362" t="s">
        <v>86</v>
      </c>
      <c r="I2362">
        <v>1</v>
      </c>
      <c r="J2362" t="s">
        <v>6969</v>
      </c>
      <c r="K2362" s="37">
        <v>43503</v>
      </c>
      <c r="L2362">
        <v>21262</v>
      </c>
      <c r="M2362">
        <v>21262</v>
      </c>
      <c r="N2362">
        <v>0</v>
      </c>
      <c r="O2362">
        <v>19135.8</v>
      </c>
      <c r="P2362">
        <v>0</v>
      </c>
      <c r="Q2362">
        <v>1594.65</v>
      </c>
      <c r="R2362">
        <v>1594.65</v>
      </c>
      <c r="S2362">
        <v>0</v>
      </c>
    </row>
    <row r="2363" spans="1:19" x14ac:dyDescent="0.25">
      <c r="A2363">
        <v>4</v>
      </c>
      <c r="B2363">
        <v>4332</v>
      </c>
      <c r="C2363" t="s">
        <v>3736</v>
      </c>
      <c r="D2363" t="s">
        <v>1794</v>
      </c>
      <c r="E2363" t="s">
        <v>25</v>
      </c>
      <c r="F2363" t="s">
        <v>5674</v>
      </c>
      <c r="G2363" t="s">
        <v>2552</v>
      </c>
      <c r="H2363" t="s">
        <v>149</v>
      </c>
      <c r="I2363">
        <v>1</v>
      </c>
      <c r="J2363" t="s">
        <v>6969</v>
      </c>
      <c r="K2363" s="37">
        <v>43588</v>
      </c>
      <c r="L2363">
        <v>4969.95</v>
      </c>
      <c r="M2363">
        <v>4969.95</v>
      </c>
      <c r="N2363">
        <v>0</v>
      </c>
      <c r="O2363">
        <v>4472.96</v>
      </c>
      <c r="P2363">
        <v>0</v>
      </c>
      <c r="Q2363">
        <v>372.75</v>
      </c>
      <c r="R2363">
        <v>372.75</v>
      </c>
      <c r="S2363">
        <v>0</v>
      </c>
    </row>
    <row r="2364" spans="1:19" x14ac:dyDescent="0.25">
      <c r="A2364">
        <v>4</v>
      </c>
      <c r="B2364">
        <v>4332</v>
      </c>
      <c r="C2364" t="s">
        <v>3736</v>
      </c>
      <c r="D2364" t="s">
        <v>1438</v>
      </c>
      <c r="E2364" t="s">
        <v>60</v>
      </c>
      <c r="F2364" t="s">
        <v>5675</v>
      </c>
      <c r="G2364" t="s">
        <v>2233</v>
      </c>
      <c r="H2364" t="s">
        <v>124</v>
      </c>
      <c r="I2364">
        <v>1</v>
      </c>
      <c r="J2364" t="s">
        <v>6969</v>
      </c>
      <c r="K2364" s="37">
        <v>43503</v>
      </c>
      <c r="L2364">
        <v>14009.55</v>
      </c>
      <c r="M2364">
        <v>14009.55</v>
      </c>
      <c r="N2364">
        <v>0</v>
      </c>
      <c r="O2364">
        <v>12608.6</v>
      </c>
      <c r="P2364">
        <v>0</v>
      </c>
      <c r="Q2364">
        <v>1050.72</v>
      </c>
      <c r="R2364">
        <v>1050.72</v>
      </c>
      <c r="S2364">
        <v>0</v>
      </c>
    </row>
    <row r="2365" spans="1:19" x14ac:dyDescent="0.25">
      <c r="A2365">
        <v>4</v>
      </c>
      <c r="B2365">
        <v>4332</v>
      </c>
      <c r="C2365" t="s">
        <v>3736</v>
      </c>
      <c r="D2365" t="s">
        <v>931</v>
      </c>
      <c r="E2365" t="s">
        <v>25</v>
      </c>
      <c r="F2365" t="s">
        <v>5676</v>
      </c>
      <c r="G2365" t="s">
        <v>932</v>
      </c>
      <c r="H2365" t="s">
        <v>100</v>
      </c>
      <c r="I2365">
        <v>1</v>
      </c>
      <c r="J2365" t="s">
        <v>6969</v>
      </c>
      <c r="K2365" s="37">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3736</v>
      </c>
      <c r="D2366" t="s">
        <v>129</v>
      </c>
      <c r="E2366" t="s">
        <v>9</v>
      </c>
      <c r="F2366" t="s">
        <v>7726</v>
      </c>
      <c r="G2366" t="s">
        <v>7727</v>
      </c>
      <c r="H2366" t="s">
        <v>86</v>
      </c>
      <c r="I2366">
        <v>1</v>
      </c>
      <c r="J2366" t="s">
        <v>6969</v>
      </c>
      <c r="K2366" s="37">
        <v>43983</v>
      </c>
      <c r="L2366">
        <v>923262.8</v>
      </c>
      <c r="M2366">
        <v>923262.8</v>
      </c>
      <c r="N2366">
        <v>0</v>
      </c>
      <c r="O2366">
        <v>923262.8</v>
      </c>
      <c r="P2366">
        <v>0</v>
      </c>
      <c r="Q2366">
        <v>0</v>
      </c>
      <c r="R2366">
        <v>0</v>
      </c>
      <c r="S2366">
        <v>0</v>
      </c>
    </row>
    <row r="2367" spans="1:19" x14ac:dyDescent="0.25">
      <c r="A2367">
        <v>4</v>
      </c>
      <c r="B2367">
        <v>4332</v>
      </c>
      <c r="C2367" t="s">
        <v>3736</v>
      </c>
      <c r="D2367" t="s">
        <v>1909</v>
      </c>
      <c r="E2367" t="s">
        <v>9</v>
      </c>
      <c r="F2367" t="s">
        <v>5677</v>
      </c>
      <c r="G2367" t="s">
        <v>2354</v>
      </c>
      <c r="H2367" t="s">
        <v>104</v>
      </c>
      <c r="I2367">
        <v>1</v>
      </c>
      <c r="J2367" t="s">
        <v>6969</v>
      </c>
      <c r="K2367" s="37">
        <v>43503</v>
      </c>
      <c r="L2367">
        <v>6151.5</v>
      </c>
      <c r="M2367">
        <v>6151.5</v>
      </c>
      <c r="N2367">
        <v>0</v>
      </c>
      <c r="O2367">
        <v>5536.35</v>
      </c>
      <c r="P2367">
        <v>0</v>
      </c>
      <c r="Q2367">
        <v>461.36</v>
      </c>
      <c r="R2367">
        <v>461.36</v>
      </c>
      <c r="S2367">
        <v>0</v>
      </c>
    </row>
    <row r="2368" spans="1:19" x14ac:dyDescent="0.25">
      <c r="A2368">
        <v>4</v>
      </c>
      <c r="B2368">
        <v>4332</v>
      </c>
      <c r="C2368" t="s">
        <v>3736</v>
      </c>
      <c r="D2368" t="s">
        <v>970</v>
      </c>
      <c r="E2368" t="s">
        <v>439</v>
      </c>
      <c r="F2368" t="s">
        <v>7728</v>
      </c>
      <c r="G2368" t="s">
        <v>7729</v>
      </c>
      <c r="H2368" t="s">
        <v>86</v>
      </c>
      <c r="I2368">
        <v>1</v>
      </c>
      <c r="J2368" t="s">
        <v>6969</v>
      </c>
      <c r="K2368" s="37">
        <v>43503</v>
      </c>
      <c r="L2368">
        <v>62743.59</v>
      </c>
      <c r="M2368">
        <v>62743.59</v>
      </c>
      <c r="N2368">
        <v>0</v>
      </c>
      <c r="O2368">
        <v>62743.59</v>
      </c>
      <c r="P2368">
        <v>0</v>
      </c>
      <c r="Q2368">
        <v>0</v>
      </c>
      <c r="R2368">
        <v>0</v>
      </c>
      <c r="S2368">
        <v>0</v>
      </c>
    </row>
    <row r="2369" spans="1:19" x14ac:dyDescent="0.25">
      <c r="A2369">
        <v>4</v>
      </c>
      <c r="B2369">
        <v>4332</v>
      </c>
      <c r="C2369" t="s">
        <v>3736</v>
      </c>
      <c r="D2369" t="s">
        <v>371</v>
      </c>
      <c r="E2369" t="s">
        <v>21</v>
      </c>
      <c r="F2369" t="s">
        <v>5678</v>
      </c>
      <c r="G2369" t="s">
        <v>2378</v>
      </c>
      <c r="H2369" t="s">
        <v>100</v>
      </c>
      <c r="I2369">
        <v>1</v>
      </c>
      <c r="J2369" t="s">
        <v>6969</v>
      </c>
      <c r="K2369" s="37">
        <v>43503</v>
      </c>
      <c r="L2369">
        <v>18374</v>
      </c>
      <c r="M2369">
        <v>18374</v>
      </c>
      <c r="N2369">
        <v>0</v>
      </c>
      <c r="O2369">
        <v>16536.599999999999</v>
      </c>
      <c r="P2369">
        <v>0</v>
      </c>
      <c r="Q2369">
        <v>1378.05</v>
      </c>
      <c r="R2369">
        <v>1378.05</v>
      </c>
      <c r="S2369">
        <v>0</v>
      </c>
    </row>
    <row r="2370" spans="1:19" x14ac:dyDescent="0.25">
      <c r="A2370">
        <v>4</v>
      </c>
      <c r="B2370">
        <v>4332</v>
      </c>
      <c r="C2370" t="s">
        <v>3736</v>
      </c>
      <c r="D2370" t="s">
        <v>2123</v>
      </c>
      <c r="E2370" t="s">
        <v>76</v>
      </c>
      <c r="F2370" t="s">
        <v>5679</v>
      </c>
      <c r="G2370" t="s">
        <v>3293</v>
      </c>
      <c r="H2370" t="s">
        <v>100</v>
      </c>
      <c r="I2370">
        <v>0</v>
      </c>
      <c r="J2370" t="s">
        <v>6969</v>
      </c>
      <c r="K2370" s="37">
        <v>43816</v>
      </c>
      <c r="L2370">
        <v>49552.74</v>
      </c>
      <c r="M2370">
        <v>49552.74</v>
      </c>
      <c r="N2370">
        <v>0</v>
      </c>
      <c r="O2370">
        <v>44597.47</v>
      </c>
      <c r="P2370">
        <v>0</v>
      </c>
      <c r="Q2370">
        <v>3716.46</v>
      </c>
      <c r="R2370">
        <v>3716.46</v>
      </c>
      <c r="S2370">
        <v>0</v>
      </c>
    </row>
    <row r="2371" spans="1:19" x14ac:dyDescent="0.25">
      <c r="A2371">
        <v>4</v>
      </c>
      <c r="B2371">
        <v>4332</v>
      </c>
      <c r="C2371" t="s">
        <v>3736</v>
      </c>
      <c r="D2371" t="s">
        <v>1860</v>
      </c>
      <c r="E2371" t="s">
        <v>147</v>
      </c>
      <c r="F2371" t="s">
        <v>5680</v>
      </c>
      <c r="G2371" t="s">
        <v>3125</v>
      </c>
      <c r="H2371" t="s">
        <v>107</v>
      </c>
      <c r="I2371">
        <v>0.25</v>
      </c>
      <c r="J2371" t="s">
        <v>6969</v>
      </c>
      <c r="K2371" s="37">
        <v>48092</v>
      </c>
      <c r="L2371">
        <v>360853.46</v>
      </c>
      <c r="M2371">
        <v>323249</v>
      </c>
      <c r="N2371">
        <v>-37604.46</v>
      </c>
      <c r="O2371">
        <v>290924.09999999998</v>
      </c>
      <c r="P2371">
        <v>-33844.01</v>
      </c>
      <c r="Q2371">
        <v>0</v>
      </c>
      <c r="R2371">
        <v>0</v>
      </c>
      <c r="S2371">
        <v>0</v>
      </c>
    </row>
    <row r="2372" spans="1:19" x14ac:dyDescent="0.25">
      <c r="A2372">
        <v>4</v>
      </c>
      <c r="B2372">
        <v>4332</v>
      </c>
      <c r="C2372" t="s">
        <v>3736</v>
      </c>
      <c r="D2372" t="s">
        <v>1028</v>
      </c>
      <c r="E2372" t="s">
        <v>238</v>
      </c>
      <c r="F2372" t="s">
        <v>5681</v>
      </c>
      <c r="G2372" t="s">
        <v>2341</v>
      </c>
      <c r="H2372" t="s">
        <v>124</v>
      </c>
      <c r="I2372">
        <v>1</v>
      </c>
      <c r="J2372" t="s">
        <v>6969</v>
      </c>
      <c r="K2372" s="37">
        <v>43503</v>
      </c>
      <c r="L2372">
        <v>47256.92</v>
      </c>
      <c r="M2372">
        <v>47256.92</v>
      </c>
      <c r="N2372">
        <v>0</v>
      </c>
      <c r="O2372">
        <v>42531.23</v>
      </c>
      <c r="P2372">
        <v>0</v>
      </c>
      <c r="Q2372">
        <v>3544.27</v>
      </c>
      <c r="R2372">
        <v>3544.27</v>
      </c>
      <c r="S2372">
        <v>0</v>
      </c>
    </row>
    <row r="2373" spans="1:19" x14ac:dyDescent="0.25">
      <c r="A2373">
        <v>4</v>
      </c>
      <c r="B2373">
        <v>4332</v>
      </c>
      <c r="C2373" t="s">
        <v>3736</v>
      </c>
      <c r="D2373" t="s">
        <v>977</v>
      </c>
      <c r="E2373" t="s">
        <v>263</v>
      </c>
      <c r="F2373" t="s">
        <v>7730</v>
      </c>
      <c r="G2373" t="s">
        <v>7731</v>
      </c>
      <c r="H2373" t="s">
        <v>86</v>
      </c>
      <c r="I2373">
        <v>1</v>
      </c>
      <c r="J2373" t="s">
        <v>6969</v>
      </c>
      <c r="K2373" s="37">
        <v>43333</v>
      </c>
      <c r="L2373">
        <v>18878.599999999999</v>
      </c>
      <c r="M2373">
        <v>18878.599999999999</v>
      </c>
      <c r="N2373">
        <v>0</v>
      </c>
      <c r="O2373">
        <v>18878.599999999999</v>
      </c>
      <c r="P2373">
        <v>0</v>
      </c>
      <c r="Q2373">
        <v>0</v>
      </c>
      <c r="R2373">
        <v>0</v>
      </c>
      <c r="S2373">
        <v>0</v>
      </c>
    </row>
    <row r="2374" spans="1:19" x14ac:dyDescent="0.25">
      <c r="A2374">
        <v>4</v>
      </c>
      <c r="B2374">
        <v>4332</v>
      </c>
      <c r="C2374" t="s">
        <v>3736</v>
      </c>
      <c r="D2374" t="s">
        <v>1438</v>
      </c>
      <c r="E2374" t="s">
        <v>60</v>
      </c>
      <c r="F2374" t="s">
        <v>5682</v>
      </c>
      <c r="G2374" t="s">
        <v>2260</v>
      </c>
      <c r="H2374" t="s">
        <v>149</v>
      </c>
      <c r="I2374">
        <v>1</v>
      </c>
      <c r="J2374" t="s">
        <v>6969</v>
      </c>
      <c r="K2374" s="37">
        <v>44123</v>
      </c>
      <c r="L2374">
        <v>159877.35</v>
      </c>
      <c r="M2374">
        <v>146101.96</v>
      </c>
      <c r="N2374">
        <v>-13775.39</v>
      </c>
      <c r="O2374">
        <v>131491.76999999999</v>
      </c>
      <c r="P2374">
        <v>-12397.85</v>
      </c>
      <c r="Q2374">
        <v>10957.64</v>
      </c>
      <c r="R2374">
        <v>10957.64</v>
      </c>
      <c r="S2374">
        <v>0</v>
      </c>
    </row>
    <row r="2375" spans="1:19" x14ac:dyDescent="0.25">
      <c r="A2375">
        <v>4</v>
      </c>
      <c r="B2375">
        <v>4332</v>
      </c>
      <c r="C2375" t="s">
        <v>3736</v>
      </c>
      <c r="D2375" t="s">
        <v>1400</v>
      </c>
      <c r="E2375" t="s">
        <v>147</v>
      </c>
      <c r="F2375" t="s">
        <v>5683</v>
      </c>
      <c r="G2375" t="s">
        <v>2352</v>
      </c>
      <c r="H2375" t="s">
        <v>107</v>
      </c>
      <c r="I2375">
        <v>1</v>
      </c>
      <c r="J2375" t="s">
        <v>6969</v>
      </c>
      <c r="K2375" s="37">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3736</v>
      </c>
      <c r="D2376" t="s">
        <v>2894</v>
      </c>
      <c r="E2376" t="s">
        <v>93</v>
      </c>
      <c r="F2376" t="s">
        <v>7732</v>
      </c>
      <c r="G2376" t="s">
        <v>7733</v>
      </c>
      <c r="H2376" t="s">
        <v>149</v>
      </c>
      <c r="I2376">
        <v>1</v>
      </c>
      <c r="J2376" t="s">
        <v>6969</v>
      </c>
      <c r="K2376" s="37">
        <v>48092</v>
      </c>
      <c r="L2376">
        <v>484635.62</v>
      </c>
      <c r="M2376">
        <v>484635.62</v>
      </c>
      <c r="N2376">
        <v>0</v>
      </c>
      <c r="O2376">
        <v>436172.06</v>
      </c>
      <c r="P2376">
        <v>0</v>
      </c>
      <c r="Q2376">
        <v>8915.81</v>
      </c>
      <c r="R2376">
        <v>0</v>
      </c>
      <c r="S2376">
        <v>8915.81</v>
      </c>
    </row>
    <row r="2377" spans="1:19" x14ac:dyDescent="0.25">
      <c r="A2377">
        <v>4</v>
      </c>
      <c r="B2377">
        <v>4332</v>
      </c>
      <c r="C2377" t="s">
        <v>3736</v>
      </c>
      <c r="D2377" t="s">
        <v>1257</v>
      </c>
      <c r="E2377" t="s">
        <v>37</v>
      </c>
      <c r="F2377" t="s">
        <v>5684</v>
      </c>
      <c r="G2377" t="s">
        <v>2297</v>
      </c>
      <c r="H2377" t="s">
        <v>100</v>
      </c>
      <c r="I2377">
        <v>0</v>
      </c>
      <c r="J2377" t="s">
        <v>6969</v>
      </c>
      <c r="K2377" s="37">
        <v>43899</v>
      </c>
      <c r="L2377">
        <v>25470.94</v>
      </c>
      <c r="M2377">
        <v>51000</v>
      </c>
      <c r="N2377">
        <v>25529.06</v>
      </c>
      <c r="O2377">
        <v>45900</v>
      </c>
      <c r="P2377">
        <v>22976.15</v>
      </c>
      <c r="Q2377">
        <v>3825</v>
      </c>
      <c r="R2377">
        <v>3825</v>
      </c>
      <c r="S2377">
        <v>0</v>
      </c>
    </row>
    <row r="2378" spans="1:19" x14ac:dyDescent="0.25">
      <c r="A2378">
        <v>4</v>
      </c>
      <c r="B2378">
        <v>4332</v>
      </c>
      <c r="C2378" t="s">
        <v>3736</v>
      </c>
      <c r="D2378" t="s">
        <v>2541</v>
      </c>
      <c r="E2378" t="s">
        <v>9</v>
      </c>
      <c r="F2378" t="s">
        <v>5685</v>
      </c>
      <c r="G2378" t="s">
        <v>2542</v>
      </c>
      <c r="H2378" t="s">
        <v>124</v>
      </c>
      <c r="I2378">
        <v>1</v>
      </c>
      <c r="J2378" t="s">
        <v>6969</v>
      </c>
      <c r="K2378" s="37">
        <v>43588</v>
      </c>
      <c r="L2378">
        <v>10255</v>
      </c>
      <c r="M2378">
        <v>10255</v>
      </c>
      <c r="N2378">
        <v>0</v>
      </c>
      <c r="O2378">
        <v>9229.5</v>
      </c>
      <c r="P2378">
        <v>0</v>
      </c>
      <c r="Q2378">
        <v>769.13</v>
      </c>
      <c r="R2378">
        <v>769.13</v>
      </c>
      <c r="S2378">
        <v>0</v>
      </c>
    </row>
    <row r="2379" spans="1:19" x14ac:dyDescent="0.25">
      <c r="A2379">
        <v>4</v>
      </c>
      <c r="B2379">
        <v>4332</v>
      </c>
      <c r="C2379" t="s">
        <v>3736</v>
      </c>
      <c r="D2379" t="s">
        <v>1728</v>
      </c>
      <c r="E2379" t="s">
        <v>122</v>
      </c>
      <c r="F2379" t="s">
        <v>5686</v>
      </c>
      <c r="G2379" t="s">
        <v>2787</v>
      </c>
      <c r="H2379" t="s">
        <v>124</v>
      </c>
      <c r="I2379">
        <v>1</v>
      </c>
      <c r="J2379" t="s">
        <v>6969</v>
      </c>
      <c r="K2379" s="37">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3736</v>
      </c>
      <c r="D2380" t="s">
        <v>2433</v>
      </c>
      <c r="E2380" t="s">
        <v>9</v>
      </c>
      <c r="F2380" t="s">
        <v>5687</v>
      </c>
      <c r="G2380" t="s">
        <v>2434</v>
      </c>
      <c r="H2380" t="s">
        <v>86</v>
      </c>
      <c r="I2380">
        <v>0.33</v>
      </c>
      <c r="J2380" t="s">
        <v>6969</v>
      </c>
      <c r="K2380" s="37">
        <v>43788</v>
      </c>
      <c r="L2380">
        <v>51373.27</v>
      </c>
      <c r="M2380">
        <v>51373.27</v>
      </c>
      <c r="N2380">
        <v>0</v>
      </c>
      <c r="O2380">
        <v>46235.94</v>
      </c>
      <c r="P2380">
        <v>0</v>
      </c>
      <c r="Q2380">
        <v>3853</v>
      </c>
      <c r="R2380">
        <v>3853</v>
      </c>
      <c r="S2380">
        <v>0</v>
      </c>
    </row>
    <row r="2381" spans="1:19" x14ac:dyDescent="0.25">
      <c r="A2381">
        <v>4</v>
      </c>
      <c r="B2381">
        <v>4332</v>
      </c>
      <c r="C2381" t="s">
        <v>3736</v>
      </c>
      <c r="D2381" t="s">
        <v>1368</v>
      </c>
      <c r="E2381" t="s">
        <v>9</v>
      </c>
      <c r="F2381" t="s">
        <v>5688</v>
      </c>
      <c r="G2381" t="s">
        <v>2765</v>
      </c>
      <c r="H2381" t="s">
        <v>86</v>
      </c>
      <c r="I2381">
        <v>0.79</v>
      </c>
      <c r="J2381" t="s">
        <v>6969</v>
      </c>
      <c r="K2381" s="37">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3736</v>
      </c>
      <c r="D2382" t="s">
        <v>548</v>
      </c>
      <c r="E2382" t="s">
        <v>9</v>
      </c>
      <c r="F2382" t="s">
        <v>5689</v>
      </c>
      <c r="G2382" t="s">
        <v>3110</v>
      </c>
      <c r="H2382" t="s">
        <v>149</v>
      </c>
      <c r="I2382">
        <v>0</v>
      </c>
      <c r="J2382" t="s">
        <v>6969</v>
      </c>
      <c r="K2382" s="37">
        <v>43917</v>
      </c>
      <c r="L2382">
        <v>57311.41</v>
      </c>
      <c r="M2382">
        <v>57311.41</v>
      </c>
      <c r="N2382">
        <v>0</v>
      </c>
      <c r="O2382">
        <v>51580.27</v>
      </c>
      <c r="P2382">
        <v>0</v>
      </c>
      <c r="Q2382">
        <v>4298.3599999999997</v>
      </c>
      <c r="R2382">
        <v>4298.3599999999997</v>
      </c>
      <c r="S2382">
        <v>0</v>
      </c>
    </row>
    <row r="2383" spans="1:19" x14ac:dyDescent="0.25">
      <c r="A2383">
        <v>4</v>
      </c>
      <c r="B2383">
        <v>4332</v>
      </c>
      <c r="C2383" t="s">
        <v>3736</v>
      </c>
      <c r="D2383" t="s">
        <v>747</v>
      </c>
      <c r="E2383" t="s">
        <v>48</v>
      </c>
      <c r="F2383" t="s">
        <v>5690</v>
      </c>
      <c r="G2383" t="s">
        <v>573</v>
      </c>
      <c r="H2383" t="s">
        <v>107</v>
      </c>
      <c r="I2383">
        <v>1</v>
      </c>
      <c r="J2383" t="s">
        <v>6969</v>
      </c>
      <c r="K2383" s="37">
        <v>43952</v>
      </c>
      <c r="L2383">
        <v>3192.65</v>
      </c>
      <c r="M2383">
        <v>3192.65</v>
      </c>
      <c r="N2383">
        <v>0</v>
      </c>
      <c r="O2383">
        <v>2873.39</v>
      </c>
      <c r="P2383">
        <v>0</v>
      </c>
      <c r="Q2383">
        <v>239.45</v>
      </c>
      <c r="R2383">
        <v>239.45</v>
      </c>
      <c r="S2383">
        <v>0</v>
      </c>
    </row>
    <row r="2384" spans="1:19" x14ac:dyDescent="0.25">
      <c r="A2384">
        <v>4</v>
      </c>
      <c r="B2384">
        <v>4332</v>
      </c>
      <c r="C2384" t="s">
        <v>3736</v>
      </c>
      <c r="D2384" t="s">
        <v>1257</v>
      </c>
      <c r="E2384" t="s">
        <v>37</v>
      </c>
      <c r="F2384" t="s">
        <v>5691</v>
      </c>
      <c r="G2384" t="s">
        <v>2393</v>
      </c>
      <c r="H2384" t="s">
        <v>104</v>
      </c>
      <c r="I2384">
        <v>0</v>
      </c>
      <c r="J2384" t="s">
        <v>6969</v>
      </c>
      <c r="K2384" s="37">
        <v>43503</v>
      </c>
      <c r="L2384">
        <v>33541.99</v>
      </c>
      <c r="M2384">
        <v>33541.99</v>
      </c>
      <c r="N2384">
        <v>0</v>
      </c>
      <c r="O2384">
        <v>30187.79</v>
      </c>
      <c r="P2384">
        <v>0</v>
      </c>
      <c r="Q2384">
        <v>2515.65</v>
      </c>
      <c r="R2384">
        <v>2515.65</v>
      </c>
      <c r="S2384">
        <v>0</v>
      </c>
    </row>
    <row r="2385" spans="1:19" x14ac:dyDescent="0.25">
      <c r="A2385">
        <v>4</v>
      </c>
      <c r="B2385">
        <v>4332</v>
      </c>
      <c r="C2385" t="s">
        <v>3736</v>
      </c>
      <c r="D2385" t="s">
        <v>2013</v>
      </c>
      <c r="E2385" t="s">
        <v>76</v>
      </c>
      <c r="F2385" t="s">
        <v>5692</v>
      </c>
      <c r="G2385" t="s">
        <v>2482</v>
      </c>
      <c r="H2385" t="s">
        <v>124</v>
      </c>
      <c r="I2385">
        <v>0</v>
      </c>
      <c r="J2385" t="s">
        <v>6969</v>
      </c>
      <c r="K2385" s="37">
        <v>43760</v>
      </c>
      <c r="L2385">
        <v>28882.71</v>
      </c>
      <c r="M2385">
        <v>28882.71</v>
      </c>
      <c r="N2385">
        <v>0</v>
      </c>
      <c r="O2385">
        <v>25994.44</v>
      </c>
      <c r="P2385">
        <v>0</v>
      </c>
      <c r="Q2385">
        <v>2166.1999999999998</v>
      </c>
      <c r="R2385">
        <v>2166.1999999999998</v>
      </c>
      <c r="S2385">
        <v>0</v>
      </c>
    </row>
    <row r="2386" spans="1:19" x14ac:dyDescent="0.25">
      <c r="A2386">
        <v>4</v>
      </c>
      <c r="B2386">
        <v>4332</v>
      </c>
      <c r="C2386" t="s">
        <v>3736</v>
      </c>
      <c r="D2386" t="s">
        <v>1257</v>
      </c>
      <c r="E2386" t="s">
        <v>37</v>
      </c>
      <c r="F2386" t="s">
        <v>5693</v>
      </c>
      <c r="G2386" t="s">
        <v>2387</v>
      </c>
      <c r="H2386" t="s">
        <v>107</v>
      </c>
      <c r="I2386">
        <v>0</v>
      </c>
      <c r="J2386" t="s">
        <v>6969</v>
      </c>
      <c r="K2386" s="37">
        <v>43760</v>
      </c>
      <c r="L2386">
        <v>76930.880000000005</v>
      </c>
      <c r="M2386">
        <v>76930.880000000005</v>
      </c>
      <c r="N2386">
        <v>0</v>
      </c>
      <c r="O2386">
        <v>69237.789999999994</v>
      </c>
      <c r="P2386">
        <v>0</v>
      </c>
      <c r="Q2386">
        <v>5769.82</v>
      </c>
      <c r="R2386">
        <v>5769.82</v>
      </c>
      <c r="S2386">
        <v>0</v>
      </c>
    </row>
    <row r="2387" spans="1:19" x14ac:dyDescent="0.25">
      <c r="A2387">
        <v>4</v>
      </c>
      <c r="B2387">
        <v>4332</v>
      </c>
      <c r="C2387" t="s">
        <v>3736</v>
      </c>
      <c r="D2387" t="s">
        <v>81</v>
      </c>
      <c r="E2387" t="s">
        <v>82</v>
      </c>
      <c r="F2387" t="s">
        <v>5694</v>
      </c>
      <c r="G2387" t="s">
        <v>1976</v>
      </c>
      <c r="H2387" t="s">
        <v>104</v>
      </c>
      <c r="I2387">
        <v>0.25</v>
      </c>
      <c r="J2387" t="s">
        <v>6969</v>
      </c>
      <c r="K2387" s="37">
        <v>48092</v>
      </c>
      <c r="L2387">
        <v>534053</v>
      </c>
      <c r="M2387">
        <v>534053</v>
      </c>
      <c r="N2387">
        <v>0</v>
      </c>
      <c r="O2387">
        <v>480647.7</v>
      </c>
      <c r="P2387">
        <v>0</v>
      </c>
      <c r="Q2387">
        <v>1836</v>
      </c>
      <c r="R2387">
        <v>0</v>
      </c>
      <c r="S2387">
        <v>1836</v>
      </c>
    </row>
    <row r="2388" spans="1:19" x14ac:dyDescent="0.25">
      <c r="A2388">
        <v>4</v>
      </c>
      <c r="B2388">
        <v>4332</v>
      </c>
      <c r="C2388" t="s">
        <v>3736</v>
      </c>
      <c r="D2388" t="s">
        <v>1670</v>
      </c>
      <c r="E2388" t="s">
        <v>60</v>
      </c>
      <c r="F2388" t="s">
        <v>5695</v>
      </c>
      <c r="G2388" t="s">
        <v>3009</v>
      </c>
      <c r="H2388" t="s">
        <v>107</v>
      </c>
      <c r="I2388">
        <v>1</v>
      </c>
      <c r="J2388" t="s">
        <v>6969</v>
      </c>
      <c r="K2388" s="37">
        <v>43851</v>
      </c>
      <c r="L2388">
        <v>35400</v>
      </c>
      <c r="M2388">
        <v>35400</v>
      </c>
      <c r="N2388">
        <v>0</v>
      </c>
      <c r="O2388">
        <v>31860</v>
      </c>
      <c r="P2388">
        <v>0</v>
      </c>
      <c r="Q2388">
        <v>2655</v>
      </c>
      <c r="R2388">
        <v>2655</v>
      </c>
      <c r="S2388">
        <v>0</v>
      </c>
    </row>
    <row r="2389" spans="1:19" x14ac:dyDescent="0.25">
      <c r="A2389">
        <v>4</v>
      </c>
      <c r="B2389">
        <v>4332</v>
      </c>
      <c r="C2389" t="s">
        <v>3736</v>
      </c>
      <c r="D2389" t="s">
        <v>371</v>
      </c>
      <c r="E2389" t="s">
        <v>21</v>
      </c>
      <c r="F2389" t="s">
        <v>5696</v>
      </c>
      <c r="G2389" t="s">
        <v>2508</v>
      </c>
      <c r="H2389" t="s">
        <v>100</v>
      </c>
      <c r="I2389">
        <v>1</v>
      </c>
      <c r="J2389" t="s">
        <v>6969</v>
      </c>
      <c r="K2389" s="37">
        <v>43588</v>
      </c>
      <c r="L2389">
        <v>8442</v>
      </c>
      <c r="M2389">
        <v>8442</v>
      </c>
      <c r="N2389">
        <v>0</v>
      </c>
      <c r="O2389">
        <v>7597.8</v>
      </c>
      <c r="P2389">
        <v>0</v>
      </c>
      <c r="Q2389">
        <v>633.15</v>
      </c>
      <c r="R2389">
        <v>633.15</v>
      </c>
      <c r="S2389">
        <v>0</v>
      </c>
    </row>
    <row r="2390" spans="1:19" x14ac:dyDescent="0.25">
      <c r="A2390">
        <v>4</v>
      </c>
      <c r="B2390">
        <v>4332</v>
      </c>
      <c r="C2390" t="s">
        <v>3736</v>
      </c>
      <c r="D2390" t="s">
        <v>2013</v>
      </c>
      <c r="E2390" t="s">
        <v>76</v>
      </c>
      <c r="F2390" t="s">
        <v>5697</v>
      </c>
      <c r="G2390" t="s">
        <v>2621</v>
      </c>
      <c r="H2390" t="s">
        <v>124</v>
      </c>
      <c r="I2390">
        <v>0</v>
      </c>
      <c r="J2390" t="s">
        <v>6969</v>
      </c>
      <c r="K2390" s="37">
        <v>43760</v>
      </c>
      <c r="L2390">
        <v>17581.87</v>
      </c>
      <c r="M2390">
        <v>17581.87</v>
      </c>
      <c r="N2390">
        <v>0</v>
      </c>
      <c r="O2390">
        <v>15823.68</v>
      </c>
      <c r="P2390">
        <v>0</v>
      </c>
      <c r="Q2390">
        <v>1318.64</v>
      </c>
      <c r="R2390">
        <v>1318.64</v>
      </c>
      <c r="S2390">
        <v>0</v>
      </c>
    </row>
    <row r="2391" spans="1:19" x14ac:dyDescent="0.25">
      <c r="A2391">
        <v>4</v>
      </c>
      <c r="B2391">
        <v>4332</v>
      </c>
      <c r="C2391" t="s">
        <v>3736</v>
      </c>
      <c r="D2391" t="s">
        <v>559</v>
      </c>
      <c r="E2391" t="s">
        <v>27</v>
      </c>
      <c r="F2391" t="s">
        <v>5698</v>
      </c>
      <c r="G2391" t="s">
        <v>2333</v>
      </c>
      <c r="H2391" t="s">
        <v>124</v>
      </c>
      <c r="I2391">
        <v>0.15</v>
      </c>
      <c r="J2391" t="s">
        <v>6969</v>
      </c>
      <c r="K2391" s="37">
        <v>48092</v>
      </c>
      <c r="L2391">
        <v>159289.63</v>
      </c>
      <c r="M2391">
        <v>159289.63</v>
      </c>
      <c r="N2391">
        <v>0</v>
      </c>
      <c r="O2391">
        <v>143360.67000000001</v>
      </c>
      <c r="P2391">
        <v>0</v>
      </c>
      <c r="Q2391">
        <v>0</v>
      </c>
      <c r="R2391">
        <v>0</v>
      </c>
      <c r="S2391">
        <v>0</v>
      </c>
    </row>
    <row r="2392" spans="1:19" x14ac:dyDescent="0.25">
      <c r="A2392">
        <v>4</v>
      </c>
      <c r="B2392">
        <v>4332</v>
      </c>
      <c r="C2392" t="s">
        <v>3736</v>
      </c>
      <c r="D2392" t="s">
        <v>917</v>
      </c>
      <c r="E2392" t="s">
        <v>25</v>
      </c>
      <c r="F2392" t="s">
        <v>5699</v>
      </c>
      <c r="G2392" t="s">
        <v>2314</v>
      </c>
      <c r="H2392" t="s">
        <v>107</v>
      </c>
      <c r="I2392">
        <v>1</v>
      </c>
      <c r="J2392" t="s">
        <v>6969</v>
      </c>
      <c r="K2392" s="37">
        <v>43503</v>
      </c>
      <c r="L2392">
        <v>10084.049999999999</v>
      </c>
      <c r="M2392">
        <v>10084.049999999999</v>
      </c>
      <c r="N2392">
        <v>0</v>
      </c>
      <c r="O2392">
        <v>9075.65</v>
      </c>
      <c r="P2392">
        <v>0</v>
      </c>
      <c r="Q2392">
        <v>756.3</v>
      </c>
      <c r="R2392">
        <v>756.3</v>
      </c>
      <c r="S2392">
        <v>0</v>
      </c>
    </row>
    <row r="2393" spans="1:19" x14ac:dyDescent="0.25">
      <c r="A2393">
        <v>4</v>
      </c>
      <c r="B2393">
        <v>4332</v>
      </c>
      <c r="C2393" t="s">
        <v>3736</v>
      </c>
      <c r="D2393" t="s">
        <v>747</v>
      </c>
      <c r="E2393" t="s">
        <v>48</v>
      </c>
      <c r="F2393" t="s">
        <v>5700</v>
      </c>
      <c r="G2393" t="s">
        <v>2745</v>
      </c>
      <c r="H2393" t="s">
        <v>107</v>
      </c>
      <c r="I2393">
        <v>0</v>
      </c>
      <c r="J2393" t="s">
        <v>6969</v>
      </c>
      <c r="K2393" s="37">
        <v>43676</v>
      </c>
      <c r="L2393">
        <v>4385.25</v>
      </c>
      <c r="M2393">
        <v>4385.25</v>
      </c>
      <c r="N2393">
        <v>0</v>
      </c>
      <c r="O2393">
        <v>3946.73</v>
      </c>
      <c r="P2393">
        <v>0</v>
      </c>
      <c r="Q2393">
        <v>328.89</v>
      </c>
      <c r="R2393">
        <v>328.89</v>
      </c>
      <c r="S2393">
        <v>0</v>
      </c>
    </row>
    <row r="2394" spans="1:19" x14ac:dyDescent="0.25">
      <c r="A2394">
        <v>4</v>
      </c>
      <c r="B2394">
        <v>4332</v>
      </c>
      <c r="C2394" t="s">
        <v>3736</v>
      </c>
      <c r="D2394" t="s">
        <v>36</v>
      </c>
      <c r="E2394" t="s">
        <v>37</v>
      </c>
      <c r="F2394" t="s">
        <v>5701</v>
      </c>
      <c r="G2394" t="s">
        <v>2945</v>
      </c>
      <c r="H2394" t="s">
        <v>124</v>
      </c>
      <c r="I2394">
        <v>1</v>
      </c>
      <c r="J2394" t="s">
        <v>6969</v>
      </c>
      <c r="K2394" s="37">
        <v>48092</v>
      </c>
      <c r="L2394">
        <v>510321.98</v>
      </c>
      <c r="M2394">
        <v>510321.98</v>
      </c>
      <c r="N2394">
        <v>0</v>
      </c>
      <c r="O2394">
        <v>459289.78</v>
      </c>
      <c r="P2394">
        <v>0</v>
      </c>
      <c r="Q2394">
        <v>0</v>
      </c>
      <c r="R2394">
        <v>0</v>
      </c>
      <c r="S2394">
        <v>0</v>
      </c>
    </row>
    <row r="2395" spans="1:19" x14ac:dyDescent="0.25">
      <c r="A2395">
        <v>4</v>
      </c>
      <c r="B2395">
        <v>4332</v>
      </c>
      <c r="C2395" t="s">
        <v>3736</v>
      </c>
      <c r="D2395" t="s">
        <v>712</v>
      </c>
      <c r="E2395" t="s">
        <v>60</v>
      </c>
      <c r="F2395" t="s">
        <v>5702</v>
      </c>
      <c r="G2395" t="s">
        <v>2355</v>
      </c>
      <c r="H2395" t="s">
        <v>124</v>
      </c>
      <c r="I2395">
        <v>1</v>
      </c>
      <c r="J2395" t="s">
        <v>6969</v>
      </c>
      <c r="K2395" s="37">
        <v>43503</v>
      </c>
      <c r="L2395">
        <v>7172.45</v>
      </c>
      <c r="M2395">
        <v>7172.45</v>
      </c>
      <c r="N2395">
        <v>0</v>
      </c>
      <c r="O2395">
        <v>6455.21</v>
      </c>
      <c r="P2395">
        <v>0</v>
      </c>
      <c r="Q2395">
        <v>537.92999999999995</v>
      </c>
      <c r="R2395">
        <v>537.92999999999995</v>
      </c>
      <c r="S2395">
        <v>0</v>
      </c>
    </row>
    <row r="2396" spans="1:19" x14ac:dyDescent="0.25">
      <c r="A2396">
        <v>4</v>
      </c>
      <c r="B2396">
        <v>4332</v>
      </c>
      <c r="C2396" t="s">
        <v>3736</v>
      </c>
      <c r="D2396" t="s">
        <v>2214</v>
      </c>
      <c r="E2396" t="s">
        <v>9</v>
      </c>
      <c r="F2396" t="s">
        <v>5703</v>
      </c>
      <c r="G2396" t="s">
        <v>2735</v>
      </c>
      <c r="H2396" t="s">
        <v>107</v>
      </c>
      <c r="I2396">
        <v>0.5</v>
      </c>
      <c r="J2396" t="s">
        <v>6969</v>
      </c>
      <c r="K2396" s="37">
        <v>43678</v>
      </c>
      <c r="L2396">
        <v>15662.05</v>
      </c>
      <c r="M2396">
        <v>15662.05</v>
      </c>
      <c r="N2396">
        <v>0</v>
      </c>
      <c r="O2396">
        <v>14095.85</v>
      </c>
      <c r="P2396">
        <v>0</v>
      </c>
      <c r="Q2396">
        <v>1174.6500000000001</v>
      </c>
      <c r="R2396">
        <v>1174.6500000000001</v>
      </c>
      <c r="S2396">
        <v>0</v>
      </c>
    </row>
    <row r="2397" spans="1:19" x14ac:dyDescent="0.25">
      <c r="A2397">
        <v>4</v>
      </c>
      <c r="B2397">
        <v>4332</v>
      </c>
      <c r="C2397" t="s">
        <v>3736</v>
      </c>
      <c r="D2397" t="s">
        <v>674</v>
      </c>
      <c r="E2397" t="s">
        <v>60</v>
      </c>
      <c r="F2397" t="s">
        <v>7734</v>
      </c>
      <c r="G2397" t="s">
        <v>7735</v>
      </c>
      <c r="H2397" t="s">
        <v>149</v>
      </c>
      <c r="I2397">
        <v>1</v>
      </c>
      <c r="J2397" t="s">
        <v>6969</v>
      </c>
      <c r="K2397" s="37">
        <v>48092</v>
      </c>
      <c r="L2397">
        <v>841184.62</v>
      </c>
      <c r="M2397">
        <v>841184.62</v>
      </c>
      <c r="N2397">
        <v>0</v>
      </c>
      <c r="O2397">
        <v>757066.16</v>
      </c>
      <c r="P2397">
        <v>0</v>
      </c>
      <c r="Q2397">
        <v>39213.410000000003</v>
      </c>
      <c r="R2397">
        <v>0</v>
      </c>
      <c r="S2397">
        <v>39213.410000000003</v>
      </c>
    </row>
    <row r="2398" spans="1:19" x14ac:dyDescent="0.25">
      <c r="A2398">
        <v>4</v>
      </c>
      <c r="B2398">
        <v>4332</v>
      </c>
      <c r="C2398" t="s">
        <v>3736</v>
      </c>
      <c r="D2398" t="s">
        <v>108</v>
      </c>
      <c r="E2398" t="s">
        <v>109</v>
      </c>
      <c r="F2398" t="s">
        <v>5704</v>
      </c>
      <c r="G2398" t="s">
        <v>556</v>
      </c>
      <c r="H2398" t="s">
        <v>107</v>
      </c>
      <c r="I2398">
        <v>0</v>
      </c>
      <c r="J2398" t="s">
        <v>6969</v>
      </c>
      <c r="K2398" s="37">
        <v>43990</v>
      </c>
      <c r="L2398">
        <v>3881.07</v>
      </c>
      <c r="M2398">
        <v>3881.07</v>
      </c>
      <c r="N2398">
        <v>0</v>
      </c>
      <c r="O2398">
        <v>3492.96</v>
      </c>
      <c r="P2398">
        <v>0</v>
      </c>
      <c r="Q2398">
        <v>291.08</v>
      </c>
      <c r="R2398">
        <v>291.08</v>
      </c>
      <c r="S2398">
        <v>0</v>
      </c>
    </row>
    <row r="2399" spans="1:19" x14ac:dyDescent="0.25">
      <c r="A2399">
        <v>4</v>
      </c>
      <c r="B2399">
        <v>4332</v>
      </c>
      <c r="C2399" t="s">
        <v>3736</v>
      </c>
      <c r="D2399" t="s">
        <v>81</v>
      </c>
      <c r="E2399" t="s">
        <v>82</v>
      </c>
      <c r="F2399" t="s">
        <v>5705</v>
      </c>
      <c r="G2399" t="s">
        <v>3523</v>
      </c>
      <c r="H2399" t="s">
        <v>104</v>
      </c>
      <c r="I2399">
        <v>0.1</v>
      </c>
      <c r="J2399" t="s">
        <v>6969</v>
      </c>
      <c r="K2399" s="37">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3736</v>
      </c>
      <c r="D2400" t="s">
        <v>917</v>
      </c>
      <c r="E2400" t="s">
        <v>25</v>
      </c>
      <c r="F2400" t="s">
        <v>5706</v>
      </c>
      <c r="G2400" t="s">
        <v>2307</v>
      </c>
      <c r="H2400" t="s">
        <v>107</v>
      </c>
      <c r="I2400">
        <v>1</v>
      </c>
      <c r="J2400" t="s">
        <v>6969</v>
      </c>
      <c r="K2400" s="37">
        <v>43588</v>
      </c>
      <c r="L2400">
        <v>53472.04</v>
      </c>
      <c r="M2400">
        <v>53472.04</v>
      </c>
      <c r="N2400">
        <v>0</v>
      </c>
      <c r="O2400">
        <v>48124.84</v>
      </c>
      <c r="P2400">
        <v>0</v>
      </c>
      <c r="Q2400">
        <v>4010.4</v>
      </c>
      <c r="R2400">
        <v>4010.4</v>
      </c>
      <c r="S2400">
        <v>0</v>
      </c>
    </row>
    <row r="2401" spans="1:19" x14ac:dyDescent="0.25">
      <c r="A2401">
        <v>4</v>
      </c>
      <c r="B2401">
        <v>4332</v>
      </c>
      <c r="C2401" t="s">
        <v>3736</v>
      </c>
      <c r="D2401" t="s">
        <v>284</v>
      </c>
      <c r="E2401" t="s">
        <v>37</v>
      </c>
      <c r="F2401" t="s">
        <v>5707</v>
      </c>
      <c r="G2401" t="s">
        <v>2636</v>
      </c>
      <c r="H2401" t="s">
        <v>107</v>
      </c>
      <c r="I2401">
        <v>0.3</v>
      </c>
      <c r="J2401" t="s">
        <v>6969</v>
      </c>
      <c r="K2401" s="37">
        <v>43678</v>
      </c>
      <c r="L2401">
        <v>5296.35</v>
      </c>
      <c r="M2401">
        <v>5296.35</v>
      </c>
      <c r="N2401">
        <v>0</v>
      </c>
      <c r="O2401">
        <v>4766.72</v>
      </c>
      <c r="P2401">
        <v>0</v>
      </c>
      <c r="Q2401">
        <v>397.23</v>
      </c>
      <c r="R2401">
        <v>397.23</v>
      </c>
      <c r="S2401">
        <v>0</v>
      </c>
    </row>
    <row r="2402" spans="1:19" x14ac:dyDescent="0.25">
      <c r="A2402">
        <v>4</v>
      </c>
      <c r="B2402">
        <v>4332</v>
      </c>
      <c r="C2402" t="s">
        <v>3736</v>
      </c>
      <c r="D2402" t="s">
        <v>2767</v>
      </c>
      <c r="E2402" t="s">
        <v>9</v>
      </c>
      <c r="F2402" t="s">
        <v>5708</v>
      </c>
      <c r="G2402" t="s">
        <v>2784</v>
      </c>
      <c r="H2402" t="s">
        <v>107</v>
      </c>
      <c r="I2402">
        <v>1</v>
      </c>
      <c r="J2402" t="s">
        <v>6969</v>
      </c>
      <c r="K2402" s="37">
        <v>43588</v>
      </c>
      <c r="L2402">
        <v>51310.12</v>
      </c>
      <c r="M2402">
        <v>51310.12</v>
      </c>
      <c r="N2402">
        <v>0</v>
      </c>
      <c r="O2402">
        <v>46179.11</v>
      </c>
      <c r="P2402">
        <v>0</v>
      </c>
      <c r="Q2402">
        <v>3848.26</v>
      </c>
      <c r="R2402">
        <v>3848.26</v>
      </c>
      <c r="S2402">
        <v>0</v>
      </c>
    </row>
    <row r="2403" spans="1:19" x14ac:dyDescent="0.25">
      <c r="A2403">
        <v>4</v>
      </c>
      <c r="B2403">
        <v>4332</v>
      </c>
      <c r="C2403" t="s">
        <v>3736</v>
      </c>
      <c r="D2403" t="s">
        <v>1641</v>
      </c>
      <c r="E2403" t="s">
        <v>313</v>
      </c>
      <c r="F2403" t="s">
        <v>7736</v>
      </c>
      <c r="G2403" t="s">
        <v>7737</v>
      </c>
      <c r="H2403" t="s">
        <v>86</v>
      </c>
      <c r="I2403">
        <v>1</v>
      </c>
      <c r="J2403" t="s">
        <v>6969</v>
      </c>
      <c r="K2403" s="37">
        <v>43503</v>
      </c>
      <c r="L2403">
        <v>16947.02</v>
      </c>
      <c r="M2403">
        <v>16947.02</v>
      </c>
      <c r="N2403">
        <v>0</v>
      </c>
      <c r="O2403">
        <v>16947.02</v>
      </c>
      <c r="P2403">
        <v>0</v>
      </c>
      <c r="Q2403">
        <v>0</v>
      </c>
      <c r="R2403">
        <v>0</v>
      </c>
      <c r="S2403">
        <v>0</v>
      </c>
    </row>
    <row r="2404" spans="1:19" x14ac:dyDescent="0.25">
      <c r="A2404">
        <v>4</v>
      </c>
      <c r="B2404">
        <v>4332</v>
      </c>
      <c r="C2404" t="s">
        <v>3736</v>
      </c>
      <c r="D2404" t="s">
        <v>108</v>
      </c>
      <c r="E2404" t="s">
        <v>109</v>
      </c>
      <c r="F2404" t="s">
        <v>5709</v>
      </c>
      <c r="G2404" t="s">
        <v>2606</v>
      </c>
      <c r="H2404" t="s">
        <v>124</v>
      </c>
      <c r="I2404">
        <v>1</v>
      </c>
      <c r="J2404" t="s">
        <v>6969</v>
      </c>
      <c r="K2404" s="37">
        <v>43588</v>
      </c>
      <c r="L2404">
        <v>26428.54</v>
      </c>
      <c r="M2404">
        <v>26428.54</v>
      </c>
      <c r="N2404">
        <v>0</v>
      </c>
      <c r="O2404">
        <v>23785.69</v>
      </c>
      <c r="P2404">
        <v>0</v>
      </c>
      <c r="Q2404">
        <v>1982.14</v>
      </c>
      <c r="R2404">
        <v>1982.14</v>
      </c>
      <c r="S2404">
        <v>0</v>
      </c>
    </row>
    <row r="2405" spans="1:19" x14ac:dyDescent="0.25">
      <c r="A2405">
        <v>4</v>
      </c>
      <c r="B2405">
        <v>4332</v>
      </c>
      <c r="C2405" t="s">
        <v>3736</v>
      </c>
      <c r="D2405" t="s">
        <v>975</v>
      </c>
      <c r="E2405" t="s">
        <v>21</v>
      </c>
      <c r="F2405" t="s">
        <v>5710</v>
      </c>
      <c r="G2405" t="s">
        <v>976</v>
      </c>
      <c r="H2405" t="s">
        <v>107</v>
      </c>
      <c r="I2405">
        <v>1</v>
      </c>
      <c r="J2405" t="s">
        <v>6969</v>
      </c>
      <c r="K2405" s="37">
        <v>43333</v>
      </c>
      <c r="L2405">
        <v>5665</v>
      </c>
      <c r="M2405">
        <v>5665</v>
      </c>
      <c r="N2405">
        <v>0</v>
      </c>
      <c r="O2405">
        <v>5098.5</v>
      </c>
      <c r="P2405">
        <v>0</v>
      </c>
      <c r="Q2405">
        <v>424.88</v>
      </c>
      <c r="R2405">
        <v>424.88</v>
      </c>
      <c r="S2405">
        <v>0</v>
      </c>
    </row>
    <row r="2406" spans="1:19" x14ac:dyDescent="0.25">
      <c r="A2406">
        <v>4</v>
      </c>
      <c r="B2406">
        <v>4332</v>
      </c>
      <c r="C2406" t="s">
        <v>3736</v>
      </c>
      <c r="D2406" t="s">
        <v>1438</v>
      </c>
      <c r="E2406" t="s">
        <v>60</v>
      </c>
      <c r="F2406" t="s">
        <v>5711</v>
      </c>
      <c r="G2406" t="s">
        <v>2379</v>
      </c>
      <c r="H2406" t="s">
        <v>124</v>
      </c>
      <c r="I2406">
        <v>1</v>
      </c>
      <c r="J2406" t="s">
        <v>6969</v>
      </c>
      <c r="K2406" s="37">
        <v>43503</v>
      </c>
      <c r="L2406">
        <v>8359.9599999999991</v>
      </c>
      <c r="M2406">
        <v>8359.9599999999991</v>
      </c>
      <c r="N2406">
        <v>0</v>
      </c>
      <c r="O2406">
        <v>7523.96</v>
      </c>
      <c r="P2406">
        <v>0</v>
      </c>
      <c r="Q2406">
        <v>627</v>
      </c>
      <c r="R2406">
        <v>627</v>
      </c>
      <c r="S2406">
        <v>0</v>
      </c>
    </row>
    <row r="2407" spans="1:19" x14ac:dyDescent="0.25">
      <c r="A2407">
        <v>4</v>
      </c>
      <c r="B2407">
        <v>4332</v>
      </c>
      <c r="C2407" t="s">
        <v>3736</v>
      </c>
      <c r="D2407" t="s">
        <v>917</v>
      </c>
      <c r="E2407" t="s">
        <v>25</v>
      </c>
      <c r="F2407" t="s">
        <v>5712</v>
      </c>
      <c r="G2407" t="s">
        <v>2312</v>
      </c>
      <c r="H2407" t="s">
        <v>107</v>
      </c>
      <c r="I2407">
        <v>1</v>
      </c>
      <c r="J2407" t="s">
        <v>6969</v>
      </c>
      <c r="K2407" s="37">
        <v>43503</v>
      </c>
      <c r="L2407">
        <v>4345.42</v>
      </c>
      <c r="M2407">
        <v>4345.42</v>
      </c>
      <c r="N2407">
        <v>0</v>
      </c>
      <c r="O2407">
        <v>3910.88</v>
      </c>
      <c r="P2407">
        <v>0</v>
      </c>
      <c r="Q2407">
        <v>325.91000000000003</v>
      </c>
      <c r="R2407">
        <v>325.91000000000003</v>
      </c>
      <c r="S2407">
        <v>0</v>
      </c>
    </row>
    <row r="2408" spans="1:19" x14ac:dyDescent="0.25">
      <c r="A2408">
        <v>4</v>
      </c>
      <c r="B2408">
        <v>4332</v>
      </c>
      <c r="C2408" t="s">
        <v>3736</v>
      </c>
      <c r="D2408" t="s">
        <v>1320</v>
      </c>
      <c r="E2408" t="s">
        <v>69</v>
      </c>
      <c r="F2408" t="s">
        <v>5713</v>
      </c>
      <c r="G2408" t="s">
        <v>2367</v>
      </c>
      <c r="H2408" t="s">
        <v>107</v>
      </c>
      <c r="I2408">
        <v>1</v>
      </c>
      <c r="J2408" t="s">
        <v>6969</v>
      </c>
      <c r="K2408" s="37">
        <v>48092</v>
      </c>
      <c r="L2408">
        <v>816292.85</v>
      </c>
      <c r="M2408">
        <v>816292.85</v>
      </c>
      <c r="N2408">
        <v>0</v>
      </c>
      <c r="O2408">
        <v>734663.57</v>
      </c>
      <c r="P2408">
        <v>0</v>
      </c>
      <c r="Q2408">
        <v>0</v>
      </c>
      <c r="R2408">
        <v>0</v>
      </c>
      <c r="S2408">
        <v>0</v>
      </c>
    </row>
    <row r="2409" spans="1:19" x14ac:dyDescent="0.25">
      <c r="A2409">
        <v>4</v>
      </c>
      <c r="B2409">
        <v>4332</v>
      </c>
      <c r="C2409" t="s">
        <v>3736</v>
      </c>
      <c r="D2409" t="s">
        <v>119</v>
      </c>
      <c r="E2409" t="s">
        <v>102</v>
      </c>
      <c r="F2409" t="s">
        <v>5714</v>
      </c>
      <c r="G2409" t="s">
        <v>2357</v>
      </c>
      <c r="H2409" t="s">
        <v>124</v>
      </c>
      <c r="I2409">
        <v>1</v>
      </c>
      <c r="J2409" t="s">
        <v>6969</v>
      </c>
      <c r="K2409" s="37">
        <v>43503</v>
      </c>
      <c r="L2409">
        <v>71005.25</v>
      </c>
      <c r="M2409">
        <v>71005.25</v>
      </c>
      <c r="N2409">
        <v>0</v>
      </c>
      <c r="O2409">
        <v>63904.73</v>
      </c>
      <c r="P2409">
        <v>0</v>
      </c>
      <c r="Q2409">
        <v>5325.39</v>
      </c>
      <c r="R2409">
        <v>5325.39</v>
      </c>
      <c r="S2409">
        <v>0</v>
      </c>
    </row>
    <row r="2410" spans="1:19" x14ac:dyDescent="0.25">
      <c r="A2410">
        <v>4</v>
      </c>
      <c r="B2410">
        <v>4332</v>
      </c>
      <c r="C2410" t="s">
        <v>3736</v>
      </c>
      <c r="D2410" t="s">
        <v>734</v>
      </c>
      <c r="E2410" t="s">
        <v>313</v>
      </c>
      <c r="F2410" t="s">
        <v>5715</v>
      </c>
      <c r="G2410" t="s">
        <v>3308</v>
      </c>
      <c r="H2410" t="s">
        <v>100</v>
      </c>
      <c r="I2410">
        <v>0.75</v>
      </c>
      <c r="J2410" t="s">
        <v>6969</v>
      </c>
      <c r="K2410" s="37">
        <v>48092</v>
      </c>
      <c r="L2410">
        <v>245084.9</v>
      </c>
      <c r="M2410">
        <v>245084.9</v>
      </c>
      <c r="N2410">
        <v>0</v>
      </c>
      <c r="O2410">
        <v>220576.41</v>
      </c>
      <c r="P2410">
        <v>0</v>
      </c>
      <c r="Q2410">
        <v>0</v>
      </c>
      <c r="R2410">
        <v>0</v>
      </c>
      <c r="S2410">
        <v>0</v>
      </c>
    </row>
    <row r="2411" spans="1:19" x14ac:dyDescent="0.25">
      <c r="A2411">
        <v>4</v>
      </c>
      <c r="B2411">
        <v>4332</v>
      </c>
      <c r="C2411" t="s">
        <v>3736</v>
      </c>
      <c r="D2411" t="s">
        <v>7226</v>
      </c>
      <c r="E2411" t="s">
        <v>7171</v>
      </c>
      <c r="F2411" t="s">
        <v>7738</v>
      </c>
      <c r="G2411" t="s">
        <v>7739</v>
      </c>
      <c r="H2411" t="s">
        <v>86</v>
      </c>
      <c r="I2411">
        <v>1</v>
      </c>
      <c r="J2411" t="s">
        <v>6969</v>
      </c>
      <c r="K2411" s="37">
        <v>43335</v>
      </c>
      <c r="L2411">
        <v>11443.66</v>
      </c>
      <c r="M2411">
        <v>11443.66</v>
      </c>
      <c r="N2411">
        <v>0</v>
      </c>
      <c r="O2411">
        <v>11443.66</v>
      </c>
      <c r="P2411">
        <v>0</v>
      </c>
      <c r="Q2411">
        <v>0</v>
      </c>
      <c r="R2411">
        <v>0</v>
      </c>
      <c r="S2411">
        <v>0</v>
      </c>
    </row>
    <row r="2412" spans="1:19" x14ac:dyDescent="0.25">
      <c r="A2412">
        <v>4</v>
      </c>
      <c r="B2412">
        <v>4332</v>
      </c>
      <c r="C2412" t="s">
        <v>3736</v>
      </c>
      <c r="D2412" t="s">
        <v>1438</v>
      </c>
      <c r="E2412" t="s">
        <v>60</v>
      </c>
      <c r="F2412" t="s">
        <v>5716</v>
      </c>
      <c r="G2412" t="s">
        <v>2370</v>
      </c>
      <c r="H2412" t="s">
        <v>124</v>
      </c>
      <c r="I2412">
        <v>1</v>
      </c>
      <c r="J2412" t="s">
        <v>6969</v>
      </c>
      <c r="K2412" s="37">
        <v>43503</v>
      </c>
      <c r="L2412">
        <v>55356.22</v>
      </c>
      <c r="M2412">
        <v>55356.22</v>
      </c>
      <c r="N2412">
        <v>0</v>
      </c>
      <c r="O2412">
        <v>49820.6</v>
      </c>
      <c r="P2412">
        <v>0</v>
      </c>
      <c r="Q2412">
        <v>4151.72</v>
      </c>
      <c r="R2412">
        <v>4151.72</v>
      </c>
      <c r="S2412">
        <v>0</v>
      </c>
    </row>
    <row r="2413" spans="1:19" x14ac:dyDescent="0.25">
      <c r="A2413">
        <v>4</v>
      </c>
      <c r="B2413">
        <v>4332</v>
      </c>
      <c r="C2413" t="s">
        <v>3736</v>
      </c>
      <c r="D2413" t="s">
        <v>2894</v>
      </c>
      <c r="E2413" t="s">
        <v>93</v>
      </c>
      <c r="F2413" t="s">
        <v>7740</v>
      </c>
      <c r="G2413" t="s">
        <v>7741</v>
      </c>
      <c r="H2413" t="s">
        <v>86</v>
      </c>
      <c r="I2413">
        <v>1</v>
      </c>
      <c r="J2413" t="s">
        <v>6969</v>
      </c>
      <c r="K2413" s="37">
        <v>44266</v>
      </c>
      <c r="L2413">
        <v>316953.87</v>
      </c>
      <c r="M2413">
        <v>114749.87</v>
      </c>
      <c r="N2413">
        <v>-202204</v>
      </c>
      <c r="O2413">
        <v>114749.87</v>
      </c>
      <c r="P2413">
        <v>-202204</v>
      </c>
      <c r="Q2413">
        <v>0</v>
      </c>
      <c r="R2413">
        <v>0</v>
      </c>
      <c r="S2413">
        <v>0</v>
      </c>
    </row>
    <row r="2414" spans="1:19" x14ac:dyDescent="0.25">
      <c r="A2414">
        <v>4</v>
      </c>
      <c r="B2414">
        <v>4332</v>
      </c>
      <c r="C2414" t="s">
        <v>3736</v>
      </c>
      <c r="D2414" t="s">
        <v>1334</v>
      </c>
      <c r="E2414" t="s">
        <v>60</v>
      </c>
      <c r="F2414" t="s">
        <v>7742</v>
      </c>
      <c r="G2414" t="s">
        <v>7743</v>
      </c>
      <c r="H2414" t="s">
        <v>107</v>
      </c>
      <c r="I2414">
        <v>0.05</v>
      </c>
      <c r="J2414" t="s">
        <v>6969</v>
      </c>
      <c r="K2414" s="37">
        <v>44097</v>
      </c>
      <c r="L2414">
        <v>3300.54</v>
      </c>
      <c r="M2414">
        <v>3300.54</v>
      </c>
      <c r="N2414">
        <v>0</v>
      </c>
      <c r="O2414">
        <v>2970.49</v>
      </c>
      <c r="P2414">
        <v>0</v>
      </c>
      <c r="Q2414">
        <v>247.54</v>
      </c>
      <c r="R2414">
        <v>247.54</v>
      </c>
      <c r="S2414">
        <v>0</v>
      </c>
    </row>
    <row r="2415" spans="1:19" x14ac:dyDescent="0.25">
      <c r="A2415">
        <v>4</v>
      </c>
      <c r="B2415">
        <v>4332</v>
      </c>
      <c r="C2415" t="s">
        <v>3736</v>
      </c>
      <c r="D2415" t="s">
        <v>1385</v>
      </c>
      <c r="E2415" t="s">
        <v>9</v>
      </c>
      <c r="F2415" t="s">
        <v>5717</v>
      </c>
      <c r="G2415" t="s">
        <v>2957</v>
      </c>
      <c r="H2415" t="s">
        <v>86</v>
      </c>
      <c r="I2415">
        <v>1</v>
      </c>
      <c r="J2415" t="s">
        <v>6969</v>
      </c>
      <c r="K2415" s="37">
        <v>48092</v>
      </c>
      <c r="L2415">
        <v>830550.08</v>
      </c>
      <c r="M2415">
        <v>830550.08</v>
      </c>
      <c r="N2415">
        <v>0</v>
      </c>
      <c r="O2415">
        <v>747495.07</v>
      </c>
      <c r="P2415">
        <v>0</v>
      </c>
      <c r="Q2415">
        <v>62291.26</v>
      </c>
      <c r="R2415">
        <v>62291.26</v>
      </c>
      <c r="S2415">
        <v>0</v>
      </c>
    </row>
    <row r="2416" spans="1:19" x14ac:dyDescent="0.25">
      <c r="A2416">
        <v>4</v>
      </c>
      <c r="B2416">
        <v>4332</v>
      </c>
      <c r="C2416" t="s">
        <v>3736</v>
      </c>
      <c r="D2416" t="s">
        <v>7744</v>
      </c>
      <c r="E2416" t="s">
        <v>9</v>
      </c>
      <c r="F2416" t="s">
        <v>7745</v>
      </c>
      <c r="G2416" t="s">
        <v>7746</v>
      </c>
      <c r="H2416" t="s">
        <v>86</v>
      </c>
      <c r="I2416">
        <v>1</v>
      </c>
      <c r="J2416" t="s">
        <v>6969</v>
      </c>
      <c r="K2416" s="37">
        <v>43412</v>
      </c>
      <c r="L2416">
        <v>5083.3</v>
      </c>
      <c r="M2416">
        <v>5083.3</v>
      </c>
      <c r="N2416">
        <v>0</v>
      </c>
      <c r="O2416">
        <v>5083.3</v>
      </c>
      <c r="P2416">
        <v>0</v>
      </c>
      <c r="Q2416">
        <v>0</v>
      </c>
      <c r="R2416">
        <v>0</v>
      </c>
      <c r="S2416">
        <v>0</v>
      </c>
    </row>
    <row r="2417" spans="1:19" x14ac:dyDescent="0.25">
      <c r="A2417">
        <v>4</v>
      </c>
      <c r="B2417">
        <v>4332</v>
      </c>
      <c r="C2417" t="s">
        <v>3736</v>
      </c>
      <c r="D2417" t="s">
        <v>1707</v>
      </c>
      <c r="E2417" t="s">
        <v>404</v>
      </c>
      <c r="F2417" t="s">
        <v>5718</v>
      </c>
      <c r="G2417" t="s">
        <v>2296</v>
      </c>
      <c r="H2417" t="s">
        <v>104</v>
      </c>
      <c r="I2417">
        <v>0.67</v>
      </c>
      <c r="J2417" t="s">
        <v>6969</v>
      </c>
      <c r="K2417" s="37">
        <v>44060</v>
      </c>
      <c r="L2417">
        <v>13610.62</v>
      </c>
      <c r="M2417">
        <v>13610.62</v>
      </c>
      <c r="N2417">
        <v>0</v>
      </c>
      <c r="O2417">
        <v>12249.56</v>
      </c>
      <c r="P2417">
        <v>0</v>
      </c>
      <c r="Q2417">
        <v>1020.8</v>
      </c>
      <c r="R2417">
        <v>1020.8</v>
      </c>
      <c r="S2417">
        <v>0</v>
      </c>
    </row>
    <row r="2418" spans="1:19" x14ac:dyDescent="0.25">
      <c r="A2418">
        <v>4</v>
      </c>
      <c r="B2418">
        <v>4332</v>
      </c>
      <c r="C2418" t="s">
        <v>3736</v>
      </c>
      <c r="D2418" t="s">
        <v>1728</v>
      </c>
      <c r="E2418" t="s">
        <v>122</v>
      </c>
      <c r="F2418" t="s">
        <v>5719</v>
      </c>
      <c r="G2418" t="s">
        <v>2463</v>
      </c>
      <c r="H2418" t="s">
        <v>124</v>
      </c>
      <c r="I2418">
        <v>1</v>
      </c>
      <c r="J2418" t="s">
        <v>6969</v>
      </c>
      <c r="K2418" s="37">
        <v>43588</v>
      </c>
      <c r="L2418">
        <v>115143.55</v>
      </c>
      <c r="M2418">
        <v>115143.55</v>
      </c>
      <c r="N2418">
        <v>0</v>
      </c>
      <c r="O2418">
        <v>103629.2</v>
      </c>
      <c r="P2418">
        <v>0</v>
      </c>
      <c r="Q2418">
        <v>8635.77</v>
      </c>
      <c r="R2418">
        <v>8635.77</v>
      </c>
      <c r="S2418">
        <v>0</v>
      </c>
    </row>
    <row r="2419" spans="1:19" x14ac:dyDescent="0.25">
      <c r="A2419">
        <v>4</v>
      </c>
      <c r="B2419">
        <v>4332</v>
      </c>
      <c r="C2419" t="s">
        <v>3736</v>
      </c>
      <c r="D2419" t="s">
        <v>1438</v>
      </c>
      <c r="E2419" t="s">
        <v>60</v>
      </c>
      <c r="F2419" t="s">
        <v>5720</v>
      </c>
      <c r="G2419" t="s">
        <v>2544</v>
      </c>
      <c r="H2419" t="s">
        <v>149</v>
      </c>
      <c r="I2419">
        <v>1</v>
      </c>
      <c r="J2419" t="s">
        <v>6969</v>
      </c>
      <c r="K2419" s="37">
        <v>43588</v>
      </c>
      <c r="L2419">
        <v>115333.85</v>
      </c>
      <c r="M2419">
        <v>115333.85</v>
      </c>
      <c r="N2419">
        <v>0</v>
      </c>
      <c r="O2419">
        <v>103800.47</v>
      </c>
      <c r="P2419">
        <v>0</v>
      </c>
      <c r="Q2419">
        <v>8650.0400000000009</v>
      </c>
      <c r="R2419">
        <v>8650.0400000000009</v>
      </c>
      <c r="S2419">
        <v>0</v>
      </c>
    </row>
    <row r="2420" spans="1:19" x14ac:dyDescent="0.25">
      <c r="A2420">
        <v>4</v>
      </c>
      <c r="B2420">
        <v>4332</v>
      </c>
      <c r="C2420" t="s">
        <v>3736</v>
      </c>
      <c r="D2420" t="s">
        <v>69</v>
      </c>
      <c r="E2420" t="s">
        <v>69</v>
      </c>
      <c r="F2420" t="s">
        <v>5721</v>
      </c>
      <c r="G2420" t="s">
        <v>2456</v>
      </c>
      <c r="H2420" t="s">
        <v>107</v>
      </c>
      <c r="I2420">
        <v>0</v>
      </c>
      <c r="J2420" t="s">
        <v>6969</v>
      </c>
      <c r="K2420" s="37">
        <v>43571</v>
      </c>
      <c r="L2420">
        <v>9654</v>
      </c>
      <c r="M2420">
        <v>9654</v>
      </c>
      <c r="N2420">
        <v>0</v>
      </c>
      <c r="O2420">
        <v>8688.6</v>
      </c>
      <c r="P2420">
        <v>0</v>
      </c>
      <c r="Q2420">
        <v>724.05</v>
      </c>
      <c r="R2420">
        <v>724.05</v>
      </c>
      <c r="S2420">
        <v>0</v>
      </c>
    </row>
    <row r="2421" spans="1:19" x14ac:dyDescent="0.25">
      <c r="A2421">
        <v>4</v>
      </c>
      <c r="B2421">
        <v>4332</v>
      </c>
      <c r="C2421" t="s">
        <v>3736</v>
      </c>
      <c r="D2421" t="s">
        <v>157</v>
      </c>
      <c r="E2421" t="s">
        <v>147</v>
      </c>
      <c r="F2421" t="s">
        <v>5722</v>
      </c>
      <c r="G2421" t="s">
        <v>334</v>
      </c>
      <c r="H2421" t="s">
        <v>107</v>
      </c>
      <c r="I2421">
        <v>0.5</v>
      </c>
      <c r="J2421" t="s">
        <v>6969</v>
      </c>
      <c r="K2421" s="37">
        <v>43265</v>
      </c>
      <c r="L2421">
        <v>8789.07</v>
      </c>
      <c r="M2421">
        <v>8789.07</v>
      </c>
      <c r="N2421">
        <v>0</v>
      </c>
      <c r="O2421">
        <v>7910.16</v>
      </c>
      <c r="P2421">
        <v>0</v>
      </c>
      <c r="Q2421">
        <v>659.18</v>
      </c>
      <c r="R2421">
        <v>659.18</v>
      </c>
      <c r="S2421">
        <v>0</v>
      </c>
    </row>
    <row r="2422" spans="1:19" x14ac:dyDescent="0.25">
      <c r="A2422">
        <v>4</v>
      </c>
      <c r="B2422">
        <v>4332</v>
      </c>
      <c r="C2422" t="s">
        <v>3736</v>
      </c>
      <c r="D2422" t="s">
        <v>284</v>
      </c>
      <c r="E2422" t="s">
        <v>37</v>
      </c>
      <c r="F2422" t="s">
        <v>5723</v>
      </c>
      <c r="G2422" t="s">
        <v>2693</v>
      </c>
      <c r="H2422" t="s">
        <v>107</v>
      </c>
      <c r="I2422">
        <v>0.14000000000000001</v>
      </c>
      <c r="J2422" t="s">
        <v>6969</v>
      </c>
      <c r="K2422" s="37">
        <v>48092</v>
      </c>
      <c r="L2422">
        <v>178349.59</v>
      </c>
      <c r="M2422">
        <v>178349.59</v>
      </c>
      <c r="N2422">
        <v>0</v>
      </c>
      <c r="O2422">
        <v>160514.63</v>
      </c>
      <c r="P2422">
        <v>0</v>
      </c>
      <c r="Q2422">
        <v>0</v>
      </c>
      <c r="R2422">
        <v>0</v>
      </c>
      <c r="S2422">
        <v>0</v>
      </c>
    </row>
    <row r="2423" spans="1:19" x14ac:dyDescent="0.25">
      <c r="A2423">
        <v>4</v>
      </c>
      <c r="B2423">
        <v>4332</v>
      </c>
      <c r="C2423" t="s">
        <v>3736</v>
      </c>
      <c r="D2423" t="s">
        <v>567</v>
      </c>
      <c r="E2423" t="s">
        <v>421</v>
      </c>
      <c r="F2423" t="s">
        <v>5724</v>
      </c>
      <c r="G2423" t="s">
        <v>2555</v>
      </c>
      <c r="H2423" t="s">
        <v>107</v>
      </c>
      <c r="I2423">
        <v>1</v>
      </c>
      <c r="J2423" t="s">
        <v>6969</v>
      </c>
      <c r="K2423" s="37">
        <v>43588</v>
      </c>
      <c r="L2423">
        <v>14380.09</v>
      </c>
      <c r="M2423">
        <v>14380.09</v>
      </c>
      <c r="N2423">
        <v>0</v>
      </c>
      <c r="O2423">
        <v>12942.08</v>
      </c>
      <c r="P2423">
        <v>0</v>
      </c>
      <c r="Q2423">
        <v>1078.51</v>
      </c>
      <c r="R2423">
        <v>1078.51</v>
      </c>
      <c r="S2423">
        <v>0</v>
      </c>
    </row>
    <row r="2424" spans="1:19" x14ac:dyDescent="0.25">
      <c r="A2424">
        <v>4</v>
      </c>
      <c r="B2424">
        <v>4332</v>
      </c>
      <c r="C2424" t="s">
        <v>3736</v>
      </c>
      <c r="D2424" t="s">
        <v>1334</v>
      </c>
      <c r="E2424" t="s">
        <v>60</v>
      </c>
      <c r="F2424" t="s">
        <v>7747</v>
      </c>
      <c r="G2424" t="s">
        <v>7748</v>
      </c>
      <c r="H2424" t="s">
        <v>107</v>
      </c>
      <c r="I2424">
        <v>0.5</v>
      </c>
      <c r="J2424" t="s">
        <v>6969</v>
      </c>
      <c r="K2424" s="37">
        <v>48092</v>
      </c>
      <c r="L2424">
        <v>321902.31</v>
      </c>
      <c r="M2424">
        <v>321902.31</v>
      </c>
      <c r="N2424">
        <v>0</v>
      </c>
      <c r="O2424">
        <v>289712.08</v>
      </c>
      <c r="P2424">
        <v>0</v>
      </c>
      <c r="Q2424">
        <v>0</v>
      </c>
      <c r="R2424">
        <v>0</v>
      </c>
      <c r="S2424">
        <v>0</v>
      </c>
    </row>
    <row r="2425" spans="1:19" x14ac:dyDescent="0.25">
      <c r="A2425">
        <v>4</v>
      </c>
      <c r="B2425">
        <v>4332</v>
      </c>
      <c r="C2425" t="s">
        <v>3736</v>
      </c>
      <c r="D2425" t="s">
        <v>7749</v>
      </c>
      <c r="E2425" t="s">
        <v>25</v>
      </c>
      <c r="F2425" t="s">
        <v>7750</v>
      </c>
      <c r="G2425" t="s">
        <v>7265</v>
      </c>
      <c r="H2425" t="s">
        <v>86</v>
      </c>
      <c r="I2425">
        <v>1</v>
      </c>
      <c r="J2425" t="s">
        <v>6969</v>
      </c>
      <c r="K2425" s="37">
        <v>43503</v>
      </c>
      <c r="L2425">
        <v>6460</v>
      </c>
      <c r="M2425">
        <v>6460</v>
      </c>
      <c r="N2425">
        <v>0</v>
      </c>
      <c r="O2425">
        <v>6460</v>
      </c>
      <c r="P2425">
        <v>0</v>
      </c>
      <c r="Q2425">
        <v>0</v>
      </c>
      <c r="R2425">
        <v>0</v>
      </c>
      <c r="S2425">
        <v>0</v>
      </c>
    </row>
    <row r="2426" spans="1:19" x14ac:dyDescent="0.25">
      <c r="A2426">
        <v>4</v>
      </c>
      <c r="B2426">
        <v>4332</v>
      </c>
      <c r="C2426" t="s">
        <v>3736</v>
      </c>
      <c r="D2426" t="s">
        <v>1334</v>
      </c>
      <c r="E2426" t="s">
        <v>60</v>
      </c>
      <c r="F2426" t="s">
        <v>5725</v>
      </c>
      <c r="G2426" t="s">
        <v>2515</v>
      </c>
      <c r="H2426" t="s">
        <v>107</v>
      </c>
      <c r="I2426">
        <v>0.3</v>
      </c>
      <c r="J2426" t="s">
        <v>6969</v>
      </c>
      <c r="K2426" s="37">
        <v>48092</v>
      </c>
      <c r="L2426">
        <v>223202.85</v>
      </c>
      <c r="M2426">
        <v>223202.85</v>
      </c>
      <c r="N2426">
        <v>0</v>
      </c>
      <c r="O2426">
        <v>200882.57</v>
      </c>
      <c r="P2426">
        <v>0</v>
      </c>
      <c r="Q2426">
        <v>0</v>
      </c>
      <c r="R2426">
        <v>0</v>
      </c>
      <c r="S2426">
        <v>0</v>
      </c>
    </row>
    <row r="2427" spans="1:19" x14ac:dyDescent="0.25">
      <c r="A2427">
        <v>4</v>
      </c>
      <c r="B2427">
        <v>4332</v>
      </c>
      <c r="C2427" t="s">
        <v>3736</v>
      </c>
      <c r="D2427" t="s">
        <v>567</v>
      </c>
      <c r="E2427" t="s">
        <v>421</v>
      </c>
      <c r="F2427" t="s">
        <v>5726</v>
      </c>
      <c r="G2427" t="s">
        <v>2573</v>
      </c>
      <c r="H2427" t="s">
        <v>107</v>
      </c>
      <c r="I2427">
        <v>1</v>
      </c>
      <c r="J2427" t="s">
        <v>6969</v>
      </c>
      <c r="K2427" s="37">
        <v>43588</v>
      </c>
      <c r="L2427">
        <v>11096.44</v>
      </c>
      <c r="M2427">
        <v>11096.44</v>
      </c>
      <c r="N2427">
        <v>0</v>
      </c>
      <c r="O2427">
        <v>9986.7999999999993</v>
      </c>
      <c r="P2427">
        <v>0</v>
      </c>
      <c r="Q2427">
        <v>832.23</v>
      </c>
      <c r="R2427">
        <v>832.23</v>
      </c>
      <c r="S2427">
        <v>0</v>
      </c>
    </row>
    <row r="2428" spans="1:19" x14ac:dyDescent="0.25">
      <c r="A2428">
        <v>4</v>
      </c>
      <c r="B2428">
        <v>4332</v>
      </c>
      <c r="C2428" t="s">
        <v>3736</v>
      </c>
      <c r="D2428" t="s">
        <v>170</v>
      </c>
      <c r="E2428" t="s">
        <v>60</v>
      </c>
      <c r="F2428" t="s">
        <v>5727</v>
      </c>
      <c r="G2428" t="s">
        <v>553</v>
      </c>
      <c r="H2428" t="s">
        <v>124</v>
      </c>
      <c r="I2428">
        <v>0</v>
      </c>
      <c r="J2428" t="s">
        <v>6969</v>
      </c>
      <c r="K2428" s="37">
        <v>43598</v>
      </c>
      <c r="L2428">
        <v>22644.7</v>
      </c>
      <c r="M2428">
        <v>22644.7</v>
      </c>
      <c r="N2428">
        <v>0</v>
      </c>
      <c r="O2428">
        <v>20380.23</v>
      </c>
      <c r="P2428">
        <v>0</v>
      </c>
      <c r="Q2428">
        <v>1698.35</v>
      </c>
      <c r="R2428">
        <v>1698.35</v>
      </c>
      <c r="S2428">
        <v>0</v>
      </c>
    </row>
    <row r="2429" spans="1:19" x14ac:dyDescent="0.25">
      <c r="A2429">
        <v>4</v>
      </c>
      <c r="B2429">
        <v>4332</v>
      </c>
      <c r="C2429" t="s">
        <v>3736</v>
      </c>
      <c r="D2429" t="s">
        <v>2894</v>
      </c>
      <c r="E2429" t="s">
        <v>93</v>
      </c>
      <c r="F2429" t="s">
        <v>7751</v>
      </c>
      <c r="G2429" t="s">
        <v>7752</v>
      </c>
      <c r="H2429" t="s">
        <v>149</v>
      </c>
      <c r="I2429">
        <v>0</v>
      </c>
      <c r="J2429" t="s">
        <v>6969</v>
      </c>
      <c r="K2429" s="37">
        <v>48092</v>
      </c>
      <c r="L2429">
        <v>1389054</v>
      </c>
      <c r="M2429">
        <v>1389054</v>
      </c>
      <c r="N2429">
        <v>0</v>
      </c>
      <c r="O2429">
        <v>1250148.6000000001</v>
      </c>
      <c r="P2429">
        <v>0</v>
      </c>
      <c r="Q2429">
        <v>0</v>
      </c>
      <c r="R2429">
        <v>0</v>
      </c>
      <c r="S2429">
        <v>0</v>
      </c>
    </row>
    <row r="2430" spans="1:19" x14ac:dyDescent="0.25">
      <c r="A2430">
        <v>4</v>
      </c>
      <c r="B2430">
        <v>4332</v>
      </c>
      <c r="C2430" t="s">
        <v>3736</v>
      </c>
      <c r="D2430" t="s">
        <v>1028</v>
      </c>
      <c r="E2430" t="s">
        <v>238</v>
      </c>
      <c r="F2430" t="s">
        <v>5728</v>
      </c>
      <c r="G2430" t="s">
        <v>2410</v>
      </c>
      <c r="H2430" t="s">
        <v>124</v>
      </c>
      <c r="I2430">
        <v>1</v>
      </c>
      <c r="J2430" t="s">
        <v>6969</v>
      </c>
      <c r="K2430" s="37">
        <v>43503</v>
      </c>
      <c r="L2430">
        <v>23991.87</v>
      </c>
      <c r="M2430">
        <v>23991.87</v>
      </c>
      <c r="N2430">
        <v>0</v>
      </c>
      <c r="O2430">
        <v>21592.68</v>
      </c>
      <c r="P2430">
        <v>0</v>
      </c>
      <c r="Q2430">
        <v>1799.39</v>
      </c>
      <c r="R2430">
        <v>1799.39</v>
      </c>
      <c r="S2430">
        <v>0</v>
      </c>
    </row>
    <row r="2431" spans="1:19" x14ac:dyDescent="0.25">
      <c r="A2431">
        <v>4</v>
      </c>
      <c r="B2431">
        <v>4332</v>
      </c>
      <c r="C2431" t="s">
        <v>3736</v>
      </c>
      <c r="D2431" t="s">
        <v>917</v>
      </c>
      <c r="E2431" t="s">
        <v>25</v>
      </c>
      <c r="F2431" t="s">
        <v>5729</v>
      </c>
      <c r="G2431" t="s">
        <v>2272</v>
      </c>
      <c r="H2431" t="s">
        <v>107</v>
      </c>
      <c r="I2431">
        <v>1</v>
      </c>
      <c r="J2431" t="s">
        <v>6969</v>
      </c>
      <c r="K2431" s="37">
        <v>43503</v>
      </c>
      <c r="L2431">
        <v>13719.76</v>
      </c>
      <c r="M2431">
        <v>13719.76</v>
      </c>
      <c r="N2431">
        <v>0</v>
      </c>
      <c r="O2431">
        <v>12347.78</v>
      </c>
      <c r="P2431">
        <v>0</v>
      </c>
      <c r="Q2431">
        <v>1028.99</v>
      </c>
      <c r="R2431">
        <v>1028.98</v>
      </c>
      <c r="S2431">
        <v>0.01</v>
      </c>
    </row>
    <row r="2432" spans="1:19" x14ac:dyDescent="0.25">
      <c r="A2432">
        <v>4</v>
      </c>
      <c r="B2432">
        <v>4332</v>
      </c>
      <c r="C2432" t="s">
        <v>3736</v>
      </c>
      <c r="D2432" t="s">
        <v>2715</v>
      </c>
      <c r="E2432" t="s">
        <v>9</v>
      </c>
      <c r="F2432" t="s">
        <v>5730</v>
      </c>
      <c r="G2432" t="s">
        <v>2716</v>
      </c>
      <c r="H2432" t="s">
        <v>107</v>
      </c>
      <c r="I2432">
        <v>1</v>
      </c>
      <c r="J2432" t="s">
        <v>6969</v>
      </c>
      <c r="K2432" s="37">
        <v>43588</v>
      </c>
      <c r="L2432">
        <v>4000</v>
      </c>
      <c r="M2432">
        <v>4000</v>
      </c>
      <c r="N2432">
        <v>0</v>
      </c>
      <c r="O2432">
        <v>3600</v>
      </c>
      <c r="P2432">
        <v>0</v>
      </c>
      <c r="Q2432">
        <v>300</v>
      </c>
      <c r="R2432">
        <v>300</v>
      </c>
      <c r="S2432">
        <v>0</v>
      </c>
    </row>
    <row r="2433" spans="1:19" x14ac:dyDescent="0.25">
      <c r="A2433">
        <v>4</v>
      </c>
      <c r="B2433">
        <v>4332</v>
      </c>
      <c r="C2433" t="s">
        <v>3736</v>
      </c>
      <c r="D2433" t="s">
        <v>98</v>
      </c>
      <c r="E2433" t="s">
        <v>147</v>
      </c>
      <c r="F2433" t="s">
        <v>5731</v>
      </c>
      <c r="G2433" t="s">
        <v>2773</v>
      </c>
      <c r="H2433" t="s">
        <v>100</v>
      </c>
      <c r="I2433">
        <v>0.2</v>
      </c>
      <c r="J2433" t="s">
        <v>6969</v>
      </c>
      <c r="K2433" s="37">
        <v>48092</v>
      </c>
      <c r="L2433">
        <v>214147</v>
      </c>
      <c r="M2433">
        <v>214147</v>
      </c>
      <c r="N2433">
        <v>0</v>
      </c>
      <c r="O2433">
        <v>192732.3</v>
      </c>
      <c r="P2433">
        <v>0</v>
      </c>
      <c r="Q2433">
        <v>0</v>
      </c>
      <c r="R2433">
        <v>0</v>
      </c>
      <c r="S2433">
        <v>0</v>
      </c>
    </row>
    <row r="2434" spans="1:19" x14ac:dyDescent="0.25">
      <c r="A2434">
        <v>4</v>
      </c>
      <c r="B2434">
        <v>4332</v>
      </c>
      <c r="C2434" t="s">
        <v>3736</v>
      </c>
      <c r="D2434" t="s">
        <v>284</v>
      </c>
      <c r="E2434" t="s">
        <v>37</v>
      </c>
      <c r="F2434" t="s">
        <v>5732</v>
      </c>
      <c r="G2434" t="s">
        <v>2595</v>
      </c>
      <c r="H2434" t="s">
        <v>124</v>
      </c>
      <c r="I2434">
        <v>0.85</v>
      </c>
      <c r="J2434" t="s">
        <v>6969</v>
      </c>
      <c r="K2434" s="37">
        <v>48092</v>
      </c>
      <c r="L2434">
        <v>180165.69</v>
      </c>
      <c r="M2434">
        <v>180165.69</v>
      </c>
      <c r="N2434">
        <v>0</v>
      </c>
      <c r="O2434">
        <v>162149.12</v>
      </c>
      <c r="P2434">
        <v>0</v>
      </c>
      <c r="Q2434">
        <v>0</v>
      </c>
      <c r="R2434">
        <v>0</v>
      </c>
      <c r="S2434">
        <v>0</v>
      </c>
    </row>
    <row r="2435" spans="1:19" x14ac:dyDescent="0.25">
      <c r="A2435">
        <v>4</v>
      </c>
      <c r="B2435">
        <v>4332</v>
      </c>
      <c r="C2435" t="s">
        <v>3736</v>
      </c>
      <c r="D2435" t="s">
        <v>674</v>
      </c>
      <c r="E2435" t="s">
        <v>60</v>
      </c>
      <c r="F2435" t="s">
        <v>7753</v>
      </c>
      <c r="G2435" t="s">
        <v>7754</v>
      </c>
      <c r="H2435" t="s">
        <v>86</v>
      </c>
      <c r="I2435">
        <v>1</v>
      </c>
      <c r="J2435" t="s">
        <v>6969</v>
      </c>
      <c r="K2435" s="37">
        <v>43970</v>
      </c>
      <c r="L2435">
        <v>964004.51</v>
      </c>
      <c r="M2435">
        <v>964004.51</v>
      </c>
      <c r="N2435">
        <v>0</v>
      </c>
      <c r="O2435">
        <v>964004.51</v>
      </c>
      <c r="P2435">
        <v>0</v>
      </c>
      <c r="Q2435">
        <v>0</v>
      </c>
      <c r="R2435">
        <v>0</v>
      </c>
      <c r="S2435">
        <v>0</v>
      </c>
    </row>
    <row r="2436" spans="1:19" x14ac:dyDescent="0.25">
      <c r="A2436">
        <v>4</v>
      </c>
      <c r="B2436">
        <v>4332</v>
      </c>
      <c r="C2436" t="s">
        <v>3736</v>
      </c>
      <c r="D2436" t="s">
        <v>756</v>
      </c>
      <c r="E2436" t="s">
        <v>9</v>
      </c>
      <c r="F2436" t="s">
        <v>5733</v>
      </c>
      <c r="G2436" t="s">
        <v>2819</v>
      </c>
      <c r="H2436" t="s">
        <v>100</v>
      </c>
      <c r="I2436">
        <v>1</v>
      </c>
      <c r="J2436" t="s">
        <v>6969</v>
      </c>
      <c r="K2436" s="37">
        <v>48092</v>
      </c>
      <c r="L2436">
        <v>352017.31</v>
      </c>
      <c r="M2436">
        <v>352017.31</v>
      </c>
      <c r="N2436">
        <v>0</v>
      </c>
      <c r="O2436">
        <v>316815.58</v>
      </c>
      <c r="P2436">
        <v>0</v>
      </c>
      <c r="Q2436">
        <v>21046.98</v>
      </c>
      <c r="R2436">
        <v>0</v>
      </c>
      <c r="S2436">
        <v>21046.98</v>
      </c>
    </row>
    <row r="2437" spans="1:19" x14ac:dyDescent="0.25">
      <c r="A2437">
        <v>4</v>
      </c>
      <c r="B2437">
        <v>4332</v>
      </c>
      <c r="C2437" t="s">
        <v>3736</v>
      </c>
      <c r="D2437" t="s">
        <v>7755</v>
      </c>
      <c r="E2437" t="s">
        <v>25</v>
      </c>
      <c r="F2437" t="s">
        <v>7756</v>
      </c>
      <c r="G2437" t="s">
        <v>7265</v>
      </c>
      <c r="H2437" t="s">
        <v>86</v>
      </c>
      <c r="I2437">
        <v>1</v>
      </c>
      <c r="J2437" t="s">
        <v>6969</v>
      </c>
      <c r="K2437" s="37">
        <v>43588</v>
      </c>
      <c r="L2437">
        <v>45204.9</v>
      </c>
      <c r="M2437">
        <v>45204.9</v>
      </c>
      <c r="N2437">
        <v>0</v>
      </c>
      <c r="O2437">
        <v>45204.9</v>
      </c>
      <c r="P2437">
        <v>0</v>
      </c>
      <c r="Q2437">
        <v>0</v>
      </c>
      <c r="R2437">
        <v>0</v>
      </c>
      <c r="S2437">
        <v>0</v>
      </c>
    </row>
    <row r="2438" spans="1:19" x14ac:dyDescent="0.25">
      <c r="A2438">
        <v>4</v>
      </c>
      <c r="B2438">
        <v>4332</v>
      </c>
      <c r="C2438" t="s">
        <v>3736</v>
      </c>
      <c r="D2438" t="s">
        <v>1134</v>
      </c>
      <c r="E2438" t="s">
        <v>21</v>
      </c>
      <c r="F2438" t="s">
        <v>5734</v>
      </c>
      <c r="G2438" t="s">
        <v>2579</v>
      </c>
      <c r="H2438" t="s">
        <v>100</v>
      </c>
      <c r="I2438">
        <v>0.5</v>
      </c>
      <c r="J2438" t="s">
        <v>6969</v>
      </c>
      <c r="K2438" s="37">
        <v>43816</v>
      </c>
      <c r="L2438">
        <v>17903.61</v>
      </c>
      <c r="M2438">
        <v>17903.61</v>
      </c>
      <c r="N2438">
        <v>0</v>
      </c>
      <c r="O2438">
        <v>16113.25</v>
      </c>
      <c r="P2438">
        <v>0</v>
      </c>
      <c r="Q2438">
        <v>1342.77</v>
      </c>
      <c r="R2438">
        <v>1342.77</v>
      </c>
      <c r="S2438">
        <v>0</v>
      </c>
    </row>
    <row r="2439" spans="1:19" x14ac:dyDescent="0.25">
      <c r="A2439">
        <v>4</v>
      </c>
      <c r="B2439">
        <v>4332</v>
      </c>
      <c r="C2439" t="s">
        <v>3736</v>
      </c>
      <c r="D2439" t="s">
        <v>917</v>
      </c>
      <c r="E2439" t="s">
        <v>25</v>
      </c>
      <c r="F2439" t="s">
        <v>5735</v>
      </c>
      <c r="G2439" t="s">
        <v>2283</v>
      </c>
      <c r="H2439" t="s">
        <v>107</v>
      </c>
      <c r="I2439">
        <v>1</v>
      </c>
      <c r="J2439" t="s">
        <v>6969</v>
      </c>
      <c r="K2439" s="37">
        <v>43503</v>
      </c>
      <c r="L2439">
        <v>61345.11</v>
      </c>
      <c r="M2439">
        <v>61345.11</v>
      </c>
      <c r="N2439">
        <v>0</v>
      </c>
      <c r="O2439">
        <v>55210.6</v>
      </c>
      <c r="P2439">
        <v>0</v>
      </c>
      <c r="Q2439">
        <v>4600.88</v>
      </c>
      <c r="R2439">
        <v>4600.88</v>
      </c>
      <c r="S2439">
        <v>0</v>
      </c>
    </row>
    <row r="2440" spans="1:19" x14ac:dyDescent="0.25">
      <c r="A2440">
        <v>4</v>
      </c>
      <c r="B2440">
        <v>4332</v>
      </c>
      <c r="C2440" t="s">
        <v>3736</v>
      </c>
      <c r="D2440" t="s">
        <v>747</v>
      </c>
      <c r="E2440" t="s">
        <v>48</v>
      </c>
      <c r="F2440" t="s">
        <v>5736</v>
      </c>
      <c r="G2440" t="s">
        <v>2295</v>
      </c>
      <c r="H2440" t="s">
        <v>107</v>
      </c>
      <c r="I2440">
        <v>1</v>
      </c>
      <c r="J2440" t="s">
        <v>6969</v>
      </c>
      <c r="K2440" s="37">
        <v>43503</v>
      </c>
      <c r="L2440">
        <v>25206.7</v>
      </c>
      <c r="M2440">
        <v>25206.7</v>
      </c>
      <c r="N2440">
        <v>0</v>
      </c>
      <c r="O2440">
        <v>22686.03</v>
      </c>
      <c r="P2440">
        <v>0</v>
      </c>
      <c r="Q2440">
        <v>1890.5</v>
      </c>
      <c r="R2440">
        <v>1890.5</v>
      </c>
      <c r="S2440">
        <v>0</v>
      </c>
    </row>
    <row r="2441" spans="1:19" x14ac:dyDescent="0.25">
      <c r="A2441">
        <v>4</v>
      </c>
      <c r="B2441">
        <v>4332</v>
      </c>
      <c r="C2441" t="s">
        <v>3736</v>
      </c>
      <c r="D2441" t="s">
        <v>7757</v>
      </c>
      <c r="E2441" t="s">
        <v>25</v>
      </c>
      <c r="F2441" t="s">
        <v>7758</v>
      </c>
      <c r="G2441" t="s">
        <v>7265</v>
      </c>
      <c r="H2441" t="s">
        <v>86</v>
      </c>
      <c r="I2441">
        <v>1</v>
      </c>
      <c r="J2441" t="s">
        <v>6969</v>
      </c>
      <c r="K2441" s="37">
        <v>43503</v>
      </c>
      <c r="L2441">
        <v>16298.25</v>
      </c>
      <c r="M2441">
        <v>16298.25</v>
      </c>
      <c r="N2441">
        <v>0</v>
      </c>
      <c r="O2441">
        <v>16298.25</v>
      </c>
      <c r="P2441">
        <v>0</v>
      </c>
      <c r="Q2441">
        <v>0</v>
      </c>
      <c r="R2441">
        <v>0</v>
      </c>
      <c r="S2441">
        <v>0</v>
      </c>
    </row>
    <row r="2442" spans="1:19" x14ac:dyDescent="0.25">
      <c r="A2442">
        <v>4</v>
      </c>
      <c r="B2442">
        <v>4332</v>
      </c>
      <c r="C2442" t="s">
        <v>3736</v>
      </c>
      <c r="D2442" t="s">
        <v>917</v>
      </c>
      <c r="E2442" t="s">
        <v>25</v>
      </c>
      <c r="F2442" t="s">
        <v>5737</v>
      </c>
      <c r="G2442" t="s">
        <v>2275</v>
      </c>
      <c r="H2442" t="s">
        <v>107</v>
      </c>
      <c r="I2442">
        <v>1</v>
      </c>
      <c r="J2442" t="s">
        <v>6969</v>
      </c>
      <c r="K2442" s="37">
        <v>43503</v>
      </c>
      <c r="L2442">
        <v>11322.29</v>
      </c>
      <c r="M2442">
        <v>11322.29</v>
      </c>
      <c r="N2442">
        <v>0</v>
      </c>
      <c r="O2442">
        <v>10190.06</v>
      </c>
      <c r="P2442">
        <v>0</v>
      </c>
      <c r="Q2442">
        <v>849.17</v>
      </c>
      <c r="R2442">
        <v>849.17</v>
      </c>
      <c r="S2442">
        <v>0</v>
      </c>
    </row>
    <row r="2443" spans="1:19" x14ac:dyDescent="0.25">
      <c r="A2443">
        <v>4</v>
      </c>
      <c r="B2443">
        <v>4332</v>
      </c>
      <c r="C2443" t="s">
        <v>3736</v>
      </c>
      <c r="D2443" t="s">
        <v>1334</v>
      </c>
      <c r="E2443" t="s">
        <v>60</v>
      </c>
      <c r="F2443" t="s">
        <v>5738</v>
      </c>
      <c r="G2443" t="s">
        <v>3355</v>
      </c>
      <c r="H2443" t="s">
        <v>107</v>
      </c>
      <c r="I2443">
        <v>0.17</v>
      </c>
      <c r="J2443" t="s">
        <v>6969</v>
      </c>
      <c r="K2443" s="37">
        <v>48092</v>
      </c>
      <c r="L2443">
        <v>224537</v>
      </c>
      <c r="M2443">
        <v>224537</v>
      </c>
      <c r="N2443">
        <v>0</v>
      </c>
      <c r="O2443">
        <v>202083.3</v>
      </c>
      <c r="P2443">
        <v>0</v>
      </c>
      <c r="Q2443">
        <v>0</v>
      </c>
      <c r="R2443">
        <v>0</v>
      </c>
      <c r="S2443">
        <v>0</v>
      </c>
    </row>
    <row r="2444" spans="1:19" x14ac:dyDescent="0.25">
      <c r="A2444">
        <v>4</v>
      </c>
      <c r="B2444">
        <v>4332</v>
      </c>
      <c r="C2444" t="s">
        <v>3736</v>
      </c>
      <c r="D2444" t="s">
        <v>1813</v>
      </c>
      <c r="E2444" t="s">
        <v>9</v>
      </c>
      <c r="F2444" t="s">
        <v>5739</v>
      </c>
      <c r="G2444" t="s">
        <v>2321</v>
      </c>
      <c r="H2444" t="s">
        <v>107</v>
      </c>
      <c r="I2444">
        <v>1</v>
      </c>
      <c r="J2444" t="s">
        <v>6969</v>
      </c>
      <c r="K2444" s="37">
        <v>43503</v>
      </c>
      <c r="L2444">
        <v>46831.31</v>
      </c>
      <c r="M2444">
        <v>46831.31</v>
      </c>
      <c r="N2444">
        <v>0</v>
      </c>
      <c r="O2444">
        <v>42148.18</v>
      </c>
      <c r="P2444">
        <v>0</v>
      </c>
      <c r="Q2444">
        <v>3512.35</v>
      </c>
      <c r="R2444">
        <v>3512.35</v>
      </c>
      <c r="S2444">
        <v>0</v>
      </c>
    </row>
    <row r="2445" spans="1:19" x14ac:dyDescent="0.25">
      <c r="A2445">
        <v>4</v>
      </c>
      <c r="B2445">
        <v>4332</v>
      </c>
      <c r="C2445" t="s">
        <v>3736</v>
      </c>
      <c r="D2445" t="s">
        <v>13</v>
      </c>
      <c r="E2445" t="s">
        <v>9</v>
      </c>
      <c r="F2445" t="s">
        <v>5740</v>
      </c>
      <c r="G2445" t="s">
        <v>2303</v>
      </c>
      <c r="H2445" t="s">
        <v>107</v>
      </c>
      <c r="I2445">
        <v>0</v>
      </c>
      <c r="J2445" t="s">
        <v>6969</v>
      </c>
      <c r="K2445" s="37">
        <v>43503</v>
      </c>
      <c r="L2445">
        <v>3575.68</v>
      </c>
      <c r="M2445">
        <v>3575.68</v>
      </c>
      <c r="N2445">
        <v>0</v>
      </c>
      <c r="O2445">
        <v>3218.11</v>
      </c>
      <c r="P2445">
        <v>0</v>
      </c>
      <c r="Q2445">
        <v>268.18</v>
      </c>
      <c r="R2445">
        <v>268.18</v>
      </c>
      <c r="S2445">
        <v>0</v>
      </c>
    </row>
    <row r="2446" spans="1:19" x14ac:dyDescent="0.25">
      <c r="A2446">
        <v>4</v>
      </c>
      <c r="B2446">
        <v>4332</v>
      </c>
      <c r="C2446" t="s">
        <v>3736</v>
      </c>
      <c r="D2446" t="s">
        <v>917</v>
      </c>
      <c r="E2446" t="s">
        <v>25</v>
      </c>
      <c r="F2446" t="s">
        <v>5741</v>
      </c>
      <c r="G2446" t="s">
        <v>2276</v>
      </c>
      <c r="H2446" t="s">
        <v>107</v>
      </c>
      <c r="I2446">
        <v>1</v>
      </c>
      <c r="J2446" t="s">
        <v>6969</v>
      </c>
      <c r="K2446" s="37">
        <v>43503</v>
      </c>
      <c r="L2446">
        <v>3365.77</v>
      </c>
      <c r="M2446">
        <v>3365.77</v>
      </c>
      <c r="N2446">
        <v>0</v>
      </c>
      <c r="O2446">
        <v>3029.19</v>
      </c>
      <c r="P2446">
        <v>0</v>
      </c>
      <c r="Q2446">
        <v>252.44</v>
      </c>
      <c r="R2446">
        <v>252.43</v>
      </c>
      <c r="S2446">
        <v>0.01</v>
      </c>
    </row>
    <row r="2447" spans="1:19" x14ac:dyDescent="0.25">
      <c r="A2447">
        <v>4</v>
      </c>
      <c r="B2447">
        <v>4332</v>
      </c>
      <c r="C2447" t="s">
        <v>3736</v>
      </c>
      <c r="D2447" t="s">
        <v>1659</v>
      </c>
      <c r="E2447" t="s">
        <v>687</v>
      </c>
      <c r="F2447" t="s">
        <v>5742</v>
      </c>
      <c r="G2447" t="s">
        <v>2406</v>
      </c>
      <c r="H2447" t="s">
        <v>124</v>
      </c>
      <c r="I2447">
        <v>1</v>
      </c>
      <c r="J2447" t="s">
        <v>6969</v>
      </c>
      <c r="K2447" s="37">
        <v>43503</v>
      </c>
      <c r="L2447">
        <v>15665.38</v>
      </c>
      <c r="M2447">
        <v>15665.38</v>
      </c>
      <c r="N2447">
        <v>0</v>
      </c>
      <c r="O2447">
        <v>14098.84</v>
      </c>
      <c r="P2447">
        <v>0</v>
      </c>
      <c r="Q2447">
        <v>1174.9100000000001</v>
      </c>
      <c r="R2447">
        <v>1174.9000000000001</v>
      </c>
      <c r="S2447">
        <v>0.01</v>
      </c>
    </row>
    <row r="2448" spans="1:19" x14ac:dyDescent="0.25">
      <c r="A2448">
        <v>4</v>
      </c>
      <c r="B2448">
        <v>4332</v>
      </c>
      <c r="C2448" t="s">
        <v>3736</v>
      </c>
      <c r="D2448" t="s">
        <v>984</v>
      </c>
      <c r="E2448" t="s">
        <v>25</v>
      </c>
      <c r="F2448" t="s">
        <v>5743</v>
      </c>
      <c r="G2448" t="s">
        <v>2286</v>
      </c>
      <c r="H2448" t="s">
        <v>124</v>
      </c>
      <c r="I2448">
        <v>1</v>
      </c>
      <c r="J2448" t="s">
        <v>6969</v>
      </c>
      <c r="K2448" s="37">
        <v>43503</v>
      </c>
      <c r="L2448">
        <v>4224.71</v>
      </c>
      <c r="M2448">
        <v>4224.71</v>
      </c>
      <c r="N2448">
        <v>0</v>
      </c>
      <c r="O2448">
        <v>3802.24</v>
      </c>
      <c r="P2448">
        <v>0</v>
      </c>
      <c r="Q2448">
        <v>316.85000000000002</v>
      </c>
      <c r="R2448">
        <v>316.85000000000002</v>
      </c>
      <c r="S2448">
        <v>0</v>
      </c>
    </row>
    <row r="2449" spans="1:19" x14ac:dyDescent="0.25">
      <c r="A2449">
        <v>4</v>
      </c>
      <c r="B2449">
        <v>4332</v>
      </c>
      <c r="C2449" t="s">
        <v>3736</v>
      </c>
      <c r="D2449" t="s">
        <v>599</v>
      </c>
      <c r="E2449" t="s">
        <v>21</v>
      </c>
      <c r="F2449" t="s">
        <v>5744</v>
      </c>
      <c r="G2449" t="s">
        <v>3347</v>
      </c>
      <c r="H2449" t="s">
        <v>149</v>
      </c>
      <c r="I2449">
        <v>0.35</v>
      </c>
      <c r="J2449" t="s">
        <v>6969</v>
      </c>
      <c r="K2449" s="37">
        <v>48092</v>
      </c>
      <c r="L2449">
        <v>1056379.04</v>
      </c>
      <c r="M2449">
        <v>0</v>
      </c>
      <c r="N2449">
        <v>-1056379.04</v>
      </c>
      <c r="O2449">
        <v>0</v>
      </c>
      <c r="P2449">
        <v>-950741.14</v>
      </c>
      <c r="Q2449">
        <v>0</v>
      </c>
      <c r="R2449">
        <v>0</v>
      </c>
      <c r="S2449">
        <v>0</v>
      </c>
    </row>
    <row r="2450" spans="1:19" x14ac:dyDescent="0.25">
      <c r="A2450">
        <v>4</v>
      </c>
      <c r="B2450">
        <v>4332</v>
      </c>
      <c r="C2450" t="s">
        <v>3736</v>
      </c>
      <c r="D2450" t="s">
        <v>618</v>
      </c>
      <c r="E2450" t="s">
        <v>9</v>
      </c>
      <c r="F2450" t="s">
        <v>5745</v>
      </c>
      <c r="G2450" t="s">
        <v>2039</v>
      </c>
      <c r="H2450" t="s">
        <v>104</v>
      </c>
      <c r="I2450">
        <v>0.1</v>
      </c>
      <c r="J2450" t="s">
        <v>6969</v>
      </c>
      <c r="K2450" s="37">
        <v>43851</v>
      </c>
      <c r="L2450">
        <v>80549.95</v>
      </c>
      <c r="M2450">
        <v>80549.95</v>
      </c>
      <c r="N2450">
        <v>0</v>
      </c>
      <c r="O2450">
        <v>72494.960000000006</v>
      </c>
      <c r="P2450">
        <v>0</v>
      </c>
      <c r="Q2450">
        <v>6041.25</v>
      </c>
      <c r="R2450">
        <v>6041.25</v>
      </c>
      <c r="S2450">
        <v>0</v>
      </c>
    </row>
    <row r="2451" spans="1:19" x14ac:dyDescent="0.25">
      <c r="A2451">
        <v>4</v>
      </c>
      <c r="B2451">
        <v>4332</v>
      </c>
      <c r="C2451" t="s">
        <v>3736</v>
      </c>
      <c r="D2451" t="s">
        <v>1508</v>
      </c>
      <c r="E2451" t="s">
        <v>131</v>
      </c>
      <c r="F2451" t="s">
        <v>5746</v>
      </c>
      <c r="G2451" t="s">
        <v>2709</v>
      </c>
      <c r="H2451" t="s">
        <v>86</v>
      </c>
      <c r="I2451">
        <v>0</v>
      </c>
      <c r="J2451" t="s">
        <v>6969</v>
      </c>
      <c r="K2451" s="37">
        <v>48092</v>
      </c>
      <c r="L2451">
        <v>38770.26</v>
      </c>
      <c r="M2451">
        <v>87969.98</v>
      </c>
      <c r="N2451">
        <v>49199.72</v>
      </c>
      <c r="O2451">
        <v>79172.98</v>
      </c>
      <c r="P2451">
        <v>44279.75</v>
      </c>
      <c r="Q2451">
        <v>6597.75</v>
      </c>
      <c r="R2451">
        <v>2907.77</v>
      </c>
      <c r="S2451">
        <v>3689.98</v>
      </c>
    </row>
    <row r="2452" spans="1:19" x14ac:dyDescent="0.25">
      <c r="A2452">
        <v>4</v>
      </c>
      <c r="B2452">
        <v>4332</v>
      </c>
      <c r="C2452" t="s">
        <v>3736</v>
      </c>
      <c r="D2452" t="s">
        <v>795</v>
      </c>
      <c r="E2452" t="s">
        <v>60</v>
      </c>
      <c r="F2452" t="s">
        <v>5747</v>
      </c>
      <c r="G2452" t="s">
        <v>2578</v>
      </c>
      <c r="H2452" t="s">
        <v>100</v>
      </c>
      <c r="I2452">
        <v>1</v>
      </c>
      <c r="J2452" t="s">
        <v>6969</v>
      </c>
      <c r="K2452" s="37">
        <v>43588</v>
      </c>
      <c r="L2452">
        <v>80643.64</v>
      </c>
      <c r="M2452">
        <v>80643.64</v>
      </c>
      <c r="N2452">
        <v>0</v>
      </c>
      <c r="O2452">
        <v>72579.28</v>
      </c>
      <c r="P2452">
        <v>0</v>
      </c>
      <c r="Q2452">
        <v>6048.27</v>
      </c>
      <c r="R2452">
        <v>6048.27</v>
      </c>
      <c r="S2452">
        <v>0</v>
      </c>
    </row>
    <row r="2453" spans="1:19" x14ac:dyDescent="0.25">
      <c r="A2453">
        <v>4</v>
      </c>
      <c r="B2453">
        <v>4332</v>
      </c>
      <c r="C2453" t="s">
        <v>3736</v>
      </c>
      <c r="D2453" t="s">
        <v>2464</v>
      </c>
      <c r="E2453" t="s">
        <v>1571</v>
      </c>
      <c r="F2453" t="s">
        <v>5748</v>
      </c>
      <c r="G2453" t="s">
        <v>2477</v>
      </c>
      <c r="H2453" t="s">
        <v>124</v>
      </c>
      <c r="I2453">
        <v>1</v>
      </c>
      <c r="J2453" t="s">
        <v>6969</v>
      </c>
      <c r="K2453" s="37">
        <v>43588</v>
      </c>
      <c r="L2453">
        <v>4731.7</v>
      </c>
      <c r="M2453">
        <v>4731.7</v>
      </c>
      <c r="N2453">
        <v>0</v>
      </c>
      <c r="O2453">
        <v>4258.53</v>
      </c>
      <c r="P2453">
        <v>0</v>
      </c>
      <c r="Q2453">
        <v>354.88</v>
      </c>
      <c r="R2453">
        <v>354.88</v>
      </c>
      <c r="S2453">
        <v>0</v>
      </c>
    </row>
    <row r="2454" spans="1:19" x14ac:dyDescent="0.25">
      <c r="A2454">
        <v>4</v>
      </c>
      <c r="B2454">
        <v>4332</v>
      </c>
      <c r="C2454" t="s">
        <v>3736</v>
      </c>
      <c r="D2454" t="s">
        <v>1159</v>
      </c>
      <c r="E2454" t="s">
        <v>9</v>
      </c>
      <c r="F2454" t="s">
        <v>5749</v>
      </c>
      <c r="G2454" t="s">
        <v>2392</v>
      </c>
      <c r="H2454" t="s">
        <v>149</v>
      </c>
      <c r="I2454">
        <v>1</v>
      </c>
      <c r="J2454" t="s">
        <v>6969</v>
      </c>
      <c r="K2454" s="37">
        <v>43503</v>
      </c>
      <c r="L2454">
        <v>30760</v>
      </c>
      <c r="M2454">
        <v>30760</v>
      </c>
      <c r="N2454">
        <v>0</v>
      </c>
      <c r="O2454">
        <v>27684</v>
      </c>
      <c r="P2454">
        <v>0</v>
      </c>
      <c r="Q2454">
        <v>2307</v>
      </c>
      <c r="R2454">
        <v>2307</v>
      </c>
      <c r="S2454">
        <v>0</v>
      </c>
    </row>
    <row r="2455" spans="1:19" x14ac:dyDescent="0.25">
      <c r="A2455">
        <v>4</v>
      </c>
      <c r="B2455">
        <v>4332</v>
      </c>
      <c r="C2455" t="s">
        <v>3736</v>
      </c>
      <c r="D2455" t="s">
        <v>2815</v>
      </c>
      <c r="E2455" t="s">
        <v>9</v>
      </c>
      <c r="F2455" t="s">
        <v>5750</v>
      </c>
      <c r="G2455" t="s">
        <v>2816</v>
      </c>
      <c r="H2455" t="s">
        <v>107</v>
      </c>
      <c r="I2455">
        <v>1</v>
      </c>
      <c r="J2455" t="s">
        <v>6969</v>
      </c>
      <c r="K2455" s="37">
        <v>43588</v>
      </c>
      <c r="L2455">
        <v>15403.3</v>
      </c>
      <c r="M2455">
        <v>15403.3</v>
      </c>
      <c r="N2455">
        <v>0</v>
      </c>
      <c r="O2455">
        <v>13862.97</v>
      </c>
      <c r="P2455">
        <v>0</v>
      </c>
      <c r="Q2455">
        <v>1155.25</v>
      </c>
      <c r="R2455">
        <v>1155.25</v>
      </c>
      <c r="S2455">
        <v>0</v>
      </c>
    </row>
    <row r="2456" spans="1:19" x14ac:dyDescent="0.25">
      <c r="A2456">
        <v>4</v>
      </c>
      <c r="B2456">
        <v>4332</v>
      </c>
      <c r="C2456" t="s">
        <v>3736</v>
      </c>
      <c r="D2456" t="s">
        <v>516</v>
      </c>
      <c r="E2456" t="s">
        <v>255</v>
      </c>
      <c r="F2456" t="s">
        <v>5751</v>
      </c>
      <c r="G2456" t="s">
        <v>517</v>
      </c>
      <c r="H2456" t="s">
        <v>100</v>
      </c>
      <c r="I2456">
        <v>0</v>
      </c>
      <c r="J2456" t="s">
        <v>6969</v>
      </c>
      <c r="K2456" s="37">
        <v>44277</v>
      </c>
      <c r="L2456">
        <v>8101.12</v>
      </c>
      <c r="M2456">
        <v>8101.12</v>
      </c>
      <c r="N2456">
        <v>0</v>
      </c>
      <c r="O2456">
        <v>7291.01</v>
      </c>
      <c r="P2456">
        <v>0</v>
      </c>
      <c r="Q2456">
        <v>607.58000000000004</v>
      </c>
      <c r="R2456">
        <v>607.58000000000004</v>
      </c>
      <c r="S2456">
        <v>0</v>
      </c>
    </row>
    <row r="2457" spans="1:19" x14ac:dyDescent="0.25">
      <c r="A2457">
        <v>4</v>
      </c>
      <c r="B2457">
        <v>4332</v>
      </c>
      <c r="C2457" t="s">
        <v>3736</v>
      </c>
      <c r="D2457" t="s">
        <v>548</v>
      </c>
      <c r="E2457" t="s">
        <v>9</v>
      </c>
      <c r="F2457" t="s">
        <v>5752</v>
      </c>
      <c r="G2457" t="s">
        <v>3516</v>
      </c>
      <c r="H2457" t="s">
        <v>107</v>
      </c>
      <c r="I2457">
        <v>0.1</v>
      </c>
      <c r="J2457" t="s">
        <v>6969</v>
      </c>
      <c r="K2457" s="37">
        <v>48092</v>
      </c>
      <c r="L2457">
        <v>1129924.8600000001</v>
      </c>
      <c r="M2457">
        <v>0</v>
      </c>
      <c r="N2457">
        <v>-1129924.8600000001</v>
      </c>
      <c r="O2457">
        <v>0</v>
      </c>
      <c r="P2457">
        <v>-1016932.37</v>
      </c>
      <c r="Q2457">
        <v>0</v>
      </c>
      <c r="R2457">
        <v>0</v>
      </c>
      <c r="S2457">
        <v>0</v>
      </c>
    </row>
    <row r="2458" spans="1:19" x14ac:dyDescent="0.25">
      <c r="A2458">
        <v>4</v>
      </c>
      <c r="B2458">
        <v>4332</v>
      </c>
      <c r="C2458" t="s">
        <v>3736</v>
      </c>
      <c r="D2458" t="s">
        <v>3079</v>
      </c>
      <c r="E2458" t="s">
        <v>21</v>
      </c>
      <c r="F2458" t="s">
        <v>5753</v>
      </c>
      <c r="G2458" t="s">
        <v>3329</v>
      </c>
      <c r="H2458" t="s">
        <v>107</v>
      </c>
      <c r="I2458">
        <v>0.4</v>
      </c>
      <c r="J2458" t="s">
        <v>6969</v>
      </c>
      <c r="K2458" s="37">
        <v>43962</v>
      </c>
      <c r="L2458">
        <v>18975</v>
      </c>
      <c r="M2458">
        <v>18975</v>
      </c>
      <c r="N2458">
        <v>0</v>
      </c>
      <c r="O2458">
        <v>17077.5</v>
      </c>
      <c r="P2458">
        <v>0</v>
      </c>
      <c r="Q2458">
        <v>1423.13</v>
      </c>
      <c r="R2458">
        <v>1423.13</v>
      </c>
      <c r="S2458">
        <v>0</v>
      </c>
    </row>
    <row r="2459" spans="1:19" x14ac:dyDescent="0.25">
      <c r="A2459">
        <v>4</v>
      </c>
      <c r="B2459">
        <v>4332</v>
      </c>
      <c r="C2459" t="s">
        <v>3736</v>
      </c>
      <c r="D2459" t="s">
        <v>2715</v>
      </c>
      <c r="E2459" t="s">
        <v>9</v>
      </c>
      <c r="F2459" t="s">
        <v>5754</v>
      </c>
      <c r="G2459" t="s">
        <v>2993</v>
      </c>
      <c r="H2459" t="s">
        <v>86</v>
      </c>
      <c r="I2459">
        <v>1</v>
      </c>
      <c r="J2459" t="s">
        <v>6969</v>
      </c>
      <c r="K2459" s="37">
        <v>43781</v>
      </c>
      <c r="L2459">
        <v>3500</v>
      </c>
      <c r="M2459">
        <v>3500</v>
      </c>
      <c r="N2459">
        <v>0</v>
      </c>
      <c r="O2459">
        <v>3150</v>
      </c>
      <c r="P2459">
        <v>0</v>
      </c>
      <c r="Q2459">
        <v>262.5</v>
      </c>
      <c r="R2459">
        <v>262.5</v>
      </c>
      <c r="S2459">
        <v>0</v>
      </c>
    </row>
    <row r="2460" spans="1:19" x14ac:dyDescent="0.25">
      <c r="A2460">
        <v>4</v>
      </c>
      <c r="B2460">
        <v>4332</v>
      </c>
      <c r="C2460" t="s">
        <v>3736</v>
      </c>
      <c r="D2460" t="s">
        <v>548</v>
      </c>
      <c r="E2460" t="s">
        <v>9</v>
      </c>
      <c r="F2460" t="s">
        <v>8814</v>
      </c>
      <c r="G2460" t="s">
        <v>8815</v>
      </c>
      <c r="H2460" t="s">
        <v>107</v>
      </c>
      <c r="I2460">
        <v>0</v>
      </c>
      <c r="J2460" t="s">
        <v>6969</v>
      </c>
      <c r="K2460" s="37">
        <v>48092</v>
      </c>
      <c r="L2460">
        <v>0</v>
      </c>
      <c r="M2460">
        <v>0</v>
      </c>
      <c r="N2460">
        <v>0</v>
      </c>
      <c r="O2460">
        <v>0</v>
      </c>
      <c r="P2460">
        <v>0</v>
      </c>
      <c r="Q2460">
        <v>0</v>
      </c>
      <c r="R2460">
        <v>0</v>
      </c>
      <c r="S2460">
        <v>0</v>
      </c>
    </row>
    <row r="2461" spans="1:19" x14ac:dyDescent="0.25">
      <c r="A2461">
        <v>4</v>
      </c>
      <c r="B2461">
        <v>4332</v>
      </c>
      <c r="C2461" t="s">
        <v>3736</v>
      </c>
      <c r="D2461" t="s">
        <v>1257</v>
      </c>
      <c r="E2461" t="s">
        <v>37</v>
      </c>
      <c r="F2461" t="s">
        <v>5755</v>
      </c>
      <c r="G2461" t="s">
        <v>3033</v>
      </c>
      <c r="H2461" t="s">
        <v>104</v>
      </c>
      <c r="I2461">
        <v>1</v>
      </c>
      <c r="J2461" t="s">
        <v>6969</v>
      </c>
      <c r="K2461" s="37">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3736</v>
      </c>
      <c r="D2462" t="s">
        <v>1728</v>
      </c>
      <c r="E2462" t="s">
        <v>122</v>
      </c>
      <c r="F2462" t="s">
        <v>5756</v>
      </c>
      <c r="G2462" t="s">
        <v>2619</v>
      </c>
      <c r="H2462" t="s">
        <v>124</v>
      </c>
      <c r="I2462">
        <v>0.35</v>
      </c>
      <c r="J2462" t="s">
        <v>6969</v>
      </c>
      <c r="K2462" s="37">
        <v>43671</v>
      </c>
      <c r="L2462">
        <v>93285.42</v>
      </c>
      <c r="M2462">
        <v>93285.42</v>
      </c>
      <c r="N2462">
        <v>0</v>
      </c>
      <c r="O2462">
        <v>83956.88</v>
      </c>
      <c r="P2462">
        <v>0</v>
      </c>
      <c r="Q2462">
        <v>6996.41</v>
      </c>
      <c r="R2462">
        <v>6996.41</v>
      </c>
      <c r="S2462">
        <v>0</v>
      </c>
    </row>
    <row r="2463" spans="1:19" x14ac:dyDescent="0.25">
      <c r="A2463">
        <v>4</v>
      </c>
      <c r="B2463">
        <v>4332</v>
      </c>
      <c r="C2463" t="s">
        <v>3736</v>
      </c>
      <c r="D2463" t="s">
        <v>497</v>
      </c>
      <c r="E2463" t="s">
        <v>48</v>
      </c>
      <c r="F2463" t="s">
        <v>5757</v>
      </c>
      <c r="G2463" t="s">
        <v>2571</v>
      </c>
      <c r="H2463" t="s">
        <v>100</v>
      </c>
      <c r="I2463">
        <v>0</v>
      </c>
      <c r="J2463" t="s">
        <v>6969</v>
      </c>
      <c r="K2463" s="37">
        <v>43678</v>
      </c>
      <c r="L2463">
        <v>25236.69</v>
      </c>
      <c r="M2463">
        <v>25236.69</v>
      </c>
      <c r="N2463">
        <v>0</v>
      </c>
      <c r="O2463">
        <v>22713.02</v>
      </c>
      <c r="P2463">
        <v>0</v>
      </c>
      <c r="Q2463">
        <v>1892.75</v>
      </c>
      <c r="R2463">
        <v>1892.75</v>
      </c>
      <c r="S2463">
        <v>0</v>
      </c>
    </row>
    <row r="2464" spans="1:19" x14ac:dyDescent="0.25">
      <c r="A2464">
        <v>4</v>
      </c>
      <c r="B2464">
        <v>4332</v>
      </c>
      <c r="C2464" t="s">
        <v>3736</v>
      </c>
      <c r="D2464" t="s">
        <v>2095</v>
      </c>
      <c r="E2464" t="s">
        <v>131</v>
      </c>
      <c r="F2464" t="s">
        <v>5758</v>
      </c>
      <c r="G2464" t="s">
        <v>138</v>
      </c>
      <c r="H2464" t="s">
        <v>86</v>
      </c>
      <c r="I2464">
        <v>1</v>
      </c>
      <c r="J2464" t="s">
        <v>6969</v>
      </c>
      <c r="K2464" s="37">
        <v>44138</v>
      </c>
      <c r="L2464">
        <v>835.2</v>
      </c>
      <c r="M2464">
        <v>108410.8</v>
      </c>
      <c r="N2464">
        <v>107575.6</v>
      </c>
      <c r="O2464">
        <v>827.1</v>
      </c>
      <c r="P2464">
        <v>0</v>
      </c>
      <c r="Q2464">
        <v>80687.78</v>
      </c>
      <c r="R2464">
        <v>6.08</v>
      </c>
      <c r="S2464">
        <v>80681.7</v>
      </c>
    </row>
    <row r="2465" spans="1:19" x14ac:dyDescent="0.25">
      <c r="A2465">
        <v>4</v>
      </c>
      <c r="B2465">
        <v>4332</v>
      </c>
      <c r="C2465" t="s">
        <v>3736</v>
      </c>
      <c r="D2465" t="s">
        <v>7259</v>
      </c>
      <c r="E2465" t="s">
        <v>9</v>
      </c>
      <c r="F2465" t="s">
        <v>8684</v>
      </c>
      <c r="G2465" t="s">
        <v>8647</v>
      </c>
      <c r="H2465" t="s">
        <v>100</v>
      </c>
      <c r="I2465">
        <v>0.75</v>
      </c>
      <c r="J2465" t="s">
        <v>6969</v>
      </c>
      <c r="K2465" s="37">
        <v>48092</v>
      </c>
      <c r="L2465">
        <v>305831.32</v>
      </c>
      <c r="M2465">
        <v>305831.32</v>
      </c>
      <c r="N2465">
        <v>0</v>
      </c>
      <c r="O2465">
        <v>275248.19</v>
      </c>
      <c r="P2465">
        <v>0</v>
      </c>
      <c r="Q2465">
        <v>0</v>
      </c>
      <c r="R2465">
        <v>0</v>
      </c>
      <c r="S2465">
        <v>0</v>
      </c>
    </row>
    <row r="2466" spans="1:19" x14ac:dyDescent="0.25">
      <c r="A2466">
        <v>4</v>
      </c>
      <c r="B2466">
        <v>4332</v>
      </c>
      <c r="C2466" t="s">
        <v>3736</v>
      </c>
      <c r="D2466" t="s">
        <v>255</v>
      </c>
      <c r="E2466" t="s">
        <v>255</v>
      </c>
      <c r="F2466" t="s">
        <v>5759</v>
      </c>
      <c r="G2466" t="s">
        <v>1372</v>
      </c>
      <c r="H2466" t="s">
        <v>104</v>
      </c>
      <c r="I2466">
        <v>0</v>
      </c>
      <c r="J2466" t="s">
        <v>6969</v>
      </c>
      <c r="K2466" s="37">
        <v>43356</v>
      </c>
      <c r="L2466">
        <v>33081.910000000003</v>
      </c>
      <c r="M2466">
        <v>33081.910000000003</v>
      </c>
      <c r="N2466">
        <v>0</v>
      </c>
      <c r="O2466">
        <v>29773.72</v>
      </c>
      <c r="P2466">
        <v>0</v>
      </c>
      <c r="Q2466">
        <v>2481.14</v>
      </c>
      <c r="R2466">
        <v>2481.14</v>
      </c>
      <c r="S2466">
        <v>0</v>
      </c>
    </row>
    <row r="2467" spans="1:19" x14ac:dyDescent="0.25">
      <c r="A2467">
        <v>4</v>
      </c>
      <c r="B2467">
        <v>4332</v>
      </c>
      <c r="C2467" t="s">
        <v>3736</v>
      </c>
      <c r="D2467" t="s">
        <v>599</v>
      </c>
      <c r="E2467" t="s">
        <v>21</v>
      </c>
      <c r="F2467" t="s">
        <v>5760</v>
      </c>
      <c r="G2467" t="s">
        <v>2269</v>
      </c>
      <c r="H2467" t="s">
        <v>149</v>
      </c>
      <c r="I2467">
        <v>1</v>
      </c>
      <c r="J2467" t="s">
        <v>6969</v>
      </c>
      <c r="K2467" s="37">
        <v>43944</v>
      </c>
      <c r="L2467">
        <v>601322.57999999996</v>
      </c>
      <c r="M2467">
        <v>599558.75</v>
      </c>
      <c r="N2467">
        <v>-1763.83</v>
      </c>
      <c r="O2467">
        <v>539602.87</v>
      </c>
      <c r="P2467">
        <v>-1587.45</v>
      </c>
      <c r="Q2467">
        <v>44966.91</v>
      </c>
      <c r="R2467">
        <v>44966.91</v>
      </c>
      <c r="S2467">
        <v>0</v>
      </c>
    </row>
    <row r="2468" spans="1:19" x14ac:dyDescent="0.25">
      <c r="A2468">
        <v>4</v>
      </c>
      <c r="B2468">
        <v>4332</v>
      </c>
      <c r="C2468" t="s">
        <v>3736</v>
      </c>
      <c r="D2468" t="s">
        <v>1438</v>
      </c>
      <c r="E2468" t="s">
        <v>60</v>
      </c>
      <c r="F2468" t="s">
        <v>5761</v>
      </c>
      <c r="G2468" t="s">
        <v>2330</v>
      </c>
      <c r="H2468" t="s">
        <v>124</v>
      </c>
      <c r="I2468">
        <v>1</v>
      </c>
      <c r="J2468" t="s">
        <v>6969</v>
      </c>
      <c r="K2468" s="37">
        <v>43503</v>
      </c>
      <c r="L2468">
        <v>4646.53</v>
      </c>
      <c r="M2468">
        <v>4646.53</v>
      </c>
      <c r="N2468">
        <v>0</v>
      </c>
      <c r="O2468">
        <v>4181.88</v>
      </c>
      <c r="P2468">
        <v>0</v>
      </c>
      <c r="Q2468">
        <v>348.49</v>
      </c>
      <c r="R2468">
        <v>348.49</v>
      </c>
      <c r="S2468">
        <v>0</v>
      </c>
    </row>
    <row r="2469" spans="1:19" x14ac:dyDescent="0.25">
      <c r="A2469">
        <v>4</v>
      </c>
      <c r="B2469">
        <v>4332</v>
      </c>
      <c r="C2469" t="s">
        <v>3736</v>
      </c>
      <c r="D2469" t="s">
        <v>1438</v>
      </c>
      <c r="E2469" t="s">
        <v>60</v>
      </c>
      <c r="F2469" t="s">
        <v>5762</v>
      </c>
      <c r="G2469" t="s">
        <v>2365</v>
      </c>
      <c r="H2469" t="s">
        <v>149</v>
      </c>
      <c r="I2469">
        <v>1</v>
      </c>
      <c r="J2469" t="s">
        <v>6969</v>
      </c>
      <c r="K2469" s="37">
        <v>43956</v>
      </c>
      <c r="L2469">
        <v>258906.25</v>
      </c>
      <c r="M2469">
        <v>258313.02</v>
      </c>
      <c r="N2469">
        <v>-593.23</v>
      </c>
      <c r="O2469">
        <v>232481.72</v>
      </c>
      <c r="P2469">
        <v>-533.91</v>
      </c>
      <c r="Q2469">
        <v>19373.48</v>
      </c>
      <c r="R2469">
        <v>19373.48</v>
      </c>
      <c r="S2469">
        <v>0</v>
      </c>
    </row>
    <row r="2470" spans="1:19" x14ac:dyDescent="0.25">
      <c r="A2470">
        <v>4</v>
      </c>
      <c r="B2470">
        <v>4332</v>
      </c>
      <c r="C2470" t="s">
        <v>3736</v>
      </c>
      <c r="D2470" t="s">
        <v>506</v>
      </c>
      <c r="E2470" t="s">
        <v>9</v>
      </c>
      <c r="F2470" t="s">
        <v>5763</v>
      </c>
      <c r="G2470" t="s">
        <v>507</v>
      </c>
      <c r="H2470" t="s">
        <v>124</v>
      </c>
      <c r="I2470">
        <v>1</v>
      </c>
      <c r="J2470" t="s">
        <v>6969</v>
      </c>
      <c r="K2470" s="37">
        <v>43294</v>
      </c>
      <c r="L2470">
        <v>16420.39</v>
      </c>
      <c r="M2470">
        <v>16420.39</v>
      </c>
      <c r="N2470">
        <v>0</v>
      </c>
      <c r="O2470">
        <v>14778.35</v>
      </c>
      <c r="P2470">
        <v>0</v>
      </c>
      <c r="Q2470">
        <v>1231.53</v>
      </c>
      <c r="R2470">
        <v>1231.53</v>
      </c>
      <c r="S2470">
        <v>0</v>
      </c>
    </row>
    <row r="2471" spans="1:19" x14ac:dyDescent="0.25">
      <c r="A2471">
        <v>4</v>
      </c>
      <c r="B2471">
        <v>4332</v>
      </c>
      <c r="C2471" t="s">
        <v>3736</v>
      </c>
      <c r="D2471" t="s">
        <v>14</v>
      </c>
      <c r="E2471" t="s">
        <v>15</v>
      </c>
      <c r="F2471" t="s">
        <v>5764</v>
      </c>
      <c r="G2471" t="s">
        <v>2925</v>
      </c>
      <c r="H2471" t="s">
        <v>104</v>
      </c>
      <c r="I2471">
        <v>1</v>
      </c>
      <c r="J2471" t="s">
        <v>6969</v>
      </c>
      <c r="K2471" s="37">
        <v>48092</v>
      </c>
      <c r="L2471">
        <v>125520.89</v>
      </c>
      <c r="M2471">
        <v>125520.89</v>
      </c>
      <c r="N2471">
        <v>0</v>
      </c>
      <c r="O2471">
        <v>112968.8</v>
      </c>
      <c r="P2471">
        <v>0</v>
      </c>
      <c r="Q2471">
        <v>9360.7999999999993</v>
      </c>
      <c r="R2471">
        <v>9360.7999999999993</v>
      </c>
      <c r="S2471">
        <v>0</v>
      </c>
    </row>
    <row r="2472" spans="1:19" x14ac:dyDescent="0.25">
      <c r="A2472">
        <v>4</v>
      </c>
      <c r="B2472">
        <v>4332</v>
      </c>
      <c r="C2472" t="s">
        <v>3736</v>
      </c>
      <c r="D2472" t="s">
        <v>2453</v>
      </c>
      <c r="E2472" t="s">
        <v>9</v>
      </c>
      <c r="F2472" t="s">
        <v>5765</v>
      </c>
      <c r="G2472" t="s">
        <v>2454</v>
      </c>
      <c r="H2472" t="s">
        <v>100</v>
      </c>
      <c r="I2472">
        <v>1</v>
      </c>
      <c r="J2472" t="s">
        <v>6969</v>
      </c>
      <c r="K2472" s="37">
        <v>43588</v>
      </c>
      <c r="L2472">
        <v>5129.6499999999996</v>
      </c>
      <c r="M2472">
        <v>5129.6499999999996</v>
      </c>
      <c r="N2472">
        <v>0</v>
      </c>
      <c r="O2472">
        <v>4616.6899999999996</v>
      </c>
      <c r="P2472">
        <v>0</v>
      </c>
      <c r="Q2472">
        <v>384.72</v>
      </c>
      <c r="R2472">
        <v>384.72</v>
      </c>
      <c r="S2472">
        <v>0</v>
      </c>
    </row>
    <row r="2473" spans="1:19" x14ac:dyDescent="0.25">
      <c r="A2473">
        <v>4</v>
      </c>
      <c r="B2473">
        <v>4332</v>
      </c>
      <c r="C2473" t="s">
        <v>3736</v>
      </c>
      <c r="D2473" t="s">
        <v>2649</v>
      </c>
      <c r="E2473" t="s">
        <v>48</v>
      </c>
      <c r="F2473" t="s">
        <v>5766</v>
      </c>
      <c r="G2473" t="s">
        <v>2890</v>
      </c>
      <c r="H2473" t="s">
        <v>107</v>
      </c>
      <c r="I2473">
        <v>0.8</v>
      </c>
      <c r="J2473" t="s">
        <v>6969</v>
      </c>
      <c r="K2473" s="37">
        <v>43864</v>
      </c>
      <c r="L2473">
        <v>20855.509999999998</v>
      </c>
      <c r="M2473">
        <v>20855.509999999998</v>
      </c>
      <c r="N2473">
        <v>0</v>
      </c>
      <c r="O2473">
        <v>18769.96</v>
      </c>
      <c r="P2473">
        <v>0</v>
      </c>
      <c r="Q2473">
        <v>1564.16</v>
      </c>
      <c r="R2473">
        <v>1564.16</v>
      </c>
      <c r="S2473">
        <v>0</v>
      </c>
    </row>
    <row r="2474" spans="1:19" x14ac:dyDescent="0.25">
      <c r="A2474">
        <v>4</v>
      </c>
      <c r="B2474">
        <v>4332</v>
      </c>
      <c r="C2474" t="s">
        <v>3736</v>
      </c>
      <c r="D2474" t="s">
        <v>744</v>
      </c>
      <c r="E2474" t="s">
        <v>25</v>
      </c>
      <c r="F2474" t="s">
        <v>5767</v>
      </c>
      <c r="G2474" t="s">
        <v>2361</v>
      </c>
      <c r="H2474" t="s">
        <v>86</v>
      </c>
      <c r="I2474">
        <v>1</v>
      </c>
      <c r="J2474" t="s">
        <v>6969</v>
      </c>
      <c r="K2474" s="37">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3736</v>
      </c>
      <c r="D2475" t="s">
        <v>929</v>
      </c>
      <c r="E2475" t="s">
        <v>9</v>
      </c>
      <c r="F2475" t="s">
        <v>5768</v>
      </c>
      <c r="G2475" t="s">
        <v>2320</v>
      </c>
      <c r="H2475" t="s">
        <v>86</v>
      </c>
      <c r="I2475">
        <v>1</v>
      </c>
      <c r="J2475" t="s">
        <v>6969</v>
      </c>
      <c r="K2475" s="37">
        <v>43928</v>
      </c>
      <c r="L2475">
        <v>481592.29</v>
      </c>
      <c r="M2475">
        <v>478804.38</v>
      </c>
      <c r="N2475">
        <v>-2787.91</v>
      </c>
      <c r="O2475">
        <v>477447.92</v>
      </c>
      <c r="P2475">
        <v>-2509.12</v>
      </c>
      <c r="Q2475">
        <v>1017.35</v>
      </c>
      <c r="R2475">
        <v>1017.34</v>
      </c>
      <c r="S2475">
        <v>0.01</v>
      </c>
    </row>
    <row r="2476" spans="1:19" x14ac:dyDescent="0.25">
      <c r="A2476">
        <v>4</v>
      </c>
      <c r="B2476">
        <v>4332</v>
      </c>
      <c r="C2476" t="s">
        <v>3736</v>
      </c>
      <c r="D2476" t="s">
        <v>329</v>
      </c>
      <c r="E2476" t="s">
        <v>21</v>
      </c>
      <c r="F2476" t="s">
        <v>5769</v>
      </c>
      <c r="G2476" t="s">
        <v>330</v>
      </c>
      <c r="H2476" t="s">
        <v>100</v>
      </c>
      <c r="I2476">
        <v>1</v>
      </c>
      <c r="J2476" t="s">
        <v>6969</v>
      </c>
      <c r="K2476" s="37">
        <v>43265</v>
      </c>
      <c r="L2476">
        <v>24572</v>
      </c>
      <c r="M2476">
        <v>24572</v>
      </c>
      <c r="N2476">
        <v>0</v>
      </c>
      <c r="O2476">
        <v>22114.799999999999</v>
      </c>
      <c r="P2476">
        <v>0</v>
      </c>
      <c r="Q2476">
        <v>1842.9</v>
      </c>
      <c r="R2476">
        <v>1842.9</v>
      </c>
      <c r="S2476">
        <v>0</v>
      </c>
    </row>
    <row r="2477" spans="1:19" x14ac:dyDescent="0.25">
      <c r="A2477">
        <v>4</v>
      </c>
      <c r="B2477">
        <v>4332</v>
      </c>
      <c r="C2477" t="s">
        <v>3736</v>
      </c>
      <c r="D2477" t="s">
        <v>2649</v>
      </c>
      <c r="E2477" t="s">
        <v>48</v>
      </c>
      <c r="F2477" t="s">
        <v>5770</v>
      </c>
      <c r="G2477" t="s">
        <v>2679</v>
      </c>
      <c r="H2477" t="s">
        <v>107</v>
      </c>
      <c r="I2477">
        <v>0.5</v>
      </c>
      <c r="J2477" t="s">
        <v>6969</v>
      </c>
      <c r="K2477" s="37">
        <v>43588</v>
      </c>
      <c r="L2477">
        <v>3480</v>
      </c>
      <c r="M2477">
        <v>3480</v>
      </c>
      <c r="N2477">
        <v>0</v>
      </c>
      <c r="O2477">
        <v>3132</v>
      </c>
      <c r="P2477">
        <v>0</v>
      </c>
      <c r="Q2477">
        <v>261</v>
      </c>
      <c r="R2477">
        <v>261</v>
      </c>
      <c r="S2477">
        <v>0</v>
      </c>
    </row>
    <row r="2478" spans="1:19" x14ac:dyDescent="0.25">
      <c r="A2478">
        <v>4</v>
      </c>
      <c r="B2478">
        <v>4332</v>
      </c>
      <c r="C2478" t="s">
        <v>3736</v>
      </c>
      <c r="D2478" t="s">
        <v>1596</v>
      </c>
      <c r="E2478" t="s">
        <v>25</v>
      </c>
      <c r="F2478" t="s">
        <v>5771</v>
      </c>
      <c r="G2478" t="s">
        <v>2344</v>
      </c>
      <c r="H2478" t="s">
        <v>86</v>
      </c>
      <c r="I2478">
        <v>1</v>
      </c>
      <c r="J2478" t="s">
        <v>6969</v>
      </c>
      <c r="K2478" s="37">
        <v>48092</v>
      </c>
      <c r="L2478">
        <v>226072.17</v>
      </c>
      <c r="M2478">
        <v>260860.14</v>
      </c>
      <c r="N2478">
        <v>34787.97</v>
      </c>
      <c r="O2478">
        <v>234774.12</v>
      </c>
      <c r="P2478">
        <v>31309.17</v>
      </c>
      <c r="Q2478">
        <v>14885.37</v>
      </c>
      <c r="R2478">
        <v>14885.37</v>
      </c>
      <c r="S2478">
        <v>0</v>
      </c>
    </row>
    <row r="2479" spans="1:19" x14ac:dyDescent="0.25">
      <c r="A2479">
        <v>4</v>
      </c>
      <c r="B2479">
        <v>4332</v>
      </c>
      <c r="C2479" t="s">
        <v>3736</v>
      </c>
      <c r="D2479" t="s">
        <v>1728</v>
      </c>
      <c r="E2479" t="s">
        <v>122</v>
      </c>
      <c r="F2479" t="s">
        <v>5772</v>
      </c>
      <c r="G2479" t="s">
        <v>2675</v>
      </c>
      <c r="H2479" t="s">
        <v>124</v>
      </c>
      <c r="I2479">
        <v>0.1</v>
      </c>
      <c r="J2479" t="s">
        <v>6969</v>
      </c>
      <c r="K2479" s="37">
        <v>48092</v>
      </c>
      <c r="L2479">
        <v>339312.53</v>
      </c>
      <c r="M2479">
        <v>339312.53</v>
      </c>
      <c r="N2479">
        <v>0</v>
      </c>
      <c r="O2479">
        <v>305381.28000000003</v>
      </c>
      <c r="P2479">
        <v>0</v>
      </c>
      <c r="Q2479">
        <v>0</v>
      </c>
      <c r="R2479">
        <v>0</v>
      </c>
      <c r="S2479">
        <v>0</v>
      </c>
    </row>
    <row r="2480" spans="1:19" x14ac:dyDescent="0.25">
      <c r="A2480">
        <v>4</v>
      </c>
      <c r="B2480">
        <v>4332</v>
      </c>
      <c r="C2480" t="s">
        <v>3736</v>
      </c>
      <c r="D2480" t="s">
        <v>917</v>
      </c>
      <c r="E2480" t="s">
        <v>25</v>
      </c>
      <c r="F2480" t="s">
        <v>5773</v>
      </c>
      <c r="G2480" t="s">
        <v>2313</v>
      </c>
      <c r="H2480" t="s">
        <v>107</v>
      </c>
      <c r="I2480">
        <v>1</v>
      </c>
      <c r="J2480" t="s">
        <v>6969</v>
      </c>
      <c r="K2480" s="37">
        <v>43503</v>
      </c>
      <c r="L2480">
        <v>32748.68</v>
      </c>
      <c r="M2480">
        <v>32748.68</v>
      </c>
      <c r="N2480">
        <v>0</v>
      </c>
      <c r="O2480">
        <v>29473.81</v>
      </c>
      <c r="P2480">
        <v>0</v>
      </c>
      <c r="Q2480">
        <v>2456.15</v>
      </c>
      <c r="R2480">
        <v>2456.15</v>
      </c>
      <c r="S2480">
        <v>0</v>
      </c>
    </row>
    <row r="2481" spans="1:19" x14ac:dyDescent="0.25">
      <c r="A2481">
        <v>4</v>
      </c>
      <c r="B2481">
        <v>4332</v>
      </c>
      <c r="C2481" t="s">
        <v>3736</v>
      </c>
      <c r="D2481" t="s">
        <v>2520</v>
      </c>
      <c r="E2481" t="s">
        <v>9</v>
      </c>
      <c r="F2481" t="s">
        <v>5774</v>
      </c>
      <c r="G2481" t="s">
        <v>2521</v>
      </c>
      <c r="H2481" t="s">
        <v>100</v>
      </c>
      <c r="I2481">
        <v>1</v>
      </c>
      <c r="J2481" t="s">
        <v>6969</v>
      </c>
      <c r="K2481" s="37">
        <v>43588</v>
      </c>
      <c r="L2481">
        <v>74284.17</v>
      </c>
      <c r="M2481">
        <v>74284.17</v>
      </c>
      <c r="N2481">
        <v>0</v>
      </c>
      <c r="O2481">
        <v>66855.75</v>
      </c>
      <c r="P2481">
        <v>0</v>
      </c>
      <c r="Q2481">
        <v>5571.32</v>
      </c>
      <c r="R2481">
        <v>5571.31</v>
      </c>
      <c r="S2481">
        <v>0.01</v>
      </c>
    </row>
    <row r="2482" spans="1:19" x14ac:dyDescent="0.25">
      <c r="A2482">
        <v>4</v>
      </c>
      <c r="B2482">
        <v>4332</v>
      </c>
      <c r="C2482" t="s">
        <v>3736</v>
      </c>
      <c r="D2482" t="s">
        <v>857</v>
      </c>
      <c r="E2482" t="s">
        <v>9</v>
      </c>
      <c r="F2482" t="s">
        <v>7759</v>
      </c>
      <c r="G2482" t="s">
        <v>7760</v>
      </c>
      <c r="H2482" t="s">
        <v>100</v>
      </c>
      <c r="I2482">
        <v>0.17</v>
      </c>
      <c r="J2482" t="s">
        <v>6969</v>
      </c>
      <c r="K2482" s="37">
        <v>48092</v>
      </c>
      <c r="L2482">
        <v>422235.95</v>
      </c>
      <c r="M2482">
        <v>422235.95</v>
      </c>
      <c r="N2482">
        <v>0</v>
      </c>
      <c r="O2482">
        <v>380012.36</v>
      </c>
      <c r="P2482">
        <v>0</v>
      </c>
      <c r="Q2482">
        <v>0</v>
      </c>
      <c r="R2482">
        <v>0</v>
      </c>
      <c r="S2482">
        <v>0</v>
      </c>
    </row>
    <row r="2483" spans="1:19" x14ac:dyDescent="0.25">
      <c r="A2483">
        <v>4</v>
      </c>
      <c r="B2483">
        <v>4332</v>
      </c>
      <c r="C2483" t="s">
        <v>3736</v>
      </c>
      <c r="D2483" t="s">
        <v>790</v>
      </c>
      <c r="E2483" t="s">
        <v>48</v>
      </c>
      <c r="F2483" t="s">
        <v>5775</v>
      </c>
      <c r="G2483" t="s">
        <v>3285</v>
      </c>
      <c r="H2483" t="s">
        <v>107</v>
      </c>
      <c r="I2483">
        <v>1</v>
      </c>
      <c r="J2483" t="s">
        <v>6969</v>
      </c>
      <c r="K2483" s="37">
        <v>43781</v>
      </c>
      <c r="L2483">
        <v>100182.7</v>
      </c>
      <c r="M2483">
        <v>100182.7</v>
      </c>
      <c r="N2483">
        <v>0</v>
      </c>
      <c r="O2483">
        <v>90164.43</v>
      </c>
      <c r="P2483">
        <v>0</v>
      </c>
      <c r="Q2483">
        <v>7513.7</v>
      </c>
      <c r="R2483">
        <v>7513.7</v>
      </c>
      <c r="S2483">
        <v>0</v>
      </c>
    </row>
    <row r="2484" spans="1:19" x14ac:dyDescent="0.25">
      <c r="A2484">
        <v>4</v>
      </c>
      <c r="B2484">
        <v>4332</v>
      </c>
      <c r="C2484" t="s">
        <v>3736</v>
      </c>
      <c r="D2484" t="s">
        <v>255</v>
      </c>
      <c r="E2484" t="s">
        <v>255</v>
      </c>
      <c r="F2484" t="s">
        <v>5776</v>
      </c>
      <c r="G2484" t="s">
        <v>272</v>
      </c>
      <c r="H2484" t="s">
        <v>104</v>
      </c>
      <c r="I2484">
        <v>0</v>
      </c>
      <c r="J2484" t="s">
        <v>6969</v>
      </c>
      <c r="K2484" s="37">
        <v>43265</v>
      </c>
      <c r="L2484">
        <v>41158.57</v>
      </c>
      <c r="M2484">
        <v>41158.57</v>
      </c>
      <c r="N2484">
        <v>0</v>
      </c>
      <c r="O2484">
        <v>37042.71</v>
      </c>
      <c r="P2484">
        <v>0</v>
      </c>
      <c r="Q2484">
        <v>3086.9</v>
      </c>
      <c r="R2484">
        <v>3086.89</v>
      </c>
      <c r="S2484">
        <v>0.01</v>
      </c>
    </row>
    <row r="2485" spans="1:19" x14ac:dyDescent="0.25">
      <c r="A2485">
        <v>4</v>
      </c>
      <c r="B2485">
        <v>4332</v>
      </c>
      <c r="C2485" t="s">
        <v>3736</v>
      </c>
      <c r="D2485" t="s">
        <v>548</v>
      </c>
      <c r="E2485" t="s">
        <v>9</v>
      </c>
      <c r="F2485" t="s">
        <v>5777</v>
      </c>
      <c r="G2485" t="s">
        <v>2288</v>
      </c>
      <c r="H2485" t="s">
        <v>86</v>
      </c>
      <c r="I2485">
        <v>1</v>
      </c>
      <c r="J2485" t="s">
        <v>6969</v>
      </c>
      <c r="K2485" s="37">
        <v>48092</v>
      </c>
      <c r="L2485">
        <v>1487490.6</v>
      </c>
      <c r="M2485">
        <v>1487490.6</v>
      </c>
      <c r="N2485">
        <v>0</v>
      </c>
      <c r="O2485">
        <v>1342220.21</v>
      </c>
      <c r="P2485">
        <v>-2490.2399999999998</v>
      </c>
      <c r="Q2485">
        <v>105016.06</v>
      </c>
      <c r="R2485">
        <v>103039.84</v>
      </c>
      <c r="S2485">
        <v>1976.22</v>
      </c>
    </row>
    <row r="2486" spans="1:19" x14ac:dyDescent="0.25">
      <c r="A2486">
        <v>4</v>
      </c>
      <c r="B2486">
        <v>4332</v>
      </c>
      <c r="C2486" t="s">
        <v>3736</v>
      </c>
      <c r="D2486" t="s">
        <v>767</v>
      </c>
      <c r="E2486" t="s">
        <v>9</v>
      </c>
      <c r="F2486" t="s">
        <v>5778</v>
      </c>
      <c r="G2486" t="s">
        <v>141</v>
      </c>
      <c r="H2486" t="s">
        <v>86</v>
      </c>
      <c r="I2486">
        <v>1</v>
      </c>
      <c r="J2486" t="s">
        <v>6969</v>
      </c>
      <c r="K2486" s="37">
        <v>48092</v>
      </c>
      <c r="L2486">
        <v>8124</v>
      </c>
      <c r="M2486">
        <v>8124</v>
      </c>
      <c r="N2486">
        <v>0</v>
      </c>
      <c r="O2486">
        <v>7551.26</v>
      </c>
      <c r="P2486">
        <v>-3.25</v>
      </c>
      <c r="Q2486">
        <v>429.56</v>
      </c>
      <c r="R2486">
        <v>427.12</v>
      </c>
      <c r="S2486">
        <v>2.44</v>
      </c>
    </row>
    <row r="2487" spans="1:19" x14ac:dyDescent="0.25">
      <c r="A2487">
        <v>4</v>
      </c>
      <c r="B2487">
        <v>4332</v>
      </c>
      <c r="C2487" t="s">
        <v>3736</v>
      </c>
      <c r="D2487" t="s">
        <v>78</v>
      </c>
      <c r="E2487" t="s">
        <v>76</v>
      </c>
      <c r="F2487" t="s">
        <v>5779</v>
      </c>
      <c r="G2487" t="s">
        <v>2859</v>
      </c>
      <c r="H2487" t="s">
        <v>100</v>
      </c>
      <c r="I2487">
        <v>0</v>
      </c>
      <c r="J2487" t="s">
        <v>6969</v>
      </c>
      <c r="K2487" s="37">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3736</v>
      </c>
      <c r="D2488" t="s">
        <v>2959</v>
      </c>
      <c r="E2488" t="s">
        <v>9</v>
      </c>
      <c r="F2488" t="s">
        <v>7761</v>
      </c>
      <c r="G2488" t="s">
        <v>7762</v>
      </c>
      <c r="H2488" t="s">
        <v>149</v>
      </c>
      <c r="I2488">
        <v>0</v>
      </c>
      <c r="J2488" t="s">
        <v>6969</v>
      </c>
      <c r="K2488" s="37">
        <v>48092</v>
      </c>
      <c r="L2488">
        <v>104394.8</v>
      </c>
      <c r="M2488">
        <v>104394.8</v>
      </c>
      <c r="N2488">
        <v>0</v>
      </c>
      <c r="O2488">
        <v>93955.32</v>
      </c>
      <c r="P2488">
        <v>0</v>
      </c>
      <c r="Q2488">
        <v>7829.61</v>
      </c>
      <c r="R2488">
        <v>7829.61</v>
      </c>
      <c r="S2488">
        <v>0</v>
      </c>
    </row>
    <row r="2489" spans="1:19" x14ac:dyDescent="0.25">
      <c r="A2489">
        <v>4</v>
      </c>
      <c r="B2489">
        <v>4332</v>
      </c>
      <c r="C2489" t="s">
        <v>3736</v>
      </c>
      <c r="D2489" t="s">
        <v>24</v>
      </c>
      <c r="E2489" t="s">
        <v>25</v>
      </c>
      <c r="F2489" t="s">
        <v>7763</v>
      </c>
      <c r="G2489" t="s">
        <v>7764</v>
      </c>
      <c r="H2489" t="s">
        <v>86</v>
      </c>
      <c r="I2489">
        <v>1</v>
      </c>
      <c r="J2489" t="s">
        <v>6969</v>
      </c>
      <c r="K2489" s="37">
        <v>43980</v>
      </c>
      <c r="L2489">
        <v>1105814.6200000001</v>
      </c>
      <c r="M2489">
        <v>1105814.6200000001</v>
      </c>
      <c r="N2489">
        <v>0</v>
      </c>
      <c r="O2489">
        <v>1105485.46</v>
      </c>
      <c r="P2489">
        <v>-468</v>
      </c>
      <c r="Q2489">
        <v>246.87</v>
      </c>
      <c r="R2489">
        <v>246.87</v>
      </c>
      <c r="S2489">
        <v>0</v>
      </c>
    </row>
    <row r="2490" spans="1:19" x14ac:dyDescent="0.25">
      <c r="A2490">
        <v>4</v>
      </c>
      <c r="B2490">
        <v>4332</v>
      </c>
      <c r="C2490" t="s">
        <v>3736</v>
      </c>
      <c r="D2490" t="s">
        <v>2767</v>
      </c>
      <c r="E2490" t="s">
        <v>9</v>
      </c>
      <c r="F2490" t="s">
        <v>5780</v>
      </c>
      <c r="G2490" t="s">
        <v>3356</v>
      </c>
      <c r="H2490" t="s">
        <v>86</v>
      </c>
      <c r="I2490">
        <v>1</v>
      </c>
      <c r="J2490" t="s">
        <v>6969</v>
      </c>
      <c r="K2490" s="37">
        <v>43864</v>
      </c>
      <c r="L2490">
        <v>14207.51</v>
      </c>
      <c r="M2490">
        <v>14207.51</v>
      </c>
      <c r="N2490">
        <v>0</v>
      </c>
      <c r="O2490">
        <v>12786.76</v>
      </c>
      <c r="P2490">
        <v>0</v>
      </c>
      <c r="Q2490">
        <v>1065.56</v>
      </c>
      <c r="R2490">
        <v>1065.56</v>
      </c>
      <c r="S2490">
        <v>0</v>
      </c>
    </row>
    <row r="2491" spans="1:19" x14ac:dyDescent="0.25">
      <c r="A2491">
        <v>4</v>
      </c>
      <c r="B2491">
        <v>4332</v>
      </c>
      <c r="C2491" t="s">
        <v>3736</v>
      </c>
      <c r="D2491" t="s">
        <v>917</v>
      </c>
      <c r="E2491" t="s">
        <v>25</v>
      </c>
      <c r="F2491" t="s">
        <v>5781</v>
      </c>
      <c r="G2491" t="s">
        <v>2310</v>
      </c>
      <c r="H2491" t="s">
        <v>107</v>
      </c>
      <c r="I2491">
        <v>1</v>
      </c>
      <c r="J2491" t="s">
        <v>6969</v>
      </c>
      <c r="K2491" s="37">
        <v>43503</v>
      </c>
      <c r="L2491">
        <v>18378.48</v>
      </c>
      <c r="M2491">
        <v>18378.48</v>
      </c>
      <c r="N2491">
        <v>0</v>
      </c>
      <c r="O2491">
        <v>16540.63</v>
      </c>
      <c r="P2491">
        <v>0</v>
      </c>
      <c r="Q2491">
        <v>1378.39</v>
      </c>
      <c r="R2491">
        <v>1378.39</v>
      </c>
      <c r="S2491">
        <v>0</v>
      </c>
    </row>
    <row r="2492" spans="1:19" x14ac:dyDescent="0.25">
      <c r="A2492">
        <v>4</v>
      </c>
      <c r="B2492">
        <v>4332</v>
      </c>
      <c r="C2492" t="s">
        <v>3736</v>
      </c>
      <c r="D2492" t="s">
        <v>240</v>
      </c>
      <c r="E2492" t="s">
        <v>9</v>
      </c>
      <c r="F2492" t="s">
        <v>5782</v>
      </c>
      <c r="G2492" t="s">
        <v>479</v>
      </c>
      <c r="H2492" t="s">
        <v>149</v>
      </c>
      <c r="I2492">
        <v>1</v>
      </c>
      <c r="J2492" t="s">
        <v>6969</v>
      </c>
      <c r="K2492" s="37">
        <v>43294</v>
      </c>
      <c r="L2492">
        <v>8893.2800000000007</v>
      </c>
      <c r="M2492">
        <v>8893.2800000000007</v>
      </c>
      <c r="N2492">
        <v>0</v>
      </c>
      <c r="O2492">
        <v>8003.95</v>
      </c>
      <c r="P2492">
        <v>0</v>
      </c>
      <c r="Q2492">
        <v>667</v>
      </c>
      <c r="R2492">
        <v>667</v>
      </c>
      <c r="S2492">
        <v>0</v>
      </c>
    </row>
    <row r="2493" spans="1:19" x14ac:dyDescent="0.25">
      <c r="A2493">
        <v>4</v>
      </c>
      <c r="B2493">
        <v>4332</v>
      </c>
      <c r="C2493" t="s">
        <v>3736</v>
      </c>
      <c r="D2493" t="s">
        <v>14</v>
      </c>
      <c r="E2493" t="s">
        <v>15</v>
      </c>
      <c r="F2493" t="s">
        <v>5783</v>
      </c>
      <c r="G2493" t="s">
        <v>1372</v>
      </c>
      <c r="H2493" t="s">
        <v>104</v>
      </c>
      <c r="I2493">
        <v>0.95</v>
      </c>
      <c r="J2493" t="s">
        <v>6969</v>
      </c>
      <c r="K2493" s="37">
        <v>48092</v>
      </c>
      <c r="L2493">
        <v>378416.57</v>
      </c>
      <c r="M2493">
        <v>378416.57</v>
      </c>
      <c r="N2493">
        <v>0</v>
      </c>
      <c r="O2493">
        <v>340574.91</v>
      </c>
      <c r="P2493">
        <v>0</v>
      </c>
      <c r="Q2493">
        <v>0</v>
      </c>
      <c r="R2493">
        <v>0</v>
      </c>
      <c r="S2493">
        <v>0</v>
      </c>
    </row>
    <row r="2494" spans="1:19" x14ac:dyDescent="0.25">
      <c r="A2494">
        <v>4</v>
      </c>
      <c r="B2494">
        <v>4332</v>
      </c>
      <c r="C2494" t="s">
        <v>3736</v>
      </c>
      <c r="D2494" t="s">
        <v>734</v>
      </c>
      <c r="E2494" t="s">
        <v>313</v>
      </c>
      <c r="F2494" t="s">
        <v>5784</v>
      </c>
      <c r="G2494" t="s">
        <v>2556</v>
      </c>
      <c r="H2494" t="s">
        <v>104</v>
      </c>
      <c r="I2494">
        <v>0</v>
      </c>
      <c r="J2494" t="s">
        <v>6969</v>
      </c>
      <c r="K2494" s="37">
        <v>43760</v>
      </c>
      <c r="L2494">
        <v>30091.18</v>
      </c>
      <c r="M2494">
        <v>30091.18</v>
      </c>
      <c r="N2494">
        <v>0</v>
      </c>
      <c r="O2494">
        <v>27082.06</v>
      </c>
      <c r="P2494">
        <v>0</v>
      </c>
      <c r="Q2494">
        <v>2256.84</v>
      </c>
      <c r="R2494">
        <v>2256.84</v>
      </c>
      <c r="S2494">
        <v>0</v>
      </c>
    </row>
    <row r="2495" spans="1:19" x14ac:dyDescent="0.25">
      <c r="A2495">
        <v>4</v>
      </c>
      <c r="B2495">
        <v>4332</v>
      </c>
      <c r="C2495" t="s">
        <v>3736</v>
      </c>
      <c r="D2495" t="s">
        <v>660</v>
      </c>
      <c r="E2495" t="s">
        <v>147</v>
      </c>
      <c r="F2495" t="s">
        <v>5785</v>
      </c>
      <c r="G2495" t="s">
        <v>661</v>
      </c>
      <c r="H2495" t="s">
        <v>107</v>
      </c>
      <c r="I2495">
        <v>0.1</v>
      </c>
      <c r="J2495" t="s">
        <v>6969</v>
      </c>
      <c r="K2495" s="37">
        <v>43788</v>
      </c>
      <c r="L2495">
        <v>5000</v>
      </c>
      <c r="M2495">
        <v>5000</v>
      </c>
      <c r="N2495">
        <v>0</v>
      </c>
      <c r="O2495">
        <v>4500</v>
      </c>
      <c r="P2495">
        <v>0</v>
      </c>
      <c r="Q2495">
        <v>375</v>
      </c>
      <c r="R2495">
        <v>375</v>
      </c>
      <c r="S2495">
        <v>0</v>
      </c>
    </row>
    <row r="2496" spans="1:19" x14ac:dyDescent="0.25">
      <c r="A2496">
        <v>4</v>
      </c>
      <c r="B2496">
        <v>4332</v>
      </c>
      <c r="C2496" t="s">
        <v>3736</v>
      </c>
      <c r="D2496" t="s">
        <v>2649</v>
      </c>
      <c r="E2496" t="s">
        <v>48</v>
      </c>
      <c r="F2496" t="s">
        <v>5786</v>
      </c>
      <c r="G2496" t="s">
        <v>2736</v>
      </c>
      <c r="H2496" t="s">
        <v>107</v>
      </c>
      <c r="I2496">
        <v>0.5</v>
      </c>
      <c r="J2496" t="s">
        <v>6969</v>
      </c>
      <c r="K2496" s="37">
        <v>43676</v>
      </c>
      <c r="L2496">
        <v>26255.84</v>
      </c>
      <c r="M2496">
        <v>26255.84</v>
      </c>
      <c r="N2496">
        <v>0</v>
      </c>
      <c r="O2496">
        <v>23630.26</v>
      </c>
      <c r="P2496">
        <v>0</v>
      </c>
      <c r="Q2496">
        <v>1969.19</v>
      </c>
      <c r="R2496">
        <v>1969.19</v>
      </c>
      <c r="S2496">
        <v>0</v>
      </c>
    </row>
    <row r="2497" spans="1:19" x14ac:dyDescent="0.25">
      <c r="A2497">
        <v>4</v>
      </c>
      <c r="B2497">
        <v>4332</v>
      </c>
      <c r="C2497" t="s">
        <v>3736</v>
      </c>
      <c r="D2497" t="s">
        <v>2123</v>
      </c>
      <c r="E2497" t="s">
        <v>76</v>
      </c>
      <c r="F2497" t="s">
        <v>5787</v>
      </c>
      <c r="G2497" t="s">
        <v>2669</v>
      </c>
      <c r="H2497" t="s">
        <v>107</v>
      </c>
      <c r="I2497">
        <v>0</v>
      </c>
      <c r="J2497" t="s">
        <v>6969</v>
      </c>
      <c r="K2497" s="37">
        <v>43788</v>
      </c>
      <c r="L2497">
        <v>35380.639999999999</v>
      </c>
      <c r="M2497">
        <v>35380.639999999999</v>
      </c>
      <c r="N2497">
        <v>0</v>
      </c>
      <c r="O2497">
        <v>31842.58</v>
      </c>
      <c r="P2497">
        <v>0</v>
      </c>
      <c r="Q2497">
        <v>2653.55</v>
      </c>
      <c r="R2497">
        <v>2653.55</v>
      </c>
      <c r="S2497">
        <v>0</v>
      </c>
    </row>
    <row r="2498" spans="1:19" x14ac:dyDescent="0.25">
      <c r="A2498">
        <v>4</v>
      </c>
      <c r="B2498">
        <v>4332</v>
      </c>
      <c r="C2498" t="s">
        <v>3736</v>
      </c>
      <c r="D2498" t="s">
        <v>47</v>
      </c>
      <c r="E2498" t="s">
        <v>48</v>
      </c>
      <c r="F2498" t="s">
        <v>5788</v>
      </c>
      <c r="G2498" t="s">
        <v>3176</v>
      </c>
      <c r="H2498" t="s">
        <v>107</v>
      </c>
      <c r="I2498">
        <v>0.25</v>
      </c>
      <c r="J2498" t="s">
        <v>6969</v>
      </c>
      <c r="K2498" s="37">
        <v>48092</v>
      </c>
      <c r="L2498">
        <v>129877.42</v>
      </c>
      <c r="M2498">
        <v>0</v>
      </c>
      <c r="N2498">
        <v>-129877.42</v>
      </c>
      <c r="O2498">
        <v>0</v>
      </c>
      <c r="P2498">
        <v>-116889.68</v>
      </c>
      <c r="Q2498">
        <v>0</v>
      </c>
      <c r="R2498">
        <v>0</v>
      </c>
      <c r="S2498">
        <v>0</v>
      </c>
    </row>
    <row r="2499" spans="1:19" x14ac:dyDescent="0.25">
      <c r="A2499">
        <v>4</v>
      </c>
      <c r="B2499">
        <v>4332</v>
      </c>
      <c r="C2499" t="s">
        <v>3736</v>
      </c>
      <c r="D2499" t="s">
        <v>1438</v>
      </c>
      <c r="E2499" t="s">
        <v>60</v>
      </c>
      <c r="F2499" t="s">
        <v>5789</v>
      </c>
      <c r="G2499" t="s">
        <v>2371</v>
      </c>
      <c r="H2499" t="s">
        <v>124</v>
      </c>
      <c r="I2499">
        <v>1</v>
      </c>
      <c r="J2499" t="s">
        <v>6969</v>
      </c>
      <c r="K2499" s="37">
        <v>43503</v>
      </c>
      <c r="L2499">
        <v>28809.66</v>
      </c>
      <c r="M2499">
        <v>28809.66</v>
      </c>
      <c r="N2499">
        <v>0</v>
      </c>
      <c r="O2499">
        <v>25928.69</v>
      </c>
      <c r="P2499">
        <v>0</v>
      </c>
      <c r="Q2499">
        <v>2160.73</v>
      </c>
      <c r="R2499">
        <v>2160.7199999999998</v>
      </c>
      <c r="S2499">
        <v>0.01</v>
      </c>
    </row>
    <row r="2500" spans="1:19" x14ac:dyDescent="0.25">
      <c r="A2500">
        <v>4</v>
      </c>
      <c r="B2500">
        <v>4332</v>
      </c>
      <c r="C2500" t="s">
        <v>3736</v>
      </c>
      <c r="D2500" t="s">
        <v>567</v>
      </c>
      <c r="E2500" t="s">
        <v>421</v>
      </c>
      <c r="F2500" t="s">
        <v>5790</v>
      </c>
      <c r="G2500" t="s">
        <v>2306</v>
      </c>
      <c r="H2500" t="s">
        <v>107</v>
      </c>
      <c r="I2500">
        <v>1</v>
      </c>
      <c r="J2500" t="s">
        <v>6969</v>
      </c>
      <c r="K2500" s="37">
        <v>43503</v>
      </c>
      <c r="L2500">
        <v>6480.73</v>
      </c>
      <c r="M2500">
        <v>6480.73</v>
      </c>
      <c r="N2500">
        <v>0</v>
      </c>
      <c r="O2500">
        <v>5832.66</v>
      </c>
      <c r="P2500">
        <v>0</v>
      </c>
      <c r="Q2500">
        <v>486.05</v>
      </c>
      <c r="R2500">
        <v>486.06</v>
      </c>
      <c r="S2500">
        <v>-0.01</v>
      </c>
    </row>
    <row r="2501" spans="1:19" x14ac:dyDescent="0.25">
      <c r="A2501">
        <v>4</v>
      </c>
      <c r="B2501">
        <v>4332</v>
      </c>
      <c r="C2501" t="s">
        <v>3736</v>
      </c>
      <c r="D2501" t="s">
        <v>1863</v>
      </c>
      <c r="E2501" t="s">
        <v>152</v>
      </c>
      <c r="F2501" t="s">
        <v>5791</v>
      </c>
      <c r="G2501" t="s">
        <v>1885</v>
      </c>
      <c r="H2501" t="s">
        <v>100</v>
      </c>
      <c r="I2501">
        <v>0.4</v>
      </c>
      <c r="J2501" t="s">
        <v>6969</v>
      </c>
      <c r="K2501" s="37">
        <v>44060</v>
      </c>
      <c r="L2501">
        <v>25376.28</v>
      </c>
      <c r="M2501">
        <v>24589.78</v>
      </c>
      <c r="N2501">
        <v>-786.5</v>
      </c>
      <c r="O2501">
        <v>22130.799999999999</v>
      </c>
      <c r="P2501">
        <v>-707.85</v>
      </c>
      <c r="Q2501">
        <v>1903.22</v>
      </c>
      <c r="R2501">
        <v>1903.22</v>
      </c>
      <c r="S2501">
        <v>0</v>
      </c>
    </row>
    <row r="2502" spans="1:19" x14ac:dyDescent="0.25">
      <c r="A2502">
        <v>4</v>
      </c>
      <c r="B2502">
        <v>4332</v>
      </c>
      <c r="C2502" t="s">
        <v>3736</v>
      </c>
      <c r="D2502" t="s">
        <v>1028</v>
      </c>
      <c r="E2502" t="s">
        <v>238</v>
      </c>
      <c r="F2502" t="s">
        <v>5792</v>
      </c>
      <c r="G2502" t="s">
        <v>3206</v>
      </c>
      <c r="H2502" t="s">
        <v>124</v>
      </c>
      <c r="I2502">
        <v>1</v>
      </c>
      <c r="J2502" t="s">
        <v>6969</v>
      </c>
      <c r="K2502" s="37">
        <v>43851</v>
      </c>
      <c r="L2502">
        <v>50839.74</v>
      </c>
      <c r="M2502">
        <v>50839.74</v>
      </c>
      <c r="N2502">
        <v>0</v>
      </c>
      <c r="O2502">
        <v>45755.77</v>
      </c>
      <c r="P2502">
        <v>0</v>
      </c>
      <c r="Q2502">
        <v>3812.98</v>
      </c>
      <c r="R2502">
        <v>3812.98</v>
      </c>
      <c r="S2502">
        <v>0</v>
      </c>
    </row>
    <row r="2503" spans="1:19" x14ac:dyDescent="0.25">
      <c r="A2503">
        <v>4</v>
      </c>
      <c r="B2503">
        <v>4332</v>
      </c>
      <c r="C2503" t="s">
        <v>3736</v>
      </c>
      <c r="D2503" t="s">
        <v>865</v>
      </c>
      <c r="E2503" t="s">
        <v>255</v>
      </c>
      <c r="F2503" t="s">
        <v>5793</v>
      </c>
      <c r="G2503" t="s">
        <v>2527</v>
      </c>
      <c r="H2503" t="s">
        <v>124</v>
      </c>
      <c r="I2503">
        <v>1</v>
      </c>
      <c r="J2503" t="s">
        <v>6969</v>
      </c>
      <c r="K2503" s="37">
        <v>48092</v>
      </c>
      <c r="L2503">
        <v>360928.73</v>
      </c>
      <c r="M2503">
        <v>360928.73</v>
      </c>
      <c r="N2503">
        <v>0</v>
      </c>
      <c r="O2503">
        <v>324835.86</v>
      </c>
      <c r="P2503">
        <v>0</v>
      </c>
      <c r="Q2503">
        <v>17559.060000000001</v>
      </c>
      <c r="R2503">
        <v>392.81</v>
      </c>
      <c r="S2503">
        <v>17166.25</v>
      </c>
    </row>
    <row r="2504" spans="1:19" x14ac:dyDescent="0.25">
      <c r="A2504">
        <v>4</v>
      </c>
      <c r="B2504">
        <v>4332</v>
      </c>
      <c r="C2504" t="s">
        <v>3736</v>
      </c>
      <c r="D2504" t="s">
        <v>2715</v>
      </c>
      <c r="E2504" t="s">
        <v>9</v>
      </c>
      <c r="F2504" t="s">
        <v>5794</v>
      </c>
      <c r="G2504" t="s">
        <v>2717</v>
      </c>
      <c r="H2504" t="s">
        <v>100</v>
      </c>
      <c r="I2504">
        <v>1</v>
      </c>
      <c r="J2504" t="s">
        <v>6969</v>
      </c>
      <c r="K2504" s="37">
        <v>43588</v>
      </c>
      <c r="L2504">
        <v>5000</v>
      </c>
      <c r="M2504">
        <v>5000</v>
      </c>
      <c r="N2504">
        <v>0</v>
      </c>
      <c r="O2504">
        <v>4500</v>
      </c>
      <c r="P2504">
        <v>0</v>
      </c>
      <c r="Q2504">
        <v>375</v>
      </c>
      <c r="R2504">
        <v>375</v>
      </c>
      <c r="S2504">
        <v>0</v>
      </c>
    </row>
    <row r="2505" spans="1:19" x14ac:dyDescent="0.25">
      <c r="A2505">
        <v>4</v>
      </c>
      <c r="B2505">
        <v>4332</v>
      </c>
      <c r="C2505" t="s">
        <v>3736</v>
      </c>
      <c r="D2505" t="s">
        <v>39</v>
      </c>
      <c r="E2505" t="s">
        <v>9</v>
      </c>
      <c r="F2505" t="s">
        <v>5795</v>
      </c>
      <c r="G2505" t="s">
        <v>2466</v>
      </c>
      <c r="H2505" t="s">
        <v>100</v>
      </c>
      <c r="I2505">
        <v>1</v>
      </c>
      <c r="J2505" t="s">
        <v>6969</v>
      </c>
      <c r="K2505" s="37">
        <v>43588</v>
      </c>
      <c r="L2505">
        <v>18352.71</v>
      </c>
      <c r="M2505">
        <v>18352.71</v>
      </c>
      <c r="N2505">
        <v>0</v>
      </c>
      <c r="O2505">
        <v>16517.439999999999</v>
      </c>
      <c r="P2505">
        <v>0</v>
      </c>
      <c r="Q2505">
        <v>1376.45</v>
      </c>
      <c r="R2505">
        <v>1376.45</v>
      </c>
      <c r="S2505">
        <v>0</v>
      </c>
    </row>
    <row r="2506" spans="1:19" x14ac:dyDescent="0.25">
      <c r="A2506">
        <v>4</v>
      </c>
      <c r="B2506">
        <v>4332</v>
      </c>
      <c r="C2506" t="s">
        <v>3736</v>
      </c>
      <c r="D2506" t="s">
        <v>795</v>
      </c>
      <c r="E2506" t="s">
        <v>60</v>
      </c>
      <c r="F2506" t="s">
        <v>7765</v>
      </c>
      <c r="G2506" t="s">
        <v>7766</v>
      </c>
      <c r="H2506" t="s">
        <v>100</v>
      </c>
      <c r="I2506">
        <v>0.5</v>
      </c>
      <c r="J2506" t="s">
        <v>6969</v>
      </c>
      <c r="K2506" s="37">
        <v>48092</v>
      </c>
      <c r="L2506">
        <v>850300.55</v>
      </c>
      <c r="M2506">
        <v>850300.55</v>
      </c>
      <c r="N2506">
        <v>0</v>
      </c>
      <c r="O2506">
        <v>765270.5</v>
      </c>
      <c r="P2506">
        <v>0</v>
      </c>
      <c r="Q2506">
        <v>0</v>
      </c>
      <c r="R2506">
        <v>0</v>
      </c>
      <c r="S2506">
        <v>0</v>
      </c>
    </row>
    <row r="2507" spans="1:19" x14ac:dyDescent="0.25">
      <c r="A2507">
        <v>4</v>
      </c>
      <c r="B2507">
        <v>4332</v>
      </c>
      <c r="C2507" t="s">
        <v>3736</v>
      </c>
      <c r="D2507" t="s">
        <v>2649</v>
      </c>
      <c r="E2507" t="s">
        <v>48</v>
      </c>
      <c r="F2507" t="s">
        <v>5796</v>
      </c>
      <c r="G2507" t="s">
        <v>2678</v>
      </c>
      <c r="H2507" t="s">
        <v>107</v>
      </c>
      <c r="I2507">
        <v>0.1</v>
      </c>
      <c r="J2507" t="s">
        <v>6969</v>
      </c>
      <c r="K2507" s="37">
        <v>43676</v>
      </c>
      <c r="L2507">
        <v>44240</v>
      </c>
      <c r="M2507">
        <v>44240</v>
      </c>
      <c r="N2507">
        <v>0</v>
      </c>
      <c r="O2507">
        <v>39816</v>
      </c>
      <c r="P2507">
        <v>0</v>
      </c>
      <c r="Q2507">
        <v>3318</v>
      </c>
      <c r="R2507">
        <v>3318</v>
      </c>
      <c r="S2507">
        <v>0</v>
      </c>
    </row>
    <row r="2508" spans="1:19" x14ac:dyDescent="0.25">
      <c r="A2508">
        <v>4</v>
      </c>
      <c r="B2508">
        <v>4332</v>
      </c>
      <c r="C2508" t="s">
        <v>3736</v>
      </c>
      <c r="D2508" t="s">
        <v>1703</v>
      </c>
      <c r="E2508" t="s">
        <v>48</v>
      </c>
      <c r="F2508" t="s">
        <v>5797</v>
      </c>
      <c r="G2508" t="s">
        <v>2533</v>
      </c>
      <c r="H2508" t="s">
        <v>107</v>
      </c>
      <c r="I2508">
        <v>1</v>
      </c>
      <c r="J2508" t="s">
        <v>6969</v>
      </c>
      <c r="K2508" s="37">
        <v>43588</v>
      </c>
      <c r="L2508">
        <v>86596.68</v>
      </c>
      <c r="M2508">
        <v>86596.68</v>
      </c>
      <c r="N2508">
        <v>0</v>
      </c>
      <c r="O2508">
        <v>77937.009999999995</v>
      </c>
      <c r="P2508">
        <v>0</v>
      </c>
      <c r="Q2508">
        <v>6494.75</v>
      </c>
      <c r="R2508">
        <v>6494.75</v>
      </c>
      <c r="S2508">
        <v>0</v>
      </c>
    </row>
    <row r="2509" spans="1:19" x14ac:dyDescent="0.25">
      <c r="A2509">
        <v>4</v>
      </c>
      <c r="B2509">
        <v>4332</v>
      </c>
      <c r="C2509" t="s">
        <v>3736</v>
      </c>
      <c r="D2509" t="s">
        <v>279</v>
      </c>
      <c r="E2509" t="s">
        <v>9</v>
      </c>
      <c r="F2509" t="s">
        <v>5798</v>
      </c>
      <c r="G2509" t="s">
        <v>280</v>
      </c>
      <c r="H2509" t="s">
        <v>86</v>
      </c>
      <c r="I2509">
        <v>1</v>
      </c>
      <c r="J2509" t="s">
        <v>6969</v>
      </c>
      <c r="K2509" s="37">
        <v>43265</v>
      </c>
      <c r="L2509">
        <v>103566.3</v>
      </c>
      <c r="M2509">
        <v>103566.3</v>
      </c>
      <c r="N2509">
        <v>0</v>
      </c>
      <c r="O2509">
        <v>93209.67</v>
      </c>
      <c r="P2509">
        <v>0</v>
      </c>
      <c r="Q2509">
        <v>7767.47</v>
      </c>
      <c r="R2509">
        <v>7767.47</v>
      </c>
      <c r="S2509">
        <v>0</v>
      </c>
    </row>
    <row r="2510" spans="1:19" x14ac:dyDescent="0.25">
      <c r="A2510">
        <v>4</v>
      </c>
      <c r="B2510">
        <v>4332</v>
      </c>
      <c r="C2510" t="s">
        <v>3736</v>
      </c>
      <c r="D2510" t="s">
        <v>13</v>
      </c>
      <c r="E2510" t="s">
        <v>9</v>
      </c>
      <c r="F2510" t="s">
        <v>7767</v>
      </c>
      <c r="G2510" t="s">
        <v>7768</v>
      </c>
      <c r="H2510" t="s">
        <v>86</v>
      </c>
      <c r="I2510">
        <v>1</v>
      </c>
      <c r="J2510" t="s">
        <v>6969</v>
      </c>
      <c r="K2510" s="37">
        <v>44166</v>
      </c>
      <c r="L2510">
        <v>967344.66</v>
      </c>
      <c r="M2510">
        <v>967344.66</v>
      </c>
      <c r="N2510">
        <v>0</v>
      </c>
      <c r="O2510">
        <v>956258.79</v>
      </c>
      <c r="P2510">
        <v>-11085.87</v>
      </c>
      <c r="Q2510">
        <v>8314.4</v>
      </c>
      <c r="R2510">
        <v>0</v>
      </c>
      <c r="S2510">
        <v>8314.4</v>
      </c>
    </row>
    <row r="2511" spans="1:19" x14ac:dyDescent="0.25">
      <c r="A2511">
        <v>4</v>
      </c>
      <c r="B2511">
        <v>4332</v>
      </c>
      <c r="C2511" t="s">
        <v>3736</v>
      </c>
      <c r="D2511" t="s">
        <v>984</v>
      </c>
      <c r="E2511" t="s">
        <v>25</v>
      </c>
      <c r="F2511" t="s">
        <v>5799</v>
      </c>
      <c r="G2511" t="s">
        <v>2506</v>
      </c>
      <c r="H2511" t="s">
        <v>124</v>
      </c>
      <c r="I2511">
        <v>1</v>
      </c>
      <c r="J2511" t="s">
        <v>6969</v>
      </c>
      <c r="K2511" s="37">
        <v>43588</v>
      </c>
      <c r="L2511">
        <v>19773.07</v>
      </c>
      <c r="M2511">
        <v>19773.07</v>
      </c>
      <c r="N2511">
        <v>0</v>
      </c>
      <c r="O2511">
        <v>17795.759999999998</v>
      </c>
      <c r="P2511">
        <v>0</v>
      </c>
      <c r="Q2511">
        <v>1482.98</v>
      </c>
      <c r="R2511">
        <v>1482.98</v>
      </c>
      <c r="S2511">
        <v>0</v>
      </c>
    </row>
    <row r="2512" spans="1:19" x14ac:dyDescent="0.25">
      <c r="A2512">
        <v>4</v>
      </c>
      <c r="B2512">
        <v>4332</v>
      </c>
      <c r="C2512" t="s">
        <v>3736</v>
      </c>
      <c r="D2512" t="s">
        <v>747</v>
      </c>
      <c r="E2512" t="s">
        <v>48</v>
      </c>
      <c r="F2512" t="s">
        <v>5800</v>
      </c>
      <c r="G2512" t="s">
        <v>2519</v>
      </c>
      <c r="H2512" t="s">
        <v>124</v>
      </c>
      <c r="I2512">
        <v>0</v>
      </c>
      <c r="J2512" t="s">
        <v>6969</v>
      </c>
      <c r="K2512" s="37">
        <v>44354</v>
      </c>
      <c r="L2512">
        <v>29682.78</v>
      </c>
      <c r="M2512">
        <v>0</v>
      </c>
      <c r="N2512">
        <v>-29682.78</v>
      </c>
      <c r="O2512">
        <v>0</v>
      </c>
      <c r="P2512">
        <v>-26714.5</v>
      </c>
      <c r="Q2512">
        <v>2226.21</v>
      </c>
      <c r="R2512">
        <v>2226.21</v>
      </c>
      <c r="S2512">
        <v>0</v>
      </c>
    </row>
    <row r="2513" spans="1:19" x14ac:dyDescent="0.25">
      <c r="A2513">
        <v>4</v>
      </c>
      <c r="B2513">
        <v>4332</v>
      </c>
      <c r="C2513" t="s">
        <v>3736</v>
      </c>
      <c r="D2513" t="s">
        <v>795</v>
      </c>
      <c r="E2513" t="s">
        <v>60</v>
      </c>
      <c r="F2513" t="s">
        <v>7769</v>
      </c>
      <c r="G2513" t="s">
        <v>7770</v>
      </c>
      <c r="H2513" t="s">
        <v>100</v>
      </c>
      <c r="I2513">
        <v>0</v>
      </c>
      <c r="J2513" t="s">
        <v>6969</v>
      </c>
      <c r="K2513" s="37">
        <v>48092</v>
      </c>
      <c r="L2513">
        <v>85371.48</v>
      </c>
      <c r="M2513">
        <v>85371.48</v>
      </c>
      <c r="N2513">
        <v>0</v>
      </c>
      <c r="O2513">
        <v>76834.33</v>
      </c>
      <c r="P2513">
        <v>0</v>
      </c>
      <c r="Q2513">
        <v>6402.86</v>
      </c>
      <c r="R2513">
        <v>6402.86</v>
      </c>
      <c r="S2513">
        <v>0</v>
      </c>
    </row>
    <row r="2514" spans="1:19" x14ac:dyDescent="0.25">
      <c r="A2514">
        <v>4</v>
      </c>
      <c r="B2514">
        <v>4332</v>
      </c>
      <c r="C2514" t="s">
        <v>3736</v>
      </c>
      <c r="D2514" t="s">
        <v>557</v>
      </c>
      <c r="E2514" t="s">
        <v>93</v>
      </c>
      <c r="F2514" t="s">
        <v>5801</v>
      </c>
      <c r="G2514" t="s">
        <v>2432</v>
      </c>
      <c r="H2514" t="s">
        <v>107</v>
      </c>
      <c r="I2514">
        <v>1</v>
      </c>
      <c r="J2514" t="s">
        <v>6969</v>
      </c>
      <c r="K2514" s="37">
        <v>43588</v>
      </c>
      <c r="L2514">
        <v>7154.6</v>
      </c>
      <c r="M2514">
        <v>7154.6</v>
      </c>
      <c r="N2514">
        <v>0</v>
      </c>
      <c r="O2514">
        <v>6439.14</v>
      </c>
      <c r="P2514">
        <v>0</v>
      </c>
      <c r="Q2514">
        <v>536.6</v>
      </c>
      <c r="R2514">
        <v>536.6</v>
      </c>
      <c r="S2514">
        <v>0</v>
      </c>
    </row>
    <row r="2515" spans="1:19" x14ac:dyDescent="0.25">
      <c r="A2515">
        <v>4</v>
      </c>
      <c r="B2515">
        <v>4332</v>
      </c>
      <c r="C2515" t="s">
        <v>3736</v>
      </c>
      <c r="D2515" t="s">
        <v>8816</v>
      </c>
      <c r="E2515" t="s">
        <v>140</v>
      </c>
      <c r="F2515" t="s">
        <v>8817</v>
      </c>
      <c r="G2515" t="s">
        <v>8818</v>
      </c>
      <c r="H2515" t="s">
        <v>107</v>
      </c>
      <c r="I2515">
        <v>1</v>
      </c>
      <c r="J2515" t="s">
        <v>6969</v>
      </c>
      <c r="K2515" s="37">
        <v>48092</v>
      </c>
      <c r="L2515">
        <v>400423.7</v>
      </c>
      <c r="M2515">
        <v>400423.7</v>
      </c>
      <c r="N2515">
        <v>0</v>
      </c>
      <c r="O2515">
        <v>360381.33</v>
      </c>
      <c r="P2515">
        <v>0</v>
      </c>
      <c r="Q2515">
        <v>0</v>
      </c>
      <c r="R2515">
        <v>0</v>
      </c>
      <c r="S2515">
        <v>0</v>
      </c>
    </row>
    <row r="2516" spans="1:19" x14ac:dyDescent="0.25">
      <c r="A2516">
        <v>4</v>
      </c>
      <c r="B2516">
        <v>4332</v>
      </c>
      <c r="C2516" t="s">
        <v>3736</v>
      </c>
      <c r="D2516" t="s">
        <v>1685</v>
      </c>
      <c r="E2516" t="s">
        <v>131</v>
      </c>
      <c r="F2516" t="s">
        <v>5802</v>
      </c>
      <c r="G2516" t="s">
        <v>2682</v>
      </c>
      <c r="H2516" t="s">
        <v>124</v>
      </c>
      <c r="I2516">
        <v>0</v>
      </c>
      <c r="J2516" t="s">
        <v>6969</v>
      </c>
      <c r="K2516" s="37">
        <v>43677</v>
      </c>
      <c r="L2516">
        <v>23485.200000000001</v>
      </c>
      <c r="M2516">
        <v>23485.200000000001</v>
      </c>
      <c r="N2516">
        <v>0</v>
      </c>
      <c r="O2516">
        <v>21136.68</v>
      </c>
      <c r="P2516">
        <v>0</v>
      </c>
      <c r="Q2516">
        <v>1761.39</v>
      </c>
      <c r="R2516">
        <v>1761.39</v>
      </c>
      <c r="S2516">
        <v>0</v>
      </c>
    </row>
    <row r="2517" spans="1:19" x14ac:dyDescent="0.25">
      <c r="A2517">
        <v>4</v>
      </c>
      <c r="B2517">
        <v>4332</v>
      </c>
      <c r="C2517" t="s">
        <v>3736</v>
      </c>
      <c r="D2517" t="s">
        <v>7771</v>
      </c>
      <c r="E2517" t="s">
        <v>777</v>
      </c>
      <c r="F2517" t="s">
        <v>7772</v>
      </c>
      <c r="G2517" t="s">
        <v>7773</v>
      </c>
      <c r="H2517" t="s">
        <v>86</v>
      </c>
      <c r="I2517">
        <v>1</v>
      </c>
      <c r="J2517" t="s">
        <v>6969</v>
      </c>
      <c r="K2517" s="37">
        <v>43503</v>
      </c>
      <c r="L2517">
        <v>6408.73</v>
      </c>
      <c r="M2517">
        <v>6408.73</v>
      </c>
      <c r="N2517">
        <v>0</v>
      </c>
      <c r="O2517">
        <v>6408.73</v>
      </c>
      <c r="P2517">
        <v>0</v>
      </c>
      <c r="Q2517">
        <v>0</v>
      </c>
      <c r="R2517">
        <v>0</v>
      </c>
      <c r="S2517">
        <v>0</v>
      </c>
    </row>
    <row r="2518" spans="1:19" x14ac:dyDescent="0.25">
      <c r="A2518">
        <v>4</v>
      </c>
      <c r="B2518">
        <v>4332</v>
      </c>
      <c r="C2518" t="s">
        <v>3736</v>
      </c>
      <c r="D2518" t="s">
        <v>1670</v>
      </c>
      <c r="E2518" t="s">
        <v>60</v>
      </c>
      <c r="F2518" t="s">
        <v>5803</v>
      </c>
      <c r="G2518" t="s">
        <v>2766</v>
      </c>
      <c r="H2518" t="s">
        <v>107</v>
      </c>
      <c r="I2518">
        <v>1</v>
      </c>
      <c r="J2518" t="s">
        <v>6969</v>
      </c>
      <c r="K2518" s="37">
        <v>44133</v>
      </c>
      <c r="L2518">
        <v>114461.45</v>
      </c>
      <c r="M2518">
        <v>59698.45</v>
      </c>
      <c r="N2518">
        <v>-54763</v>
      </c>
      <c r="O2518">
        <v>53728.61</v>
      </c>
      <c r="P2518">
        <v>-49286.7</v>
      </c>
      <c r="Q2518">
        <v>8584.61</v>
      </c>
      <c r="R2518">
        <v>8584.61</v>
      </c>
      <c r="S2518">
        <v>0</v>
      </c>
    </row>
    <row r="2519" spans="1:19" x14ac:dyDescent="0.25">
      <c r="A2519">
        <v>4</v>
      </c>
      <c r="B2519">
        <v>4332</v>
      </c>
      <c r="C2519" t="s">
        <v>3736</v>
      </c>
      <c r="D2519" t="s">
        <v>1020</v>
      </c>
      <c r="E2519" t="s">
        <v>25</v>
      </c>
      <c r="F2519" t="s">
        <v>5804</v>
      </c>
      <c r="G2519" t="s">
        <v>1021</v>
      </c>
      <c r="H2519" t="s">
        <v>149</v>
      </c>
      <c r="I2519">
        <v>1</v>
      </c>
      <c r="J2519" t="s">
        <v>6969</v>
      </c>
      <c r="K2519" s="37">
        <v>43334</v>
      </c>
      <c r="L2519">
        <v>69743.460000000006</v>
      </c>
      <c r="M2519">
        <v>69743.460000000006</v>
      </c>
      <c r="N2519">
        <v>0</v>
      </c>
      <c r="O2519">
        <v>62769.11</v>
      </c>
      <c r="P2519">
        <v>0</v>
      </c>
      <c r="Q2519">
        <v>5230.76</v>
      </c>
      <c r="R2519">
        <v>5230.76</v>
      </c>
      <c r="S2519">
        <v>0</v>
      </c>
    </row>
    <row r="2520" spans="1:19" x14ac:dyDescent="0.25">
      <c r="A2520">
        <v>4</v>
      </c>
      <c r="B2520">
        <v>4332</v>
      </c>
      <c r="C2520" t="s">
        <v>3736</v>
      </c>
      <c r="D2520" t="s">
        <v>284</v>
      </c>
      <c r="E2520" t="s">
        <v>37</v>
      </c>
      <c r="F2520" t="s">
        <v>5805</v>
      </c>
      <c r="G2520" t="s">
        <v>2368</v>
      </c>
      <c r="H2520" t="s">
        <v>107</v>
      </c>
      <c r="I2520">
        <v>0</v>
      </c>
      <c r="J2520" t="s">
        <v>6969</v>
      </c>
      <c r="K2520" s="37">
        <v>43503</v>
      </c>
      <c r="L2520">
        <v>101230.88</v>
      </c>
      <c r="M2520">
        <v>101230.88</v>
      </c>
      <c r="N2520">
        <v>0</v>
      </c>
      <c r="O2520">
        <v>91107.79</v>
      </c>
      <c r="P2520">
        <v>0</v>
      </c>
      <c r="Q2520">
        <v>7592.32</v>
      </c>
      <c r="R2520">
        <v>7592.32</v>
      </c>
      <c r="S2520">
        <v>0</v>
      </c>
    </row>
    <row r="2521" spans="1:19" x14ac:dyDescent="0.25">
      <c r="A2521">
        <v>4</v>
      </c>
      <c r="B2521">
        <v>4332</v>
      </c>
      <c r="C2521" t="s">
        <v>3736</v>
      </c>
      <c r="D2521" t="s">
        <v>917</v>
      </c>
      <c r="E2521" t="s">
        <v>25</v>
      </c>
      <c r="F2521" t="s">
        <v>5806</v>
      </c>
      <c r="G2521" t="s">
        <v>2489</v>
      </c>
      <c r="H2521" t="s">
        <v>107</v>
      </c>
      <c r="I2521">
        <v>1</v>
      </c>
      <c r="J2521" t="s">
        <v>6969</v>
      </c>
      <c r="K2521" s="37">
        <v>43588</v>
      </c>
      <c r="L2521">
        <v>59303.13</v>
      </c>
      <c r="M2521">
        <v>59303.13</v>
      </c>
      <c r="N2521">
        <v>0</v>
      </c>
      <c r="O2521">
        <v>53372.82</v>
      </c>
      <c r="P2521">
        <v>0</v>
      </c>
      <c r="Q2521">
        <v>4447.7299999999996</v>
      </c>
      <c r="R2521">
        <v>4447.74</v>
      </c>
      <c r="S2521">
        <v>-0.01</v>
      </c>
    </row>
    <row r="2522" spans="1:19" x14ac:dyDescent="0.25">
      <c r="A2522">
        <v>4</v>
      </c>
      <c r="B2522">
        <v>4332</v>
      </c>
      <c r="C2522" t="s">
        <v>3736</v>
      </c>
      <c r="D2522" t="s">
        <v>2715</v>
      </c>
      <c r="E2522" t="s">
        <v>9</v>
      </c>
      <c r="F2522" t="s">
        <v>5807</v>
      </c>
      <c r="G2522" t="s">
        <v>2940</v>
      </c>
      <c r="H2522" t="s">
        <v>100</v>
      </c>
      <c r="I2522">
        <v>1</v>
      </c>
      <c r="J2522" t="s">
        <v>6969</v>
      </c>
      <c r="K2522" s="37">
        <v>43781</v>
      </c>
      <c r="L2522">
        <v>3500</v>
      </c>
      <c r="M2522">
        <v>3500</v>
      </c>
      <c r="N2522">
        <v>0</v>
      </c>
      <c r="O2522">
        <v>3150</v>
      </c>
      <c r="P2522">
        <v>0</v>
      </c>
      <c r="Q2522">
        <v>262.5</v>
      </c>
      <c r="R2522">
        <v>262.5</v>
      </c>
      <c r="S2522">
        <v>0</v>
      </c>
    </row>
    <row r="2523" spans="1:19" x14ac:dyDescent="0.25">
      <c r="A2523">
        <v>4</v>
      </c>
      <c r="B2523">
        <v>4332</v>
      </c>
      <c r="C2523" t="s">
        <v>3736</v>
      </c>
      <c r="D2523" t="s">
        <v>984</v>
      </c>
      <c r="E2523" t="s">
        <v>25</v>
      </c>
      <c r="F2523" t="s">
        <v>5808</v>
      </c>
      <c r="G2523" t="s">
        <v>3432</v>
      </c>
      <c r="H2523" t="s">
        <v>149</v>
      </c>
      <c r="I2523">
        <v>0</v>
      </c>
      <c r="J2523" t="s">
        <v>6969</v>
      </c>
      <c r="K2523" s="37">
        <v>48092</v>
      </c>
      <c r="L2523">
        <v>1136676.1499999999</v>
      </c>
      <c r="M2523">
        <v>1136676.1499999999</v>
      </c>
      <c r="N2523">
        <v>0</v>
      </c>
      <c r="O2523">
        <v>1023008.54</v>
      </c>
      <c r="P2523">
        <v>0</v>
      </c>
      <c r="Q2523">
        <v>0</v>
      </c>
      <c r="R2523">
        <v>0</v>
      </c>
      <c r="S2523">
        <v>0</v>
      </c>
    </row>
    <row r="2524" spans="1:19" x14ac:dyDescent="0.25">
      <c r="A2524">
        <v>4</v>
      </c>
      <c r="B2524">
        <v>4332</v>
      </c>
      <c r="C2524" t="s">
        <v>3736</v>
      </c>
      <c r="D2524" t="s">
        <v>39</v>
      </c>
      <c r="E2524" t="s">
        <v>9</v>
      </c>
      <c r="F2524" t="s">
        <v>5809</v>
      </c>
      <c r="G2524" t="s">
        <v>2512</v>
      </c>
      <c r="H2524" t="s">
        <v>100</v>
      </c>
      <c r="I2524">
        <v>1</v>
      </c>
      <c r="J2524" t="s">
        <v>6969</v>
      </c>
      <c r="K2524" s="37">
        <v>43588</v>
      </c>
      <c r="L2524">
        <v>14850</v>
      </c>
      <c r="M2524">
        <v>14850</v>
      </c>
      <c r="N2524">
        <v>0</v>
      </c>
      <c r="O2524">
        <v>13365</v>
      </c>
      <c r="P2524">
        <v>0</v>
      </c>
      <c r="Q2524">
        <v>1113.75</v>
      </c>
      <c r="R2524">
        <v>1113.75</v>
      </c>
      <c r="S2524">
        <v>0</v>
      </c>
    </row>
    <row r="2525" spans="1:19" x14ac:dyDescent="0.25">
      <c r="A2525">
        <v>4</v>
      </c>
      <c r="B2525">
        <v>4332</v>
      </c>
      <c r="C2525" t="s">
        <v>3736</v>
      </c>
      <c r="D2525" t="s">
        <v>1639</v>
      </c>
      <c r="E2525" t="s">
        <v>152</v>
      </c>
      <c r="F2525" t="s">
        <v>5810</v>
      </c>
      <c r="G2525" t="s">
        <v>3559</v>
      </c>
      <c r="H2525" t="s">
        <v>107</v>
      </c>
      <c r="I2525">
        <v>0.1</v>
      </c>
      <c r="J2525" t="s">
        <v>6969</v>
      </c>
      <c r="K2525" s="37">
        <v>48092</v>
      </c>
      <c r="L2525">
        <v>198461.05</v>
      </c>
      <c r="M2525">
        <v>198461.05</v>
      </c>
      <c r="N2525">
        <v>0</v>
      </c>
      <c r="O2525">
        <v>178614.95</v>
      </c>
      <c r="P2525">
        <v>0</v>
      </c>
      <c r="Q2525">
        <v>0</v>
      </c>
      <c r="R2525">
        <v>0</v>
      </c>
      <c r="S2525">
        <v>0</v>
      </c>
    </row>
    <row r="2526" spans="1:19" x14ac:dyDescent="0.25">
      <c r="A2526">
        <v>4</v>
      </c>
      <c r="B2526">
        <v>4332</v>
      </c>
      <c r="C2526" t="s">
        <v>3736</v>
      </c>
      <c r="D2526" t="s">
        <v>984</v>
      </c>
      <c r="E2526" t="s">
        <v>25</v>
      </c>
      <c r="F2526" t="s">
        <v>7774</v>
      </c>
      <c r="G2526" t="s">
        <v>7775</v>
      </c>
      <c r="H2526" t="s">
        <v>86</v>
      </c>
      <c r="I2526">
        <v>1</v>
      </c>
      <c r="J2526" t="s">
        <v>6969</v>
      </c>
      <c r="K2526" s="37">
        <v>43503</v>
      </c>
      <c r="L2526">
        <v>54617.89</v>
      </c>
      <c r="M2526">
        <v>54617.89</v>
      </c>
      <c r="N2526">
        <v>0</v>
      </c>
      <c r="O2526">
        <v>54617.89</v>
      </c>
      <c r="P2526">
        <v>0</v>
      </c>
      <c r="Q2526">
        <v>0</v>
      </c>
      <c r="R2526">
        <v>0</v>
      </c>
      <c r="S2526">
        <v>0</v>
      </c>
    </row>
    <row r="2527" spans="1:19" x14ac:dyDescent="0.25">
      <c r="A2527">
        <v>4</v>
      </c>
      <c r="B2527">
        <v>4332</v>
      </c>
      <c r="C2527" t="s">
        <v>3736</v>
      </c>
      <c r="D2527" t="s">
        <v>2649</v>
      </c>
      <c r="E2527" t="s">
        <v>48</v>
      </c>
      <c r="F2527" t="s">
        <v>5811</v>
      </c>
      <c r="G2527" t="s">
        <v>2650</v>
      </c>
      <c r="H2527" t="s">
        <v>107</v>
      </c>
      <c r="I2527">
        <v>1</v>
      </c>
      <c r="J2527" t="s">
        <v>6969</v>
      </c>
      <c r="K2527" s="37">
        <v>43676</v>
      </c>
      <c r="L2527">
        <v>5560</v>
      </c>
      <c r="M2527">
        <v>5560</v>
      </c>
      <c r="N2527">
        <v>0</v>
      </c>
      <c r="O2527">
        <v>5004</v>
      </c>
      <c r="P2527">
        <v>0</v>
      </c>
      <c r="Q2527">
        <v>417</v>
      </c>
      <c r="R2527">
        <v>417</v>
      </c>
      <c r="S2527">
        <v>0</v>
      </c>
    </row>
    <row r="2528" spans="1:19" x14ac:dyDescent="0.25">
      <c r="A2528">
        <v>4</v>
      </c>
      <c r="B2528">
        <v>4332</v>
      </c>
      <c r="C2528" t="s">
        <v>3736</v>
      </c>
      <c r="D2528" t="s">
        <v>7776</v>
      </c>
      <c r="E2528" t="s">
        <v>21</v>
      </c>
      <c r="F2528" t="s">
        <v>7777</v>
      </c>
      <c r="G2528" t="s">
        <v>141</v>
      </c>
      <c r="H2528" t="s">
        <v>86</v>
      </c>
      <c r="I2528">
        <v>1</v>
      </c>
      <c r="J2528" t="s">
        <v>6969</v>
      </c>
      <c r="K2528" s="37">
        <v>43503</v>
      </c>
      <c r="L2528">
        <v>61715.86</v>
      </c>
      <c r="M2528">
        <v>61715.86</v>
      </c>
      <c r="N2528">
        <v>0</v>
      </c>
      <c r="O2528">
        <v>61715.86</v>
      </c>
      <c r="P2528">
        <v>0</v>
      </c>
      <c r="Q2528">
        <v>0</v>
      </c>
      <c r="R2528">
        <v>0</v>
      </c>
      <c r="S2528">
        <v>0</v>
      </c>
    </row>
    <row r="2529" spans="1:19" x14ac:dyDescent="0.25">
      <c r="A2529">
        <v>4</v>
      </c>
      <c r="B2529">
        <v>4332</v>
      </c>
      <c r="C2529" t="s">
        <v>3736</v>
      </c>
      <c r="D2529" t="s">
        <v>1978</v>
      </c>
      <c r="E2529" t="s">
        <v>9</v>
      </c>
      <c r="F2529" t="s">
        <v>5812</v>
      </c>
      <c r="G2529" t="s">
        <v>2483</v>
      </c>
      <c r="H2529" t="s">
        <v>107</v>
      </c>
      <c r="I2529">
        <v>1</v>
      </c>
      <c r="J2529" t="s">
        <v>6969</v>
      </c>
      <c r="K2529" s="37">
        <v>43588</v>
      </c>
      <c r="L2529">
        <v>49487.6</v>
      </c>
      <c r="M2529">
        <v>49487.6</v>
      </c>
      <c r="N2529">
        <v>0</v>
      </c>
      <c r="O2529">
        <v>44538.84</v>
      </c>
      <c r="P2529">
        <v>0</v>
      </c>
      <c r="Q2529">
        <v>3711.57</v>
      </c>
      <c r="R2529">
        <v>3711.57</v>
      </c>
      <c r="S2529">
        <v>0</v>
      </c>
    </row>
    <row r="2530" spans="1:19" x14ac:dyDescent="0.25">
      <c r="A2530">
        <v>4</v>
      </c>
      <c r="B2530">
        <v>4332</v>
      </c>
      <c r="C2530" t="s">
        <v>3736</v>
      </c>
      <c r="D2530" t="s">
        <v>98</v>
      </c>
      <c r="E2530" t="s">
        <v>147</v>
      </c>
      <c r="F2530" t="s">
        <v>5813</v>
      </c>
      <c r="G2530" t="s">
        <v>2820</v>
      </c>
      <c r="H2530" t="s">
        <v>100</v>
      </c>
      <c r="I2530">
        <v>0</v>
      </c>
      <c r="J2530" t="s">
        <v>6969</v>
      </c>
      <c r="K2530" s="37">
        <v>48092</v>
      </c>
      <c r="L2530">
        <v>166908.22</v>
      </c>
      <c r="M2530">
        <v>166908.22</v>
      </c>
      <c r="N2530">
        <v>0</v>
      </c>
      <c r="O2530">
        <v>150217.4</v>
      </c>
      <c r="P2530">
        <v>0</v>
      </c>
      <c r="Q2530">
        <v>0</v>
      </c>
      <c r="R2530">
        <v>0</v>
      </c>
      <c r="S2530">
        <v>0</v>
      </c>
    </row>
    <row r="2531" spans="1:19" x14ac:dyDescent="0.25">
      <c r="A2531">
        <v>4</v>
      </c>
      <c r="B2531">
        <v>4332</v>
      </c>
      <c r="C2531" t="s">
        <v>3736</v>
      </c>
      <c r="D2531" t="s">
        <v>2649</v>
      </c>
      <c r="E2531" t="s">
        <v>48</v>
      </c>
      <c r="F2531" t="s">
        <v>5814</v>
      </c>
      <c r="G2531" t="s">
        <v>2703</v>
      </c>
      <c r="H2531" t="s">
        <v>107</v>
      </c>
      <c r="I2531">
        <v>0.1</v>
      </c>
      <c r="J2531" t="s">
        <v>6969</v>
      </c>
      <c r="K2531" s="37">
        <v>43676</v>
      </c>
      <c r="L2531">
        <v>13911.52</v>
      </c>
      <c r="M2531">
        <v>13911.52</v>
      </c>
      <c r="N2531">
        <v>0</v>
      </c>
      <c r="O2531">
        <v>12520.37</v>
      </c>
      <c r="P2531">
        <v>0</v>
      </c>
      <c r="Q2531">
        <v>1043.3599999999999</v>
      </c>
      <c r="R2531">
        <v>1043.3599999999999</v>
      </c>
      <c r="S2531">
        <v>0</v>
      </c>
    </row>
    <row r="2532" spans="1:19" x14ac:dyDescent="0.25">
      <c r="A2532">
        <v>4</v>
      </c>
      <c r="B2532">
        <v>4332</v>
      </c>
      <c r="C2532" t="s">
        <v>3736</v>
      </c>
      <c r="D2532" t="s">
        <v>431</v>
      </c>
      <c r="E2532" t="s">
        <v>21</v>
      </c>
      <c r="F2532" t="s">
        <v>5815</v>
      </c>
      <c r="G2532" t="s">
        <v>2936</v>
      </c>
      <c r="H2532" t="s">
        <v>100</v>
      </c>
      <c r="I2532">
        <v>1</v>
      </c>
      <c r="J2532" t="s">
        <v>6969</v>
      </c>
      <c r="K2532" s="37">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3736</v>
      </c>
      <c r="D2533" t="s">
        <v>140</v>
      </c>
      <c r="E2533" t="s">
        <v>813</v>
      </c>
      <c r="F2533" t="s">
        <v>7778</v>
      </c>
      <c r="G2533" t="s">
        <v>7779</v>
      </c>
      <c r="H2533" t="s">
        <v>86</v>
      </c>
      <c r="I2533">
        <v>1</v>
      </c>
      <c r="J2533" t="s">
        <v>6969</v>
      </c>
      <c r="K2533" s="37">
        <v>43958</v>
      </c>
      <c r="L2533">
        <v>492842.93</v>
      </c>
      <c r="M2533">
        <v>492842.93</v>
      </c>
      <c r="N2533">
        <v>0</v>
      </c>
      <c r="O2533">
        <v>492842.93</v>
      </c>
      <c r="P2533">
        <v>0</v>
      </c>
      <c r="Q2533">
        <v>0</v>
      </c>
      <c r="R2533">
        <v>0</v>
      </c>
      <c r="S2533">
        <v>0</v>
      </c>
    </row>
    <row r="2534" spans="1:19" x14ac:dyDescent="0.25">
      <c r="A2534">
        <v>4</v>
      </c>
      <c r="B2534">
        <v>4332</v>
      </c>
      <c r="C2534" t="s">
        <v>3736</v>
      </c>
      <c r="D2534" t="s">
        <v>1257</v>
      </c>
      <c r="E2534" t="s">
        <v>37</v>
      </c>
      <c r="F2534" t="s">
        <v>5816</v>
      </c>
      <c r="G2534" t="s">
        <v>2356</v>
      </c>
      <c r="H2534" t="s">
        <v>107</v>
      </c>
      <c r="I2534">
        <v>0</v>
      </c>
      <c r="J2534" t="s">
        <v>6969</v>
      </c>
      <c r="K2534" s="37">
        <v>43503</v>
      </c>
      <c r="L2534">
        <v>31484.06</v>
      </c>
      <c r="M2534">
        <v>31484.06</v>
      </c>
      <c r="N2534">
        <v>0</v>
      </c>
      <c r="O2534">
        <v>28335.65</v>
      </c>
      <c r="P2534">
        <v>0</v>
      </c>
      <c r="Q2534">
        <v>2361.31</v>
      </c>
      <c r="R2534">
        <v>2361.3000000000002</v>
      </c>
      <c r="S2534">
        <v>0.01</v>
      </c>
    </row>
    <row r="2535" spans="1:19" x14ac:dyDescent="0.25">
      <c r="A2535">
        <v>4</v>
      </c>
      <c r="B2535">
        <v>4332</v>
      </c>
      <c r="C2535" t="s">
        <v>3736</v>
      </c>
      <c r="D2535" t="s">
        <v>2797</v>
      </c>
      <c r="E2535" t="s">
        <v>255</v>
      </c>
      <c r="F2535" t="s">
        <v>5817</v>
      </c>
      <c r="G2535" t="s">
        <v>2798</v>
      </c>
      <c r="H2535" t="s">
        <v>100</v>
      </c>
      <c r="I2535">
        <v>0.3</v>
      </c>
      <c r="J2535" t="s">
        <v>6969</v>
      </c>
      <c r="K2535" s="37">
        <v>43959</v>
      </c>
      <c r="L2535">
        <v>4869.63</v>
      </c>
      <c r="M2535">
        <v>4869.63</v>
      </c>
      <c r="N2535">
        <v>0</v>
      </c>
      <c r="O2535">
        <v>4382.67</v>
      </c>
      <c r="P2535">
        <v>0</v>
      </c>
      <c r="Q2535">
        <v>365.22</v>
      </c>
      <c r="R2535">
        <v>365.22</v>
      </c>
      <c r="S2535">
        <v>0</v>
      </c>
    </row>
    <row r="2536" spans="1:19" x14ac:dyDescent="0.25">
      <c r="A2536">
        <v>4</v>
      </c>
      <c r="B2536">
        <v>4332</v>
      </c>
      <c r="C2536" t="s">
        <v>3736</v>
      </c>
      <c r="D2536" t="s">
        <v>2649</v>
      </c>
      <c r="E2536" t="s">
        <v>48</v>
      </c>
      <c r="F2536" t="s">
        <v>5818</v>
      </c>
      <c r="G2536" t="s">
        <v>2702</v>
      </c>
      <c r="H2536" t="s">
        <v>107</v>
      </c>
      <c r="I2536">
        <v>0.3</v>
      </c>
      <c r="J2536" t="s">
        <v>6969</v>
      </c>
      <c r="K2536" s="37">
        <v>43676</v>
      </c>
      <c r="L2536">
        <v>26461.200000000001</v>
      </c>
      <c r="M2536">
        <v>26461.200000000001</v>
      </c>
      <c r="N2536">
        <v>0</v>
      </c>
      <c r="O2536">
        <v>23815.08</v>
      </c>
      <c r="P2536">
        <v>0</v>
      </c>
      <c r="Q2536">
        <v>1984.59</v>
      </c>
      <c r="R2536">
        <v>1984.59</v>
      </c>
      <c r="S2536">
        <v>0</v>
      </c>
    </row>
    <row r="2537" spans="1:19" x14ac:dyDescent="0.25">
      <c r="A2537">
        <v>4</v>
      </c>
      <c r="B2537">
        <v>4332</v>
      </c>
      <c r="C2537" t="s">
        <v>3736</v>
      </c>
      <c r="D2537" t="s">
        <v>1257</v>
      </c>
      <c r="E2537" t="s">
        <v>37</v>
      </c>
      <c r="F2537" t="s">
        <v>5819</v>
      </c>
      <c r="G2537" t="s">
        <v>2608</v>
      </c>
      <c r="H2537" t="s">
        <v>107</v>
      </c>
      <c r="I2537">
        <v>0</v>
      </c>
      <c r="J2537" t="s">
        <v>6969</v>
      </c>
      <c r="K2537" s="37">
        <v>43788</v>
      </c>
      <c r="L2537">
        <v>66821.81</v>
      </c>
      <c r="M2537">
        <v>66821.81</v>
      </c>
      <c r="N2537">
        <v>0</v>
      </c>
      <c r="O2537">
        <v>60139.63</v>
      </c>
      <c r="P2537">
        <v>0</v>
      </c>
      <c r="Q2537">
        <v>5011.6400000000003</v>
      </c>
      <c r="R2537">
        <v>5011.6400000000003</v>
      </c>
      <c r="S2537">
        <v>0</v>
      </c>
    </row>
    <row r="2538" spans="1:19" x14ac:dyDescent="0.25">
      <c r="A2538">
        <v>4</v>
      </c>
      <c r="B2538">
        <v>4332</v>
      </c>
      <c r="C2538" t="s">
        <v>3736</v>
      </c>
      <c r="D2538" t="s">
        <v>2103</v>
      </c>
      <c r="E2538" t="s">
        <v>2038</v>
      </c>
      <c r="F2538" t="s">
        <v>5820</v>
      </c>
      <c r="G2538" t="s">
        <v>2452</v>
      </c>
      <c r="H2538" t="s">
        <v>124</v>
      </c>
      <c r="I2538">
        <v>1</v>
      </c>
      <c r="J2538" t="s">
        <v>6969</v>
      </c>
      <c r="K2538" s="37">
        <v>43588</v>
      </c>
      <c r="L2538">
        <v>99148.53</v>
      </c>
      <c r="M2538">
        <v>99148.53</v>
      </c>
      <c r="N2538">
        <v>0</v>
      </c>
      <c r="O2538">
        <v>89233.68</v>
      </c>
      <c r="P2538">
        <v>0</v>
      </c>
      <c r="Q2538">
        <v>7436.14</v>
      </c>
      <c r="R2538">
        <v>7436.14</v>
      </c>
      <c r="S2538">
        <v>0</v>
      </c>
    </row>
    <row r="2539" spans="1:19" x14ac:dyDescent="0.25">
      <c r="A2539">
        <v>4</v>
      </c>
      <c r="B2539">
        <v>4332</v>
      </c>
      <c r="C2539" t="s">
        <v>3736</v>
      </c>
      <c r="D2539" t="s">
        <v>595</v>
      </c>
      <c r="E2539" t="s">
        <v>9</v>
      </c>
      <c r="F2539" t="s">
        <v>5821</v>
      </c>
      <c r="G2539" t="s">
        <v>596</v>
      </c>
      <c r="H2539" t="s">
        <v>107</v>
      </c>
      <c r="I2539">
        <v>1</v>
      </c>
      <c r="J2539" t="s">
        <v>6969</v>
      </c>
      <c r="K2539" s="37">
        <v>43334</v>
      </c>
      <c r="L2539">
        <v>3821.89</v>
      </c>
      <c r="M2539">
        <v>3821.89</v>
      </c>
      <c r="N2539">
        <v>0</v>
      </c>
      <c r="O2539">
        <v>3439.7</v>
      </c>
      <c r="P2539">
        <v>0</v>
      </c>
      <c r="Q2539">
        <v>286.64</v>
      </c>
      <c r="R2539">
        <v>286.64</v>
      </c>
      <c r="S2539">
        <v>0</v>
      </c>
    </row>
    <row r="2540" spans="1:19" x14ac:dyDescent="0.25">
      <c r="A2540">
        <v>4</v>
      </c>
      <c r="B2540">
        <v>4332</v>
      </c>
      <c r="C2540" t="s">
        <v>3736</v>
      </c>
      <c r="D2540" t="s">
        <v>13</v>
      </c>
      <c r="E2540" t="s">
        <v>9</v>
      </c>
      <c r="F2540" t="s">
        <v>5822</v>
      </c>
      <c r="G2540" t="s">
        <v>2763</v>
      </c>
      <c r="H2540" t="s">
        <v>107</v>
      </c>
      <c r="I2540">
        <v>1</v>
      </c>
      <c r="J2540" t="s">
        <v>6969</v>
      </c>
      <c r="K2540" s="37">
        <v>43588</v>
      </c>
      <c r="L2540">
        <v>120750.92</v>
      </c>
      <c r="M2540">
        <v>120750.92</v>
      </c>
      <c r="N2540">
        <v>0</v>
      </c>
      <c r="O2540">
        <v>108675.83</v>
      </c>
      <c r="P2540">
        <v>0</v>
      </c>
      <c r="Q2540">
        <v>9056.32</v>
      </c>
      <c r="R2540">
        <v>9056.32</v>
      </c>
      <c r="S2540">
        <v>0</v>
      </c>
    </row>
    <row r="2541" spans="1:19" x14ac:dyDescent="0.25">
      <c r="A2541">
        <v>4</v>
      </c>
      <c r="B2541">
        <v>4332</v>
      </c>
      <c r="C2541" t="s">
        <v>3736</v>
      </c>
      <c r="D2541" t="s">
        <v>1566</v>
      </c>
      <c r="E2541" t="s">
        <v>25</v>
      </c>
      <c r="F2541" t="s">
        <v>5823</v>
      </c>
      <c r="G2541" t="s">
        <v>2864</v>
      </c>
      <c r="H2541" t="s">
        <v>100</v>
      </c>
      <c r="I2541">
        <v>1</v>
      </c>
      <c r="J2541" t="s">
        <v>6969</v>
      </c>
      <c r="K2541" s="37">
        <v>43902</v>
      </c>
      <c r="L2541">
        <v>233096.2</v>
      </c>
      <c r="M2541">
        <v>233096.2</v>
      </c>
      <c r="N2541">
        <v>0</v>
      </c>
      <c r="O2541">
        <v>209786.58</v>
      </c>
      <c r="P2541">
        <v>0</v>
      </c>
      <c r="Q2541">
        <v>17482.22</v>
      </c>
      <c r="R2541">
        <v>17482.22</v>
      </c>
      <c r="S2541">
        <v>0</v>
      </c>
    </row>
    <row r="2542" spans="1:19" x14ac:dyDescent="0.25">
      <c r="A2542">
        <v>4</v>
      </c>
      <c r="B2542">
        <v>4332</v>
      </c>
      <c r="C2542" t="s">
        <v>3736</v>
      </c>
      <c r="D2542" t="s">
        <v>102</v>
      </c>
      <c r="E2542" t="s">
        <v>102</v>
      </c>
      <c r="F2542" t="s">
        <v>5824</v>
      </c>
      <c r="G2542" t="s">
        <v>3410</v>
      </c>
      <c r="H2542" t="s">
        <v>149</v>
      </c>
      <c r="I2542">
        <v>0.1</v>
      </c>
      <c r="J2542" t="s">
        <v>6969</v>
      </c>
      <c r="K2542" s="37">
        <v>43928</v>
      </c>
      <c r="L2542">
        <v>130733.54</v>
      </c>
      <c r="M2542">
        <v>0</v>
      </c>
      <c r="N2542">
        <v>-130733.54</v>
      </c>
      <c r="O2542">
        <v>0</v>
      </c>
      <c r="P2542">
        <v>-117660.19</v>
      </c>
      <c r="Q2542">
        <v>0</v>
      </c>
      <c r="R2542">
        <v>0</v>
      </c>
      <c r="S2542">
        <v>0</v>
      </c>
    </row>
    <row r="2543" spans="1:19" x14ac:dyDescent="0.25">
      <c r="A2543">
        <v>4</v>
      </c>
      <c r="B2543">
        <v>4332</v>
      </c>
      <c r="C2543" t="s">
        <v>3736</v>
      </c>
      <c r="D2543" t="s">
        <v>917</v>
      </c>
      <c r="E2543" t="s">
        <v>25</v>
      </c>
      <c r="F2543" t="s">
        <v>5825</v>
      </c>
      <c r="G2543" t="s">
        <v>2470</v>
      </c>
      <c r="H2543" t="s">
        <v>107</v>
      </c>
      <c r="I2543">
        <v>1</v>
      </c>
      <c r="J2543" t="s">
        <v>6969</v>
      </c>
      <c r="K2543" s="37">
        <v>43588</v>
      </c>
      <c r="L2543">
        <v>23251.08</v>
      </c>
      <c r="M2543">
        <v>23251.08</v>
      </c>
      <c r="N2543">
        <v>0</v>
      </c>
      <c r="O2543">
        <v>20925.97</v>
      </c>
      <c r="P2543">
        <v>0</v>
      </c>
      <c r="Q2543">
        <v>1743.83</v>
      </c>
      <c r="R2543">
        <v>1743.83</v>
      </c>
      <c r="S2543">
        <v>0</v>
      </c>
    </row>
    <row r="2544" spans="1:19" x14ac:dyDescent="0.25">
      <c r="A2544">
        <v>4</v>
      </c>
      <c r="B2544">
        <v>4332</v>
      </c>
      <c r="C2544" t="s">
        <v>3736</v>
      </c>
      <c r="D2544" t="s">
        <v>548</v>
      </c>
      <c r="E2544" t="s">
        <v>9</v>
      </c>
      <c r="F2544" t="s">
        <v>5826</v>
      </c>
      <c r="G2544" t="s">
        <v>2386</v>
      </c>
      <c r="H2544" t="s">
        <v>86</v>
      </c>
      <c r="I2544">
        <v>1</v>
      </c>
      <c r="J2544" t="s">
        <v>6969</v>
      </c>
      <c r="K2544" s="37">
        <v>44018</v>
      </c>
      <c r="L2544">
        <v>948795.08</v>
      </c>
      <c r="M2544">
        <v>774221.55</v>
      </c>
      <c r="N2544">
        <v>-174573.53</v>
      </c>
      <c r="O2544">
        <v>743765.9</v>
      </c>
      <c r="P2544">
        <v>-157116.18</v>
      </c>
      <c r="Q2544">
        <v>22841.74</v>
      </c>
      <c r="R2544">
        <v>22831.27</v>
      </c>
      <c r="S2544">
        <v>10.47</v>
      </c>
    </row>
    <row r="2545" spans="1:19" x14ac:dyDescent="0.25">
      <c r="A2545">
        <v>4</v>
      </c>
      <c r="B2545">
        <v>4332</v>
      </c>
      <c r="C2545" t="s">
        <v>3736</v>
      </c>
      <c r="D2545" t="s">
        <v>39</v>
      </c>
      <c r="E2545" t="s">
        <v>9</v>
      </c>
      <c r="F2545" t="s">
        <v>5827</v>
      </c>
      <c r="G2545" t="s">
        <v>2467</v>
      </c>
      <c r="H2545" t="s">
        <v>100</v>
      </c>
      <c r="I2545">
        <v>1</v>
      </c>
      <c r="J2545" t="s">
        <v>6969</v>
      </c>
      <c r="K2545" s="37">
        <v>43588</v>
      </c>
      <c r="L2545">
        <v>5562</v>
      </c>
      <c r="M2545">
        <v>5562</v>
      </c>
      <c r="N2545">
        <v>0</v>
      </c>
      <c r="O2545">
        <v>5005.8</v>
      </c>
      <c r="P2545">
        <v>0</v>
      </c>
      <c r="Q2545">
        <v>417.15</v>
      </c>
      <c r="R2545">
        <v>417.15</v>
      </c>
      <c r="S2545">
        <v>0</v>
      </c>
    </row>
    <row r="2546" spans="1:19" x14ac:dyDescent="0.25">
      <c r="A2546">
        <v>4</v>
      </c>
      <c r="B2546">
        <v>4332</v>
      </c>
      <c r="C2546" t="s">
        <v>3736</v>
      </c>
      <c r="D2546" t="s">
        <v>668</v>
      </c>
      <c r="E2546" t="s">
        <v>93</v>
      </c>
      <c r="F2546" t="s">
        <v>5828</v>
      </c>
      <c r="G2546" t="s">
        <v>8640</v>
      </c>
      <c r="H2546" t="s">
        <v>107</v>
      </c>
      <c r="I2546">
        <v>0.05</v>
      </c>
      <c r="J2546" t="s">
        <v>6969</v>
      </c>
      <c r="K2546" s="37">
        <v>48092</v>
      </c>
      <c r="L2546">
        <v>1298492.44</v>
      </c>
      <c r="M2546">
        <v>2100025.2000000002</v>
      </c>
      <c r="N2546">
        <v>801532.76</v>
      </c>
      <c r="O2546">
        <v>1890022.68</v>
      </c>
      <c r="P2546">
        <v>721379.48</v>
      </c>
      <c r="Q2546">
        <v>80855.98</v>
      </c>
      <c r="R2546">
        <v>0</v>
      </c>
      <c r="S2546">
        <v>80855.98</v>
      </c>
    </row>
    <row r="2547" spans="1:19" x14ac:dyDescent="0.25">
      <c r="A2547">
        <v>4</v>
      </c>
      <c r="B2547">
        <v>4332</v>
      </c>
      <c r="C2547" t="s">
        <v>3736</v>
      </c>
      <c r="D2547" t="s">
        <v>111</v>
      </c>
      <c r="E2547" t="s">
        <v>21</v>
      </c>
      <c r="F2547" t="s">
        <v>5829</v>
      </c>
      <c r="G2547" t="s">
        <v>486</v>
      </c>
      <c r="H2547" t="s">
        <v>104</v>
      </c>
      <c r="I2547">
        <v>1</v>
      </c>
      <c r="J2547" t="s">
        <v>6969</v>
      </c>
      <c r="K2547" s="37">
        <v>43294</v>
      </c>
      <c r="L2547">
        <v>3204.77</v>
      </c>
      <c r="M2547">
        <v>3204.77</v>
      </c>
      <c r="N2547">
        <v>0</v>
      </c>
      <c r="O2547">
        <v>2884.29</v>
      </c>
      <c r="P2547">
        <v>0</v>
      </c>
      <c r="Q2547">
        <v>240.36</v>
      </c>
      <c r="R2547">
        <v>240.36</v>
      </c>
      <c r="S2547">
        <v>0</v>
      </c>
    </row>
    <row r="2548" spans="1:19" x14ac:dyDescent="0.25">
      <c r="A2548">
        <v>4</v>
      </c>
      <c r="B2548">
        <v>4332</v>
      </c>
      <c r="C2548" t="s">
        <v>3736</v>
      </c>
      <c r="D2548" t="s">
        <v>839</v>
      </c>
      <c r="E2548" t="s">
        <v>9</v>
      </c>
      <c r="F2548" t="s">
        <v>5830</v>
      </c>
      <c r="G2548" t="s">
        <v>3515</v>
      </c>
      <c r="H2548" t="s">
        <v>100</v>
      </c>
      <c r="I2548">
        <v>0</v>
      </c>
      <c r="J2548" t="s">
        <v>6969</v>
      </c>
      <c r="K2548" s="37">
        <v>48092</v>
      </c>
      <c r="L2548">
        <v>4069615.01</v>
      </c>
      <c r="M2548">
        <v>4069615.01</v>
      </c>
      <c r="N2548">
        <v>0</v>
      </c>
      <c r="O2548">
        <v>3662653.51</v>
      </c>
      <c r="P2548">
        <v>0</v>
      </c>
      <c r="Q2548">
        <v>11749.32</v>
      </c>
      <c r="R2548">
        <v>0</v>
      </c>
      <c r="S2548">
        <v>11749.32</v>
      </c>
    </row>
    <row r="2549" spans="1:19" x14ac:dyDescent="0.25">
      <c r="A2549">
        <v>4</v>
      </c>
      <c r="B2549">
        <v>4332</v>
      </c>
      <c r="C2549" t="s">
        <v>3736</v>
      </c>
      <c r="D2549" t="s">
        <v>2767</v>
      </c>
      <c r="E2549" t="s">
        <v>9</v>
      </c>
      <c r="F2549" t="s">
        <v>5831</v>
      </c>
      <c r="G2549" t="s">
        <v>2779</v>
      </c>
      <c r="H2549" t="s">
        <v>86</v>
      </c>
      <c r="I2549">
        <v>1</v>
      </c>
      <c r="J2549" t="s">
        <v>6969</v>
      </c>
      <c r="K2549" s="37">
        <v>43588</v>
      </c>
      <c r="L2549">
        <v>64873.63</v>
      </c>
      <c r="M2549">
        <v>64873.63</v>
      </c>
      <c r="N2549">
        <v>0</v>
      </c>
      <c r="O2549">
        <v>58386.27</v>
      </c>
      <c r="P2549">
        <v>0</v>
      </c>
      <c r="Q2549">
        <v>4865.5200000000004</v>
      </c>
      <c r="R2549">
        <v>4865.5200000000004</v>
      </c>
      <c r="S2549">
        <v>0</v>
      </c>
    </row>
    <row r="2550" spans="1:19" x14ac:dyDescent="0.25">
      <c r="A2550">
        <v>4</v>
      </c>
      <c r="B2550">
        <v>4332</v>
      </c>
      <c r="C2550" t="s">
        <v>3736</v>
      </c>
      <c r="D2550" t="s">
        <v>795</v>
      </c>
      <c r="E2550" t="s">
        <v>60</v>
      </c>
      <c r="F2550" t="s">
        <v>7780</v>
      </c>
      <c r="G2550" t="s">
        <v>7781</v>
      </c>
      <c r="H2550" t="s">
        <v>100</v>
      </c>
      <c r="I2550">
        <v>0</v>
      </c>
      <c r="J2550" t="s">
        <v>6969</v>
      </c>
      <c r="K2550" s="37">
        <v>48092</v>
      </c>
      <c r="L2550">
        <v>43909.760000000002</v>
      </c>
      <c r="M2550">
        <v>43909.760000000002</v>
      </c>
      <c r="N2550">
        <v>0</v>
      </c>
      <c r="O2550">
        <v>39518.78</v>
      </c>
      <c r="P2550">
        <v>0</v>
      </c>
      <c r="Q2550">
        <v>3293.24</v>
      </c>
      <c r="R2550">
        <v>3293.23</v>
      </c>
      <c r="S2550">
        <v>0.01</v>
      </c>
    </row>
    <row r="2551" spans="1:19" x14ac:dyDescent="0.25">
      <c r="A2551">
        <v>4</v>
      </c>
      <c r="B2551">
        <v>4332</v>
      </c>
      <c r="C2551" t="s">
        <v>3736</v>
      </c>
      <c r="D2551" t="s">
        <v>917</v>
      </c>
      <c r="E2551" t="s">
        <v>25</v>
      </c>
      <c r="F2551" t="s">
        <v>5832</v>
      </c>
      <c r="G2551" t="s">
        <v>2503</v>
      </c>
      <c r="H2551" t="s">
        <v>107</v>
      </c>
      <c r="I2551">
        <v>1</v>
      </c>
      <c r="J2551" t="s">
        <v>6969</v>
      </c>
      <c r="K2551" s="37">
        <v>43588</v>
      </c>
      <c r="L2551">
        <v>17447.54</v>
      </c>
      <c r="M2551">
        <v>17447.54</v>
      </c>
      <c r="N2551">
        <v>0</v>
      </c>
      <c r="O2551">
        <v>15702.79</v>
      </c>
      <c r="P2551">
        <v>0</v>
      </c>
      <c r="Q2551">
        <v>1308.57</v>
      </c>
      <c r="R2551">
        <v>1308.57</v>
      </c>
      <c r="S2551">
        <v>0</v>
      </c>
    </row>
    <row r="2552" spans="1:19" x14ac:dyDescent="0.25">
      <c r="A2552">
        <v>4</v>
      </c>
      <c r="B2552">
        <v>4332</v>
      </c>
      <c r="C2552" t="s">
        <v>3736</v>
      </c>
      <c r="D2552" t="s">
        <v>917</v>
      </c>
      <c r="E2552" t="s">
        <v>25</v>
      </c>
      <c r="F2552" t="s">
        <v>5833</v>
      </c>
      <c r="G2552" t="s">
        <v>2437</v>
      </c>
      <c r="H2552" t="s">
        <v>107</v>
      </c>
      <c r="I2552">
        <v>1</v>
      </c>
      <c r="J2552" t="s">
        <v>6969</v>
      </c>
      <c r="K2552" s="37">
        <v>43588</v>
      </c>
      <c r="L2552">
        <v>22257.57</v>
      </c>
      <c r="M2552">
        <v>22257.57</v>
      </c>
      <c r="N2552">
        <v>0</v>
      </c>
      <c r="O2552">
        <v>20031.810000000001</v>
      </c>
      <c r="P2552">
        <v>0</v>
      </c>
      <c r="Q2552">
        <v>1669.32</v>
      </c>
      <c r="R2552">
        <v>1669.32</v>
      </c>
      <c r="S2552">
        <v>0</v>
      </c>
    </row>
    <row r="2553" spans="1:19" x14ac:dyDescent="0.25">
      <c r="A2553">
        <v>4</v>
      </c>
      <c r="B2553">
        <v>4332</v>
      </c>
      <c r="C2553" t="s">
        <v>3736</v>
      </c>
      <c r="D2553" t="s">
        <v>279</v>
      </c>
      <c r="E2553" t="s">
        <v>9</v>
      </c>
      <c r="F2553" t="s">
        <v>5834</v>
      </c>
      <c r="G2553" t="s">
        <v>374</v>
      </c>
      <c r="H2553" t="s">
        <v>104</v>
      </c>
      <c r="I2553">
        <v>1</v>
      </c>
      <c r="J2553" t="s">
        <v>6969</v>
      </c>
      <c r="K2553" s="37">
        <v>43265</v>
      </c>
      <c r="L2553">
        <v>18978.990000000002</v>
      </c>
      <c r="M2553">
        <v>18978.990000000002</v>
      </c>
      <c r="N2553">
        <v>0</v>
      </c>
      <c r="O2553">
        <v>17081.09</v>
      </c>
      <c r="P2553">
        <v>0</v>
      </c>
      <c r="Q2553">
        <v>1423.43</v>
      </c>
      <c r="R2553">
        <v>1423.42</v>
      </c>
      <c r="S2553">
        <v>0.01</v>
      </c>
    </row>
    <row r="2554" spans="1:19" x14ac:dyDescent="0.25">
      <c r="A2554">
        <v>4</v>
      </c>
      <c r="B2554">
        <v>4332</v>
      </c>
      <c r="C2554" t="s">
        <v>3736</v>
      </c>
      <c r="D2554" t="s">
        <v>47</v>
      </c>
      <c r="E2554" t="s">
        <v>48</v>
      </c>
      <c r="F2554" t="s">
        <v>5835</v>
      </c>
      <c r="G2554" t="s">
        <v>2663</v>
      </c>
      <c r="H2554" t="s">
        <v>100</v>
      </c>
      <c r="I2554">
        <v>0</v>
      </c>
      <c r="J2554" t="s">
        <v>6969</v>
      </c>
      <c r="K2554" s="37">
        <v>43917</v>
      </c>
      <c r="L2554">
        <v>36000</v>
      </c>
      <c r="M2554">
        <v>36000</v>
      </c>
      <c r="N2554">
        <v>0</v>
      </c>
      <c r="O2554">
        <v>32400</v>
      </c>
      <c r="P2554">
        <v>0</v>
      </c>
      <c r="Q2554">
        <v>2700</v>
      </c>
      <c r="R2554">
        <v>2700</v>
      </c>
      <c r="S2554">
        <v>0</v>
      </c>
    </row>
    <row r="2555" spans="1:19" x14ac:dyDescent="0.25">
      <c r="A2555">
        <v>4</v>
      </c>
      <c r="B2555">
        <v>4332</v>
      </c>
      <c r="C2555" t="s">
        <v>3736</v>
      </c>
      <c r="D2555" t="s">
        <v>1132</v>
      </c>
      <c r="E2555" t="s">
        <v>93</v>
      </c>
      <c r="F2555" t="s">
        <v>5836</v>
      </c>
      <c r="G2555" t="s">
        <v>3446</v>
      </c>
      <c r="H2555" t="s">
        <v>104</v>
      </c>
      <c r="I2555">
        <v>0.4</v>
      </c>
      <c r="J2555" t="s">
        <v>6969</v>
      </c>
      <c r="K2555" s="37">
        <v>48092</v>
      </c>
      <c r="L2555">
        <v>156686</v>
      </c>
      <c r="M2555">
        <v>1997085.75</v>
      </c>
      <c r="N2555">
        <v>1840399.75</v>
      </c>
      <c r="O2555">
        <v>1797377.18</v>
      </c>
      <c r="P2555">
        <v>1656359.78</v>
      </c>
      <c r="Q2555">
        <v>11751.45</v>
      </c>
      <c r="R2555">
        <v>8716.34</v>
      </c>
      <c r="S2555">
        <v>3035.11</v>
      </c>
    </row>
    <row r="2556" spans="1:19" x14ac:dyDescent="0.25">
      <c r="A2556">
        <v>4</v>
      </c>
      <c r="B2556">
        <v>4332</v>
      </c>
      <c r="C2556" t="s">
        <v>3736</v>
      </c>
      <c r="D2556" t="s">
        <v>599</v>
      </c>
      <c r="E2556" t="s">
        <v>21</v>
      </c>
      <c r="F2556" t="s">
        <v>5837</v>
      </c>
      <c r="G2556" t="s">
        <v>3449</v>
      </c>
      <c r="H2556" t="s">
        <v>100</v>
      </c>
      <c r="I2556">
        <v>0.4</v>
      </c>
      <c r="J2556" t="s">
        <v>6969</v>
      </c>
      <c r="K2556" s="37">
        <v>48092</v>
      </c>
      <c r="L2556">
        <v>2394124</v>
      </c>
      <c r="M2556">
        <v>3921913.57</v>
      </c>
      <c r="N2556">
        <v>1527789.57</v>
      </c>
      <c r="O2556">
        <v>3529722.21</v>
      </c>
      <c r="P2556">
        <v>1375010.61</v>
      </c>
      <c r="Q2556">
        <v>8511.34</v>
      </c>
      <c r="R2556">
        <v>6870</v>
      </c>
      <c r="S2556">
        <v>1641.34</v>
      </c>
    </row>
    <row r="2557" spans="1:19" x14ac:dyDescent="0.25">
      <c r="A2557">
        <v>4</v>
      </c>
      <c r="B2557">
        <v>4332</v>
      </c>
      <c r="C2557" t="s">
        <v>3736</v>
      </c>
      <c r="D2557" t="s">
        <v>371</v>
      </c>
      <c r="E2557" t="s">
        <v>21</v>
      </c>
      <c r="F2557" t="s">
        <v>5838</v>
      </c>
      <c r="G2557" t="s">
        <v>2561</v>
      </c>
      <c r="H2557" t="s">
        <v>107</v>
      </c>
      <c r="I2557">
        <v>1</v>
      </c>
      <c r="J2557" t="s">
        <v>6969</v>
      </c>
      <c r="K2557" s="37">
        <v>43588</v>
      </c>
      <c r="L2557">
        <v>3650.71</v>
      </c>
      <c r="M2557">
        <v>3650.71</v>
      </c>
      <c r="N2557">
        <v>0</v>
      </c>
      <c r="O2557">
        <v>3285.64</v>
      </c>
      <c r="P2557">
        <v>0</v>
      </c>
      <c r="Q2557">
        <v>273.8</v>
      </c>
      <c r="R2557">
        <v>273.8</v>
      </c>
      <c r="S2557">
        <v>0</v>
      </c>
    </row>
    <row r="2558" spans="1:19" x14ac:dyDescent="0.25">
      <c r="A2558">
        <v>4</v>
      </c>
      <c r="B2558">
        <v>4332</v>
      </c>
      <c r="C2558" t="s">
        <v>3736</v>
      </c>
      <c r="D2558" t="s">
        <v>36</v>
      </c>
      <c r="E2558" t="s">
        <v>37</v>
      </c>
      <c r="F2558" t="s">
        <v>5839</v>
      </c>
      <c r="G2558" t="s">
        <v>2546</v>
      </c>
      <c r="H2558" t="s">
        <v>107</v>
      </c>
      <c r="I2558">
        <v>0.6</v>
      </c>
      <c r="J2558" t="s">
        <v>6969</v>
      </c>
      <c r="K2558" s="37">
        <v>43591</v>
      </c>
      <c r="L2558">
        <v>49587.98</v>
      </c>
      <c r="M2558">
        <v>49587.98</v>
      </c>
      <c r="N2558">
        <v>0</v>
      </c>
      <c r="O2558">
        <v>44629.18</v>
      </c>
      <c r="P2558">
        <v>0</v>
      </c>
      <c r="Q2558">
        <v>3719.1</v>
      </c>
      <c r="R2558">
        <v>3719.1</v>
      </c>
      <c r="S2558">
        <v>0</v>
      </c>
    </row>
    <row r="2559" spans="1:19" x14ac:dyDescent="0.25">
      <c r="A2559">
        <v>4</v>
      </c>
      <c r="B2559">
        <v>4332</v>
      </c>
      <c r="C2559" t="s">
        <v>3736</v>
      </c>
      <c r="D2559" t="s">
        <v>78</v>
      </c>
      <c r="E2559" t="s">
        <v>76</v>
      </c>
      <c r="F2559" t="s">
        <v>5840</v>
      </c>
      <c r="G2559" t="s">
        <v>3453</v>
      </c>
      <c r="H2559" t="s">
        <v>107</v>
      </c>
      <c r="I2559">
        <v>0</v>
      </c>
      <c r="J2559" t="s">
        <v>6969</v>
      </c>
      <c r="K2559" s="37">
        <v>48092</v>
      </c>
      <c r="L2559">
        <v>160215.96</v>
      </c>
      <c r="M2559">
        <v>160215.96</v>
      </c>
      <c r="N2559">
        <v>0</v>
      </c>
      <c r="O2559">
        <v>144194.35999999999</v>
      </c>
      <c r="P2559">
        <v>0</v>
      </c>
      <c r="Q2559">
        <v>0</v>
      </c>
      <c r="R2559">
        <v>0</v>
      </c>
      <c r="S2559">
        <v>0</v>
      </c>
    </row>
    <row r="2560" spans="1:19" x14ac:dyDescent="0.25">
      <c r="A2560">
        <v>4</v>
      </c>
      <c r="B2560">
        <v>4332</v>
      </c>
      <c r="C2560" t="s">
        <v>3736</v>
      </c>
      <c r="D2560" t="s">
        <v>452</v>
      </c>
      <c r="E2560" t="s">
        <v>9</v>
      </c>
      <c r="F2560" t="s">
        <v>5841</v>
      </c>
      <c r="G2560" t="s">
        <v>2446</v>
      </c>
      <c r="H2560" t="s">
        <v>86</v>
      </c>
      <c r="I2560">
        <v>1</v>
      </c>
      <c r="J2560" t="s">
        <v>6969</v>
      </c>
      <c r="K2560" s="37">
        <v>44089</v>
      </c>
      <c r="L2560">
        <v>731995.24</v>
      </c>
      <c r="M2560">
        <v>731767.89</v>
      </c>
      <c r="N2560">
        <v>-227.35</v>
      </c>
      <c r="O2560">
        <v>726074.78</v>
      </c>
      <c r="P2560">
        <v>-227.36</v>
      </c>
      <c r="Q2560">
        <v>4269.83</v>
      </c>
      <c r="R2560">
        <v>4269.83</v>
      </c>
      <c r="S2560">
        <v>0</v>
      </c>
    </row>
    <row r="2561" spans="1:19" x14ac:dyDescent="0.25">
      <c r="A2561">
        <v>4</v>
      </c>
      <c r="B2561">
        <v>4332</v>
      </c>
      <c r="C2561" t="s">
        <v>3736</v>
      </c>
      <c r="D2561" t="s">
        <v>383</v>
      </c>
      <c r="E2561" t="s">
        <v>384</v>
      </c>
      <c r="F2561" t="s">
        <v>7782</v>
      </c>
      <c r="G2561" t="s">
        <v>7783</v>
      </c>
      <c r="H2561" t="s">
        <v>86</v>
      </c>
      <c r="I2561">
        <v>1</v>
      </c>
      <c r="J2561" t="s">
        <v>6969</v>
      </c>
      <c r="K2561" s="37">
        <v>43503</v>
      </c>
      <c r="L2561">
        <v>120667.81</v>
      </c>
      <c r="M2561">
        <v>120667.81</v>
      </c>
      <c r="N2561">
        <v>0</v>
      </c>
      <c r="O2561">
        <v>120667.81</v>
      </c>
      <c r="P2561">
        <v>0</v>
      </c>
      <c r="Q2561">
        <v>0</v>
      </c>
      <c r="R2561">
        <v>0</v>
      </c>
      <c r="S2561">
        <v>0</v>
      </c>
    </row>
    <row r="2562" spans="1:19" x14ac:dyDescent="0.25">
      <c r="A2562">
        <v>4</v>
      </c>
      <c r="B2562">
        <v>4332</v>
      </c>
      <c r="C2562" t="s">
        <v>3736</v>
      </c>
      <c r="D2562" t="s">
        <v>174</v>
      </c>
      <c r="E2562" t="s">
        <v>9</v>
      </c>
      <c r="F2562" t="s">
        <v>5842</v>
      </c>
      <c r="G2562" t="s">
        <v>2461</v>
      </c>
      <c r="H2562" t="s">
        <v>104</v>
      </c>
      <c r="I2562">
        <v>1</v>
      </c>
      <c r="J2562" t="s">
        <v>6969</v>
      </c>
      <c r="K2562" s="37">
        <v>43591</v>
      </c>
      <c r="L2562">
        <v>13133.56</v>
      </c>
      <c r="M2562">
        <v>13133.56</v>
      </c>
      <c r="N2562">
        <v>0</v>
      </c>
      <c r="O2562">
        <v>11820.2</v>
      </c>
      <c r="P2562">
        <v>0</v>
      </c>
      <c r="Q2562">
        <v>985.02</v>
      </c>
      <c r="R2562">
        <v>985.02</v>
      </c>
      <c r="S2562">
        <v>0</v>
      </c>
    </row>
    <row r="2563" spans="1:19" x14ac:dyDescent="0.25">
      <c r="A2563">
        <v>4</v>
      </c>
      <c r="B2563">
        <v>4332</v>
      </c>
      <c r="C2563" t="s">
        <v>3736</v>
      </c>
      <c r="D2563" t="s">
        <v>47</v>
      </c>
      <c r="E2563" t="s">
        <v>48</v>
      </c>
      <c r="F2563" t="s">
        <v>5843</v>
      </c>
      <c r="G2563" t="s">
        <v>2635</v>
      </c>
      <c r="H2563" t="s">
        <v>100</v>
      </c>
      <c r="I2563">
        <v>0</v>
      </c>
      <c r="J2563" t="s">
        <v>6969</v>
      </c>
      <c r="K2563" s="37">
        <v>43917</v>
      </c>
      <c r="L2563">
        <v>36000</v>
      </c>
      <c r="M2563">
        <v>36000</v>
      </c>
      <c r="N2563">
        <v>0</v>
      </c>
      <c r="O2563">
        <v>32400</v>
      </c>
      <c r="P2563">
        <v>0</v>
      </c>
      <c r="Q2563">
        <v>2700</v>
      </c>
      <c r="R2563">
        <v>2700</v>
      </c>
      <c r="S2563">
        <v>0</v>
      </c>
    </row>
    <row r="2564" spans="1:19" x14ac:dyDescent="0.25">
      <c r="A2564">
        <v>4</v>
      </c>
      <c r="B2564">
        <v>4332</v>
      </c>
      <c r="C2564" t="s">
        <v>3736</v>
      </c>
      <c r="D2564" t="s">
        <v>2476</v>
      </c>
      <c r="E2564" t="s">
        <v>9</v>
      </c>
      <c r="F2564" t="s">
        <v>5844</v>
      </c>
      <c r="G2564" t="s">
        <v>808</v>
      </c>
      <c r="H2564" t="s">
        <v>86</v>
      </c>
      <c r="I2564">
        <v>1</v>
      </c>
      <c r="J2564" t="s">
        <v>6969</v>
      </c>
      <c r="K2564" s="37">
        <v>43781</v>
      </c>
      <c r="L2564">
        <v>8077.61</v>
      </c>
      <c r="M2564">
        <v>8077.61</v>
      </c>
      <c r="N2564">
        <v>0</v>
      </c>
      <c r="O2564">
        <v>8052.38</v>
      </c>
      <c r="P2564">
        <v>0</v>
      </c>
      <c r="Q2564">
        <v>18.920000000000002</v>
      </c>
      <c r="R2564">
        <v>18.920000000000002</v>
      </c>
      <c r="S2564">
        <v>0</v>
      </c>
    </row>
    <row r="2565" spans="1:19" x14ac:dyDescent="0.25">
      <c r="A2565">
        <v>4</v>
      </c>
      <c r="B2565">
        <v>4332</v>
      </c>
      <c r="C2565" t="s">
        <v>3736</v>
      </c>
      <c r="D2565" t="s">
        <v>927</v>
      </c>
      <c r="E2565" t="s">
        <v>147</v>
      </c>
      <c r="F2565" t="s">
        <v>8819</v>
      </c>
      <c r="G2565" t="s">
        <v>138</v>
      </c>
      <c r="H2565" t="s">
        <v>86</v>
      </c>
      <c r="I2565">
        <v>1</v>
      </c>
      <c r="J2565" t="s">
        <v>6969</v>
      </c>
      <c r="K2565" s="37">
        <v>48092</v>
      </c>
      <c r="L2565">
        <v>147959.51999999999</v>
      </c>
      <c r="M2565">
        <v>147959.51999999999</v>
      </c>
      <c r="N2565">
        <v>0</v>
      </c>
      <c r="O2565">
        <v>133651.82999999999</v>
      </c>
      <c r="P2565">
        <v>0</v>
      </c>
      <c r="Q2565">
        <v>0</v>
      </c>
      <c r="R2565">
        <v>0</v>
      </c>
      <c r="S2565">
        <v>0</v>
      </c>
    </row>
    <row r="2566" spans="1:19" x14ac:dyDescent="0.25">
      <c r="A2566">
        <v>4</v>
      </c>
      <c r="B2566">
        <v>4332</v>
      </c>
      <c r="C2566" t="s">
        <v>3736</v>
      </c>
      <c r="D2566" t="s">
        <v>2649</v>
      </c>
      <c r="E2566" t="s">
        <v>48</v>
      </c>
      <c r="F2566" t="s">
        <v>5845</v>
      </c>
      <c r="G2566" t="s">
        <v>2891</v>
      </c>
      <c r="H2566" t="s">
        <v>104</v>
      </c>
      <c r="I2566">
        <v>0</v>
      </c>
      <c r="J2566" t="s">
        <v>6969</v>
      </c>
      <c r="K2566" s="37">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3736</v>
      </c>
      <c r="D2567" t="s">
        <v>95</v>
      </c>
      <c r="E2567" t="s">
        <v>93</v>
      </c>
      <c r="F2567" t="s">
        <v>5846</v>
      </c>
      <c r="G2567" t="s">
        <v>2415</v>
      </c>
      <c r="H2567" t="s">
        <v>107</v>
      </c>
      <c r="I2567">
        <v>1</v>
      </c>
      <c r="J2567" t="s">
        <v>6969</v>
      </c>
      <c r="K2567" s="37">
        <v>43503</v>
      </c>
      <c r="L2567">
        <v>8694</v>
      </c>
      <c r="M2567">
        <v>8694</v>
      </c>
      <c r="N2567">
        <v>0</v>
      </c>
      <c r="O2567">
        <v>7824.6</v>
      </c>
      <c r="P2567">
        <v>0</v>
      </c>
      <c r="Q2567">
        <v>652.04999999999995</v>
      </c>
      <c r="R2567">
        <v>652.04999999999995</v>
      </c>
      <c r="S2567">
        <v>0</v>
      </c>
    </row>
    <row r="2568" spans="1:19" x14ac:dyDescent="0.25">
      <c r="A2568">
        <v>4</v>
      </c>
      <c r="B2568">
        <v>4332</v>
      </c>
      <c r="C2568" t="s">
        <v>3736</v>
      </c>
      <c r="D2568" t="s">
        <v>47</v>
      </c>
      <c r="E2568" t="s">
        <v>48</v>
      </c>
      <c r="F2568" t="s">
        <v>5847</v>
      </c>
      <c r="G2568" t="s">
        <v>2602</v>
      </c>
      <c r="H2568" t="s">
        <v>100</v>
      </c>
      <c r="I2568">
        <v>0</v>
      </c>
      <c r="J2568" t="s">
        <v>6969</v>
      </c>
      <c r="K2568" s="37">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3736</v>
      </c>
      <c r="D2569" t="s">
        <v>917</v>
      </c>
      <c r="E2569" t="s">
        <v>25</v>
      </c>
      <c r="F2569" t="s">
        <v>5848</v>
      </c>
      <c r="G2569" t="s">
        <v>2504</v>
      </c>
      <c r="H2569" t="s">
        <v>107</v>
      </c>
      <c r="I2569">
        <v>1</v>
      </c>
      <c r="J2569" t="s">
        <v>6969</v>
      </c>
      <c r="K2569" s="37">
        <v>43591</v>
      </c>
      <c r="L2569">
        <v>19019.53</v>
      </c>
      <c r="M2569">
        <v>19019.53</v>
      </c>
      <c r="N2569">
        <v>0</v>
      </c>
      <c r="O2569">
        <v>17117.580000000002</v>
      </c>
      <c r="P2569">
        <v>0</v>
      </c>
      <c r="Q2569">
        <v>1426.47</v>
      </c>
      <c r="R2569">
        <v>1426.47</v>
      </c>
      <c r="S2569">
        <v>0</v>
      </c>
    </row>
    <row r="2570" spans="1:19" x14ac:dyDescent="0.25">
      <c r="A2570">
        <v>4</v>
      </c>
      <c r="B2570">
        <v>4332</v>
      </c>
      <c r="C2570" t="s">
        <v>3736</v>
      </c>
      <c r="D2570" t="s">
        <v>795</v>
      </c>
      <c r="E2570" t="s">
        <v>60</v>
      </c>
      <c r="F2570" t="s">
        <v>5849</v>
      </c>
      <c r="G2570" t="s">
        <v>3107</v>
      </c>
      <c r="H2570" t="s">
        <v>100</v>
      </c>
      <c r="I2570">
        <v>0</v>
      </c>
      <c r="J2570" t="s">
        <v>6969</v>
      </c>
      <c r="K2570" s="37">
        <v>43864</v>
      </c>
      <c r="L2570">
        <v>67600.639999999999</v>
      </c>
      <c r="M2570">
        <v>67600.639999999999</v>
      </c>
      <c r="N2570">
        <v>0</v>
      </c>
      <c r="O2570">
        <v>60840.58</v>
      </c>
      <c r="P2570">
        <v>0</v>
      </c>
      <c r="Q2570">
        <v>5070.05</v>
      </c>
      <c r="R2570">
        <v>5070.05</v>
      </c>
      <c r="S2570">
        <v>0</v>
      </c>
    </row>
    <row r="2571" spans="1:19" x14ac:dyDescent="0.25">
      <c r="A2571">
        <v>4</v>
      </c>
      <c r="B2571">
        <v>4332</v>
      </c>
      <c r="C2571" t="s">
        <v>3736</v>
      </c>
      <c r="D2571" t="s">
        <v>343</v>
      </c>
      <c r="E2571" t="s">
        <v>140</v>
      </c>
      <c r="F2571" t="s">
        <v>5850</v>
      </c>
      <c r="G2571" t="s">
        <v>2413</v>
      </c>
      <c r="H2571" t="s">
        <v>124</v>
      </c>
      <c r="I2571">
        <v>0</v>
      </c>
      <c r="J2571" t="s">
        <v>6969</v>
      </c>
      <c r="K2571" s="37">
        <v>43503</v>
      </c>
      <c r="L2571">
        <v>44382.26</v>
      </c>
      <c r="M2571">
        <v>44382.26</v>
      </c>
      <c r="N2571">
        <v>0</v>
      </c>
      <c r="O2571">
        <v>39944.03</v>
      </c>
      <c r="P2571">
        <v>0</v>
      </c>
      <c r="Q2571">
        <v>3328.67</v>
      </c>
      <c r="R2571">
        <v>3328.67</v>
      </c>
      <c r="S2571">
        <v>0</v>
      </c>
    </row>
    <row r="2572" spans="1:19" x14ac:dyDescent="0.25">
      <c r="A2572">
        <v>4</v>
      </c>
      <c r="B2572">
        <v>4332</v>
      </c>
      <c r="C2572" t="s">
        <v>3736</v>
      </c>
      <c r="D2572" t="s">
        <v>39</v>
      </c>
      <c r="E2572" t="s">
        <v>9</v>
      </c>
      <c r="F2572" t="s">
        <v>5851</v>
      </c>
      <c r="G2572" t="s">
        <v>2431</v>
      </c>
      <c r="H2572" t="s">
        <v>100</v>
      </c>
      <c r="I2572">
        <v>1</v>
      </c>
      <c r="J2572" t="s">
        <v>6969</v>
      </c>
      <c r="K2572" s="37">
        <v>43591</v>
      </c>
      <c r="L2572">
        <v>93711.82</v>
      </c>
      <c r="M2572">
        <v>93711.82</v>
      </c>
      <c r="N2572">
        <v>0</v>
      </c>
      <c r="O2572">
        <v>84340.64</v>
      </c>
      <c r="P2572">
        <v>0</v>
      </c>
      <c r="Q2572">
        <v>7028.39</v>
      </c>
      <c r="R2572">
        <v>7028.39</v>
      </c>
      <c r="S2572">
        <v>0</v>
      </c>
    </row>
    <row r="2573" spans="1:19" x14ac:dyDescent="0.25">
      <c r="A2573">
        <v>4</v>
      </c>
      <c r="B2573">
        <v>4332</v>
      </c>
      <c r="C2573" t="s">
        <v>3736</v>
      </c>
      <c r="D2573" t="s">
        <v>1282</v>
      </c>
      <c r="E2573" t="s">
        <v>9</v>
      </c>
      <c r="F2573" t="s">
        <v>5852</v>
      </c>
      <c r="G2573" t="s">
        <v>2759</v>
      </c>
      <c r="H2573" t="s">
        <v>86</v>
      </c>
      <c r="I2573">
        <v>1</v>
      </c>
      <c r="J2573" t="s">
        <v>6969</v>
      </c>
      <c r="K2573" s="37">
        <v>43864</v>
      </c>
      <c r="L2573">
        <v>82994.87</v>
      </c>
      <c r="M2573">
        <v>82994.87</v>
      </c>
      <c r="N2573">
        <v>0</v>
      </c>
      <c r="O2573">
        <v>78607.12</v>
      </c>
      <c r="P2573">
        <v>0</v>
      </c>
      <c r="Q2573">
        <v>3290.81</v>
      </c>
      <c r="R2573">
        <v>3290.81</v>
      </c>
      <c r="S2573">
        <v>0</v>
      </c>
    </row>
    <row r="2574" spans="1:19" x14ac:dyDescent="0.25">
      <c r="A2574">
        <v>4</v>
      </c>
      <c r="B2574">
        <v>4332</v>
      </c>
      <c r="C2574" t="s">
        <v>3736</v>
      </c>
      <c r="D2574" t="s">
        <v>277</v>
      </c>
      <c r="E2574" t="s">
        <v>27</v>
      </c>
      <c r="F2574" t="s">
        <v>5853</v>
      </c>
      <c r="G2574" t="s">
        <v>278</v>
      </c>
      <c r="H2574" t="s">
        <v>107</v>
      </c>
      <c r="I2574">
        <v>0.1</v>
      </c>
      <c r="J2574" t="s">
        <v>6969</v>
      </c>
      <c r="K2574" s="37">
        <v>43265</v>
      </c>
      <c r="L2574">
        <v>10180.049999999999</v>
      </c>
      <c r="M2574">
        <v>10180.049999999999</v>
      </c>
      <c r="N2574">
        <v>0</v>
      </c>
      <c r="O2574">
        <v>9162.0499999999993</v>
      </c>
      <c r="P2574">
        <v>0</v>
      </c>
      <c r="Q2574">
        <v>763.5</v>
      </c>
      <c r="R2574">
        <v>763.5</v>
      </c>
      <c r="S2574">
        <v>0</v>
      </c>
    </row>
    <row r="2575" spans="1:19" x14ac:dyDescent="0.25">
      <c r="A2575">
        <v>4</v>
      </c>
      <c r="B2575">
        <v>4332</v>
      </c>
      <c r="C2575" t="s">
        <v>3736</v>
      </c>
      <c r="D2575" t="s">
        <v>98</v>
      </c>
      <c r="E2575" t="s">
        <v>147</v>
      </c>
      <c r="F2575" t="s">
        <v>5854</v>
      </c>
      <c r="G2575" t="s">
        <v>2585</v>
      </c>
      <c r="H2575" t="s">
        <v>107</v>
      </c>
      <c r="I2575">
        <v>0</v>
      </c>
      <c r="J2575" t="s">
        <v>6969</v>
      </c>
      <c r="K2575" s="37">
        <v>43654</v>
      </c>
      <c r="L2575">
        <v>6241</v>
      </c>
      <c r="M2575">
        <v>6241</v>
      </c>
      <c r="N2575">
        <v>0</v>
      </c>
      <c r="O2575">
        <v>5616.9</v>
      </c>
      <c r="P2575">
        <v>0</v>
      </c>
      <c r="Q2575">
        <v>468.08</v>
      </c>
      <c r="R2575">
        <v>468.08</v>
      </c>
      <c r="S2575">
        <v>0</v>
      </c>
    </row>
    <row r="2576" spans="1:19" x14ac:dyDescent="0.25">
      <c r="A2576">
        <v>4</v>
      </c>
      <c r="B2576">
        <v>4332</v>
      </c>
      <c r="C2576" t="s">
        <v>3736</v>
      </c>
      <c r="D2576" t="s">
        <v>917</v>
      </c>
      <c r="E2576" t="s">
        <v>25</v>
      </c>
      <c r="F2576" t="s">
        <v>5855</v>
      </c>
      <c r="G2576" t="s">
        <v>2491</v>
      </c>
      <c r="H2576" t="s">
        <v>107</v>
      </c>
      <c r="I2576">
        <v>1</v>
      </c>
      <c r="J2576" t="s">
        <v>6969</v>
      </c>
      <c r="K2576" s="37">
        <v>43591</v>
      </c>
      <c r="L2576">
        <v>11430.1</v>
      </c>
      <c r="M2576">
        <v>11430.1</v>
      </c>
      <c r="N2576">
        <v>0</v>
      </c>
      <c r="O2576">
        <v>10287.09</v>
      </c>
      <c r="P2576">
        <v>0</v>
      </c>
      <c r="Q2576">
        <v>857.26</v>
      </c>
      <c r="R2576">
        <v>857.26</v>
      </c>
      <c r="S2576">
        <v>0</v>
      </c>
    </row>
    <row r="2577" spans="1:19" x14ac:dyDescent="0.25">
      <c r="A2577">
        <v>4</v>
      </c>
      <c r="B2577">
        <v>4332</v>
      </c>
      <c r="C2577" t="s">
        <v>3736</v>
      </c>
      <c r="D2577" t="s">
        <v>13</v>
      </c>
      <c r="E2577" t="s">
        <v>9</v>
      </c>
      <c r="F2577" t="s">
        <v>5856</v>
      </c>
      <c r="G2577" t="s">
        <v>8588</v>
      </c>
      <c r="H2577" t="s">
        <v>86</v>
      </c>
      <c r="I2577">
        <v>1</v>
      </c>
      <c r="J2577" t="s">
        <v>6969</v>
      </c>
      <c r="K2577" s="37">
        <v>48092</v>
      </c>
      <c r="L2577">
        <v>933862.16</v>
      </c>
      <c r="M2577">
        <v>933862.16</v>
      </c>
      <c r="N2577">
        <v>0</v>
      </c>
      <c r="O2577">
        <v>921898.09</v>
      </c>
      <c r="P2577">
        <v>0</v>
      </c>
      <c r="Q2577">
        <v>8970.76</v>
      </c>
      <c r="R2577">
        <v>6850.09</v>
      </c>
      <c r="S2577">
        <v>2120.67</v>
      </c>
    </row>
    <row r="2578" spans="1:19" x14ac:dyDescent="0.25">
      <c r="A2578">
        <v>4</v>
      </c>
      <c r="B2578">
        <v>4332</v>
      </c>
      <c r="C2578" t="s">
        <v>3736</v>
      </c>
      <c r="D2578" t="s">
        <v>47</v>
      </c>
      <c r="E2578" t="s">
        <v>48</v>
      </c>
      <c r="F2578" t="s">
        <v>5857</v>
      </c>
      <c r="G2578" t="s">
        <v>3161</v>
      </c>
      <c r="H2578" t="s">
        <v>100</v>
      </c>
      <c r="I2578">
        <v>0</v>
      </c>
      <c r="J2578" t="s">
        <v>6969</v>
      </c>
      <c r="K2578" s="37">
        <v>43917</v>
      </c>
      <c r="L2578">
        <v>37000</v>
      </c>
      <c r="M2578">
        <v>37000</v>
      </c>
      <c r="N2578">
        <v>0</v>
      </c>
      <c r="O2578">
        <v>33300</v>
      </c>
      <c r="P2578">
        <v>0</v>
      </c>
      <c r="Q2578">
        <v>2775</v>
      </c>
      <c r="R2578">
        <v>2775</v>
      </c>
      <c r="S2578">
        <v>0</v>
      </c>
    </row>
    <row r="2579" spans="1:19" x14ac:dyDescent="0.25">
      <c r="A2579">
        <v>4</v>
      </c>
      <c r="B2579">
        <v>4332</v>
      </c>
      <c r="C2579" t="s">
        <v>3736</v>
      </c>
      <c r="D2579" t="s">
        <v>1058</v>
      </c>
      <c r="E2579" t="s">
        <v>9</v>
      </c>
      <c r="F2579" t="s">
        <v>8685</v>
      </c>
      <c r="G2579" t="s">
        <v>8646</v>
      </c>
      <c r="H2579" t="s">
        <v>100</v>
      </c>
      <c r="I2579">
        <v>0.33</v>
      </c>
      <c r="J2579" t="s">
        <v>6969</v>
      </c>
      <c r="K2579" s="37">
        <v>48092</v>
      </c>
      <c r="L2579">
        <v>324297.24</v>
      </c>
      <c r="M2579">
        <v>324297.24</v>
      </c>
      <c r="N2579">
        <v>0</v>
      </c>
      <c r="O2579">
        <v>291867.52000000002</v>
      </c>
      <c r="P2579">
        <v>0</v>
      </c>
      <c r="Q2579">
        <v>0</v>
      </c>
      <c r="R2579">
        <v>0</v>
      </c>
      <c r="S2579">
        <v>0</v>
      </c>
    </row>
    <row r="2580" spans="1:19" x14ac:dyDescent="0.25">
      <c r="A2580">
        <v>4</v>
      </c>
      <c r="B2580">
        <v>4332</v>
      </c>
      <c r="C2580" t="s">
        <v>3736</v>
      </c>
      <c r="D2580" t="s">
        <v>934</v>
      </c>
      <c r="E2580" t="s">
        <v>76</v>
      </c>
      <c r="F2580" t="s">
        <v>5858</v>
      </c>
      <c r="G2580" t="s">
        <v>3491</v>
      </c>
      <c r="H2580" t="s">
        <v>86</v>
      </c>
      <c r="I2580">
        <v>1</v>
      </c>
      <c r="J2580" t="s">
        <v>6969</v>
      </c>
      <c r="K2580" s="37">
        <v>48092</v>
      </c>
      <c r="L2580">
        <v>1216.25</v>
      </c>
      <c r="M2580">
        <v>1216.25</v>
      </c>
      <c r="N2580">
        <v>0</v>
      </c>
      <c r="O2580">
        <v>1162.1300000000001</v>
      </c>
      <c r="P2580">
        <v>0</v>
      </c>
      <c r="Q2580">
        <v>40.590000000000003</v>
      </c>
      <c r="R2580">
        <v>40.590000000000003</v>
      </c>
      <c r="S2580">
        <v>0</v>
      </c>
    </row>
    <row r="2581" spans="1:19" x14ac:dyDescent="0.25">
      <c r="A2581">
        <v>4</v>
      </c>
      <c r="B2581">
        <v>4332</v>
      </c>
      <c r="C2581" t="s">
        <v>3736</v>
      </c>
      <c r="D2581" t="s">
        <v>674</v>
      </c>
      <c r="E2581" t="s">
        <v>60</v>
      </c>
      <c r="F2581" t="s">
        <v>5859</v>
      </c>
      <c r="G2581" t="s">
        <v>2499</v>
      </c>
      <c r="H2581" t="s">
        <v>149</v>
      </c>
      <c r="I2581">
        <v>1</v>
      </c>
      <c r="J2581" t="s">
        <v>6969</v>
      </c>
      <c r="K2581" s="37">
        <v>43591</v>
      </c>
      <c r="L2581">
        <v>53480.95</v>
      </c>
      <c r="M2581">
        <v>53480.95</v>
      </c>
      <c r="N2581">
        <v>0</v>
      </c>
      <c r="O2581">
        <v>48132.86</v>
      </c>
      <c r="P2581">
        <v>0</v>
      </c>
      <c r="Q2581">
        <v>4011.07</v>
      </c>
      <c r="R2581">
        <v>4011.07</v>
      </c>
      <c r="S2581">
        <v>0</v>
      </c>
    </row>
    <row r="2582" spans="1:19" x14ac:dyDescent="0.25">
      <c r="A2582">
        <v>4</v>
      </c>
      <c r="B2582">
        <v>4332</v>
      </c>
      <c r="C2582" t="s">
        <v>3736</v>
      </c>
      <c r="D2582" t="s">
        <v>567</v>
      </c>
      <c r="E2582" t="s">
        <v>421</v>
      </c>
      <c r="F2582" t="s">
        <v>5860</v>
      </c>
      <c r="G2582" t="s">
        <v>2549</v>
      </c>
      <c r="H2582" t="s">
        <v>107</v>
      </c>
      <c r="I2582">
        <v>1</v>
      </c>
      <c r="J2582" t="s">
        <v>6969</v>
      </c>
      <c r="K2582" s="37">
        <v>43591</v>
      </c>
      <c r="L2582">
        <v>59194.69</v>
      </c>
      <c r="M2582">
        <v>59194.69</v>
      </c>
      <c r="N2582">
        <v>0</v>
      </c>
      <c r="O2582">
        <v>53275.22</v>
      </c>
      <c r="P2582">
        <v>0</v>
      </c>
      <c r="Q2582">
        <v>4439.6000000000004</v>
      </c>
      <c r="R2582">
        <v>4439.6000000000004</v>
      </c>
      <c r="S2582">
        <v>0</v>
      </c>
    </row>
    <row r="2583" spans="1:19" x14ac:dyDescent="0.25">
      <c r="A2583">
        <v>4</v>
      </c>
      <c r="B2583">
        <v>4332</v>
      </c>
      <c r="C2583" t="s">
        <v>3736</v>
      </c>
      <c r="D2583" t="s">
        <v>7784</v>
      </c>
      <c r="E2583" t="s">
        <v>25</v>
      </c>
      <c r="F2583" t="s">
        <v>7785</v>
      </c>
      <c r="G2583" t="s">
        <v>7786</v>
      </c>
      <c r="H2583" t="s">
        <v>86</v>
      </c>
      <c r="I2583">
        <v>1</v>
      </c>
      <c r="J2583" t="s">
        <v>6969</v>
      </c>
      <c r="K2583" s="37">
        <v>43591</v>
      </c>
      <c r="L2583">
        <v>16659.45</v>
      </c>
      <c r="M2583">
        <v>16659.45</v>
      </c>
      <c r="N2583">
        <v>0</v>
      </c>
      <c r="O2583">
        <v>16659.45</v>
      </c>
      <c r="P2583">
        <v>0</v>
      </c>
      <c r="Q2583">
        <v>0</v>
      </c>
      <c r="R2583">
        <v>0</v>
      </c>
      <c r="S2583">
        <v>0</v>
      </c>
    </row>
    <row r="2584" spans="1:19" x14ac:dyDescent="0.25">
      <c r="A2584">
        <v>4</v>
      </c>
      <c r="B2584">
        <v>4332</v>
      </c>
      <c r="C2584" t="s">
        <v>3736</v>
      </c>
      <c r="D2584" t="s">
        <v>13</v>
      </c>
      <c r="E2584" t="s">
        <v>9</v>
      </c>
      <c r="F2584" t="s">
        <v>7787</v>
      </c>
      <c r="G2584" t="s">
        <v>7788</v>
      </c>
      <c r="H2584" t="s">
        <v>86</v>
      </c>
      <c r="I2584">
        <v>1</v>
      </c>
      <c r="J2584" t="s">
        <v>6969</v>
      </c>
      <c r="K2584" s="37">
        <v>43958</v>
      </c>
      <c r="L2584">
        <v>344788.45</v>
      </c>
      <c r="M2584">
        <v>344788.45</v>
      </c>
      <c r="N2584">
        <v>0</v>
      </c>
      <c r="O2584">
        <v>344788.45</v>
      </c>
      <c r="P2584">
        <v>0</v>
      </c>
      <c r="Q2584">
        <v>0</v>
      </c>
      <c r="R2584">
        <v>0</v>
      </c>
      <c r="S2584">
        <v>0</v>
      </c>
    </row>
    <row r="2585" spans="1:19" x14ac:dyDescent="0.25">
      <c r="A2585">
        <v>4</v>
      </c>
      <c r="B2585">
        <v>4332</v>
      </c>
      <c r="C2585" t="s">
        <v>3736</v>
      </c>
      <c r="D2585" t="s">
        <v>747</v>
      </c>
      <c r="E2585" t="s">
        <v>48</v>
      </c>
      <c r="F2585" t="s">
        <v>5861</v>
      </c>
      <c r="G2585" t="s">
        <v>2553</v>
      </c>
      <c r="H2585" t="s">
        <v>107</v>
      </c>
      <c r="I2585">
        <v>1</v>
      </c>
      <c r="J2585" t="s">
        <v>6969</v>
      </c>
      <c r="K2585" s="37">
        <v>43591</v>
      </c>
      <c r="L2585">
        <v>11400</v>
      </c>
      <c r="M2585">
        <v>11400</v>
      </c>
      <c r="N2585">
        <v>0</v>
      </c>
      <c r="O2585">
        <v>10260</v>
      </c>
      <c r="P2585">
        <v>0</v>
      </c>
      <c r="Q2585">
        <v>855</v>
      </c>
      <c r="R2585">
        <v>855</v>
      </c>
      <c r="S2585">
        <v>0</v>
      </c>
    </row>
    <row r="2586" spans="1:19" x14ac:dyDescent="0.25">
      <c r="A2586">
        <v>4</v>
      </c>
      <c r="B2586">
        <v>4332</v>
      </c>
      <c r="C2586" t="s">
        <v>3736</v>
      </c>
      <c r="D2586" t="s">
        <v>1334</v>
      </c>
      <c r="E2586" t="s">
        <v>60</v>
      </c>
      <c r="F2586" t="s">
        <v>5862</v>
      </c>
      <c r="G2586" t="s">
        <v>2982</v>
      </c>
      <c r="H2586" t="s">
        <v>124</v>
      </c>
      <c r="I2586">
        <v>0</v>
      </c>
      <c r="J2586" t="s">
        <v>6969</v>
      </c>
      <c r="K2586" s="37">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3736</v>
      </c>
      <c r="D2587" t="s">
        <v>98</v>
      </c>
      <c r="E2587" t="s">
        <v>147</v>
      </c>
      <c r="F2587" t="s">
        <v>8820</v>
      </c>
      <c r="G2587" t="s">
        <v>8821</v>
      </c>
      <c r="H2587" t="s">
        <v>107</v>
      </c>
      <c r="I2587">
        <v>1</v>
      </c>
      <c r="J2587" t="s">
        <v>6969</v>
      </c>
      <c r="K2587" s="37">
        <v>48092</v>
      </c>
      <c r="L2587">
        <v>218978.59</v>
      </c>
      <c r="M2587">
        <v>218978.59</v>
      </c>
      <c r="N2587">
        <v>0</v>
      </c>
      <c r="O2587">
        <v>197080.73</v>
      </c>
      <c r="P2587">
        <v>0</v>
      </c>
      <c r="Q2587">
        <v>0</v>
      </c>
      <c r="R2587">
        <v>0</v>
      </c>
      <c r="S2587">
        <v>0</v>
      </c>
    </row>
    <row r="2588" spans="1:19" x14ac:dyDescent="0.25">
      <c r="A2588">
        <v>4</v>
      </c>
      <c r="B2588">
        <v>4332</v>
      </c>
      <c r="C2588" t="s">
        <v>3736</v>
      </c>
      <c r="D2588" t="s">
        <v>284</v>
      </c>
      <c r="E2588" t="s">
        <v>37</v>
      </c>
      <c r="F2588" t="s">
        <v>8822</v>
      </c>
      <c r="G2588" t="s">
        <v>8823</v>
      </c>
      <c r="H2588" t="s">
        <v>124</v>
      </c>
      <c r="I2588">
        <v>0</v>
      </c>
      <c r="J2588" t="s">
        <v>6969</v>
      </c>
      <c r="K2588" s="37">
        <v>48092</v>
      </c>
      <c r="L2588">
        <v>77631</v>
      </c>
      <c r="M2588">
        <v>77631</v>
      </c>
      <c r="N2588">
        <v>0</v>
      </c>
      <c r="O2588">
        <v>69867.899999999994</v>
      </c>
      <c r="P2588">
        <v>0</v>
      </c>
      <c r="Q2588">
        <v>5822.33</v>
      </c>
      <c r="R2588">
        <v>0</v>
      </c>
      <c r="S2588">
        <v>5822.33</v>
      </c>
    </row>
    <row r="2589" spans="1:19" x14ac:dyDescent="0.25">
      <c r="A2589">
        <v>4</v>
      </c>
      <c r="B2589">
        <v>4332</v>
      </c>
      <c r="C2589" t="s">
        <v>3736</v>
      </c>
      <c r="D2589" t="s">
        <v>2464</v>
      </c>
      <c r="E2589" t="s">
        <v>1571</v>
      </c>
      <c r="F2589" t="s">
        <v>5863</v>
      </c>
      <c r="G2589" t="s">
        <v>2465</v>
      </c>
      <c r="H2589" t="s">
        <v>124</v>
      </c>
      <c r="I2589">
        <v>1</v>
      </c>
      <c r="J2589" t="s">
        <v>6969</v>
      </c>
      <c r="K2589" s="37">
        <v>43591</v>
      </c>
      <c r="L2589">
        <v>12154.49</v>
      </c>
      <c r="M2589">
        <v>12154.49</v>
      </c>
      <c r="N2589">
        <v>0</v>
      </c>
      <c r="O2589">
        <v>10939.04</v>
      </c>
      <c r="P2589">
        <v>0</v>
      </c>
      <c r="Q2589">
        <v>911.59</v>
      </c>
      <c r="R2589">
        <v>911.59</v>
      </c>
      <c r="S2589">
        <v>0</v>
      </c>
    </row>
    <row r="2590" spans="1:19" x14ac:dyDescent="0.25">
      <c r="A2590">
        <v>4</v>
      </c>
      <c r="B2590">
        <v>4332</v>
      </c>
      <c r="C2590" t="s">
        <v>3736</v>
      </c>
      <c r="D2590" t="s">
        <v>759</v>
      </c>
      <c r="E2590" t="s">
        <v>9</v>
      </c>
      <c r="F2590" t="s">
        <v>5864</v>
      </c>
      <c r="G2590" t="s">
        <v>2416</v>
      </c>
      <c r="H2590" t="s">
        <v>107</v>
      </c>
      <c r="I2590">
        <v>0</v>
      </c>
      <c r="J2590" t="s">
        <v>6969</v>
      </c>
      <c r="K2590" s="37">
        <v>43598</v>
      </c>
      <c r="L2590">
        <v>10761.23</v>
      </c>
      <c r="M2590">
        <v>10761.23</v>
      </c>
      <c r="N2590">
        <v>0</v>
      </c>
      <c r="O2590">
        <v>9685.11</v>
      </c>
      <c r="P2590">
        <v>0</v>
      </c>
      <c r="Q2590">
        <v>807.09</v>
      </c>
      <c r="R2590">
        <v>807.09</v>
      </c>
      <c r="S2590">
        <v>0</v>
      </c>
    </row>
    <row r="2591" spans="1:19" x14ac:dyDescent="0.25">
      <c r="A2591">
        <v>4</v>
      </c>
      <c r="B2591">
        <v>4332</v>
      </c>
      <c r="C2591" t="s">
        <v>3736</v>
      </c>
      <c r="D2591" t="s">
        <v>1257</v>
      </c>
      <c r="E2591" t="s">
        <v>37</v>
      </c>
      <c r="F2591" t="s">
        <v>5865</v>
      </c>
      <c r="G2591" t="s">
        <v>2618</v>
      </c>
      <c r="H2591" t="s">
        <v>107</v>
      </c>
      <c r="I2591">
        <v>1</v>
      </c>
      <c r="J2591" t="s">
        <v>6969</v>
      </c>
      <c r="K2591" s="37">
        <v>48092</v>
      </c>
      <c r="L2591">
        <v>228819</v>
      </c>
      <c r="M2591">
        <v>232430</v>
      </c>
      <c r="N2591">
        <v>3611</v>
      </c>
      <c r="O2591">
        <v>209187</v>
      </c>
      <c r="P2591">
        <v>3249.9</v>
      </c>
      <c r="Q2591">
        <v>10279.5</v>
      </c>
      <c r="R2591">
        <v>0</v>
      </c>
      <c r="S2591">
        <v>10279.5</v>
      </c>
    </row>
    <row r="2592" spans="1:19" x14ac:dyDescent="0.25">
      <c r="A2592">
        <v>4</v>
      </c>
      <c r="B2592">
        <v>4332</v>
      </c>
      <c r="C2592" t="s">
        <v>3736</v>
      </c>
      <c r="D2592" t="s">
        <v>78</v>
      </c>
      <c r="E2592" t="s">
        <v>76</v>
      </c>
      <c r="F2592" t="s">
        <v>5866</v>
      </c>
      <c r="G2592" t="s">
        <v>3140</v>
      </c>
      <c r="H2592" t="s">
        <v>107</v>
      </c>
      <c r="I2592">
        <v>0</v>
      </c>
      <c r="J2592" t="s">
        <v>6969</v>
      </c>
      <c r="K2592" s="37">
        <v>43899</v>
      </c>
      <c r="L2592">
        <v>17638.32</v>
      </c>
      <c r="M2592">
        <v>17638.32</v>
      </c>
      <c r="N2592">
        <v>0</v>
      </c>
      <c r="O2592">
        <v>15874.49</v>
      </c>
      <c r="P2592">
        <v>0</v>
      </c>
      <c r="Q2592">
        <v>1322.87</v>
      </c>
      <c r="R2592">
        <v>1322.87</v>
      </c>
      <c r="S2592">
        <v>0</v>
      </c>
    </row>
    <row r="2593" spans="1:19" x14ac:dyDescent="0.25">
      <c r="A2593">
        <v>4</v>
      </c>
      <c r="B2593">
        <v>4332</v>
      </c>
      <c r="C2593" t="s">
        <v>3736</v>
      </c>
      <c r="D2593" t="s">
        <v>917</v>
      </c>
      <c r="E2593" t="s">
        <v>25</v>
      </c>
      <c r="F2593" t="s">
        <v>5867</v>
      </c>
      <c r="G2593" t="s">
        <v>2502</v>
      </c>
      <c r="H2593" t="s">
        <v>107</v>
      </c>
      <c r="I2593">
        <v>1</v>
      </c>
      <c r="J2593" t="s">
        <v>6969</v>
      </c>
      <c r="K2593" s="37">
        <v>43591</v>
      </c>
      <c r="L2593">
        <v>36939.79</v>
      </c>
      <c r="M2593">
        <v>36939.79</v>
      </c>
      <c r="N2593">
        <v>0</v>
      </c>
      <c r="O2593">
        <v>33245.81</v>
      </c>
      <c r="P2593">
        <v>0</v>
      </c>
      <c r="Q2593">
        <v>1004.14</v>
      </c>
      <c r="R2593">
        <v>1004.14</v>
      </c>
      <c r="S2593">
        <v>0</v>
      </c>
    </row>
    <row r="2594" spans="1:19" x14ac:dyDescent="0.25">
      <c r="A2594">
        <v>4</v>
      </c>
      <c r="B2594">
        <v>4332</v>
      </c>
      <c r="C2594" t="s">
        <v>3736</v>
      </c>
      <c r="D2594" t="s">
        <v>98</v>
      </c>
      <c r="E2594" t="s">
        <v>147</v>
      </c>
      <c r="F2594" t="s">
        <v>5868</v>
      </c>
      <c r="G2594" t="s">
        <v>2918</v>
      </c>
      <c r="H2594" t="s">
        <v>107</v>
      </c>
      <c r="I2594">
        <v>1</v>
      </c>
      <c r="J2594" t="s">
        <v>6969</v>
      </c>
      <c r="K2594" s="37">
        <v>43864</v>
      </c>
      <c r="L2594">
        <v>61519.31</v>
      </c>
      <c r="M2594">
        <v>61519.31</v>
      </c>
      <c r="N2594">
        <v>0</v>
      </c>
      <c r="O2594">
        <v>55367.38</v>
      </c>
      <c r="P2594">
        <v>0</v>
      </c>
      <c r="Q2594">
        <v>4613.95</v>
      </c>
      <c r="R2594">
        <v>4613.95</v>
      </c>
      <c r="S2594">
        <v>0</v>
      </c>
    </row>
    <row r="2595" spans="1:19" x14ac:dyDescent="0.25">
      <c r="A2595">
        <v>4</v>
      </c>
      <c r="B2595">
        <v>4332</v>
      </c>
      <c r="C2595" t="s">
        <v>3736</v>
      </c>
      <c r="D2595" t="s">
        <v>917</v>
      </c>
      <c r="E2595" t="s">
        <v>25</v>
      </c>
      <c r="F2595" t="s">
        <v>5869</v>
      </c>
      <c r="G2595" t="s">
        <v>2471</v>
      </c>
      <c r="H2595" t="s">
        <v>107</v>
      </c>
      <c r="I2595">
        <v>1</v>
      </c>
      <c r="J2595" t="s">
        <v>6969</v>
      </c>
      <c r="K2595" s="37">
        <v>43591</v>
      </c>
      <c r="L2595">
        <v>6901.97</v>
      </c>
      <c r="M2595">
        <v>6901.97</v>
      </c>
      <c r="N2595">
        <v>0</v>
      </c>
      <c r="O2595">
        <v>6211.77</v>
      </c>
      <c r="P2595">
        <v>0</v>
      </c>
      <c r="Q2595">
        <v>517.65</v>
      </c>
      <c r="R2595">
        <v>517.65</v>
      </c>
      <c r="S2595">
        <v>0</v>
      </c>
    </row>
    <row r="2596" spans="1:19" x14ac:dyDescent="0.25">
      <c r="A2596">
        <v>4</v>
      </c>
      <c r="B2596">
        <v>4332</v>
      </c>
      <c r="C2596" t="s">
        <v>3736</v>
      </c>
      <c r="D2596" t="s">
        <v>747</v>
      </c>
      <c r="E2596" t="s">
        <v>48</v>
      </c>
      <c r="F2596" t="s">
        <v>5870</v>
      </c>
      <c r="G2596" t="s">
        <v>2701</v>
      </c>
      <c r="H2596" t="s">
        <v>149</v>
      </c>
      <c r="I2596">
        <v>0</v>
      </c>
      <c r="J2596" t="s">
        <v>6969</v>
      </c>
      <c r="K2596" s="37">
        <v>44357</v>
      </c>
      <c r="L2596">
        <v>6866.75</v>
      </c>
      <c r="M2596">
        <v>0</v>
      </c>
      <c r="N2596">
        <v>-6866.75</v>
      </c>
      <c r="O2596">
        <v>0</v>
      </c>
      <c r="P2596">
        <v>-6180.08</v>
      </c>
      <c r="Q2596">
        <v>515.01</v>
      </c>
      <c r="R2596">
        <v>515.01</v>
      </c>
      <c r="S2596">
        <v>0</v>
      </c>
    </row>
    <row r="2597" spans="1:19" x14ac:dyDescent="0.25">
      <c r="A2597">
        <v>4</v>
      </c>
      <c r="B2597">
        <v>4332</v>
      </c>
      <c r="C2597" t="s">
        <v>3736</v>
      </c>
      <c r="D2597" t="s">
        <v>30</v>
      </c>
      <c r="E2597" t="s">
        <v>9</v>
      </c>
      <c r="F2597" t="s">
        <v>5871</v>
      </c>
      <c r="G2597" t="s">
        <v>2412</v>
      </c>
      <c r="H2597" t="s">
        <v>86</v>
      </c>
      <c r="I2597">
        <v>0</v>
      </c>
      <c r="J2597" t="s">
        <v>6969</v>
      </c>
      <c r="K2597" s="37">
        <v>44230</v>
      </c>
      <c r="L2597">
        <v>30400</v>
      </c>
      <c r="M2597">
        <v>0</v>
      </c>
      <c r="N2597">
        <v>-30400</v>
      </c>
      <c r="O2597">
        <v>0</v>
      </c>
      <c r="P2597">
        <v>-27360</v>
      </c>
      <c r="Q2597">
        <v>2280</v>
      </c>
      <c r="R2597">
        <v>2280</v>
      </c>
      <c r="S2597">
        <v>0</v>
      </c>
    </row>
    <row r="2598" spans="1:19" x14ac:dyDescent="0.25">
      <c r="A2598">
        <v>4</v>
      </c>
      <c r="B2598">
        <v>4332</v>
      </c>
      <c r="C2598" t="s">
        <v>3736</v>
      </c>
      <c r="D2598" t="s">
        <v>567</v>
      </c>
      <c r="E2598" t="s">
        <v>421</v>
      </c>
      <c r="F2598" t="s">
        <v>5872</v>
      </c>
      <c r="G2598" t="s">
        <v>2569</v>
      </c>
      <c r="H2598" t="s">
        <v>107</v>
      </c>
      <c r="I2598">
        <v>1</v>
      </c>
      <c r="J2598" t="s">
        <v>6969</v>
      </c>
      <c r="K2598" s="37">
        <v>43591</v>
      </c>
      <c r="L2598">
        <v>7401.34</v>
      </c>
      <c r="M2598">
        <v>7401.34</v>
      </c>
      <c r="N2598">
        <v>0</v>
      </c>
      <c r="O2598">
        <v>6661.21</v>
      </c>
      <c r="P2598">
        <v>0</v>
      </c>
      <c r="Q2598">
        <v>555.1</v>
      </c>
      <c r="R2598">
        <v>555.1</v>
      </c>
      <c r="S2598">
        <v>0</v>
      </c>
    </row>
    <row r="2599" spans="1:19" x14ac:dyDescent="0.25">
      <c r="A2599">
        <v>4</v>
      </c>
      <c r="B2599">
        <v>4332</v>
      </c>
      <c r="C2599" t="s">
        <v>3736</v>
      </c>
      <c r="D2599" t="s">
        <v>1257</v>
      </c>
      <c r="E2599" t="s">
        <v>37</v>
      </c>
      <c r="F2599" t="s">
        <v>5873</v>
      </c>
      <c r="G2599" t="s">
        <v>2425</v>
      </c>
      <c r="H2599" t="s">
        <v>107</v>
      </c>
      <c r="I2599">
        <v>0</v>
      </c>
      <c r="J2599" t="s">
        <v>6969</v>
      </c>
      <c r="K2599" s="37">
        <v>43591</v>
      </c>
      <c r="L2599">
        <v>25558.68</v>
      </c>
      <c r="M2599">
        <v>25558.68</v>
      </c>
      <c r="N2599">
        <v>0</v>
      </c>
      <c r="O2599">
        <v>23002.81</v>
      </c>
      <c r="P2599">
        <v>0</v>
      </c>
      <c r="Q2599">
        <v>1916.9</v>
      </c>
      <c r="R2599">
        <v>1916.9</v>
      </c>
      <c r="S2599">
        <v>0</v>
      </c>
    </row>
    <row r="2600" spans="1:19" x14ac:dyDescent="0.25">
      <c r="A2600">
        <v>4</v>
      </c>
      <c r="B2600">
        <v>4332</v>
      </c>
      <c r="C2600" t="s">
        <v>3736</v>
      </c>
      <c r="D2600" t="s">
        <v>89</v>
      </c>
      <c r="E2600" t="s">
        <v>37</v>
      </c>
      <c r="F2600" t="s">
        <v>5874</v>
      </c>
      <c r="G2600" t="s">
        <v>2438</v>
      </c>
      <c r="H2600" t="s">
        <v>124</v>
      </c>
      <c r="I2600">
        <v>0</v>
      </c>
      <c r="J2600" t="s">
        <v>6969</v>
      </c>
      <c r="K2600" s="37">
        <v>43788</v>
      </c>
      <c r="L2600">
        <v>16215.43</v>
      </c>
      <c r="M2600">
        <v>16215.43</v>
      </c>
      <c r="N2600">
        <v>0</v>
      </c>
      <c r="O2600">
        <v>14593.89</v>
      </c>
      <c r="P2600">
        <v>0</v>
      </c>
      <c r="Q2600">
        <v>1216.1600000000001</v>
      </c>
      <c r="R2600">
        <v>1216.1600000000001</v>
      </c>
      <c r="S2600">
        <v>0</v>
      </c>
    </row>
    <row r="2601" spans="1:19" x14ac:dyDescent="0.25">
      <c r="A2601">
        <v>4</v>
      </c>
      <c r="B2601">
        <v>4332</v>
      </c>
      <c r="C2601" t="s">
        <v>3736</v>
      </c>
      <c r="D2601" t="s">
        <v>917</v>
      </c>
      <c r="E2601" t="s">
        <v>25</v>
      </c>
      <c r="F2601" t="s">
        <v>5875</v>
      </c>
      <c r="G2601" t="s">
        <v>2488</v>
      </c>
      <c r="H2601" t="s">
        <v>107</v>
      </c>
      <c r="I2601">
        <v>1</v>
      </c>
      <c r="J2601" t="s">
        <v>6969</v>
      </c>
      <c r="K2601" s="37">
        <v>43591</v>
      </c>
      <c r="L2601">
        <v>52698.54</v>
      </c>
      <c r="M2601">
        <v>52698.54</v>
      </c>
      <c r="N2601">
        <v>0</v>
      </c>
      <c r="O2601">
        <v>47428.69</v>
      </c>
      <c r="P2601">
        <v>0</v>
      </c>
      <c r="Q2601">
        <v>3952.39</v>
      </c>
      <c r="R2601">
        <v>3952.39</v>
      </c>
      <c r="S2601">
        <v>0</v>
      </c>
    </row>
    <row r="2602" spans="1:19" x14ac:dyDescent="0.25">
      <c r="A2602">
        <v>4</v>
      </c>
      <c r="B2602">
        <v>4332</v>
      </c>
      <c r="C2602" t="s">
        <v>3736</v>
      </c>
      <c r="D2602" t="s">
        <v>8609</v>
      </c>
      <c r="E2602" t="s">
        <v>9</v>
      </c>
      <c r="F2602" t="s">
        <v>5876</v>
      </c>
      <c r="G2602" t="s">
        <v>504</v>
      </c>
      <c r="H2602" t="s">
        <v>107</v>
      </c>
      <c r="I2602">
        <v>1</v>
      </c>
      <c r="J2602" t="s">
        <v>6969</v>
      </c>
      <c r="K2602" s="37">
        <v>43294</v>
      </c>
      <c r="L2602">
        <v>17590</v>
      </c>
      <c r="M2602">
        <v>17590</v>
      </c>
      <c r="N2602">
        <v>0</v>
      </c>
      <c r="O2602">
        <v>15831</v>
      </c>
      <c r="P2602">
        <v>0</v>
      </c>
      <c r="Q2602">
        <v>1319.25</v>
      </c>
      <c r="R2602">
        <v>1319.25</v>
      </c>
      <c r="S2602">
        <v>0</v>
      </c>
    </row>
    <row r="2603" spans="1:19" x14ac:dyDescent="0.25">
      <c r="A2603">
        <v>4</v>
      </c>
      <c r="B2603">
        <v>4332</v>
      </c>
      <c r="C2603" t="s">
        <v>3736</v>
      </c>
      <c r="D2603" t="s">
        <v>581</v>
      </c>
      <c r="E2603" t="s">
        <v>76</v>
      </c>
      <c r="F2603" t="s">
        <v>5877</v>
      </c>
      <c r="G2603" t="s">
        <v>522</v>
      </c>
      <c r="H2603" t="s">
        <v>107</v>
      </c>
      <c r="I2603">
        <v>0.5</v>
      </c>
      <c r="J2603" t="s">
        <v>6969</v>
      </c>
      <c r="K2603" s="37">
        <v>43788</v>
      </c>
      <c r="L2603">
        <v>29133.52</v>
      </c>
      <c r="M2603">
        <v>29133.52</v>
      </c>
      <c r="N2603">
        <v>0</v>
      </c>
      <c r="O2603">
        <v>26220.17</v>
      </c>
      <c r="P2603">
        <v>0</v>
      </c>
      <c r="Q2603">
        <v>2185.0100000000002</v>
      </c>
      <c r="R2603">
        <v>2185.0100000000002</v>
      </c>
      <c r="S2603">
        <v>0</v>
      </c>
    </row>
    <row r="2604" spans="1:19" x14ac:dyDescent="0.25">
      <c r="A2604">
        <v>4</v>
      </c>
      <c r="B2604">
        <v>4332</v>
      </c>
      <c r="C2604" t="s">
        <v>3736</v>
      </c>
      <c r="D2604" t="s">
        <v>2550</v>
      </c>
      <c r="E2604" t="s">
        <v>48</v>
      </c>
      <c r="F2604" t="s">
        <v>5878</v>
      </c>
      <c r="G2604" t="s">
        <v>2551</v>
      </c>
      <c r="H2604" t="s">
        <v>107</v>
      </c>
      <c r="I2604">
        <v>1</v>
      </c>
      <c r="J2604" t="s">
        <v>6969</v>
      </c>
      <c r="K2604" s="37">
        <v>43591</v>
      </c>
      <c r="L2604">
        <v>25000</v>
      </c>
      <c r="M2604">
        <v>25000</v>
      </c>
      <c r="N2604">
        <v>0</v>
      </c>
      <c r="O2604">
        <v>22500</v>
      </c>
      <c r="P2604">
        <v>0</v>
      </c>
      <c r="Q2604">
        <v>1875</v>
      </c>
      <c r="R2604">
        <v>1875</v>
      </c>
      <c r="S2604">
        <v>0</v>
      </c>
    </row>
    <row r="2605" spans="1:19" x14ac:dyDescent="0.25">
      <c r="A2605">
        <v>4</v>
      </c>
      <c r="B2605">
        <v>4332</v>
      </c>
      <c r="C2605" t="s">
        <v>3736</v>
      </c>
      <c r="D2605" t="s">
        <v>1320</v>
      </c>
      <c r="E2605" t="s">
        <v>69</v>
      </c>
      <c r="F2605" t="s">
        <v>5879</v>
      </c>
      <c r="G2605" t="s">
        <v>2596</v>
      </c>
      <c r="H2605" t="s">
        <v>107</v>
      </c>
      <c r="I2605">
        <v>0.45</v>
      </c>
      <c r="J2605" t="s">
        <v>6969</v>
      </c>
      <c r="K2605" s="37">
        <v>48092</v>
      </c>
      <c r="L2605">
        <v>85118.53</v>
      </c>
      <c r="M2605">
        <v>85118.53</v>
      </c>
      <c r="N2605">
        <v>0</v>
      </c>
      <c r="O2605">
        <v>76606.679999999993</v>
      </c>
      <c r="P2605">
        <v>0</v>
      </c>
      <c r="Q2605">
        <v>6383.89</v>
      </c>
      <c r="R2605">
        <v>6383.89</v>
      </c>
      <c r="S2605">
        <v>0</v>
      </c>
    </row>
    <row r="2606" spans="1:19" x14ac:dyDescent="0.25">
      <c r="A2606">
        <v>4</v>
      </c>
      <c r="B2606">
        <v>4332</v>
      </c>
      <c r="C2606" t="s">
        <v>3736</v>
      </c>
      <c r="D2606" t="s">
        <v>2797</v>
      </c>
      <c r="E2606" t="s">
        <v>255</v>
      </c>
      <c r="F2606" t="s">
        <v>5880</v>
      </c>
      <c r="G2606" t="s">
        <v>3108</v>
      </c>
      <c r="H2606" t="s">
        <v>100</v>
      </c>
      <c r="I2606">
        <v>0</v>
      </c>
      <c r="J2606" t="s">
        <v>6969</v>
      </c>
      <c r="K2606" s="37">
        <v>44032</v>
      </c>
      <c r="L2606">
        <v>5959.12</v>
      </c>
      <c r="M2606">
        <v>5959.12</v>
      </c>
      <c r="N2606">
        <v>0</v>
      </c>
      <c r="O2606">
        <v>5363.21</v>
      </c>
      <c r="P2606">
        <v>0</v>
      </c>
      <c r="Q2606">
        <v>446.93</v>
      </c>
      <c r="R2606">
        <v>446.93</v>
      </c>
      <c r="S2606">
        <v>0</v>
      </c>
    </row>
    <row r="2607" spans="1:19" x14ac:dyDescent="0.25">
      <c r="A2607">
        <v>4</v>
      </c>
      <c r="B2607">
        <v>4332</v>
      </c>
      <c r="C2607" t="s">
        <v>3736</v>
      </c>
      <c r="D2607" t="s">
        <v>599</v>
      </c>
      <c r="E2607" t="s">
        <v>21</v>
      </c>
      <c r="F2607" t="s">
        <v>5881</v>
      </c>
      <c r="G2607" t="s">
        <v>3522</v>
      </c>
      <c r="H2607" t="s">
        <v>149</v>
      </c>
      <c r="I2607">
        <v>0.4</v>
      </c>
      <c r="J2607" t="s">
        <v>6969</v>
      </c>
      <c r="K2607" s="37">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3736</v>
      </c>
      <c r="D2608" t="s">
        <v>744</v>
      </c>
      <c r="E2608" t="s">
        <v>25</v>
      </c>
      <c r="F2608" t="s">
        <v>5882</v>
      </c>
      <c r="G2608" t="s">
        <v>2742</v>
      </c>
      <c r="H2608" t="s">
        <v>107</v>
      </c>
      <c r="I2608">
        <v>0</v>
      </c>
      <c r="J2608" t="s">
        <v>6969</v>
      </c>
      <c r="K2608" s="37">
        <v>44155</v>
      </c>
      <c r="L2608">
        <v>15288.68</v>
      </c>
      <c r="M2608">
        <v>15288.68</v>
      </c>
      <c r="N2608">
        <v>0</v>
      </c>
      <c r="O2608">
        <v>13759.81</v>
      </c>
      <c r="P2608">
        <v>0</v>
      </c>
      <c r="Q2608">
        <v>1146.6500000000001</v>
      </c>
      <c r="R2608">
        <v>1146.6500000000001</v>
      </c>
      <c r="S2608">
        <v>0</v>
      </c>
    </row>
    <row r="2609" spans="1:19" x14ac:dyDescent="0.25">
      <c r="A2609">
        <v>4</v>
      </c>
      <c r="B2609">
        <v>4332</v>
      </c>
      <c r="C2609" t="s">
        <v>3736</v>
      </c>
      <c r="D2609" t="s">
        <v>2401</v>
      </c>
      <c r="E2609" t="s">
        <v>252</v>
      </c>
      <c r="F2609" t="s">
        <v>5883</v>
      </c>
      <c r="G2609" t="s">
        <v>2402</v>
      </c>
      <c r="H2609" t="s">
        <v>124</v>
      </c>
      <c r="I2609">
        <v>0</v>
      </c>
      <c r="J2609" t="s">
        <v>6969</v>
      </c>
      <c r="K2609" s="37">
        <v>44350</v>
      </c>
      <c r="L2609">
        <v>87599.6</v>
      </c>
      <c r="M2609">
        <v>84330.6</v>
      </c>
      <c r="N2609">
        <v>-3269</v>
      </c>
      <c r="O2609">
        <v>75897.539999999994</v>
      </c>
      <c r="P2609">
        <v>-2942.1</v>
      </c>
      <c r="Q2609">
        <v>6569.97</v>
      </c>
      <c r="R2609">
        <v>6569.97</v>
      </c>
      <c r="S2609">
        <v>0</v>
      </c>
    </row>
    <row r="2610" spans="1:19" x14ac:dyDescent="0.25">
      <c r="A2610">
        <v>4</v>
      </c>
      <c r="B2610">
        <v>4332</v>
      </c>
      <c r="C2610" t="s">
        <v>3736</v>
      </c>
      <c r="D2610" t="s">
        <v>1438</v>
      </c>
      <c r="E2610" t="s">
        <v>60</v>
      </c>
      <c r="F2610" t="s">
        <v>5884</v>
      </c>
      <c r="G2610" t="s">
        <v>2568</v>
      </c>
      <c r="H2610" t="s">
        <v>149</v>
      </c>
      <c r="I2610">
        <v>1</v>
      </c>
      <c r="J2610" t="s">
        <v>6969</v>
      </c>
      <c r="K2610" s="37">
        <v>43781</v>
      </c>
      <c r="L2610">
        <v>5052.51</v>
      </c>
      <c r="M2610">
        <v>5052.51</v>
      </c>
      <c r="N2610">
        <v>0</v>
      </c>
      <c r="O2610">
        <v>4547.26</v>
      </c>
      <c r="P2610">
        <v>0</v>
      </c>
      <c r="Q2610">
        <v>378.94</v>
      </c>
      <c r="R2610">
        <v>378.94</v>
      </c>
      <c r="S2610">
        <v>0</v>
      </c>
    </row>
    <row r="2611" spans="1:19" x14ac:dyDescent="0.25">
      <c r="A2611">
        <v>4</v>
      </c>
      <c r="B2611">
        <v>4332</v>
      </c>
      <c r="C2611" t="s">
        <v>3736</v>
      </c>
      <c r="D2611" t="s">
        <v>1334</v>
      </c>
      <c r="E2611" t="s">
        <v>60</v>
      </c>
      <c r="F2611" t="s">
        <v>5885</v>
      </c>
      <c r="G2611" t="s">
        <v>2966</v>
      </c>
      <c r="H2611" t="s">
        <v>104</v>
      </c>
      <c r="I2611">
        <v>0</v>
      </c>
      <c r="J2611" t="s">
        <v>6969</v>
      </c>
      <c r="K2611" s="37">
        <v>43861</v>
      </c>
      <c r="L2611">
        <v>6379.57</v>
      </c>
      <c r="M2611">
        <v>6379.57</v>
      </c>
      <c r="N2611">
        <v>0</v>
      </c>
      <c r="O2611">
        <v>5741.61</v>
      </c>
      <c r="P2611">
        <v>0</v>
      </c>
      <c r="Q2611">
        <v>478.47</v>
      </c>
      <c r="R2611">
        <v>478.47</v>
      </c>
      <c r="S2611">
        <v>0</v>
      </c>
    </row>
    <row r="2612" spans="1:19" x14ac:dyDescent="0.25">
      <c r="A2612">
        <v>4</v>
      </c>
      <c r="B2612">
        <v>4332</v>
      </c>
      <c r="C2612" t="s">
        <v>3736</v>
      </c>
      <c r="D2612" t="s">
        <v>567</v>
      </c>
      <c r="E2612" t="s">
        <v>421</v>
      </c>
      <c r="F2612" t="s">
        <v>5886</v>
      </c>
      <c r="G2612" t="s">
        <v>2584</v>
      </c>
      <c r="H2612" t="s">
        <v>86</v>
      </c>
      <c r="I2612">
        <v>1</v>
      </c>
      <c r="J2612" t="s">
        <v>6969</v>
      </c>
      <c r="K2612" s="37">
        <v>43698</v>
      </c>
      <c r="L2612">
        <v>52403.18</v>
      </c>
      <c r="M2612">
        <v>52403.18</v>
      </c>
      <c r="N2612">
        <v>0</v>
      </c>
      <c r="O2612">
        <v>47162.86</v>
      </c>
      <c r="P2612">
        <v>0</v>
      </c>
      <c r="Q2612">
        <v>3930.24</v>
      </c>
      <c r="R2612">
        <v>3930.24</v>
      </c>
      <c r="S2612">
        <v>0</v>
      </c>
    </row>
    <row r="2613" spans="1:19" x14ac:dyDescent="0.25">
      <c r="A2613">
        <v>4</v>
      </c>
      <c r="B2613">
        <v>4332</v>
      </c>
      <c r="C2613" t="s">
        <v>3736</v>
      </c>
      <c r="D2613" t="s">
        <v>98</v>
      </c>
      <c r="E2613" t="s">
        <v>147</v>
      </c>
      <c r="F2613" t="s">
        <v>5887</v>
      </c>
      <c r="G2613" t="s">
        <v>2886</v>
      </c>
      <c r="H2613" t="s">
        <v>104</v>
      </c>
      <c r="I2613">
        <v>0</v>
      </c>
      <c r="J2613" t="s">
        <v>6969</v>
      </c>
      <c r="K2613" s="37">
        <v>43721</v>
      </c>
      <c r="L2613">
        <v>34505</v>
      </c>
      <c r="M2613">
        <v>34505</v>
      </c>
      <c r="N2613">
        <v>0</v>
      </c>
      <c r="O2613">
        <v>31054.5</v>
      </c>
      <c r="P2613">
        <v>0</v>
      </c>
      <c r="Q2613">
        <v>2587.88</v>
      </c>
      <c r="R2613">
        <v>2587.88</v>
      </c>
      <c r="S2613">
        <v>0</v>
      </c>
    </row>
    <row r="2614" spans="1:19" x14ac:dyDescent="0.25">
      <c r="A2614">
        <v>4</v>
      </c>
      <c r="B2614">
        <v>4332</v>
      </c>
      <c r="C2614" t="s">
        <v>3736</v>
      </c>
      <c r="D2614" t="s">
        <v>424</v>
      </c>
      <c r="E2614" t="s">
        <v>82</v>
      </c>
      <c r="F2614" t="s">
        <v>5888</v>
      </c>
      <c r="G2614" t="s">
        <v>2888</v>
      </c>
      <c r="H2614" t="s">
        <v>107</v>
      </c>
      <c r="I2614">
        <v>0</v>
      </c>
      <c r="J2614" t="s">
        <v>6969</v>
      </c>
      <c r="K2614" s="37">
        <v>43623</v>
      </c>
      <c r="L2614">
        <v>17622.310000000001</v>
      </c>
      <c r="M2614">
        <v>17622.310000000001</v>
      </c>
      <c r="N2614">
        <v>0</v>
      </c>
      <c r="O2614">
        <v>15860.08</v>
      </c>
      <c r="P2614">
        <v>0</v>
      </c>
      <c r="Q2614">
        <v>1321.67</v>
      </c>
      <c r="R2614">
        <v>1321.67</v>
      </c>
      <c r="S2614">
        <v>0</v>
      </c>
    </row>
    <row r="2615" spans="1:19" x14ac:dyDescent="0.25">
      <c r="A2615">
        <v>4</v>
      </c>
      <c r="B2615">
        <v>4332</v>
      </c>
      <c r="C2615" t="s">
        <v>3736</v>
      </c>
      <c r="D2615" t="s">
        <v>917</v>
      </c>
      <c r="E2615" t="s">
        <v>25</v>
      </c>
      <c r="F2615" t="s">
        <v>5889</v>
      </c>
      <c r="G2615" t="s">
        <v>2490</v>
      </c>
      <c r="H2615" t="s">
        <v>107</v>
      </c>
      <c r="I2615">
        <v>1</v>
      </c>
      <c r="J2615" t="s">
        <v>6969</v>
      </c>
      <c r="K2615" s="37">
        <v>43970</v>
      </c>
      <c r="L2615">
        <v>23286.32</v>
      </c>
      <c r="M2615">
        <v>23286.32</v>
      </c>
      <c r="N2615">
        <v>0</v>
      </c>
      <c r="O2615">
        <v>20957.689999999999</v>
      </c>
      <c r="P2615">
        <v>0</v>
      </c>
      <c r="Q2615">
        <v>1746.47</v>
      </c>
      <c r="R2615">
        <v>1746.47</v>
      </c>
      <c r="S2615">
        <v>0</v>
      </c>
    </row>
    <row r="2616" spans="1:19" x14ac:dyDescent="0.25">
      <c r="A2616">
        <v>4</v>
      </c>
      <c r="B2616">
        <v>4332</v>
      </c>
      <c r="C2616" t="s">
        <v>3736</v>
      </c>
      <c r="D2616" t="s">
        <v>47</v>
      </c>
      <c r="E2616" t="s">
        <v>48</v>
      </c>
      <c r="F2616" t="s">
        <v>5890</v>
      </c>
      <c r="G2616" t="s">
        <v>2645</v>
      </c>
      <c r="H2616" t="s">
        <v>100</v>
      </c>
      <c r="I2616">
        <v>0</v>
      </c>
      <c r="J2616" t="s">
        <v>6969</v>
      </c>
      <c r="K2616" s="37">
        <v>43917</v>
      </c>
      <c r="L2616">
        <v>36000</v>
      </c>
      <c r="M2616">
        <v>36000</v>
      </c>
      <c r="N2616">
        <v>0</v>
      </c>
      <c r="O2616">
        <v>32400</v>
      </c>
      <c r="P2616">
        <v>0</v>
      </c>
      <c r="Q2616">
        <v>2700</v>
      </c>
      <c r="R2616">
        <v>2700</v>
      </c>
      <c r="S2616">
        <v>0</v>
      </c>
    </row>
    <row r="2617" spans="1:19" x14ac:dyDescent="0.25">
      <c r="A2617">
        <v>4</v>
      </c>
      <c r="B2617">
        <v>4332</v>
      </c>
      <c r="C2617" t="s">
        <v>3736</v>
      </c>
      <c r="D2617" t="s">
        <v>1438</v>
      </c>
      <c r="E2617" t="s">
        <v>60</v>
      </c>
      <c r="F2617" t="s">
        <v>5891</v>
      </c>
      <c r="G2617" t="s">
        <v>3150</v>
      </c>
      <c r="H2617" t="s">
        <v>149</v>
      </c>
      <c r="I2617">
        <v>1</v>
      </c>
      <c r="J2617" t="s">
        <v>6969</v>
      </c>
      <c r="K2617" s="37">
        <v>43781</v>
      </c>
      <c r="L2617">
        <v>90826.15</v>
      </c>
      <c r="M2617">
        <v>90826.15</v>
      </c>
      <c r="N2617">
        <v>0</v>
      </c>
      <c r="O2617">
        <v>81743.539999999994</v>
      </c>
      <c r="P2617">
        <v>0</v>
      </c>
      <c r="Q2617">
        <v>6811.96</v>
      </c>
      <c r="R2617">
        <v>6811.96</v>
      </c>
      <c r="S2617">
        <v>0</v>
      </c>
    </row>
    <row r="2618" spans="1:19" x14ac:dyDescent="0.25">
      <c r="A2618">
        <v>4</v>
      </c>
      <c r="B2618">
        <v>4332</v>
      </c>
      <c r="C2618" t="s">
        <v>3736</v>
      </c>
      <c r="D2618" t="s">
        <v>947</v>
      </c>
      <c r="E2618" t="s">
        <v>948</v>
      </c>
      <c r="F2618" t="s">
        <v>5892</v>
      </c>
      <c r="G2618" t="s">
        <v>2607</v>
      </c>
      <c r="H2618" t="s">
        <v>124</v>
      </c>
      <c r="I2618">
        <v>0</v>
      </c>
      <c r="J2618" t="s">
        <v>6969</v>
      </c>
      <c r="K2618" s="37">
        <v>48092</v>
      </c>
      <c r="L2618">
        <v>630732.39</v>
      </c>
      <c r="M2618">
        <v>961002.63</v>
      </c>
      <c r="N2618">
        <v>330270.24</v>
      </c>
      <c r="O2618">
        <v>864902.37</v>
      </c>
      <c r="P2618">
        <v>297243.21999999997</v>
      </c>
      <c r="Q2618">
        <v>0</v>
      </c>
      <c r="R2618">
        <v>0</v>
      </c>
      <c r="S2618">
        <v>0</v>
      </c>
    </row>
    <row r="2619" spans="1:19" x14ac:dyDescent="0.25">
      <c r="A2619">
        <v>4</v>
      </c>
      <c r="B2619">
        <v>4332</v>
      </c>
      <c r="C2619" t="s">
        <v>3736</v>
      </c>
      <c r="D2619" t="s">
        <v>1637</v>
      </c>
      <c r="E2619" t="s">
        <v>313</v>
      </c>
      <c r="F2619" t="s">
        <v>5893</v>
      </c>
      <c r="G2619" t="s">
        <v>2532</v>
      </c>
      <c r="H2619" t="s">
        <v>124</v>
      </c>
      <c r="I2619">
        <v>0</v>
      </c>
      <c r="J2619" t="s">
        <v>6969</v>
      </c>
      <c r="K2619" s="37">
        <v>43760</v>
      </c>
      <c r="L2619">
        <v>39100</v>
      </c>
      <c r="M2619">
        <v>39100</v>
      </c>
      <c r="N2619">
        <v>0</v>
      </c>
      <c r="O2619">
        <v>35190</v>
      </c>
      <c r="P2619">
        <v>0</v>
      </c>
      <c r="Q2619">
        <v>2932.5</v>
      </c>
      <c r="R2619">
        <v>2932.5</v>
      </c>
      <c r="S2619">
        <v>0</v>
      </c>
    </row>
    <row r="2620" spans="1:19" x14ac:dyDescent="0.25">
      <c r="A2620">
        <v>4</v>
      </c>
      <c r="B2620">
        <v>4332</v>
      </c>
      <c r="C2620" t="s">
        <v>3736</v>
      </c>
      <c r="D2620" t="s">
        <v>599</v>
      </c>
      <c r="E2620" t="s">
        <v>21</v>
      </c>
      <c r="F2620" t="s">
        <v>5894</v>
      </c>
      <c r="G2620" t="s">
        <v>3351</v>
      </c>
      <c r="H2620" t="s">
        <v>149</v>
      </c>
      <c r="I2620">
        <v>0.2</v>
      </c>
      <c r="J2620" t="s">
        <v>6969</v>
      </c>
      <c r="K2620" s="37">
        <v>48092</v>
      </c>
      <c r="L2620">
        <v>757125.06</v>
      </c>
      <c r="M2620">
        <v>0</v>
      </c>
      <c r="N2620">
        <v>-757125.06</v>
      </c>
      <c r="O2620">
        <v>0</v>
      </c>
      <c r="P2620">
        <v>-681412.55</v>
      </c>
      <c r="Q2620">
        <v>0</v>
      </c>
      <c r="R2620">
        <v>0</v>
      </c>
      <c r="S2620">
        <v>0</v>
      </c>
    </row>
    <row r="2621" spans="1:19" x14ac:dyDescent="0.25">
      <c r="A2621">
        <v>4</v>
      </c>
      <c r="B2621">
        <v>4332</v>
      </c>
      <c r="C2621" t="s">
        <v>3736</v>
      </c>
      <c r="D2621" t="s">
        <v>350</v>
      </c>
      <c r="E2621" t="s">
        <v>152</v>
      </c>
      <c r="F2621" t="s">
        <v>5895</v>
      </c>
      <c r="G2621" t="s">
        <v>351</v>
      </c>
      <c r="H2621" t="s">
        <v>104</v>
      </c>
      <c r="I2621">
        <v>0</v>
      </c>
      <c r="J2621" t="s">
        <v>6969</v>
      </c>
      <c r="K2621" s="37">
        <v>43265</v>
      </c>
      <c r="L2621">
        <v>72923.28</v>
      </c>
      <c r="M2621">
        <v>72923.28</v>
      </c>
      <c r="N2621">
        <v>0</v>
      </c>
      <c r="O2621">
        <v>65630.95</v>
      </c>
      <c r="P2621">
        <v>0</v>
      </c>
      <c r="Q2621">
        <v>5469.25</v>
      </c>
      <c r="R2621">
        <v>5469.25</v>
      </c>
      <c r="S2621">
        <v>0</v>
      </c>
    </row>
    <row r="2622" spans="1:19" x14ac:dyDescent="0.25">
      <c r="A2622">
        <v>4</v>
      </c>
      <c r="B2622">
        <v>4332</v>
      </c>
      <c r="C2622" t="s">
        <v>3736</v>
      </c>
      <c r="D2622" t="s">
        <v>1592</v>
      </c>
      <c r="E2622" t="s">
        <v>48</v>
      </c>
      <c r="F2622" t="s">
        <v>7789</v>
      </c>
      <c r="G2622" t="s">
        <v>7790</v>
      </c>
      <c r="H2622" t="s">
        <v>107</v>
      </c>
      <c r="I2622">
        <v>0.5</v>
      </c>
      <c r="J2622" t="s">
        <v>6969</v>
      </c>
      <c r="K2622" s="37">
        <v>44319</v>
      </c>
      <c r="L2622">
        <v>29755.49</v>
      </c>
      <c r="M2622">
        <v>21583.39</v>
      </c>
      <c r="N2622">
        <v>-8172.1</v>
      </c>
      <c r="O2622">
        <v>19425.05</v>
      </c>
      <c r="P2622">
        <v>-7354.89</v>
      </c>
      <c r="Q2622">
        <v>2231.66</v>
      </c>
      <c r="R2622">
        <v>2231.66</v>
      </c>
      <c r="S2622">
        <v>0</v>
      </c>
    </row>
    <row r="2623" spans="1:19" x14ac:dyDescent="0.25">
      <c r="A2623">
        <v>4</v>
      </c>
      <c r="B2623">
        <v>4332</v>
      </c>
      <c r="C2623" t="s">
        <v>3736</v>
      </c>
      <c r="D2623" t="s">
        <v>426</v>
      </c>
      <c r="E2623" t="s">
        <v>60</v>
      </c>
      <c r="F2623" t="s">
        <v>5896</v>
      </c>
      <c r="G2623" t="s">
        <v>2460</v>
      </c>
      <c r="H2623" t="s">
        <v>107</v>
      </c>
      <c r="I2623">
        <v>1</v>
      </c>
      <c r="J2623" t="s">
        <v>6969</v>
      </c>
      <c r="K2623" s="37">
        <v>43781</v>
      </c>
      <c r="L2623">
        <v>62800</v>
      </c>
      <c r="M2623">
        <v>62800</v>
      </c>
      <c r="N2623">
        <v>0</v>
      </c>
      <c r="O2623">
        <v>56520</v>
      </c>
      <c r="P2623">
        <v>0</v>
      </c>
      <c r="Q2623">
        <v>4710</v>
      </c>
      <c r="R2623">
        <v>4710</v>
      </c>
      <c r="S2623">
        <v>0</v>
      </c>
    </row>
    <row r="2624" spans="1:19" x14ac:dyDescent="0.25">
      <c r="A2624">
        <v>4</v>
      </c>
      <c r="B2624">
        <v>4332</v>
      </c>
      <c r="C2624" t="s">
        <v>3736</v>
      </c>
      <c r="D2624" t="s">
        <v>2994</v>
      </c>
      <c r="E2624" t="s">
        <v>152</v>
      </c>
      <c r="F2624" t="s">
        <v>5897</v>
      </c>
      <c r="G2624" t="s">
        <v>2995</v>
      </c>
      <c r="H2624" t="s">
        <v>124</v>
      </c>
      <c r="I2624">
        <v>1</v>
      </c>
      <c r="J2624" t="s">
        <v>6969</v>
      </c>
      <c r="K2624" s="37">
        <v>48092</v>
      </c>
      <c r="L2624">
        <v>297574</v>
      </c>
      <c r="M2624">
        <v>297574</v>
      </c>
      <c r="N2624">
        <v>0</v>
      </c>
      <c r="O2624">
        <v>267816.59999999998</v>
      </c>
      <c r="P2624">
        <v>0</v>
      </c>
      <c r="Q2624">
        <v>0</v>
      </c>
      <c r="R2624">
        <v>0</v>
      </c>
      <c r="S2624">
        <v>0</v>
      </c>
    </row>
    <row r="2625" spans="1:19" x14ac:dyDescent="0.25">
      <c r="A2625">
        <v>4</v>
      </c>
      <c r="B2625">
        <v>4332</v>
      </c>
      <c r="C2625" t="s">
        <v>3736</v>
      </c>
      <c r="D2625" t="s">
        <v>1496</v>
      </c>
      <c r="E2625" t="s">
        <v>9</v>
      </c>
      <c r="F2625" t="s">
        <v>5898</v>
      </c>
      <c r="G2625" t="s">
        <v>2492</v>
      </c>
      <c r="H2625" t="s">
        <v>100</v>
      </c>
      <c r="I2625">
        <v>1</v>
      </c>
      <c r="J2625" t="s">
        <v>6969</v>
      </c>
      <c r="K2625" s="37">
        <v>43970</v>
      </c>
      <c r="L2625">
        <v>105024.5</v>
      </c>
      <c r="M2625">
        <v>105024.5</v>
      </c>
      <c r="N2625">
        <v>0</v>
      </c>
      <c r="O2625">
        <v>94522.05</v>
      </c>
      <c r="P2625">
        <v>0</v>
      </c>
      <c r="Q2625">
        <v>7876.84</v>
      </c>
      <c r="R2625">
        <v>7876.84</v>
      </c>
      <c r="S2625">
        <v>0</v>
      </c>
    </row>
    <row r="2626" spans="1:19" x14ac:dyDescent="0.25">
      <c r="A2626">
        <v>4</v>
      </c>
      <c r="B2626">
        <v>4332</v>
      </c>
      <c r="C2626" t="s">
        <v>3736</v>
      </c>
      <c r="D2626" t="s">
        <v>48</v>
      </c>
      <c r="E2626" t="s">
        <v>48</v>
      </c>
      <c r="F2626" t="s">
        <v>5899</v>
      </c>
      <c r="G2626" t="s">
        <v>1830</v>
      </c>
      <c r="H2626" t="s">
        <v>124</v>
      </c>
      <c r="I2626">
        <v>0</v>
      </c>
      <c r="J2626" t="s">
        <v>6969</v>
      </c>
      <c r="K2626" s="37">
        <v>48092</v>
      </c>
      <c r="L2626">
        <v>10544</v>
      </c>
      <c r="M2626">
        <v>10544</v>
      </c>
      <c r="N2626">
        <v>0</v>
      </c>
      <c r="O2626">
        <v>9489.6</v>
      </c>
      <c r="P2626">
        <v>0</v>
      </c>
      <c r="Q2626">
        <v>790.8</v>
      </c>
      <c r="R2626">
        <v>790.8</v>
      </c>
      <c r="S2626">
        <v>0</v>
      </c>
    </row>
    <row r="2627" spans="1:19" x14ac:dyDescent="0.25">
      <c r="A2627">
        <v>4</v>
      </c>
      <c r="B2627">
        <v>4332</v>
      </c>
      <c r="C2627" t="s">
        <v>3736</v>
      </c>
      <c r="D2627" t="s">
        <v>47</v>
      </c>
      <c r="E2627" t="s">
        <v>48</v>
      </c>
      <c r="F2627" t="s">
        <v>5900</v>
      </c>
      <c r="G2627" t="s">
        <v>3321</v>
      </c>
      <c r="H2627" t="s">
        <v>100</v>
      </c>
      <c r="I2627">
        <v>0.5</v>
      </c>
      <c r="J2627" t="s">
        <v>6969</v>
      </c>
      <c r="K2627" s="37">
        <v>48092</v>
      </c>
      <c r="L2627">
        <v>284929.09999999998</v>
      </c>
      <c r="M2627">
        <v>284929.09999999998</v>
      </c>
      <c r="N2627">
        <v>0</v>
      </c>
      <c r="O2627">
        <v>256436.19</v>
      </c>
      <c r="P2627">
        <v>0</v>
      </c>
      <c r="Q2627">
        <v>0</v>
      </c>
      <c r="R2627">
        <v>0</v>
      </c>
      <c r="S2627">
        <v>0</v>
      </c>
    </row>
    <row r="2628" spans="1:19" x14ac:dyDescent="0.25">
      <c r="A2628">
        <v>4</v>
      </c>
      <c r="B2628">
        <v>4332</v>
      </c>
      <c r="C2628" t="s">
        <v>3736</v>
      </c>
      <c r="D2628" t="s">
        <v>744</v>
      </c>
      <c r="E2628" t="s">
        <v>25</v>
      </c>
      <c r="F2628" t="s">
        <v>5901</v>
      </c>
      <c r="G2628" t="s">
        <v>2725</v>
      </c>
      <c r="H2628" t="s">
        <v>107</v>
      </c>
      <c r="I2628">
        <v>0.25</v>
      </c>
      <c r="J2628" t="s">
        <v>6969</v>
      </c>
      <c r="K2628" s="37">
        <v>43678</v>
      </c>
      <c r="L2628">
        <v>21845.14</v>
      </c>
      <c r="M2628">
        <v>21845.14</v>
      </c>
      <c r="N2628">
        <v>0</v>
      </c>
      <c r="O2628">
        <v>19660.63</v>
      </c>
      <c r="P2628">
        <v>0</v>
      </c>
      <c r="Q2628">
        <v>1638.39</v>
      </c>
      <c r="R2628">
        <v>1638.39</v>
      </c>
      <c r="S2628">
        <v>0</v>
      </c>
    </row>
    <row r="2629" spans="1:19" x14ac:dyDescent="0.25">
      <c r="A2629">
        <v>4</v>
      </c>
      <c r="B2629">
        <v>4332</v>
      </c>
      <c r="C2629" t="s">
        <v>3736</v>
      </c>
      <c r="D2629" t="s">
        <v>569</v>
      </c>
      <c r="E2629" t="s">
        <v>82</v>
      </c>
      <c r="F2629" t="s">
        <v>5902</v>
      </c>
      <c r="G2629" t="s">
        <v>3461</v>
      </c>
      <c r="H2629" t="s">
        <v>104</v>
      </c>
      <c r="I2629">
        <v>0</v>
      </c>
      <c r="J2629" t="s">
        <v>6969</v>
      </c>
      <c r="K2629" s="37">
        <v>48092</v>
      </c>
      <c r="L2629">
        <v>151895.12</v>
      </c>
      <c r="M2629">
        <v>151895.12</v>
      </c>
      <c r="N2629">
        <v>0</v>
      </c>
      <c r="O2629">
        <v>136705.60999999999</v>
      </c>
      <c r="P2629">
        <v>0</v>
      </c>
      <c r="Q2629">
        <v>3523.65</v>
      </c>
      <c r="R2629">
        <v>0</v>
      </c>
      <c r="S2629">
        <v>3523.65</v>
      </c>
    </row>
    <row r="2630" spans="1:19" x14ac:dyDescent="0.25">
      <c r="A2630">
        <v>4</v>
      </c>
      <c r="B2630">
        <v>4332</v>
      </c>
      <c r="C2630" t="s">
        <v>3736</v>
      </c>
      <c r="D2630" t="s">
        <v>122</v>
      </c>
      <c r="E2630" t="s">
        <v>122</v>
      </c>
      <c r="F2630" t="s">
        <v>7791</v>
      </c>
      <c r="G2630" t="s">
        <v>141</v>
      </c>
      <c r="H2630" t="s">
        <v>86</v>
      </c>
      <c r="I2630">
        <v>1</v>
      </c>
      <c r="J2630" t="s">
        <v>6969</v>
      </c>
      <c r="K2630" s="37">
        <v>43265</v>
      </c>
      <c r="L2630">
        <v>16703.759999999998</v>
      </c>
      <c r="M2630">
        <v>16703.759999999998</v>
      </c>
      <c r="N2630">
        <v>0</v>
      </c>
      <c r="O2630">
        <v>16703.759999999998</v>
      </c>
      <c r="P2630">
        <v>0</v>
      </c>
      <c r="Q2630">
        <v>0</v>
      </c>
      <c r="R2630">
        <v>0</v>
      </c>
      <c r="S2630">
        <v>0</v>
      </c>
    </row>
    <row r="2631" spans="1:19" x14ac:dyDescent="0.25">
      <c r="A2631">
        <v>4</v>
      </c>
      <c r="B2631">
        <v>4332</v>
      </c>
      <c r="C2631" t="s">
        <v>3736</v>
      </c>
      <c r="D2631" t="s">
        <v>917</v>
      </c>
      <c r="E2631" t="s">
        <v>25</v>
      </c>
      <c r="F2631" t="s">
        <v>5903</v>
      </c>
      <c r="G2631" t="s">
        <v>2648</v>
      </c>
      <c r="H2631" t="s">
        <v>107</v>
      </c>
      <c r="I2631">
        <v>1</v>
      </c>
      <c r="J2631" t="s">
        <v>6969</v>
      </c>
      <c r="K2631" s="37">
        <v>43591</v>
      </c>
      <c r="L2631">
        <v>24598.76</v>
      </c>
      <c r="M2631">
        <v>24598.76</v>
      </c>
      <c r="N2631">
        <v>0</v>
      </c>
      <c r="O2631">
        <v>22138.880000000001</v>
      </c>
      <c r="P2631">
        <v>0</v>
      </c>
      <c r="Q2631">
        <v>1844.91</v>
      </c>
      <c r="R2631">
        <v>1844.91</v>
      </c>
      <c r="S2631">
        <v>0</v>
      </c>
    </row>
    <row r="2632" spans="1:19" x14ac:dyDescent="0.25">
      <c r="A2632">
        <v>4</v>
      </c>
      <c r="B2632">
        <v>4332</v>
      </c>
      <c r="C2632" t="s">
        <v>3736</v>
      </c>
      <c r="D2632" t="s">
        <v>1728</v>
      </c>
      <c r="E2632" t="s">
        <v>122</v>
      </c>
      <c r="F2632" t="s">
        <v>5904</v>
      </c>
      <c r="G2632" t="s">
        <v>2788</v>
      </c>
      <c r="H2632" t="s">
        <v>124</v>
      </c>
      <c r="I2632">
        <v>0.2</v>
      </c>
      <c r="J2632" t="s">
        <v>6969</v>
      </c>
      <c r="K2632" s="37">
        <v>43671</v>
      </c>
      <c r="L2632">
        <v>115980.84</v>
      </c>
      <c r="M2632">
        <v>115980.84</v>
      </c>
      <c r="N2632">
        <v>0</v>
      </c>
      <c r="O2632">
        <v>104382.76</v>
      </c>
      <c r="P2632">
        <v>0</v>
      </c>
      <c r="Q2632">
        <v>8698.56</v>
      </c>
      <c r="R2632">
        <v>8698.56</v>
      </c>
      <c r="S2632">
        <v>0</v>
      </c>
    </row>
    <row r="2633" spans="1:19" x14ac:dyDescent="0.25">
      <c r="A2633">
        <v>4</v>
      </c>
      <c r="B2633">
        <v>4332</v>
      </c>
      <c r="C2633" t="s">
        <v>3736</v>
      </c>
      <c r="D2633" t="s">
        <v>3451</v>
      </c>
      <c r="E2633" t="s">
        <v>25</v>
      </c>
      <c r="F2633" t="s">
        <v>5905</v>
      </c>
      <c r="G2633" t="s">
        <v>3452</v>
      </c>
      <c r="H2633" t="s">
        <v>149</v>
      </c>
      <c r="I2633">
        <v>0.95</v>
      </c>
      <c r="J2633" t="s">
        <v>6969</v>
      </c>
      <c r="K2633" s="37">
        <v>43864</v>
      </c>
      <c r="L2633">
        <v>36322.800000000003</v>
      </c>
      <c r="M2633">
        <v>36322.800000000003</v>
      </c>
      <c r="N2633">
        <v>0</v>
      </c>
      <c r="O2633">
        <v>32690.52</v>
      </c>
      <c r="P2633">
        <v>0</v>
      </c>
      <c r="Q2633">
        <v>2724.21</v>
      </c>
      <c r="R2633">
        <v>2724.21</v>
      </c>
      <c r="S2633">
        <v>0</v>
      </c>
    </row>
    <row r="2634" spans="1:19" x14ac:dyDescent="0.25">
      <c r="A2634">
        <v>4</v>
      </c>
      <c r="B2634">
        <v>4332</v>
      </c>
      <c r="C2634" t="s">
        <v>3736</v>
      </c>
      <c r="D2634" t="s">
        <v>1438</v>
      </c>
      <c r="E2634" t="s">
        <v>60</v>
      </c>
      <c r="F2634" t="s">
        <v>5906</v>
      </c>
      <c r="G2634" t="s">
        <v>2611</v>
      </c>
      <c r="H2634" t="s">
        <v>107</v>
      </c>
      <c r="I2634">
        <v>0</v>
      </c>
      <c r="J2634" t="s">
        <v>6969</v>
      </c>
      <c r="K2634" s="37">
        <v>43678</v>
      </c>
      <c r="L2634">
        <v>9644.82</v>
      </c>
      <c r="M2634">
        <v>9644.82</v>
      </c>
      <c r="N2634">
        <v>0</v>
      </c>
      <c r="O2634">
        <v>8680.34</v>
      </c>
      <c r="P2634">
        <v>0</v>
      </c>
      <c r="Q2634">
        <v>723.36</v>
      </c>
      <c r="R2634">
        <v>723.36</v>
      </c>
      <c r="S2634">
        <v>0</v>
      </c>
    </row>
    <row r="2635" spans="1:19" x14ac:dyDescent="0.25">
      <c r="A2635">
        <v>4</v>
      </c>
      <c r="B2635">
        <v>4332</v>
      </c>
      <c r="C2635" t="s">
        <v>3736</v>
      </c>
      <c r="D2635" t="s">
        <v>1514</v>
      </c>
      <c r="E2635" t="s">
        <v>152</v>
      </c>
      <c r="F2635" t="s">
        <v>5907</v>
      </c>
      <c r="G2635" t="s">
        <v>2813</v>
      </c>
      <c r="H2635" t="s">
        <v>149</v>
      </c>
      <c r="I2635">
        <v>0</v>
      </c>
      <c r="J2635" t="s">
        <v>6969</v>
      </c>
      <c r="K2635" s="37">
        <v>43882</v>
      </c>
      <c r="L2635">
        <v>65500</v>
      </c>
      <c r="M2635">
        <v>65500</v>
      </c>
      <c r="N2635">
        <v>0</v>
      </c>
      <c r="O2635">
        <v>58950</v>
      </c>
      <c r="P2635">
        <v>0</v>
      </c>
      <c r="Q2635">
        <v>4912.5</v>
      </c>
      <c r="R2635">
        <v>4912.5</v>
      </c>
      <c r="S2635">
        <v>0</v>
      </c>
    </row>
    <row r="2636" spans="1:19" x14ac:dyDescent="0.25">
      <c r="A2636">
        <v>4</v>
      </c>
      <c r="B2636">
        <v>4332</v>
      </c>
      <c r="C2636" t="s">
        <v>3736</v>
      </c>
      <c r="D2636" t="s">
        <v>569</v>
      </c>
      <c r="E2636" t="s">
        <v>82</v>
      </c>
      <c r="F2636" t="s">
        <v>7792</v>
      </c>
      <c r="G2636" t="s">
        <v>7793</v>
      </c>
      <c r="H2636" t="s">
        <v>104</v>
      </c>
      <c r="I2636">
        <v>0.25</v>
      </c>
      <c r="J2636" t="s">
        <v>6969</v>
      </c>
      <c r="K2636" s="37">
        <v>48092</v>
      </c>
      <c r="L2636">
        <v>408448.59</v>
      </c>
      <c r="M2636">
        <v>408448.59</v>
      </c>
      <c r="N2636">
        <v>0</v>
      </c>
      <c r="O2636">
        <v>367603.73</v>
      </c>
      <c r="P2636">
        <v>0</v>
      </c>
      <c r="Q2636">
        <v>18433.89</v>
      </c>
      <c r="R2636">
        <v>0</v>
      </c>
      <c r="S2636">
        <v>18433.89</v>
      </c>
    </row>
    <row r="2637" spans="1:19" x14ac:dyDescent="0.25">
      <c r="A2637">
        <v>4</v>
      </c>
      <c r="B2637">
        <v>4332</v>
      </c>
      <c r="C2637" t="s">
        <v>3736</v>
      </c>
      <c r="D2637" t="s">
        <v>78</v>
      </c>
      <c r="E2637" t="s">
        <v>76</v>
      </c>
      <c r="F2637" t="s">
        <v>5908</v>
      </c>
      <c r="G2637" t="s">
        <v>2723</v>
      </c>
      <c r="H2637" t="s">
        <v>107</v>
      </c>
      <c r="I2637">
        <v>0</v>
      </c>
      <c r="J2637" t="s">
        <v>6969</v>
      </c>
      <c r="K2637" s="37">
        <v>43899</v>
      </c>
      <c r="L2637">
        <v>45076.89</v>
      </c>
      <c r="M2637">
        <v>45076.89</v>
      </c>
      <c r="N2637">
        <v>0</v>
      </c>
      <c r="O2637">
        <v>40569.199999999997</v>
      </c>
      <c r="P2637">
        <v>0</v>
      </c>
      <c r="Q2637">
        <v>3380.77</v>
      </c>
      <c r="R2637">
        <v>3380.77</v>
      </c>
      <c r="S2637">
        <v>0</v>
      </c>
    </row>
    <row r="2638" spans="1:19" x14ac:dyDescent="0.25">
      <c r="A2638">
        <v>4</v>
      </c>
      <c r="B2638">
        <v>4332</v>
      </c>
      <c r="C2638" t="s">
        <v>3736</v>
      </c>
      <c r="D2638" t="s">
        <v>567</v>
      </c>
      <c r="E2638" t="s">
        <v>421</v>
      </c>
      <c r="F2638" t="s">
        <v>5909</v>
      </c>
      <c r="G2638" t="s">
        <v>2524</v>
      </c>
      <c r="H2638" t="s">
        <v>107</v>
      </c>
      <c r="I2638">
        <v>1</v>
      </c>
      <c r="J2638" t="s">
        <v>6969</v>
      </c>
      <c r="K2638" s="37">
        <v>43591</v>
      </c>
      <c r="L2638">
        <v>3515.71</v>
      </c>
      <c r="M2638">
        <v>3515.71</v>
      </c>
      <c r="N2638">
        <v>0</v>
      </c>
      <c r="O2638">
        <v>3164.14</v>
      </c>
      <c r="P2638">
        <v>0</v>
      </c>
      <c r="Q2638">
        <v>263.68</v>
      </c>
      <c r="R2638">
        <v>263.68</v>
      </c>
      <c r="S2638">
        <v>0</v>
      </c>
    </row>
    <row r="2639" spans="1:19" x14ac:dyDescent="0.25">
      <c r="A2639">
        <v>4</v>
      </c>
      <c r="B2639">
        <v>4332</v>
      </c>
      <c r="C2639" t="s">
        <v>3736</v>
      </c>
      <c r="D2639" t="s">
        <v>426</v>
      </c>
      <c r="E2639" t="s">
        <v>60</v>
      </c>
      <c r="F2639" t="s">
        <v>5910</v>
      </c>
      <c r="G2639" t="s">
        <v>2475</v>
      </c>
      <c r="H2639" t="s">
        <v>107</v>
      </c>
      <c r="I2639">
        <v>1</v>
      </c>
      <c r="J2639" t="s">
        <v>6969</v>
      </c>
      <c r="K2639" s="37">
        <v>43591</v>
      </c>
      <c r="L2639">
        <v>25387.5</v>
      </c>
      <c r="M2639">
        <v>25387.5</v>
      </c>
      <c r="N2639">
        <v>0</v>
      </c>
      <c r="O2639">
        <v>22848.75</v>
      </c>
      <c r="P2639">
        <v>0</v>
      </c>
      <c r="Q2639">
        <v>1904.06</v>
      </c>
      <c r="R2639">
        <v>1904.06</v>
      </c>
      <c r="S2639">
        <v>0</v>
      </c>
    </row>
    <row r="2640" spans="1:19" x14ac:dyDescent="0.25">
      <c r="A2640">
        <v>4</v>
      </c>
      <c r="B2640">
        <v>4332</v>
      </c>
      <c r="C2640" t="s">
        <v>3736</v>
      </c>
      <c r="D2640" t="s">
        <v>1022</v>
      </c>
      <c r="E2640" t="s">
        <v>48</v>
      </c>
      <c r="F2640" t="s">
        <v>5911</v>
      </c>
      <c r="G2640" t="s">
        <v>3047</v>
      </c>
      <c r="H2640" t="s">
        <v>149</v>
      </c>
      <c r="I2640">
        <v>1</v>
      </c>
      <c r="J2640" t="s">
        <v>6969</v>
      </c>
      <c r="K2640" s="37">
        <v>43781</v>
      </c>
      <c r="L2640">
        <v>48706.879999999997</v>
      </c>
      <c r="M2640">
        <v>48706.879999999997</v>
      </c>
      <c r="N2640">
        <v>0</v>
      </c>
      <c r="O2640">
        <v>43836.19</v>
      </c>
      <c r="P2640">
        <v>0</v>
      </c>
      <c r="Q2640">
        <v>3653.02</v>
      </c>
      <c r="R2640">
        <v>3653.02</v>
      </c>
      <c r="S2640">
        <v>0</v>
      </c>
    </row>
    <row r="2641" spans="1:19" x14ac:dyDescent="0.25">
      <c r="A2641">
        <v>4</v>
      </c>
      <c r="B2641">
        <v>4332</v>
      </c>
      <c r="C2641" t="s">
        <v>3736</v>
      </c>
      <c r="D2641" t="s">
        <v>1132</v>
      </c>
      <c r="E2641" t="s">
        <v>93</v>
      </c>
      <c r="F2641" t="s">
        <v>5912</v>
      </c>
      <c r="G2641" t="s">
        <v>2672</v>
      </c>
      <c r="H2641" t="s">
        <v>100</v>
      </c>
      <c r="I2641">
        <v>0.2</v>
      </c>
      <c r="J2641" t="s">
        <v>6969</v>
      </c>
      <c r="K2641" s="37">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3736</v>
      </c>
      <c r="D2642" t="s">
        <v>577</v>
      </c>
      <c r="E2642" t="s">
        <v>82</v>
      </c>
      <c r="F2642" t="s">
        <v>7794</v>
      </c>
      <c r="G2642" t="s">
        <v>7795</v>
      </c>
      <c r="H2642" t="s">
        <v>107</v>
      </c>
      <c r="I2642">
        <v>0.2</v>
      </c>
      <c r="J2642" t="s">
        <v>6969</v>
      </c>
      <c r="K2642" s="37">
        <v>48092</v>
      </c>
      <c r="L2642">
        <v>431367.67</v>
      </c>
      <c r="M2642">
        <v>431367.67</v>
      </c>
      <c r="N2642">
        <v>0</v>
      </c>
      <c r="O2642">
        <v>388230.9</v>
      </c>
      <c r="P2642">
        <v>0</v>
      </c>
      <c r="Q2642">
        <v>0</v>
      </c>
      <c r="R2642">
        <v>0</v>
      </c>
      <c r="S2642">
        <v>0</v>
      </c>
    </row>
    <row r="2643" spans="1:19" x14ac:dyDescent="0.25">
      <c r="A2643">
        <v>4</v>
      </c>
      <c r="B2643">
        <v>4332</v>
      </c>
      <c r="C2643" t="s">
        <v>3736</v>
      </c>
      <c r="D2643" t="s">
        <v>927</v>
      </c>
      <c r="E2643" t="s">
        <v>147</v>
      </c>
      <c r="F2643" t="s">
        <v>5913</v>
      </c>
      <c r="G2643" t="s">
        <v>2451</v>
      </c>
      <c r="H2643" t="s">
        <v>86</v>
      </c>
      <c r="I2643">
        <v>1</v>
      </c>
      <c r="J2643" t="s">
        <v>6969</v>
      </c>
      <c r="K2643" s="37">
        <v>43654</v>
      </c>
      <c r="L2643">
        <v>42770.77</v>
      </c>
      <c r="M2643">
        <v>42770.77</v>
      </c>
      <c r="N2643">
        <v>0</v>
      </c>
      <c r="O2643">
        <v>38649.69</v>
      </c>
      <c r="P2643">
        <v>0</v>
      </c>
      <c r="Q2643">
        <v>3090.81</v>
      </c>
      <c r="R2643">
        <v>3090.81</v>
      </c>
      <c r="S2643">
        <v>0</v>
      </c>
    </row>
    <row r="2644" spans="1:19" x14ac:dyDescent="0.25">
      <c r="A2644">
        <v>4</v>
      </c>
      <c r="B2644">
        <v>4332</v>
      </c>
      <c r="C2644" t="s">
        <v>3736</v>
      </c>
      <c r="D2644" t="s">
        <v>2767</v>
      </c>
      <c r="E2644" t="s">
        <v>9</v>
      </c>
      <c r="F2644" t="s">
        <v>7796</v>
      </c>
      <c r="G2644" t="s">
        <v>7797</v>
      </c>
      <c r="H2644" t="s">
        <v>86</v>
      </c>
      <c r="I2644">
        <v>1</v>
      </c>
      <c r="J2644" t="s">
        <v>6969</v>
      </c>
      <c r="K2644" s="37">
        <v>48092</v>
      </c>
      <c r="L2644">
        <v>444580.96</v>
      </c>
      <c r="M2644">
        <v>444580.96</v>
      </c>
      <c r="N2644">
        <v>0</v>
      </c>
      <c r="O2644">
        <v>444580.96</v>
      </c>
      <c r="P2644">
        <v>0</v>
      </c>
      <c r="Q2644">
        <v>0</v>
      </c>
      <c r="R2644">
        <v>0</v>
      </c>
      <c r="S2644">
        <v>0</v>
      </c>
    </row>
    <row r="2645" spans="1:19" x14ac:dyDescent="0.25">
      <c r="A2645">
        <v>4</v>
      </c>
      <c r="B2645">
        <v>4332</v>
      </c>
      <c r="C2645" t="s">
        <v>3736</v>
      </c>
      <c r="D2645" t="s">
        <v>567</v>
      </c>
      <c r="E2645" t="s">
        <v>421</v>
      </c>
      <c r="F2645" t="s">
        <v>5914</v>
      </c>
      <c r="G2645" t="s">
        <v>2590</v>
      </c>
      <c r="H2645" t="s">
        <v>107</v>
      </c>
      <c r="I2645">
        <v>1</v>
      </c>
      <c r="J2645" t="s">
        <v>6969</v>
      </c>
      <c r="K2645" s="37">
        <v>43591</v>
      </c>
      <c r="L2645">
        <v>6125.12</v>
      </c>
      <c r="M2645">
        <v>6125.12</v>
      </c>
      <c r="N2645">
        <v>0</v>
      </c>
      <c r="O2645">
        <v>5512.61</v>
      </c>
      <c r="P2645">
        <v>0</v>
      </c>
      <c r="Q2645">
        <v>459.38</v>
      </c>
      <c r="R2645">
        <v>459.38</v>
      </c>
      <c r="S2645">
        <v>0</v>
      </c>
    </row>
    <row r="2646" spans="1:19" x14ac:dyDescent="0.25">
      <c r="A2646">
        <v>4</v>
      </c>
      <c r="B2646">
        <v>4332</v>
      </c>
      <c r="C2646" t="s">
        <v>3736</v>
      </c>
      <c r="D2646" t="s">
        <v>567</v>
      </c>
      <c r="E2646" t="s">
        <v>421</v>
      </c>
      <c r="F2646" t="s">
        <v>5915</v>
      </c>
      <c r="G2646" t="s">
        <v>2572</v>
      </c>
      <c r="H2646" t="s">
        <v>107</v>
      </c>
      <c r="I2646">
        <v>1</v>
      </c>
      <c r="J2646" t="s">
        <v>6969</v>
      </c>
      <c r="K2646" s="37">
        <v>43591</v>
      </c>
      <c r="L2646">
        <v>28375.599999999999</v>
      </c>
      <c r="M2646">
        <v>28375.599999999999</v>
      </c>
      <c r="N2646">
        <v>0</v>
      </c>
      <c r="O2646">
        <v>25538.04</v>
      </c>
      <c r="P2646">
        <v>0</v>
      </c>
      <c r="Q2646">
        <v>2128.17</v>
      </c>
      <c r="R2646">
        <v>2128.17</v>
      </c>
      <c r="S2646">
        <v>0</v>
      </c>
    </row>
    <row r="2647" spans="1:19" x14ac:dyDescent="0.25">
      <c r="A2647">
        <v>4</v>
      </c>
      <c r="B2647">
        <v>4332</v>
      </c>
      <c r="C2647" t="s">
        <v>3736</v>
      </c>
      <c r="D2647" t="s">
        <v>1025</v>
      </c>
      <c r="E2647" t="s">
        <v>152</v>
      </c>
      <c r="F2647" t="s">
        <v>5916</v>
      </c>
      <c r="G2647" t="s">
        <v>2882</v>
      </c>
      <c r="H2647" t="s">
        <v>124</v>
      </c>
      <c r="I2647">
        <v>0</v>
      </c>
      <c r="J2647" t="s">
        <v>6969</v>
      </c>
      <c r="K2647" s="37">
        <v>48092</v>
      </c>
      <c r="L2647">
        <v>1401135.71</v>
      </c>
      <c r="M2647">
        <v>1401135.71</v>
      </c>
      <c r="N2647">
        <v>0</v>
      </c>
      <c r="O2647">
        <v>1261022.1399999999</v>
      </c>
      <c r="P2647">
        <v>0</v>
      </c>
      <c r="Q2647">
        <v>0</v>
      </c>
      <c r="R2647">
        <v>0</v>
      </c>
      <c r="S2647">
        <v>0</v>
      </c>
    </row>
    <row r="2648" spans="1:19" x14ac:dyDescent="0.25">
      <c r="A2648">
        <v>4</v>
      </c>
      <c r="B2648">
        <v>4332</v>
      </c>
      <c r="C2648" t="s">
        <v>3736</v>
      </c>
      <c r="D2648" t="s">
        <v>1899</v>
      </c>
      <c r="E2648" t="s">
        <v>21</v>
      </c>
      <c r="F2648" t="s">
        <v>5917</v>
      </c>
      <c r="G2648" t="s">
        <v>141</v>
      </c>
      <c r="H2648" t="s">
        <v>86</v>
      </c>
      <c r="I2648">
        <v>1</v>
      </c>
      <c r="J2648" t="s">
        <v>6969</v>
      </c>
      <c r="K2648" s="37">
        <v>44158</v>
      </c>
      <c r="L2648">
        <v>849953.86</v>
      </c>
      <c r="M2648">
        <v>849940.87</v>
      </c>
      <c r="N2648">
        <v>-12.99</v>
      </c>
      <c r="O2648">
        <v>849278.64</v>
      </c>
      <c r="P2648">
        <v>-25.99</v>
      </c>
      <c r="Q2648">
        <v>509.98</v>
      </c>
      <c r="R2648">
        <v>509.98</v>
      </c>
      <c r="S2648">
        <v>0</v>
      </c>
    </row>
    <row r="2649" spans="1:19" x14ac:dyDescent="0.25">
      <c r="A2649">
        <v>4</v>
      </c>
      <c r="B2649">
        <v>4332</v>
      </c>
      <c r="C2649" t="s">
        <v>3736</v>
      </c>
      <c r="D2649" t="s">
        <v>2328</v>
      </c>
      <c r="E2649" t="s">
        <v>152</v>
      </c>
      <c r="F2649" t="s">
        <v>5918</v>
      </c>
      <c r="G2649" t="s">
        <v>8824</v>
      </c>
      <c r="H2649" t="s">
        <v>124</v>
      </c>
      <c r="I2649">
        <v>0</v>
      </c>
      <c r="J2649" t="s">
        <v>6969</v>
      </c>
      <c r="K2649" s="37">
        <v>44183</v>
      </c>
      <c r="L2649">
        <v>79423.59</v>
      </c>
      <c r="M2649">
        <v>97032.69</v>
      </c>
      <c r="N2649">
        <v>17609.099999999999</v>
      </c>
      <c r="O2649">
        <v>87329.42</v>
      </c>
      <c r="P2649">
        <v>15848.19</v>
      </c>
      <c r="Q2649">
        <v>7277.45</v>
      </c>
      <c r="R2649">
        <v>5956.77</v>
      </c>
      <c r="S2649">
        <v>1320.68</v>
      </c>
    </row>
    <row r="2650" spans="1:19" x14ac:dyDescent="0.25">
      <c r="A2650">
        <v>4</v>
      </c>
      <c r="B2650">
        <v>4332</v>
      </c>
      <c r="C2650" t="s">
        <v>3736</v>
      </c>
      <c r="D2650" t="s">
        <v>1187</v>
      </c>
      <c r="E2650" t="s">
        <v>60</v>
      </c>
      <c r="F2650" t="s">
        <v>5919</v>
      </c>
      <c r="G2650" t="s">
        <v>2698</v>
      </c>
      <c r="H2650" t="s">
        <v>107</v>
      </c>
      <c r="I2650">
        <v>0</v>
      </c>
      <c r="J2650" t="s">
        <v>6969</v>
      </c>
      <c r="K2650" s="37">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3736</v>
      </c>
      <c r="D2651" t="s">
        <v>2401</v>
      </c>
      <c r="E2651" t="s">
        <v>252</v>
      </c>
      <c r="F2651" t="s">
        <v>7798</v>
      </c>
      <c r="G2651" t="s">
        <v>7799</v>
      </c>
      <c r="H2651" t="s">
        <v>124</v>
      </c>
      <c r="I2651">
        <v>1</v>
      </c>
      <c r="J2651" t="s">
        <v>6969</v>
      </c>
      <c r="K2651" s="37">
        <v>44245</v>
      </c>
      <c r="L2651">
        <v>282585</v>
      </c>
      <c r="M2651">
        <v>288685</v>
      </c>
      <c r="N2651">
        <v>6100</v>
      </c>
      <c r="O2651">
        <v>259816.5</v>
      </c>
      <c r="P2651">
        <v>5490</v>
      </c>
      <c r="Q2651">
        <v>21651.38</v>
      </c>
      <c r="R2651">
        <v>0</v>
      </c>
      <c r="S2651">
        <v>21651.38</v>
      </c>
    </row>
    <row r="2652" spans="1:19" x14ac:dyDescent="0.25">
      <c r="A2652">
        <v>4</v>
      </c>
      <c r="B2652">
        <v>4332</v>
      </c>
      <c r="C2652" t="s">
        <v>3736</v>
      </c>
      <c r="D2652" t="s">
        <v>2505</v>
      </c>
      <c r="E2652" t="s">
        <v>131</v>
      </c>
      <c r="F2652" t="s">
        <v>5920</v>
      </c>
      <c r="G2652" t="s">
        <v>141</v>
      </c>
      <c r="H2652" t="s">
        <v>86</v>
      </c>
      <c r="I2652">
        <v>1</v>
      </c>
      <c r="J2652" t="s">
        <v>6969</v>
      </c>
      <c r="K2652" s="37">
        <v>43591</v>
      </c>
      <c r="L2652">
        <v>42998.82</v>
      </c>
      <c r="M2652">
        <v>42998.82</v>
      </c>
      <c r="N2652">
        <v>0</v>
      </c>
      <c r="O2652">
        <v>38698.94</v>
      </c>
      <c r="P2652">
        <v>0</v>
      </c>
      <c r="Q2652">
        <v>3224.91</v>
      </c>
      <c r="R2652">
        <v>3224.91</v>
      </c>
      <c r="S2652">
        <v>0</v>
      </c>
    </row>
    <row r="2653" spans="1:19" x14ac:dyDescent="0.25">
      <c r="A2653">
        <v>4</v>
      </c>
      <c r="B2653">
        <v>4332</v>
      </c>
      <c r="C2653" t="s">
        <v>3736</v>
      </c>
      <c r="D2653" t="s">
        <v>599</v>
      </c>
      <c r="E2653" t="s">
        <v>21</v>
      </c>
      <c r="F2653" t="s">
        <v>5921</v>
      </c>
      <c r="G2653" t="s">
        <v>3517</v>
      </c>
      <c r="H2653" t="s">
        <v>149</v>
      </c>
      <c r="I2653">
        <v>0.25</v>
      </c>
      <c r="J2653" t="s">
        <v>6969</v>
      </c>
      <c r="K2653" s="37">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3736</v>
      </c>
      <c r="D2654" t="s">
        <v>223</v>
      </c>
      <c r="E2654" t="s">
        <v>69</v>
      </c>
      <c r="F2654" t="s">
        <v>5922</v>
      </c>
      <c r="G2654" t="s">
        <v>302</v>
      </c>
      <c r="H2654" t="s">
        <v>107</v>
      </c>
      <c r="I2654">
        <v>0</v>
      </c>
      <c r="J2654" t="s">
        <v>6969</v>
      </c>
      <c r="K2654" s="37">
        <v>43265</v>
      </c>
      <c r="L2654">
        <v>5964.32</v>
      </c>
      <c r="M2654">
        <v>5964.32</v>
      </c>
      <c r="N2654">
        <v>0</v>
      </c>
      <c r="O2654">
        <v>5367.89</v>
      </c>
      <c r="P2654">
        <v>0</v>
      </c>
      <c r="Q2654">
        <v>447.32</v>
      </c>
      <c r="R2654">
        <v>447.32</v>
      </c>
      <c r="S2654">
        <v>0</v>
      </c>
    </row>
    <row r="2655" spans="1:19" x14ac:dyDescent="0.25">
      <c r="A2655">
        <v>4</v>
      </c>
      <c r="B2655">
        <v>4332</v>
      </c>
      <c r="C2655" t="s">
        <v>3736</v>
      </c>
      <c r="D2655" t="s">
        <v>2123</v>
      </c>
      <c r="E2655" t="s">
        <v>76</v>
      </c>
      <c r="F2655" t="s">
        <v>5923</v>
      </c>
      <c r="G2655" t="s">
        <v>2825</v>
      </c>
      <c r="H2655" t="s">
        <v>104</v>
      </c>
      <c r="I2655">
        <v>0</v>
      </c>
      <c r="J2655" t="s">
        <v>6969</v>
      </c>
      <c r="K2655" s="37">
        <v>43788</v>
      </c>
      <c r="L2655">
        <v>111552.7</v>
      </c>
      <c r="M2655">
        <v>111552.7</v>
      </c>
      <c r="N2655">
        <v>0</v>
      </c>
      <c r="O2655">
        <v>100397.43</v>
      </c>
      <c r="P2655">
        <v>0</v>
      </c>
      <c r="Q2655">
        <v>8366.4500000000007</v>
      </c>
      <c r="R2655">
        <v>8366.4500000000007</v>
      </c>
      <c r="S2655">
        <v>0</v>
      </c>
    </row>
    <row r="2656" spans="1:19" x14ac:dyDescent="0.25">
      <c r="A2656">
        <v>4</v>
      </c>
      <c r="B2656">
        <v>4332</v>
      </c>
      <c r="C2656" t="s">
        <v>3736</v>
      </c>
      <c r="D2656" t="s">
        <v>1705</v>
      </c>
      <c r="E2656" t="s">
        <v>69</v>
      </c>
      <c r="F2656" t="s">
        <v>5924</v>
      </c>
      <c r="G2656" t="s">
        <v>2545</v>
      </c>
      <c r="H2656" t="s">
        <v>107</v>
      </c>
      <c r="I2656">
        <v>0.1</v>
      </c>
      <c r="J2656" t="s">
        <v>6969</v>
      </c>
      <c r="K2656" s="37">
        <v>43882</v>
      </c>
      <c r="L2656">
        <v>21280.74</v>
      </c>
      <c r="M2656">
        <v>21280.74</v>
      </c>
      <c r="N2656">
        <v>0</v>
      </c>
      <c r="O2656">
        <v>19152.669999999998</v>
      </c>
      <c r="P2656">
        <v>0</v>
      </c>
      <c r="Q2656">
        <v>1596.06</v>
      </c>
      <c r="R2656">
        <v>1596.06</v>
      </c>
      <c r="S2656">
        <v>0</v>
      </c>
    </row>
    <row r="2657" spans="1:19" x14ac:dyDescent="0.25">
      <c r="A2657">
        <v>4</v>
      </c>
      <c r="B2657">
        <v>4332</v>
      </c>
      <c r="C2657" t="s">
        <v>3736</v>
      </c>
      <c r="D2657" t="s">
        <v>795</v>
      </c>
      <c r="E2657" t="s">
        <v>60</v>
      </c>
      <c r="F2657" t="s">
        <v>5925</v>
      </c>
      <c r="G2657" t="s">
        <v>3186</v>
      </c>
      <c r="H2657" t="s">
        <v>100</v>
      </c>
      <c r="I2657">
        <v>0</v>
      </c>
      <c r="J2657" t="s">
        <v>6969</v>
      </c>
      <c r="K2657" s="37">
        <v>43917</v>
      </c>
      <c r="L2657">
        <v>91981.93</v>
      </c>
      <c r="M2657">
        <v>91981.93</v>
      </c>
      <c r="N2657">
        <v>0</v>
      </c>
      <c r="O2657">
        <v>82783.740000000005</v>
      </c>
      <c r="P2657">
        <v>0</v>
      </c>
      <c r="Q2657">
        <v>6898.64</v>
      </c>
      <c r="R2657">
        <v>6898.65</v>
      </c>
      <c r="S2657">
        <v>-0.01</v>
      </c>
    </row>
    <row r="2658" spans="1:19" x14ac:dyDescent="0.25">
      <c r="A2658">
        <v>4</v>
      </c>
      <c r="B2658">
        <v>4332</v>
      </c>
      <c r="C2658" t="s">
        <v>3736</v>
      </c>
      <c r="D2658" t="s">
        <v>2328</v>
      </c>
      <c r="E2658" t="s">
        <v>152</v>
      </c>
      <c r="F2658" t="s">
        <v>5926</v>
      </c>
      <c r="G2658" t="s">
        <v>2525</v>
      </c>
      <c r="H2658" t="s">
        <v>124</v>
      </c>
      <c r="I2658">
        <v>1</v>
      </c>
      <c r="J2658" t="s">
        <v>6969</v>
      </c>
      <c r="K2658" s="37">
        <v>48092</v>
      </c>
      <c r="L2658">
        <v>146401.01999999999</v>
      </c>
      <c r="M2658">
        <v>146401.01999999999</v>
      </c>
      <c r="N2658">
        <v>0</v>
      </c>
      <c r="O2658">
        <v>131760.92000000001</v>
      </c>
      <c r="P2658">
        <v>0</v>
      </c>
      <c r="Q2658">
        <v>3362.08</v>
      </c>
      <c r="R2658">
        <v>3362.08</v>
      </c>
      <c r="S2658">
        <v>0</v>
      </c>
    </row>
    <row r="2659" spans="1:19" x14ac:dyDescent="0.25">
      <c r="A2659">
        <v>4</v>
      </c>
      <c r="B2659">
        <v>4332</v>
      </c>
      <c r="C2659" t="s">
        <v>3736</v>
      </c>
      <c r="D2659" t="s">
        <v>668</v>
      </c>
      <c r="E2659" t="s">
        <v>93</v>
      </c>
      <c r="F2659" t="s">
        <v>5927</v>
      </c>
      <c r="G2659" t="s">
        <v>2666</v>
      </c>
      <c r="H2659" t="s">
        <v>107</v>
      </c>
      <c r="I2659">
        <v>0.05</v>
      </c>
      <c r="J2659" t="s">
        <v>6969</v>
      </c>
      <c r="K2659" s="37">
        <v>48092</v>
      </c>
      <c r="L2659">
        <v>0</v>
      </c>
      <c r="M2659">
        <v>0</v>
      </c>
      <c r="N2659">
        <v>0</v>
      </c>
      <c r="O2659">
        <v>0</v>
      </c>
      <c r="P2659">
        <v>0</v>
      </c>
      <c r="Q2659">
        <v>0</v>
      </c>
      <c r="R2659">
        <v>0</v>
      </c>
      <c r="S2659">
        <v>0</v>
      </c>
    </row>
    <row r="2660" spans="1:19" x14ac:dyDescent="0.25">
      <c r="A2660">
        <v>4</v>
      </c>
      <c r="B2660">
        <v>4332</v>
      </c>
      <c r="C2660" t="s">
        <v>3736</v>
      </c>
      <c r="D2660" t="s">
        <v>795</v>
      </c>
      <c r="E2660" t="s">
        <v>60</v>
      </c>
      <c r="F2660" t="s">
        <v>5928</v>
      </c>
      <c r="G2660" t="s">
        <v>3459</v>
      </c>
      <c r="H2660" t="s">
        <v>100</v>
      </c>
      <c r="I2660">
        <v>0</v>
      </c>
      <c r="J2660" t="s">
        <v>6969</v>
      </c>
      <c r="K2660" s="37">
        <v>44085</v>
      </c>
      <c r="L2660">
        <v>75700.100000000006</v>
      </c>
      <c r="M2660">
        <v>75700.100000000006</v>
      </c>
      <c r="N2660">
        <v>0</v>
      </c>
      <c r="O2660">
        <v>68130.09</v>
      </c>
      <c r="P2660">
        <v>0</v>
      </c>
      <c r="Q2660">
        <v>5677.51</v>
      </c>
      <c r="R2660">
        <v>5677.51</v>
      </c>
      <c r="S2660">
        <v>0</v>
      </c>
    </row>
    <row r="2661" spans="1:19" x14ac:dyDescent="0.25">
      <c r="A2661">
        <v>4</v>
      </c>
      <c r="B2661">
        <v>4332</v>
      </c>
      <c r="C2661" t="s">
        <v>3736</v>
      </c>
      <c r="D2661" t="s">
        <v>242</v>
      </c>
      <c r="E2661" t="s">
        <v>243</v>
      </c>
      <c r="F2661" t="s">
        <v>5929</v>
      </c>
      <c r="G2661" t="s">
        <v>342</v>
      </c>
      <c r="H2661" t="s">
        <v>124</v>
      </c>
      <c r="I2661">
        <v>0</v>
      </c>
      <c r="J2661" t="s">
        <v>6969</v>
      </c>
      <c r="K2661" s="37">
        <v>43265</v>
      </c>
      <c r="L2661">
        <v>10475.67</v>
      </c>
      <c r="M2661">
        <v>10475.67</v>
      </c>
      <c r="N2661">
        <v>0</v>
      </c>
      <c r="O2661">
        <v>9428.1</v>
      </c>
      <c r="P2661">
        <v>0</v>
      </c>
      <c r="Q2661">
        <v>785.68</v>
      </c>
      <c r="R2661">
        <v>785.67</v>
      </c>
      <c r="S2661">
        <v>0.01</v>
      </c>
    </row>
    <row r="2662" spans="1:19" x14ac:dyDescent="0.25">
      <c r="A2662">
        <v>4</v>
      </c>
      <c r="B2662">
        <v>4332</v>
      </c>
      <c r="C2662" t="s">
        <v>3736</v>
      </c>
      <c r="D2662" t="s">
        <v>2541</v>
      </c>
      <c r="E2662" t="s">
        <v>9</v>
      </c>
      <c r="F2662" t="s">
        <v>5930</v>
      </c>
      <c r="G2662" t="s">
        <v>3131</v>
      </c>
      <c r="H2662" t="s">
        <v>100</v>
      </c>
      <c r="I2662">
        <v>1</v>
      </c>
      <c r="J2662" t="s">
        <v>6969</v>
      </c>
      <c r="K2662" s="37">
        <v>43781</v>
      </c>
      <c r="L2662">
        <v>49155.13</v>
      </c>
      <c r="M2662">
        <v>49155.13</v>
      </c>
      <c r="N2662">
        <v>0</v>
      </c>
      <c r="O2662">
        <v>44239.62</v>
      </c>
      <c r="P2662">
        <v>0</v>
      </c>
      <c r="Q2662">
        <v>3686.63</v>
      </c>
      <c r="R2662">
        <v>3686.64</v>
      </c>
      <c r="S2662">
        <v>-0.01</v>
      </c>
    </row>
    <row r="2663" spans="1:19" x14ac:dyDescent="0.25">
      <c r="A2663">
        <v>4</v>
      </c>
      <c r="B2663">
        <v>4332</v>
      </c>
      <c r="C2663" t="s">
        <v>3736</v>
      </c>
      <c r="D2663" t="s">
        <v>795</v>
      </c>
      <c r="E2663" t="s">
        <v>60</v>
      </c>
      <c r="F2663" t="s">
        <v>5931</v>
      </c>
      <c r="G2663" t="s">
        <v>2598</v>
      </c>
      <c r="H2663" t="s">
        <v>124</v>
      </c>
      <c r="I2663">
        <v>0</v>
      </c>
      <c r="J2663" t="s">
        <v>6969</v>
      </c>
      <c r="K2663" s="37">
        <v>43671</v>
      </c>
      <c r="L2663">
        <v>14218.53</v>
      </c>
      <c r="M2663">
        <v>14218.53</v>
      </c>
      <c r="N2663">
        <v>0</v>
      </c>
      <c r="O2663">
        <v>12796.68</v>
      </c>
      <c r="P2663">
        <v>0</v>
      </c>
      <c r="Q2663">
        <v>1066.3900000000001</v>
      </c>
      <c r="R2663">
        <v>1066.3900000000001</v>
      </c>
      <c r="S2663">
        <v>0</v>
      </c>
    </row>
    <row r="2664" spans="1:19" x14ac:dyDescent="0.25">
      <c r="A2664">
        <v>4</v>
      </c>
      <c r="B2664">
        <v>4332</v>
      </c>
      <c r="C2664" t="s">
        <v>3736</v>
      </c>
      <c r="D2664" t="s">
        <v>1639</v>
      </c>
      <c r="E2664" t="s">
        <v>152</v>
      </c>
      <c r="F2664" t="s">
        <v>5932</v>
      </c>
      <c r="G2664" t="s">
        <v>3061</v>
      </c>
      <c r="H2664" t="s">
        <v>100</v>
      </c>
      <c r="I2664">
        <v>0.02</v>
      </c>
      <c r="J2664" t="s">
        <v>6969</v>
      </c>
      <c r="K2664" s="37">
        <v>48092</v>
      </c>
      <c r="L2664">
        <v>2639957</v>
      </c>
      <c r="M2664">
        <v>2639957</v>
      </c>
      <c r="N2664">
        <v>0</v>
      </c>
      <c r="O2664">
        <v>2375961.2999999998</v>
      </c>
      <c r="P2664">
        <v>0</v>
      </c>
      <c r="Q2664">
        <v>0</v>
      </c>
      <c r="R2664">
        <v>0</v>
      </c>
      <c r="S2664">
        <v>0</v>
      </c>
    </row>
    <row r="2665" spans="1:19" x14ac:dyDescent="0.25">
      <c r="A2665">
        <v>4</v>
      </c>
      <c r="B2665">
        <v>4332</v>
      </c>
      <c r="C2665" t="s">
        <v>3736</v>
      </c>
      <c r="D2665" t="s">
        <v>1592</v>
      </c>
      <c r="E2665" t="s">
        <v>48</v>
      </c>
      <c r="F2665" t="s">
        <v>5933</v>
      </c>
      <c r="G2665" t="s">
        <v>3193</v>
      </c>
      <c r="H2665" t="s">
        <v>107</v>
      </c>
      <c r="I2665">
        <v>1</v>
      </c>
      <c r="J2665" t="s">
        <v>6969</v>
      </c>
      <c r="K2665" s="37">
        <v>43781</v>
      </c>
      <c r="L2665">
        <v>38834.54</v>
      </c>
      <c r="M2665">
        <v>38834.54</v>
      </c>
      <c r="N2665">
        <v>0</v>
      </c>
      <c r="O2665">
        <v>34951.089999999997</v>
      </c>
      <c r="P2665">
        <v>0</v>
      </c>
      <c r="Q2665">
        <v>2912.59</v>
      </c>
      <c r="R2665">
        <v>2912.59</v>
      </c>
      <c r="S2665">
        <v>0</v>
      </c>
    </row>
    <row r="2666" spans="1:19" x14ac:dyDescent="0.25">
      <c r="A2666">
        <v>4</v>
      </c>
      <c r="B2666">
        <v>4332</v>
      </c>
      <c r="C2666" t="s">
        <v>3736</v>
      </c>
      <c r="D2666" t="s">
        <v>567</v>
      </c>
      <c r="E2666" t="s">
        <v>421</v>
      </c>
      <c r="F2666" t="s">
        <v>5934</v>
      </c>
      <c r="G2666" t="s">
        <v>2587</v>
      </c>
      <c r="H2666" t="s">
        <v>107</v>
      </c>
      <c r="I2666">
        <v>1</v>
      </c>
      <c r="J2666" t="s">
        <v>6969</v>
      </c>
      <c r="K2666" s="37">
        <v>43591</v>
      </c>
      <c r="L2666">
        <v>4455.9799999999996</v>
      </c>
      <c r="M2666">
        <v>4455.9799999999996</v>
      </c>
      <c r="N2666">
        <v>0</v>
      </c>
      <c r="O2666">
        <v>4010.38</v>
      </c>
      <c r="P2666">
        <v>0</v>
      </c>
      <c r="Q2666">
        <v>334.2</v>
      </c>
      <c r="R2666">
        <v>334.2</v>
      </c>
      <c r="S2666">
        <v>0</v>
      </c>
    </row>
    <row r="2667" spans="1:19" x14ac:dyDescent="0.25">
      <c r="A2667">
        <v>4</v>
      </c>
      <c r="B2667">
        <v>4332</v>
      </c>
      <c r="C2667" t="s">
        <v>3736</v>
      </c>
      <c r="D2667" t="s">
        <v>47</v>
      </c>
      <c r="E2667" t="s">
        <v>48</v>
      </c>
      <c r="F2667" t="s">
        <v>5935</v>
      </c>
      <c r="G2667" t="s">
        <v>643</v>
      </c>
      <c r="H2667" t="s">
        <v>107</v>
      </c>
      <c r="I2667">
        <v>0</v>
      </c>
      <c r="J2667" t="s">
        <v>6969</v>
      </c>
      <c r="K2667" s="37">
        <v>48092</v>
      </c>
      <c r="L2667">
        <v>59158.71</v>
      </c>
      <c r="M2667">
        <v>59158.71</v>
      </c>
      <c r="N2667">
        <v>0</v>
      </c>
      <c r="O2667">
        <v>53242.84</v>
      </c>
      <c r="P2667">
        <v>0</v>
      </c>
      <c r="Q2667">
        <v>4436.8999999999996</v>
      </c>
      <c r="R2667">
        <v>4436.8999999999996</v>
      </c>
      <c r="S2667">
        <v>0</v>
      </c>
    </row>
    <row r="2668" spans="1:19" x14ac:dyDescent="0.25">
      <c r="A2668">
        <v>4</v>
      </c>
      <c r="B2668">
        <v>4332</v>
      </c>
      <c r="C2668" t="s">
        <v>3736</v>
      </c>
      <c r="D2668" t="s">
        <v>1728</v>
      </c>
      <c r="E2668" t="s">
        <v>122</v>
      </c>
      <c r="F2668" t="s">
        <v>5936</v>
      </c>
      <c r="G2668" t="s">
        <v>2496</v>
      </c>
      <c r="H2668" t="s">
        <v>124</v>
      </c>
      <c r="I2668">
        <v>1</v>
      </c>
      <c r="J2668" t="s">
        <v>6969</v>
      </c>
      <c r="K2668" s="37">
        <v>43591</v>
      </c>
      <c r="L2668">
        <v>9449.56</v>
      </c>
      <c r="M2668">
        <v>9449.56</v>
      </c>
      <c r="N2668">
        <v>0</v>
      </c>
      <c r="O2668">
        <v>8504.6</v>
      </c>
      <c r="P2668">
        <v>0</v>
      </c>
      <c r="Q2668">
        <v>708.72</v>
      </c>
      <c r="R2668">
        <v>708.72</v>
      </c>
      <c r="S2668">
        <v>0</v>
      </c>
    </row>
    <row r="2669" spans="1:19" x14ac:dyDescent="0.25">
      <c r="A2669">
        <v>4</v>
      </c>
      <c r="B2669">
        <v>4332</v>
      </c>
      <c r="C2669" t="s">
        <v>3736</v>
      </c>
      <c r="D2669" t="s">
        <v>1187</v>
      </c>
      <c r="E2669" t="s">
        <v>60</v>
      </c>
      <c r="F2669" t="s">
        <v>7800</v>
      </c>
      <c r="G2669" t="s">
        <v>7801</v>
      </c>
      <c r="H2669" t="s">
        <v>107</v>
      </c>
      <c r="I2669">
        <v>0</v>
      </c>
      <c r="J2669" t="s">
        <v>6969</v>
      </c>
      <c r="K2669" s="37">
        <v>48092</v>
      </c>
      <c r="L2669">
        <v>167395.37</v>
      </c>
      <c r="M2669">
        <v>167395.37</v>
      </c>
      <c r="N2669">
        <v>0</v>
      </c>
      <c r="O2669">
        <v>150655.82999999999</v>
      </c>
      <c r="P2669">
        <v>0</v>
      </c>
      <c r="Q2669">
        <v>0</v>
      </c>
      <c r="R2669">
        <v>0</v>
      </c>
      <c r="S2669">
        <v>0</v>
      </c>
    </row>
    <row r="2670" spans="1:19" x14ac:dyDescent="0.25">
      <c r="A2670">
        <v>4</v>
      </c>
      <c r="B2670">
        <v>4332</v>
      </c>
      <c r="C2670" t="s">
        <v>3736</v>
      </c>
      <c r="D2670" t="s">
        <v>1125</v>
      </c>
      <c r="E2670" t="s">
        <v>9</v>
      </c>
      <c r="F2670" t="s">
        <v>5937</v>
      </c>
      <c r="G2670" t="s">
        <v>2603</v>
      </c>
      <c r="H2670" t="s">
        <v>149</v>
      </c>
      <c r="I2670">
        <v>1</v>
      </c>
      <c r="J2670" t="s">
        <v>6969</v>
      </c>
      <c r="K2670" s="37">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3736</v>
      </c>
      <c r="D2671" t="s">
        <v>65</v>
      </c>
      <c r="E2671" t="s">
        <v>48</v>
      </c>
      <c r="F2671" t="s">
        <v>7802</v>
      </c>
      <c r="G2671" t="s">
        <v>7803</v>
      </c>
      <c r="H2671" t="s">
        <v>86</v>
      </c>
      <c r="I2671">
        <v>1</v>
      </c>
      <c r="J2671" t="s">
        <v>6969</v>
      </c>
      <c r="K2671" s="37">
        <v>43591</v>
      </c>
      <c r="L2671">
        <v>14482.19</v>
      </c>
      <c r="M2671">
        <v>14482.19</v>
      </c>
      <c r="N2671">
        <v>0</v>
      </c>
      <c r="O2671">
        <v>14482.19</v>
      </c>
      <c r="P2671">
        <v>0</v>
      </c>
      <c r="Q2671">
        <v>0</v>
      </c>
      <c r="R2671">
        <v>0</v>
      </c>
      <c r="S2671">
        <v>0</v>
      </c>
    </row>
    <row r="2672" spans="1:19" x14ac:dyDescent="0.25">
      <c r="A2672">
        <v>4</v>
      </c>
      <c r="B2672">
        <v>4332</v>
      </c>
      <c r="C2672" t="s">
        <v>3736</v>
      </c>
      <c r="D2672" t="s">
        <v>567</v>
      </c>
      <c r="E2672" t="s">
        <v>421</v>
      </c>
      <c r="F2672" t="s">
        <v>7804</v>
      </c>
      <c r="G2672" t="s">
        <v>7805</v>
      </c>
      <c r="H2672" t="s">
        <v>86</v>
      </c>
      <c r="I2672">
        <v>1</v>
      </c>
      <c r="J2672" t="s">
        <v>6969</v>
      </c>
      <c r="K2672" s="37">
        <v>43871</v>
      </c>
      <c r="L2672">
        <v>332878.21000000002</v>
      </c>
      <c r="M2672">
        <v>332878.21000000002</v>
      </c>
      <c r="N2672">
        <v>0</v>
      </c>
      <c r="O2672">
        <v>332878.21000000002</v>
      </c>
      <c r="P2672">
        <v>0</v>
      </c>
      <c r="Q2672">
        <v>0</v>
      </c>
      <c r="R2672">
        <v>0</v>
      </c>
      <c r="S2672">
        <v>0</v>
      </c>
    </row>
    <row r="2673" spans="1:19" x14ac:dyDescent="0.25">
      <c r="A2673">
        <v>4</v>
      </c>
      <c r="B2673">
        <v>4332</v>
      </c>
      <c r="C2673" t="s">
        <v>3736</v>
      </c>
      <c r="D2673" t="s">
        <v>90</v>
      </c>
      <c r="E2673" t="s">
        <v>9</v>
      </c>
      <c r="F2673" t="s">
        <v>5938</v>
      </c>
      <c r="G2673" t="s">
        <v>2511</v>
      </c>
      <c r="H2673" t="s">
        <v>107</v>
      </c>
      <c r="I2673">
        <v>1</v>
      </c>
      <c r="J2673" t="s">
        <v>6969</v>
      </c>
      <c r="K2673" s="37">
        <v>43591</v>
      </c>
      <c r="L2673">
        <v>5318.29</v>
      </c>
      <c r="M2673">
        <v>5318.29</v>
      </c>
      <c r="N2673">
        <v>0</v>
      </c>
      <c r="O2673">
        <v>4786.46</v>
      </c>
      <c r="P2673">
        <v>0</v>
      </c>
      <c r="Q2673">
        <v>398.87</v>
      </c>
      <c r="R2673">
        <v>398.87</v>
      </c>
      <c r="S2673">
        <v>0</v>
      </c>
    </row>
    <row r="2674" spans="1:19" x14ac:dyDescent="0.25">
      <c r="A2674">
        <v>4</v>
      </c>
      <c r="B2674">
        <v>4332</v>
      </c>
      <c r="C2674" t="s">
        <v>3736</v>
      </c>
      <c r="D2674" t="s">
        <v>1637</v>
      </c>
      <c r="E2674" t="s">
        <v>313</v>
      </c>
      <c r="F2674" t="s">
        <v>5939</v>
      </c>
      <c r="G2674" t="s">
        <v>2509</v>
      </c>
      <c r="H2674" t="s">
        <v>124</v>
      </c>
      <c r="I2674">
        <v>1</v>
      </c>
      <c r="J2674" t="s">
        <v>6969</v>
      </c>
      <c r="K2674" s="37">
        <v>43591</v>
      </c>
      <c r="L2674">
        <v>98270.31</v>
      </c>
      <c r="M2674">
        <v>98270.31</v>
      </c>
      <c r="N2674">
        <v>0</v>
      </c>
      <c r="O2674">
        <v>88443.28</v>
      </c>
      <c r="P2674">
        <v>0</v>
      </c>
      <c r="Q2674">
        <v>7370.27</v>
      </c>
      <c r="R2674">
        <v>7370.27</v>
      </c>
      <c r="S2674">
        <v>0</v>
      </c>
    </row>
    <row r="2675" spans="1:19" x14ac:dyDescent="0.25">
      <c r="A2675">
        <v>4</v>
      </c>
      <c r="B2675">
        <v>4332</v>
      </c>
      <c r="C2675" t="s">
        <v>3736</v>
      </c>
      <c r="D2675" t="s">
        <v>2254</v>
      </c>
      <c r="E2675" t="s">
        <v>60</v>
      </c>
      <c r="F2675" t="s">
        <v>5940</v>
      </c>
      <c r="G2675" t="s">
        <v>2866</v>
      </c>
      <c r="H2675" t="s">
        <v>149</v>
      </c>
      <c r="I2675">
        <v>1</v>
      </c>
      <c r="J2675" t="s">
        <v>6969</v>
      </c>
      <c r="K2675" s="37">
        <v>43902</v>
      </c>
      <c r="L2675">
        <v>447099.26</v>
      </c>
      <c r="M2675">
        <v>447099.26</v>
      </c>
      <c r="N2675">
        <v>0</v>
      </c>
      <c r="O2675">
        <v>402389.33</v>
      </c>
      <c r="P2675">
        <v>0</v>
      </c>
      <c r="Q2675">
        <v>33532.449999999997</v>
      </c>
      <c r="R2675">
        <v>33532.44</v>
      </c>
      <c r="S2675">
        <v>0.01</v>
      </c>
    </row>
    <row r="2676" spans="1:19" x14ac:dyDescent="0.25">
      <c r="A2676">
        <v>4</v>
      </c>
      <c r="B2676">
        <v>4332</v>
      </c>
      <c r="C2676" t="s">
        <v>3736</v>
      </c>
      <c r="D2676" t="s">
        <v>984</v>
      </c>
      <c r="E2676" t="s">
        <v>25</v>
      </c>
      <c r="F2676" t="s">
        <v>5941</v>
      </c>
      <c r="G2676" t="s">
        <v>3469</v>
      </c>
      <c r="H2676" t="s">
        <v>149</v>
      </c>
      <c r="I2676">
        <v>0</v>
      </c>
      <c r="J2676" t="s">
        <v>6969</v>
      </c>
      <c r="K2676" s="37">
        <v>48092</v>
      </c>
      <c r="L2676">
        <v>1279368.3400000001</v>
      </c>
      <c r="M2676">
        <v>1279368.3400000001</v>
      </c>
      <c r="N2676">
        <v>0</v>
      </c>
      <c r="O2676">
        <v>1151431.51</v>
      </c>
      <c r="P2676">
        <v>0</v>
      </c>
      <c r="Q2676">
        <v>0</v>
      </c>
      <c r="R2676">
        <v>0</v>
      </c>
      <c r="S2676">
        <v>0</v>
      </c>
    </row>
    <row r="2677" spans="1:19" x14ac:dyDescent="0.25">
      <c r="A2677">
        <v>4</v>
      </c>
      <c r="B2677">
        <v>4332</v>
      </c>
      <c r="C2677" t="s">
        <v>3736</v>
      </c>
      <c r="D2677" t="s">
        <v>39</v>
      </c>
      <c r="E2677" t="s">
        <v>9</v>
      </c>
      <c r="F2677" t="s">
        <v>5942</v>
      </c>
      <c r="G2677" t="s">
        <v>2485</v>
      </c>
      <c r="H2677" t="s">
        <v>100</v>
      </c>
      <c r="I2677">
        <v>1</v>
      </c>
      <c r="J2677" t="s">
        <v>6969</v>
      </c>
      <c r="K2677" s="37">
        <v>43591</v>
      </c>
      <c r="L2677">
        <v>8463.6</v>
      </c>
      <c r="M2677">
        <v>8463.6</v>
      </c>
      <c r="N2677">
        <v>0</v>
      </c>
      <c r="O2677">
        <v>7617.24</v>
      </c>
      <c r="P2677">
        <v>0</v>
      </c>
      <c r="Q2677">
        <v>634.77</v>
      </c>
      <c r="R2677">
        <v>634.77</v>
      </c>
      <c r="S2677">
        <v>0</v>
      </c>
    </row>
    <row r="2678" spans="1:19" x14ac:dyDescent="0.25">
      <c r="A2678">
        <v>4</v>
      </c>
      <c r="B2678">
        <v>4332</v>
      </c>
      <c r="C2678" t="s">
        <v>3736</v>
      </c>
      <c r="D2678" t="s">
        <v>917</v>
      </c>
      <c r="E2678" t="s">
        <v>25</v>
      </c>
      <c r="F2678" t="s">
        <v>5943</v>
      </c>
      <c r="G2678" t="s">
        <v>2628</v>
      </c>
      <c r="H2678" t="s">
        <v>107</v>
      </c>
      <c r="I2678">
        <v>1</v>
      </c>
      <c r="J2678" t="s">
        <v>6969</v>
      </c>
      <c r="K2678" s="37">
        <v>43591</v>
      </c>
      <c r="L2678">
        <v>12976.47</v>
      </c>
      <c r="M2678">
        <v>12976.47</v>
      </c>
      <c r="N2678">
        <v>0</v>
      </c>
      <c r="O2678">
        <v>11678.82</v>
      </c>
      <c r="P2678">
        <v>0</v>
      </c>
      <c r="Q2678">
        <v>973.24</v>
      </c>
      <c r="R2678">
        <v>973.23</v>
      </c>
      <c r="S2678">
        <v>0.01</v>
      </c>
    </row>
    <row r="2679" spans="1:19" x14ac:dyDescent="0.25">
      <c r="A2679">
        <v>4</v>
      </c>
      <c r="B2679">
        <v>4332</v>
      </c>
      <c r="C2679" t="s">
        <v>3736</v>
      </c>
      <c r="D2679" t="s">
        <v>917</v>
      </c>
      <c r="E2679" t="s">
        <v>25</v>
      </c>
      <c r="F2679" t="s">
        <v>5944</v>
      </c>
      <c r="G2679" t="s">
        <v>2654</v>
      </c>
      <c r="H2679" t="s">
        <v>107</v>
      </c>
      <c r="I2679">
        <v>1</v>
      </c>
      <c r="J2679" t="s">
        <v>6969</v>
      </c>
      <c r="K2679" s="37">
        <v>43591</v>
      </c>
      <c r="L2679">
        <v>63736.4</v>
      </c>
      <c r="M2679">
        <v>63736.4</v>
      </c>
      <c r="N2679">
        <v>0</v>
      </c>
      <c r="O2679">
        <v>57362.76</v>
      </c>
      <c r="P2679">
        <v>0</v>
      </c>
      <c r="Q2679">
        <v>4780.2299999999996</v>
      </c>
      <c r="R2679">
        <v>4780.2299999999996</v>
      </c>
      <c r="S2679">
        <v>0</v>
      </c>
    </row>
    <row r="2680" spans="1:19" x14ac:dyDescent="0.25">
      <c r="A2680">
        <v>4</v>
      </c>
      <c r="B2680">
        <v>4332</v>
      </c>
      <c r="C2680" t="s">
        <v>3736</v>
      </c>
      <c r="D2680" t="s">
        <v>927</v>
      </c>
      <c r="E2680" t="s">
        <v>147</v>
      </c>
      <c r="F2680" t="s">
        <v>5945</v>
      </c>
      <c r="G2680" t="s">
        <v>2817</v>
      </c>
      <c r="H2680" t="s">
        <v>107</v>
      </c>
      <c r="I2680">
        <v>1</v>
      </c>
      <c r="J2680" t="s">
        <v>6969</v>
      </c>
      <c r="K2680" s="37">
        <v>43599</v>
      </c>
      <c r="L2680">
        <v>3600</v>
      </c>
      <c r="M2680">
        <v>3600</v>
      </c>
      <c r="N2680">
        <v>0</v>
      </c>
      <c r="O2680">
        <v>3240</v>
      </c>
      <c r="P2680">
        <v>0</v>
      </c>
      <c r="Q2680">
        <v>270</v>
      </c>
      <c r="R2680">
        <v>270</v>
      </c>
      <c r="S2680">
        <v>0</v>
      </c>
    </row>
    <row r="2681" spans="1:19" x14ac:dyDescent="0.25">
      <c r="A2681">
        <v>4</v>
      </c>
      <c r="B2681">
        <v>4332</v>
      </c>
      <c r="C2681" t="s">
        <v>3736</v>
      </c>
      <c r="D2681" t="s">
        <v>1592</v>
      </c>
      <c r="E2681" t="s">
        <v>48</v>
      </c>
      <c r="F2681" t="s">
        <v>7806</v>
      </c>
      <c r="G2681" t="s">
        <v>7807</v>
      </c>
      <c r="H2681" t="s">
        <v>107</v>
      </c>
      <c r="I2681">
        <v>0.55000000000000004</v>
      </c>
      <c r="J2681" t="s">
        <v>6969</v>
      </c>
      <c r="K2681" s="37">
        <v>48092</v>
      </c>
      <c r="L2681">
        <v>19004.07</v>
      </c>
      <c r="M2681">
        <v>19004.07</v>
      </c>
      <c r="N2681">
        <v>0</v>
      </c>
      <c r="O2681">
        <v>17103.66</v>
      </c>
      <c r="P2681">
        <v>0</v>
      </c>
      <c r="Q2681">
        <v>1425.31</v>
      </c>
      <c r="R2681">
        <v>1425.31</v>
      </c>
      <c r="S2681">
        <v>0</v>
      </c>
    </row>
    <row r="2682" spans="1:19" x14ac:dyDescent="0.25">
      <c r="A2682">
        <v>4</v>
      </c>
      <c r="B2682">
        <v>4332</v>
      </c>
      <c r="C2682" t="s">
        <v>3736</v>
      </c>
      <c r="D2682" t="s">
        <v>1592</v>
      </c>
      <c r="E2682" t="s">
        <v>48</v>
      </c>
      <c r="F2682" t="s">
        <v>5946</v>
      </c>
      <c r="G2682" t="s">
        <v>3324</v>
      </c>
      <c r="H2682" t="s">
        <v>124</v>
      </c>
      <c r="I2682">
        <v>0.1</v>
      </c>
      <c r="J2682" t="s">
        <v>6969</v>
      </c>
      <c r="K2682" s="37">
        <v>48092</v>
      </c>
      <c r="L2682">
        <v>181724.68</v>
      </c>
      <c r="M2682">
        <v>181724.68</v>
      </c>
      <c r="N2682">
        <v>0</v>
      </c>
      <c r="O2682">
        <v>163552.21</v>
      </c>
      <c r="P2682">
        <v>0</v>
      </c>
      <c r="Q2682">
        <v>0</v>
      </c>
      <c r="R2682">
        <v>0</v>
      </c>
      <c r="S2682">
        <v>0</v>
      </c>
    </row>
    <row r="2683" spans="1:19" x14ac:dyDescent="0.25">
      <c r="A2683">
        <v>4</v>
      </c>
      <c r="B2683">
        <v>4332</v>
      </c>
      <c r="C2683" t="s">
        <v>3736</v>
      </c>
      <c r="D2683" t="s">
        <v>39</v>
      </c>
      <c r="E2683" t="s">
        <v>9</v>
      </c>
      <c r="F2683" t="s">
        <v>5947</v>
      </c>
      <c r="G2683" t="s">
        <v>2637</v>
      </c>
      <c r="H2683" t="s">
        <v>107</v>
      </c>
      <c r="I2683">
        <v>1</v>
      </c>
      <c r="J2683" t="s">
        <v>6969</v>
      </c>
      <c r="K2683" s="37">
        <v>43591</v>
      </c>
      <c r="L2683">
        <v>5058.6000000000004</v>
      </c>
      <c r="M2683">
        <v>5058.6000000000004</v>
      </c>
      <c r="N2683">
        <v>0</v>
      </c>
      <c r="O2683">
        <v>4552.74</v>
      </c>
      <c r="P2683">
        <v>0</v>
      </c>
      <c r="Q2683">
        <v>379.4</v>
      </c>
      <c r="R2683">
        <v>379.4</v>
      </c>
      <c r="S2683">
        <v>0</v>
      </c>
    </row>
    <row r="2684" spans="1:19" x14ac:dyDescent="0.25">
      <c r="A2684">
        <v>4</v>
      </c>
      <c r="B2684">
        <v>4332</v>
      </c>
      <c r="C2684" t="s">
        <v>3736</v>
      </c>
      <c r="D2684" t="s">
        <v>1637</v>
      </c>
      <c r="E2684" t="s">
        <v>313</v>
      </c>
      <c r="F2684" t="s">
        <v>5948</v>
      </c>
      <c r="G2684" t="s">
        <v>2445</v>
      </c>
      <c r="H2684" t="s">
        <v>124</v>
      </c>
      <c r="I2684">
        <v>1</v>
      </c>
      <c r="J2684" t="s">
        <v>6969</v>
      </c>
      <c r="K2684" s="37">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3736</v>
      </c>
      <c r="D2685" t="s">
        <v>95</v>
      </c>
      <c r="E2685" t="s">
        <v>93</v>
      </c>
      <c r="F2685" t="s">
        <v>5949</v>
      </c>
      <c r="G2685" t="s">
        <v>2581</v>
      </c>
      <c r="H2685" t="s">
        <v>124</v>
      </c>
      <c r="I2685">
        <v>0.1</v>
      </c>
      <c r="J2685" t="s">
        <v>6969</v>
      </c>
      <c r="K2685" s="37">
        <v>48092</v>
      </c>
      <c r="L2685">
        <v>194380.68</v>
      </c>
      <c r="M2685">
        <v>194380.68</v>
      </c>
      <c r="N2685">
        <v>0</v>
      </c>
      <c r="O2685">
        <v>174942.61</v>
      </c>
      <c r="P2685">
        <v>0</v>
      </c>
      <c r="Q2685">
        <v>0</v>
      </c>
      <c r="R2685">
        <v>0</v>
      </c>
      <c r="S2685">
        <v>0</v>
      </c>
    </row>
    <row r="2686" spans="1:19" x14ac:dyDescent="0.25">
      <c r="A2686">
        <v>4</v>
      </c>
      <c r="B2686">
        <v>4332</v>
      </c>
      <c r="C2686" t="s">
        <v>3736</v>
      </c>
      <c r="D2686" t="s">
        <v>90</v>
      </c>
      <c r="E2686" t="s">
        <v>9</v>
      </c>
      <c r="F2686" t="s">
        <v>5950</v>
      </c>
      <c r="G2686" t="s">
        <v>2547</v>
      </c>
      <c r="H2686" t="s">
        <v>107</v>
      </c>
      <c r="I2686">
        <v>1</v>
      </c>
      <c r="J2686" t="s">
        <v>6969</v>
      </c>
      <c r="K2686" s="37">
        <v>43591</v>
      </c>
      <c r="L2686">
        <v>25442.97</v>
      </c>
      <c r="M2686">
        <v>25442.97</v>
      </c>
      <c r="N2686">
        <v>0</v>
      </c>
      <c r="O2686">
        <v>22898.67</v>
      </c>
      <c r="P2686">
        <v>0</v>
      </c>
      <c r="Q2686">
        <v>1908.23</v>
      </c>
      <c r="R2686">
        <v>1908.22</v>
      </c>
      <c r="S2686">
        <v>0.01</v>
      </c>
    </row>
    <row r="2687" spans="1:19" x14ac:dyDescent="0.25">
      <c r="A2687">
        <v>4</v>
      </c>
      <c r="B2687">
        <v>4332</v>
      </c>
      <c r="C2687" t="s">
        <v>3736</v>
      </c>
      <c r="D2687" t="s">
        <v>39</v>
      </c>
      <c r="E2687" t="s">
        <v>9</v>
      </c>
      <c r="F2687" t="s">
        <v>5951</v>
      </c>
      <c r="G2687" t="s">
        <v>2523</v>
      </c>
      <c r="H2687" t="s">
        <v>100</v>
      </c>
      <c r="I2687">
        <v>1</v>
      </c>
      <c r="J2687" t="s">
        <v>6969</v>
      </c>
      <c r="K2687" s="37">
        <v>43591</v>
      </c>
      <c r="L2687">
        <v>5995.56</v>
      </c>
      <c r="M2687">
        <v>5995.56</v>
      </c>
      <c r="N2687">
        <v>0</v>
      </c>
      <c r="O2687">
        <v>5396</v>
      </c>
      <c r="P2687">
        <v>0</v>
      </c>
      <c r="Q2687">
        <v>449.67</v>
      </c>
      <c r="R2687">
        <v>449.67</v>
      </c>
      <c r="S2687">
        <v>0</v>
      </c>
    </row>
    <row r="2688" spans="1:19" x14ac:dyDescent="0.25">
      <c r="A2688">
        <v>4</v>
      </c>
      <c r="B2688">
        <v>4332</v>
      </c>
      <c r="C2688" t="s">
        <v>3736</v>
      </c>
      <c r="D2688" t="s">
        <v>39</v>
      </c>
      <c r="E2688" t="s">
        <v>9</v>
      </c>
      <c r="F2688" t="s">
        <v>5952</v>
      </c>
      <c r="G2688" t="s">
        <v>2514</v>
      </c>
      <c r="H2688" t="s">
        <v>100</v>
      </c>
      <c r="I2688">
        <v>1</v>
      </c>
      <c r="J2688" t="s">
        <v>6969</v>
      </c>
      <c r="K2688" s="37">
        <v>43591</v>
      </c>
      <c r="L2688">
        <v>5995.56</v>
      </c>
      <c r="M2688">
        <v>5995.56</v>
      </c>
      <c r="N2688">
        <v>0</v>
      </c>
      <c r="O2688">
        <v>5396</v>
      </c>
      <c r="P2688">
        <v>0</v>
      </c>
      <c r="Q2688">
        <v>449.67</v>
      </c>
      <c r="R2688">
        <v>449.67</v>
      </c>
      <c r="S2688">
        <v>0</v>
      </c>
    </row>
    <row r="2689" spans="1:19" x14ac:dyDescent="0.25">
      <c r="A2689">
        <v>4</v>
      </c>
      <c r="B2689">
        <v>4332</v>
      </c>
      <c r="C2689" t="s">
        <v>3736</v>
      </c>
      <c r="D2689" t="s">
        <v>2016</v>
      </c>
      <c r="E2689" t="s">
        <v>421</v>
      </c>
      <c r="F2689" t="s">
        <v>5953</v>
      </c>
      <c r="G2689" t="s">
        <v>2840</v>
      </c>
      <c r="H2689" t="s">
        <v>100</v>
      </c>
      <c r="I2689">
        <v>1</v>
      </c>
      <c r="J2689" t="s">
        <v>6969</v>
      </c>
      <c r="K2689" s="37">
        <v>44138</v>
      </c>
      <c r="L2689">
        <v>4200</v>
      </c>
      <c r="M2689">
        <v>4200</v>
      </c>
      <c r="N2689">
        <v>0</v>
      </c>
      <c r="O2689">
        <v>3780</v>
      </c>
      <c r="P2689">
        <v>0</v>
      </c>
      <c r="Q2689">
        <v>315</v>
      </c>
      <c r="R2689">
        <v>315</v>
      </c>
      <c r="S2689">
        <v>0</v>
      </c>
    </row>
    <row r="2690" spans="1:19" x14ac:dyDescent="0.25">
      <c r="A2690">
        <v>4</v>
      </c>
      <c r="B2690">
        <v>4332</v>
      </c>
      <c r="C2690" t="s">
        <v>3736</v>
      </c>
      <c r="D2690" t="s">
        <v>668</v>
      </c>
      <c r="E2690" t="s">
        <v>93</v>
      </c>
      <c r="F2690" t="s">
        <v>5954</v>
      </c>
      <c r="G2690" t="s">
        <v>1303</v>
      </c>
      <c r="H2690" t="s">
        <v>100</v>
      </c>
      <c r="I2690">
        <v>0.5</v>
      </c>
      <c r="J2690" t="s">
        <v>6969</v>
      </c>
      <c r="K2690" s="37">
        <v>48092</v>
      </c>
      <c r="L2690">
        <v>854850</v>
      </c>
      <c r="M2690">
        <v>854850</v>
      </c>
      <c r="N2690">
        <v>0</v>
      </c>
      <c r="O2690">
        <v>769365</v>
      </c>
      <c r="P2690">
        <v>0</v>
      </c>
      <c r="Q2690">
        <v>64113.75</v>
      </c>
      <c r="R2690">
        <v>0</v>
      </c>
      <c r="S2690">
        <v>64113.75</v>
      </c>
    </row>
    <row r="2691" spans="1:19" x14ac:dyDescent="0.25">
      <c r="A2691">
        <v>4</v>
      </c>
      <c r="B2691">
        <v>4332</v>
      </c>
      <c r="C2691" t="s">
        <v>3736</v>
      </c>
      <c r="D2691" t="s">
        <v>39</v>
      </c>
      <c r="E2691" t="s">
        <v>9</v>
      </c>
      <c r="F2691" t="s">
        <v>5955</v>
      </c>
      <c r="G2691" t="s">
        <v>2468</v>
      </c>
      <c r="H2691" t="s">
        <v>100</v>
      </c>
      <c r="I2691">
        <v>1</v>
      </c>
      <c r="J2691" t="s">
        <v>6969</v>
      </c>
      <c r="K2691" s="37">
        <v>43591</v>
      </c>
      <c r="L2691">
        <v>5995.57</v>
      </c>
      <c r="M2691">
        <v>5995.57</v>
      </c>
      <c r="N2691">
        <v>0</v>
      </c>
      <c r="O2691">
        <v>5396.01</v>
      </c>
      <c r="P2691">
        <v>0</v>
      </c>
      <c r="Q2691">
        <v>449.67</v>
      </c>
      <c r="R2691">
        <v>449.67</v>
      </c>
      <c r="S2691">
        <v>0</v>
      </c>
    </row>
    <row r="2692" spans="1:19" x14ac:dyDescent="0.25">
      <c r="A2692">
        <v>4</v>
      </c>
      <c r="B2692">
        <v>4332</v>
      </c>
      <c r="C2692" t="s">
        <v>3736</v>
      </c>
      <c r="D2692" t="s">
        <v>269</v>
      </c>
      <c r="E2692" t="s">
        <v>270</v>
      </c>
      <c r="F2692" t="s">
        <v>5956</v>
      </c>
      <c r="G2692" t="s">
        <v>466</v>
      </c>
      <c r="H2692" t="s">
        <v>107</v>
      </c>
      <c r="I2692">
        <v>0</v>
      </c>
      <c r="J2692" t="s">
        <v>6969</v>
      </c>
      <c r="K2692" s="37">
        <v>43294</v>
      </c>
      <c r="L2692">
        <v>28455.78</v>
      </c>
      <c r="M2692">
        <v>28455.78</v>
      </c>
      <c r="N2692">
        <v>0</v>
      </c>
      <c r="O2692">
        <v>25610.2</v>
      </c>
      <c r="P2692">
        <v>0</v>
      </c>
      <c r="Q2692">
        <v>2134.19</v>
      </c>
      <c r="R2692">
        <v>2134.1799999999998</v>
      </c>
      <c r="S2692">
        <v>0.01</v>
      </c>
    </row>
    <row r="2693" spans="1:19" x14ac:dyDescent="0.25">
      <c r="A2693">
        <v>4</v>
      </c>
      <c r="B2693">
        <v>4332</v>
      </c>
      <c r="C2693" t="s">
        <v>3736</v>
      </c>
      <c r="D2693" t="s">
        <v>1860</v>
      </c>
      <c r="E2693" t="s">
        <v>147</v>
      </c>
      <c r="F2693" t="s">
        <v>5957</v>
      </c>
      <c r="G2693" t="s">
        <v>2812</v>
      </c>
      <c r="H2693" t="s">
        <v>107</v>
      </c>
      <c r="I2693">
        <v>1</v>
      </c>
      <c r="J2693" t="s">
        <v>6969</v>
      </c>
      <c r="K2693" s="37">
        <v>43671</v>
      </c>
      <c r="L2693">
        <v>104548.14</v>
      </c>
      <c r="M2693">
        <v>104548.14</v>
      </c>
      <c r="N2693">
        <v>0</v>
      </c>
      <c r="O2693">
        <v>94093.33</v>
      </c>
      <c r="P2693">
        <v>0</v>
      </c>
      <c r="Q2693">
        <v>7841.11</v>
      </c>
      <c r="R2693">
        <v>7841.11</v>
      </c>
      <c r="S2693">
        <v>0</v>
      </c>
    </row>
    <row r="2694" spans="1:19" x14ac:dyDescent="0.25">
      <c r="A2694">
        <v>4</v>
      </c>
      <c r="B2694">
        <v>4332</v>
      </c>
      <c r="C2694" t="s">
        <v>3736</v>
      </c>
      <c r="D2694" t="s">
        <v>2767</v>
      </c>
      <c r="E2694" t="s">
        <v>9</v>
      </c>
      <c r="F2694" t="s">
        <v>5958</v>
      </c>
      <c r="G2694" t="s">
        <v>2768</v>
      </c>
      <c r="H2694" t="s">
        <v>86</v>
      </c>
      <c r="I2694">
        <v>1</v>
      </c>
      <c r="J2694" t="s">
        <v>6969</v>
      </c>
      <c r="K2694" s="37">
        <v>48092</v>
      </c>
      <c r="L2694">
        <v>293535.67</v>
      </c>
      <c r="M2694">
        <v>293535.67</v>
      </c>
      <c r="N2694">
        <v>0</v>
      </c>
      <c r="O2694">
        <v>264182.09999999998</v>
      </c>
      <c r="P2694">
        <v>0</v>
      </c>
      <c r="Q2694">
        <v>22015.18</v>
      </c>
      <c r="R2694">
        <v>22015.18</v>
      </c>
      <c r="S2694">
        <v>0</v>
      </c>
    </row>
    <row r="2695" spans="1:19" x14ac:dyDescent="0.25">
      <c r="A2695">
        <v>4</v>
      </c>
      <c r="B2695">
        <v>4332</v>
      </c>
      <c r="C2695" t="s">
        <v>3736</v>
      </c>
      <c r="D2695" t="s">
        <v>2632</v>
      </c>
      <c r="E2695" t="s">
        <v>152</v>
      </c>
      <c r="F2695" t="s">
        <v>5959</v>
      </c>
      <c r="G2695" t="s">
        <v>1300</v>
      </c>
      <c r="H2695" t="s">
        <v>100</v>
      </c>
      <c r="I2695">
        <v>1</v>
      </c>
      <c r="J2695" t="s">
        <v>6969</v>
      </c>
      <c r="K2695" s="37">
        <v>43591</v>
      </c>
      <c r="L2695">
        <v>28490</v>
      </c>
      <c r="M2695">
        <v>28490</v>
      </c>
      <c r="N2695">
        <v>0</v>
      </c>
      <c r="O2695">
        <v>25641</v>
      </c>
      <c r="P2695">
        <v>0</v>
      </c>
      <c r="Q2695">
        <v>2136.75</v>
      </c>
      <c r="R2695">
        <v>2136.75</v>
      </c>
      <c r="S2695">
        <v>0</v>
      </c>
    </row>
    <row r="2696" spans="1:19" x14ac:dyDescent="0.25">
      <c r="A2696">
        <v>4</v>
      </c>
      <c r="B2696">
        <v>4332</v>
      </c>
      <c r="C2696" t="s">
        <v>3736</v>
      </c>
      <c r="D2696" t="s">
        <v>95</v>
      </c>
      <c r="E2696" t="s">
        <v>93</v>
      </c>
      <c r="F2696" t="s">
        <v>5960</v>
      </c>
      <c r="G2696" t="s">
        <v>2480</v>
      </c>
      <c r="H2696" t="s">
        <v>100</v>
      </c>
      <c r="I2696">
        <v>1</v>
      </c>
      <c r="J2696" t="s">
        <v>6969</v>
      </c>
      <c r="K2696" s="37">
        <v>43591</v>
      </c>
      <c r="L2696">
        <v>9207.36</v>
      </c>
      <c r="M2696">
        <v>9207.36</v>
      </c>
      <c r="N2696">
        <v>0</v>
      </c>
      <c r="O2696">
        <v>8286.6200000000008</v>
      </c>
      <c r="P2696">
        <v>0</v>
      </c>
      <c r="Q2696">
        <v>690.56</v>
      </c>
      <c r="R2696">
        <v>690.55</v>
      </c>
      <c r="S2696">
        <v>0.01</v>
      </c>
    </row>
    <row r="2697" spans="1:19" x14ac:dyDescent="0.25">
      <c r="A2697">
        <v>4</v>
      </c>
      <c r="B2697">
        <v>4332</v>
      </c>
      <c r="C2697" t="s">
        <v>3736</v>
      </c>
      <c r="D2697" t="s">
        <v>90</v>
      </c>
      <c r="E2697" t="s">
        <v>9</v>
      </c>
      <c r="F2697" t="s">
        <v>5961</v>
      </c>
      <c r="G2697" t="s">
        <v>2597</v>
      </c>
      <c r="H2697" t="s">
        <v>107</v>
      </c>
      <c r="I2697">
        <v>1</v>
      </c>
      <c r="J2697" t="s">
        <v>6969</v>
      </c>
      <c r="K2697" s="37">
        <v>43591</v>
      </c>
      <c r="L2697">
        <v>14196.09</v>
      </c>
      <c r="M2697">
        <v>14196.09</v>
      </c>
      <c r="N2697">
        <v>0</v>
      </c>
      <c r="O2697">
        <v>12776.48</v>
      </c>
      <c r="P2697">
        <v>0</v>
      </c>
      <c r="Q2697">
        <v>1064.71</v>
      </c>
      <c r="R2697">
        <v>1064.71</v>
      </c>
      <c r="S2697">
        <v>0</v>
      </c>
    </row>
    <row r="2698" spans="1:19" x14ac:dyDescent="0.25">
      <c r="A2698">
        <v>4</v>
      </c>
      <c r="B2698">
        <v>4332</v>
      </c>
      <c r="C2698" t="s">
        <v>3736</v>
      </c>
      <c r="D2698" t="s">
        <v>90</v>
      </c>
      <c r="E2698" t="s">
        <v>9</v>
      </c>
      <c r="F2698" t="s">
        <v>5962</v>
      </c>
      <c r="G2698" t="s">
        <v>2530</v>
      </c>
      <c r="H2698" t="s">
        <v>107</v>
      </c>
      <c r="I2698">
        <v>1</v>
      </c>
      <c r="J2698" t="s">
        <v>6969</v>
      </c>
      <c r="K2698" s="37">
        <v>43591</v>
      </c>
      <c r="L2698">
        <v>4114.1000000000004</v>
      </c>
      <c r="M2698">
        <v>4114.1000000000004</v>
      </c>
      <c r="N2698">
        <v>0</v>
      </c>
      <c r="O2698">
        <v>3702.69</v>
      </c>
      <c r="P2698">
        <v>0</v>
      </c>
      <c r="Q2698">
        <v>308.56</v>
      </c>
      <c r="R2698">
        <v>308.56</v>
      </c>
      <c r="S2698">
        <v>0</v>
      </c>
    </row>
    <row r="2699" spans="1:19" x14ac:dyDescent="0.25">
      <c r="A2699">
        <v>4</v>
      </c>
      <c r="B2699">
        <v>4332</v>
      </c>
      <c r="C2699" t="s">
        <v>3736</v>
      </c>
      <c r="D2699" t="s">
        <v>2457</v>
      </c>
      <c r="E2699" t="s">
        <v>782</v>
      </c>
      <c r="F2699" t="s">
        <v>5963</v>
      </c>
      <c r="G2699" t="s">
        <v>2534</v>
      </c>
      <c r="H2699" t="s">
        <v>86</v>
      </c>
      <c r="I2699">
        <v>1</v>
      </c>
      <c r="J2699" t="s">
        <v>6969</v>
      </c>
      <c r="K2699" s="37">
        <v>43591</v>
      </c>
      <c r="L2699">
        <v>5404.85</v>
      </c>
      <c r="M2699">
        <v>5404.85</v>
      </c>
      <c r="N2699">
        <v>0</v>
      </c>
      <c r="O2699">
        <v>4864.37</v>
      </c>
      <c r="P2699">
        <v>0</v>
      </c>
      <c r="Q2699">
        <v>405.36</v>
      </c>
      <c r="R2699">
        <v>405.36</v>
      </c>
      <c r="S2699">
        <v>0</v>
      </c>
    </row>
    <row r="2700" spans="1:19" x14ac:dyDescent="0.25">
      <c r="A2700">
        <v>4</v>
      </c>
      <c r="B2700">
        <v>4332</v>
      </c>
      <c r="C2700" t="s">
        <v>3736</v>
      </c>
      <c r="D2700" t="s">
        <v>917</v>
      </c>
      <c r="E2700" t="s">
        <v>25</v>
      </c>
      <c r="F2700" t="s">
        <v>5964</v>
      </c>
      <c r="G2700" t="s">
        <v>2879</v>
      </c>
      <c r="H2700" t="s">
        <v>107</v>
      </c>
      <c r="I2700">
        <v>1</v>
      </c>
      <c r="J2700" t="s">
        <v>6969</v>
      </c>
      <c r="K2700" s="37">
        <v>43781</v>
      </c>
      <c r="L2700">
        <v>25409.95</v>
      </c>
      <c r="M2700">
        <v>25409.95</v>
      </c>
      <c r="N2700">
        <v>0</v>
      </c>
      <c r="O2700">
        <v>22868.959999999999</v>
      </c>
      <c r="P2700">
        <v>0</v>
      </c>
      <c r="Q2700">
        <v>1905.75</v>
      </c>
      <c r="R2700">
        <v>1905.75</v>
      </c>
      <c r="S2700">
        <v>0</v>
      </c>
    </row>
    <row r="2701" spans="1:19" x14ac:dyDescent="0.25">
      <c r="A2701">
        <v>4</v>
      </c>
      <c r="B2701">
        <v>4332</v>
      </c>
      <c r="C2701" t="s">
        <v>3736</v>
      </c>
      <c r="D2701" t="s">
        <v>13</v>
      </c>
      <c r="E2701" t="s">
        <v>9</v>
      </c>
      <c r="F2701" t="s">
        <v>5965</v>
      </c>
      <c r="G2701" t="s">
        <v>2566</v>
      </c>
      <c r="H2701" t="s">
        <v>86</v>
      </c>
      <c r="I2701">
        <v>1</v>
      </c>
      <c r="J2701" t="s">
        <v>6969</v>
      </c>
      <c r="K2701" s="37">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3736</v>
      </c>
      <c r="D2702" t="s">
        <v>917</v>
      </c>
      <c r="E2702" t="s">
        <v>25</v>
      </c>
      <c r="F2702" t="s">
        <v>5966</v>
      </c>
      <c r="G2702" t="s">
        <v>3207</v>
      </c>
      <c r="H2702" t="s">
        <v>86</v>
      </c>
      <c r="I2702">
        <v>1</v>
      </c>
      <c r="J2702" t="s">
        <v>6969</v>
      </c>
      <c r="K2702" s="37">
        <v>48092</v>
      </c>
      <c r="L2702">
        <v>3488411.62</v>
      </c>
      <c r="M2702">
        <v>3488411.62</v>
      </c>
      <c r="N2702">
        <v>0</v>
      </c>
      <c r="O2702">
        <v>3139570.46</v>
      </c>
      <c r="P2702">
        <v>0</v>
      </c>
      <c r="Q2702">
        <v>247141.64</v>
      </c>
      <c r="R2702">
        <v>247141.64</v>
      </c>
      <c r="S2702">
        <v>0</v>
      </c>
    </row>
    <row r="2703" spans="1:19" x14ac:dyDescent="0.25">
      <c r="A2703">
        <v>4</v>
      </c>
      <c r="B2703">
        <v>4332</v>
      </c>
      <c r="C2703" t="s">
        <v>3736</v>
      </c>
      <c r="D2703" t="s">
        <v>90</v>
      </c>
      <c r="E2703" t="s">
        <v>9</v>
      </c>
      <c r="F2703" t="s">
        <v>5967</v>
      </c>
      <c r="G2703" t="s">
        <v>2537</v>
      </c>
      <c r="H2703" t="s">
        <v>124</v>
      </c>
      <c r="I2703">
        <v>1</v>
      </c>
      <c r="J2703" t="s">
        <v>6969</v>
      </c>
      <c r="K2703" s="37">
        <v>43591</v>
      </c>
      <c r="L2703">
        <v>49250</v>
      </c>
      <c r="M2703">
        <v>49250</v>
      </c>
      <c r="N2703">
        <v>0</v>
      </c>
      <c r="O2703">
        <v>44325</v>
      </c>
      <c r="P2703">
        <v>0</v>
      </c>
      <c r="Q2703">
        <v>3693.75</v>
      </c>
      <c r="R2703">
        <v>3693.75</v>
      </c>
      <c r="S2703">
        <v>0</v>
      </c>
    </row>
    <row r="2704" spans="1:19" x14ac:dyDescent="0.25">
      <c r="A2704">
        <v>4</v>
      </c>
      <c r="B2704">
        <v>4332</v>
      </c>
      <c r="C2704" t="s">
        <v>3736</v>
      </c>
      <c r="D2704" t="s">
        <v>1637</v>
      </c>
      <c r="E2704" t="s">
        <v>313</v>
      </c>
      <c r="F2704" t="s">
        <v>5968</v>
      </c>
      <c r="G2704" t="s">
        <v>2839</v>
      </c>
      <c r="H2704" t="s">
        <v>124</v>
      </c>
      <c r="I2704">
        <v>0.15</v>
      </c>
      <c r="J2704" t="s">
        <v>6969</v>
      </c>
      <c r="K2704" s="37">
        <v>48092</v>
      </c>
      <c r="L2704">
        <v>326199.42</v>
      </c>
      <c r="M2704">
        <v>326199.42</v>
      </c>
      <c r="N2704">
        <v>0</v>
      </c>
      <c r="O2704">
        <v>293579.48</v>
      </c>
      <c r="P2704">
        <v>0</v>
      </c>
      <c r="Q2704">
        <v>16531.490000000002</v>
      </c>
      <c r="R2704">
        <v>16531.490000000002</v>
      </c>
      <c r="S2704">
        <v>0</v>
      </c>
    </row>
    <row r="2705" spans="1:19" x14ac:dyDescent="0.25">
      <c r="A2705">
        <v>4</v>
      </c>
      <c r="B2705">
        <v>4332</v>
      </c>
      <c r="C2705" t="s">
        <v>3736</v>
      </c>
      <c r="D2705" t="s">
        <v>39</v>
      </c>
      <c r="E2705" t="s">
        <v>9</v>
      </c>
      <c r="F2705" t="s">
        <v>5969</v>
      </c>
      <c r="G2705" t="s">
        <v>2513</v>
      </c>
      <c r="H2705" t="s">
        <v>100</v>
      </c>
      <c r="I2705">
        <v>1</v>
      </c>
      <c r="J2705" t="s">
        <v>6969</v>
      </c>
      <c r="K2705" s="37">
        <v>43591</v>
      </c>
      <c r="L2705">
        <v>5995.56</v>
      </c>
      <c r="M2705">
        <v>5995.56</v>
      </c>
      <c r="N2705">
        <v>0</v>
      </c>
      <c r="O2705">
        <v>5396</v>
      </c>
      <c r="P2705">
        <v>0</v>
      </c>
      <c r="Q2705">
        <v>449.67</v>
      </c>
      <c r="R2705">
        <v>449.67</v>
      </c>
      <c r="S2705">
        <v>0</v>
      </c>
    </row>
    <row r="2706" spans="1:19" x14ac:dyDescent="0.25">
      <c r="A2706">
        <v>4</v>
      </c>
      <c r="B2706">
        <v>4332</v>
      </c>
      <c r="C2706" t="s">
        <v>3736</v>
      </c>
      <c r="D2706" t="s">
        <v>39</v>
      </c>
      <c r="E2706" t="s">
        <v>9</v>
      </c>
      <c r="F2706" t="s">
        <v>5970</v>
      </c>
      <c r="G2706" t="s">
        <v>2487</v>
      </c>
      <c r="H2706" t="s">
        <v>100</v>
      </c>
      <c r="I2706">
        <v>1</v>
      </c>
      <c r="J2706" t="s">
        <v>6969</v>
      </c>
      <c r="K2706" s="37">
        <v>43591</v>
      </c>
      <c r="L2706">
        <v>5995.56</v>
      </c>
      <c r="M2706">
        <v>5995.56</v>
      </c>
      <c r="N2706">
        <v>0</v>
      </c>
      <c r="O2706">
        <v>5396</v>
      </c>
      <c r="P2706">
        <v>0</v>
      </c>
      <c r="Q2706">
        <v>449.67</v>
      </c>
      <c r="R2706">
        <v>449.67</v>
      </c>
      <c r="S2706">
        <v>0</v>
      </c>
    </row>
    <row r="2707" spans="1:19" x14ac:dyDescent="0.25">
      <c r="A2707">
        <v>4</v>
      </c>
      <c r="B2707">
        <v>4332</v>
      </c>
      <c r="C2707" t="s">
        <v>3736</v>
      </c>
      <c r="D2707" t="s">
        <v>48</v>
      </c>
      <c r="E2707" t="s">
        <v>48</v>
      </c>
      <c r="F2707" t="s">
        <v>5971</v>
      </c>
      <c r="G2707" t="s">
        <v>541</v>
      </c>
      <c r="H2707" t="s">
        <v>107</v>
      </c>
      <c r="I2707">
        <v>1</v>
      </c>
      <c r="J2707" t="s">
        <v>6969</v>
      </c>
      <c r="K2707" s="37">
        <v>43334</v>
      </c>
      <c r="L2707">
        <v>10000</v>
      </c>
      <c r="M2707">
        <v>10000</v>
      </c>
      <c r="N2707">
        <v>0</v>
      </c>
      <c r="O2707">
        <v>9000</v>
      </c>
      <c r="P2707">
        <v>0</v>
      </c>
      <c r="Q2707">
        <v>750</v>
      </c>
      <c r="R2707">
        <v>750</v>
      </c>
      <c r="S2707">
        <v>0</v>
      </c>
    </row>
    <row r="2708" spans="1:19" x14ac:dyDescent="0.25">
      <c r="A2708">
        <v>4</v>
      </c>
      <c r="B2708">
        <v>4332</v>
      </c>
      <c r="C2708" t="s">
        <v>3736</v>
      </c>
      <c r="D2708" t="s">
        <v>119</v>
      </c>
      <c r="E2708" t="s">
        <v>102</v>
      </c>
      <c r="F2708" t="s">
        <v>5972</v>
      </c>
      <c r="G2708" t="s">
        <v>3139</v>
      </c>
      <c r="H2708" t="s">
        <v>124</v>
      </c>
      <c r="I2708">
        <v>0</v>
      </c>
      <c r="J2708" t="s">
        <v>6969</v>
      </c>
      <c r="K2708" s="37">
        <v>43852</v>
      </c>
      <c r="L2708">
        <v>96103.16</v>
      </c>
      <c r="M2708">
        <v>96103.16</v>
      </c>
      <c r="N2708">
        <v>0</v>
      </c>
      <c r="O2708">
        <v>86492.84</v>
      </c>
      <c r="P2708">
        <v>0</v>
      </c>
      <c r="Q2708">
        <v>7207.74</v>
      </c>
      <c r="R2708">
        <v>7207.74</v>
      </c>
      <c r="S2708">
        <v>0</v>
      </c>
    </row>
    <row r="2709" spans="1:19" x14ac:dyDescent="0.25">
      <c r="A2709">
        <v>4</v>
      </c>
      <c r="B2709">
        <v>4332</v>
      </c>
      <c r="C2709" t="s">
        <v>3736</v>
      </c>
      <c r="D2709" t="s">
        <v>2632</v>
      </c>
      <c r="E2709" t="s">
        <v>152</v>
      </c>
      <c r="F2709" t="s">
        <v>5973</v>
      </c>
      <c r="G2709" t="s">
        <v>2647</v>
      </c>
      <c r="H2709" t="s">
        <v>100</v>
      </c>
      <c r="I2709">
        <v>1</v>
      </c>
      <c r="J2709" t="s">
        <v>6969</v>
      </c>
      <c r="K2709" s="37">
        <v>43592</v>
      </c>
      <c r="L2709">
        <v>11800</v>
      </c>
      <c r="M2709">
        <v>11800</v>
      </c>
      <c r="N2709">
        <v>0</v>
      </c>
      <c r="O2709">
        <v>10620</v>
      </c>
      <c r="P2709">
        <v>0</v>
      </c>
      <c r="Q2709">
        <v>885</v>
      </c>
      <c r="R2709">
        <v>885</v>
      </c>
      <c r="S2709">
        <v>0</v>
      </c>
    </row>
    <row r="2710" spans="1:19" x14ac:dyDescent="0.25">
      <c r="A2710">
        <v>4</v>
      </c>
      <c r="B2710">
        <v>4332</v>
      </c>
      <c r="C2710" t="s">
        <v>3736</v>
      </c>
      <c r="D2710" t="s">
        <v>90</v>
      </c>
      <c r="E2710" t="s">
        <v>9</v>
      </c>
      <c r="F2710" t="s">
        <v>5974</v>
      </c>
      <c r="G2710" t="s">
        <v>2642</v>
      </c>
      <c r="H2710" t="s">
        <v>107</v>
      </c>
      <c r="I2710">
        <v>1</v>
      </c>
      <c r="J2710" t="s">
        <v>6969</v>
      </c>
      <c r="K2710" s="37">
        <v>43592</v>
      </c>
      <c r="L2710">
        <v>16780</v>
      </c>
      <c r="M2710">
        <v>16780</v>
      </c>
      <c r="N2710">
        <v>0</v>
      </c>
      <c r="O2710">
        <v>15102</v>
      </c>
      <c r="P2710">
        <v>0</v>
      </c>
      <c r="Q2710">
        <v>1258.5</v>
      </c>
      <c r="R2710">
        <v>1258.5</v>
      </c>
      <c r="S2710">
        <v>0</v>
      </c>
    </row>
    <row r="2711" spans="1:19" x14ac:dyDescent="0.25">
      <c r="A2711">
        <v>4</v>
      </c>
      <c r="B2711">
        <v>4332</v>
      </c>
      <c r="C2711" t="s">
        <v>3736</v>
      </c>
      <c r="D2711" t="s">
        <v>2633</v>
      </c>
      <c r="E2711" t="s">
        <v>69</v>
      </c>
      <c r="F2711" t="s">
        <v>5975</v>
      </c>
      <c r="G2711" t="s">
        <v>2684</v>
      </c>
      <c r="H2711" t="s">
        <v>124</v>
      </c>
      <c r="I2711">
        <v>0</v>
      </c>
      <c r="J2711" t="s">
        <v>6969</v>
      </c>
      <c r="K2711" s="37">
        <v>43852</v>
      </c>
      <c r="L2711">
        <v>7376.3</v>
      </c>
      <c r="M2711">
        <v>7376.3</v>
      </c>
      <c r="N2711">
        <v>0</v>
      </c>
      <c r="O2711">
        <v>6638.67</v>
      </c>
      <c r="P2711">
        <v>0</v>
      </c>
      <c r="Q2711">
        <v>553.22</v>
      </c>
      <c r="R2711">
        <v>553.22</v>
      </c>
      <c r="S2711">
        <v>0</v>
      </c>
    </row>
    <row r="2712" spans="1:19" x14ac:dyDescent="0.25">
      <c r="A2712">
        <v>4</v>
      </c>
      <c r="B2712">
        <v>4332</v>
      </c>
      <c r="C2712" t="s">
        <v>3736</v>
      </c>
      <c r="D2712" t="s">
        <v>7808</v>
      </c>
      <c r="E2712" t="s">
        <v>313</v>
      </c>
      <c r="F2712" t="s">
        <v>7809</v>
      </c>
      <c r="G2712" t="s">
        <v>7810</v>
      </c>
      <c r="H2712" t="s">
        <v>107</v>
      </c>
      <c r="I2712">
        <v>1</v>
      </c>
      <c r="J2712" t="s">
        <v>6969</v>
      </c>
      <c r="K2712" s="37">
        <v>43913</v>
      </c>
      <c r="L2712">
        <v>75132.850000000006</v>
      </c>
      <c r="M2712">
        <v>75132.850000000006</v>
      </c>
      <c r="N2712">
        <v>0</v>
      </c>
      <c r="O2712">
        <v>67619.570000000007</v>
      </c>
      <c r="P2712">
        <v>0</v>
      </c>
      <c r="Q2712">
        <v>5634.96</v>
      </c>
      <c r="R2712">
        <v>5634.96</v>
      </c>
      <c r="S2712">
        <v>0</v>
      </c>
    </row>
    <row r="2713" spans="1:19" x14ac:dyDescent="0.25">
      <c r="A2713">
        <v>4</v>
      </c>
      <c r="B2713">
        <v>4332</v>
      </c>
      <c r="C2713" t="s">
        <v>3736</v>
      </c>
      <c r="D2713" t="s">
        <v>2298</v>
      </c>
      <c r="E2713" t="s">
        <v>60</v>
      </c>
      <c r="F2713" t="s">
        <v>5976</v>
      </c>
      <c r="G2713" t="s">
        <v>2744</v>
      </c>
      <c r="H2713" t="s">
        <v>124</v>
      </c>
      <c r="I2713">
        <v>1</v>
      </c>
      <c r="J2713" t="s">
        <v>6969</v>
      </c>
      <c r="K2713" s="37">
        <v>48092</v>
      </c>
      <c r="L2713">
        <v>376048.69</v>
      </c>
      <c r="M2713">
        <v>645050</v>
      </c>
      <c r="N2713">
        <v>269001.31</v>
      </c>
      <c r="O2713">
        <v>580545</v>
      </c>
      <c r="P2713">
        <v>242101.18</v>
      </c>
      <c r="Q2713">
        <v>46923</v>
      </c>
      <c r="R2713">
        <v>37953.65</v>
      </c>
      <c r="S2713">
        <v>8969.35</v>
      </c>
    </row>
    <row r="2714" spans="1:19" x14ac:dyDescent="0.25">
      <c r="A2714">
        <v>4</v>
      </c>
      <c r="B2714">
        <v>4332</v>
      </c>
      <c r="C2714" t="s">
        <v>3736</v>
      </c>
      <c r="D2714" t="s">
        <v>589</v>
      </c>
      <c r="E2714" t="s">
        <v>9</v>
      </c>
      <c r="F2714" t="s">
        <v>5977</v>
      </c>
      <c r="G2714" t="s">
        <v>590</v>
      </c>
      <c r="H2714" t="s">
        <v>107</v>
      </c>
      <c r="I2714">
        <v>1</v>
      </c>
      <c r="J2714" t="s">
        <v>6969</v>
      </c>
      <c r="K2714" s="37">
        <v>43796</v>
      </c>
      <c r="L2714">
        <v>0</v>
      </c>
      <c r="M2714">
        <v>0</v>
      </c>
      <c r="N2714">
        <v>0</v>
      </c>
      <c r="O2714">
        <v>0</v>
      </c>
      <c r="P2714">
        <v>0</v>
      </c>
      <c r="Q2714">
        <v>0</v>
      </c>
      <c r="R2714">
        <v>0</v>
      </c>
      <c r="S2714">
        <v>0</v>
      </c>
    </row>
    <row r="2715" spans="1:19" x14ac:dyDescent="0.25">
      <c r="A2715">
        <v>4</v>
      </c>
      <c r="B2715">
        <v>4332</v>
      </c>
      <c r="C2715" t="s">
        <v>3736</v>
      </c>
      <c r="D2715" t="s">
        <v>2689</v>
      </c>
      <c r="E2715" t="s">
        <v>439</v>
      </c>
      <c r="F2715" t="s">
        <v>5978</v>
      </c>
      <c r="G2715" t="s">
        <v>2690</v>
      </c>
      <c r="H2715" t="s">
        <v>107</v>
      </c>
      <c r="I2715">
        <v>1</v>
      </c>
      <c r="J2715" t="s">
        <v>6969</v>
      </c>
      <c r="K2715" s="37">
        <v>43678</v>
      </c>
      <c r="L2715">
        <v>6602.74</v>
      </c>
      <c r="M2715">
        <v>6602.74</v>
      </c>
      <c r="N2715">
        <v>0</v>
      </c>
      <c r="O2715">
        <v>5942.47</v>
      </c>
      <c r="P2715">
        <v>0</v>
      </c>
      <c r="Q2715">
        <v>495.21</v>
      </c>
      <c r="R2715">
        <v>495.21</v>
      </c>
      <c r="S2715">
        <v>0</v>
      </c>
    </row>
    <row r="2716" spans="1:19" x14ac:dyDescent="0.25">
      <c r="A2716">
        <v>4</v>
      </c>
      <c r="B2716">
        <v>4332</v>
      </c>
      <c r="C2716" t="s">
        <v>3736</v>
      </c>
      <c r="D2716" t="s">
        <v>2632</v>
      </c>
      <c r="E2716" t="s">
        <v>152</v>
      </c>
      <c r="F2716" t="s">
        <v>7811</v>
      </c>
      <c r="G2716" t="s">
        <v>808</v>
      </c>
      <c r="H2716" t="s">
        <v>86</v>
      </c>
      <c r="I2716">
        <v>1</v>
      </c>
      <c r="J2716" t="s">
        <v>6969</v>
      </c>
      <c r="K2716" s="37">
        <v>43592</v>
      </c>
      <c r="L2716">
        <v>11374.29</v>
      </c>
      <c r="M2716">
        <v>11374.29</v>
      </c>
      <c r="N2716">
        <v>0</v>
      </c>
      <c r="O2716">
        <v>11374.29</v>
      </c>
      <c r="P2716">
        <v>0</v>
      </c>
      <c r="Q2716">
        <v>0</v>
      </c>
      <c r="R2716">
        <v>0</v>
      </c>
      <c r="S2716">
        <v>0</v>
      </c>
    </row>
    <row r="2717" spans="1:19" x14ac:dyDescent="0.25">
      <c r="A2717">
        <v>4</v>
      </c>
      <c r="B2717">
        <v>4332</v>
      </c>
      <c r="C2717" t="s">
        <v>3736</v>
      </c>
      <c r="D2717" t="s">
        <v>1637</v>
      </c>
      <c r="E2717" t="s">
        <v>313</v>
      </c>
      <c r="F2717" t="s">
        <v>5979</v>
      </c>
      <c r="G2717" t="s">
        <v>2481</v>
      </c>
      <c r="H2717" t="s">
        <v>124</v>
      </c>
      <c r="I2717">
        <v>1</v>
      </c>
      <c r="J2717" t="s">
        <v>6969</v>
      </c>
      <c r="K2717" s="37">
        <v>43592</v>
      </c>
      <c r="L2717">
        <v>30567.42</v>
      </c>
      <c r="M2717">
        <v>30567.42</v>
      </c>
      <c r="N2717">
        <v>0</v>
      </c>
      <c r="O2717">
        <v>27510.68</v>
      </c>
      <c r="P2717">
        <v>0</v>
      </c>
      <c r="Q2717">
        <v>2292.56</v>
      </c>
      <c r="R2717">
        <v>2292.56</v>
      </c>
      <c r="S2717">
        <v>0</v>
      </c>
    </row>
    <row r="2718" spans="1:19" x14ac:dyDescent="0.25">
      <c r="A2718">
        <v>4</v>
      </c>
      <c r="B2718">
        <v>4332</v>
      </c>
      <c r="C2718" t="s">
        <v>3736</v>
      </c>
      <c r="D2718" t="s">
        <v>162</v>
      </c>
      <c r="E2718" t="s">
        <v>147</v>
      </c>
      <c r="F2718" t="s">
        <v>5980</v>
      </c>
      <c r="G2718" t="s">
        <v>482</v>
      </c>
      <c r="H2718" t="s">
        <v>86</v>
      </c>
      <c r="I2718">
        <v>0</v>
      </c>
      <c r="J2718" t="s">
        <v>6969</v>
      </c>
      <c r="K2718" s="37">
        <v>43334</v>
      </c>
      <c r="L2718">
        <v>7488.8</v>
      </c>
      <c r="M2718">
        <v>7488.8</v>
      </c>
      <c r="N2718">
        <v>0</v>
      </c>
      <c r="O2718">
        <v>6739.92</v>
      </c>
      <c r="P2718">
        <v>0</v>
      </c>
      <c r="Q2718">
        <v>561.66</v>
      </c>
      <c r="R2718">
        <v>561.66</v>
      </c>
      <c r="S2718">
        <v>0</v>
      </c>
    </row>
    <row r="2719" spans="1:19" x14ac:dyDescent="0.25">
      <c r="A2719">
        <v>4</v>
      </c>
      <c r="B2719">
        <v>4332</v>
      </c>
      <c r="C2719" t="s">
        <v>3736</v>
      </c>
      <c r="D2719" t="s">
        <v>220</v>
      </c>
      <c r="E2719" t="s">
        <v>147</v>
      </c>
      <c r="F2719" t="s">
        <v>7812</v>
      </c>
      <c r="G2719" t="s">
        <v>7813</v>
      </c>
      <c r="H2719" t="s">
        <v>86</v>
      </c>
      <c r="I2719">
        <v>1</v>
      </c>
      <c r="J2719" t="s">
        <v>6969</v>
      </c>
      <c r="K2719" s="37">
        <v>43803</v>
      </c>
      <c r="L2719">
        <v>17400.91</v>
      </c>
      <c r="M2719">
        <v>17400.91</v>
      </c>
      <c r="N2719">
        <v>0</v>
      </c>
      <c r="O2719">
        <v>17400.91</v>
      </c>
      <c r="P2719">
        <v>0</v>
      </c>
      <c r="Q2719">
        <v>0</v>
      </c>
      <c r="R2719">
        <v>0</v>
      </c>
      <c r="S2719">
        <v>0</v>
      </c>
    </row>
    <row r="2720" spans="1:19" x14ac:dyDescent="0.25">
      <c r="A2720">
        <v>4</v>
      </c>
      <c r="B2720">
        <v>4332</v>
      </c>
      <c r="C2720" t="s">
        <v>3736</v>
      </c>
      <c r="D2720" t="s">
        <v>8</v>
      </c>
      <c r="E2720" t="s">
        <v>9</v>
      </c>
      <c r="F2720" t="s">
        <v>5981</v>
      </c>
      <c r="G2720" t="s">
        <v>10</v>
      </c>
      <c r="H2720" t="s">
        <v>11</v>
      </c>
      <c r="I2720">
        <v>0.05</v>
      </c>
      <c r="J2720" t="s">
        <v>6970</v>
      </c>
      <c r="K2720" s="37">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3736</v>
      </c>
      <c r="D2721" t="s">
        <v>2401</v>
      </c>
      <c r="E2721" t="s">
        <v>252</v>
      </c>
      <c r="F2721" t="s">
        <v>5982</v>
      </c>
      <c r="G2721" t="s">
        <v>1225</v>
      </c>
      <c r="H2721" t="s">
        <v>124</v>
      </c>
      <c r="I2721">
        <v>1</v>
      </c>
      <c r="J2721" t="s">
        <v>6969</v>
      </c>
      <c r="K2721" s="37">
        <v>44137</v>
      </c>
      <c r="L2721">
        <v>310649.05</v>
      </c>
      <c r="M2721">
        <v>138158.98000000001</v>
      </c>
      <c r="N2721">
        <v>-172490.07</v>
      </c>
      <c r="O2721">
        <v>124343.09</v>
      </c>
      <c r="P2721">
        <v>-155241.06</v>
      </c>
      <c r="Q2721">
        <v>10361.92</v>
      </c>
      <c r="R2721">
        <v>10361.92</v>
      </c>
      <c r="S2721">
        <v>0</v>
      </c>
    </row>
    <row r="2722" spans="1:19" x14ac:dyDescent="0.25">
      <c r="A2722">
        <v>4</v>
      </c>
      <c r="B2722">
        <v>4332</v>
      </c>
      <c r="C2722" t="s">
        <v>3736</v>
      </c>
      <c r="D2722" t="s">
        <v>327</v>
      </c>
      <c r="E2722" t="s">
        <v>9</v>
      </c>
      <c r="F2722" t="s">
        <v>5983</v>
      </c>
      <c r="G2722" t="s">
        <v>3400</v>
      </c>
      <c r="H2722" t="s">
        <v>107</v>
      </c>
      <c r="I2722">
        <v>1</v>
      </c>
      <c r="J2722" t="s">
        <v>6969</v>
      </c>
      <c r="K2722" s="37">
        <v>48092</v>
      </c>
      <c r="L2722">
        <v>372742.67</v>
      </c>
      <c r="M2722">
        <v>886020.19</v>
      </c>
      <c r="N2722">
        <v>513277.52</v>
      </c>
      <c r="O2722">
        <v>797418.17</v>
      </c>
      <c r="P2722">
        <v>461949.77</v>
      </c>
      <c r="Q2722">
        <v>61197.5</v>
      </c>
      <c r="R2722">
        <v>61197.5</v>
      </c>
      <c r="S2722">
        <v>0</v>
      </c>
    </row>
    <row r="2723" spans="1:19" x14ac:dyDescent="0.25">
      <c r="A2723">
        <v>4</v>
      </c>
      <c r="B2723">
        <v>4332</v>
      </c>
      <c r="C2723" t="s">
        <v>3736</v>
      </c>
      <c r="D2723" t="s">
        <v>39</v>
      </c>
      <c r="E2723" t="s">
        <v>9</v>
      </c>
      <c r="F2723" t="s">
        <v>5984</v>
      </c>
      <c r="G2723" t="s">
        <v>2500</v>
      </c>
      <c r="H2723" t="s">
        <v>100</v>
      </c>
      <c r="I2723">
        <v>1</v>
      </c>
      <c r="J2723" t="s">
        <v>6969</v>
      </c>
      <c r="K2723" s="37">
        <v>43592</v>
      </c>
      <c r="L2723">
        <v>17140.150000000001</v>
      </c>
      <c r="M2723">
        <v>17140.150000000001</v>
      </c>
      <c r="N2723">
        <v>0</v>
      </c>
      <c r="O2723">
        <v>15426.14</v>
      </c>
      <c r="P2723">
        <v>0</v>
      </c>
      <c r="Q2723">
        <v>1285.51</v>
      </c>
      <c r="R2723">
        <v>1285.51</v>
      </c>
      <c r="S2723">
        <v>0</v>
      </c>
    </row>
    <row r="2724" spans="1:19" x14ac:dyDescent="0.25">
      <c r="A2724">
        <v>4</v>
      </c>
      <c r="B2724">
        <v>4332</v>
      </c>
      <c r="C2724" t="s">
        <v>3736</v>
      </c>
      <c r="D2724" t="s">
        <v>39</v>
      </c>
      <c r="E2724" t="s">
        <v>9</v>
      </c>
      <c r="F2724" t="s">
        <v>5985</v>
      </c>
      <c r="G2724" t="s">
        <v>2486</v>
      </c>
      <c r="H2724" t="s">
        <v>100</v>
      </c>
      <c r="I2724">
        <v>1</v>
      </c>
      <c r="J2724" t="s">
        <v>6969</v>
      </c>
      <c r="K2724" s="37">
        <v>43592</v>
      </c>
      <c r="L2724">
        <v>11521.25</v>
      </c>
      <c r="M2724">
        <v>11521.25</v>
      </c>
      <c r="N2724">
        <v>0</v>
      </c>
      <c r="O2724">
        <v>10369.129999999999</v>
      </c>
      <c r="P2724">
        <v>0</v>
      </c>
      <c r="Q2724">
        <v>864.09</v>
      </c>
      <c r="R2724">
        <v>864.09</v>
      </c>
      <c r="S2724">
        <v>0</v>
      </c>
    </row>
    <row r="2725" spans="1:19" x14ac:dyDescent="0.25">
      <c r="A2725">
        <v>4</v>
      </c>
      <c r="B2725">
        <v>4332</v>
      </c>
      <c r="C2725" t="s">
        <v>3736</v>
      </c>
      <c r="D2725" t="s">
        <v>426</v>
      </c>
      <c r="E2725" t="s">
        <v>60</v>
      </c>
      <c r="F2725" t="s">
        <v>5986</v>
      </c>
      <c r="G2725" t="s">
        <v>2517</v>
      </c>
      <c r="H2725" t="s">
        <v>107</v>
      </c>
      <c r="I2725">
        <v>1</v>
      </c>
      <c r="J2725" t="s">
        <v>6969</v>
      </c>
      <c r="K2725" s="37">
        <v>43592</v>
      </c>
      <c r="L2725">
        <v>6175</v>
      </c>
      <c r="M2725">
        <v>6175</v>
      </c>
      <c r="N2725">
        <v>0</v>
      </c>
      <c r="O2725">
        <v>5557.5</v>
      </c>
      <c r="P2725">
        <v>0</v>
      </c>
      <c r="Q2725">
        <v>463.13</v>
      </c>
      <c r="R2725">
        <v>463.13</v>
      </c>
      <c r="S2725">
        <v>0</v>
      </c>
    </row>
    <row r="2726" spans="1:19" x14ac:dyDescent="0.25">
      <c r="A2726">
        <v>4</v>
      </c>
      <c r="B2726">
        <v>4332</v>
      </c>
      <c r="C2726" t="s">
        <v>3736</v>
      </c>
      <c r="D2726" t="s">
        <v>39</v>
      </c>
      <c r="E2726" t="s">
        <v>9</v>
      </c>
      <c r="F2726" t="s">
        <v>5987</v>
      </c>
      <c r="G2726" t="s">
        <v>2522</v>
      </c>
      <c r="H2726" t="s">
        <v>100</v>
      </c>
      <c r="I2726">
        <v>1</v>
      </c>
      <c r="J2726" t="s">
        <v>6969</v>
      </c>
      <c r="K2726" s="37">
        <v>43592</v>
      </c>
      <c r="L2726">
        <v>16420.96</v>
      </c>
      <c r="M2726">
        <v>16420.96</v>
      </c>
      <c r="N2726">
        <v>0</v>
      </c>
      <c r="O2726">
        <v>14778.86</v>
      </c>
      <c r="P2726">
        <v>0</v>
      </c>
      <c r="Q2726">
        <v>1231.58</v>
      </c>
      <c r="R2726">
        <v>1231.57</v>
      </c>
      <c r="S2726">
        <v>0.01</v>
      </c>
    </row>
    <row r="2727" spans="1:19" x14ac:dyDescent="0.25">
      <c r="A2727">
        <v>4</v>
      </c>
      <c r="B2727">
        <v>4332</v>
      </c>
      <c r="C2727" t="s">
        <v>3736</v>
      </c>
      <c r="D2727" t="s">
        <v>39</v>
      </c>
      <c r="E2727" t="s">
        <v>9</v>
      </c>
      <c r="F2727" t="s">
        <v>5988</v>
      </c>
      <c r="G2727" t="s">
        <v>2501</v>
      </c>
      <c r="H2727" t="s">
        <v>100</v>
      </c>
      <c r="I2727">
        <v>1</v>
      </c>
      <c r="J2727" t="s">
        <v>6969</v>
      </c>
      <c r="K2727" s="37">
        <v>43592</v>
      </c>
      <c r="L2727">
        <v>5995.57</v>
      </c>
      <c r="M2727">
        <v>5995.57</v>
      </c>
      <c r="N2727">
        <v>0</v>
      </c>
      <c r="O2727">
        <v>5396.01</v>
      </c>
      <c r="P2727">
        <v>0</v>
      </c>
      <c r="Q2727">
        <v>449.67</v>
      </c>
      <c r="R2727">
        <v>449.67</v>
      </c>
      <c r="S2727">
        <v>0</v>
      </c>
    </row>
    <row r="2728" spans="1:19" x14ac:dyDescent="0.25">
      <c r="A2728">
        <v>4</v>
      </c>
      <c r="B2728">
        <v>4332</v>
      </c>
      <c r="C2728" t="s">
        <v>3736</v>
      </c>
      <c r="D2728" t="s">
        <v>90</v>
      </c>
      <c r="E2728" t="s">
        <v>9</v>
      </c>
      <c r="F2728" t="s">
        <v>5989</v>
      </c>
      <c r="G2728" t="s">
        <v>2622</v>
      </c>
      <c r="H2728" t="s">
        <v>107</v>
      </c>
      <c r="I2728">
        <v>1</v>
      </c>
      <c r="J2728" t="s">
        <v>6969</v>
      </c>
      <c r="K2728" s="37">
        <v>43592</v>
      </c>
      <c r="L2728">
        <v>55556.800000000003</v>
      </c>
      <c r="M2728">
        <v>55556.800000000003</v>
      </c>
      <c r="N2728">
        <v>0</v>
      </c>
      <c r="O2728">
        <v>50001.120000000003</v>
      </c>
      <c r="P2728">
        <v>0</v>
      </c>
      <c r="Q2728">
        <v>4166.76</v>
      </c>
      <c r="R2728">
        <v>4166.76</v>
      </c>
      <c r="S2728">
        <v>0</v>
      </c>
    </row>
    <row r="2729" spans="1:19" x14ac:dyDescent="0.25">
      <c r="A2729">
        <v>4</v>
      </c>
      <c r="B2729">
        <v>4332</v>
      </c>
      <c r="C2729" t="s">
        <v>3736</v>
      </c>
      <c r="D2729" t="s">
        <v>255</v>
      </c>
      <c r="E2729" t="s">
        <v>255</v>
      </c>
      <c r="F2729" t="s">
        <v>5990</v>
      </c>
      <c r="G2729" t="s">
        <v>2563</v>
      </c>
      <c r="H2729" t="s">
        <v>107</v>
      </c>
      <c r="I2729">
        <v>1</v>
      </c>
      <c r="J2729" t="s">
        <v>6969</v>
      </c>
      <c r="K2729" s="37">
        <v>43592</v>
      </c>
      <c r="L2729">
        <v>10070</v>
      </c>
      <c r="M2729">
        <v>10070</v>
      </c>
      <c r="N2729">
        <v>0</v>
      </c>
      <c r="O2729">
        <v>9063</v>
      </c>
      <c r="P2729">
        <v>0</v>
      </c>
      <c r="Q2729">
        <v>755.25</v>
      </c>
      <c r="R2729">
        <v>755.25</v>
      </c>
      <c r="S2729">
        <v>0</v>
      </c>
    </row>
    <row r="2730" spans="1:19" x14ac:dyDescent="0.25">
      <c r="A2730">
        <v>4</v>
      </c>
      <c r="B2730">
        <v>4332</v>
      </c>
      <c r="C2730" t="s">
        <v>3736</v>
      </c>
      <c r="D2730" t="s">
        <v>39</v>
      </c>
      <c r="E2730" t="s">
        <v>9</v>
      </c>
      <c r="F2730" t="s">
        <v>5991</v>
      </c>
      <c r="G2730" t="s">
        <v>2536</v>
      </c>
      <c r="H2730" t="s">
        <v>100</v>
      </c>
      <c r="I2730">
        <v>1</v>
      </c>
      <c r="J2730" t="s">
        <v>6969</v>
      </c>
      <c r="K2730" s="37">
        <v>43592</v>
      </c>
      <c r="L2730">
        <v>29167.8</v>
      </c>
      <c r="M2730">
        <v>29167.8</v>
      </c>
      <c r="N2730">
        <v>0</v>
      </c>
      <c r="O2730">
        <v>26251.02</v>
      </c>
      <c r="P2730">
        <v>0</v>
      </c>
      <c r="Q2730">
        <v>2187.59</v>
      </c>
      <c r="R2730">
        <v>2187.59</v>
      </c>
      <c r="S2730">
        <v>0</v>
      </c>
    </row>
    <row r="2731" spans="1:19" x14ac:dyDescent="0.25">
      <c r="A2731">
        <v>4</v>
      </c>
      <c r="B2731">
        <v>4332</v>
      </c>
      <c r="C2731" t="s">
        <v>3736</v>
      </c>
      <c r="D2731" t="s">
        <v>917</v>
      </c>
      <c r="E2731" t="s">
        <v>25</v>
      </c>
      <c r="F2731" t="s">
        <v>5992</v>
      </c>
      <c r="G2731" t="s">
        <v>2627</v>
      </c>
      <c r="H2731" t="s">
        <v>107</v>
      </c>
      <c r="I2731">
        <v>1</v>
      </c>
      <c r="J2731" t="s">
        <v>6969</v>
      </c>
      <c r="K2731" s="37">
        <v>43592</v>
      </c>
      <c r="L2731">
        <v>19160.580000000002</v>
      </c>
      <c r="M2731">
        <v>19160.580000000002</v>
      </c>
      <c r="N2731">
        <v>0</v>
      </c>
      <c r="O2731">
        <v>17244.52</v>
      </c>
      <c r="P2731">
        <v>0</v>
      </c>
      <c r="Q2731">
        <v>1437.05</v>
      </c>
      <c r="R2731">
        <v>1437.04</v>
      </c>
      <c r="S2731">
        <v>0.01</v>
      </c>
    </row>
    <row r="2732" spans="1:19" x14ac:dyDescent="0.25">
      <c r="A2732">
        <v>4</v>
      </c>
      <c r="B2732">
        <v>4332</v>
      </c>
      <c r="C2732" t="s">
        <v>3736</v>
      </c>
      <c r="D2732" t="s">
        <v>2476</v>
      </c>
      <c r="E2732" t="s">
        <v>9</v>
      </c>
      <c r="F2732" t="s">
        <v>5993</v>
      </c>
      <c r="G2732" t="s">
        <v>2774</v>
      </c>
      <c r="H2732" t="s">
        <v>107</v>
      </c>
      <c r="I2732">
        <v>0.2</v>
      </c>
      <c r="J2732" t="s">
        <v>6969</v>
      </c>
      <c r="K2732" s="37">
        <v>43787</v>
      </c>
      <c r="L2732">
        <v>25355.06</v>
      </c>
      <c r="M2732">
        <v>25355.06</v>
      </c>
      <c r="N2732">
        <v>0</v>
      </c>
      <c r="O2732">
        <v>22819.55</v>
      </c>
      <c r="P2732">
        <v>0</v>
      </c>
      <c r="Q2732">
        <v>1901.63</v>
      </c>
      <c r="R2732">
        <v>1901.63</v>
      </c>
      <c r="S2732">
        <v>0</v>
      </c>
    </row>
    <row r="2733" spans="1:19" x14ac:dyDescent="0.25">
      <c r="A2733">
        <v>4</v>
      </c>
      <c r="B2733">
        <v>4332</v>
      </c>
      <c r="C2733" t="s">
        <v>3736</v>
      </c>
      <c r="D2733" t="s">
        <v>39</v>
      </c>
      <c r="E2733" t="s">
        <v>9</v>
      </c>
      <c r="F2733" t="s">
        <v>5994</v>
      </c>
      <c r="G2733" t="s">
        <v>2557</v>
      </c>
      <c r="H2733" t="s">
        <v>100</v>
      </c>
      <c r="I2733">
        <v>1</v>
      </c>
      <c r="J2733" t="s">
        <v>6969</v>
      </c>
      <c r="K2733" s="37">
        <v>43592</v>
      </c>
      <c r="L2733">
        <v>9866</v>
      </c>
      <c r="M2733">
        <v>9866</v>
      </c>
      <c r="N2733">
        <v>0</v>
      </c>
      <c r="O2733">
        <v>8879.4</v>
      </c>
      <c r="P2733">
        <v>0</v>
      </c>
      <c r="Q2733">
        <v>739.95</v>
      </c>
      <c r="R2733">
        <v>739.95</v>
      </c>
      <c r="S2733">
        <v>0</v>
      </c>
    </row>
    <row r="2734" spans="1:19" x14ac:dyDescent="0.25">
      <c r="A2734">
        <v>4</v>
      </c>
      <c r="B2734">
        <v>4332</v>
      </c>
      <c r="C2734" t="s">
        <v>3736</v>
      </c>
      <c r="D2734" t="s">
        <v>2254</v>
      </c>
      <c r="E2734" t="s">
        <v>60</v>
      </c>
      <c r="F2734" t="s">
        <v>7814</v>
      </c>
      <c r="G2734" t="s">
        <v>7815</v>
      </c>
      <c r="H2734" t="s">
        <v>149</v>
      </c>
      <c r="I2734">
        <v>1</v>
      </c>
      <c r="J2734" t="s">
        <v>6969</v>
      </c>
      <c r="K2734" s="37">
        <v>44350</v>
      </c>
      <c r="L2734">
        <v>552309.85</v>
      </c>
      <c r="M2734">
        <v>504404.85</v>
      </c>
      <c r="N2734">
        <v>-47905</v>
      </c>
      <c r="O2734">
        <v>453964.37</v>
      </c>
      <c r="P2734">
        <v>-43114.5</v>
      </c>
      <c r="Q2734">
        <v>37830.36</v>
      </c>
      <c r="R2734">
        <v>0</v>
      </c>
      <c r="S2734">
        <v>37830.36</v>
      </c>
    </row>
    <row r="2735" spans="1:19" x14ac:dyDescent="0.25">
      <c r="A2735">
        <v>4</v>
      </c>
      <c r="B2735">
        <v>4332</v>
      </c>
      <c r="C2735" t="s">
        <v>3736</v>
      </c>
      <c r="D2735" t="s">
        <v>1705</v>
      </c>
      <c r="E2735" t="s">
        <v>69</v>
      </c>
      <c r="F2735" t="s">
        <v>5995</v>
      </c>
      <c r="G2735" t="s">
        <v>2793</v>
      </c>
      <c r="H2735" t="s">
        <v>107</v>
      </c>
      <c r="I2735">
        <v>0</v>
      </c>
      <c r="J2735" t="s">
        <v>6969</v>
      </c>
      <c r="K2735" s="37">
        <v>48092</v>
      </c>
      <c r="L2735">
        <v>137931.62</v>
      </c>
      <c r="M2735">
        <v>137931.62</v>
      </c>
      <c r="N2735">
        <v>0</v>
      </c>
      <c r="O2735">
        <v>124138.46</v>
      </c>
      <c r="P2735">
        <v>0</v>
      </c>
      <c r="Q2735">
        <v>1992.83</v>
      </c>
      <c r="R2735">
        <v>1992.83</v>
      </c>
      <c r="S2735">
        <v>0</v>
      </c>
    </row>
    <row r="2736" spans="1:19" x14ac:dyDescent="0.25">
      <c r="A2736">
        <v>4</v>
      </c>
      <c r="B2736">
        <v>4332</v>
      </c>
      <c r="C2736" t="s">
        <v>3736</v>
      </c>
      <c r="D2736" t="s">
        <v>39</v>
      </c>
      <c r="E2736" t="s">
        <v>9</v>
      </c>
      <c r="F2736" t="s">
        <v>5996</v>
      </c>
      <c r="G2736" t="s">
        <v>2604</v>
      </c>
      <c r="H2736" t="s">
        <v>100</v>
      </c>
      <c r="I2736">
        <v>1</v>
      </c>
      <c r="J2736" t="s">
        <v>6969</v>
      </c>
      <c r="K2736" s="37">
        <v>43592</v>
      </c>
      <c r="L2736">
        <v>5995.57</v>
      </c>
      <c r="M2736">
        <v>5995.57</v>
      </c>
      <c r="N2736">
        <v>0</v>
      </c>
      <c r="O2736">
        <v>5396.01</v>
      </c>
      <c r="P2736">
        <v>0</v>
      </c>
      <c r="Q2736">
        <v>449.67</v>
      </c>
      <c r="R2736">
        <v>449.67</v>
      </c>
      <c r="S2736">
        <v>0</v>
      </c>
    </row>
    <row r="2737" spans="1:19" x14ac:dyDescent="0.25">
      <c r="A2737">
        <v>4</v>
      </c>
      <c r="B2737">
        <v>4332</v>
      </c>
      <c r="C2737" t="s">
        <v>3736</v>
      </c>
      <c r="D2737" t="s">
        <v>65</v>
      </c>
      <c r="E2737" t="s">
        <v>48</v>
      </c>
      <c r="F2737" t="s">
        <v>8825</v>
      </c>
      <c r="G2737" t="s">
        <v>8826</v>
      </c>
      <c r="H2737" t="s">
        <v>86</v>
      </c>
      <c r="I2737">
        <v>1</v>
      </c>
      <c r="J2737" t="s">
        <v>6969</v>
      </c>
      <c r="K2737" s="37">
        <v>48092</v>
      </c>
      <c r="L2737">
        <v>140199.89000000001</v>
      </c>
      <c r="M2737">
        <v>140199.89000000001</v>
      </c>
      <c r="N2737">
        <v>0</v>
      </c>
      <c r="O2737">
        <v>129516.66</v>
      </c>
      <c r="P2737">
        <v>0</v>
      </c>
      <c r="Q2737">
        <v>0</v>
      </c>
      <c r="R2737">
        <v>0</v>
      </c>
      <c r="S2737">
        <v>0</v>
      </c>
    </row>
    <row r="2738" spans="1:19" x14ac:dyDescent="0.25">
      <c r="A2738">
        <v>4</v>
      </c>
      <c r="B2738">
        <v>4332</v>
      </c>
      <c r="C2738" t="s">
        <v>3736</v>
      </c>
      <c r="D2738" t="s">
        <v>1705</v>
      </c>
      <c r="E2738" t="s">
        <v>69</v>
      </c>
      <c r="F2738" t="s">
        <v>5997</v>
      </c>
      <c r="G2738" t="s">
        <v>2821</v>
      </c>
      <c r="H2738" t="s">
        <v>107</v>
      </c>
      <c r="I2738">
        <v>0</v>
      </c>
      <c r="J2738" t="s">
        <v>6969</v>
      </c>
      <c r="K2738" s="37">
        <v>48092</v>
      </c>
      <c r="L2738">
        <v>867004</v>
      </c>
      <c r="M2738">
        <v>867004</v>
      </c>
      <c r="N2738">
        <v>0</v>
      </c>
      <c r="O2738">
        <v>780303.6</v>
      </c>
      <c r="P2738">
        <v>0</v>
      </c>
      <c r="Q2738">
        <v>63524.66</v>
      </c>
      <c r="R2738">
        <v>63524.66</v>
      </c>
      <c r="S2738">
        <v>0</v>
      </c>
    </row>
    <row r="2739" spans="1:19" x14ac:dyDescent="0.25">
      <c r="A2739">
        <v>4</v>
      </c>
      <c r="B2739">
        <v>4332</v>
      </c>
      <c r="C2739" t="s">
        <v>3736</v>
      </c>
      <c r="D2739" t="s">
        <v>2214</v>
      </c>
      <c r="E2739" t="s">
        <v>9</v>
      </c>
      <c r="F2739" t="s">
        <v>5998</v>
      </c>
      <c r="G2739" t="s">
        <v>2746</v>
      </c>
      <c r="H2739" t="s">
        <v>107</v>
      </c>
      <c r="I2739">
        <v>0.75</v>
      </c>
      <c r="J2739" t="s">
        <v>6969</v>
      </c>
      <c r="K2739" s="37">
        <v>43678</v>
      </c>
      <c r="L2739">
        <v>21419.119999999999</v>
      </c>
      <c r="M2739">
        <v>21419.119999999999</v>
      </c>
      <c r="N2739">
        <v>0</v>
      </c>
      <c r="O2739">
        <v>19277.21</v>
      </c>
      <c r="P2739">
        <v>0</v>
      </c>
      <c r="Q2739">
        <v>1606.43</v>
      </c>
      <c r="R2739">
        <v>1606.43</v>
      </c>
      <c r="S2739">
        <v>0</v>
      </c>
    </row>
    <row r="2740" spans="1:19" x14ac:dyDescent="0.25">
      <c r="A2740">
        <v>4</v>
      </c>
      <c r="B2740">
        <v>4332</v>
      </c>
      <c r="C2740" t="s">
        <v>3736</v>
      </c>
      <c r="D2740" t="s">
        <v>1514</v>
      </c>
      <c r="E2740" t="s">
        <v>152</v>
      </c>
      <c r="F2740" t="s">
        <v>5999</v>
      </c>
      <c r="G2740" t="s">
        <v>1515</v>
      </c>
      <c r="H2740" t="s">
        <v>149</v>
      </c>
      <c r="I2740">
        <v>0</v>
      </c>
      <c r="J2740" t="s">
        <v>6969</v>
      </c>
      <c r="K2740" s="37">
        <v>43882</v>
      </c>
      <c r="L2740">
        <v>107269.6</v>
      </c>
      <c r="M2740">
        <v>107269.6</v>
      </c>
      <c r="N2740">
        <v>0</v>
      </c>
      <c r="O2740">
        <v>96542.64</v>
      </c>
      <c r="P2740">
        <v>0</v>
      </c>
      <c r="Q2740">
        <v>8045.22</v>
      </c>
      <c r="R2740">
        <v>8045.22</v>
      </c>
      <c r="S2740">
        <v>0</v>
      </c>
    </row>
    <row r="2741" spans="1:19" x14ac:dyDescent="0.25">
      <c r="A2741">
        <v>4</v>
      </c>
      <c r="B2741">
        <v>4332</v>
      </c>
      <c r="C2741" t="s">
        <v>3736</v>
      </c>
      <c r="D2741" t="s">
        <v>2633</v>
      </c>
      <c r="E2741" t="s">
        <v>69</v>
      </c>
      <c r="F2741" t="s">
        <v>6000</v>
      </c>
      <c r="G2741" t="s">
        <v>2921</v>
      </c>
      <c r="H2741" t="s">
        <v>149</v>
      </c>
      <c r="I2741">
        <v>0</v>
      </c>
      <c r="J2741" t="s">
        <v>6969</v>
      </c>
      <c r="K2741" s="37">
        <v>43852</v>
      </c>
      <c r="L2741">
        <v>44932.53</v>
      </c>
      <c r="M2741">
        <v>44932.53</v>
      </c>
      <c r="N2741">
        <v>0</v>
      </c>
      <c r="O2741">
        <v>40439.279999999999</v>
      </c>
      <c r="P2741">
        <v>0</v>
      </c>
      <c r="Q2741">
        <v>3369.94</v>
      </c>
      <c r="R2741">
        <v>3369.94</v>
      </c>
      <c r="S2741">
        <v>0</v>
      </c>
    </row>
    <row r="2742" spans="1:19" x14ac:dyDescent="0.25">
      <c r="A2742">
        <v>4</v>
      </c>
      <c r="B2742">
        <v>4332</v>
      </c>
      <c r="C2742" t="s">
        <v>3736</v>
      </c>
      <c r="D2742" t="s">
        <v>917</v>
      </c>
      <c r="E2742" t="s">
        <v>25</v>
      </c>
      <c r="F2742" t="s">
        <v>6001</v>
      </c>
      <c r="G2742" t="s">
        <v>2641</v>
      </c>
      <c r="H2742" t="s">
        <v>107</v>
      </c>
      <c r="I2742">
        <v>1</v>
      </c>
      <c r="J2742" t="s">
        <v>6969</v>
      </c>
      <c r="K2742" s="37">
        <v>43592</v>
      </c>
      <c r="L2742">
        <v>32933.9</v>
      </c>
      <c r="M2742">
        <v>32933.9</v>
      </c>
      <c r="N2742">
        <v>0</v>
      </c>
      <c r="O2742">
        <v>29640.51</v>
      </c>
      <c r="P2742">
        <v>0</v>
      </c>
      <c r="Q2742">
        <v>2470.04</v>
      </c>
      <c r="R2742">
        <v>2470.04</v>
      </c>
      <c r="S2742">
        <v>0</v>
      </c>
    </row>
    <row r="2743" spans="1:19" x14ac:dyDescent="0.25">
      <c r="A2743">
        <v>4</v>
      </c>
      <c r="B2743">
        <v>4332</v>
      </c>
      <c r="C2743" t="s">
        <v>3736</v>
      </c>
      <c r="D2743" t="s">
        <v>177</v>
      </c>
      <c r="E2743" t="s">
        <v>69</v>
      </c>
      <c r="F2743" t="s">
        <v>6002</v>
      </c>
      <c r="G2743" t="s">
        <v>2688</v>
      </c>
      <c r="H2743" t="s">
        <v>107</v>
      </c>
      <c r="I2743">
        <v>1</v>
      </c>
      <c r="J2743" t="s">
        <v>6969</v>
      </c>
      <c r="K2743" s="37">
        <v>48092</v>
      </c>
      <c r="L2743">
        <v>639783.4</v>
      </c>
      <c r="M2743">
        <v>639783.4</v>
      </c>
      <c r="N2743">
        <v>0</v>
      </c>
      <c r="O2743">
        <v>575805.06000000006</v>
      </c>
      <c r="P2743">
        <v>0</v>
      </c>
      <c r="Q2743">
        <v>44940.33</v>
      </c>
      <c r="R2743">
        <v>44940.33</v>
      </c>
      <c r="S2743">
        <v>0</v>
      </c>
    </row>
    <row r="2744" spans="1:19" x14ac:dyDescent="0.25">
      <c r="A2744">
        <v>4</v>
      </c>
      <c r="B2744">
        <v>4332</v>
      </c>
      <c r="C2744" t="s">
        <v>3736</v>
      </c>
      <c r="D2744" t="s">
        <v>2417</v>
      </c>
      <c r="E2744" t="s">
        <v>69</v>
      </c>
      <c r="F2744" t="s">
        <v>6003</v>
      </c>
      <c r="G2744" t="s">
        <v>3157</v>
      </c>
      <c r="H2744" t="s">
        <v>124</v>
      </c>
      <c r="I2744">
        <v>0</v>
      </c>
      <c r="J2744" t="s">
        <v>6969</v>
      </c>
      <c r="K2744" s="37">
        <v>48092</v>
      </c>
      <c r="L2744">
        <v>305543</v>
      </c>
      <c r="M2744">
        <v>305543</v>
      </c>
      <c r="N2744">
        <v>0</v>
      </c>
      <c r="O2744">
        <v>274988.7</v>
      </c>
      <c r="P2744">
        <v>0</v>
      </c>
      <c r="Q2744">
        <v>4127.0200000000004</v>
      </c>
      <c r="R2744">
        <v>4127.0200000000004</v>
      </c>
      <c r="S2744">
        <v>0</v>
      </c>
    </row>
    <row r="2745" spans="1:19" x14ac:dyDescent="0.25">
      <c r="A2745">
        <v>4</v>
      </c>
      <c r="B2745">
        <v>4332</v>
      </c>
      <c r="C2745" t="s">
        <v>3736</v>
      </c>
      <c r="D2745" t="s">
        <v>65</v>
      </c>
      <c r="E2745" t="s">
        <v>48</v>
      </c>
      <c r="F2745" t="s">
        <v>6004</v>
      </c>
      <c r="G2745" t="s">
        <v>2562</v>
      </c>
      <c r="H2745" t="s">
        <v>107</v>
      </c>
      <c r="I2745">
        <v>1</v>
      </c>
      <c r="J2745" t="s">
        <v>6969</v>
      </c>
      <c r="K2745" s="37">
        <v>43592</v>
      </c>
      <c r="L2745">
        <v>34000</v>
      </c>
      <c r="M2745">
        <v>34000</v>
      </c>
      <c r="N2745">
        <v>0</v>
      </c>
      <c r="O2745">
        <v>30600</v>
      </c>
      <c r="P2745">
        <v>0</v>
      </c>
      <c r="Q2745">
        <v>2550</v>
      </c>
      <c r="R2745">
        <v>2550</v>
      </c>
      <c r="S2745">
        <v>0</v>
      </c>
    </row>
    <row r="2746" spans="1:19" x14ac:dyDescent="0.25">
      <c r="A2746">
        <v>4</v>
      </c>
      <c r="B2746">
        <v>4332</v>
      </c>
      <c r="C2746" t="s">
        <v>3736</v>
      </c>
      <c r="D2746" t="s">
        <v>243</v>
      </c>
      <c r="E2746" t="s">
        <v>243</v>
      </c>
      <c r="F2746" t="s">
        <v>7816</v>
      </c>
      <c r="G2746" t="s">
        <v>7817</v>
      </c>
      <c r="H2746" t="s">
        <v>86</v>
      </c>
      <c r="I2746">
        <v>1</v>
      </c>
      <c r="J2746" t="s">
        <v>6969</v>
      </c>
      <c r="K2746" s="37">
        <v>43335</v>
      </c>
      <c r="L2746">
        <v>98830.76</v>
      </c>
      <c r="M2746">
        <v>98830.76</v>
      </c>
      <c r="N2746">
        <v>0</v>
      </c>
      <c r="O2746">
        <v>98830.76</v>
      </c>
      <c r="P2746">
        <v>0</v>
      </c>
      <c r="Q2746">
        <v>0</v>
      </c>
      <c r="R2746">
        <v>0</v>
      </c>
      <c r="S2746">
        <v>0</v>
      </c>
    </row>
    <row r="2747" spans="1:19" x14ac:dyDescent="0.25">
      <c r="A2747">
        <v>4</v>
      </c>
      <c r="B2747">
        <v>4332</v>
      </c>
      <c r="C2747" t="s">
        <v>3736</v>
      </c>
      <c r="D2747" t="s">
        <v>2417</v>
      </c>
      <c r="E2747" t="s">
        <v>69</v>
      </c>
      <c r="F2747" t="s">
        <v>6005</v>
      </c>
      <c r="G2747" t="s">
        <v>2589</v>
      </c>
      <c r="H2747" t="s">
        <v>124</v>
      </c>
      <c r="I2747">
        <v>0</v>
      </c>
      <c r="J2747" t="s">
        <v>6969</v>
      </c>
      <c r="K2747" s="37">
        <v>48092</v>
      </c>
      <c r="L2747">
        <v>302486.21999999997</v>
      </c>
      <c r="M2747">
        <v>302486.21999999997</v>
      </c>
      <c r="N2747">
        <v>0</v>
      </c>
      <c r="O2747">
        <v>272237.59999999998</v>
      </c>
      <c r="P2747">
        <v>0</v>
      </c>
      <c r="Q2747">
        <v>0</v>
      </c>
      <c r="R2747">
        <v>0</v>
      </c>
      <c r="S2747">
        <v>0</v>
      </c>
    </row>
    <row r="2748" spans="1:19" x14ac:dyDescent="0.25">
      <c r="A2748">
        <v>4</v>
      </c>
      <c r="B2748">
        <v>4332</v>
      </c>
      <c r="C2748" t="s">
        <v>3736</v>
      </c>
      <c r="D2748" t="s">
        <v>2659</v>
      </c>
      <c r="E2748" t="s">
        <v>687</v>
      </c>
      <c r="F2748" t="s">
        <v>6006</v>
      </c>
      <c r="G2748" t="s">
        <v>2660</v>
      </c>
      <c r="H2748" t="s">
        <v>100</v>
      </c>
      <c r="I2748">
        <v>1</v>
      </c>
      <c r="J2748" t="s">
        <v>6969</v>
      </c>
      <c r="K2748" s="37">
        <v>43592</v>
      </c>
      <c r="L2748">
        <v>12382.2</v>
      </c>
      <c r="M2748">
        <v>12382.2</v>
      </c>
      <c r="N2748">
        <v>0</v>
      </c>
      <c r="O2748">
        <v>11143.98</v>
      </c>
      <c r="P2748">
        <v>0</v>
      </c>
      <c r="Q2748">
        <v>928.67</v>
      </c>
      <c r="R2748">
        <v>928.67</v>
      </c>
      <c r="S2748">
        <v>0</v>
      </c>
    </row>
    <row r="2749" spans="1:19" x14ac:dyDescent="0.25">
      <c r="A2749">
        <v>4</v>
      </c>
      <c r="B2749">
        <v>4332</v>
      </c>
      <c r="C2749" t="s">
        <v>3736</v>
      </c>
      <c r="D2749" t="s">
        <v>1813</v>
      </c>
      <c r="E2749" t="s">
        <v>9</v>
      </c>
      <c r="F2749" t="s">
        <v>6007</v>
      </c>
      <c r="G2749" t="s">
        <v>2528</v>
      </c>
      <c r="H2749" t="s">
        <v>107</v>
      </c>
      <c r="I2749">
        <v>1</v>
      </c>
      <c r="J2749" t="s">
        <v>6969</v>
      </c>
      <c r="K2749" s="37">
        <v>43592</v>
      </c>
      <c r="L2749">
        <v>30237.09</v>
      </c>
      <c r="M2749">
        <v>30237.09</v>
      </c>
      <c r="N2749">
        <v>0</v>
      </c>
      <c r="O2749">
        <v>27213.38</v>
      </c>
      <c r="P2749">
        <v>0</v>
      </c>
      <c r="Q2749">
        <v>2267.7800000000002</v>
      </c>
      <c r="R2749">
        <v>2267.7800000000002</v>
      </c>
      <c r="S2749">
        <v>0</v>
      </c>
    </row>
    <row r="2750" spans="1:19" x14ac:dyDescent="0.25">
      <c r="A2750">
        <v>4</v>
      </c>
      <c r="B2750">
        <v>4332</v>
      </c>
      <c r="C2750" t="s">
        <v>3736</v>
      </c>
      <c r="D2750" t="s">
        <v>95</v>
      </c>
      <c r="E2750" t="s">
        <v>93</v>
      </c>
      <c r="F2750" t="s">
        <v>6008</v>
      </c>
      <c r="G2750" t="s">
        <v>2750</v>
      </c>
      <c r="H2750" t="s">
        <v>100</v>
      </c>
      <c r="I2750">
        <v>1</v>
      </c>
      <c r="J2750" t="s">
        <v>6969</v>
      </c>
      <c r="K2750" s="37">
        <v>43592</v>
      </c>
      <c r="L2750">
        <v>8565.07</v>
      </c>
      <c r="M2750">
        <v>8565.07</v>
      </c>
      <c r="N2750">
        <v>0</v>
      </c>
      <c r="O2750">
        <v>7708.56</v>
      </c>
      <c r="P2750">
        <v>0</v>
      </c>
      <c r="Q2750">
        <v>642.38</v>
      </c>
      <c r="R2750">
        <v>642.38</v>
      </c>
      <c r="S2750">
        <v>0</v>
      </c>
    </row>
    <row r="2751" spans="1:19" x14ac:dyDescent="0.25">
      <c r="A2751">
        <v>4</v>
      </c>
      <c r="B2751">
        <v>4332</v>
      </c>
      <c r="C2751" t="s">
        <v>3736</v>
      </c>
      <c r="D2751" t="s">
        <v>2633</v>
      </c>
      <c r="E2751" t="s">
        <v>69</v>
      </c>
      <c r="F2751" t="s">
        <v>6009</v>
      </c>
      <c r="G2751" t="s">
        <v>2634</v>
      </c>
      <c r="H2751" t="s">
        <v>104</v>
      </c>
      <c r="I2751">
        <v>0</v>
      </c>
      <c r="J2751" t="s">
        <v>6969</v>
      </c>
      <c r="K2751" s="37">
        <v>43852</v>
      </c>
      <c r="L2751">
        <v>27749.85</v>
      </c>
      <c r="M2751">
        <v>27749.85</v>
      </c>
      <c r="N2751">
        <v>0</v>
      </c>
      <c r="O2751">
        <v>24974.87</v>
      </c>
      <c r="P2751">
        <v>0</v>
      </c>
      <c r="Q2751">
        <v>2081.2399999999998</v>
      </c>
      <c r="R2751">
        <v>2081.2399999999998</v>
      </c>
      <c r="S2751">
        <v>0</v>
      </c>
    </row>
    <row r="2752" spans="1:19" x14ac:dyDescent="0.25">
      <c r="A2752">
        <v>4</v>
      </c>
      <c r="B2752">
        <v>4332</v>
      </c>
      <c r="C2752" t="s">
        <v>3736</v>
      </c>
      <c r="D2752" t="s">
        <v>378</v>
      </c>
      <c r="E2752" t="s">
        <v>93</v>
      </c>
      <c r="F2752" t="s">
        <v>7818</v>
      </c>
      <c r="G2752" t="s">
        <v>7819</v>
      </c>
      <c r="H2752" t="s">
        <v>107</v>
      </c>
      <c r="I2752">
        <v>0.16</v>
      </c>
      <c r="J2752" t="s">
        <v>6969</v>
      </c>
      <c r="K2752" s="37">
        <v>48092</v>
      </c>
      <c r="L2752">
        <v>313890.78999999998</v>
      </c>
      <c r="M2752">
        <v>313890.78999999998</v>
      </c>
      <c r="N2752">
        <v>0</v>
      </c>
      <c r="O2752">
        <v>282501.71000000002</v>
      </c>
      <c r="P2752">
        <v>0</v>
      </c>
      <c r="Q2752">
        <v>0</v>
      </c>
      <c r="R2752">
        <v>0</v>
      </c>
      <c r="S2752">
        <v>0</v>
      </c>
    </row>
    <row r="2753" spans="1:19" x14ac:dyDescent="0.25">
      <c r="A2753">
        <v>4</v>
      </c>
      <c r="B2753">
        <v>4332</v>
      </c>
      <c r="C2753" t="s">
        <v>3736</v>
      </c>
      <c r="D2753" t="s">
        <v>307</v>
      </c>
      <c r="E2753" t="s">
        <v>152</v>
      </c>
      <c r="F2753" t="s">
        <v>6010</v>
      </c>
      <c r="G2753" t="s">
        <v>473</v>
      </c>
      <c r="H2753" t="s">
        <v>100</v>
      </c>
      <c r="I2753">
        <v>0.5</v>
      </c>
      <c r="J2753" t="s">
        <v>6969</v>
      </c>
      <c r="K2753" s="37">
        <v>43889</v>
      </c>
      <c r="L2753">
        <v>4955.22</v>
      </c>
      <c r="M2753">
        <v>4955.22</v>
      </c>
      <c r="N2753">
        <v>0</v>
      </c>
      <c r="O2753">
        <v>4459.7</v>
      </c>
      <c r="P2753">
        <v>0</v>
      </c>
      <c r="Q2753">
        <v>371.64</v>
      </c>
      <c r="R2753">
        <v>371.64</v>
      </c>
      <c r="S2753">
        <v>0</v>
      </c>
    </row>
    <row r="2754" spans="1:19" x14ac:dyDescent="0.25">
      <c r="A2754">
        <v>4</v>
      </c>
      <c r="B2754">
        <v>4332</v>
      </c>
      <c r="C2754" t="s">
        <v>3736</v>
      </c>
      <c r="D2754" t="s">
        <v>2633</v>
      </c>
      <c r="E2754" t="s">
        <v>69</v>
      </c>
      <c r="F2754" t="s">
        <v>6011</v>
      </c>
      <c r="G2754" t="s">
        <v>3305</v>
      </c>
      <c r="H2754" t="s">
        <v>107</v>
      </c>
      <c r="I2754">
        <v>0.15</v>
      </c>
      <c r="J2754" t="s">
        <v>6969</v>
      </c>
      <c r="K2754" s="37">
        <v>48092</v>
      </c>
      <c r="L2754">
        <v>83416.39</v>
      </c>
      <c r="M2754">
        <v>86448.22</v>
      </c>
      <c r="N2754">
        <v>3031.83</v>
      </c>
      <c r="O2754">
        <v>77803.399999999994</v>
      </c>
      <c r="P2754">
        <v>2728.65</v>
      </c>
      <c r="Q2754">
        <v>6483.62</v>
      </c>
      <c r="R2754">
        <v>6256.23</v>
      </c>
      <c r="S2754">
        <v>227.39</v>
      </c>
    </row>
    <row r="2755" spans="1:19" x14ac:dyDescent="0.25">
      <c r="A2755">
        <v>4</v>
      </c>
      <c r="B2755">
        <v>4332</v>
      </c>
      <c r="C2755" t="s">
        <v>3736</v>
      </c>
      <c r="D2755" t="s">
        <v>1685</v>
      </c>
      <c r="E2755" t="s">
        <v>131</v>
      </c>
      <c r="F2755" t="s">
        <v>6012</v>
      </c>
      <c r="G2755" t="s">
        <v>3120</v>
      </c>
      <c r="H2755" t="s">
        <v>124</v>
      </c>
      <c r="I2755">
        <v>1</v>
      </c>
      <c r="J2755" t="s">
        <v>6969</v>
      </c>
      <c r="K2755" s="37">
        <v>43781</v>
      </c>
      <c r="L2755">
        <v>91298.74</v>
      </c>
      <c r="M2755">
        <v>91298.74</v>
      </c>
      <c r="N2755">
        <v>0</v>
      </c>
      <c r="O2755">
        <v>82168.87</v>
      </c>
      <c r="P2755">
        <v>0</v>
      </c>
      <c r="Q2755">
        <v>6847.41</v>
      </c>
      <c r="R2755">
        <v>6847.41</v>
      </c>
      <c r="S2755">
        <v>0</v>
      </c>
    </row>
    <row r="2756" spans="1:19" x14ac:dyDescent="0.25">
      <c r="A2756">
        <v>4</v>
      </c>
      <c r="B2756">
        <v>4332</v>
      </c>
      <c r="C2756" t="s">
        <v>3736</v>
      </c>
      <c r="D2756" t="s">
        <v>174</v>
      </c>
      <c r="E2756" t="s">
        <v>9</v>
      </c>
      <c r="F2756" t="s">
        <v>6013</v>
      </c>
      <c r="G2756" t="s">
        <v>3004</v>
      </c>
      <c r="H2756" t="s">
        <v>107</v>
      </c>
      <c r="I2756">
        <v>1</v>
      </c>
      <c r="J2756" t="s">
        <v>6969</v>
      </c>
      <c r="K2756" s="37">
        <v>43781</v>
      </c>
      <c r="L2756">
        <v>5794.8</v>
      </c>
      <c r="M2756">
        <v>5794.8</v>
      </c>
      <c r="N2756">
        <v>0</v>
      </c>
      <c r="O2756">
        <v>5215.32</v>
      </c>
      <c r="P2756">
        <v>0</v>
      </c>
      <c r="Q2756">
        <v>434.61</v>
      </c>
      <c r="R2756">
        <v>434.61</v>
      </c>
      <c r="S2756">
        <v>0</v>
      </c>
    </row>
    <row r="2757" spans="1:19" x14ac:dyDescent="0.25">
      <c r="A2757">
        <v>4</v>
      </c>
      <c r="B2757">
        <v>4332</v>
      </c>
      <c r="C2757" t="s">
        <v>3736</v>
      </c>
      <c r="D2757" t="s">
        <v>1282</v>
      </c>
      <c r="E2757" t="s">
        <v>9</v>
      </c>
      <c r="F2757" t="s">
        <v>6014</v>
      </c>
      <c r="G2757" t="s">
        <v>2972</v>
      </c>
      <c r="H2757" t="s">
        <v>100</v>
      </c>
      <c r="I2757">
        <v>0</v>
      </c>
      <c r="J2757" t="s">
        <v>6969</v>
      </c>
      <c r="K2757" s="37">
        <v>43864</v>
      </c>
      <c r="L2757">
        <v>79626.27</v>
      </c>
      <c r="M2757">
        <v>79626.27</v>
      </c>
      <c r="N2757">
        <v>0</v>
      </c>
      <c r="O2757">
        <v>71663.64</v>
      </c>
      <c r="P2757">
        <v>0</v>
      </c>
      <c r="Q2757">
        <v>5971.97</v>
      </c>
      <c r="R2757">
        <v>5971.97</v>
      </c>
      <c r="S2757">
        <v>0</v>
      </c>
    </row>
    <row r="2758" spans="1:19" x14ac:dyDescent="0.25">
      <c r="A2758">
        <v>4</v>
      </c>
      <c r="B2758">
        <v>4332</v>
      </c>
      <c r="C2758" t="s">
        <v>3736</v>
      </c>
      <c r="D2758" t="s">
        <v>65</v>
      </c>
      <c r="E2758" t="s">
        <v>48</v>
      </c>
      <c r="F2758" t="s">
        <v>6015</v>
      </c>
      <c r="G2758" t="s">
        <v>2613</v>
      </c>
      <c r="H2758" t="s">
        <v>86</v>
      </c>
      <c r="I2758">
        <v>1</v>
      </c>
      <c r="J2758" t="s">
        <v>6969</v>
      </c>
      <c r="K2758" s="37">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3736</v>
      </c>
      <c r="D2759" t="s">
        <v>1334</v>
      </c>
      <c r="E2759" t="s">
        <v>60</v>
      </c>
      <c r="F2759" t="s">
        <v>6016</v>
      </c>
      <c r="G2759" t="s">
        <v>3358</v>
      </c>
      <c r="H2759" t="s">
        <v>107</v>
      </c>
      <c r="I2759">
        <v>0</v>
      </c>
      <c r="J2759" t="s">
        <v>6969</v>
      </c>
      <c r="K2759" s="37">
        <v>43861</v>
      </c>
      <c r="L2759">
        <v>6845.94</v>
      </c>
      <c r="M2759">
        <v>6845.94</v>
      </c>
      <c r="N2759">
        <v>0</v>
      </c>
      <c r="O2759">
        <v>6161.35</v>
      </c>
      <c r="P2759">
        <v>0</v>
      </c>
      <c r="Q2759">
        <v>513.45000000000005</v>
      </c>
      <c r="R2759">
        <v>513.45000000000005</v>
      </c>
      <c r="S2759">
        <v>0</v>
      </c>
    </row>
    <row r="2760" spans="1:19" x14ac:dyDescent="0.25">
      <c r="A2760">
        <v>4</v>
      </c>
      <c r="B2760">
        <v>4332</v>
      </c>
      <c r="C2760" t="s">
        <v>3736</v>
      </c>
      <c r="D2760" t="s">
        <v>2168</v>
      </c>
      <c r="E2760" t="s">
        <v>255</v>
      </c>
      <c r="F2760" t="s">
        <v>6017</v>
      </c>
      <c r="G2760" t="s">
        <v>2734</v>
      </c>
      <c r="H2760" t="s">
        <v>100</v>
      </c>
      <c r="I2760">
        <v>1</v>
      </c>
      <c r="J2760" t="s">
        <v>6969</v>
      </c>
      <c r="K2760" s="37">
        <v>43592</v>
      </c>
      <c r="L2760">
        <v>33470.65</v>
      </c>
      <c r="M2760">
        <v>33470.65</v>
      </c>
      <c r="N2760">
        <v>0</v>
      </c>
      <c r="O2760">
        <v>30123.59</v>
      </c>
      <c r="P2760">
        <v>0</v>
      </c>
      <c r="Q2760">
        <v>2510.3000000000002</v>
      </c>
      <c r="R2760">
        <v>2510.3000000000002</v>
      </c>
      <c r="S2760">
        <v>0</v>
      </c>
    </row>
    <row r="2761" spans="1:19" x14ac:dyDescent="0.25">
      <c r="A2761">
        <v>4</v>
      </c>
      <c r="B2761">
        <v>4332</v>
      </c>
      <c r="C2761" t="s">
        <v>3736</v>
      </c>
      <c r="D2761" t="s">
        <v>90</v>
      </c>
      <c r="E2761" t="s">
        <v>9</v>
      </c>
      <c r="F2761" t="s">
        <v>6018</v>
      </c>
      <c r="G2761" t="s">
        <v>2594</v>
      </c>
      <c r="H2761" t="s">
        <v>107</v>
      </c>
      <c r="I2761">
        <v>1</v>
      </c>
      <c r="J2761" t="s">
        <v>6969</v>
      </c>
      <c r="K2761" s="37">
        <v>43592</v>
      </c>
      <c r="L2761">
        <v>5344.28</v>
      </c>
      <c r="M2761">
        <v>5344.28</v>
      </c>
      <c r="N2761">
        <v>0</v>
      </c>
      <c r="O2761">
        <v>4809.8500000000004</v>
      </c>
      <c r="P2761">
        <v>0</v>
      </c>
      <c r="Q2761">
        <v>400.82</v>
      </c>
      <c r="R2761">
        <v>400.82</v>
      </c>
      <c r="S2761">
        <v>0</v>
      </c>
    </row>
    <row r="2762" spans="1:19" x14ac:dyDescent="0.25">
      <c r="A2762">
        <v>4</v>
      </c>
      <c r="B2762">
        <v>4332</v>
      </c>
      <c r="C2762" t="s">
        <v>3736</v>
      </c>
      <c r="D2762" t="s">
        <v>2417</v>
      </c>
      <c r="E2762" t="s">
        <v>69</v>
      </c>
      <c r="F2762" t="s">
        <v>6019</v>
      </c>
      <c r="G2762" t="s">
        <v>3115</v>
      </c>
      <c r="H2762" t="s">
        <v>124</v>
      </c>
      <c r="I2762">
        <v>0</v>
      </c>
      <c r="J2762" t="s">
        <v>6969</v>
      </c>
      <c r="K2762" s="37">
        <v>48092</v>
      </c>
      <c r="L2762">
        <v>362089.02</v>
      </c>
      <c r="M2762">
        <v>362089.02</v>
      </c>
      <c r="N2762">
        <v>0</v>
      </c>
      <c r="O2762">
        <v>325880.12</v>
      </c>
      <c r="P2762">
        <v>0</v>
      </c>
      <c r="Q2762">
        <v>5136.38</v>
      </c>
      <c r="R2762">
        <v>5136.38</v>
      </c>
      <c r="S2762">
        <v>0</v>
      </c>
    </row>
    <row r="2763" spans="1:19" x14ac:dyDescent="0.25">
      <c r="A2763">
        <v>4</v>
      </c>
      <c r="B2763">
        <v>4332</v>
      </c>
      <c r="C2763" t="s">
        <v>3736</v>
      </c>
      <c r="D2763" t="s">
        <v>273</v>
      </c>
      <c r="E2763" t="s">
        <v>131</v>
      </c>
      <c r="F2763" t="s">
        <v>6020</v>
      </c>
      <c r="G2763" t="s">
        <v>274</v>
      </c>
      <c r="H2763" t="s">
        <v>107</v>
      </c>
      <c r="I2763">
        <v>0</v>
      </c>
      <c r="J2763" t="s">
        <v>6969</v>
      </c>
      <c r="K2763" s="37">
        <v>43265</v>
      </c>
      <c r="L2763">
        <v>25825.71</v>
      </c>
      <c r="M2763">
        <v>25825.71</v>
      </c>
      <c r="N2763">
        <v>0</v>
      </c>
      <c r="O2763">
        <v>23243.14</v>
      </c>
      <c r="P2763">
        <v>0</v>
      </c>
      <c r="Q2763">
        <v>1936.93</v>
      </c>
      <c r="R2763">
        <v>1936.93</v>
      </c>
      <c r="S2763">
        <v>0</v>
      </c>
    </row>
    <row r="2764" spans="1:19" x14ac:dyDescent="0.25">
      <c r="A2764">
        <v>4</v>
      </c>
      <c r="B2764">
        <v>4332</v>
      </c>
      <c r="C2764" t="s">
        <v>3736</v>
      </c>
      <c r="D2764" t="s">
        <v>1813</v>
      </c>
      <c r="E2764" t="s">
        <v>9</v>
      </c>
      <c r="F2764" t="s">
        <v>6021</v>
      </c>
      <c r="G2764" t="s">
        <v>2531</v>
      </c>
      <c r="H2764" t="s">
        <v>86</v>
      </c>
      <c r="I2764">
        <v>1</v>
      </c>
      <c r="J2764" t="s">
        <v>6969</v>
      </c>
      <c r="K2764" s="37">
        <v>43845</v>
      </c>
      <c r="L2764">
        <v>575092.5</v>
      </c>
      <c r="M2764">
        <v>575092.5</v>
      </c>
      <c r="N2764">
        <v>0</v>
      </c>
      <c r="O2764">
        <v>517583.25</v>
      </c>
      <c r="P2764">
        <v>0</v>
      </c>
      <c r="Q2764">
        <v>43131.94</v>
      </c>
      <c r="R2764">
        <v>43131.94</v>
      </c>
      <c r="S2764">
        <v>0</v>
      </c>
    </row>
    <row r="2765" spans="1:19" x14ac:dyDescent="0.25">
      <c r="A2765">
        <v>4</v>
      </c>
      <c r="B2765">
        <v>4332</v>
      </c>
      <c r="C2765" t="s">
        <v>3736</v>
      </c>
      <c r="D2765" t="s">
        <v>1705</v>
      </c>
      <c r="E2765" t="s">
        <v>69</v>
      </c>
      <c r="F2765" t="s">
        <v>6022</v>
      </c>
      <c r="G2765" t="s">
        <v>2800</v>
      </c>
      <c r="H2765" t="s">
        <v>107</v>
      </c>
      <c r="I2765">
        <v>0</v>
      </c>
      <c r="J2765" t="s">
        <v>6969</v>
      </c>
      <c r="K2765" s="37">
        <v>48092</v>
      </c>
      <c r="L2765">
        <v>380061.03</v>
      </c>
      <c r="M2765">
        <v>380061.03</v>
      </c>
      <c r="N2765">
        <v>0</v>
      </c>
      <c r="O2765">
        <v>342054.93</v>
      </c>
      <c r="P2765">
        <v>0</v>
      </c>
      <c r="Q2765">
        <v>27893.64</v>
      </c>
      <c r="R2765">
        <v>27893.64</v>
      </c>
      <c r="S2765">
        <v>0</v>
      </c>
    </row>
    <row r="2766" spans="1:19" x14ac:dyDescent="0.25">
      <c r="A2766">
        <v>4</v>
      </c>
      <c r="B2766">
        <v>4332</v>
      </c>
      <c r="C2766" t="s">
        <v>3736</v>
      </c>
      <c r="D2766" t="s">
        <v>162</v>
      </c>
      <c r="E2766" t="s">
        <v>147</v>
      </c>
      <c r="F2766" t="s">
        <v>6023</v>
      </c>
      <c r="G2766" t="s">
        <v>352</v>
      </c>
      <c r="H2766" t="s">
        <v>107</v>
      </c>
      <c r="I2766">
        <v>0.2</v>
      </c>
      <c r="J2766" t="s">
        <v>6969</v>
      </c>
      <c r="K2766" s="37">
        <v>43265</v>
      </c>
      <c r="L2766">
        <v>10000</v>
      </c>
      <c r="M2766">
        <v>10000</v>
      </c>
      <c r="N2766">
        <v>0</v>
      </c>
      <c r="O2766">
        <v>9000</v>
      </c>
      <c r="P2766">
        <v>0</v>
      </c>
      <c r="Q2766">
        <v>750</v>
      </c>
      <c r="R2766">
        <v>750</v>
      </c>
      <c r="S2766">
        <v>0</v>
      </c>
    </row>
    <row r="2767" spans="1:19" x14ac:dyDescent="0.25">
      <c r="A2767">
        <v>4</v>
      </c>
      <c r="B2767">
        <v>4332</v>
      </c>
      <c r="C2767" t="s">
        <v>3736</v>
      </c>
      <c r="D2767" t="s">
        <v>767</v>
      </c>
      <c r="E2767" t="s">
        <v>9</v>
      </c>
      <c r="F2767" t="s">
        <v>6024</v>
      </c>
      <c r="G2767" t="s">
        <v>2747</v>
      </c>
      <c r="H2767" t="s">
        <v>104</v>
      </c>
      <c r="I2767">
        <v>1</v>
      </c>
      <c r="J2767" t="s">
        <v>6969</v>
      </c>
      <c r="K2767" s="37">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3736</v>
      </c>
      <c r="D2768" t="s">
        <v>674</v>
      </c>
      <c r="E2768" t="s">
        <v>60</v>
      </c>
      <c r="F2768" t="s">
        <v>8686</v>
      </c>
      <c r="G2768" t="s">
        <v>8617</v>
      </c>
      <c r="H2768" t="s">
        <v>149</v>
      </c>
      <c r="I2768">
        <v>0.6</v>
      </c>
      <c r="J2768" t="s">
        <v>6969</v>
      </c>
      <c r="K2768" s="37">
        <v>48092</v>
      </c>
      <c r="L2768">
        <v>1524111</v>
      </c>
      <c r="M2768">
        <v>1524111</v>
      </c>
      <c r="N2768">
        <v>0</v>
      </c>
      <c r="O2768">
        <v>1371699.9</v>
      </c>
      <c r="P2768">
        <v>0</v>
      </c>
      <c r="Q2768">
        <v>61965.29</v>
      </c>
      <c r="R2768">
        <v>0</v>
      </c>
      <c r="S2768">
        <v>61965.29</v>
      </c>
    </row>
    <row r="2769" spans="1:19" x14ac:dyDescent="0.25">
      <c r="A2769">
        <v>4</v>
      </c>
      <c r="B2769">
        <v>4332</v>
      </c>
      <c r="C2769" t="s">
        <v>3736</v>
      </c>
      <c r="D2769" t="s">
        <v>426</v>
      </c>
      <c r="E2769" t="s">
        <v>60</v>
      </c>
      <c r="F2769" t="s">
        <v>6025</v>
      </c>
      <c r="G2769" t="s">
        <v>2617</v>
      </c>
      <c r="H2769" t="s">
        <v>107</v>
      </c>
      <c r="I2769">
        <v>1</v>
      </c>
      <c r="J2769" t="s">
        <v>6969</v>
      </c>
      <c r="K2769" s="37">
        <v>43592</v>
      </c>
      <c r="L2769">
        <v>21837</v>
      </c>
      <c r="M2769">
        <v>21837</v>
      </c>
      <c r="N2769">
        <v>0</v>
      </c>
      <c r="O2769">
        <v>19653.3</v>
      </c>
      <c r="P2769">
        <v>0</v>
      </c>
      <c r="Q2769">
        <v>1637.78</v>
      </c>
      <c r="R2769">
        <v>1637.78</v>
      </c>
      <c r="S2769">
        <v>0</v>
      </c>
    </row>
    <row r="2770" spans="1:19" x14ac:dyDescent="0.25">
      <c r="A2770">
        <v>4</v>
      </c>
      <c r="B2770">
        <v>4332</v>
      </c>
      <c r="C2770" t="s">
        <v>3736</v>
      </c>
      <c r="D2770" t="s">
        <v>13</v>
      </c>
      <c r="E2770" t="s">
        <v>9</v>
      </c>
      <c r="F2770" t="s">
        <v>6026</v>
      </c>
      <c r="G2770" t="s">
        <v>2560</v>
      </c>
      <c r="H2770" t="s">
        <v>86</v>
      </c>
      <c r="I2770">
        <v>1</v>
      </c>
      <c r="J2770" t="s">
        <v>6969</v>
      </c>
      <c r="K2770" s="37">
        <v>43592</v>
      </c>
      <c r="L2770">
        <v>48382</v>
      </c>
      <c r="M2770">
        <v>48382</v>
      </c>
      <c r="N2770">
        <v>0</v>
      </c>
      <c r="O2770">
        <v>46819</v>
      </c>
      <c r="P2770">
        <v>0</v>
      </c>
      <c r="Q2770">
        <v>1172.25</v>
      </c>
      <c r="R2770">
        <v>1172.25</v>
      </c>
      <c r="S2770">
        <v>0</v>
      </c>
    </row>
    <row r="2771" spans="1:19" x14ac:dyDescent="0.25">
      <c r="A2771">
        <v>4</v>
      </c>
      <c r="B2771">
        <v>4332</v>
      </c>
      <c r="C2771" t="s">
        <v>3736</v>
      </c>
      <c r="D2771" t="s">
        <v>90</v>
      </c>
      <c r="E2771" t="s">
        <v>9</v>
      </c>
      <c r="F2771" t="s">
        <v>6027</v>
      </c>
      <c r="G2771" t="s">
        <v>2644</v>
      </c>
      <c r="H2771" t="s">
        <v>124</v>
      </c>
      <c r="I2771">
        <v>1</v>
      </c>
      <c r="J2771" t="s">
        <v>6969</v>
      </c>
      <c r="K2771" s="37">
        <v>43592</v>
      </c>
      <c r="L2771">
        <v>55700.7</v>
      </c>
      <c r="M2771">
        <v>55700.7</v>
      </c>
      <c r="N2771">
        <v>0</v>
      </c>
      <c r="O2771">
        <v>50130.63</v>
      </c>
      <c r="P2771">
        <v>0</v>
      </c>
      <c r="Q2771">
        <v>4177.55</v>
      </c>
      <c r="R2771">
        <v>4177.55</v>
      </c>
      <c r="S2771">
        <v>0</v>
      </c>
    </row>
    <row r="2772" spans="1:19" x14ac:dyDescent="0.25">
      <c r="A2772">
        <v>4</v>
      </c>
      <c r="B2772">
        <v>4332</v>
      </c>
      <c r="C2772" t="s">
        <v>3736</v>
      </c>
      <c r="D2772" t="s">
        <v>7820</v>
      </c>
      <c r="E2772" t="s">
        <v>9</v>
      </c>
      <c r="F2772" t="s">
        <v>7821</v>
      </c>
      <c r="G2772" t="s">
        <v>141</v>
      </c>
      <c r="H2772" t="s">
        <v>86</v>
      </c>
      <c r="I2772">
        <v>1</v>
      </c>
      <c r="J2772" t="s">
        <v>6969</v>
      </c>
      <c r="K2772" s="37">
        <v>44014</v>
      </c>
      <c r="L2772">
        <v>452176.69</v>
      </c>
      <c r="M2772">
        <v>452176.69</v>
      </c>
      <c r="N2772">
        <v>0</v>
      </c>
      <c r="O2772">
        <v>452176.69</v>
      </c>
      <c r="P2772">
        <v>0</v>
      </c>
      <c r="Q2772">
        <v>0</v>
      </c>
      <c r="R2772">
        <v>0</v>
      </c>
      <c r="S2772">
        <v>0</v>
      </c>
    </row>
    <row r="2773" spans="1:19" x14ac:dyDescent="0.25">
      <c r="A2773">
        <v>4</v>
      </c>
      <c r="B2773">
        <v>4332</v>
      </c>
      <c r="C2773" t="s">
        <v>3736</v>
      </c>
      <c r="D2773" t="s">
        <v>1705</v>
      </c>
      <c r="E2773" t="s">
        <v>69</v>
      </c>
      <c r="F2773" t="s">
        <v>6028</v>
      </c>
      <c r="G2773" t="s">
        <v>2794</v>
      </c>
      <c r="H2773" t="s">
        <v>107</v>
      </c>
      <c r="I2773">
        <v>0</v>
      </c>
      <c r="J2773" t="s">
        <v>6969</v>
      </c>
      <c r="K2773" s="37">
        <v>48092</v>
      </c>
      <c r="L2773">
        <v>691072</v>
      </c>
      <c r="M2773">
        <v>691072</v>
      </c>
      <c r="N2773">
        <v>0</v>
      </c>
      <c r="O2773">
        <v>621964.80000000005</v>
      </c>
      <c r="P2773">
        <v>0</v>
      </c>
      <c r="Q2773">
        <v>46343.82</v>
      </c>
      <c r="R2773">
        <v>46343.82</v>
      </c>
      <c r="S2773">
        <v>0</v>
      </c>
    </row>
    <row r="2774" spans="1:19" x14ac:dyDescent="0.25">
      <c r="A2774">
        <v>4</v>
      </c>
      <c r="B2774">
        <v>4332</v>
      </c>
      <c r="C2774" t="s">
        <v>3736</v>
      </c>
      <c r="D2774" t="s">
        <v>917</v>
      </c>
      <c r="E2774" t="s">
        <v>25</v>
      </c>
      <c r="F2774" t="s">
        <v>6029</v>
      </c>
      <c r="G2774" t="s">
        <v>2664</v>
      </c>
      <c r="H2774" t="s">
        <v>107</v>
      </c>
      <c r="I2774">
        <v>1</v>
      </c>
      <c r="J2774" t="s">
        <v>6969</v>
      </c>
      <c r="K2774" s="37">
        <v>43592</v>
      </c>
      <c r="L2774">
        <v>9338.89</v>
      </c>
      <c r="M2774">
        <v>9338.89</v>
      </c>
      <c r="N2774">
        <v>0</v>
      </c>
      <c r="O2774">
        <v>8405</v>
      </c>
      <c r="P2774">
        <v>0</v>
      </c>
      <c r="Q2774">
        <v>700.42</v>
      </c>
      <c r="R2774">
        <v>700.42</v>
      </c>
      <c r="S2774">
        <v>0</v>
      </c>
    </row>
    <row r="2775" spans="1:19" x14ac:dyDescent="0.25">
      <c r="A2775">
        <v>4</v>
      </c>
      <c r="B2775">
        <v>4332</v>
      </c>
      <c r="C2775" t="s">
        <v>3736</v>
      </c>
      <c r="D2775" t="s">
        <v>857</v>
      </c>
      <c r="E2775" t="s">
        <v>9</v>
      </c>
      <c r="F2775" t="s">
        <v>6030</v>
      </c>
      <c r="G2775" t="s">
        <v>2583</v>
      </c>
      <c r="H2775" t="s">
        <v>107</v>
      </c>
      <c r="I2775">
        <v>1</v>
      </c>
      <c r="J2775" t="s">
        <v>6969</v>
      </c>
      <c r="K2775" s="37">
        <v>43592</v>
      </c>
      <c r="L2775">
        <v>4275.3</v>
      </c>
      <c r="M2775">
        <v>4275.3</v>
      </c>
      <c r="N2775">
        <v>0</v>
      </c>
      <c r="O2775">
        <v>3847.77</v>
      </c>
      <c r="P2775">
        <v>0</v>
      </c>
      <c r="Q2775">
        <v>320.64999999999998</v>
      </c>
      <c r="R2775">
        <v>320.64999999999998</v>
      </c>
      <c r="S2775">
        <v>0</v>
      </c>
    </row>
    <row r="2776" spans="1:19" x14ac:dyDescent="0.25">
      <c r="A2776">
        <v>4</v>
      </c>
      <c r="B2776">
        <v>4332</v>
      </c>
      <c r="C2776" t="s">
        <v>3736</v>
      </c>
      <c r="D2776" t="s">
        <v>13</v>
      </c>
      <c r="E2776" t="s">
        <v>9</v>
      </c>
      <c r="F2776" t="s">
        <v>6031</v>
      </c>
      <c r="G2776" t="s">
        <v>2588</v>
      </c>
      <c r="H2776" t="s">
        <v>86</v>
      </c>
      <c r="I2776">
        <v>1</v>
      </c>
      <c r="J2776" t="s">
        <v>6969</v>
      </c>
      <c r="K2776" s="37">
        <v>43592</v>
      </c>
      <c r="L2776">
        <v>53903.07</v>
      </c>
      <c r="M2776">
        <v>53903.07</v>
      </c>
      <c r="N2776">
        <v>0</v>
      </c>
      <c r="O2776">
        <v>53636.76</v>
      </c>
      <c r="P2776">
        <v>0</v>
      </c>
      <c r="Q2776">
        <v>199.73</v>
      </c>
      <c r="R2776">
        <v>199.73</v>
      </c>
      <c r="S2776">
        <v>0</v>
      </c>
    </row>
    <row r="2777" spans="1:19" x14ac:dyDescent="0.25">
      <c r="A2777">
        <v>4</v>
      </c>
      <c r="B2777">
        <v>4332</v>
      </c>
      <c r="C2777" t="s">
        <v>3736</v>
      </c>
      <c r="D2777" t="s">
        <v>7822</v>
      </c>
      <c r="E2777" t="s">
        <v>48</v>
      </c>
      <c r="F2777" t="s">
        <v>7823</v>
      </c>
      <c r="G2777" t="s">
        <v>7824</v>
      </c>
      <c r="H2777" t="s">
        <v>86</v>
      </c>
      <c r="I2777">
        <v>1</v>
      </c>
      <c r="J2777" t="s">
        <v>6969</v>
      </c>
      <c r="K2777" s="37">
        <v>43326</v>
      </c>
      <c r="L2777">
        <v>9642.49</v>
      </c>
      <c r="M2777">
        <v>9642.49</v>
      </c>
      <c r="N2777">
        <v>0</v>
      </c>
      <c r="O2777">
        <v>9642.49</v>
      </c>
      <c r="P2777">
        <v>0</v>
      </c>
      <c r="Q2777">
        <v>0</v>
      </c>
      <c r="R2777">
        <v>0</v>
      </c>
      <c r="S2777">
        <v>0</v>
      </c>
    </row>
    <row r="2778" spans="1:19" x14ac:dyDescent="0.25">
      <c r="A2778">
        <v>4</v>
      </c>
      <c r="B2778">
        <v>4332</v>
      </c>
      <c r="C2778" t="s">
        <v>3736</v>
      </c>
      <c r="D2778" t="s">
        <v>1705</v>
      </c>
      <c r="E2778" t="s">
        <v>69</v>
      </c>
      <c r="F2778" t="s">
        <v>6032</v>
      </c>
      <c r="G2778" t="s">
        <v>3114</v>
      </c>
      <c r="H2778" t="s">
        <v>107</v>
      </c>
      <c r="I2778">
        <v>1</v>
      </c>
      <c r="J2778" t="s">
        <v>6969</v>
      </c>
      <c r="K2778" s="37">
        <v>48092</v>
      </c>
      <c r="L2778">
        <v>1184245</v>
      </c>
      <c r="M2778">
        <v>1184245</v>
      </c>
      <c r="N2778">
        <v>0</v>
      </c>
      <c r="O2778">
        <v>1065820.5</v>
      </c>
      <c r="P2778">
        <v>0</v>
      </c>
      <c r="Q2778">
        <v>82278.83</v>
      </c>
      <c r="R2778">
        <v>82278.83</v>
      </c>
      <c r="S2778">
        <v>0</v>
      </c>
    </row>
    <row r="2779" spans="1:19" x14ac:dyDescent="0.25">
      <c r="A2779">
        <v>4</v>
      </c>
      <c r="B2779">
        <v>4332</v>
      </c>
      <c r="C2779" t="s">
        <v>3736</v>
      </c>
      <c r="D2779" t="s">
        <v>1705</v>
      </c>
      <c r="E2779" t="s">
        <v>69</v>
      </c>
      <c r="F2779" t="s">
        <v>6033</v>
      </c>
      <c r="G2779" t="s">
        <v>2790</v>
      </c>
      <c r="H2779" t="s">
        <v>107</v>
      </c>
      <c r="I2779">
        <v>0.25</v>
      </c>
      <c r="J2779" t="s">
        <v>6969</v>
      </c>
      <c r="K2779" s="37">
        <v>43882</v>
      </c>
      <c r="L2779">
        <v>122856.84</v>
      </c>
      <c r="M2779">
        <v>122856.84</v>
      </c>
      <c r="N2779">
        <v>0</v>
      </c>
      <c r="O2779">
        <v>110571.16</v>
      </c>
      <c r="P2779">
        <v>0</v>
      </c>
      <c r="Q2779">
        <v>9214.26</v>
      </c>
      <c r="R2779">
        <v>9214.26</v>
      </c>
      <c r="S2779">
        <v>0</v>
      </c>
    </row>
    <row r="2780" spans="1:19" x14ac:dyDescent="0.25">
      <c r="A2780">
        <v>4</v>
      </c>
      <c r="B2780">
        <v>4332</v>
      </c>
      <c r="C2780" t="s">
        <v>3736</v>
      </c>
      <c r="D2780" t="s">
        <v>1909</v>
      </c>
      <c r="E2780" t="s">
        <v>9</v>
      </c>
      <c r="F2780" t="s">
        <v>6034</v>
      </c>
      <c r="G2780" t="s">
        <v>2757</v>
      </c>
      <c r="H2780" t="s">
        <v>100</v>
      </c>
      <c r="I2780">
        <v>1</v>
      </c>
      <c r="J2780" t="s">
        <v>6969</v>
      </c>
      <c r="K2780" s="37">
        <v>43592</v>
      </c>
      <c r="L2780">
        <v>17868.5</v>
      </c>
      <c r="M2780">
        <v>17868.5</v>
      </c>
      <c r="N2780">
        <v>0</v>
      </c>
      <c r="O2780">
        <v>16081.65</v>
      </c>
      <c r="P2780">
        <v>0</v>
      </c>
      <c r="Q2780">
        <v>1340.14</v>
      </c>
      <c r="R2780">
        <v>1340.14</v>
      </c>
      <c r="S2780">
        <v>0</v>
      </c>
    </row>
    <row r="2781" spans="1:19" x14ac:dyDescent="0.25">
      <c r="A2781">
        <v>4</v>
      </c>
      <c r="B2781">
        <v>4332</v>
      </c>
      <c r="C2781" t="s">
        <v>3736</v>
      </c>
      <c r="D2781" t="s">
        <v>3230</v>
      </c>
      <c r="E2781" t="s">
        <v>135</v>
      </c>
      <c r="F2781" t="s">
        <v>8827</v>
      </c>
      <c r="G2781" t="s">
        <v>8828</v>
      </c>
      <c r="H2781" t="s">
        <v>107</v>
      </c>
      <c r="I2781">
        <v>1</v>
      </c>
      <c r="J2781" t="s">
        <v>6969</v>
      </c>
      <c r="K2781" s="37">
        <v>48092</v>
      </c>
      <c r="L2781">
        <v>95500</v>
      </c>
      <c r="M2781">
        <v>95500</v>
      </c>
      <c r="N2781">
        <v>0</v>
      </c>
      <c r="O2781">
        <v>85950</v>
      </c>
      <c r="P2781">
        <v>0</v>
      </c>
      <c r="Q2781">
        <v>0</v>
      </c>
      <c r="R2781">
        <v>0</v>
      </c>
      <c r="S2781">
        <v>0</v>
      </c>
    </row>
    <row r="2782" spans="1:19" x14ac:dyDescent="0.25">
      <c r="A2782">
        <v>4</v>
      </c>
      <c r="B2782">
        <v>4332</v>
      </c>
      <c r="C2782" t="s">
        <v>3736</v>
      </c>
      <c r="D2782" t="s">
        <v>3295</v>
      </c>
      <c r="E2782" t="s">
        <v>9</v>
      </c>
      <c r="F2782" t="s">
        <v>7825</v>
      </c>
      <c r="G2782" t="s">
        <v>361</v>
      </c>
      <c r="H2782" t="s">
        <v>100</v>
      </c>
      <c r="I2782">
        <v>0.99</v>
      </c>
      <c r="J2782" t="s">
        <v>6969</v>
      </c>
      <c r="K2782" s="37">
        <v>48092</v>
      </c>
      <c r="L2782">
        <v>947728.77</v>
      </c>
      <c r="M2782">
        <v>947728.77</v>
      </c>
      <c r="N2782">
        <v>0</v>
      </c>
      <c r="O2782">
        <v>852955.89</v>
      </c>
      <c r="P2782">
        <v>0</v>
      </c>
      <c r="Q2782">
        <v>25481.25</v>
      </c>
      <c r="R2782">
        <v>0</v>
      </c>
      <c r="S2782">
        <v>25481.25</v>
      </c>
    </row>
    <row r="2783" spans="1:19" x14ac:dyDescent="0.25">
      <c r="A2783">
        <v>4</v>
      </c>
      <c r="B2783">
        <v>4332</v>
      </c>
      <c r="C2783" t="s">
        <v>3736</v>
      </c>
      <c r="D2783" t="s">
        <v>2795</v>
      </c>
      <c r="E2783" t="s">
        <v>320</v>
      </c>
      <c r="F2783" t="s">
        <v>6035</v>
      </c>
      <c r="G2783" t="s">
        <v>2796</v>
      </c>
      <c r="H2783" t="s">
        <v>100</v>
      </c>
      <c r="I2783">
        <v>0</v>
      </c>
      <c r="J2783" t="s">
        <v>6969</v>
      </c>
      <c r="K2783" s="37">
        <v>43608</v>
      </c>
      <c r="L2783">
        <v>18013.22</v>
      </c>
      <c r="M2783">
        <v>18013.22</v>
      </c>
      <c r="N2783">
        <v>0</v>
      </c>
      <c r="O2783">
        <v>16211.9</v>
      </c>
      <c r="P2783">
        <v>0</v>
      </c>
      <c r="Q2783">
        <v>1350.99</v>
      </c>
      <c r="R2783">
        <v>1350.99</v>
      </c>
      <c r="S2783">
        <v>0</v>
      </c>
    </row>
    <row r="2784" spans="1:19" x14ac:dyDescent="0.25">
      <c r="A2784">
        <v>4</v>
      </c>
      <c r="B2784">
        <v>4332</v>
      </c>
      <c r="C2784" t="s">
        <v>3736</v>
      </c>
      <c r="D2784" t="s">
        <v>668</v>
      </c>
      <c r="E2784" t="s">
        <v>93</v>
      </c>
      <c r="F2784" t="s">
        <v>6036</v>
      </c>
      <c r="G2784" t="s">
        <v>2967</v>
      </c>
      <c r="H2784" t="s">
        <v>100</v>
      </c>
      <c r="I2784">
        <v>0.33</v>
      </c>
      <c r="J2784" t="s">
        <v>6969</v>
      </c>
      <c r="K2784" s="37">
        <v>48092</v>
      </c>
      <c r="L2784">
        <v>363606.62</v>
      </c>
      <c r="M2784">
        <v>363606.62</v>
      </c>
      <c r="N2784">
        <v>0</v>
      </c>
      <c r="O2784">
        <v>327245.96000000002</v>
      </c>
      <c r="P2784">
        <v>0</v>
      </c>
      <c r="Q2784">
        <v>25057.67</v>
      </c>
      <c r="R2784">
        <v>25057.67</v>
      </c>
      <c r="S2784">
        <v>0</v>
      </c>
    </row>
    <row r="2785" spans="1:19" x14ac:dyDescent="0.25">
      <c r="A2785">
        <v>4</v>
      </c>
      <c r="B2785">
        <v>4332</v>
      </c>
      <c r="C2785" t="s">
        <v>3736</v>
      </c>
      <c r="D2785" t="s">
        <v>2727</v>
      </c>
      <c r="E2785" t="s">
        <v>9</v>
      </c>
      <c r="F2785" t="s">
        <v>6037</v>
      </c>
      <c r="G2785" t="s">
        <v>2728</v>
      </c>
      <c r="H2785" t="s">
        <v>149</v>
      </c>
      <c r="I2785">
        <v>1</v>
      </c>
      <c r="J2785" t="s">
        <v>6969</v>
      </c>
      <c r="K2785" s="37">
        <v>48092</v>
      </c>
      <c r="L2785">
        <v>586287.5</v>
      </c>
      <c r="M2785">
        <v>586287.5</v>
      </c>
      <c r="N2785">
        <v>0</v>
      </c>
      <c r="O2785">
        <v>527658.75</v>
      </c>
      <c r="P2785">
        <v>0</v>
      </c>
      <c r="Q2785">
        <v>0</v>
      </c>
      <c r="R2785">
        <v>0</v>
      </c>
      <c r="S2785">
        <v>0</v>
      </c>
    </row>
    <row r="2786" spans="1:19" x14ac:dyDescent="0.25">
      <c r="A2786">
        <v>4</v>
      </c>
      <c r="B2786">
        <v>4332</v>
      </c>
      <c r="C2786" t="s">
        <v>3736</v>
      </c>
      <c r="D2786" t="s">
        <v>947</v>
      </c>
      <c r="E2786" t="s">
        <v>948</v>
      </c>
      <c r="F2786" t="s">
        <v>6038</v>
      </c>
      <c r="G2786" t="s">
        <v>3503</v>
      </c>
      <c r="H2786" t="s">
        <v>124</v>
      </c>
      <c r="I2786">
        <v>1</v>
      </c>
      <c r="J2786" t="s">
        <v>6969</v>
      </c>
      <c r="K2786" s="37">
        <v>48092</v>
      </c>
      <c r="L2786">
        <v>148228.16</v>
      </c>
      <c r="M2786">
        <v>148228.16</v>
      </c>
      <c r="N2786">
        <v>0</v>
      </c>
      <c r="O2786">
        <v>133405.34</v>
      </c>
      <c r="P2786">
        <v>0</v>
      </c>
      <c r="Q2786">
        <v>8470.73</v>
      </c>
      <c r="R2786">
        <v>230.4</v>
      </c>
      <c r="S2786">
        <v>8240.33</v>
      </c>
    </row>
    <row r="2787" spans="1:19" x14ac:dyDescent="0.25">
      <c r="A2787">
        <v>4</v>
      </c>
      <c r="B2787">
        <v>4332</v>
      </c>
      <c r="C2787" t="s">
        <v>3736</v>
      </c>
      <c r="D2787" t="s">
        <v>90</v>
      </c>
      <c r="E2787" t="s">
        <v>9</v>
      </c>
      <c r="F2787" t="s">
        <v>7826</v>
      </c>
      <c r="G2787" t="s">
        <v>7827</v>
      </c>
      <c r="H2787" t="s">
        <v>86</v>
      </c>
      <c r="I2787">
        <v>1</v>
      </c>
      <c r="J2787" t="s">
        <v>6969</v>
      </c>
      <c r="K2787" s="37">
        <v>43592</v>
      </c>
      <c r="L2787">
        <v>4056.59</v>
      </c>
      <c r="M2787">
        <v>4056.59</v>
      </c>
      <c r="N2787">
        <v>0</v>
      </c>
      <c r="O2787">
        <v>4056.59</v>
      </c>
      <c r="P2787">
        <v>0</v>
      </c>
      <c r="Q2787">
        <v>0</v>
      </c>
      <c r="R2787">
        <v>0</v>
      </c>
      <c r="S2787">
        <v>0</v>
      </c>
    </row>
    <row r="2788" spans="1:19" x14ac:dyDescent="0.25">
      <c r="A2788">
        <v>4</v>
      </c>
      <c r="B2788">
        <v>4332</v>
      </c>
      <c r="C2788" t="s">
        <v>3736</v>
      </c>
      <c r="D2788" t="s">
        <v>65</v>
      </c>
      <c r="E2788" t="s">
        <v>48</v>
      </c>
      <c r="F2788" t="s">
        <v>6039</v>
      </c>
      <c r="G2788" t="s">
        <v>2676</v>
      </c>
      <c r="H2788" t="s">
        <v>107</v>
      </c>
      <c r="I2788">
        <v>1</v>
      </c>
      <c r="J2788" t="s">
        <v>6969</v>
      </c>
      <c r="K2788" s="37">
        <v>43592</v>
      </c>
      <c r="L2788">
        <v>10000</v>
      </c>
      <c r="M2788">
        <v>10000</v>
      </c>
      <c r="N2788">
        <v>0</v>
      </c>
      <c r="O2788">
        <v>9000</v>
      </c>
      <c r="P2788">
        <v>0</v>
      </c>
      <c r="Q2788">
        <v>750</v>
      </c>
      <c r="R2788">
        <v>750</v>
      </c>
      <c r="S2788">
        <v>0</v>
      </c>
    </row>
    <row r="2789" spans="1:19" x14ac:dyDescent="0.25">
      <c r="A2789">
        <v>4</v>
      </c>
      <c r="B2789">
        <v>4332</v>
      </c>
      <c r="C2789" t="s">
        <v>3736</v>
      </c>
      <c r="D2789" t="s">
        <v>400</v>
      </c>
      <c r="E2789" t="s">
        <v>131</v>
      </c>
      <c r="F2789" t="s">
        <v>6040</v>
      </c>
      <c r="G2789" t="s">
        <v>435</v>
      </c>
      <c r="H2789" t="s">
        <v>149</v>
      </c>
      <c r="I2789">
        <v>0</v>
      </c>
      <c r="J2789" t="s">
        <v>6969</v>
      </c>
      <c r="K2789" s="37">
        <v>43899</v>
      </c>
      <c r="L2789">
        <v>42600</v>
      </c>
      <c r="M2789">
        <v>42600</v>
      </c>
      <c r="N2789">
        <v>0</v>
      </c>
      <c r="O2789">
        <v>38340</v>
      </c>
      <c r="P2789">
        <v>0</v>
      </c>
      <c r="Q2789">
        <v>3195</v>
      </c>
      <c r="R2789">
        <v>3195</v>
      </c>
      <c r="S2789">
        <v>0</v>
      </c>
    </row>
    <row r="2790" spans="1:19" x14ac:dyDescent="0.25">
      <c r="A2790">
        <v>4</v>
      </c>
      <c r="B2790">
        <v>4332</v>
      </c>
      <c r="C2790" t="s">
        <v>3736</v>
      </c>
      <c r="D2790" t="s">
        <v>90</v>
      </c>
      <c r="E2790" t="s">
        <v>9</v>
      </c>
      <c r="F2790" t="s">
        <v>6041</v>
      </c>
      <c r="G2790" t="s">
        <v>2599</v>
      </c>
      <c r="H2790" t="s">
        <v>86</v>
      </c>
      <c r="I2790">
        <v>1</v>
      </c>
      <c r="J2790" t="s">
        <v>6969</v>
      </c>
      <c r="K2790" s="37">
        <v>43592</v>
      </c>
      <c r="L2790">
        <v>7800</v>
      </c>
      <c r="M2790">
        <v>7800</v>
      </c>
      <c r="N2790">
        <v>0</v>
      </c>
      <c r="O2790">
        <v>7020</v>
      </c>
      <c r="P2790">
        <v>0</v>
      </c>
      <c r="Q2790">
        <v>585</v>
      </c>
      <c r="R2790">
        <v>585</v>
      </c>
      <c r="S2790">
        <v>0</v>
      </c>
    </row>
    <row r="2791" spans="1:19" x14ac:dyDescent="0.25">
      <c r="A2791">
        <v>4</v>
      </c>
      <c r="B2791">
        <v>4332</v>
      </c>
      <c r="C2791" t="s">
        <v>3736</v>
      </c>
      <c r="D2791" t="s">
        <v>1705</v>
      </c>
      <c r="E2791" t="s">
        <v>69</v>
      </c>
      <c r="F2791" t="s">
        <v>6042</v>
      </c>
      <c r="G2791" t="s">
        <v>2920</v>
      </c>
      <c r="H2791" t="s">
        <v>107</v>
      </c>
      <c r="I2791">
        <v>0</v>
      </c>
      <c r="J2791" t="s">
        <v>6969</v>
      </c>
      <c r="K2791" s="37">
        <v>48092</v>
      </c>
      <c r="L2791">
        <v>709829.19</v>
      </c>
      <c r="M2791">
        <v>709829.19</v>
      </c>
      <c r="N2791">
        <v>0</v>
      </c>
      <c r="O2791">
        <v>638846.27</v>
      </c>
      <c r="P2791">
        <v>0</v>
      </c>
      <c r="Q2791">
        <v>53237.19</v>
      </c>
      <c r="R2791">
        <v>53237.19</v>
      </c>
      <c r="S2791">
        <v>0</v>
      </c>
    </row>
    <row r="2792" spans="1:19" x14ac:dyDescent="0.25">
      <c r="A2792">
        <v>4</v>
      </c>
      <c r="B2792">
        <v>4332</v>
      </c>
      <c r="C2792" t="s">
        <v>3736</v>
      </c>
      <c r="D2792" t="s">
        <v>2401</v>
      </c>
      <c r="E2792" t="s">
        <v>252</v>
      </c>
      <c r="F2792" t="s">
        <v>6043</v>
      </c>
      <c r="G2792" t="s">
        <v>3312</v>
      </c>
      <c r="H2792" t="s">
        <v>124</v>
      </c>
      <c r="I2792">
        <v>0</v>
      </c>
      <c r="J2792" t="s">
        <v>6969</v>
      </c>
      <c r="K2792" s="37">
        <v>43882</v>
      </c>
      <c r="L2792">
        <v>83544.95</v>
      </c>
      <c r="M2792">
        <v>83544.95</v>
      </c>
      <c r="N2792">
        <v>0</v>
      </c>
      <c r="O2792">
        <v>75190.460000000006</v>
      </c>
      <c r="P2792">
        <v>0</v>
      </c>
      <c r="Q2792">
        <v>6265.87</v>
      </c>
      <c r="R2792">
        <v>6265.87</v>
      </c>
      <c r="S2792">
        <v>0</v>
      </c>
    </row>
    <row r="2793" spans="1:19" x14ac:dyDescent="0.25">
      <c r="A2793">
        <v>4</v>
      </c>
      <c r="B2793">
        <v>4332</v>
      </c>
      <c r="C2793" t="s">
        <v>3736</v>
      </c>
      <c r="D2793" t="s">
        <v>649</v>
      </c>
      <c r="E2793" t="s">
        <v>152</v>
      </c>
      <c r="F2793" t="s">
        <v>6044</v>
      </c>
      <c r="G2793" t="s">
        <v>650</v>
      </c>
      <c r="H2793" t="s">
        <v>124</v>
      </c>
      <c r="I2793">
        <v>1</v>
      </c>
      <c r="J2793" t="s">
        <v>6969</v>
      </c>
      <c r="K2793" s="37">
        <v>43334</v>
      </c>
      <c r="L2793">
        <v>25303.38</v>
      </c>
      <c r="M2793">
        <v>25303.38</v>
      </c>
      <c r="N2793">
        <v>0</v>
      </c>
      <c r="O2793">
        <v>22773.040000000001</v>
      </c>
      <c r="P2793">
        <v>0</v>
      </c>
      <c r="Q2793">
        <v>1897.76</v>
      </c>
      <c r="R2793">
        <v>1897.75</v>
      </c>
      <c r="S2793">
        <v>0.01</v>
      </c>
    </row>
    <row r="2794" spans="1:19" x14ac:dyDescent="0.25">
      <c r="A2794">
        <v>4</v>
      </c>
      <c r="B2794">
        <v>4332</v>
      </c>
      <c r="C2794" t="s">
        <v>3736</v>
      </c>
      <c r="D2794" t="s">
        <v>1637</v>
      </c>
      <c r="E2794" t="s">
        <v>313</v>
      </c>
      <c r="F2794" t="s">
        <v>6045</v>
      </c>
      <c r="G2794" t="s">
        <v>2748</v>
      </c>
      <c r="H2794" t="s">
        <v>124</v>
      </c>
      <c r="I2794">
        <v>1</v>
      </c>
      <c r="J2794" t="s">
        <v>6969</v>
      </c>
      <c r="K2794" s="37">
        <v>44041</v>
      </c>
      <c r="L2794">
        <v>290987.23</v>
      </c>
      <c r="M2794">
        <v>242719.05</v>
      </c>
      <c r="N2794">
        <v>-48268.18</v>
      </c>
      <c r="O2794">
        <v>218447.15</v>
      </c>
      <c r="P2794">
        <v>-43441.36</v>
      </c>
      <c r="Q2794">
        <v>18203.93</v>
      </c>
      <c r="R2794">
        <v>18203.93</v>
      </c>
      <c r="S2794">
        <v>0</v>
      </c>
    </row>
    <row r="2795" spans="1:19" x14ac:dyDescent="0.25">
      <c r="A2795">
        <v>4</v>
      </c>
      <c r="B2795">
        <v>4332</v>
      </c>
      <c r="C2795" t="s">
        <v>3736</v>
      </c>
      <c r="D2795" t="s">
        <v>1728</v>
      </c>
      <c r="E2795" t="s">
        <v>122</v>
      </c>
      <c r="F2795" t="s">
        <v>6046</v>
      </c>
      <c r="G2795" t="s">
        <v>3136</v>
      </c>
      <c r="H2795" t="s">
        <v>124</v>
      </c>
      <c r="I2795">
        <v>0</v>
      </c>
      <c r="J2795" t="s">
        <v>6969</v>
      </c>
      <c r="K2795" s="37">
        <v>43864</v>
      </c>
      <c r="L2795">
        <v>9570.41</v>
      </c>
      <c r="M2795">
        <v>9570.41</v>
      </c>
      <c r="N2795">
        <v>0</v>
      </c>
      <c r="O2795">
        <v>8613.3700000000008</v>
      </c>
      <c r="P2795">
        <v>0</v>
      </c>
      <c r="Q2795">
        <v>717.78</v>
      </c>
      <c r="R2795">
        <v>717.78</v>
      </c>
      <c r="S2795">
        <v>0</v>
      </c>
    </row>
    <row r="2796" spans="1:19" x14ac:dyDescent="0.25">
      <c r="A2796">
        <v>4</v>
      </c>
      <c r="B2796">
        <v>4332</v>
      </c>
      <c r="C2796" t="s">
        <v>3736</v>
      </c>
      <c r="D2796" t="s">
        <v>90</v>
      </c>
      <c r="E2796" t="s">
        <v>9</v>
      </c>
      <c r="F2796" t="s">
        <v>7828</v>
      </c>
      <c r="G2796" t="s">
        <v>7829</v>
      </c>
      <c r="H2796" t="s">
        <v>86</v>
      </c>
      <c r="I2796">
        <v>1</v>
      </c>
      <c r="J2796" t="s">
        <v>6969</v>
      </c>
      <c r="K2796" s="37">
        <v>43592</v>
      </c>
      <c r="L2796">
        <v>26510.99</v>
      </c>
      <c r="M2796">
        <v>26510.99</v>
      </c>
      <c r="N2796">
        <v>0</v>
      </c>
      <c r="O2796">
        <v>26510.99</v>
      </c>
      <c r="P2796">
        <v>0</v>
      </c>
      <c r="Q2796">
        <v>0</v>
      </c>
      <c r="R2796">
        <v>0</v>
      </c>
      <c r="S2796">
        <v>0</v>
      </c>
    </row>
    <row r="2797" spans="1:19" x14ac:dyDescent="0.25">
      <c r="A2797">
        <v>4</v>
      </c>
      <c r="B2797">
        <v>4332</v>
      </c>
      <c r="C2797" t="s">
        <v>3736</v>
      </c>
      <c r="D2797" t="s">
        <v>7830</v>
      </c>
      <c r="E2797" t="s">
        <v>25</v>
      </c>
      <c r="F2797" t="s">
        <v>7831</v>
      </c>
      <c r="G2797" t="s">
        <v>2182</v>
      </c>
      <c r="H2797" t="s">
        <v>86</v>
      </c>
      <c r="I2797">
        <v>1</v>
      </c>
      <c r="J2797" t="s">
        <v>6969</v>
      </c>
      <c r="K2797" s="37">
        <v>43265</v>
      </c>
      <c r="L2797">
        <v>5827.87</v>
      </c>
      <c r="M2797">
        <v>5827.87</v>
      </c>
      <c r="N2797">
        <v>0</v>
      </c>
      <c r="O2797">
        <v>5827.87</v>
      </c>
      <c r="P2797">
        <v>0</v>
      </c>
      <c r="Q2797">
        <v>0</v>
      </c>
      <c r="R2797">
        <v>0</v>
      </c>
      <c r="S2797">
        <v>0</v>
      </c>
    </row>
    <row r="2798" spans="1:19" x14ac:dyDescent="0.25">
      <c r="A2798">
        <v>4</v>
      </c>
      <c r="B2798">
        <v>4332</v>
      </c>
      <c r="C2798" t="s">
        <v>3736</v>
      </c>
      <c r="D2798" t="s">
        <v>90</v>
      </c>
      <c r="E2798" t="s">
        <v>9</v>
      </c>
      <c r="F2798" t="s">
        <v>6047</v>
      </c>
      <c r="G2798" t="s">
        <v>3440</v>
      </c>
      <c r="H2798" t="s">
        <v>104</v>
      </c>
      <c r="I2798">
        <v>0.3</v>
      </c>
      <c r="J2798" t="s">
        <v>6969</v>
      </c>
      <c r="K2798" s="37">
        <v>48092</v>
      </c>
      <c r="L2798">
        <v>683134.25</v>
      </c>
      <c r="M2798">
        <v>683134.25</v>
      </c>
      <c r="N2798">
        <v>0</v>
      </c>
      <c r="O2798">
        <v>614820.82999999996</v>
      </c>
      <c r="P2798">
        <v>0</v>
      </c>
      <c r="Q2798">
        <v>0</v>
      </c>
      <c r="R2798">
        <v>0</v>
      </c>
      <c r="S2798">
        <v>0</v>
      </c>
    </row>
    <row r="2799" spans="1:19" x14ac:dyDescent="0.25">
      <c r="A2799">
        <v>4</v>
      </c>
      <c r="B2799">
        <v>4332</v>
      </c>
      <c r="C2799" t="s">
        <v>3736</v>
      </c>
      <c r="D2799" t="s">
        <v>78</v>
      </c>
      <c r="E2799" t="s">
        <v>76</v>
      </c>
      <c r="F2799" t="s">
        <v>6048</v>
      </c>
      <c r="G2799" t="s">
        <v>8829</v>
      </c>
      <c r="H2799" t="s">
        <v>86</v>
      </c>
      <c r="I2799">
        <v>1</v>
      </c>
      <c r="J2799" t="s">
        <v>6969</v>
      </c>
      <c r="K2799" s="37">
        <v>48092</v>
      </c>
      <c r="L2799">
        <v>53869.86</v>
      </c>
      <c r="M2799">
        <v>0</v>
      </c>
      <c r="N2799">
        <v>-53869.86</v>
      </c>
      <c r="O2799">
        <v>0</v>
      </c>
      <c r="P2799">
        <v>-48482.87</v>
      </c>
      <c r="Q2799">
        <v>4040.24</v>
      </c>
      <c r="R2799">
        <v>4040.24</v>
      </c>
      <c r="S2799">
        <v>0</v>
      </c>
    </row>
    <row r="2800" spans="1:19" x14ac:dyDescent="0.25">
      <c r="A2800">
        <v>4</v>
      </c>
      <c r="B2800">
        <v>4332</v>
      </c>
      <c r="C2800" t="s">
        <v>3736</v>
      </c>
      <c r="D2800" t="s">
        <v>767</v>
      </c>
      <c r="E2800" t="s">
        <v>9</v>
      </c>
      <c r="F2800" t="s">
        <v>6049</v>
      </c>
      <c r="G2800" t="s">
        <v>3067</v>
      </c>
      <c r="H2800" t="s">
        <v>107</v>
      </c>
      <c r="I2800">
        <v>0.6</v>
      </c>
      <c r="J2800" t="s">
        <v>6969</v>
      </c>
      <c r="K2800" s="37">
        <v>43760</v>
      </c>
      <c r="L2800">
        <v>12438.97</v>
      </c>
      <c r="M2800">
        <v>12438.97</v>
      </c>
      <c r="N2800">
        <v>0</v>
      </c>
      <c r="O2800">
        <v>11195.07</v>
      </c>
      <c r="P2800">
        <v>0</v>
      </c>
      <c r="Q2800">
        <v>932.93</v>
      </c>
      <c r="R2800">
        <v>932.92</v>
      </c>
      <c r="S2800">
        <v>0.01</v>
      </c>
    </row>
    <row r="2801" spans="1:19" x14ac:dyDescent="0.25">
      <c r="A2801">
        <v>4</v>
      </c>
      <c r="B2801">
        <v>4332</v>
      </c>
      <c r="C2801" t="s">
        <v>3736</v>
      </c>
      <c r="D2801" t="s">
        <v>50</v>
      </c>
      <c r="E2801" t="s">
        <v>48</v>
      </c>
      <c r="F2801" t="s">
        <v>6050</v>
      </c>
      <c r="G2801" t="s">
        <v>1531</v>
      </c>
      <c r="H2801" t="s">
        <v>104</v>
      </c>
      <c r="I2801">
        <v>0.01</v>
      </c>
      <c r="J2801" t="s">
        <v>6969</v>
      </c>
      <c r="K2801" s="37">
        <v>43412</v>
      </c>
      <c r="L2801">
        <v>3184.7</v>
      </c>
      <c r="M2801">
        <v>3184.7</v>
      </c>
      <c r="N2801">
        <v>0</v>
      </c>
      <c r="O2801">
        <v>2866.23</v>
      </c>
      <c r="P2801">
        <v>0</v>
      </c>
      <c r="Q2801">
        <v>238.85</v>
      </c>
      <c r="R2801">
        <v>238.85</v>
      </c>
      <c r="S2801">
        <v>0</v>
      </c>
    </row>
    <row r="2802" spans="1:19" x14ac:dyDescent="0.25">
      <c r="A2802">
        <v>4</v>
      </c>
      <c r="B2802">
        <v>4332</v>
      </c>
      <c r="C2802" t="s">
        <v>3736</v>
      </c>
      <c r="D2802" t="s">
        <v>2168</v>
      </c>
      <c r="E2802" t="s">
        <v>255</v>
      </c>
      <c r="F2802" t="s">
        <v>6051</v>
      </c>
      <c r="G2802" t="s">
        <v>2711</v>
      </c>
      <c r="H2802" t="s">
        <v>104</v>
      </c>
      <c r="I2802">
        <v>1</v>
      </c>
      <c r="J2802" t="s">
        <v>6969</v>
      </c>
      <c r="K2802" s="37">
        <v>43592</v>
      </c>
      <c r="L2802">
        <v>13190</v>
      </c>
      <c r="M2802">
        <v>13190</v>
      </c>
      <c r="N2802">
        <v>0</v>
      </c>
      <c r="O2802">
        <v>11871</v>
      </c>
      <c r="P2802">
        <v>0</v>
      </c>
      <c r="Q2802">
        <v>989.25</v>
      </c>
      <c r="R2802">
        <v>989.25</v>
      </c>
      <c r="S2802">
        <v>0</v>
      </c>
    </row>
    <row r="2803" spans="1:19" x14ac:dyDescent="0.25">
      <c r="A2803">
        <v>4</v>
      </c>
      <c r="B2803">
        <v>4332</v>
      </c>
      <c r="C2803" t="s">
        <v>3736</v>
      </c>
      <c r="D2803" t="s">
        <v>426</v>
      </c>
      <c r="E2803" t="s">
        <v>60</v>
      </c>
      <c r="F2803" t="s">
        <v>6052</v>
      </c>
      <c r="G2803" t="s">
        <v>2614</v>
      </c>
      <c r="H2803" t="s">
        <v>107</v>
      </c>
      <c r="I2803">
        <v>1</v>
      </c>
      <c r="J2803" t="s">
        <v>6969</v>
      </c>
      <c r="K2803" s="37">
        <v>43592</v>
      </c>
      <c r="L2803">
        <v>29136.25</v>
      </c>
      <c r="M2803">
        <v>29136.25</v>
      </c>
      <c r="N2803">
        <v>0</v>
      </c>
      <c r="O2803">
        <v>26222.63</v>
      </c>
      <c r="P2803">
        <v>0</v>
      </c>
      <c r="Q2803">
        <v>2185.2199999999998</v>
      </c>
      <c r="R2803">
        <v>2185.2199999999998</v>
      </c>
      <c r="S2803">
        <v>0</v>
      </c>
    </row>
    <row r="2804" spans="1:19" x14ac:dyDescent="0.25">
      <c r="A2804">
        <v>4</v>
      </c>
      <c r="B2804">
        <v>4332</v>
      </c>
      <c r="C2804" t="s">
        <v>3736</v>
      </c>
      <c r="D2804" t="s">
        <v>2417</v>
      </c>
      <c r="E2804" t="s">
        <v>69</v>
      </c>
      <c r="F2804" t="s">
        <v>6053</v>
      </c>
      <c r="G2804" t="s">
        <v>3100</v>
      </c>
      <c r="H2804" t="s">
        <v>124</v>
      </c>
      <c r="I2804">
        <v>0</v>
      </c>
      <c r="J2804" t="s">
        <v>6969</v>
      </c>
      <c r="K2804" s="37">
        <v>48092</v>
      </c>
      <c r="L2804">
        <v>666548.55000000005</v>
      </c>
      <c r="M2804">
        <v>666548.55000000005</v>
      </c>
      <c r="N2804">
        <v>0</v>
      </c>
      <c r="O2804">
        <v>599893.69999999995</v>
      </c>
      <c r="P2804">
        <v>0</v>
      </c>
      <c r="Q2804">
        <v>0</v>
      </c>
      <c r="R2804">
        <v>0</v>
      </c>
      <c r="S2804">
        <v>0</v>
      </c>
    </row>
    <row r="2805" spans="1:19" x14ac:dyDescent="0.25">
      <c r="A2805">
        <v>4</v>
      </c>
      <c r="B2805">
        <v>4332</v>
      </c>
      <c r="C2805" t="s">
        <v>3736</v>
      </c>
      <c r="D2805" t="s">
        <v>1705</v>
      </c>
      <c r="E2805" t="s">
        <v>69</v>
      </c>
      <c r="F2805" t="s">
        <v>6054</v>
      </c>
      <c r="G2805" t="s">
        <v>2811</v>
      </c>
      <c r="H2805" t="s">
        <v>107</v>
      </c>
      <c r="I2805">
        <v>0</v>
      </c>
      <c r="J2805" t="s">
        <v>6969</v>
      </c>
      <c r="K2805" s="37">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3736</v>
      </c>
      <c r="D2806" t="s">
        <v>653</v>
      </c>
      <c r="E2806" t="s">
        <v>147</v>
      </c>
      <c r="F2806" t="s">
        <v>6055</v>
      </c>
      <c r="G2806" t="s">
        <v>2718</v>
      </c>
      <c r="H2806" t="s">
        <v>107</v>
      </c>
      <c r="I2806">
        <v>1</v>
      </c>
      <c r="J2806" t="s">
        <v>6969</v>
      </c>
      <c r="K2806" s="37">
        <v>43592</v>
      </c>
      <c r="L2806">
        <v>45550.8</v>
      </c>
      <c r="M2806">
        <v>45550.8</v>
      </c>
      <c r="N2806">
        <v>0</v>
      </c>
      <c r="O2806">
        <v>40995.72</v>
      </c>
      <c r="P2806">
        <v>0</v>
      </c>
      <c r="Q2806">
        <v>3416.31</v>
      </c>
      <c r="R2806">
        <v>3416.31</v>
      </c>
      <c r="S2806">
        <v>0</v>
      </c>
    </row>
    <row r="2807" spans="1:19" x14ac:dyDescent="0.25">
      <c r="A2807">
        <v>4</v>
      </c>
      <c r="B2807">
        <v>4332</v>
      </c>
      <c r="C2807" t="s">
        <v>3736</v>
      </c>
      <c r="D2807" t="s">
        <v>39</v>
      </c>
      <c r="E2807" t="s">
        <v>9</v>
      </c>
      <c r="F2807" t="s">
        <v>6056</v>
      </c>
      <c r="G2807" t="s">
        <v>2612</v>
      </c>
      <c r="H2807" t="s">
        <v>100</v>
      </c>
      <c r="I2807">
        <v>1</v>
      </c>
      <c r="J2807" t="s">
        <v>6969</v>
      </c>
      <c r="K2807" s="37">
        <v>43592</v>
      </c>
      <c r="L2807">
        <v>50989.66</v>
      </c>
      <c r="M2807">
        <v>50989.66</v>
      </c>
      <c r="N2807">
        <v>0</v>
      </c>
      <c r="O2807">
        <v>45890.69</v>
      </c>
      <c r="P2807">
        <v>0</v>
      </c>
      <c r="Q2807">
        <v>3824.23</v>
      </c>
      <c r="R2807">
        <v>3824.22</v>
      </c>
      <c r="S2807">
        <v>0.01</v>
      </c>
    </row>
    <row r="2808" spans="1:19" x14ac:dyDescent="0.25">
      <c r="A2808">
        <v>4</v>
      </c>
      <c r="B2808">
        <v>4332</v>
      </c>
      <c r="C2808" t="s">
        <v>3736</v>
      </c>
      <c r="D2808" t="s">
        <v>96</v>
      </c>
      <c r="E2808" t="s">
        <v>9</v>
      </c>
      <c r="F2808" t="s">
        <v>6057</v>
      </c>
      <c r="G2808" t="s">
        <v>3056</v>
      </c>
      <c r="H2808" t="s">
        <v>86</v>
      </c>
      <c r="I2808">
        <v>1</v>
      </c>
      <c r="J2808" t="s">
        <v>6969</v>
      </c>
      <c r="K2808" s="37">
        <v>44138</v>
      </c>
      <c r="L2808">
        <v>109695.73</v>
      </c>
      <c r="M2808">
        <v>109695.73</v>
      </c>
      <c r="N2808">
        <v>0</v>
      </c>
      <c r="O2808">
        <v>98726.16</v>
      </c>
      <c r="P2808">
        <v>0</v>
      </c>
      <c r="Q2808">
        <v>8227.18</v>
      </c>
      <c r="R2808">
        <v>8227.18</v>
      </c>
      <c r="S2808">
        <v>0</v>
      </c>
    </row>
    <row r="2809" spans="1:19" x14ac:dyDescent="0.25">
      <c r="A2809">
        <v>4</v>
      </c>
      <c r="B2809">
        <v>4332</v>
      </c>
      <c r="C2809" t="s">
        <v>3736</v>
      </c>
      <c r="D2809" t="s">
        <v>2457</v>
      </c>
      <c r="E2809" t="s">
        <v>782</v>
      </c>
      <c r="F2809" t="s">
        <v>6058</v>
      </c>
      <c r="G2809" t="s">
        <v>2780</v>
      </c>
      <c r="H2809" t="s">
        <v>124</v>
      </c>
      <c r="I2809">
        <v>0</v>
      </c>
      <c r="J2809" t="s">
        <v>6969</v>
      </c>
      <c r="K2809" s="37">
        <v>48092</v>
      </c>
      <c r="L2809">
        <v>2314614</v>
      </c>
      <c r="M2809">
        <v>2314614</v>
      </c>
      <c r="N2809">
        <v>0</v>
      </c>
      <c r="O2809">
        <v>2083152.6</v>
      </c>
      <c r="P2809">
        <v>0</v>
      </c>
      <c r="Q2809">
        <v>0</v>
      </c>
      <c r="R2809">
        <v>0</v>
      </c>
      <c r="S2809">
        <v>0</v>
      </c>
    </row>
    <row r="2810" spans="1:19" x14ac:dyDescent="0.25">
      <c r="A2810">
        <v>4</v>
      </c>
      <c r="B2810">
        <v>4332</v>
      </c>
      <c r="C2810" t="s">
        <v>3736</v>
      </c>
      <c r="D2810" t="s">
        <v>1132</v>
      </c>
      <c r="E2810" t="s">
        <v>93</v>
      </c>
      <c r="F2810" t="s">
        <v>6059</v>
      </c>
      <c r="G2810" t="s">
        <v>3172</v>
      </c>
      <c r="H2810" t="s">
        <v>107</v>
      </c>
      <c r="I2810">
        <v>0</v>
      </c>
      <c r="J2810" t="s">
        <v>6969</v>
      </c>
      <c r="K2810" s="37">
        <v>43816</v>
      </c>
      <c r="L2810">
        <v>21204.799999999999</v>
      </c>
      <c r="M2810">
        <v>21204.799999999999</v>
      </c>
      <c r="N2810">
        <v>0</v>
      </c>
      <c r="O2810">
        <v>19084.32</v>
      </c>
      <c r="P2810">
        <v>0</v>
      </c>
      <c r="Q2810">
        <v>1590.36</v>
      </c>
      <c r="R2810">
        <v>1590.36</v>
      </c>
      <c r="S2810">
        <v>0</v>
      </c>
    </row>
    <row r="2811" spans="1:19" x14ac:dyDescent="0.25">
      <c r="A2811">
        <v>4</v>
      </c>
      <c r="B2811">
        <v>4332</v>
      </c>
      <c r="C2811" t="s">
        <v>3736</v>
      </c>
      <c r="D2811" t="s">
        <v>1028</v>
      </c>
      <c r="E2811" t="s">
        <v>238</v>
      </c>
      <c r="F2811" t="s">
        <v>6060</v>
      </c>
      <c r="G2811" t="s">
        <v>2830</v>
      </c>
      <c r="H2811" t="s">
        <v>124</v>
      </c>
      <c r="I2811">
        <v>1</v>
      </c>
      <c r="J2811" t="s">
        <v>6969</v>
      </c>
      <c r="K2811" s="37">
        <v>43592</v>
      </c>
      <c r="L2811">
        <v>74996.009999999995</v>
      </c>
      <c r="M2811">
        <v>74996.009999999995</v>
      </c>
      <c r="N2811">
        <v>0</v>
      </c>
      <c r="O2811">
        <v>67496.41</v>
      </c>
      <c r="P2811">
        <v>0</v>
      </c>
      <c r="Q2811">
        <v>5624.7</v>
      </c>
      <c r="R2811">
        <v>5624.7</v>
      </c>
      <c r="S2811">
        <v>0</v>
      </c>
    </row>
    <row r="2812" spans="1:19" x14ac:dyDescent="0.25">
      <c r="A2812">
        <v>4</v>
      </c>
      <c r="B2812">
        <v>4332</v>
      </c>
      <c r="C2812" t="s">
        <v>3736</v>
      </c>
      <c r="D2812" t="s">
        <v>2013</v>
      </c>
      <c r="E2812" t="s">
        <v>76</v>
      </c>
      <c r="F2812" t="s">
        <v>6061</v>
      </c>
      <c r="G2812" t="s">
        <v>812</v>
      </c>
      <c r="H2812" t="s">
        <v>104</v>
      </c>
      <c r="I2812">
        <v>0</v>
      </c>
      <c r="J2812" t="s">
        <v>6969</v>
      </c>
      <c r="K2812" s="37">
        <v>43760</v>
      </c>
      <c r="L2812">
        <v>13344.24</v>
      </c>
      <c r="M2812">
        <v>13344.24</v>
      </c>
      <c r="N2812">
        <v>0</v>
      </c>
      <c r="O2812">
        <v>12009.82</v>
      </c>
      <c r="P2812">
        <v>0</v>
      </c>
      <c r="Q2812">
        <v>1000.82</v>
      </c>
      <c r="R2812">
        <v>1000.82</v>
      </c>
      <c r="S2812">
        <v>0</v>
      </c>
    </row>
    <row r="2813" spans="1:19" x14ac:dyDescent="0.25">
      <c r="A2813">
        <v>4</v>
      </c>
      <c r="B2813">
        <v>4332</v>
      </c>
      <c r="C2813" t="s">
        <v>3736</v>
      </c>
      <c r="D2813" t="s">
        <v>2123</v>
      </c>
      <c r="E2813" t="s">
        <v>76</v>
      </c>
      <c r="F2813" t="s">
        <v>6062</v>
      </c>
      <c r="G2813" t="s">
        <v>3426</v>
      </c>
      <c r="H2813" t="s">
        <v>104</v>
      </c>
      <c r="I2813">
        <v>0.3</v>
      </c>
      <c r="J2813" t="s">
        <v>6969</v>
      </c>
      <c r="K2813" s="37">
        <v>48092</v>
      </c>
      <c r="L2813">
        <v>318606.7</v>
      </c>
      <c r="M2813">
        <v>318606.7</v>
      </c>
      <c r="N2813">
        <v>0</v>
      </c>
      <c r="O2813">
        <v>286746.03000000003</v>
      </c>
      <c r="P2813">
        <v>0</v>
      </c>
      <c r="Q2813">
        <v>0</v>
      </c>
      <c r="R2813">
        <v>0</v>
      </c>
      <c r="S2813">
        <v>0</v>
      </c>
    </row>
    <row r="2814" spans="1:19" x14ac:dyDescent="0.25">
      <c r="A2814">
        <v>4</v>
      </c>
      <c r="B2814">
        <v>4332</v>
      </c>
      <c r="C2814" t="s">
        <v>3736</v>
      </c>
      <c r="D2814" t="s">
        <v>3332</v>
      </c>
      <c r="E2814" t="s">
        <v>813</v>
      </c>
      <c r="F2814" t="s">
        <v>7832</v>
      </c>
      <c r="G2814" t="s">
        <v>7833</v>
      </c>
      <c r="H2814" t="s">
        <v>149</v>
      </c>
      <c r="I2814">
        <v>0.15</v>
      </c>
      <c r="J2814" t="s">
        <v>6969</v>
      </c>
      <c r="K2814" s="37">
        <v>48092</v>
      </c>
      <c r="L2814">
        <v>1447133.18</v>
      </c>
      <c r="M2814">
        <v>1447133.18</v>
      </c>
      <c r="N2814">
        <v>0</v>
      </c>
      <c r="O2814">
        <v>1302419.8600000001</v>
      </c>
      <c r="P2814">
        <v>0</v>
      </c>
      <c r="Q2814">
        <v>103396.74</v>
      </c>
      <c r="R2814">
        <v>0</v>
      </c>
      <c r="S2814">
        <v>103396.74</v>
      </c>
    </row>
    <row r="2815" spans="1:19" x14ac:dyDescent="0.25">
      <c r="A2815">
        <v>4</v>
      </c>
      <c r="B2815">
        <v>4332</v>
      </c>
      <c r="C2815" t="s">
        <v>3736</v>
      </c>
      <c r="D2815" t="s">
        <v>255</v>
      </c>
      <c r="E2815" t="s">
        <v>255</v>
      </c>
      <c r="F2815" t="s">
        <v>6063</v>
      </c>
      <c r="G2815" t="s">
        <v>3196</v>
      </c>
      <c r="H2815" t="s">
        <v>124</v>
      </c>
      <c r="I2815">
        <v>1</v>
      </c>
      <c r="J2815" t="s">
        <v>6969</v>
      </c>
      <c r="K2815" s="37">
        <v>43781</v>
      </c>
      <c r="L2815">
        <v>35610.49</v>
      </c>
      <c r="M2815">
        <v>35610.49</v>
      </c>
      <c r="N2815">
        <v>0</v>
      </c>
      <c r="O2815">
        <v>32049.439999999999</v>
      </c>
      <c r="P2815">
        <v>0</v>
      </c>
      <c r="Q2815">
        <v>2670.79</v>
      </c>
      <c r="R2815">
        <v>2670.79</v>
      </c>
      <c r="S2815">
        <v>0</v>
      </c>
    </row>
    <row r="2816" spans="1:19" x14ac:dyDescent="0.25">
      <c r="A2816">
        <v>4</v>
      </c>
      <c r="B2816">
        <v>4332</v>
      </c>
      <c r="C2816" t="s">
        <v>3736</v>
      </c>
      <c r="D2816" t="s">
        <v>1728</v>
      </c>
      <c r="E2816" t="s">
        <v>122</v>
      </c>
      <c r="F2816" t="s">
        <v>6064</v>
      </c>
      <c r="G2816" t="s">
        <v>2772</v>
      </c>
      <c r="H2816" t="s">
        <v>124</v>
      </c>
      <c r="I2816">
        <v>1</v>
      </c>
      <c r="J2816" t="s">
        <v>6969</v>
      </c>
      <c r="K2816" s="37">
        <v>43592</v>
      </c>
      <c r="L2816">
        <v>4074.98</v>
      </c>
      <c r="M2816">
        <v>4074.98</v>
      </c>
      <c r="N2816">
        <v>0</v>
      </c>
      <c r="O2816">
        <v>3667.48</v>
      </c>
      <c r="P2816">
        <v>0</v>
      </c>
      <c r="Q2816">
        <v>305.63</v>
      </c>
      <c r="R2816">
        <v>305.62</v>
      </c>
      <c r="S2816">
        <v>0.01</v>
      </c>
    </row>
    <row r="2817" spans="1:19" x14ac:dyDescent="0.25">
      <c r="A2817">
        <v>4</v>
      </c>
      <c r="B2817">
        <v>4332</v>
      </c>
      <c r="C2817" t="s">
        <v>3736</v>
      </c>
      <c r="D2817" t="s">
        <v>92</v>
      </c>
      <c r="E2817" t="s">
        <v>93</v>
      </c>
      <c r="F2817" t="s">
        <v>6065</v>
      </c>
      <c r="G2817" t="s">
        <v>1622</v>
      </c>
      <c r="H2817" t="s">
        <v>107</v>
      </c>
      <c r="I2817">
        <v>0</v>
      </c>
      <c r="J2817" t="s">
        <v>6969</v>
      </c>
      <c r="K2817" s="37">
        <v>43412</v>
      </c>
      <c r="L2817">
        <v>27676.19</v>
      </c>
      <c r="M2817">
        <v>27676.19</v>
      </c>
      <c r="N2817">
        <v>0</v>
      </c>
      <c r="O2817">
        <v>24908.57</v>
      </c>
      <c r="P2817">
        <v>0</v>
      </c>
      <c r="Q2817">
        <v>2075.7199999999998</v>
      </c>
      <c r="R2817">
        <v>2075.71</v>
      </c>
      <c r="S2817">
        <v>0.01</v>
      </c>
    </row>
    <row r="2818" spans="1:19" x14ac:dyDescent="0.25">
      <c r="A2818">
        <v>4</v>
      </c>
      <c r="B2818">
        <v>4332</v>
      </c>
      <c r="C2818" t="s">
        <v>3736</v>
      </c>
      <c r="D2818" t="s">
        <v>1728</v>
      </c>
      <c r="E2818" t="s">
        <v>122</v>
      </c>
      <c r="F2818" t="s">
        <v>6066</v>
      </c>
      <c r="G2818" t="s">
        <v>3412</v>
      </c>
      <c r="H2818" t="s">
        <v>124</v>
      </c>
      <c r="I2818">
        <v>1</v>
      </c>
      <c r="J2818" t="s">
        <v>6969</v>
      </c>
      <c r="K2818" s="37">
        <v>43864</v>
      </c>
      <c r="L2818">
        <v>27774.26</v>
      </c>
      <c r="M2818">
        <v>27774.26</v>
      </c>
      <c r="N2818">
        <v>0</v>
      </c>
      <c r="O2818">
        <v>24996.83</v>
      </c>
      <c r="P2818">
        <v>0</v>
      </c>
      <c r="Q2818">
        <v>2083.0700000000002</v>
      </c>
      <c r="R2818">
        <v>2083.0700000000002</v>
      </c>
      <c r="S2818">
        <v>0</v>
      </c>
    </row>
    <row r="2819" spans="1:19" x14ac:dyDescent="0.25">
      <c r="A2819">
        <v>4</v>
      </c>
      <c r="B2819">
        <v>4332</v>
      </c>
      <c r="C2819" t="s">
        <v>3736</v>
      </c>
      <c r="D2819" t="s">
        <v>39</v>
      </c>
      <c r="E2819" t="s">
        <v>9</v>
      </c>
      <c r="F2819" t="s">
        <v>6067</v>
      </c>
      <c r="G2819" t="s">
        <v>2629</v>
      </c>
      <c r="H2819" t="s">
        <v>107</v>
      </c>
      <c r="I2819">
        <v>1</v>
      </c>
      <c r="J2819" t="s">
        <v>6969</v>
      </c>
      <c r="K2819" s="37">
        <v>43592</v>
      </c>
      <c r="L2819">
        <v>5215</v>
      </c>
      <c r="M2819">
        <v>5215</v>
      </c>
      <c r="N2819">
        <v>0</v>
      </c>
      <c r="O2819">
        <v>4693.5</v>
      </c>
      <c r="P2819">
        <v>0</v>
      </c>
      <c r="Q2819">
        <v>391.13</v>
      </c>
      <c r="R2819">
        <v>391.13</v>
      </c>
      <c r="S2819">
        <v>0</v>
      </c>
    </row>
    <row r="2820" spans="1:19" x14ac:dyDescent="0.25">
      <c r="A2820">
        <v>4</v>
      </c>
      <c r="B2820">
        <v>4332</v>
      </c>
      <c r="C2820" t="s">
        <v>3736</v>
      </c>
      <c r="D2820" t="s">
        <v>174</v>
      </c>
      <c r="E2820" t="s">
        <v>9</v>
      </c>
      <c r="F2820" t="s">
        <v>6068</v>
      </c>
      <c r="G2820" t="s">
        <v>2801</v>
      </c>
      <c r="H2820" t="s">
        <v>107</v>
      </c>
      <c r="I2820">
        <v>1</v>
      </c>
      <c r="J2820" t="s">
        <v>6969</v>
      </c>
      <c r="K2820" s="37">
        <v>43592</v>
      </c>
      <c r="L2820">
        <v>50431.54</v>
      </c>
      <c r="M2820">
        <v>50431.54</v>
      </c>
      <c r="N2820">
        <v>0</v>
      </c>
      <c r="O2820">
        <v>45388.39</v>
      </c>
      <c r="P2820">
        <v>0</v>
      </c>
      <c r="Q2820">
        <v>3782.37</v>
      </c>
      <c r="R2820">
        <v>3782.37</v>
      </c>
      <c r="S2820">
        <v>0</v>
      </c>
    </row>
    <row r="2821" spans="1:19" x14ac:dyDescent="0.25">
      <c r="A2821">
        <v>4</v>
      </c>
      <c r="B2821">
        <v>4332</v>
      </c>
      <c r="C2821" t="s">
        <v>3736</v>
      </c>
      <c r="D2821" t="s">
        <v>39</v>
      </c>
      <c r="E2821" t="s">
        <v>9</v>
      </c>
      <c r="F2821" t="s">
        <v>6069</v>
      </c>
      <c r="G2821" t="s">
        <v>2626</v>
      </c>
      <c r="H2821" t="s">
        <v>100</v>
      </c>
      <c r="I2821">
        <v>1</v>
      </c>
      <c r="J2821" t="s">
        <v>6969</v>
      </c>
      <c r="K2821" s="37">
        <v>43592</v>
      </c>
      <c r="L2821">
        <v>9734.9</v>
      </c>
      <c r="M2821">
        <v>9734.9</v>
      </c>
      <c r="N2821">
        <v>0</v>
      </c>
      <c r="O2821">
        <v>8761.41</v>
      </c>
      <c r="P2821">
        <v>0</v>
      </c>
      <c r="Q2821">
        <v>730.12</v>
      </c>
      <c r="R2821">
        <v>730.12</v>
      </c>
      <c r="S2821">
        <v>0</v>
      </c>
    </row>
    <row r="2822" spans="1:19" x14ac:dyDescent="0.25">
      <c r="A2822">
        <v>4</v>
      </c>
      <c r="B2822">
        <v>4332</v>
      </c>
      <c r="C2822" t="s">
        <v>3736</v>
      </c>
      <c r="D2822" t="s">
        <v>39</v>
      </c>
      <c r="E2822" t="s">
        <v>9</v>
      </c>
      <c r="F2822" t="s">
        <v>6070</v>
      </c>
      <c r="G2822" t="s">
        <v>3171</v>
      </c>
      <c r="H2822" t="s">
        <v>100</v>
      </c>
      <c r="I2822">
        <v>1</v>
      </c>
      <c r="J2822" t="s">
        <v>6969</v>
      </c>
      <c r="K2822" s="37">
        <v>43781</v>
      </c>
      <c r="L2822">
        <v>34334.42</v>
      </c>
      <c r="M2822">
        <v>34334.42</v>
      </c>
      <c r="N2822">
        <v>0</v>
      </c>
      <c r="O2822">
        <v>30900.98</v>
      </c>
      <c r="P2822">
        <v>0</v>
      </c>
      <c r="Q2822">
        <v>2575.08</v>
      </c>
      <c r="R2822">
        <v>2575.08</v>
      </c>
      <c r="S2822">
        <v>0</v>
      </c>
    </row>
    <row r="2823" spans="1:19" x14ac:dyDescent="0.25">
      <c r="A2823">
        <v>4</v>
      </c>
      <c r="B2823">
        <v>4332</v>
      </c>
      <c r="C2823" t="s">
        <v>3736</v>
      </c>
      <c r="D2823" t="s">
        <v>90</v>
      </c>
      <c r="E2823" t="s">
        <v>9</v>
      </c>
      <c r="F2823" t="s">
        <v>6071</v>
      </c>
      <c r="G2823" t="s">
        <v>2639</v>
      </c>
      <c r="H2823" t="s">
        <v>124</v>
      </c>
      <c r="I2823">
        <v>1</v>
      </c>
      <c r="J2823" t="s">
        <v>6969</v>
      </c>
      <c r="K2823" s="37">
        <v>43592</v>
      </c>
      <c r="L2823">
        <v>25146</v>
      </c>
      <c r="M2823">
        <v>25146</v>
      </c>
      <c r="N2823">
        <v>0</v>
      </c>
      <c r="O2823">
        <v>22631.4</v>
      </c>
      <c r="P2823">
        <v>0</v>
      </c>
      <c r="Q2823">
        <v>1885.95</v>
      </c>
      <c r="R2823">
        <v>1885.95</v>
      </c>
      <c r="S2823">
        <v>0</v>
      </c>
    </row>
    <row r="2824" spans="1:19" x14ac:dyDescent="0.25">
      <c r="A2824">
        <v>4</v>
      </c>
      <c r="B2824">
        <v>4332</v>
      </c>
      <c r="C2824" t="s">
        <v>3736</v>
      </c>
      <c r="D2824" t="s">
        <v>75</v>
      </c>
      <c r="E2824" t="s">
        <v>76</v>
      </c>
      <c r="F2824" t="s">
        <v>6072</v>
      </c>
      <c r="G2824" t="s">
        <v>2917</v>
      </c>
      <c r="H2824" t="s">
        <v>124</v>
      </c>
      <c r="I2824">
        <v>0</v>
      </c>
      <c r="J2824" t="s">
        <v>6969</v>
      </c>
      <c r="K2824" s="37">
        <v>43760</v>
      </c>
      <c r="L2824">
        <v>110083.02</v>
      </c>
      <c r="M2824">
        <v>110083.02</v>
      </c>
      <c r="N2824">
        <v>0</v>
      </c>
      <c r="O2824">
        <v>99074.72</v>
      </c>
      <c r="P2824">
        <v>0</v>
      </c>
      <c r="Q2824">
        <v>8256.23</v>
      </c>
      <c r="R2824">
        <v>8256.23</v>
      </c>
      <c r="S2824">
        <v>0</v>
      </c>
    </row>
    <row r="2825" spans="1:19" x14ac:dyDescent="0.25">
      <c r="A2825">
        <v>4</v>
      </c>
      <c r="B2825">
        <v>4332</v>
      </c>
      <c r="C2825" t="s">
        <v>3736</v>
      </c>
      <c r="D2825" t="s">
        <v>39</v>
      </c>
      <c r="E2825" t="s">
        <v>9</v>
      </c>
      <c r="F2825" t="s">
        <v>6073</v>
      </c>
      <c r="G2825" t="s">
        <v>2996</v>
      </c>
      <c r="H2825" t="s">
        <v>100</v>
      </c>
      <c r="I2825">
        <v>1</v>
      </c>
      <c r="J2825" t="s">
        <v>6969</v>
      </c>
      <c r="K2825" s="37">
        <v>43781</v>
      </c>
      <c r="L2825">
        <v>78347.55</v>
      </c>
      <c r="M2825">
        <v>78347.55</v>
      </c>
      <c r="N2825">
        <v>0</v>
      </c>
      <c r="O2825">
        <v>70512.800000000003</v>
      </c>
      <c r="P2825">
        <v>0</v>
      </c>
      <c r="Q2825">
        <v>5876.07</v>
      </c>
      <c r="R2825">
        <v>5876.07</v>
      </c>
      <c r="S2825">
        <v>0</v>
      </c>
    </row>
    <row r="2826" spans="1:19" x14ac:dyDescent="0.25">
      <c r="A2826">
        <v>4</v>
      </c>
      <c r="B2826">
        <v>4332</v>
      </c>
      <c r="C2826" t="s">
        <v>3736</v>
      </c>
      <c r="D2826" t="s">
        <v>32</v>
      </c>
      <c r="E2826" t="s">
        <v>9</v>
      </c>
      <c r="F2826" t="s">
        <v>7834</v>
      </c>
      <c r="G2826" t="s">
        <v>7835</v>
      </c>
      <c r="H2826" t="s">
        <v>86</v>
      </c>
      <c r="I2826">
        <v>1</v>
      </c>
      <c r="J2826" t="s">
        <v>6969</v>
      </c>
      <c r="K2826" s="37">
        <v>44004</v>
      </c>
      <c r="L2826">
        <v>71626.03</v>
      </c>
      <c r="M2826">
        <v>71626.03</v>
      </c>
      <c r="N2826">
        <v>0</v>
      </c>
      <c r="O2826">
        <v>71626.03</v>
      </c>
      <c r="P2826">
        <v>0</v>
      </c>
      <c r="Q2826">
        <v>0</v>
      </c>
      <c r="R2826">
        <v>0</v>
      </c>
      <c r="S2826">
        <v>0</v>
      </c>
    </row>
    <row r="2827" spans="1:19" x14ac:dyDescent="0.25">
      <c r="A2827">
        <v>4</v>
      </c>
      <c r="B2827">
        <v>4332</v>
      </c>
      <c r="C2827" t="s">
        <v>3736</v>
      </c>
      <c r="D2827" t="s">
        <v>1762</v>
      </c>
      <c r="E2827" t="s">
        <v>69</v>
      </c>
      <c r="F2827" t="s">
        <v>6074</v>
      </c>
      <c r="G2827" t="s">
        <v>2730</v>
      </c>
      <c r="H2827" t="s">
        <v>100</v>
      </c>
      <c r="I2827">
        <v>0.6</v>
      </c>
      <c r="J2827" t="s">
        <v>6969</v>
      </c>
      <c r="K2827" s="37">
        <v>48092</v>
      </c>
      <c r="L2827">
        <v>127986.91</v>
      </c>
      <c r="M2827">
        <v>127986.91</v>
      </c>
      <c r="N2827">
        <v>0</v>
      </c>
      <c r="O2827">
        <v>115188.22</v>
      </c>
      <c r="P2827">
        <v>0</v>
      </c>
      <c r="Q2827">
        <v>9599.02</v>
      </c>
      <c r="R2827">
        <v>9599.02</v>
      </c>
      <c r="S2827">
        <v>0</v>
      </c>
    </row>
    <row r="2828" spans="1:19" x14ac:dyDescent="0.25">
      <c r="A2828">
        <v>4</v>
      </c>
      <c r="B2828">
        <v>4332</v>
      </c>
      <c r="C2828" t="s">
        <v>3736</v>
      </c>
      <c r="D2828" t="s">
        <v>2464</v>
      </c>
      <c r="E2828" t="s">
        <v>1571</v>
      </c>
      <c r="F2828" t="s">
        <v>6075</v>
      </c>
      <c r="G2828" t="s">
        <v>2673</v>
      </c>
      <c r="H2828" t="s">
        <v>124</v>
      </c>
      <c r="I2828">
        <v>1</v>
      </c>
      <c r="J2828" t="s">
        <v>6969</v>
      </c>
      <c r="K2828" s="37">
        <v>43592</v>
      </c>
      <c r="L2828">
        <v>15709.09</v>
      </c>
      <c r="M2828">
        <v>15709.09</v>
      </c>
      <c r="N2828">
        <v>0</v>
      </c>
      <c r="O2828">
        <v>14138.18</v>
      </c>
      <c r="P2828">
        <v>0</v>
      </c>
      <c r="Q2828">
        <v>1178.18</v>
      </c>
      <c r="R2828">
        <v>1178.18</v>
      </c>
      <c r="S2828">
        <v>0</v>
      </c>
    </row>
    <row r="2829" spans="1:19" x14ac:dyDescent="0.25">
      <c r="A2829">
        <v>4</v>
      </c>
      <c r="B2829">
        <v>4332</v>
      </c>
      <c r="C2829" t="s">
        <v>3736</v>
      </c>
      <c r="D2829" t="s">
        <v>1060</v>
      </c>
      <c r="E2829" t="s">
        <v>76</v>
      </c>
      <c r="F2829" t="s">
        <v>6076</v>
      </c>
      <c r="G2829" t="s">
        <v>3377</v>
      </c>
      <c r="H2829" t="s">
        <v>107</v>
      </c>
      <c r="I2829">
        <v>0</v>
      </c>
      <c r="J2829" t="s">
        <v>6969</v>
      </c>
      <c r="K2829" s="37">
        <v>43852</v>
      </c>
      <c r="L2829">
        <v>14860.08</v>
      </c>
      <c r="M2829">
        <v>14860.08</v>
      </c>
      <c r="N2829">
        <v>0</v>
      </c>
      <c r="O2829">
        <v>13374.07</v>
      </c>
      <c r="P2829">
        <v>0</v>
      </c>
      <c r="Q2829">
        <v>1114.51</v>
      </c>
      <c r="R2829">
        <v>1114.51</v>
      </c>
      <c r="S2829">
        <v>0</v>
      </c>
    </row>
    <row r="2830" spans="1:19" x14ac:dyDescent="0.25">
      <c r="A2830">
        <v>4</v>
      </c>
      <c r="B2830">
        <v>4332</v>
      </c>
      <c r="C2830" t="s">
        <v>3736</v>
      </c>
      <c r="D2830" t="s">
        <v>90</v>
      </c>
      <c r="E2830" t="s">
        <v>9</v>
      </c>
      <c r="F2830" t="s">
        <v>6077</v>
      </c>
      <c r="G2830" t="s">
        <v>2900</v>
      </c>
      <c r="H2830" t="s">
        <v>107</v>
      </c>
      <c r="I2830">
        <v>1</v>
      </c>
      <c r="J2830" t="s">
        <v>6969</v>
      </c>
      <c r="K2830" s="37">
        <v>43781</v>
      </c>
      <c r="L2830">
        <v>13083.51</v>
      </c>
      <c r="M2830">
        <v>13083.51</v>
      </c>
      <c r="N2830">
        <v>0</v>
      </c>
      <c r="O2830">
        <v>11775.16</v>
      </c>
      <c r="P2830">
        <v>0</v>
      </c>
      <c r="Q2830">
        <v>981.26</v>
      </c>
      <c r="R2830">
        <v>981.26</v>
      </c>
      <c r="S2830">
        <v>0</v>
      </c>
    </row>
    <row r="2831" spans="1:19" x14ac:dyDescent="0.25">
      <c r="A2831">
        <v>4</v>
      </c>
      <c r="B2831">
        <v>4332</v>
      </c>
      <c r="C2831" t="s">
        <v>3736</v>
      </c>
      <c r="D2831" t="s">
        <v>90</v>
      </c>
      <c r="E2831" t="s">
        <v>9</v>
      </c>
      <c r="F2831" t="s">
        <v>6078</v>
      </c>
      <c r="G2831" t="s">
        <v>2643</v>
      </c>
      <c r="H2831" t="s">
        <v>107</v>
      </c>
      <c r="I2831">
        <v>1</v>
      </c>
      <c r="J2831" t="s">
        <v>6969</v>
      </c>
      <c r="K2831" s="37">
        <v>43592</v>
      </c>
      <c r="L2831">
        <v>49439</v>
      </c>
      <c r="M2831">
        <v>49439</v>
      </c>
      <c r="N2831">
        <v>0</v>
      </c>
      <c r="O2831">
        <v>44495.1</v>
      </c>
      <c r="P2831">
        <v>0</v>
      </c>
      <c r="Q2831">
        <v>3707.93</v>
      </c>
      <c r="R2831">
        <v>3707.93</v>
      </c>
      <c r="S2831">
        <v>0</v>
      </c>
    </row>
    <row r="2832" spans="1:19" x14ac:dyDescent="0.25">
      <c r="A2832">
        <v>4</v>
      </c>
      <c r="B2832">
        <v>4332</v>
      </c>
      <c r="C2832" t="s">
        <v>3736</v>
      </c>
      <c r="D2832" t="s">
        <v>177</v>
      </c>
      <c r="E2832" t="s">
        <v>69</v>
      </c>
      <c r="F2832" t="s">
        <v>7836</v>
      </c>
      <c r="G2832" t="s">
        <v>7837</v>
      </c>
      <c r="H2832" t="s">
        <v>86</v>
      </c>
      <c r="I2832">
        <v>1</v>
      </c>
      <c r="J2832" t="s">
        <v>6969</v>
      </c>
      <c r="K2832" s="37">
        <v>43753</v>
      </c>
      <c r="L2832">
        <v>245157.55</v>
      </c>
      <c r="M2832">
        <v>245157.55</v>
      </c>
      <c r="N2832">
        <v>0</v>
      </c>
      <c r="O2832">
        <v>245157.55</v>
      </c>
      <c r="P2832">
        <v>0</v>
      </c>
      <c r="Q2832">
        <v>0</v>
      </c>
      <c r="R2832">
        <v>0</v>
      </c>
      <c r="S2832">
        <v>0</v>
      </c>
    </row>
    <row r="2833" spans="1:19" x14ac:dyDescent="0.25">
      <c r="A2833">
        <v>4</v>
      </c>
      <c r="B2833">
        <v>4332</v>
      </c>
      <c r="C2833" t="s">
        <v>3736</v>
      </c>
      <c r="D2833" t="s">
        <v>279</v>
      </c>
      <c r="E2833" t="s">
        <v>9</v>
      </c>
      <c r="F2833" t="s">
        <v>6079</v>
      </c>
      <c r="G2833" t="s">
        <v>2923</v>
      </c>
      <c r="H2833" t="s">
        <v>107</v>
      </c>
      <c r="I2833">
        <v>1</v>
      </c>
      <c r="J2833" t="s">
        <v>6969</v>
      </c>
      <c r="K2833" s="37">
        <v>43851</v>
      </c>
      <c r="L2833">
        <v>27513.94</v>
      </c>
      <c r="M2833">
        <v>27513.94</v>
      </c>
      <c r="N2833">
        <v>0</v>
      </c>
      <c r="O2833">
        <v>24762.55</v>
      </c>
      <c r="P2833">
        <v>0</v>
      </c>
      <c r="Q2833">
        <v>2063.5500000000002</v>
      </c>
      <c r="R2833">
        <v>2063.5500000000002</v>
      </c>
      <c r="S2833">
        <v>0</v>
      </c>
    </row>
    <row r="2834" spans="1:19" x14ac:dyDescent="0.25">
      <c r="A2834">
        <v>4</v>
      </c>
      <c r="B2834">
        <v>4332</v>
      </c>
      <c r="C2834" t="s">
        <v>3736</v>
      </c>
      <c r="D2834" t="s">
        <v>1934</v>
      </c>
      <c r="E2834" t="s">
        <v>27</v>
      </c>
      <c r="F2834" t="s">
        <v>6080</v>
      </c>
      <c r="G2834" t="s">
        <v>3581</v>
      </c>
      <c r="H2834" t="s">
        <v>104</v>
      </c>
      <c r="I2834">
        <v>1</v>
      </c>
      <c r="J2834" t="s">
        <v>6969</v>
      </c>
      <c r="K2834" s="37">
        <v>48092</v>
      </c>
      <c r="L2834">
        <v>910348.74</v>
      </c>
      <c r="M2834">
        <v>910348.74</v>
      </c>
      <c r="N2834">
        <v>0</v>
      </c>
      <c r="O2834">
        <v>819313.87</v>
      </c>
      <c r="P2834">
        <v>0</v>
      </c>
      <c r="Q2834">
        <v>4414.6499999999996</v>
      </c>
      <c r="R2834">
        <v>4414.6499999999996</v>
      </c>
      <c r="S2834">
        <v>0</v>
      </c>
    </row>
    <row r="2835" spans="1:19" x14ac:dyDescent="0.25">
      <c r="A2835">
        <v>4</v>
      </c>
      <c r="B2835">
        <v>4332</v>
      </c>
      <c r="C2835" t="s">
        <v>3736</v>
      </c>
      <c r="D2835" t="s">
        <v>48</v>
      </c>
      <c r="E2835" t="s">
        <v>48</v>
      </c>
      <c r="F2835" t="s">
        <v>7838</v>
      </c>
      <c r="G2835" t="s">
        <v>7839</v>
      </c>
      <c r="H2835" t="s">
        <v>107</v>
      </c>
      <c r="I2835">
        <v>0.2</v>
      </c>
      <c r="J2835" t="s">
        <v>6969</v>
      </c>
      <c r="K2835" s="37">
        <v>48092</v>
      </c>
      <c r="L2835">
        <v>239260</v>
      </c>
      <c r="M2835">
        <v>239260</v>
      </c>
      <c r="N2835">
        <v>0</v>
      </c>
      <c r="O2835">
        <v>215334</v>
      </c>
      <c r="P2835">
        <v>0</v>
      </c>
      <c r="Q2835">
        <v>0</v>
      </c>
      <c r="R2835">
        <v>0</v>
      </c>
      <c r="S2835">
        <v>0</v>
      </c>
    </row>
    <row r="2836" spans="1:19" x14ac:dyDescent="0.25">
      <c r="A2836">
        <v>4</v>
      </c>
      <c r="B2836">
        <v>4332</v>
      </c>
      <c r="C2836" t="s">
        <v>3736</v>
      </c>
      <c r="D2836" t="s">
        <v>1934</v>
      </c>
      <c r="E2836" t="s">
        <v>27</v>
      </c>
      <c r="F2836" t="s">
        <v>6081</v>
      </c>
      <c r="G2836" t="s">
        <v>2878</v>
      </c>
      <c r="H2836" t="s">
        <v>100</v>
      </c>
      <c r="I2836">
        <v>0.17</v>
      </c>
      <c r="J2836" t="s">
        <v>6969</v>
      </c>
      <c r="K2836" s="37">
        <v>43816</v>
      </c>
      <c r="L2836">
        <v>85143.49</v>
      </c>
      <c r="M2836">
        <v>85143.49</v>
      </c>
      <c r="N2836">
        <v>0</v>
      </c>
      <c r="O2836">
        <v>76629.14</v>
      </c>
      <c r="P2836">
        <v>0</v>
      </c>
      <c r="Q2836">
        <v>6385.76</v>
      </c>
      <c r="R2836">
        <v>6385.76</v>
      </c>
      <c r="S2836">
        <v>0</v>
      </c>
    </row>
    <row r="2837" spans="1:19" x14ac:dyDescent="0.25">
      <c r="A2837">
        <v>4</v>
      </c>
      <c r="B2837">
        <v>4332</v>
      </c>
      <c r="C2837" t="s">
        <v>3736</v>
      </c>
      <c r="D2837" t="s">
        <v>917</v>
      </c>
      <c r="E2837" t="s">
        <v>25</v>
      </c>
      <c r="F2837" t="s">
        <v>6082</v>
      </c>
      <c r="G2837" t="s">
        <v>2714</v>
      </c>
      <c r="H2837" t="s">
        <v>107</v>
      </c>
      <c r="I2837">
        <v>1</v>
      </c>
      <c r="J2837" t="s">
        <v>6969</v>
      </c>
      <c r="K2837" s="37">
        <v>43592</v>
      </c>
      <c r="L2837">
        <v>61990.3</v>
      </c>
      <c r="M2837">
        <v>61990.3</v>
      </c>
      <c r="N2837">
        <v>0</v>
      </c>
      <c r="O2837">
        <v>55791.27</v>
      </c>
      <c r="P2837">
        <v>0</v>
      </c>
      <c r="Q2837">
        <v>4649.2700000000004</v>
      </c>
      <c r="R2837">
        <v>4649.2700000000004</v>
      </c>
      <c r="S2837">
        <v>0</v>
      </c>
    </row>
    <row r="2838" spans="1:19" x14ac:dyDescent="0.25">
      <c r="A2838">
        <v>4</v>
      </c>
      <c r="B2838">
        <v>4332</v>
      </c>
      <c r="C2838" t="s">
        <v>3736</v>
      </c>
      <c r="D2838" t="s">
        <v>1429</v>
      </c>
      <c r="E2838" t="s">
        <v>21</v>
      </c>
      <c r="F2838" t="s">
        <v>6083</v>
      </c>
      <c r="G2838" t="s">
        <v>2732</v>
      </c>
      <c r="H2838" t="s">
        <v>124</v>
      </c>
      <c r="I2838">
        <v>0</v>
      </c>
      <c r="J2838" t="s">
        <v>6969</v>
      </c>
      <c r="K2838" s="37">
        <v>43917</v>
      </c>
      <c r="L2838">
        <v>101227.49</v>
      </c>
      <c r="M2838">
        <v>101227.49</v>
      </c>
      <c r="N2838">
        <v>0</v>
      </c>
      <c r="O2838">
        <v>91104.74</v>
      </c>
      <c r="P2838">
        <v>0</v>
      </c>
      <c r="Q2838">
        <v>7592.06</v>
      </c>
      <c r="R2838">
        <v>7592.06</v>
      </c>
      <c r="S2838">
        <v>0</v>
      </c>
    </row>
    <row r="2839" spans="1:19" x14ac:dyDescent="0.25">
      <c r="A2839">
        <v>4</v>
      </c>
      <c r="B2839">
        <v>4332</v>
      </c>
      <c r="C2839" t="s">
        <v>3736</v>
      </c>
      <c r="D2839" t="s">
        <v>90</v>
      </c>
      <c r="E2839" t="s">
        <v>9</v>
      </c>
      <c r="F2839" t="s">
        <v>6084</v>
      </c>
      <c r="G2839" t="s">
        <v>2739</v>
      </c>
      <c r="H2839" t="s">
        <v>124</v>
      </c>
      <c r="I2839">
        <v>1</v>
      </c>
      <c r="J2839" t="s">
        <v>6969</v>
      </c>
      <c r="K2839" s="37">
        <v>43592</v>
      </c>
      <c r="L2839">
        <v>47138.9</v>
      </c>
      <c r="M2839">
        <v>47138.9</v>
      </c>
      <c r="N2839">
        <v>0</v>
      </c>
      <c r="O2839">
        <v>42425.01</v>
      </c>
      <c r="P2839">
        <v>0</v>
      </c>
      <c r="Q2839">
        <v>3535.42</v>
      </c>
      <c r="R2839">
        <v>3535.42</v>
      </c>
      <c r="S2839">
        <v>0</v>
      </c>
    </row>
    <row r="2840" spans="1:19" x14ac:dyDescent="0.25">
      <c r="A2840">
        <v>4</v>
      </c>
      <c r="B2840">
        <v>4332</v>
      </c>
      <c r="C2840" t="s">
        <v>3736</v>
      </c>
      <c r="D2840" t="s">
        <v>13</v>
      </c>
      <c r="E2840" t="s">
        <v>9</v>
      </c>
      <c r="F2840" t="s">
        <v>6085</v>
      </c>
      <c r="G2840" t="s">
        <v>2695</v>
      </c>
      <c r="H2840" t="s">
        <v>107</v>
      </c>
      <c r="I2840">
        <v>0</v>
      </c>
      <c r="J2840" t="s">
        <v>6969</v>
      </c>
      <c r="K2840" s="37">
        <v>43677</v>
      </c>
      <c r="L2840">
        <v>5990</v>
      </c>
      <c r="M2840">
        <v>5990</v>
      </c>
      <c r="N2840">
        <v>0</v>
      </c>
      <c r="O2840">
        <v>5391</v>
      </c>
      <c r="P2840">
        <v>0</v>
      </c>
      <c r="Q2840">
        <v>449.25</v>
      </c>
      <c r="R2840">
        <v>449.25</v>
      </c>
      <c r="S2840">
        <v>0</v>
      </c>
    </row>
    <row r="2841" spans="1:19" x14ac:dyDescent="0.25">
      <c r="A2841">
        <v>4</v>
      </c>
      <c r="B2841">
        <v>4332</v>
      </c>
      <c r="C2841" t="s">
        <v>3736</v>
      </c>
      <c r="D2841" t="s">
        <v>327</v>
      </c>
      <c r="E2841" t="s">
        <v>9</v>
      </c>
      <c r="F2841" t="s">
        <v>8830</v>
      </c>
      <c r="G2841" t="s">
        <v>8831</v>
      </c>
      <c r="H2841" t="s">
        <v>100</v>
      </c>
      <c r="I2841">
        <v>1</v>
      </c>
      <c r="J2841" t="s">
        <v>6969</v>
      </c>
      <c r="K2841" s="37">
        <v>48092</v>
      </c>
      <c r="L2841">
        <v>31559.439999999999</v>
      </c>
      <c r="M2841">
        <v>31559.439999999999</v>
      </c>
      <c r="N2841">
        <v>0</v>
      </c>
      <c r="O2841">
        <v>28403.5</v>
      </c>
      <c r="P2841">
        <v>0</v>
      </c>
      <c r="Q2841">
        <v>2366.96</v>
      </c>
      <c r="R2841">
        <v>0</v>
      </c>
      <c r="S2841">
        <v>2366.96</v>
      </c>
    </row>
    <row r="2842" spans="1:19" x14ac:dyDescent="0.25">
      <c r="A2842">
        <v>4</v>
      </c>
      <c r="B2842">
        <v>4332</v>
      </c>
      <c r="C2842" t="s">
        <v>3736</v>
      </c>
      <c r="D2842" t="s">
        <v>1875</v>
      </c>
      <c r="E2842" t="s">
        <v>320</v>
      </c>
      <c r="F2842" t="s">
        <v>6086</v>
      </c>
      <c r="G2842" t="s">
        <v>3448</v>
      </c>
      <c r="H2842" t="s">
        <v>124</v>
      </c>
      <c r="I2842">
        <v>1</v>
      </c>
      <c r="J2842" t="s">
        <v>6969</v>
      </c>
      <c r="K2842" s="37">
        <v>48092</v>
      </c>
      <c r="L2842">
        <v>268773.90000000002</v>
      </c>
      <c r="M2842">
        <v>268773.90000000002</v>
      </c>
      <c r="N2842">
        <v>0</v>
      </c>
      <c r="O2842">
        <v>241896.51</v>
      </c>
      <c r="P2842">
        <v>0</v>
      </c>
      <c r="Q2842">
        <v>20158.04</v>
      </c>
      <c r="R2842">
        <v>20158.04</v>
      </c>
      <c r="S2842">
        <v>0</v>
      </c>
    </row>
    <row r="2843" spans="1:19" x14ac:dyDescent="0.25">
      <c r="A2843">
        <v>4</v>
      </c>
      <c r="B2843">
        <v>4332</v>
      </c>
      <c r="C2843" t="s">
        <v>3736</v>
      </c>
      <c r="D2843" t="s">
        <v>984</v>
      </c>
      <c r="E2843" t="s">
        <v>25</v>
      </c>
      <c r="F2843" t="s">
        <v>6087</v>
      </c>
      <c r="G2843" t="s">
        <v>2653</v>
      </c>
      <c r="H2843" t="s">
        <v>124</v>
      </c>
      <c r="I2843">
        <v>1</v>
      </c>
      <c r="J2843" t="s">
        <v>6969</v>
      </c>
      <c r="K2843" s="37">
        <v>43592</v>
      </c>
      <c r="L2843">
        <v>10471.549999999999</v>
      </c>
      <c r="M2843">
        <v>10471.549999999999</v>
      </c>
      <c r="N2843">
        <v>0</v>
      </c>
      <c r="O2843">
        <v>9424.4</v>
      </c>
      <c r="P2843">
        <v>0</v>
      </c>
      <c r="Q2843">
        <v>785.37</v>
      </c>
      <c r="R2843">
        <v>785.37</v>
      </c>
      <c r="S2843">
        <v>0</v>
      </c>
    </row>
    <row r="2844" spans="1:19" x14ac:dyDescent="0.25">
      <c r="A2844">
        <v>4</v>
      </c>
      <c r="B2844">
        <v>4332</v>
      </c>
      <c r="C2844" t="s">
        <v>3736</v>
      </c>
      <c r="D2844" t="s">
        <v>2210</v>
      </c>
      <c r="E2844" t="s">
        <v>48</v>
      </c>
      <c r="F2844" t="s">
        <v>6088</v>
      </c>
      <c r="G2844" t="s">
        <v>3250</v>
      </c>
      <c r="H2844" t="s">
        <v>107</v>
      </c>
      <c r="I2844">
        <v>1</v>
      </c>
      <c r="J2844" t="s">
        <v>6969</v>
      </c>
      <c r="K2844" s="37">
        <v>43851</v>
      </c>
      <c r="L2844">
        <v>21413.48</v>
      </c>
      <c r="M2844">
        <v>21413.48</v>
      </c>
      <c r="N2844">
        <v>0</v>
      </c>
      <c r="O2844">
        <v>19272.13</v>
      </c>
      <c r="P2844">
        <v>0</v>
      </c>
      <c r="Q2844">
        <v>1606.01</v>
      </c>
      <c r="R2844">
        <v>1606.01</v>
      </c>
      <c r="S2844">
        <v>0</v>
      </c>
    </row>
    <row r="2845" spans="1:19" x14ac:dyDescent="0.25">
      <c r="A2845">
        <v>4</v>
      </c>
      <c r="B2845">
        <v>4332</v>
      </c>
      <c r="C2845" t="s">
        <v>3736</v>
      </c>
      <c r="D2845" t="s">
        <v>1875</v>
      </c>
      <c r="E2845" t="s">
        <v>320</v>
      </c>
      <c r="F2845" t="s">
        <v>6089</v>
      </c>
      <c r="G2845" t="s">
        <v>3027</v>
      </c>
      <c r="H2845" t="s">
        <v>124</v>
      </c>
      <c r="I2845">
        <v>1</v>
      </c>
      <c r="J2845" t="s">
        <v>6969</v>
      </c>
      <c r="K2845" s="37">
        <v>48092</v>
      </c>
      <c r="L2845">
        <v>246494</v>
      </c>
      <c r="M2845">
        <v>247343.53</v>
      </c>
      <c r="N2845">
        <v>849.53</v>
      </c>
      <c r="O2845">
        <v>222609.18</v>
      </c>
      <c r="P2845">
        <v>764.58</v>
      </c>
      <c r="Q2845">
        <v>18487.05</v>
      </c>
      <c r="R2845">
        <v>18487.05</v>
      </c>
      <c r="S2845">
        <v>0</v>
      </c>
    </row>
    <row r="2846" spans="1:19" x14ac:dyDescent="0.25">
      <c r="A2846">
        <v>4</v>
      </c>
      <c r="B2846">
        <v>4332</v>
      </c>
      <c r="C2846" t="s">
        <v>3736</v>
      </c>
      <c r="D2846" t="s">
        <v>1705</v>
      </c>
      <c r="E2846" t="s">
        <v>69</v>
      </c>
      <c r="F2846" t="s">
        <v>6090</v>
      </c>
      <c r="G2846" t="s">
        <v>2810</v>
      </c>
      <c r="H2846" t="s">
        <v>107</v>
      </c>
      <c r="I2846">
        <v>0.1</v>
      </c>
      <c r="J2846" t="s">
        <v>6969</v>
      </c>
      <c r="K2846" s="37">
        <v>43882</v>
      </c>
      <c r="L2846">
        <v>37955.800000000003</v>
      </c>
      <c r="M2846">
        <v>37955.800000000003</v>
      </c>
      <c r="N2846">
        <v>0</v>
      </c>
      <c r="O2846">
        <v>34160.22</v>
      </c>
      <c r="P2846">
        <v>0</v>
      </c>
      <c r="Q2846">
        <v>2846.69</v>
      </c>
      <c r="R2846">
        <v>2846.69</v>
      </c>
      <c r="S2846">
        <v>0</v>
      </c>
    </row>
    <row r="2847" spans="1:19" x14ac:dyDescent="0.25">
      <c r="A2847">
        <v>4</v>
      </c>
      <c r="B2847">
        <v>4332</v>
      </c>
      <c r="C2847" t="s">
        <v>3736</v>
      </c>
      <c r="D2847" t="s">
        <v>734</v>
      </c>
      <c r="E2847" t="s">
        <v>313</v>
      </c>
      <c r="F2847" t="s">
        <v>6091</v>
      </c>
      <c r="G2847" t="s">
        <v>2849</v>
      </c>
      <c r="H2847" t="s">
        <v>107</v>
      </c>
      <c r="I2847">
        <v>1</v>
      </c>
      <c r="J2847" t="s">
        <v>6969</v>
      </c>
      <c r="K2847" s="37">
        <v>43676</v>
      </c>
      <c r="L2847">
        <v>9438.7999999999993</v>
      </c>
      <c r="M2847">
        <v>9438.7999999999993</v>
      </c>
      <c r="N2847">
        <v>0</v>
      </c>
      <c r="O2847">
        <v>8494.92</v>
      </c>
      <c r="P2847">
        <v>0</v>
      </c>
      <c r="Q2847">
        <v>707.91</v>
      </c>
      <c r="R2847">
        <v>707.91</v>
      </c>
      <c r="S2847">
        <v>0</v>
      </c>
    </row>
    <row r="2848" spans="1:19" x14ac:dyDescent="0.25">
      <c r="A2848">
        <v>4</v>
      </c>
      <c r="B2848">
        <v>4332</v>
      </c>
      <c r="C2848" t="s">
        <v>3736</v>
      </c>
      <c r="D2848" t="s">
        <v>170</v>
      </c>
      <c r="E2848" t="s">
        <v>60</v>
      </c>
      <c r="F2848" t="s">
        <v>6092</v>
      </c>
      <c r="G2848" t="s">
        <v>222</v>
      </c>
      <c r="H2848" t="s">
        <v>86</v>
      </c>
      <c r="I2848">
        <v>1</v>
      </c>
      <c r="J2848" t="s">
        <v>6969</v>
      </c>
      <c r="K2848" s="37">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3736</v>
      </c>
      <c r="D2849" t="s">
        <v>98</v>
      </c>
      <c r="E2849" t="s">
        <v>147</v>
      </c>
      <c r="F2849" t="s">
        <v>6093</v>
      </c>
      <c r="G2849" t="s">
        <v>3481</v>
      </c>
      <c r="H2849" t="s">
        <v>86</v>
      </c>
      <c r="I2849">
        <v>1</v>
      </c>
      <c r="J2849" t="s">
        <v>6969</v>
      </c>
      <c r="K2849" s="37">
        <v>48092</v>
      </c>
      <c r="L2849">
        <v>59867.79</v>
      </c>
      <c r="M2849">
        <v>59867.79</v>
      </c>
      <c r="N2849">
        <v>0</v>
      </c>
      <c r="O2849">
        <v>54084.56</v>
      </c>
      <c r="P2849">
        <v>0</v>
      </c>
      <c r="Q2849">
        <v>4337.42</v>
      </c>
      <c r="R2849">
        <v>4337.42</v>
      </c>
      <c r="S2849">
        <v>0</v>
      </c>
    </row>
    <row r="2850" spans="1:19" x14ac:dyDescent="0.25">
      <c r="A2850">
        <v>4</v>
      </c>
      <c r="B2850">
        <v>4332</v>
      </c>
      <c r="C2850" t="s">
        <v>3736</v>
      </c>
      <c r="D2850" t="s">
        <v>279</v>
      </c>
      <c r="E2850" t="s">
        <v>9</v>
      </c>
      <c r="F2850" t="s">
        <v>6094</v>
      </c>
      <c r="G2850" t="s">
        <v>2997</v>
      </c>
      <c r="H2850" t="s">
        <v>107</v>
      </c>
      <c r="I2850">
        <v>1</v>
      </c>
      <c r="J2850" t="s">
        <v>6969</v>
      </c>
      <c r="K2850" s="37">
        <v>43851</v>
      </c>
      <c r="L2850">
        <v>3685.99</v>
      </c>
      <c r="M2850">
        <v>3685.99</v>
      </c>
      <c r="N2850">
        <v>0</v>
      </c>
      <c r="O2850">
        <v>3317.39</v>
      </c>
      <c r="P2850">
        <v>0</v>
      </c>
      <c r="Q2850">
        <v>276.45</v>
      </c>
      <c r="R2850">
        <v>276.45</v>
      </c>
      <c r="S2850">
        <v>0</v>
      </c>
    </row>
    <row r="2851" spans="1:19" x14ac:dyDescent="0.25">
      <c r="A2851">
        <v>4</v>
      </c>
      <c r="B2851">
        <v>4332</v>
      </c>
      <c r="C2851" t="s">
        <v>3736</v>
      </c>
      <c r="D2851" t="s">
        <v>2316</v>
      </c>
      <c r="E2851" t="s">
        <v>60</v>
      </c>
      <c r="F2851" t="s">
        <v>8687</v>
      </c>
      <c r="G2851" t="s">
        <v>8657</v>
      </c>
      <c r="H2851" t="s">
        <v>104</v>
      </c>
      <c r="I2851">
        <v>1</v>
      </c>
      <c r="J2851" t="s">
        <v>6969</v>
      </c>
      <c r="K2851" s="37">
        <v>48092</v>
      </c>
      <c r="L2851">
        <v>379279</v>
      </c>
      <c r="M2851">
        <v>379279</v>
      </c>
      <c r="N2851">
        <v>0</v>
      </c>
      <c r="O2851">
        <v>341351.1</v>
      </c>
      <c r="P2851">
        <v>0</v>
      </c>
      <c r="Q2851">
        <v>28445.93</v>
      </c>
      <c r="R2851">
        <v>0</v>
      </c>
      <c r="S2851">
        <v>28445.93</v>
      </c>
    </row>
    <row r="2852" spans="1:19" x14ac:dyDescent="0.25">
      <c r="A2852">
        <v>4</v>
      </c>
      <c r="B2852">
        <v>4332</v>
      </c>
      <c r="C2852" t="s">
        <v>3736</v>
      </c>
      <c r="D2852" t="s">
        <v>2705</v>
      </c>
      <c r="E2852" t="s">
        <v>9</v>
      </c>
      <c r="F2852" t="s">
        <v>6095</v>
      </c>
      <c r="G2852" t="s">
        <v>2740</v>
      </c>
      <c r="H2852" t="s">
        <v>107</v>
      </c>
      <c r="I2852">
        <v>1</v>
      </c>
      <c r="J2852" t="s">
        <v>6969</v>
      </c>
      <c r="K2852" s="37">
        <v>43592</v>
      </c>
      <c r="L2852">
        <v>7486.93</v>
      </c>
      <c r="M2852">
        <v>7486.93</v>
      </c>
      <c r="N2852">
        <v>0</v>
      </c>
      <c r="O2852">
        <v>6738.24</v>
      </c>
      <c r="P2852">
        <v>0</v>
      </c>
      <c r="Q2852">
        <v>561.52</v>
      </c>
      <c r="R2852">
        <v>561.52</v>
      </c>
      <c r="S2852">
        <v>0</v>
      </c>
    </row>
    <row r="2853" spans="1:19" x14ac:dyDescent="0.25">
      <c r="A2853">
        <v>4</v>
      </c>
      <c r="B2853">
        <v>4332</v>
      </c>
      <c r="C2853" t="s">
        <v>3736</v>
      </c>
      <c r="D2853" t="s">
        <v>2328</v>
      </c>
      <c r="E2853" t="s">
        <v>152</v>
      </c>
      <c r="F2853" t="s">
        <v>6096</v>
      </c>
      <c r="G2853" t="s">
        <v>1890</v>
      </c>
      <c r="H2853" t="s">
        <v>124</v>
      </c>
      <c r="I2853">
        <v>0</v>
      </c>
      <c r="J2853" t="s">
        <v>6969</v>
      </c>
      <c r="K2853" s="37">
        <v>48092</v>
      </c>
      <c r="L2853">
        <v>395584.75</v>
      </c>
      <c r="M2853">
        <v>395584.75</v>
      </c>
      <c r="N2853">
        <v>0</v>
      </c>
      <c r="O2853">
        <v>356026.28</v>
      </c>
      <c r="P2853">
        <v>0</v>
      </c>
      <c r="Q2853">
        <v>0</v>
      </c>
      <c r="R2853">
        <v>0</v>
      </c>
      <c r="S2853">
        <v>0</v>
      </c>
    </row>
    <row r="2854" spans="1:19" x14ac:dyDescent="0.25">
      <c r="A2854">
        <v>4</v>
      </c>
      <c r="B2854">
        <v>4332</v>
      </c>
      <c r="C2854" t="s">
        <v>3736</v>
      </c>
      <c r="D2854" t="s">
        <v>1705</v>
      </c>
      <c r="E2854" t="s">
        <v>69</v>
      </c>
      <c r="F2854" t="s">
        <v>6097</v>
      </c>
      <c r="G2854" t="s">
        <v>2804</v>
      </c>
      <c r="H2854" t="s">
        <v>107</v>
      </c>
      <c r="I2854">
        <v>0.1</v>
      </c>
      <c r="J2854" t="s">
        <v>6969</v>
      </c>
      <c r="K2854" s="37">
        <v>48092</v>
      </c>
      <c r="L2854">
        <v>188143.28</v>
      </c>
      <c r="M2854">
        <v>188143.28</v>
      </c>
      <c r="N2854">
        <v>0</v>
      </c>
      <c r="O2854">
        <v>169328.95</v>
      </c>
      <c r="P2854">
        <v>0</v>
      </c>
      <c r="Q2854">
        <v>6941.1</v>
      </c>
      <c r="R2854">
        <v>6941.1</v>
      </c>
      <c r="S2854">
        <v>0</v>
      </c>
    </row>
    <row r="2855" spans="1:19" x14ac:dyDescent="0.25">
      <c r="A2855">
        <v>4</v>
      </c>
      <c r="B2855">
        <v>4332</v>
      </c>
      <c r="C2855" t="s">
        <v>3736</v>
      </c>
      <c r="D2855" t="s">
        <v>2168</v>
      </c>
      <c r="E2855" t="s">
        <v>255</v>
      </c>
      <c r="F2855" t="s">
        <v>6098</v>
      </c>
      <c r="G2855" t="s">
        <v>2814</v>
      </c>
      <c r="H2855" t="s">
        <v>107</v>
      </c>
      <c r="I2855">
        <v>1</v>
      </c>
      <c r="J2855" t="s">
        <v>6969</v>
      </c>
      <c r="K2855" s="37">
        <v>43683</v>
      </c>
      <c r="L2855">
        <v>40304.79</v>
      </c>
      <c r="M2855">
        <v>40304.79</v>
      </c>
      <c r="N2855">
        <v>0</v>
      </c>
      <c r="O2855">
        <v>36274.31</v>
      </c>
      <c r="P2855">
        <v>0</v>
      </c>
      <c r="Q2855">
        <v>3022.86</v>
      </c>
      <c r="R2855">
        <v>3022.86</v>
      </c>
      <c r="S2855">
        <v>0</v>
      </c>
    </row>
    <row r="2856" spans="1:19" x14ac:dyDescent="0.25">
      <c r="A2856">
        <v>4</v>
      </c>
      <c r="B2856">
        <v>4332</v>
      </c>
      <c r="C2856" t="s">
        <v>3736</v>
      </c>
      <c r="D2856" t="s">
        <v>90</v>
      </c>
      <c r="E2856" t="s">
        <v>9</v>
      </c>
      <c r="F2856" t="s">
        <v>6099</v>
      </c>
      <c r="G2856" t="s">
        <v>2722</v>
      </c>
      <c r="H2856" t="s">
        <v>107</v>
      </c>
      <c r="I2856">
        <v>1</v>
      </c>
      <c r="J2856" t="s">
        <v>6969</v>
      </c>
      <c r="K2856" s="37">
        <v>43592</v>
      </c>
      <c r="L2856">
        <v>17818.62</v>
      </c>
      <c r="M2856">
        <v>17818.62</v>
      </c>
      <c r="N2856">
        <v>0</v>
      </c>
      <c r="O2856">
        <v>16036.76</v>
      </c>
      <c r="P2856">
        <v>0</v>
      </c>
      <c r="Q2856">
        <v>1336.4</v>
      </c>
      <c r="R2856">
        <v>1336.4</v>
      </c>
      <c r="S2856">
        <v>0</v>
      </c>
    </row>
    <row r="2857" spans="1:19" x14ac:dyDescent="0.25">
      <c r="A2857">
        <v>4</v>
      </c>
      <c r="B2857">
        <v>4332</v>
      </c>
      <c r="C2857" t="s">
        <v>3736</v>
      </c>
      <c r="D2857" t="s">
        <v>984</v>
      </c>
      <c r="E2857" t="s">
        <v>25</v>
      </c>
      <c r="F2857" t="s">
        <v>6100</v>
      </c>
      <c r="G2857" t="s">
        <v>2721</v>
      </c>
      <c r="H2857" t="s">
        <v>124</v>
      </c>
      <c r="I2857">
        <v>1</v>
      </c>
      <c r="J2857" t="s">
        <v>6969</v>
      </c>
      <c r="K2857" s="37">
        <v>43592</v>
      </c>
      <c r="L2857">
        <v>13583.31</v>
      </c>
      <c r="M2857">
        <v>13583.31</v>
      </c>
      <c r="N2857">
        <v>0</v>
      </c>
      <c r="O2857">
        <v>12224.98</v>
      </c>
      <c r="P2857">
        <v>0</v>
      </c>
      <c r="Q2857">
        <v>1018.75</v>
      </c>
      <c r="R2857">
        <v>1018.75</v>
      </c>
      <c r="S2857">
        <v>0</v>
      </c>
    </row>
    <row r="2858" spans="1:19" x14ac:dyDescent="0.25">
      <c r="A2858">
        <v>4</v>
      </c>
      <c r="B2858">
        <v>4332</v>
      </c>
      <c r="C2858" t="s">
        <v>3736</v>
      </c>
      <c r="D2858" t="s">
        <v>279</v>
      </c>
      <c r="E2858" t="s">
        <v>9</v>
      </c>
      <c r="F2858" t="s">
        <v>7840</v>
      </c>
      <c r="G2858" t="s">
        <v>7841</v>
      </c>
      <c r="H2858" t="s">
        <v>104</v>
      </c>
      <c r="I2858">
        <v>0.05</v>
      </c>
      <c r="J2858" t="s">
        <v>6969</v>
      </c>
      <c r="K2858" s="37">
        <v>43973</v>
      </c>
      <c r="L2858">
        <v>17238.41</v>
      </c>
      <c r="M2858">
        <v>17238.41</v>
      </c>
      <c r="N2858">
        <v>0</v>
      </c>
      <c r="O2858">
        <v>15514.57</v>
      </c>
      <c r="P2858">
        <v>0</v>
      </c>
      <c r="Q2858">
        <v>1292.8800000000001</v>
      </c>
      <c r="R2858">
        <v>1292.8800000000001</v>
      </c>
      <c r="S2858">
        <v>0</v>
      </c>
    </row>
    <row r="2859" spans="1:19" x14ac:dyDescent="0.25">
      <c r="A2859">
        <v>4</v>
      </c>
      <c r="B2859">
        <v>4332</v>
      </c>
      <c r="C2859" t="s">
        <v>3736</v>
      </c>
      <c r="D2859" t="s">
        <v>2760</v>
      </c>
      <c r="E2859" t="s">
        <v>9</v>
      </c>
      <c r="F2859" t="s">
        <v>6101</v>
      </c>
      <c r="G2859" t="s">
        <v>2799</v>
      </c>
      <c r="H2859" t="s">
        <v>100</v>
      </c>
      <c r="I2859">
        <v>1</v>
      </c>
      <c r="J2859" t="s">
        <v>6969</v>
      </c>
      <c r="K2859" s="37">
        <v>43592</v>
      </c>
      <c r="L2859">
        <v>16566</v>
      </c>
      <c r="M2859">
        <v>16566</v>
      </c>
      <c r="N2859">
        <v>0</v>
      </c>
      <c r="O2859">
        <v>14909.4</v>
      </c>
      <c r="P2859">
        <v>0</v>
      </c>
      <c r="Q2859">
        <v>1242.45</v>
      </c>
      <c r="R2859">
        <v>1242.45</v>
      </c>
      <c r="S2859">
        <v>0</v>
      </c>
    </row>
    <row r="2860" spans="1:19" x14ac:dyDescent="0.25">
      <c r="A2860">
        <v>4</v>
      </c>
      <c r="B2860">
        <v>4332</v>
      </c>
      <c r="C2860" t="s">
        <v>3736</v>
      </c>
      <c r="D2860" t="s">
        <v>2705</v>
      </c>
      <c r="E2860" t="s">
        <v>9</v>
      </c>
      <c r="F2860" t="s">
        <v>6102</v>
      </c>
      <c r="G2860" t="s">
        <v>2706</v>
      </c>
      <c r="H2860" t="s">
        <v>107</v>
      </c>
      <c r="I2860">
        <v>1</v>
      </c>
      <c r="J2860" t="s">
        <v>6969</v>
      </c>
      <c r="K2860" s="37">
        <v>43592</v>
      </c>
      <c r="L2860">
        <v>4203.78</v>
      </c>
      <c r="M2860">
        <v>4203.78</v>
      </c>
      <c r="N2860">
        <v>0</v>
      </c>
      <c r="O2860">
        <v>3783.4</v>
      </c>
      <c r="P2860">
        <v>0</v>
      </c>
      <c r="Q2860">
        <v>315.29000000000002</v>
      </c>
      <c r="R2860">
        <v>315.27999999999997</v>
      </c>
      <c r="S2860">
        <v>0.01</v>
      </c>
    </row>
    <row r="2861" spans="1:19" x14ac:dyDescent="0.25">
      <c r="A2861">
        <v>4</v>
      </c>
      <c r="B2861">
        <v>4332</v>
      </c>
      <c r="C2861" t="s">
        <v>3736</v>
      </c>
      <c r="D2861" t="s">
        <v>398</v>
      </c>
      <c r="E2861" t="s">
        <v>255</v>
      </c>
      <c r="F2861" t="s">
        <v>6103</v>
      </c>
      <c r="G2861" t="s">
        <v>413</v>
      </c>
      <c r="H2861" t="s">
        <v>104</v>
      </c>
      <c r="I2861">
        <v>1</v>
      </c>
      <c r="J2861" t="s">
        <v>6969</v>
      </c>
      <c r="K2861" s="37">
        <v>44012</v>
      </c>
      <c r="L2861">
        <v>20258</v>
      </c>
      <c r="M2861">
        <v>20258</v>
      </c>
      <c r="N2861">
        <v>0</v>
      </c>
      <c r="O2861">
        <v>18232.2</v>
      </c>
      <c r="P2861">
        <v>0</v>
      </c>
      <c r="Q2861">
        <v>1519.35</v>
      </c>
      <c r="R2861">
        <v>1519.35</v>
      </c>
      <c r="S2861">
        <v>0</v>
      </c>
    </row>
    <row r="2862" spans="1:19" x14ac:dyDescent="0.25">
      <c r="A2862">
        <v>4</v>
      </c>
      <c r="B2862">
        <v>4332</v>
      </c>
      <c r="C2862" t="s">
        <v>3736</v>
      </c>
      <c r="D2862" t="s">
        <v>62</v>
      </c>
      <c r="E2862" t="s">
        <v>60</v>
      </c>
      <c r="F2862" t="s">
        <v>6104</v>
      </c>
      <c r="G2862" t="s">
        <v>3486</v>
      </c>
      <c r="H2862" t="s">
        <v>104</v>
      </c>
      <c r="I2862">
        <v>0.1</v>
      </c>
      <c r="J2862" t="s">
        <v>6969</v>
      </c>
      <c r="K2862" s="37">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3736</v>
      </c>
      <c r="D2863" t="s">
        <v>119</v>
      </c>
      <c r="E2863" t="s">
        <v>102</v>
      </c>
      <c r="F2863" t="s">
        <v>6105</v>
      </c>
      <c r="G2863" t="s">
        <v>2726</v>
      </c>
      <c r="H2863" t="s">
        <v>124</v>
      </c>
      <c r="I2863">
        <v>0</v>
      </c>
      <c r="J2863" t="s">
        <v>6969</v>
      </c>
      <c r="K2863" s="37">
        <v>43683</v>
      </c>
      <c r="L2863">
        <v>37031.26</v>
      </c>
      <c r="M2863">
        <v>37031.26</v>
      </c>
      <c r="N2863">
        <v>0</v>
      </c>
      <c r="O2863">
        <v>33328.129999999997</v>
      </c>
      <c r="P2863">
        <v>0</v>
      </c>
      <c r="Q2863">
        <v>2777.35</v>
      </c>
      <c r="R2863">
        <v>2777.34</v>
      </c>
      <c r="S2863">
        <v>0.01</v>
      </c>
    </row>
    <row r="2864" spans="1:19" x14ac:dyDescent="0.25">
      <c r="A2864">
        <v>4</v>
      </c>
      <c r="B2864">
        <v>4332</v>
      </c>
      <c r="C2864" t="s">
        <v>3736</v>
      </c>
      <c r="D2864" t="s">
        <v>1028</v>
      </c>
      <c r="E2864" t="s">
        <v>238</v>
      </c>
      <c r="F2864" t="s">
        <v>6106</v>
      </c>
      <c r="G2864" t="s">
        <v>2758</v>
      </c>
      <c r="H2864" t="s">
        <v>124</v>
      </c>
      <c r="I2864">
        <v>1</v>
      </c>
      <c r="J2864" t="s">
        <v>6969</v>
      </c>
      <c r="K2864" s="37">
        <v>43592</v>
      </c>
      <c r="L2864">
        <v>62370.67</v>
      </c>
      <c r="M2864">
        <v>62370.67</v>
      </c>
      <c r="N2864">
        <v>0</v>
      </c>
      <c r="O2864">
        <v>56133.599999999999</v>
      </c>
      <c r="P2864">
        <v>0</v>
      </c>
      <c r="Q2864">
        <v>4677.8</v>
      </c>
      <c r="R2864">
        <v>4677.8</v>
      </c>
      <c r="S2864">
        <v>0</v>
      </c>
    </row>
    <row r="2865" spans="1:19" x14ac:dyDescent="0.25">
      <c r="A2865">
        <v>4</v>
      </c>
      <c r="B2865">
        <v>4332</v>
      </c>
      <c r="C2865" t="s">
        <v>3736</v>
      </c>
      <c r="D2865" t="s">
        <v>1813</v>
      </c>
      <c r="E2865" t="s">
        <v>9</v>
      </c>
      <c r="F2865" t="s">
        <v>7842</v>
      </c>
      <c r="G2865" t="s">
        <v>7843</v>
      </c>
      <c r="H2865" t="s">
        <v>86</v>
      </c>
      <c r="I2865">
        <v>1</v>
      </c>
      <c r="J2865" t="s">
        <v>6969</v>
      </c>
      <c r="K2865" s="37">
        <v>48092</v>
      </c>
      <c r="L2865">
        <v>5554274.21</v>
      </c>
      <c r="M2865">
        <v>5554274.21</v>
      </c>
      <c r="N2865">
        <v>0</v>
      </c>
      <c r="O2865">
        <v>5024474.1500000004</v>
      </c>
      <c r="P2865">
        <v>0</v>
      </c>
      <c r="Q2865">
        <v>144813.29</v>
      </c>
      <c r="R2865">
        <v>144703.03</v>
      </c>
      <c r="S2865">
        <v>110.26</v>
      </c>
    </row>
    <row r="2866" spans="1:19" x14ac:dyDescent="0.25">
      <c r="A2866">
        <v>4</v>
      </c>
      <c r="B2866">
        <v>4332</v>
      </c>
      <c r="C2866" t="s">
        <v>3736</v>
      </c>
      <c r="D2866" t="s">
        <v>2831</v>
      </c>
      <c r="E2866" t="s">
        <v>152</v>
      </c>
      <c r="F2866" t="s">
        <v>6107</v>
      </c>
      <c r="G2866" t="s">
        <v>3336</v>
      </c>
      <c r="H2866" t="s">
        <v>107</v>
      </c>
      <c r="I2866">
        <v>0.5</v>
      </c>
      <c r="J2866" t="s">
        <v>6969</v>
      </c>
      <c r="K2866" s="37">
        <v>48092</v>
      </c>
      <c r="L2866">
        <v>81862.740000000005</v>
      </c>
      <c r="M2866">
        <v>81862.740000000005</v>
      </c>
      <c r="N2866">
        <v>0</v>
      </c>
      <c r="O2866">
        <v>73676.47</v>
      </c>
      <c r="P2866">
        <v>0</v>
      </c>
      <c r="Q2866">
        <v>6139.71</v>
      </c>
      <c r="R2866">
        <v>6139.71</v>
      </c>
      <c r="S2866">
        <v>0</v>
      </c>
    </row>
    <row r="2867" spans="1:19" x14ac:dyDescent="0.25">
      <c r="A2867">
        <v>4</v>
      </c>
      <c r="B2867">
        <v>4332</v>
      </c>
      <c r="C2867" t="s">
        <v>3736</v>
      </c>
      <c r="D2867" t="s">
        <v>1728</v>
      </c>
      <c r="E2867" t="s">
        <v>122</v>
      </c>
      <c r="F2867" t="s">
        <v>6108</v>
      </c>
      <c r="G2867" t="s">
        <v>3365</v>
      </c>
      <c r="H2867" t="s">
        <v>124</v>
      </c>
      <c r="I2867">
        <v>0</v>
      </c>
      <c r="J2867" t="s">
        <v>6969</v>
      </c>
      <c r="K2867" s="37">
        <v>43864</v>
      </c>
      <c r="L2867">
        <v>52034.93</v>
      </c>
      <c r="M2867">
        <v>52034.93</v>
      </c>
      <c r="N2867">
        <v>0</v>
      </c>
      <c r="O2867">
        <v>46831.44</v>
      </c>
      <c r="P2867">
        <v>0</v>
      </c>
      <c r="Q2867">
        <v>3902.62</v>
      </c>
      <c r="R2867">
        <v>3902.62</v>
      </c>
      <c r="S2867">
        <v>0</v>
      </c>
    </row>
    <row r="2868" spans="1:19" x14ac:dyDescent="0.25">
      <c r="A2868">
        <v>4</v>
      </c>
      <c r="B2868">
        <v>4332</v>
      </c>
      <c r="C2868" t="s">
        <v>3736</v>
      </c>
      <c r="D2868" t="s">
        <v>805</v>
      </c>
      <c r="E2868" t="s">
        <v>147</v>
      </c>
      <c r="F2868" t="s">
        <v>7844</v>
      </c>
      <c r="G2868" t="s">
        <v>7845</v>
      </c>
      <c r="H2868" t="s">
        <v>86</v>
      </c>
      <c r="I2868">
        <v>1</v>
      </c>
      <c r="J2868" t="s">
        <v>6969</v>
      </c>
      <c r="K2868" s="37">
        <v>43336</v>
      </c>
      <c r="L2868">
        <v>17783.66</v>
      </c>
      <c r="M2868">
        <v>17783.66</v>
      </c>
      <c r="N2868">
        <v>0</v>
      </c>
      <c r="O2868">
        <v>17783.66</v>
      </c>
      <c r="P2868">
        <v>0</v>
      </c>
      <c r="Q2868">
        <v>0</v>
      </c>
      <c r="R2868">
        <v>0</v>
      </c>
      <c r="S2868">
        <v>0</v>
      </c>
    </row>
    <row r="2869" spans="1:19" x14ac:dyDescent="0.25">
      <c r="A2869">
        <v>4</v>
      </c>
      <c r="B2869">
        <v>4332</v>
      </c>
      <c r="C2869" t="s">
        <v>3736</v>
      </c>
      <c r="D2869" t="s">
        <v>418</v>
      </c>
      <c r="E2869" t="s">
        <v>69</v>
      </c>
      <c r="F2869" t="s">
        <v>7846</v>
      </c>
      <c r="G2869" t="s">
        <v>7847</v>
      </c>
      <c r="H2869" t="s">
        <v>86</v>
      </c>
      <c r="I2869">
        <v>1</v>
      </c>
      <c r="J2869" t="s">
        <v>6969</v>
      </c>
      <c r="K2869" s="37">
        <v>48092</v>
      </c>
      <c r="L2869">
        <v>1823500.38</v>
      </c>
      <c r="M2869">
        <v>1823500.38</v>
      </c>
      <c r="N2869">
        <v>0</v>
      </c>
      <c r="O2869">
        <v>1823500.38</v>
      </c>
      <c r="P2869">
        <v>0</v>
      </c>
      <c r="Q2869">
        <v>0</v>
      </c>
      <c r="R2869">
        <v>0</v>
      </c>
      <c r="S2869">
        <v>0</v>
      </c>
    </row>
    <row r="2870" spans="1:19" x14ac:dyDescent="0.25">
      <c r="A2870">
        <v>4</v>
      </c>
      <c r="B2870">
        <v>4332</v>
      </c>
      <c r="C2870" t="s">
        <v>3736</v>
      </c>
      <c r="D2870" t="s">
        <v>2760</v>
      </c>
      <c r="E2870" t="s">
        <v>9</v>
      </c>
      <c r="F2870" t="s">
        <v>6109</v>
      </c>
      <c r="G2870" t="s">
        <v>2761</v>
      </c>
      <c r="H2870" t="s">
        <v>100</v>
      </c>
      <c r="I2870">
        <v>1</v>
      </c>
      <c r="J2870" t="s">
        <v>6969</v>
      </c>
      <c r="K2870" s="37">
        <v>43592</v>
      </c>
      <c r="L2870">
        <v>11618.6</v>
      </c>
      <c r="M2870">
        <v>11618.6</v>
      </c>
      <c r="N2870">
        <v>0</v>
      </c>
      <c r="O2870">
        <v>10456.74</v>
      </c>
      <c r="P2870">
        <v>0</v>
      </c>
      <c r="Q2870">
        <v>871.4</v>
      </c>
      <c r="R2870">
        <v>871.4</v>
      </c>
      <c r="S2870">
        <v>0</v>
      </c>
    </row>
    <row r="2871" spans="1:19" x14ac:dyDescent="0.25">
      <c r="A2871">
        <v>4</v>
      </c>
      <c r="B2871">
        <v>4332</v>
      </c>
      <c r="C2871" t="s">
        <v>3736</v>
      </c>
      <c r="D2871" t="s">
        <v>39</v>
      </c>
      <c r="E2871" t="s">
        <v>9</v>
      </c>
      <c r="F2871" t="s">
        <v>6110</v>
      </c>
      <c r="G2871" t="s">
        <v>2674</v>
      </c>
      <c r="H2871" t="s">
        <v>107</v>
      </c>
      <c r="I2871">
        <v>0.15</v>
      </c>
      <c r="J2871" t="s">
        <v>6969</v>
      </c>
      <c r="K2871" s="37">
        <v>43678</v>
      </c>
      <c r="L2871">
        <v>10000</v>
      </c>
      <c r="M2871">
        <v>10000</v>
      </c>
      <c r="N2871">
        <v>0</v>
      </c>
      <c r="O2871">
        <v>9000</v>
      </c>
      <c r="P2871">
        <v>0</v>
      </c>
      <c r="Q2871">
        <v>750</v>
      </c>
      <c r="R2871">
        <v>750</v>
      </c>
      <c r="S2871">
        <v>0</v>
      </c>
    </row>
    <row r="2872" spans="1:19" x14ac:dyDescent="0.25">
      <c r="A2872">
        <v>4</v>
      </c>
      <c r="B2872">
        <v>4332</v>
      </c>
      <c r="C2872" t="s">
        <v>3736</v>
      </c>
      <c r="D2872" t="s">
        <v>554</v>
      </c>
      <c r="E2872" t="s">
        <v>9</v>
      </c>
      <c r="F2872" t="s">
        <v>6111</v>
      </c>
      <c r="G2872" t="s">
        <v>3164</v>
      </c>
      <c r="H2872" t="s">
        <v>100</v>
      </c>
      <c r="I2872">
        <v>1</v>
      </c>
      <c r="J2872" t="s">
        <v>6969</v>
      </c>
      <c r="K2872" s="37">
        <v>43851</v>
      </c>
      <c r="L2872">
        <v>19742.7</v>
      </c>
      <c r="M2872">
        <v>19742.7</v>
      </c>
      <c r="N2872">
        <v>0</v>
      </c>
      <c r="O2872">
        <v>17768.43</v>
      </c>
      <c r="P2872">
        <v>0</v>
      </c>
      <c r="Q2872">
        <v>1480.7</v>
      </c>
      <c r="R2872">
        <v>1480.7</v>
      </c>
      <c r="S2872">
        <v>0</v>
      </c>
    </row>
    <row r="2873" spans="1:19" x14ac:dyDescent="0.25">
      <c r="A2873">
        <v>4</v>
      </c>
      <c r="B2873">
        <v>4332</v>
      </c>
      <c r="C2873" t="s">
        <v>3736</v>
      </c>
      <c r="D2873" t="s">
        <v>2760</v>
      </c>
      <c r="E2873" t="s">
        <v>9</v>
      </c>
      <c r="F2873" t="s">
        <v>6112</v>
      </c>
      <c r="G2873" t="s">
        <v>2818</v>
      </c>
      <c r="H2873" t="s">
        <v>100</v>
      </c>
      <c r="I2873">
        <v>1</v>
      </c>
      <c r="J2873" t="s">
        <v>6969</v>
      </c>
      <c r="K2873" s="37">
        <v>43592</v>
      </c>
      <c r="L2873">
        <v>4451.5</v>
      </c>
      <c r="M2873">
        <v>4451.5</v>
      </c>
      <c r="N2873">
        <v>0</v>
      </c>
      <c r="O2873">
        <v>4006.35</v>
      </c>
      <c r="P2873">
        <v>0</v>
      </c>
      <c r="Q2873">
        <v>333.86</v>
      </c>
      <c r="R2873">
        <v>333.86</v>
      </c>
      <c r="S2873">
        <v>0</v>
      </c>
    </row>
    <row r="2874" spans="1:19" x14ac:dyDescent="0.25">
      <c r="A2874">
        <v>4</v>
      </c>
      <c r="B2874">
        <v>4332</v>
      </c>
      <c r="C2874" t="s">
        <v>3736</v>
      </c>
      <c r="D2874" t="s">
        <v>2316</v>
      </c>
      <c r="E2874" t="s">
        <v>60</v>
      </c>
      <c r="F2874" t="s">
        <v>8832</v>
      </c>
      <c r="G2874" t="s">
        <v>522</v>
      </c>
      <c r="H2874" t="s">
        <v>107</v>
      </c>
      <c r="I2874">
        <v>1</v>
      </c>
      <c r="J2874" t="s">
        <v>6969</v>
      </c>
      <c r="K2874" s="37">
        <v>48092</v>
      </c>
      <c r="L2874">
        <v>297286.14</v>
      </c>
      <c r="M2874">
        <v>297286.14</v>
      </c>
      <c r="N2874">
        <v>0</v>
      </c>
      <c r="O2874">
        <v>267557.53000000003</v>
      </c>
      <c r="P2874">
        <v>0</v>
      </c>
      <c r="Q2874">
        <v>22296.46</v>
      </c>
      <c r="R2874">
        <v>0</v>
      </c>
      <c r="S2874">
        <v>22296.46</v>
      </c>
    </row>
    <row r="2875" spans="1:19" x14ac:dyDescent="0.25">
      <c r="A2875">
        <v>4</v>
      </c>
      <c r="B2875">
        <v>4332</v>
      </c>
      <c r="C2875" t="s">
        <v>3736</v>
      </c>
      <c r="D2875" t="s">
        <v>68</v>
      </c>
      <c r="E2875" t="s">
        <v>69</v>
      </c>
      <c r="F2875" t="s">
        <v>6113</v>
      </c>
      <c r="G2875" t="s">
        <v>3326</v>
      </c>
      <c r="H2875" t="s">
        <v>107</v>
      </c>
      <c r="I2875">
        <v>0</v>
      </c>
      <c r="J2875" t="s">
        <v>6969</v>
      </c>
      <c r="K2875" s="37">
        <v>44124</v>
      </c>
      <c r="L2875">
        <v>31262.19</v>
      </c>
      <c r="M2875">
        <v>0</v>
      </c>
      <c r="N2875">
        <v>-31262.19</v>
      </c>
      <c r="O2875">
        <v>0</v>
      </c>
      <c r="P2875">
        <v>-28135.97</v>
      </c>
      <c r="Q2875">
        <v>2344.66</v>
      </c>
      <c r="R2875">
        <v>2344.66</v>
      </c>
      <c r="S2875">
        <v>0</v>
      </c>
    </row>
    <row r="2876" spans="1:19" x14ac:dyDescent="0.25">
      <c r="A2876">
        <v>4</v>
      </c>
      <c r="B2876">
        <v>4332</v>
      </c>
      <c r="C2876" t="s">
        <v>3736</v>
      </c>
      <c r="D2876" t="s">
        <v>90</v>
      </c>
      <c r="E2876" t="s">
        <v>9</v>
      </c>
      <c r="F2876" t="s">
        <v>6114</v>
      </c>
      <c r="G2876" t="s">
        <v>2699</v>
      </c>
      <c r="H2876" t="s">
        <v>107</v>
      </c>
      <c r="I2876">
        <v>1</v>
      </c>
      <c r="J2876" t="s">
        <v>6969</v>
      </c>
      <c r="K2876" s="37">
        <v>43592</v>
      </c>
      <c r="L2876">
        <v>63685.3</v>
      </c>
      <c r="M2876">
        <v>63685.3</v>
      </c>
      <c r="N2876">
        <v>0</v>
      </c>
      <c r="O2876">
        <v>57316.77</v>
      </c>
      <c r="P2876">
        <v>0</v>
      </c>
      <c r="Q2876">
        <v>4776.3999999999996</v>
      </c>
      <c r="R2876">
        <v>4776.3999999999996</v>
      </c>
      <c r="S2876">
        <v>0</v>
      </c>
    </row>
    <row r="2877" spans="1:19" x14ac:dyDescent="0.25">
      <c r="A2877">
        <v>4</v>
      </c>
      <c r="B2877">
        <v>4332</v>
      </c>
      <c r="C2877" t="s">
        <v>3736</v>
      </c>
      <c r="D2877" t="s">
        <v>2171</v>
      </c>
      <c r="E2877" t="s">
        <v>263</v>
      </c>
      <c r="F2877" t="s">
        <v>6115</v>
      </c>
      <c r="G2877" t="s">
        <v>3394</v>
      </c>
      <c r="H2877" t="s">
        <v>107</v>
      </c>
      <c r="I2877">
        <v>1</v>
      </c>
      <c r="J2877" t="s">
        <v>6969</v>
      </c>
      <c r="K2877" s="37">
        <v>43851</v>
      </c>
      <c r="L2877">
        <v>4000</v>
      </c>
      <c r="M2877">
        <v>4000</v>
      </c>
      <c r="N2877">
        <v>0</v>
      </c>
      <c r="O2877">
        <v>3600</v>
      </c>
      <c r="P2877">
        <v>0</v>
      </c>
      <c r="Q2877">
        <v>300</v>
      </c>
      <c r="R2877">
        <v>300</v>
      </c>
      <c r="S2877">
        <v>0</v>
      </c>
    </row>
    <row r="2878" spans="1:19" x14ac:dyDescent="0.25">
      <c r="A2878">
        <v>4</v>
      </c>
      <c r="B2878">
        <v>4332</v>
      </c>
      <c r="C2878" t="s">
        <v>3736</v>
      </c>
      <c r="D2878" t="s">
        <v>1728</v>
      </c>
      <c r="E2878" t="s">
        <v>122</v>
      </c>
      <c r="F2878" t="s">
        <v>8688</v>
      </c>
      <c r="G2878" t="s">
        <v>8651</v>
      </c>
      <c r="H2878" t="s">
        <v>104</v>
      </c>
      <c r="I2878">
        <v>0</v>
      </c>
      <c r="J2878" t="s">
        <v>6969</v>
      </c>
      <c r="K2878" s="37">
        <v>48092</v>
      </c>
      <c r="L2878">
        <v>5000</v>
      </c>
      <c r="M2878">
        <v>5000</v>
      </c>
      <c r="N2878">
        <v>0</v>
      </c>
      <c r="O2878">
        <v>4500</v>
      </c>
      <c r="P2878">
        <v>0</v>
      </c>
      <c r="Q2878">
        <v>375</v>
      </c>
      <c r="R2878">
        <v>375</v>
      </c>
      <c r="S2878">
        <v>0</v>
      </c>
    </row>
    <row r="2879" spans="1:19" x14ac:dyDescent="0.25">
      <c r="A2879">
        <v>4</v>
      </c>
      <c r="B2879">
        <v>4332</v>
      </c>
      <c r="C2879" t="s">
        <v>3736</v>
      </c>
      <c r="D2879" t="s">
        <v>2171</v>
      </c>
      <c r="E2879" t="s">
        <v>263</v>
      </c>
      <c r="F2879" t="s">
        <v>6116</v>
      </c>
      <c r="G2879" t="s">
        <v>3025</v>
      </c>
      <c r="H2879" t="s">
        <v>107</v>
      </c>
      <c r="I2879">
        <v>1</v>
      </c>
      <c r="J2879" t="s">
        <v>6969</v>
      </c>
      <c r="K2879" s="37">
        <v>43781</v>
      </c>
      <c r="L2879">
        <v>4000</v>
      </c>
      <c r="M2879">
        <v>4000</v>
      </c>
      <c r="N2879">
        <v>0</v>
      </c>
      <c r="O2879">
        <v>3600</v>
      </c>
      <c r="P2879">
        <v>0</v>
      </c>
      <c r="Q2879">
        <v>300</v>
      </c>
      <c r="R2879">
        <v>300</v>
      </c>
      <c r="S2879">
        <v>0</v>
      </c>
    </row>
    <row r="2880" spans="1:19" x14ac:dyDescent="0.25">
      <c r="A2880">
        <v>4</v>
      </c>
      <c r="B2880">
        <v>4332</v>
      </c>
      <c r="C2880" t="s">
        <v>3736</v>
      </c>
      <c r="D2880" t="s">
        <v>2831</v>
      </c>
      <c r="E2880" t="s">
        <v>152</v>
      </c>
      <c r="F2880" t="s">
        <v>6117</v>
      </c>
      <c r="G2880" t="s">
        <v>2832</v>
      </c>
      <c r="H2880" t="s">
        <v>100</v>
      </c>
      <c r="I2880">
        <v>1</v>
      </c>
      <c r="J2880" t="s">
        <v>6969</v>
      </c>
      <c r="K2880" s="37">
        <v>43781</v>
      </c>
      <c r="L2880">
        <v>20954.63</v>
      </c>
      <c r="M2880">
        <v>20954.63</v>
      </c>
      <c r="N2880">
        <v>0</v>
      </c>
      <c r="O2880">
        <v>18859.169999999998</v>
      </c>
      <c r="P2880">
        <v>0</v>
      </c>
      <c r="Q2880">
        <v>1571.6</v>
      </c>
      <c r="R2880">
        <v>1571.6</v>
      </c>
      <c r="S2880">
        <v>0</v>
      </c>
    </row>
    <row r="2881" spans="1:19" x14ac:dyDescent="0.25">
      <c r="A2881">
        <v>4</v>
      </c>
      <c r="B2881">
        <v>4332</v>
      </c>
      <c r="C2881" t="s">
        <v>3736</v>
      </c>
      <c r="D2881" t="s">
        <v>2752</v>
      </c>
      <c r="E2881" t="s">
        <v>9</v>
      </c>
      <c r="F2881" t="s">
        <v>6118</v>
      </c>
      <c r="G2881" t="s">
        <v>2753</v>
      </c>
      <c r="H2881" t="s">
        <v>100</v>
      </c>
      <c r="I2881">
        <v>1</v>
      </c>
      <c r="J2881" t="s">
        <v>6969</v>
      </c>
      <c r="K2881" s="37">
        <v>43592</v>
      </c>
      <c r="L2881">
        <v>9891</v>
      </c>
      <c r="M2881">
        <v>9891</v>
      </c>
      <c r="N2881">
        <v>0</v>
      </c>
      <c r="O2881">
        <v>8901.9</v>
      </c>
      <c r="P2881">
        <v>0</v>
      </c>
      <c r="Q2881">
        <v>741.83</v>
      </c>
      <c r="R2881">
        <v>741.83</v>
      </c>
      <c r="S2881">
        <v>0</v>
      </c>
    </row>
    <row r="2882" spans="1:19" x14ac:dyDescent="0.25">
      <c r="A2882">
        <v>4</v>
      </c>
      <c r="B2882">
        <v>4332</v>
      </c>
      <c r="C2882" t="s">
        <v>3736</v>
      </c>
      <c r="D2882" t="s">
        <v>1685</v>
      </c>
      <c r="E2882" t="s">
        <v>131</v>
      </c>
      <c r="F2882" t="s">
        <v>7848</v>
      </c>
      <c r="G2882" t="s">
        <v>7849</v>
      </c>
      <c r="H2882" t="s">
        <v>11</v>
      </c>
      <c r="I2882">
        <v>0.17</v>
      </c>
      <c r="J2882" t="s">
        <v>6970</v>
      </c>
      <c r="K2882" s="37">
        <v>48092</v>
      </c>
      <c r="L2882">
        <v>2365167</v>
      </c>
      <c r="M2882">
        <v>2365167</v>
      </c>
      <c r="N2882">
        <v>0</v>
      </c>
      <c r="O2882">
        <v>1773875.25</v>
      </c>
      <c r="P2882">
        <v>0</v>
      </c>
      <c r="Q2882">
        <v>288254.73</v>
      </c>
      <c r="R2882">
        <v>66520.324999999997</v>
      </c>
      <c r="S2882">
        <v>221734.405</v>
      </c>
    </row>
    <row r="2883" spans="1:19" x14ac:dyDescent="0.25">
      <c r="A2883">
        <v>4</v>
      </c>
      <c r="B2883">
        <v>4332</v>
      </c>
      <c r="C2883" t="s">
        <v>3736</v>
      </c>
      <c r="D2883" t="s">
        <v>426</v>
      </c>
      <c r="E2883" t="s">
        <v>60</v>
      </c>
      <c r="F2883" t="s">
        <v>7850</v>
      </c>
      <c r="G2883" t="s">
        <v>7851</v>
      </c>
      <c r="H2883" t="s">
        <v>86</v>
      </c>
      <c r="I2883">
        <v>0.98</v>
      </c>
      <c r="J2883" t="s">
        <v>6969</v>
      </c>
      <c r="K2883" s="37">
        <v>43803</v>
      </c>
      <c r="L2883">
        <v>2252725.5699999998</v>
      </c>
      <c r="M2883">
        <v>2252725.5699999998</v>
      </c>
      <c r="N2883">
        <v>0</v>
      </c>
      <c r="O2883">
        <v>2252725.5699999998</v>
      </c>
      <c r="P2883">
        <v>0</v>
      </c>
      <c r="Q2883">
        <v>0</v>
      </c>
      <c r="R2883">
        <v>0</v>
      </c>
      <c r="S2883">
        <v>0</v>
      </c>
    </row>
    <row r="2884" spans="1:19" x14ac:dyDescent="0.25">
      <c r="A2884">
        <v>4</v>
      </c>
      <c r="B2884">
        <v>4332</v>
      </c>
      <c r="C2884" t="s">
        <v>3736</v>
      </c>
      <c r="D2884" t="s">
        <v>2760</v>
      </c>
      <c r="E2884" t="s">
        <v>9</v>
      </c>
      <c r="F2884" t="s">
        <v>7852</v>
      </c>
      <c r="G2884" t="s">
        <v>7853</v>
      </c>
      <c r="H2884" t="s">
        <v>86</v>
      </c>
      <c r="I2884">
        <v>1</v>
      </c>
      <c r="J2884" t="s">
        <v>6969</v>
      </c>
      <c r="K2884" s="37">
        <v>43592</v>
      </c>
      <c r="L2884">
        <v>4140</v>
      </c>
      <c r="M2884">
        <v>4140</v>
      </c>
      <c r="N2884">
        <v>0</v>
      </c>
      <c r="O2884">
        <v>4140</v>
      </c>
      <c r="P2884">
        <v>0</v>
      </c>
      <c r="Q2884">
        <v>0</v>
      </c>
      <c r="R2884">
        <v>0</v>
      </c>
      <c r="S2884">
        <v>0</v>
      </c>
    </row>
    <row r="2885" spans="1:19" x14ac:dyDescent="0.25">
      <c r="A2885">
        <v>4</v>
      </c>
      <c r="B2885">
        <v>4332</v>
      </c>
      <c r="C2885" t="s">
        <v>3736</v>
      </c>
      <c r="D2885" t="s">
        <v>90</v>
      </c>
      <c r="E2885" t="s">
        <v>9</v>
      </c>
      <c r="F2885" t="s">
        <v>6119</v>
      </c>
      <c r="G2885" t="s">
        <v>2930</v>
      </c>
      <c r="H2885" t="s">
        <v>107</v>
      </c>
      <c r="I2885">
        <v>1</v>
      </c>
      <c r="J2885" t="s">
        <v>6969</v>
      </c>
      <c r="K2885" s="37">
        <v>43864</v>
      </c>
      <c r="L2885">
        <v>39170.6</v>
      </c>
      <c r="M2885">
        <v>39170.6</v>
      </c>
      <c r="N2885">
        <v>0</v>
      </c>
      <c r="O2885">
        <v>35253.54</v>
      </c>
      <c r="P2885">
        <v>0</v>
      </c>
      <c r="Q2885">
        <v>2937.8</v>
      </c>
      <c r="R2885">
        <v>2937.8</v>
      </c>
      <c r="S2885">
        <v>0</v>
      </c>
    </row>
    <row r="2886" spans="1:19" x14ac:dyDescent="0.25">
      <c r="A2886">
        <v>4</v>
      </c>
      <c r="B2886">
        <v>4332</v>
      </c>
      <c r="C2886" t="s">
        <v>3736</v>
      </c>
      <c r="D2886" t="s">
        <v>65</v>
      </c>
      <c r="E2886" t="s">
        <v>48</v>
      </c>
      <c r="F2886" t="s">
        <v>6120</v>
      </c>
      <c r="G2886" t="s">
        <v>3330</v>
      </c>
      <c r="H2886" t="s">
        <v>149</v>
      </c>
      <c r="I2886">
        <v>0</v>
      </c>
      <c r="J2886" t="s">
        <v>6969</v>
      </c>
      <c r="K2886" s="37">
        <v>48092</v>
      </c>
      <c r="L2886">
        <v>133250</v>
      </c>
      <c r="M2886">
        <v>133250</v>
      </c>
      <c r="N2886">
        <v>0</v>
      </c>
      <c r="O2886">
        <v>119925</v>
      </c>
      <c r="P2886">
        <v>0</v>
      </c>
      <c r="Q2886">
        <v>4282.6499999999996</v>
      </c>
      <c r="R2886">
        <v>0</v>
      </c>
      <c r="S2886">
        <v>4282.6499999999996</v>
      </c>
    </row>
    <row r="2887" spans="1:19" x14ac:dyDescent="0.25">
      <c r="A2887">
        <v>4</v>
      </c>
      <c r="B2887">
        <v>4332</v>
      </c>
      <c r="C2887" t="s">
        <v>3736</v>
      </c>
      <c r="D2887" t="s">
        <v>521</v>
      </c>
      <c r="E2887" t="s">
        <v>147</v>
      </c>
      <c r="F2887" t="s">
        <v>6121</v>
      </c>
      <c r="G2887" t="s">
        <v>2837</v>
      </c>
      <c r="H2887" t="s">
        <v>107</v>
      </c>
      <c r="I2887">
        <v>0</v>
      </c>
      <c r="J2887" t="s">
        <v>6969</v>
      </c>
      <c r="K2887" s="37">
        <v>44060</v>
      </c>
      <c r="L2887">
        <v>71849.740000000005</v>
      </c>
      <c r="M2887">
        <v>71849.740000000005</v>
      </c>
      <c r="N2887">
        <v>0</v>
      </c>
      <c r="O2887">
        <v>64664.77</v>
      </c>
      <c r="P2887">
        <v>0</v>
      </c>
      <c r="Q2887">
        <v>5388.73</v>
      </c>
      <c r="R2887">
        <v>5388.73</v>
      </c>
      <c r="S2887">
        <v>0</v>
      </c>
    </row>
    <row r="2888" spans="1:19" x14ac:dyDescent="0.25">
      <c r="A2888">
        <v>4</v>
      </c>
      <c r="B2888">
        <v>4332</v>
      </c>
      <c r="C2888" t="s">
        <v>3736</v>
      </c>
      <c r="D2888" t="s">
        <v>2171</v>
      </c>
      <c r="E2888" t="s">
        <v>263</v>
      </c>
      <c r="F2888" t="s">
        <v>6122</v>
      </c>
      <c r="G2888" t="s">
        <v>2868</v>
      </c>
      <c r="H2888" t="s">
        <v>107</v>
      </c>
      <c r="I2888">
        <v>1</v>
      </c>
      <c r="J2888" t="s">
        <v>6969</v>
      </c>
      <c r="K2888" s="37">
        <v>43781</v>
      </c>
      <c r="L2888">
        <v>4000</v>
      </c>
      <c r="M2888">
        <v>4000</v>
      </c>
      <c r="N2888">
        <v>0</v>
      </c>
      <c r="O2888">
        <v>3600</v>
      </c>
      <c r="P2888">
        <v>0</v>
      </c>
      <c r="Q2888">
        <v>300</v>
      </c>
      <c r="R2888">
        <v>300</v>
      </c>
      <c r="S2888">
        <v>0</v>
      </c>
    </row>
    <row r="2889" spans="1:19" x14ac:dyDescent="0.25">
      <c r="A2889">
        <v>4</v>
      </c>
      <c r="B2889">
        <v>4332</v>
      </c>
      <c r="C2889" t="s">
        <v>3736</v>
      </c>
      <c r="D2889" t="s">
        <v>7259</v>
      </c>
      <c r="E2889" t="s">
        <v>9</v>
      </c>
      <c r="F2889" t="s">
        <v>8689</v>
      </c>
      <c r="G2889" t="s">
        <v>1502</v>
      </c>
      <c r="H2889" t="s">
        <v>100</v>
      </c>
      <c r="I2889">
        <v>0.01</v>
      </c>
      <c r="J2889" t="s">
        <v>6969</v>
      </c>
      <c r="K2889" s="37">
        <v>48092</v>
      </c>
      <c r="L2889">
        <v>984390.2</v>
      </c>
      <c r="M2889">
        <v>984390.2</v>
      </c>
      <c r="N2889">
        <v>0</v>
      </c>
      <c r="O2889">
        <v>885951.18</v>
      </c>
      <c r="P2889">
        <v>0</v>
      </c>
      <c r="Q2889">
        <v>0</v>
      </c>
      <c r="R2889">
        <v>0</v>
      </c>
      <c r="S2889">
        <v>0</v>
      </c>
    </row>
    <row r="2890" spans="1:19" x14ac:dyDescent="0.25">
      <c r="A2890">
        <v>4</v>
      </c>
      <c r="B2890">
        <v>4332</v>
      </c>
      <c r="C2890" t="s">
        <v>3736</v>
      </c>
      <c r="D2890" t="s">
        <v>251</v>
      </c>
      <c r="E2890" t="s">
        <v>252</v>
      </c>
      <c r="F2890" t="s">
        <v>6123</v>
      </c>
      <c r="G2890" t="s">
        <v>628</v>
      </c>
      <c r="H2890" t="s">
        <v>124</v>
      </c>
      <c r="I2890">
        <v>1</v>
      </c>
      <c r="J2890" t="s">
        <v>6969</v>
      </c>
      <c r="K2890" s="37">
        <v>43334</v>
      </c>
      <c r="L2890">
        <v>7472.66</v>
      </c>
      <c r="M2890">
        <v>7472.66</v>
      </c>
      <c r="N2890">
        <v>0</v>
      </c>
      <c r="O2890">
        <v>6725.39</v>
      </c>
      <c r="P2890">
        <v>0</v>
      </c>
      <c r="Q2890">
        <v>560.45000000000005</v>
      </c>
      <c r="R2890">
        <v>560.45000000000005</v>
      </c>
      <c r="S2890">
        <v>0</v>
      </c>
    </row>
    <row r="2891" spans="1:19" x14ac:dyDescent="0.25">
      <c r="A2891">
        <v>4</v>
      </c>
      <c r="B2891">
        <v>4332</v>
      </c>
      <c r="C2891" t="s">
        <v>3736</v>
      </c>
      <c r="D2891" t="s">
        <v>90</v>
      </c>
      <c r="E2891" t="s">
        <v>9</v>
      </c>
      <c r="F2891" t="s">
        <v>6124</v>
      </c>
      <c r="G2891" t="s">
        <v>2781</v>
      </c>
      <c r="H2891" t="s">
        <v>86</v>
      </c>
      <c r="I2891">
        <v>1</v>
      </c>
      <c r="J2891" t="s">
        <v>6969</v>
      </c>
      <c r="K2891" s="37">
        <v>48092</v>
      </c>
      <c r="L2891">
        <v>30000</v>
      </c>
      <c r="M2891">
        <v>30000</v>
      </c>
      <c r="N2891">
        <v>0</v>
      </c>
      <c r="O2891">
        <v>30000</v>
      </c>
      <c r="P2891">
        <v>3000</v>
      </c>
      <c r="Q2891">
        <v>2250</v>
      </c>
      <c r="R2891">
        <v>2250</v>
      </c>
      <c r="S2891">
        <v>0</v>
      </c>
    </row>
    <row r="2892" spans="1:19" x14ac:dyDescent="0.25">
      <c r="A2892">
        <v>4</v>
      </c>
      <c r="B2892">
        <v>4332</v>
      </c>
      <c r="C2892" t="s">
        <v>3736</v>
      </c>
      <c r="D2892" t="s">
        <v>119</v>
      </c>
      <c r="E2892" t="s">
        <v>102</v>
      </c>
      <c r="F2892" t="s">
        <v>6125</v>
      </c>
      <c r="G2892" t="s">
        <v>2712</v>
      </c>
      <c r="H2892" t="s">
        <v>124</v>
      </c>
      <c r="I2892">
        <v>1</v>
      </c>
      <c r="J2892" t="s">
        <v>6969</v>
      </c>
      <c r="K2892" s="37">
        <v>43592</v>
      </c>
      <c r="L2892">
        <v>31972.03</v>
      </c>
      <c r="M2892">
        <v>31972.03</v>
      </c>
      <c r="N2892">
        <v>0</v>
      </c>
      <c r="O2892">
        <v>28774.83</v>
      </c>
      <c r="P2892">
        <v>0</v>
      </c>
      <c r="Q2892">
        <v>2397.9</v>
      </c>
      <c r="R2892">
        <v>2397.9</v>
      </c>
      <c r="S2892">
        <v>0</v>
      </c>
    </row>
    <row r="2893" spans="1:19" x14ac:dyDescent="0.25">
      <c r="A2893">
        <v>4</v>
      </c>
      <c r="B2893">
        <v>4332</v>
      </c>
      <c r="C2893" t="s">
        <v>3736</v>
      </c>
      <c r="D2893" t="s">
        <v>39</v>
      </c>
      <c r="E2893" t="s">
        <v>9</v>
      </c>
      <c r="F2893" t="s">
        <v>6126</v>
      </c>
      <c r="G2893" t="s">
        <v>2696</v>
      </c>
      <c r="H2893" t="s">
        <v>100</v>
      </c>
      <c r="I2893">
        <v>1</v>
      </c>
      <c r="J2893" t="s">
        <v>6969</v>
      </c>
      <c r="K2893" s="37">
        <v>43592</v>
      </c>
      <c r="L2893">
        <v>14945.38</v>
      </c>
      <c r="M2893">
        <v>14945.38</v>
      </c>
      <c r="N2893">
        <v>0</v>
      </c>
      <c r="O2893">
        <v>13450.84</v>
      </c>
      <c r="P2893">
        <v>0</v>
      </c>
      <c r="Q2893">
        <v>1120.9100000000001</v>
      </c>
      <c r="R2893">
        <v>1120.9000000000001</v>
      </c>
      <c r="S2893">
        <v>0.01</v>
      </c>
    </row>
    <row r="2894" spans="1:19" x14ac:dyDescent="0.25">
      <c r="A2894">
        <v>4</v>
      </c>
      <c r="B2894">
        <v>4332</v>
      </c>
      <c r="C2894" t="s">
        <v>3736</v>
      </c>
      <c r="D2894" t="s">
        <v>2769</v>
      </c>
      <c r="E2894" t="s">
        <v>25</v>
      </c>
      <c r="F2894" t="s">
        <v>6127</v>
      </c>
      <c r="G2894" t="s">
        <v>2770</v>
      </c>
      <c r="H2894" t="s">
        <v>86</v>
      </c>
      <c r="I2894">
        <v>1</v>
      </c>
      <c r="J2894" t="s">
        <v>6969</v>
      </c>
      <c r="K2894" s="37">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3736</v>
      </c>
      <c r="D2895" t="s">
        <v>2035</v>
      </c>
      <c r="E2895" t="s">
        <v>48</v>
      </c>
      <c r="F2895" t="s">
        <v>7854</v>
      </c>
      <c r="G2895" t="s">
        <v>141</v>
      </c>
      <c r="H2895" t="s">
        <v>86</v>
      </c>
      <c r="I2895">
        <v>1</v>
      </c>
      <c r="J2895" t="s">
        <v>6969</v>
      </c>
      <c r="K2895" s="37">
        <v>43592</v>
      </c>
      <c r="L2895">
        <v>52188.73</v>
      </c>
      <c r="M2895">
        <v>52188.73</v>
      </c>
      <c r="N2895">
        <v>0</v>
      </c>
      <c r="O2895">
        <v>52188.73</v>
      </c>
      <c r="P2895">
        <v>0</v>
      </c>
      <c r="Q2895">
        <v>0</v>
      </c>
      <c r="R2895">
        <v>0</v>
      </c>
      <c r="S2895">
        <v>0</v>
      </c>
    </row>
    <row r="2896" spans="1:19" x14ac:dyDescent="0.25">
      <c r="A2896">
        <v>4</v>
      </c>
      <c r="B2896">
        <v>4332</v>
      </c>
      <c r="C2896" t="s">
        <v>3736</v>
      </c>
      <c r="D2896" t="s">
        <v>1238</v>
      </c>
      <c r="E2896" t="s">
        <v>21</v>
      </c>
      <c r="F2896" t="s">
        <v>6128</v>
      </c>
      <c r="G2896" t="s">
        <v>1239</v>
      </c>
      <c r="H2896" t="s">
        <v>107</v>
      </c>
      <c r="I2896">
        <v>0.8</v>
      </c>
      <c r="J2896" t="s">
        <v>6969</v>
      </c>
      <c r="K2896" s="37">
        <v>44028</v>
      </c>
      <c r="L2896">
        <v>163320</v>
      </c>
      <c r="M2896">
        <v>163320</v>
      </c>
      <c r="N2896">
        <v>0</v>
      </c>
      <c r="O2896">
        <v>146988</v>
      </c>
      <c r="P2896">
        <v>0</v>
      </c>
      <c r="Q2896">
        <v>12249</v>
      </c>
      <c r="R2896">
        <v>12249</v>
      </c>
      <c r="S2896">
        <v>0</v>
      </c>
    </row>
    <row r="2897" spans="1:19" x14ac:dyDescent="0.25">
      <c r="A2897">
        <v>4</v>
      </c>
      <c r="B2897">
        <v>4332</v>
      </c>
      <c r="C2897" t="s">
        <v>3736</v>
      </c>
      <c r="D2897" t="s">
        <v>2659</v>
      </c>
      <c r="E2897" t="s">
        <v>687</v>
      </c>
      <c r="F2897" t="s">
        <v>7855</v>
      </c>
      <c r="G2897" t="s">
        <v>141</v>
      </c>
      <c r="H2897" t="s">
        <v>86</v>
      </c>
      <c r="I2897">
        <v>1</v>
      </c>
      <c r="J2897" t="s">
        <v>6969</v>
      </c>
      <c r="K2897" s="37">
        <v>43864</v>
      </c>
      <c r="L2897">
        <v>48456.56</v>
      </c>
      <c r="M2897">
        <v>48456.56</v>
      </c>
      <c r="N2897">
        <v>0</v>
      </c>
      <c r="O2897">
        <v>48456.56</v>
      </c>
      <c r="P2897">
        <v>0</v>
      </c>
      <c r="Q2897">
        <v>0</v>
      </c>
      <c r="R2897">
        <v>0</v>
      </c>
      <c r="S2897">
        <v>0</v>
      </c>
    </row>
    <row r="2898" spans="1:19" x14ac:dyDescent="0.25">
      <c r="A2898">
        <v>4</v>
      </c>
      <c r="B2898">
        <v>4332</v>
      </c>
      <c r="C2898" t="s">
        <v>3736</v>
      </c>
      <c r="D2898" t="s">
        <v>13</v>
      </c>
      <c r="E2898" t="s">
        <v>9</v>
      </c>
      <c r="F2898" t="s">
        <v>7856</v>
      </c>
      <c r="G2898" t="s">
        <v>7857</v>
      </c>
      <c r="H2898" t="s">
        <v>86</v>
      </c>
      <c r="I2898">
        <v>1</v>
      </c>
      <c r="J2898" t="s">
        <v>6969</v>
      </c>
      <c r="K2898" s="37">
        <v>43593</v>
      </c>
      <c r="L2898">
        <v>94601.16</v>
      </c>
      <c r="M2898">
        <v>94601.16</v>
      </c>
      <c r="N2898">
        <v>0</v>
      </c>
      <c r="O2898">
        <v>94601.16</v>
      </c>
      <c r="P2898">
        <v>0</v>
      </c>
      <c r="Q2898">
        <v>0</v>
      </c>
      <c r="R2898">
        <v>0</v>
      </c>
      <c r="S2898">
        <v>0</v>
      </c>
    </row>
    <row r="2899" spans="1:19" x14ac:dyDescent="0.25">
      <c r="A2899">
        <v>4</v>
      </c>
      <c r="B2899">
        <v>4332</v>
      </c>
      <c r="C2899" t="s">
        <v>3736</v>
      </c>
      <c r="D2899" t="s">
        <v>2760</v>
      </c>
      <c r="E2899" t="s">
        <v>9</v>
      </c>
      <c r="F2899" t="s">
        <v>7858</v>
      </c>
      <c r="G2899" t="s">
        <v>7859</v>
      </c>
      <c r="H2899" t="s">
        <v>124</v>
      </c>
      <c r="I2899">
        <v>0</v>
      </c>
      <c r="J2899" t="s">
        <v>6969</v>
      </c>
      <c r="K2899" s="37">
        <v>44225</v>
      </c>
      <c r="L2899">
        <v>75900</v>
      </c>
      <c r="M2899">
        <v>75900</v>
      </c>
      <c r="N2899">
        <v>0</v>
      </c>
      <c r="O2899">
        <v>68310</v>
      </c>
      <c r="P2899">
        <v>0</v>
      </c>
      <c r="Q2899">
        <v>5692.5</v>
      </c>
      <c r="R2899">
        <v>5692.5</v>
      </c>
      <c r="S2899">
        <v>0</v>
      </c>
    </row>
    <row r="2900" spans="1:19" x14ac:dyDescent="0.25">
      <c r="A2900">
        <v>4</v>
      </c>
      <c r="B2900">
        <v>4332</v>
      </c>
      <c r="C2900" t="s">
        <v>3736</v>
      </c>
      <c r="D2900" t="s">
        <v>2767</v>
      </c>
      <c r="E2900" t="s">
        <v>9</v>
      </c>
      <c r="F2900" t="s">
        <v>7860</v>
      </c>
      <c r="G2900" t="s">
        <v>7861</v>
      </c>
      <c r="H2900" t="s">
        <v>86</v>
      </c>
      <c r="I2900">
        <v>1</v>
      </c>
      <c r="J2900" t="s">
        <v>6969</v>
      </c>
      <c r="K2900" s="37">
        <v>48092</v>
      </c>
      <c r="L2900">
        <v>552802.78</v>
      </c>
      <c r="M2900">
        <v>552802.78</v>
      </c>
      <c r="N2900">
        <v>0</v>
      </c>
      <c r="O2900">
        <v>552802.78</v>
      </c>
      <c r="P2900">
        <v>0</v>
      </c>
      <c r="Q2900">
        <v>0</v>
      </c>
      <c r="R2900">
        <v>0</v>
      </c>
      <c r="S2900">
        <v>0</v>
      </c>
    </row>
    <row r="2901" spans="1:19" x14ac:dyDescent="0.25">
      <c r="A2901">
        <v>4</v>
      </c>
      <c r="B2901">
        <v>4332</v>
      </c>
      <c r="C2901" t="s">
        <v>3736</v>
      </c>
      <c r="D2901" t="s">
        <v>567</v>
      </c>
      <c r="E2901" t="s">
        <v>421</v>
      </c>
      <c r="F2901" t="s">
        <v>6129</v>
      </c>
      <c r="G2901" t="s">
        <v>2764</v>
      </c>
      <c r="H2901" t="s">
        <v>107</v>
      </c>
      <c r="I2901">
        <v>1</v>
      </c>
      <c r="J2901" t="s">
        <v>6969</v>
      </c>
      <c r="K2901" s="37">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3736</v>
      </c>
      <c r="D2902" t="s">
        <v>242</v>
      </c>
      <c r="E2902" t="s">
        <v>243</v>
      </c>
      <c r="F2902" t="s">
        <v>7862</v>
      </c>
      <c r="G2902" t="s">
        <v>7863</v>
      </c>
      <c r="H2902" t="s">
        <v>86</v>
      </c>
      <c r="I2902">
        <v>1</v>
      </c>
      <c r="J2902" t="s">
        <v>6969</v>
      </c>
      <c r="K2902" s="37">
        <v>43265</v>
      </c>
      <c r="L2902">
        <v>4465.8999999999996</v>
      </c>
      <c r="M2902">
        <v>4465.8999999999996</v>
      </c>
      <c r="N2902">
        <v>0</v>
      </c>
      <c r="O2902">
        <v>4465.8999999999996</v>
      </c>
      <c r="P2902">
        <v>0</v>
      </c>
      <c r="Q2902">
        <v>0</v>
      </c>
      <c r="R2902">
        <v>0</v>
      </c>
      <c r="S2902">
        <v>0</v>
      </c>
    </row>
    <row r="2903" spans="1:19" x14ac:dyDescent="0.25">
      <c r="A2903">
        <v>4</v>
      </c>
      <c r="B2903">
        <v>4332</v>
      </c>
      <c r="C2903" t="s">
        <v>3736</v>
      </c>
      <c r="D2903" t="s">
        <v>2168</v>
      </c>
      <c r="E2903" t="s">
        <v>255</v>
      </c>
      <c r="F2903" t="s">
        <v>6130</v>
      </c>
      <c r="G2903" t="s">
        <v>2806</v>
      </c>
      <c r="H2903" t="s">
        <v>107</v>
      </c>
      <c r="I2903">
        <v>1</v>
      </c>
      <c r="J2903" t="s">
        <v>6969</v>
      </c>
      <c r="K2903" s="37">
        <v>43593</v>
      </c>
      <c r="L2903">
        <v>17109.13</v>
      </c>
      <c r="M2903">
        <v>17109.13</v>
      </c>
      <c r="N2903">
        <v>0</v>
      </c>
      <c r="O2903">
        <v>15398.22</v>
      </c>
      <c r="P2903">
        <v>0</v>
      </c>
      <c r="Q2903">
        <v>1283.18</v>
      </c>
      <c r="R2903">
        <v>1283.19</v>
      </c>
      <c r="S2903">
        <v>-0.01</v>
      </c>
    </row>
    <row r="2904" spans="1:19" x14ac:dyDescent="0.25">
      <c r="A2904">
        <v>4</v>
      </c>
      <c r="B2904">
        <v>4332</v>
      </c>
      <c r="C2904" t="s">
        <v>3736</v>
      </c>
      <c r="D2904" t="s">
        <v>917</v>
      </c>
      <c r="E2904" t="s">
        <v>25</v>
      </c>
      <c r="F2904" t="s">
        <v>6131</v>
      </c>
      <c r="G2904" t="s">
        <v>2778</v>
      </c>
      <c r="H2904" t="s">
        <v>107</v>
      </c>
      <c r="I2904">
        <v>1</v>
      </c>
      <c r="J2904" t="s">
        <v>6969</v>
      </c>
      <c r="K2904" s="37">
        <v>43593</v>
      </c>
      <c r="L2904">
        <v>10172</v>
      </c>
      <c r="M2904">
        <v>10172</v>
      </c>
      <c r="N2904">
        <v>0</v>
      </c>
      <c r="O2904">
        <v>9154.7999999999993</v>
      </c>
      <c r="P2904">
        <v>0</v>
      </c>
      <c r="Q2904">
        <v>762.9</v>
      </c>
      <c r="R2904">
        <v>762.9</v>
      </c>
      <c r="S2904">
        <v>0</v>
      </c>
    </row>
    <row r="2905" spans="1:19" x14ac:dyDescent="0.25">
      <c r="A2905">
        <v>4</v>
      </c>
      <c r="B2905">
        <v>4332</v>
      </c>
      <c r="C2905" t="s">
        <v>3736</v>
      </c>
      <c r="D2905" t="s">
        <v>90</v>
      </c>
      <c r="E2905" t="s">
        <v>9</v>
      </c>
      <c r="F2905" t="s">
        <v>6132</v>
      </c>
      <c r="G2905" t="s">
        <v>2704</v>
      </c>
      <c r="H2905" t="s">
        <v>124</v>
      </c>
      <c r="I2905">
        <v>1</v>
      </c>
      <c r="J2905" t="s">
        <v>6969</v>
      </c>
      <c r="K2905" s="37">
        <v>43593</v>
      </c>
      <c r="L2905">
        <v>4093.5</v>
      </c>
      <c r="M2905">
        <v>4093.5</v>
      </c>
      <c r="N2905">
        <v>0</v>
      </c>
      <c r="O2905">
        <v>3684.15</v>
      </c>
      <c r="P2905">
        <v>0</v>
      </c>
      <c r="Q2905">
        <v>307.01</v>
      </c>
      <c r="R2905">
        <v>307.01</v>
      </c>
      <c r="S2905">
        <v>0</v>
      </c>
    </row>
    <row r="2906" spans="1:19" x14ac:dyDescent="0.25">
      <c r="A2906">
        <v>4</v>
      </c>
      <c r="B2906">
        <v>4332</v>
      </c>
      <c r="C2906" t="s">
        <v>3736</v>
      </c>
      <c r="D2906" t="s">
        <v>174</v>
      </c>
      <c r="E2906" t="s">
        <v>9</v>
      </c>
      <c r="F2906" t="s">
        <v>7864</v>
      </c>
      <c r="G2906" t="s">
        <v>7865</v>
      </c>
      <c r="H2906" t="s">
        <v>100</v>
      </c>
      <c r="I2906">
        <v>1</v>
      </c>
      <c r="J2906" t="s">
        <v>6969</v>
      </c>
      <c r="K2906" s="37">
        <v>48092</v>
      </c>
      <c r="L2906">
        <v>31321.73</v>
      </c>
      <c r="M2906">
        <v>31321.73</v>
      </c>
      <c r="N2906">
        <v>0</v>
      </c>
      <c r="O2906">
        <v>28189.56</v>
      </c>
      <c r="P2906">
        <v>0</v>
      </c>
      <c r="Q2906">
        <v>2349.13</v>
      </c>
      <c r="R2906">
        <v>2349.13</v>
      </c>
      <c r="S2906">
        <v>0</v>
      </c>
    </row>
    <row r="2907" spans="1:19" x14ac:dyDescent="0.25">
      <c r="A2907">
        <v>4</v>
      </c>
      <c r="B2907">
        <v>4332</v>
      </c>
      <c r="C2907" t="s">
        <v>3736</v>
      </c>
      <c r="D2907" t="s">
        <v>90</v>
      </c>
      <c r="E2907" t="s">
        <v>9</v>
      </c>
      <c r="F2907" t="s">
        <v>6133</v>
      </c>
      <c r="G2907" t="s">
        <v>2913</v>
      </c>
      <c r="H2907" t="s">
        <v>100</v>
      </c>
      <c r="I2907">
        <v>1</v>
      </c>
      <c r="J2907" t="s">
        <v>6969</v>
      </c>
      <c r="K2907" s="37">
        <v>43864</v>
      </c>
      <c r="L2907">
        <v>11455.29</v>
      </c>
      <c r="M2907">
        <v>11455.29</v>
      </c>
      <c r="N2907">
        <v>0</v>
      </c>
      <c r="O2907">
        <v>10309.76</v>
      </c>
      <c r="P2907">
        <v>0</v>
      </c>
      <c r="Q2907">
        <v>859.15</v>
      </c>
      <c r="R2907">
        <v>859.15</v>
      </c>
      <c r="S2907">
        <v>0</v>
      </c>
    </row>
    <row r="2908" spans="1:19" x14ac:dyDescent="0.25">
      <c r="A2908">
        <v>4</v>
      </c>
      <c r="B2908">
        <v>4332</v>
      </c>
      <c r="C2908" t="s">
        <v>3736</v>
      </c>
      <c r="D2908" t="s">
        <v>2035</v>
      </c>
      <c r="E2908" t="s">
        <v>48</v>
      </c>
      <c r="F2908" t="s">
        <v>6134</v>
      </c>
      <c r="G2908" t="s">
        <v>3343</v>
      </c>
      <c r="H2908" t="s">
        <v>107</v>
      </c>
      <c r="I2908">
        <v>0.23</v>
      </c>
      <c r="J2908" t="s">
        <v>6969</v>
      </c>
      <c r="K2908" s="37">
        <v>48092</v>
      </c>
      <c r="L2908">
        <v>17329.29</v>
      </c>
      <c r="M2908">
        <v>17329.29</v>
      </c>
      <c r="N2908">
        <v>0</v>
      </c>
      <c r="O2908">
        <v>15596.36</v>
      </c>
      <c r="P2908">
        <v>0</v>
      </c>
      <c r="Q2908">
        <v>1299.7</v>
      </c>
      <c r="R2908">
        <v>1299.7</v>
      </c>
      <c r="S2908">
        <v>0</v>
      </c>
    </row>
    <row r="2909" spans="1:19" x14ac:dyDescent="0.25">
      <c r="A2909">
        <v>4</v>
      </c>
      <c r="B2909">
        <v>4332</v>
      </c>
      <c r="C2909" t="s">
        <v>3736</v>
      </c>
      <c r="D2909" t="s">
        <v>246</v>
      </c>
      <c r="E2909" t="s">
        <v>69</v>
      </c>
      <c r="F2909" t="s">
        <v>6135</v>
      </c>
      <c r="G2909" t="s">
        <v>3031</v>
      </c>
      <c r="H2909" t="s">
        <v>107</v>
      </c>
      <c r="I2909">
        <v>0.5</v>
      </c>
      <c r="J2909" t="s">
        <v>6969</v>
      </c>
      <c r="K2909" s="37">
        <v>43861</v>
      </c>
      <c r="L2909">
        <v>26014.31</v>
      </c>
      <c r="M2909">
        <v>26014.31</v>
      </c>
      <c r="N2909">
        <v>0</v>
      </c>
      <c r="O2909">
        <v>23412.880000000001</v>
      </c>
      <c r="P2909">
        <v>0</v>
      </c>
      <c r="Q2909">
        <v>1951.07</v>
      </c>
      <c r="R2909">
        <v>1951.07</v>
      </c>
      <c r="S2909">
        <v>0</v>
      </c>
    </row>
    <row r="2910" spans="1:19" x14ac:dyDescent="0.25">
      <c r="A2910">
        <v>4</v>
      </c>
      <c r="B2910">
        <v>4332</v>
      </c>
      <c r="C2910" t="s">
        <v>3736</v>
      </c>
      <c r="D2910" t="s">
        <v>1978</v>
      </c>
      <c r="E2910" t="s">
        <v>9</v>
      </c>
      <c r="F2910" t="s">
        <v>6136</v>
      </c>
      <c r="G2910" t="s">
        <v>2785</v>
      </c>
      <c r="H2910" t="s">
        <v>86</v>
      </c>
      <c r="I2910">
        <v>1</v>
      </c>
      <c r="J2910" t="s">
        <v>6969</v>
      </c>
      <c r="K2910" s="37">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3736</v>
      </c>
      <c r="D2911" t="s">
        <v>2884</v>
      </c>
      <c r="E2911" t="s">
        <v>152</v>
      </c>
      <c r="F2911" t="s">
        <v>6137</v>
      </c>
      <c r="G2911" t="s">
        <v>2885</v>
      </c>
      <c r="H2911" t="s">
        <v>100</v>
      </c>
      <c r="I2911">
        <v>1</v>
      </c>
      <c r="J2911" t="s">
        <v>6969</v>
      </c>
      <c r="K2911" s="37">
        <v>48092</v>
      </c>
      <c r="L2911">
        <v>967097.31</v>
      </c>
      <c r="M2911">
        <v>967097.31</v>
      </c>
      <c r="N2911">
        <v>0</v>
      </c>
      <c r="O2911">
        <v>870387.58</v>
      </c>
      <c r="P2911">
        <v>0</v>
      </c>
      <c r="Q2911">
        <v>58028.160000000003</v>
      </c>
      <c r="R2911">
        <v>58028.160000000003</v>
      </c>
      <c r="S2911">
        <v>0</v>
      </c>
    </row>
    <row r="2912" spans="1:19" x14ac:dyDescent="0.25">
      <c r="A2912">
        <v>4</v>
      </c>
      <c r="B2912">
        <v>4332</v>
      </c>
      <c r="C2912" t="s">
        <v>3736</v>
      </c>
      <c r="D2912" t="s">
        <v>2894</v>
      </c>
      <c r="E2912" t="s">
        <v>93</v>
      </c>
      <c r="F2912" t="s">
        <v>6138</v>
      </c>
      <c r="G2912" t="s">
        <v>3165</v>
      </c>
      <c r="H2912" t="s">
        <v>107</v>
      </c>
      <c r="I2912">
        <v>1</v>
      </c>
      <c r="J2912" t="s">
        <v>6969</v>
      </c>
      <c r="K2912" s="37">
        <v>43861</v>
      </c>
      <c r="L2912">
        <v>60198.5</v>
      </c>
      <c r="M2912">
        <v>60198.5</v>
      </c>
      <c r="N2912">
        <v>0</v>
      </c>
      <c r="O2912">
        <v>54178.65</v>
      </c>
      <c r="P2912">
        <v>0</v>
      </c>
      <c r="Q2912">
        <v>4514.8900000000003</v>
      </c>
      <c r="R2912">
        <v>4514.8900000000003</v>
      </c>
      <c r="S2912">
        <v>0</v>
      </c>
    </row>
    <row r="2913" spans="1:19" x14ac:dyDescent="0.25">
      <c r="A2913">
        <v>4</v>
      </c>
      <c r="B2913">
        <v>4332</v>
      </c>
      <c r="C2913" t="s">
        <v>3736</v>
      </c>
      <c r="D2913" t="s">
        <v>2906</v>
      </c>
      <c r="E2913" t="s">
        <v>395</v>
      </c>
      <c r="F2913" t="s">
        <v>6139</v>
      </c>
      <c r="G2913" t="s">
        <v>2907</v>
      </c>
      <c r="H2913" t="s">
        <v>124</v>
      </c>
      <c r="I2913">
        <v>0</v>
      </c>
      <c r="J2913" t="s">
        <v>6969</v>
      </c>
      <c r="K2913" s="37">
        <v>43760</v>
      </c>
      <c r="L2913">
        <v>79760.87</v>
      </c>
      <c r="M2913">
        <v>79760.87</v>
      </c>
      <c r="N2913">
        <v>0</v>
      </c>
      <c r="O2913">
        <v>71784.78</v>
      </c>
      <c r="P2913">
        <v>0</v>
      </c>
      <c r="Q2913">
        <v>5982.07</v>
      </c>
      <c r="R2913">
        <v>5982.07</v>
      </c>
      <c r="S2913">
        <v>0</v>
      </c>
    </row>
    <row r="2914" spans="1:19" x14ac:dyDescent="0.25">
      <c r="A2914">
        <v>4</v>
      </c>
      <c r="B2914">
        <v>4332</v>
      </c>
      <c r="C2914" t="s">
        <v>3736</v>
      </c>
      <c r="D2914" t="s">
        <v>927</v>
      </c>
      <c r="E2914" t="s">
        <v>147</v>
      </c>
      <c r="F2914" t="s">
        <v>6140</v>
      </c>
      <c r="G2914" t="s">
        <v>3094</v>
      </c>
      <c r="H2914" t="s">
        <v>124</v>
      </c>
      <c r="I2914">
        <v>1</v>
      </c>
      <c r="J2914" t="s">
        <v>6969</v>
      </c>
      <c r="K2914" s="37">
        <v>43851</v>
      </c>
      <c r="L2914">
        <v>28937.61</v>
      </c>
      <c r="M2914">
        <v>28937.61</v>
      </c>
      <c r="N2914">
        <v>0</v>
      </c>
      <c r="O2914">
        <v>26043.85</v>
      </c>
      <c r="P2914">
        <v>0</v>
      </c>
      <c r="Q2914">
        <v>2170.3200000000002</v>
      </c>
      <c r="R2914">
        <v>2170.3200000000002</v>
      </c>
      <c r="S2914">
        <v>0</v>
      </c>
    </row>
    <row r="2915" spans="1:19" x14ac:dyDescent="0.25">
      <c r="A2915">
        <v>4</v>
      </c>
      <c r="B2915">
        <v>4332</v>
      </c>
      <c r="C2915" t="s">
        <v>3736</v>
      </c>
      <c r="D2915" t="s">
        <v>3230</v>
      </c>
      <c r="E2915" t="s">
        <v>135</v>
      </c>
      <c r="F2915" t="s">
        <v>6141</v>
      </c>
      <c r="G2915" t="s">
        <v>3369</v>
      </c>
      <c r="H2915" t="s">
        <v>107</v>
      </c>
      <c r="I2915">
        <v>0.1</v>
      </c>
      <c r="J2915" t="s">
        <v>6969</v>
      </c>
      <c r="K2915" s="37">
        <v>43864</v>
      </c>
      <c r="L2915">
        <v>56650.5</v>
      </c>
      <c r="M2915">
        <v>56650.5</v>
      </c>
      <c r="N2915">
        <v>0</v>
      </c>
      <c r="O2915">
        <v>50985.45</v>
      </c>
      <c r="P2915">
        <v>0</v>
      </c>
      <c r="Q2915">
        <v>4248.79</v>
      </c>
      <c r="R2915">
        <v>4248.79</v>
      </c>
      <c r="S2915">
        <v>0</v>
      </c>
    </row>
    <row r="2916" spans="1:19" x14ac:dyDescent="0.25">
      <c r="A2916">
        <v>4</v>
      </c>
      <c r="B2916">
        <v>4332</v>
      </c>
      <c r="C2916" t="s">
        <v>3736</v>
      </c>
      <c r="D2916" t="s">
        <v>2894</v>
      </c>
      <c r="E2916" t="s">
        <v>93</v>
      </c>
      <c r="F2916" t="s">
        <v>6142</v>
      </c>
      <c r="G2916" t="s">
        <v>2895</v>
      </c>
      <c r="H2916" t="s">
        <v>107</v>
      </c>
      <c r="I2916">
        <v>1</v>
      </c>
      <c r="J2916" t="s">
        <v>6969</v>
      </c>
      <c r="K2916" s="37">
        <v>43781</v>
      </c>
      <c r="L2916">
        <v>8493.5400000000009</v>
      </c>
      <c r="M2916">
        <v>8493.5400000000009</v>
      </c>
      <c r="N2916">
        <v>0</v>
      </c>
      <c r="O2916">
        <v>7644.19</v>
      </c>
      <c r="P2916">
        <v>0</v>
      </c>
      <c r="Q2916">
        <v>637.02</v>
      </c>
      <c r="R2916">
        <v>637.02</v>
      </c>
      <c r="S2916">
        <v>0</v>
      </c>
    </row>
    <row r="2917" spans="1:19" x14ac:dyDescent="0.25">
      <c r="A2917">
        <v>4</v>
      </c>
      <c r="B2917">
        <v>4332</v>
      </c>
      <c r="C2917" t="s">
        <v>3736</v>
      </c>
      <c r="D2917" t="s">
        <v>1320</v>
      </c>
      <c r="E2917" t="s">
        <v>69</v>
      </c>
      <c r="F2917" t="s">
        <v>6143</v>
      </c>
      <c r="G2917" t="s">
        <v>2899</v>
      </c>
      <c r="H2917" t="s">
        <v>107</v>
      </c>
      <c r="I2917">
        <v>1</v>
      </c>
      <c r="J2917" t="s">
        <v>6969</v>
      </c>
      <c r="K2917" s="37">
        <v>48092</v>
      </c>
      <c r="L2917">
        <v>132390.10999999999</v>
      </c>
      <c r="M2917">
        <v>132390.10999999999</v>
      </c>
      <c r="N2917">
        <v>0</v>
      </c>
      <c r="O2917">
        <v>119151.1</v>
      </c>
      <c r="P2917">
        <v>0</v>
      </c>
      <c r="Q2917">
        <v>0</v>
      </c>
      <c r="R2917">
        <v>0</v>
      </c>
      <c r="S2917">
        <v>0</v>
      </c>
    </row>
    <row r="2918" spans="1:19" x14ac:dyDescent="0.25">
      <c r="A2918">
        <v>4</v>
      </c>
      <c r="B2918">
        <v>4332</v>
      </c>
      <c r="C2918" t="s">
        <v>3736</v>
      </c>
      <c r="D2918" t="s">
        <v>1872</v>
      </c>
      <c r="E2918" t="s">
        <v>320</v>
      </c>
      <c r="F2918" t="s">
        <v>6144</v>
      </c>
      <c r="G2918" t="s">
        <v>2789</v>
      </c>
      <c r="H2918" t="s">
        <v>107</v>
      </c>
      <c r="I2918">
        <v>0</v>
      </c>
      <c r="J2918" t="s">
        <v>6969</v>
      </c>
      <c r="K2918" s="37">
        <v>43678</v>
      </c>
      <c r="L2918">
        <v>9783.9500000000007</v>
      </c>
      <c r="M2918">
        <v>9783.9500000000007</v>
      </c>
      <c r="N2918">
        <v>0</v>
      </c>
      <c r="O2918">
        <v>8805.56</v>
      </c>
      <c r="P2918">
        <v>0</v>
      </c>
      <c r="Q2918">
        <v>733.8</v>
      </c>
      <c r="R2918">
        <v>733.8</v>
      </c>
      <c r="S2918">
        <v>0</v>
      </c>
    </row>
    <row r="2919" spans="1:19" x14ac:dyDescent="0.25">
      <c r="A2919">
        <v>4</v>
      </c>
      <c r="B2919">
        <v>4332</v>
      </c>
      <c r="C2919" t="s">
        <v>3736</v>
      </c>
      <c r="D2919" t="s">
        <v>36</v>
      </c>
      <c r="E2919" t="s">
        <v>37</v>
      </c>
      <c r="F2919" t="s">
        <v>6145</v>
      </c>
      <c r="G2919" t="s">
        <v>377</v>
      </c>
      <c r="H2919" t="s">
        <v>107</v>
      </c>
      <c r="I2919">
        <v>0.75</v>
      </c>
      <c r="J2919" t="s">
        <v>6969</v>
      </c>
      <c r="K2919" s="37">
        <v>48092</v>
      </c>
      <c r="L2919">
        <v>540464.59</v>
      </c>
      <c r="M2919">
        <v>540464.59</v>
      </c>
      <c r="N2919">
        <v>0</v>
      </c>
      <c r="O2919">
        <v>486418.13</v>
      </c>
      <c r="P2919">
        <v>0</v>
      </c>
      <c r="Q2919">
        <v>36796.480000000003</v>
      </c>
      <c r="R2919">
        <v>27032.84</v>
      </c>
      <c r="S2919">
        <v>9763.64</v>
      </c>
    </row>
    <row r="2920" spans="1:19" x14ac:dyDescent="0.25">
      <c r="A2920">
        <v>4</v>
      </c>
      <c r="B2920">
        <v>4332</v>
      </c>
      <c r="C2920" t="s">
        <v>3736</v>
      </c>
      <c r="D2920" t="s">
        <v>68</v>
      </c>
      <c r="E2920" t="s">
        <v>69</v>
      </c>
      <c r="F2920" t="s">
        <v>6146</v>
      </c>
      <c r="G2920" t="s">
        <v>3485</v>
      </c>
      <c r="H2920" t="s">
        <v>107</v>
      </c>
      <c r="I2920">
        <v>0</v>
      </c>
      <c r="J2920" t="s">
        <v>6969</v>
      </c>
      <c r="K2920" s="37">
        <v>43924</v>
      </c>
      <c r="L2920">
        <v>26446.79</v>
      </c>
      <c r="M2920">
        <v>26446.79</v>
      </c>
      <c r="N2920">
        <v>0</v>
      </c>
      <c r="O2920">
        <v>23802.11</v>
      </c>
      <c r="P2920">
        <v>0</v>
      </c>
      <c r="Q2920">
        <v>1983.51</v>
      </c>
      <c r="R2920">
        <v>1983.51</v>
      </c>
      <c r="S2920">
        <v>0</v>
      </c>
    </row>
    <row r="2921" spans="1:19" x14ac:dyDescent="0.25">
      <c r="A2921">
        <v>4</v>
      </c>
      <c r="B2921">
        <v>4332</v>
      </c>
      <c r="C2921" t="s">
        <v>3736</v>
      </c>
      <c r="D2921" t="s">
        <v>174</v>
      </c>
      <c r="E2921" t="s">
        <v>9</v>
      </c>
      <c r="F2921" t="s">
        <v>7866</v>
      </c>
      <c r="G2921" t="s">
        <v>7867</v>
      </c>
      <c r="H2921" t="s">
        <v>100</v>
      </c>
      <c r="I2921">
        <v>1</v>
      </c>
      <c r="J2921" t="s">
        <v>6969</v>
      </c>
      <c r="K2921" s="37">
        <v>43913</v>
      </c>
      <c r="L2921">
        <v>24467.17</v>
      </c>
      <c r="M2921">
        <v>24467.17</v>
      </c>
      <c r="N2921">
        <v>0</v>
      </c>
      <c r="O2921">
        <v>22020.45</v>
      </c>
      <c r="P2921">
        <v>0</v>
      </c>
      <c r="Q2921">
        <v>1835.04</v>
      </c>
      <c r="R2921">
        <v>1835.03</v>
      </c>
      <c r="S2921">
        <v>0.01</v>
      </c>
    </row>
    <row r="2922" spans="1:19" x14ac:dyDescent="0.25">
      <c r="A2922">
        <v>4</v>
      </c>
      <c r="B2922">
        <v>4332</v>
      </c>
      <c r="C2922" t="s">
        <v>3736</v>
      </c>
      <c r="D2922" t="s">
        <v>90</v>
      </c>
      <c r="E2922" t="s">
        <v>9</v>
      </c>
      <c r="F2922" t="s">
        <v>6147</v>
      </c>
      <c r="G2922" t="s">
        <v>2683</v>
      </c>
      <c r="H2922" t="s">
        <v>124</v>
      </c>
      <c r="I2922">
        <v>1</v>
      </c>
      <c r="J2922" t="s">
        <v>6969</v>
      </c>
      <c r="K2922" s="37">
        <v>43593</v>
      </c>
      <c r="L2922">
        <v>28774</v>
      </c>
      <c r="M2922">
        <v>28774</v>
      </c>
      <c r="N2922">
        <v>0</v>
      </c>
      <c r="O2922">
        <v>25896.6</v>
      </c>
      <c r="P2922">
        <v>0</v>
      </c>
      <c r="Q2922">
        <v>2158.0500000000002</v>
      </c>
      <c r="R2922">
        <v>2158.0500000000002</v>
      </c>
      <c r="S2922">
        <v>0</v>
      </c>
    </row>
    <row r="2923" spans="1:19" x14ac:dyDescent="0.25">
      <c r="A2923">
        <v>4</v>
      </c>
      <c r="B2923">
        <v>4332</v>
      </c>
      <c r="C2923" t="s">
        <v>3736</v>
      </c>
      <c r="D2923" t="s">
        <v>90</v>
      </c>
      <c r="E2923" t="s">
        <v>9</v>
      </c>
      <c r="F2923" t="s">
        <v>6148</v>
      </c>
      <c r="G2923" t="s">
        <v>2685</v>
      </c>
      <c r="H2923" t="s">
        <v>124</v>
      </c>
      <c r="I2923">
        <v>1</v>
      </c>
      <c r="J2923" t="s">
        <v>6969</v>
      </c>
      <c r="K2923" s="37">
        <v>43593</v>
      </c>
      <c r="L2923">
        <v>12013.6</v>
      </c>
      <c r="M2923">
        <v>12013.6</v>
      </c>
      <c r="N2923">
        <v>0</v>
      </c>
      <c r="O2923">
        <v>10812.24</v>
      </c>
      <c r="P2923">
        <v>0</v>
      </c>
      <c r="Q2923">
        <v>901.02</v>
      </c>
      <c r="R2923">
        <v>901.02</v>
      </c>
      <c r="S2923">
        <v>0</v>
      </c>
    </row>
    <row r="2924" spans="1:19" x14ac:dyDescent="0.25">
      <c r="A2924">
        <v>4</v>
      </c>
      <c r="B2924">
        <v>4332</v>
      </c>
      <c r="C2924" t="s">
        <v>3736</v>
      </c>
      <c r="D2924" t="s">
        <v>98</v>
      </c>
      <c r="E2924" t="s">
        <v>147</v>
      </c>
      <c r="F2924" t="s">
        <v>6149</v>
      </c>
      <c r="G2924" t="s">
        <v>2850</v>
      </c>
      <c r="H2924" t="s">
        <v>86</v>
      </c>
      <c r="I2924">
        <v>0.5</v>
      </c>
      <c r="J2924" t="s">
        <v>6969</v>
      </c>
      <c r="K2924" s="37">
        <v>43593</v>
      </c>
      <c r="L2924">
        <v>95300</v>
      </c>
      <c r="M2924">
        <v>95300</v>
      </c>
      <c r="N2924">
        <v>0</v>
      </c>
      <c r="O2924">
        <v>85770</v>
      </c>
      <c r="P2924">
        <v>0</v>
      </c>
      <c r="Q2924">
        <v>7147.5</v>
      </c>
      <c r="R2924">
        <v>7147.5</v>
      </c>
      <c r="S2924">
        <v>0</v>
      </c>
    </row>
    <row r="2925" spans="1:19" x14ac:dyDescent="0.25">
      <c r="A2925">
        <v>4</v>
      </c>
      <c r="B2925">
        <v>4332</v>
      </c>
      <c r="C2925" t="s">
        <v>3736</v>
      </c>
      <c r="D2925" t="s">
        <v>929</v>
      </c>
      <c r="E2925" t="s">
        <v>9</v>
      </c>
      <c r="F2925" t="s">
        <v>6150</v>
      </c>
      <c r="G2925" t="s">
        <v>2876</v>
      </c>
      <c r="H2925" t="s">
        <v>107</v>
      </c>
      <c r="I2925">
        <v>1</v>
      </c>
      <c r="J2925" t="s">
        <v>6969</v>
      </c>
      <c r="K2925" s="37">
        <v>43781</v>
      </c>
      <c r="L2925">
        <v>14154.59</v>
      </c>
      <c r="M2925">
        <v>14154.59</v>
      </c>
      <c r="N2925">
        <v>0</v>
      </c>
      <c r="O2925">
        <v>12739.13</v>
      </c>
      <c r="P2925">
        <v>0</v>
      </c>
      <c r="Q2925">
        <v>1061.5999999999999</v>
      </c>
      <c r="R2925">
        <v>1061.5899999999999</v>
      </c>
      <c r="S2925">
        <v>0.01</v>
      </c>
    </row>
    <row r="2926" spans="1:19" x14ac:dyDescent="0.25">
      <c r="A2926">
        <v>4</v>
      </c>
      <c r="B2926">
        <v>4332</v>
      </c>
      <c r="C2926" t="s">
        <v>3736</v>
      </c>
      <c r="D2926" t="s">
        <v>90</v>
      </c>
      <c r="E2926" t="s">
        <v>9</v>
      </c>
      <c r="F2926" t="s">
        <v>6151</v>
      </c>
      <c r="G2926" t="s">
        <v>2826</v>
      </c>
      <c r="H2926" t="s">
        <v>104</v>
      </c>
      <c r="I2926">
        <v>1</v>
      </c>
      <c r="J2926" t="s">
        <v>6969</v>
      </c>
      <c r="K2926" s="37">
        <v>43593</v>
      </c>
      <c r="L2926">
        <v>30914.61</v>
      </c>
      <c r="M2926">
        <v>30914.61</v>
      </c>
      <c r="N2926">
        <v>0</v>
      </c>
      <c r="O2926">
        <v>27823.15</v>
      </c>
      <c r="P2926">
        <v>0</v>
      </c>
      <c r="Q2926">
        <v>2318.6</v>
      </c>
      <c r="R2926">
        <v>2318.6</v>
      </c>
      <c r="S2926">
        <v>0</v>
      </c>
    </row>
    <row r="2927" spans="1:19" x14ac:dyDescent="0.25">
      <c r="A2927">
        <v>4</v>
      </c>
      <c r="B2927">
        <v>4332</v>
      </c>
      <c r="C2927" t="s">
        <v>3736</v>
      </c>
      <c r="D2927" t="s">
        <v>95</v>
      </c>
      <c r="E2927" t="s">
        <v>93</v>
      </c>
      <c r="F2927" t="s">
        <v>6152</v>
      </c>
      <c r="G2927" t="s">
        <v>2771</v>
      </c>
      <c r="H2927" t="s">
        <v>107</v>
      </c>
      <c r="I2927">
        <v>0</v>
      </c>
      <c r="J2927" t="s">
        <v>6969</v>
      </c>
      <c r="K2927" s="37">
        <v>43721</v>
      </c>
      <c r="L2927">
        <v>18264.23</v>
      </c>
      <c r="M2927">
        <v>18264.23</v>
      </c>
      <c r="N2927">
        <v>0</v>
      </c>
      <c r="O2927">
        <v>16437.810000000001</v>
      </c>
      <c r="P2927">
        <v>0</v>
      </c>
      <c r="Q2927">
        <v>1369.82</v>
      </c>
      <c r="R2927">
        <v>1369.82</v>
      </c>
      <c r="S2927">
        <v>0</v>
      </c>
    </row>
    <row r="2928" spans="1:19" x14ac:dyDescent="0.25">
      <c r="A2928">
        <v>4</v>
      </c>
      <c r="B2928">
        <v>4332</v>
      </c>
      <c r="C2928" t="s">
        <v>3736</v>
      </c>
      <c r="D2928" t="s">
        <v>7649</v>
      </c>
      <c r="E2928" t="s">
        <v>9</v>
      </c>
      <c r="F2928" t="s">
        <v>8833</v>
      </c>
      <c r="G2928" t="s">
        <v>8834</v>
      </c>
      <c r="H2928" t="s">
        <v>100</v>
      </c>
      <c r="I2928">
        <v>1</v>
      </c>
      <c r="J2928" t="s">
        <v>6969</v>
      </c>
      <c r="K2928" s="37">
        <v>48092</v>
      </c>
      <c r="L2928">
        <v>683697.25</v>
      </c>
      <c r="M2928">
        <v>683697.25</v>
      </c>
      <c r="N2928">
        <v>0</v>
      </c>
      <c r="O2928">
        <v>615327.53</v>
      </c>
      <c r="P2928">
        <v>0</v>
      </c>
      <c r="Q2928">
        <v>0</v>
      </c>
      <c r="R2928">
        <v>0</v>
      </c>
      <c r="S2928">
        <v>0</v>
      </c>
    </row>
    <row r="2929" spans="1:19" x14ac:dyDescent="0.25">
      <c r="A2929">
        <v>4</v>
      </c>
      <c r="B2929">
        <v>4332</v>
      </c>
      <c r="C2929" t="s">
        <v>3736</v>
      </c>
      <c r="D2929" t="s">
        <v>1924</v>
      </c>
      <c r="E2929" t="s">
        <v>168</v>
      </c>
      <c r="F2929" t="s">
        <v>6153</v>
      </c>
      <c r="G2929" t="s">
        <v>9140</v>
      </c>
      <c r="H2929" t="s">
        <v>124</v>
      </c>
      <c r="I2929">
        <v>1</v>
      </c>
      <c r="J2929" t="s">
        <v>6969</v>
      </c>
      <c r="K2929" s="37">
        <v>43593</v>
      </c>
      <c r="L2929">
        <v>27047.18</v>
      </c>
      <c r="M2929">
        <v>27047.18</v>
      </c>
      <c r="N2929">
        <v>0</v>
      </c>
      <c r="O2929">
        <v>24342.46</v>
      </c>
      <c r="P2929">
        <v>0</v>
      </c>
      <c r="Q2929">
        <v>2028.54</v>
      </c>
      <c r="R2929">
        <v>2028.54</v>
      </c>
      <c r="S2929">
        <v>0</v>
      </c>
    </row>
    <row r="2930" spans="1:19" x14ac:dyDescent="0.25">
      <c r="A2930">
        <v>4</v>
      </c>
      <c r="B2930">
        <v>4332</v>
      </c>
      <c r="C2930" t="s">
        <v>3736</v>
      </c>
      <c r="D2930" t="s">
        <v>1045</v>
      </c>
      <c r="E2930" t="s">
        <v>21</v>
      </c>
      <c r="F2930" t="s">
        <v>6154</v>
      </c>
      <c r="G2930" t="s">
        <v>3245</v>
      </c>
      <c r="H2930" t="s">
        <v>124</v>
      </c>
      <c r="I2930">
        <v>0</v>
      </c>
      <c r="J2930" t="s">
        <v>6969</v>
      </c>
      <c r="K2930" s="37">
        <v>43864</v>
      </c>
      <c r="L2930">
        <v>45464.91</v>
      </c>
      <c r="M2930">
        <v>45464.91</v>
      </c>
      <c r="N2930">
        <v>0</v>
      </c>
      <c r="O2930">
        <v>40918.42</v>
      </c>
      <c r="P2930">
        <v>0</v>
      </c>
      <c r="Q2930">
        <v>3409.87</v>
      </c>
      <c r="R2930">
        <v>3409.87</v>
      </c>
      <c r="S2930">
        <v>0</v>
      </c>
    </row>
    <row r="2931" spans="1:19" x14ac:dyDescent="0.25">
      <c r="A2931">
        <v>4</v>
      </c>
      <c r="B2931">
        <v>4332</v>
      </c>
      <c r="C2931" t="s">
        <v>3736</v>
      </c>
      <c r="D2931" t="s">
        <v>1702</v>
      </c>
      <c r="E2931" t="s">
        <v>48</v>
      </c>
      <c r="F2931" t="s">
        <v>6155</v>
      </c>
      <c r="G2931" t="s">
        <v>7868</v>
      </c>
      <c r="H2931" t="s">
        <v>149</v>
      </c>
      <c r="I2931">
        <v>0</v>
      </c>
      <c r="J2931" t="s">
        <v>6969</v>
      </c>
      <c r="K2931" s="37">
        <v>43917</v>
      </c>
      <c r="L2931">
        <v>117847.3</v>
      </c>
      <c r="M2931">
        <v>117847.3</v>
      </c>
      <c r="N2931">
        <v>0</v>
      </c>
      <c r="O2931">
        <v>106062.57</v>
      </c>
      <c r="P2931">
        <v>0</v>
      </c>
      <c r="Q2931">
        <v>8838.5499999999993</v>
      </c>
      <c r="R2931">
        <v>8838.5499999999993</v>
      </c>
      <c r="S2931">
        <v>0</v>
      </c>
    </row>
    <row r="2932" spans="1:19" x14ac:dyDescent="0.25">
      <c r="A2932">
        <v>4</v>
      </c>
      <c r="B2932">
        <v>4332</v>
      </c>
      <c r="C2932" t="s">
        <v>3736</v>
      </c>
      <c r="D2932" t="s">
        <v>90</v>
      </c>
      <c r="E2932" t="s">
        <v>9</v>
      </c>
      <c r="F2932" t="s">
        <v>7869</v>
      </c>
      <c r="G2932" t="s">
        <v>7870</v>
      </c>
      <c r="H2932" t="s">
        <v>86</v>
      </c>
      <c r="I2932">
        <v>1</v>
      </c>
      <c r="J2932" t="s">
        <v>6969</v>
      </c>
      <c r="K2932" s="37">
        <v>43593</v>
      </c>
      <c r="L2932">
        <v>7398</v>
      </c>
      <c r="M2932">
        <v>7398</v>
      </c>
      <c r="N2932">
        <v>0</v>
      </c>
      <c r="O2932">
        <v>7398</v>
      </c>
      <c r="P2932">
        <v>0</v>
      </c>
      <c r="Q2932">
        <v>0</v>
      </c>
      <c r="R2932">
        <v>0</v>
      </c>
      <c r="S2932">
        <v>0</v>
      </c>
    </row>
    <row r="2933" spans="1:19" x14ac:dyDescent="0.25">
      <c r="A2933">
        <v>4</v>
      </c>
      <c r="B2933">
        <v>4332</v>
      </c>
      <c r="C2933" t="s">
        <v>3736</v>
      </c>
      <c r="D2933" t="s">
        <v>2906</v>
      </c>
      <c r="E2933" t="s">
        <v>395</v>
      </c>
      <c r="F2933" t="s">
        <v>6156</v>
      </c>
      <c r="G2933" t="s">
        <v>3158</v>
      </c>
      <c r="H2933" t="s">
        <v>124</v>
      </c>
      <c r="I2933">
        <v>0</v>
      </c>
      <c r="J2933" t="s">
        <v>6969</v>
      </c>
      <c r="K2933" s="37">
        <v>44057</v>
      </c>
      <c r="L2933">
        <v>66695.23</v>
      </c>
      <c r="M2933">
        <v>66695.23</v>
      </c>
      <c r="N2933">
        <v>0</v>
      </c>
      <c r="O2933">
        <v>60025.71</v>
      </c>
      <c r="P2933">
        <v>0</v>
      </c>
      <c r="Q2933">
        <v>5002.1400000000003</v>
      </c>
      <c r="R2933">
        <v>5002.1400000000003</v>
      </c>
      <c r="S2933">
        <v>0</v>
      </c>
    </row>
    <row r="2934" spans="1:19" x14ac:dyDescent="0.25">
      <c r="A2934">
        <v>4</v>
      </c>
      <c r="B2934">
        <v>4332</v>
      </c>
      <c r="C2934" t="s">
        <v>3736</v>
      </c>
      <c r="D2934" t="s">
        <v>2417</v>
      </c>
      <c r="E2934" t="s">
        <v>69</v>
      </c>
      <c r="F2934" t="s">
        <v>6157</v>
      </c>
      <c r="G2934" t="s">
        <v>2983</v>
      </c>
      <c r="H2934" t="s">
        <v>100</v>
      </c>
      <c r="I2934">
        <v>1</v>
      </c>
      <c r="J2934" t="s">
        <v>6969</v>
      </c>
      <c r="K2934" s="37">
        <v>43781</v>
      </c>
      <c r="L2934">
        <v>111346.4</v>
      </c>
      <c r="M2934">
        <v>111346.4</v>
      </c>
      <c r="N2934">
        <v>0</v>
      </c>
      <c r="O2934">
        <v>100211.76</v>
      </c>
      <c r="P2934">
        <v>0</v>
      </c>
      <c r="Q2934">
        <v>8350.98</v>
      </c>
      <c r="R2934">
        <v>8350.98</v>
      </c>
      <c r="S2934">
        <v>0</v>
      </c>
    </row>
    <row r="2935" spans="1:19" x14ac:dyDescent="0.25">
      <c r="A2935">
        <v>4</v>
      </c>
      <c r="B2935">
        <v>4332</v>
      </c>
      <c r="C2935" t="s">
        <v>3736</v>
      </c>
      <c r="D2935" t="s">
        <v>98</v>
      </c>
      <c r="E2935" t="s">
        <v>147</v>
      </c>
      <c r="F2935" t="s">
        <v>6158</v>
      </c>
      <c r="G2935" t="s">
        <v>3300</v>
      </c>
      <c r="H2935" t="s">
        <v>100</v>
      </c>
      <c r="I2935">
        <v>0.4</v>
      </c>
      <c r="J2935" t="s">
        <v>6969</v>
      </c>
      <c r="K2935" s="37">
        <v>48092</v>
      </c>
      <c r="L2935">
        <v>454625.31</v>
      </c>
      <c r="M2935">
        <v>454625.31</v>
      </c>
      <c r="N2935">
        <v>0</v>
      </c>
      <c r="O2935">
        <v>409162.78</v>
      </c>
      <c r="P2935">
        <v>0</v>
      </c>
      <c r="Q2935">
        <v>0</v>
      </c>
      <c r="R2935">
        <v>0</v>
      </c>
      <c r="S2935">
        <v>0</v>
      </c>
    </row>
    <row r="2936" spans="1:19" x14ac:dyDescent="0.25">
      <c r="A2936">
        <v>4</v>
      </c>
      <c r="B2936">
        <v>4332</v>
      </c>
      <c r="C2936" t="s">
        <v>3736</v>
      </c>
      <c r="D2936" t="s">
        <v>7871</v>
      </c>
      <c r="E2936" t="s">
        <v>152</v>
      </c>
      <c r="F2936" t="s">
        <v>7872</v>
      </c>
      <c r="G2936" t="s">
        <v>7873</v>
      </c>
      <c r="H2936" t="s">
        <v>86</v>
      </c>
      <c r="I2936">
        <v>1</v>
      </c>
      <c r="J2936" t="s">
        <v>6969</v>
      </c>
      <c r="K2936" s="37">
        <v>43336</v>
      </c>
      <c r="L2936">
        <v>45915.21</v>
      </c>
      <c r="M2936">
        <v>45915.21</v>
      </c>
      <c r="N2936">
        <v>0</v>
      </c>
      <c r="O2936">
        <v>45915.21</v>
      </c>
      <c r="P2936">
        <v>0</v>
      </c>
      <c r="Q2936">
        <v>0</v>
      </c>
      <c r="R2936">
        <v>0</v>
      </c>
      <c r="S2936">
        <v>0</v>
      </c>
    </row>
    <row r="2937" spans="1:19" x14ac:dyDescent="0.25">
      <c r="A2937">
        <v>4</v>
      </c>
      <c r="B2937">
        <v>4332</v>
      </c>
      <c r="C2937" t="s">
        <v>3736</v>
      </c>
      <c r="D2937" t="s">
        <v>52</v>
      </c>
      <c r="E2937" t="s">
        <v>21</v>
      </c>
      <c r="F2937" t="s">
        <v>6159</v>
      </c>
      <c r="G2937" t="s">
        <v>53</v>
      </c>
      <c r="H2937" t="s">
        <v>54</v>
      </c>
      <c r="I2937">
        <v>0.2</v>
      </c>
      <c r="J2937" t="s">
        <v>6970</v>
      </c>
      <c r="K2937" s="37">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3736</v>
      </c>
      <c r="D2938" t="s">
        <v>211</v>
      </c>
      <c r="E2938" t="s">
        <v>9</v>
      </c>
      <c r="F2938" t="s">
        <v>7874</v>
      </c>
      <c r="G2938" t="s">
        <v>7875</v>
      </c>
      <c r="H2938" t="s">
        <v>86</v>
      </c>
      <c r="I2938">
        <v>1</v>
      </c>
      <c r="J2938" t="s">
        <v>6969</v>
      </c>
      <c r="K2938" s="37">
        <v>48092</v>
      </c>
      <c r="L2938">
        <v>79491.179999999993</v>
      </c>
      <c r="M2938">
        <v>79491.179999999993</v>
      </c>
      <c r="N2938">
        <v>0</v>
      </c>
      <c r="O2938">
        <v>84004.39</v>
      </c>
      <c r="P2938">
        <v>4513.21</v>
      </c>
      <c r="Q2938">
        <v>0</v>
      </c>
      <c r="R2938">
        <v>0</v>
      </c>
      <c r="S2938">
        <v>0</v>
      </c>
    </row>
    <row r="2939" spans="1:19" x14ac:dyDescent="0.25">
      <c r="A2939">
        <v>4</v>
      </c>
      <c r="B2939">
        <v>4332</v>
      </c>
      <c r="C2939" t="s">
        <v>3736</v>
      </c>
      <c r="D2939" t="s">
        <v>39</v>
      </c>
      <c r="E2939" t="s">
        <v>9</v>
      </c>
      <c r="F2939" t="s">
        <v>6160</v>
      </c>
      <c r="G2939" t="s">
        <v>2697</v>
      </c>
      <c r="H2939" t="s">
        <v>104</v>
      </c>
      <c r="I2939">
        <v>1</v>
      </c>
      <c r="J2939" t="s">
        <v>6969</v>
      </c>
      <c r="K2939" s="37">
        <v>43593</v>
      </c>
      <c r="L2939">
        <v>38656</v>
      </c>
      <c r="M2939">
        <v>38656</v>
      </c>
      <c r="N2939">
        <v>0</v>
      </c>
      <c r="O2939">
        <v>34790.400000000001</v>
      </c>
      <c r="P2939">
        <v>0</v>
      </c>
      <c r="Q2939">
        <v>2899.2</v>
      </c>
      <c r="R2939">
        <v>2899.2</v>
      </c>
      <c r="S2939">
        <v>0</v>
      </c>
    </row>
    <row r="2940" spans="1:19" x14ac:dyDescent="0.25">
      <c r="A2940">
        <v>4</v>
      </c>
      <c r="B2940">
        <v>4332</v>
      </c>
      <c r="C2940" t="s">
        <v>3736</v>
      </c>
      <c r="D2940" t="s">
        <v>75</v>
      </c>
      <c r="E2940" t="s">
        <v>76</v>
      </c>
      <c r="F2940" t="s">
        <v>6161</v>
      </c>
      <c r="G2940" t="s">
        <v>3016</v>
      </c>
      <c r="H2940" t="s">
        <v>124</v>
      </c>
      <c r="I2940">
        <v>0</v>
      </c>
      <c r="J2940" t="s">
        <v>6969</v>
      </c>
      <c r="K2940" s="37">
        <v>48092</v>
      </c>
      <c r="L2940">
        <v>155875.29999999999</v>
      </c>
      <c r="M2940">
        <v>155875.29999999999</v>
      </c>
      <c r="N2940">
        <v>0</v>
      </c>
      <c r="O2940">
        <v>140287.76999999999</v>
      </c>
      <c r="P2940">
        <v>0</v>
      </c>
      <c r="Q2940">
        <v>0</v>
      </c>
      <c r="R2940">
        <v>0</v>
      </c>
      <c r="S2940">
        <v>0</v>
      </c>
    </row>
    <row r="2941" spans="1:19" x14ac:dyDescent="0.25">
      <c r="A2941">
        <v>4</v>
      </c>
      <c r="B2941">
        <v>4332</v>
      </c>
      <c r="C2941" t="s">
        <v>3736</v>
      </c>
      <c r="D2941" t="s">
        <v>102</v>
      </c>
      <c r="E2941" t="s">
        <v>102</v>
      </c>
      <c r="F2941" t="s">
        <v>6162</v>
      </c>
      <c r="G2941" t="s">
        <v>2914</v>
      </c>
      <c r="H2941" t="s">
        <v>124</v>
      </c>
      <c r="I2941">
        <v>0</v>
      </c>
      <c r="J2941" t="s">
        <v>6969</v>
      </c>
      <c r="K2941" s="37">
        <v>43760</v>
      </c>
      <c r="L2941">
        <v>58300</v>
      </c>
      <c r="M2941">
        <v>58300</v>
      </c>
      <c r="N2941">
        <v>0</v>
      </c>
      <c r="O2941">
        <v>52470</v>
      </c>
      <c r="P2941">
        <v>0</v>
      </c>
      <c r="Q2941">
        <v>4372.5</v>
      </c>
      <c r="R2941">
        <v>4372.5</v>
      </c>
      <c r="S2941">
        <v>0</v>
      </c>
    </row>
    <row r="2942" spans="1:19" x14ac:dyDescent="0.25">
      <c r="A2942">
        <v>4</v>
      </c>
      <c r="B2942">
        <v>4332</v>
      </c>
      <c r="C2942" t="s">
        <v>3736</v>
      </c>
      <c r="D2942" t="s">
        <v>2815</v>
      </c>
      <c r="E2942" t="s">
        <v>9</v>
      </c>
      <c r="F2942" t="s">
        <v>7876</v>
      </c>
      <c r="G2942" t="s">
        <v>7032</v>
      </c>
      <c r="H2942" t="s">
        <v>86</v>
      </c>
      <c r="I2942">
        <v>1</v>
      </c>
      <c r="J2942" t="s">
        <v>6969</v>
      </c>
      <c r="K2942" s="37">
        <v>43593</v>
      </c>
      <c r="L2942">
        <v>17993.61</v>
      </c>
      <c r="M2942">
        <v>17993.61</v>
      </c>
      <c r="N2942">
        <v>0</v>
      </c>
      <c r="O2942">
        <v>17993.61</v>
      </c>
      <c r="P2942">
        <v>0</v>
      </c>
      <c r="Q2942">
        <v>0</v>
      </c>
      <c r="R2942">
        <v>0</v>
      </c>
      <c r="S2942">
        <v>0</v>
      </c>
    </row>
    <row r="2943" spans="1:19" x14ac:dyDescent="0.25">
      <c r="A2943">
        <v>4</v>
      </c>
      <c r="B2943">
        <v>4332</v>
      </c>
      <c r="C2943" t="s">
        <v>3736</v>
      </c>
      <c r="D2943" t="s">
        <v>90</v>
      </c>
      <c r="E2943" t="s">
        <v>9</v>
      </c>
      <c r="F2943" t="s">
        <v>6163</v>
      </c>
      <c r="G2943" t="s">
        <v>3097</v>
      </c>
      <c r="H2943" t="s">
        <v>86</v>
      </c>
      <c r="I2943">
        <v>1</v>
      </c>
      <c r="J2943" t="s">
        <v>6969</v>
      </c>
      <c r="K2943" s="37">
        <v>48092</v>
      </c>
      <c r="L2943">
        <v>1608823.83</v>
      </c>
      <c r="M2943">
        <v>1608823.83</v>
      </c>
      <c r="N2943">
        <v>0</v>
      </c>
      <c r="O2943">
        <v>1447941.45</v>
      </c>
      <c r="P2943">
        <v>0</v>
      </c>
      <c r="Q2943">
        <v>114631.47</v>
      </c>
      <c r="R2943">
        <v>114631.47</v>
      </c>
      <c r="S2943">
        <v>0</v>
      </c>
    </row>
    <row r="2944" spans="1:19" x14ac:dyDescent="0.25">
      <c r="A2944">
        <v>4</v>
      </c>
      <c r="B2944">
        <v>4332</v>
      </c>
      <c r="C2944" t="s">
        <v>3736</v>
      </c>
      <c r="D2944" t="s">
        <v>119</v>
      </c>
      <c r="E2944" t="s">
        <v>102</v>
      </c>
      <c r="F2944" t="s">
        <v>7877</v>
      </c>
      <c r="G2944" t="s">
        <v>7878</v>
      </c>
      <c r="H2944" t="s">
        <v>86</v>
      </c>
      <c r="I2944">
        <v>1</v>
      </c>
      <c r="J2944" t="s">
        <v>6969</v>
      </c>
      <c r="K2944" s="37">
        <v>43236</v>
      </c>
      <c r="L2944">
        <v>4847.32</v>
      </c>
      <c r="M2944">
        <v>4847.32</v>
      </c>
      <c r="N2944">
        <v>0</v>
      </c>
      <c r="O2944">
        <v>4847.32</v>
      </c>
      <c r="P2944">
        <v>0</v>
      </c>
      <c r="Q2944">
        <v>0</v>
      </c>
      <c r="R2944">
        <v>0</v>
      </c>
      <c r="S2944">
        <v>0</v>
      </c>
    </row>
    <row r="2945" spans="1:19" x14ac:dyDescent="0.25">
      <c r="A2945">
        <v>4</v>
      </c>
      <c r="B2945">
        <v>4332</v>
      </c>
      <c r="C2945" t="s">
        <v>3736</v>
      </c>
      <c r="D2945" t="s">
        <v>2417</v>
      </c>
      <c r="E2945" t="s">
        <v>69</v>
      </c>
      <c r="F2945" t="s">
        <v>6164</v>
      </c>
      <c r="G2945" t="s">
        <v>3492</v>
      </c>
      <c r="H2945" t="s">
        <v>100</v>
      </c>
      <c r="I2945">
        <v>1</v>
      </c>
      <c r="J2945" t="s">
        <v>6969</v>
      </c>
      <c r="K2945" s="37">
        <v>43952</v>
      </c>
      <c r="L2945">
        <v>45115.040000000001</v>
      </c>
      <c r="M2945">
        <v>45115.040000000001</v>
      </c>
      <c r="N2945">
        <v>0</v>
      </c>
      <c r="O2945">
        <v>40603.54</v>
      </c>
      <c r="P2945">
        <v>0</v>
      </c>
      <c r="Q2945">
        <v>3383.63</v>
      </c>
      <c r="R2945">
        <v>3383.63</v>
      </c>
      <c r="S2945">
        <v>0</v>
      </c>
    </row>
    <row r="2946" spans="1:19" x14ac:dyDescent="0.25">
      <c r="A2946">
        <v>4</v>
      </c>
      <c r="B2946">
        <v>4332</v>
      </c>
      <c r="C2946" t="s">
        <v>3736</v>
      </c>
      <c r="D2946" t="s">
        <v>1639</v>
      </c>
      <c r="E2946" t="s">
        <v>152</v>
      </c>
      <c r="F2946" t="s">
        <v>7879</v>
      </c>
      <c r="G2946" t="s">
        <v>7880</v>
      </c>
      <c r="H2946" t="s">
        <v>86</v>
      </c>
      <c r="I2946">
        <v>0.5</v>
      </c>
      <c r="J2946" t="s">
        <v>6969</v>
      </c>
      <c r="K2946" s="37">
        <v>44176</v>
      </c>
      <c r="L2946">
        <v>33890.69</v>
      </c>
      <c r="M2946">
        <v>33890.69</v>
      </c>
      <c r="N2946">
        <v>0</v>
      </c>
      <c r="O2946">
        <v>30955.35</v>
      </c>
      <c r="P2946">
        <v>0</v>
      </c>
      <c r="Q2946">
        <v>2201.5100000000002</v>
      </c>
      <c r="R2946">
        <v>2201.5100000000002</v>
      </c>
      <c r="S2946">
        <v>0</v>
      </c>
    </row>
    <row r="2947" spans="1:19" x14ac:dyDescent="0.25">
      <c r="A2947">
        <v>4</v>
      </c>
      <c r="B2947">
        <v>4332</v>
      </c>
      <c r="C2947" t="s">
        <v>3736</v>
      </c>
      <c r="D2947" t="s">
        <v>2941</v>
      </c>
      <c r="E2947" t="s">
        <v>9</v>
      </c>
      <c r="F2947" t="s">
        <v>6165</v>
      </c>
      <c r="G2947" t="s">
        <v>2942</v>
      </c>
      <c r="H2947" t="s">
        <v>86</v>
      </c>
      <c r="I2947">
        <v>1</v>
      </c>
      <c r="J2947" t="s">
        <v>6969</v>
      </c>
      <c r="K2947" s="37">
        <v>43864</v>
      </c>
      <c r="L2947">
        <v>13972.69</v>
      </c>
      <c r="M2947">
        <v>13972.69</v>
      </c>
      <c r="N2947">
        <v>0</v>
      </c>
      <c r="O2947">
        <v>13751.04</v>
      </c>
      <c r="P2947">
        <v>0</v>
      </c>
      <c r="Q2947">
        <v>166.24</v>
      </c>
      <c r="R2947">
        <v>166.24</v>
      </c>
      <c r="S2947">
        <v>0</v>
      </c>
    </row>
    <row r="2948" spans="1:19" x14ac:dyDescent="0.25">
      <c r="A2948">
        <v>4</v>
      </c>
      <c r="B2948">
        <v>4332</v>
      </c>
      <c r="C2948" t="s">
        <v>3736</v>
      </c>
      <c r="D2948" t="s">
        <v>2906</v>
      </c>
      <c r="E2948" t="s">
        <v>395</v>
      </c>
      <c r="F2948" t="s">
        <v>6166</v>
      </c>
      <c r="G2948" t="s">
        <v>3337</v>
      </c>
      <c r="H2948" t="s">
        <v>107</v>
      </c>
      <c r="I2948">
        <v>0</v>
      </c>
      <c r="J2948" t="s">
        <v>6969</v>
      </c>
      <c r="K2948" s="37">
        <v>44060</v>
      </c>
      <c r="L2948">
        <v>19175.150000000001</v>
      </c>
      <c r="M2948">
        <v>19175.150000000001</v>
      </c>
      <c r="N2948">
        <v>0</v>
      </c>
      <c r="O2948">
        <v>17257.64</v>
      </c>
      <c r="P2948">
        <v>0</v>
      </c>
      <c r="Q2948">
        <v>1438.14</v>
      </c>
      <c r="R2948">
        <v>1438.14</v>
      </c>
      <c r="S2948">
        <v>0</v>
      </c>
    </row>
    <row r="2949" spans="1:19" x14ac:dyDescent="0.25">
      <c r="A2949">
        <v>4</v>
      </c>
      <c r="B2949">
        <v>4332</v>
      </c>
      <c r="C2949" t="s">
        <v>3736</v>
      </c>
      <c r="D2949" t="s">
        <v>653</v>
      </c>
      <c r="E2949" t="s">
        <v>147</v>
      </c>
      <c r="F2949" t="s">
        <v>6167</v>
      </c>
      <c r="G2949" t="s">
        <v>3048</v>
      </c>
      <c r="H2949" t="s">
        <v>100</v>
      </c>
      <c r="I2949">
        <v>1</v>
      </c>
      <c r="J2949" t="s">
        <v>6969</v>
      </c>
      <c r="K2949" s="37">
        <v>43861</v>
      </c>
      <c r="L2949">
        <v>3139.21</v>
      </c>
      <c r="M2949">
        <v>3139.21</v>
      </c>
      <c r="N2949">
        <v>0</v>
      </c>
      <c r="O2949">
        <v>2825.29</v>
      </c>
      <c r="P2949">
        <v>0</v>
      </c>
      <c r="Q2949">
        <v>235.44</v>
      </c>
      <c r="R2949">
        <v>235.44</v>
      </c>
      <c r="S2949">
        <v>0</v>
      </c>
    </row>
    <row r="2950" spans="1:19" x14ac:dyDescent="0.25">
      <c r="A2950">
        <v>4</v>
      </c>
      <c r="B2950">
        <v>4332</v>
      </c>
      <c r="C2950" t="s">
        <v>3736</v>
      </c>
      <c r="D2950" t="s">
        <v>569</v>
      </c>
      <c r="E2950" t="s">
        <v>82</v>
      </c>
      <c r="F2950" t="s">
        <v>7881</v>
      </c>
      <c r="G2950" t="s">
        <v>7882</v>
      </c>
      <c r="H2950" t="s">
        <v>107</v>
      </c>
      <c r="I2950">
        <v>1</v>
      </c>
      <c r="J2950" t="s">
        <v>6969</v>
      </c>
      <c r="K2950" s="37">
        <v>48092</v>
      </c>
      <c r="L2950">
        <v>137086.13</v>
      </c>
      <c r="M2950">
        <v>137086.13</v>
      </c>
      <c r="N2950">
        <v>0</v>
      </c>
      <c r="O2950">
        <v>123377.52</v>
      </c>
      <c r="P2950">
        <v>0</v>
      </c>
      <c r="Q2950">
        <v>10062.33</v>
      </c>
      <c r="R2950">
        <v>0</v>
      </c>
      <c r="S2950">
        <v>10062.33</v>
      </c>
    </row>
    <row r="2951" spans="1:19" x14ac:dyDescent="0.25">
      <c r="A2951">
        <v>4</v>
      </c>
      <c r="B2951">
        <v>4332</v>
      </c>
      <c r="C2951" t="s">
        <v>3736</v>
      </c>
      <c r="D2951" t="s">
        <v>1639</v>
      </c>
      <c r="E2951" t="s">
        <v>152</v>
      </c>
      <c r="F2951" t="s">
        <v>7883</v>
      </c>
      <c r="G2951" t="s">
        <v>7884</v>
      </c>
      <c r="H2951" t="s">
        <v>86</v>
      </c>
      <c r="I2951">
        <v>1</v>
      </c>
      <c r="J2951" t="s">
        <v>6969</v>
      </c>
      <c r="K2951" s="37">
        <v>44230</v>
      </c>
      <c r="L2951">
        <v>5353.06</v>
      </c>
      <c r="M2951">
        <v>0</v>
      </c>
      <c r="N2951">
        <v>-5353.06</v>
      </c>
      <c r="O2951">
        <v>535.30999999999995</v>
      </c>
      <c r="P2951">
        <v>-4817.75</v>
      </c>
      <c r="Q2951">
        <v>0</v>
      </c>
      <c r="R2951">
        <v>0</v>
      </c>
      <c r="S2951">
        <v>0</v>
      </c>
    </row>
    <row r="2952" spans="1:19" x14ac:dyDescent="0.25">
      <c r="A2952">
        <v>4</v>
      </c>
      <c r="B2952">
        <v>4332</v>
      </c>
      <c r="C2952" t="s">
        <v>3736</v>
      </c>
      <c r="D2952" t="s">
        <v>90</v>
      </c>
      <c r="E2952" t="s">
        <v>9</v>
      </c>
      <c r="F2952" t="s">
        <v>6168</v>
      </c>
      <c r="G2952" t="s">
        <v>2968</v>
      </c>
      <c r="H2952" t="s">
        <v>107</v>
      </c>
      <c r="I2952">
        <v>1</v>
      </c>
      <c r="J2952" t="s">
        <v>6969</v>
      </c>
      <c r="K2952" s="37">
        <v>43864</v>
      </c>
      <c r="L2952">
        <v>16333.78</v>
      </c>
      <c r="M2952">
        <v>16333.78</v>
      </c>
      <c r="N2952">
        <v>0</v>
      </c>
      <c r="O2952">
        <v>14700.4</v>
      </c>
      <c r="P2952">
        <v>0</v>
      </c>
      <c r="Q2952">
        <v>1225.04</v>
      </c>
      <c r="R2952">
        <v>1225.03</v>
      </c>
      <c r="S2952">
        <v>0.01</v>
      </c>
    </row>
    <row r="2953" spans="1:19" x14ac:dyDescent="0.25">
      <c r="A2953">
        <v>4</v>
      </c>
      <c r="B2953">
        <v>4332</v>
      </c>
      <c r="C2953" t="s">
        <v>3736</v>
      </c>
      <c r="D2953" t="s">
        <v>623</v>
      </c>
      <c r="E2953" t="s">
        <v>9</v>
      </c>
      <c r="F2953" t="s">
        <v>6169</v>
      </c>
      <c r="G2953" t="s">
        <v>624</v>
      </c>
      <c r="H2953" t="s">
        <v>100</v>
      </c>
      <c r="I2953">
        <v>1</v>
      </c>
      <c r="J2953" t="s">
        <v>6969</v>
      </c>
      <c r="K2953" s="37">
        <v>43333</v>
      </c>
      <c r="L2953">
        <v>87806.76</v>
      </c>
      <c r="M2953">
        <v>87806.76</v>
      </c>
      <c r="N2953">
        <v>0</v>
      </c>
      <c r="O2953">
        <v>79026.080000000002</v>
      </c>
      <c r="P2953">
        <v>0</v>
      </c>
      <c r="Q2953">
        <v>6585.51</v>
      </c>
      <c r="R2953">
        <v>6585.51</v>
      </c>
      <c r="S2953">
        <v>0</v>
      </c>
    </row>
    <row r="2954" spans="1:19" x14ac:dyDescent="0.25">
      <c r="A2954">
        <v>4</v>
      </c>
      <c r="B2954">
        <v>4332</v>
      </c>
      <c r="C2954" t="s">
        <v>3736</v>
      </c>
      <c r="D2954" t="s">
        <v>2171</v>
      </c>
      <c r="E2954" t="s">
        <v>263</v>
      </c>
      <c r="F2954" t="s">
        <v>6170</v>
      </c>
      <c r="G2954" t="s">
        <v>2902</v>
      </c>
      <c r="H2954" t="s">
        <v>104</v>
      </c>
      <c r="I2954">
        <v>1</v>
      </c>
      <c r="J2954" t="s">
        <v>6969</v>
      </c>
      <c r="K2954" s="37">
        <v>43781</v>
      </c>
      <c r="L2954">
        <v>40502.050000000003</v>
      </c>
      <c r="M2954">
        <v>40502.050000000003</v>
      </c>
      <c r="N2954">
        <v>0</v>
      </c>
      <c r="O2954">
        <v>36451.85</v>
      </c>
      <c r="P2954">
        <v>0</v>
      </c>
      <c r="Q2954">
        <v>3037.65</v>
      </c>
      <c r="R2954">
        <v>3037.65</v>
      </c>
      <c r="S2954">
        <v>0</v>
      </c>
    </row>
    <row r="2955" spans="1:19" x14ac:dyDescent="0.25">
      <c r="A2955">
        <v>4</v>
      </c>
      <c r="B2955">
        <v>4332</v>
      </c>
      <c r="C2955" t="s">
        <v>3736</v>
      </c>
      <c r="D2955" t="s">
        <v>1924</v>
      </c>
      <c r="E2955" t="s">
        <v>168</v>
      </c>
      <c r="F2955" t="s">
        <v>6171</v>
      </c>
      <c r="G2955" t="s">
        <v>2827</v>
      </c>
      <c r="H2955" t="s">
        <v>124</v>
      </c>
      <c r="I2955">
        <v>1</v>
      </c>
      <c r="J2955" t="s">
        <v>6969</v>
      </c>
      <c r="K2955" s="37">
        <v>43593</v>
      </c>
      <c r="L2955">
        <v>18729.32</v>
      </c>
      <c r="M2955">
        <v>18729.32</v>
      </c>
      <c r="N2955">
        <v>0</v>
      </c>
      <c r="O2955">
        <v>16856.39</v>
      </c>
      <c r="P2955">
        <v>0</v>
      </c>
      <c r="Q2955">
        <v>1404.7</v>
      </c>
      <c r="R2955">
        <v>1404.7</v>
      </c>
      <c r="S2955">
        <v>0</v>
      </c>
    </row>
    <row r="2956" spans="1:19" x14ac:dyDescent="0.25">
      <c r="A2956">
        <v>4</v>
      </c>
      <c r="B2956">
        <v>4332</v>
      </c>
      <c r="C2956" t="s">
        <v>3736</v>
      </c>
      <c r="D2956" t="s">
        <v>2808</v>
      </c>
      <c r="E2956" t="s">
        <v>9</v>
      </c>
      <c r="F2956" t="s">
        <v>6172</v>
      </c>
      <c r="G2956" t="s">
        <v>2867</v>
      </c>
      <c r="H2956" t="s">
        <v>100</v>
      </c>
      <c r="I2956">
        <v>1</v>
      </c>
      <c r="J2956" t="s">
        <v>6969</v>
      </c>
      <c r="K2956" s="37">
        <v>43861</v>
      </c>
      <c r="L2956">
        <v>52610.01</v>
      </c>
      <c r="M2956">
        <v>52610.01</v>
      </c>
      <c r="N2956">
        <v>0</v>
      </c>
      <c r="O2956">
        <v>47349.01</v>
      </c>
      <c r="P2956">
        <v>0</v>
      </c>
      <c r="Q2956">
        <v>3945.75</v>
      </c>
      <c r="R2956">
        <v>3945.75</v>
      </c>
      <c r="S2956">
        <v>0</v>
      </c>
    </row>
    <row r="2957" spans="1:19" x14ac:dyDescent="0.25">
      <c r="A2957">
        <v>4</v>
      </c>
      <c r="B2957">
        <v>4332</v>
      </c>
      <c r="C2957" t="s">
        <v>3736</v>
      </c>
      <c r="D2957" t="s">
        <v>90</v>
      </c>
      <c r="E2957" t="s">
        <v>9</v>
      </c>
      <c r="F2957" t="s">
        <v>8835</v>
      </c>
      <c r="G2957" t="s">
        <v>8836</v>
      </c>
      <c r="H2957" t="s">
        <v>107</v>
      </c>
      <c r="I2957">
        <v>0.2</v>
      </c>
      <c r="J2957" t="s">
        <v>6969</v>
      </c>
      <c r="K2957" s="37">
        <v>48092</v>
      </c>
      <c r="L2957">
        <v>229823.05</v>
      </c>
      <c r="M2957">
        <v>229823.05</v>
      </c>
      <c r="N2957">
        <v>0</v>
      </c>
      <c r="O2957">
        <v>206840.75</v>
      </c>
      <c r="P2957">
        <v>0</v>
      </c>
      <c r="Q2957">
        <v>0</v>
      </c>
      <c r="R2957">
        <v>0</v>
      </c>
      <c r="S2957">
        <v>0</v>
      </c>
    </row>
    <row r="2958" spans="1:19" x14ac:dyDescent="0.25">
      <c r="A2958">
        <v>4</v>
      </c>
      <c r="B2958">
        <v>4332</v>
      </c>
      <c r="C2958" t="s">
        <v>3736</v>
      </c>
      <c r="D2958" t="s">
        <v>102</v>
      </c>
      <c r="E2958" t="s">
        <v>102</v>
      </c>
      <c r="F2958" t="s">
        <v>6173</v>
      </c>
      <c r="G2958" t="s">
        <v>3239</v>
      </c>
      <c r="H2958" t="s">
        <v>124</v>
      </c>
      <c r="I2958">
        <v>0</v>
      </c>
      <c r="J2958" t="s">
        <v>6969</v>
      </c>
      <c r="K2958" s="37">
        <v>43760</v>
      </c>
      <c r="L2958">
        <v>62145.11</v>
      </c>
      <c r="M2958">
        <v>62145.11</v>
      </c>
      <c r="N2958">
        <v>0</v>
      </c>
      <c r="O2958">
        <v>55930.6</v>
      </c>
      <c r="P2958">
        <v>0</v>
      </c>
      <c r="Q2958">
        <v>4660.88</v>
      </c>
      <c r="R2958">
        <v>4660.88</v>
      </c>
      <c r="S2958">
        <v>0</v>
      </c>
    </row>
    <row r="2959" spans="1:19" x14ac:dyDescent="0.25">
      <c r="A2959">
        <v>4</v>
      </c>
      <c r="B2959">
        <v>4332</v>
      </c>
      <c r="C2959" t="s">
        <v>3736</v>
      </c>
      <c r="D2959" t="s">
        <v>102</v>
      </c>
      <c r="E2959" t="s">
        <v>102</v>
      </c>
      <c r="F2959" t="s">
        <v>6174</v>
      </c>
      <c r="G2959" t="s">
        <v>2874</v>
      </c>
      <c r="H2959" t="s">
        <v>124</v>
      </c>
      <c r="I2959">
        <v>0</v>
      </c>
      <c r="J2959" t="s">
        <v>6969</v>
      </c>
      <c r="K2959" s="37">
        <v>48092</v>
      </c>
      <c r="L2959">
        <v>220800</v>
      </c>
      <c r="M2959">
        <v>220800</v>
      </c>
      <c r="N2959">
        <v>0</v>
      </c>
      <c r="O2959">
        <v>198720</v>
      </c>
      <c r="P2959">
        <v>0</v>
      </c>
      <c r="Q2959">
        <v>0</v>
      </c>
      <c r="R2959">
        <v>0</v>
      </c>
      <c r="S2959">
        <v>0</v>
      </c>
    </row>
    <row r="2960" spans="1:19" x14ac:dyDescent="0.25">
      <c r="A2960">
        <v>4</v>
      </c>
      <c r="B2960">
        <v>4332</v>
      </c>
      <c r="C2960" t="s">
        <v>3736</v>
      </c>
      <c r="D2960" t="s">
        <v>917</v>
      </c>
      <c r="E2960" t="s">
        <v>25</v>
      </c>
      <c r="F2960" t="s">
        <v>6175</v>
      </c>
      <c r="G2960" t="s">
        <v>2871</v>
      </c>
      <c r="H2960" t="s">
        <v>107</v>
      </c>
      <c r="I2960">
        <v>1</v>
      </c>
      <c r="J2960" t="s">
        <v>6969</v>
      </c>
      <c r="K2960" s="37">
        <v>43781</v>
      </c>
      <c r="L2960">
        <v>90784.2</v>
      </c>
      <c r="M2960">
        <v>90784.2</v>
      </c>
      <c r="N2960">
        <v>0</v>
      </c>
      <c r="O2960">
        <v>81705.78</v>
      </c>
      <c r="P2960">
        <v>0</v>
      </c>
      <c r="Q2960">
        <v>6808.82</v>
      </c>
      <c r="R2960">
        <v>6808.82</v>
      </c>
      <c r="S2960">
        <v>0</v>
      </c>
    </row>
    <row r="2961" spans="1:19" x14ac:dyDescent="0.25">
      <c r="A2961">
        <v>4</v>
      </c>
      <c r="B2961">
        <v>4332</v>
      </c>
      <c r="C2961" t="s">
        <v>3736</v>
      </c>
      <c r="D2961" t="s">
        <v>585</v>
      </c>
      <c r="E2961" t="s">
        <v>9</v>
      </c>
      <c r="F2961" t="s">
        <v>7885</v>
      </c>
      <c r="G2961" t="s">
        <v>7886</v>
      </c>
      <c r="H2961" t="s">
        <v>86</v>
      </c>
      <c r="I2961">
        <v>1</v>
      </c>
      <c r="J2961" t="s">
        <v>6969</v>
      </c>
      <c r="K2961" s="37">
        <v>43265</v>
      </c>
      <c r="L2961">
        <v>11411.4</v>
      </c>
      <c r="M2961">
        <v>11411.4</v>
      </c>
      <c r="N2961">
        <v>0</v>
      </c>
      <c r="O2961">
        <v>11411.4</v>
      </c>
      <c r="P2961">
        <v>0</v>
      </c>
      <c r="Q2961">
        <v>0</v>
      </c>
      <c r="R2961">
        <v>0</v>
      </c>
      <c r="S2961">
        <v>0</v>
      </c>
    </row>
    <row r="2962" spans="1:19" x14ac:dyDescent="0.25">
      <c r="A2962">
        <v>4</v>
      </c>
      <c r="B2962">
        <v>4332</v>
      </c>
      <c r="C2962" t="s">
        <v>3736</v>
      </c>
      <c r="D2962" t="s">
        <v>742</v>
      </c>
      <c r="E2962" t="s">
        <v>135</v>
      </c>
      <c r="F2962" t="s">
        <v>7887</v>
      </c>
      <c r="G2962" t="s">
        <v>7888</v>
      </c>
      <c r="H2962" t="s">
        <v>86</v>
      </c>
      <c r="I2962">
        <v>1</v>
      </c>
      <c r="J2962" t="s">
        <v>6969</v>
      </c>
      <c r="K2962" s="37">
        <v>43593</v>
      </c>
      <c r="L2962">
        <v>4686.53</v>
      </c>
      <c r="M2962">
        <v>4686.53</v>
      </c>
      <c r="N2962">
        <v>0</v>
      </c>
      <c r="O2962">
        <v>4686.53</v>
      </c>
      <c r="P2962">
        <v>0</v>
      </c>
      <c r="Q2962">
        <v>0</v>
      </c>
      <c r="R2962">
        <v>0</v>
      </c>
      <c r="S2962">
        <v>0</v>
      </c>
    </row>
    <row r="2963" spans="1:19" x14ac:dyDescent="0.25">
      <c r="A2963">
        <v>4</v>
      </c>
      <c r="B2963">
        <v>4332</v>
      </c>
      <c r="C2963" t="s">
        <v>3736</v>
      </c>
      <c r="D2963" t="s">
        <v>371</v>
      </c>
      <c r="E2963" t="s">
        <v>21</v>
      </c>
      <c r="F2963" t="s">
        <v>6176</v>
      </c>
      <c r="G2963" t="s">
        <v>2833</v>
      </c>
      <c r="H2963" t="s">
        <v>107</v>
      </c>
      <c r="I2963">
        <v>1</v>
      </c>
      <c r="J2963" t="s">
        <v>6969</v>
      </c>
      <c r="K2963" s="37">
        <v>43593</v>
      </c>
      <c r="L2963">
        <v>5528.29</v>
      </c>
      <c r="M2963">
        <v>5528.29</v>
      </c>
      <c r="N2963">
        <v>0</v>
      </c>
      <c r="O2963">
        <v>4975.46</v>
      </c>
      <c r="P2963">
        <v>0</v>
      </c>
      <c r="Q2963">
        <v>414.62</v>
      </c>
      <c r="R2963">
        <v>414.62</v>
      </c>
      <c r="S2963">
        <v>0</v>
      </c>
    </row>
    <row r="2964" spans="1:19" x14ac:dyDescent="0.25">
      <c r="A2964">
        <v>4</v>
      </c>
      <c r="B2964">
        <v>4332</v>
      </c>
      <c r="C2964" t="s">
        <v>3736</v>
      </c>
      <c r="D2964" t="s">
        <v>13</v>
      </c>
      <c r="E2964" t="s">
        <v>9</v>
      </c>
      <c r="F2964" t="s">
        <v>6177</v>
      </c>
      <c r="G2964" t="s">
        <v>3419</v>
      </c>
      <c r="H2964" t="s">
        <v>107</v>
      </c>
      <c r="I2964">
        <v>0</v>
      </c>
      <c r="J2964" t="s">
        <v>6969</v>
      </c>
      <c r="K2964" s="37">
        <v>43864</v>
      </c>
      <c r="L2964">
        <v>20101.330000000002</v>
      </c>
      <c r="M2964">
        <v>20101.330000000002</v>
      </c>
      <c r="N2964">
        <v>0</v>
      </c>
      <c r="O2964">
        <v>18091.2</v>
      </c>
      <c r="P2964">
        <v>0</v>
      </c>
      <c r="Q2964">
        <v>1507.6</v>
      </c>
      <c r="R2964">
        <v>1507.6</v>
      </c>
      <c r="S2964">
        <v>0</v>
      </c>
    </row>
    <row r="2965" spans="1:19" x14ac:dyDescent="0.25">
      <c r="A2965">
        <v>4</v>
      </c>
      <c r="B2965">
        <v>4332</v>
      </c>
      <c r="C2965" t="s">
        <v>3736</v>
      </c>
      <c r="D2965" t="s">
        <v>279</v>
      </c>
      <c r="E2965" t="s">
        <v>9</v>
      </c>
      <c r="F2965" t="s">
        <v>6178</v>
      </c>
      <c r="G2965" t="s">
        <v>2807</v>
      </c>
      <c r="H2965" t="s">
        <v>107</v>
      </c>
      <c r="I2965">
        <v>1</v>
      </c>
      <c r="J2965" t="s">
        <v>6969</v>
      </c>
      <c r="K2965" s="37">
        <v>43593</v>
      </c>
      <c r="L2965">
        <v>10256.469999999999</v>
      </c>
      <c r="M2965">
        <v>10256.469999999999</v>
      </c>
      <c r="N2965">
        <v>0</v>
      </c>
      <c r="O2965">
        <v>9230.82</v>
      </c>
      <c r="P2965">
        <v>0</v>
      </c>
      <c r="Q2965">
        <v>769.24</v>
      </c>
      <c r="R2965">
        <v>769.23</v>
      </c>
      <c r="S2965">
        <v>0.01</v>
      </c>
    </row>
    <row r="2966" spans="1:19" x14ac:dyDescent="0.25">
      <c r="A2966">
        <v>4</v>
      </c>
      <c r="B2966">
        <v>4332</v>
      </c>
      <c r="C2966" t="s">
        <v>3736</v>
      </c>
      <c r="D2966" t="s">
        <v>1385</v>
      </c>
      <c r="E2966" t="s">
        <v>9</v>
      </c>
      <c r="F2966" t="s">
        <v>6179</v>
      </c>
      <c r="G2966" t="s">
        <v>3073</v>
      </c>
      <c r="H2966" t="s">
        <v>107</v>
      </c>
      <c r="I2966">
        <v>0</v>
      </c>
      <c r="J2966" t="s">
        <v>6969</v>
      </c>
      <c r="K2966" s="37">
        <v>43861</v>
      </c>
      <c r="L2966">
        <v>83590.070000000007</v>
      </c>
      <c r="M2966">
        <v>83590.070000000007</v>
      </c>
      <c r="N2966">
        <v>0</v>
      </c>
      <c r="O2966">
        <v>75231.06</v>
      </c>
      <c r="P2966">
        <v>0</v>
      </c>
      <c r="Q2966">
        <v>6269.26</v>
      </c>
      <c r="R2966">
        <v>6269.26</v>
      </c>
      <c r="S2966">
        <v>0</v>
      </c>
    </row>
    <row r="2967" spans="1:19" x14ac:dyDescent="0.25">
      <c r="A2967">
        <v>4</v>
      </c>
      <c r="B2967">
        <v>4332</v>
      </c>
      <c r="C2967" t="s">
        <v>3736</v>
      </c>
      <c r="D2967" t="s">
        <v>90</v>
      </c>
      <c r="E2967" t="s">
        <v>9</v>
      </c>
      <c r="F2967" t="s">
        <v>6180</v>
      </c>
      <c r="G2967" t="s">
        <v>2805</v>
      </c>
      <c r="H2967" t="s">
        <v>107</v>
      </c>
      <c r="I2967">
        <v>1</v>
      </c>
      <c r="J2967" t="s">
        <v>6969</v>
      </c>
      <c r="K2967" s="37">
        <v>43593</v>
      </c>
      <c r="L2967">
        <v>43633.97</v>
      </c>
      <c r="M2967">
        <v>43633.97</v>
      </c>
      <c r="N2967">
        <v>0</v>
      </c>
      <c r="O2967">
        <v>39270.57</v>
      </c>
      <c r="P2967">
        <v>0</v>
      </c>
      <c r="Q2967">
        <v>3272.55</v>
      </c>
      <c r="R2967">
        <v>3272.55</v>
      </c>
      <c r="S2967">
        <v>0</v>
      </c>
    </row>
    <row r="2968" spans="1:19" x14ac:dyDescent="0.25">
      <c r="A2968">
        <v>4</v>
      </c>
      <c r="B2968">
        <v>4332</v>
      </c>
      <c r="C2968" t="s">
        <v>3736</v>
      </c>
      <c r="D2968" t="s">
        <v>2035</v>
      </c>
      <c r="E2968" t="s">
        <v>48</v>
      </c>
      <c r="F2968" t="s">
        <v>6181</v>
      </c>
      <c r="G2968" t="s">
        <v>2841</v>
      </c>
      <c r="H2968" t="s">
        <v>107</v>
      </c>
      <c r="I2968">
        <v>1</v>
      </c>
      <c r="J2968" t="s">
        <v>6969</v>
      </c>
      <c r="K2968" s="37">
        <v>43593</v>
      </c>
      <c r="L2968">
        <v>8670.3700000000008</v>
      </c>
      <c r="M2968">
        <v>8670.3700000000008</v>
      </c>
      <c r="N2968">
        <v>0</v>
      </c>
      <c r="O2968">
        <v>7803.33</v>
      </c>
      <c r="P2968">
        <v>0</v>
      </c>
      <c r="Q2968">
        <v>650.28</v>
      </c>
      <c r="R2968">
        <v>650.28</v>
      </c>
      <c r="S2968">
        <v>0</v>
      </c>
    </row>
    <row r="2969" spans="1:19" x14ac:dyDescent="0.25">
      <c r="A2969">
        <v>4</v>
      </c>
      <c r="B2969">
        <v>4332</v>
      </c>
      <c r="C2969" t="s">
        <v>3736</v>
      </c>
      <c r="D2969" t="s">
        <v>2168</v>
      </c>
      <c r="E2969" t="s">
        <v>255</v>
      </c>
      <c r="F2969" t="s">
        <v>6182</v>
      </c>
      <c r="G2969" t="s">
        <v>3163</v>
      </c>
      <c r="H2969" t="s">
        <v>107</v>
      </c>
      <c r="I2969">
        <v>1</v>
      </c>
      <c r="J2969" t="s">
        <v>6969</v>
      </c>
      <c r="K2969" s="37">
        <v>43851</v>
      </c>
      <c r="L2969">
        <v>4924.87</v>
      </c>
      <c r="M2969">
        <v>4924.87</v>
      </c>
      <c r="N2969">
        <v>0</v>
      </c>
      <c r="O2969">
        <v>4432.38</v>
      </c>
      <c r="P2969">
        <v>0</v>
      </c>
      <c r="Q2969">
        <v>369.37</v>
      </c>
      <c r="R2969">
        <v>369.37</v>
      </c>
      <c r="S2969">
        <v>0</v>
      </c>
    </row>
    <row r="2970" spans="1:19" x14ac:dyDescent="0.25">
      <c r="A2970">
        <v>4</v>
      </c>
      <c r="B2970">
        <v>4332</v>
      </c>
      <c r="C2970" t="s">
        <v>3736</v>
      </c>
      <c r="D2970" t="s">
        <v>2894</v>
      </c>
      <c r="E2970" t="s">
        <v>93</v>
      </c>
      <c r="F2970" t="s">
        <v>6183</v>
      </c>
      <c r="G2970" t="s">
        <v>3026</v>
      </c>
      <c r="H2970" t="s">
        <v>149</v>
      </c>
      <c r="I2970">
        <v>1</v>
      </c>
      <c r="J2970" t="s">
        <v>6969</v>
      </c>
      <c r="K2970" s="37">
        <v>43781</v>
      </c>
      <c r="L2970">
        <v>48273</v>
      </c>
      <c r="M2970">
        <v>48273</v>
      </c>
      <c r="N2970">
        <v>0</v>
      </c>
      <c r="O2970">
        <v>43445.7</v>
      </c>
      <c r="P2970">
        <v>0</v>
      </c>
      <c r="Q2970">
        <v>3620.48</v>
      </c>
      <c r="R2970">
        <v>3620.48</v>
      </c>
      <c r="S2970">
        <v>0</v>
      </c>
    </row>
    <row r="2971" spans="1:19" x14ac:dyDescent="0.25">
      <c r="A2971">
        <v>4</v>
      </c>
      <c r="B2971">
        <v>4332</v>
      </c>
      <c r="C2971" t="s">
        <v>3736</v>
      </c>
      <c r="D2971" t="s">
        <v>242</v>
      </c>
      <c r="E2971" t="s">
        <v>243</v>
      </c>
      <c r="F2971" t="s">
        <v>6184</v>
      </c>
      <c r="G2971" t="s">
        <v>286</v>
      </c>
      <c r="H2971" t="s">
        <v>124</v>
      </c>
      <c r="I2971">
        <v>1</v>
      </c>
      <c r="J2971" t="s">
        <v>6969</v>
      </c>
      <c r="K2971" s="37">
        <v>43265</v>
      </c>
      <c r="L2971">
        <v>83842.899999999994</v>
      </c>
      <c r="M2971">
        <v>83842.899999999994</v>
      </c>
      <c r="N2971">
        <v>0</v>
      </c>
      <c r="O2971">
        <v>75458.61</v>
      </c>
      <c r="P2971">
        <v>0</v>
      </c>
      <c r="Q2971">
        <v>6288.22</v>
      </c>
      <c r="R2971">
        <v>6288.22</v>
      </c>
      <c r="S2971">
        <v>0</v>
      </c>
    </row>
    <row r="2972" spans="1:19" x14ac:dyDescent="0.25">
      <c r="A2972">
        <v>4</v>
      </c>
      <c r="B2972">
        <v>4332</v>
      </c>
      <c r="C2972" t="s">
        <v>3736</v>
      </c>
      <c r="D2972" t="s">
        <v>90</v>
      </c>
      <c r="E2972" t="s">
        <v>9</v>
      </c>
      <c r="F2972" t="s">
        <v>6185</v>
      </c>
      <c r="G2972" t="s">
        <v>2889</v>
      </c>
      <c r="H2972" t="s">
        <v>124</v>
      </c>
      <c r="I2972">
        <v>1</v>
      </c>
      <c r="J2972" t="s">
        <v>6969</v>
      </c>
      <c r="K2972" s="37">
        <v>43781</v>
      </c>
      <c r="L2972">
        <v>75810.3</v>
      </c>
      <c r="M2972">
        <v>75810.3</v>
      </c>
      <c r="N2972">
        <v>0</v>
      </c>
      <c r="O2972">
        <v>68229.27</v>
      </c>
      <c r="P2972">
        <v>0</v>
      </c>
      <c r="Q2972">
        <v>5685.77</v>
      </c>
      <c r="R2972">
        <v>5685.77</v>
      </c>
      <c r="S2972">
        <v>0</v>
      </c>
    </row>
    <row r="2973" spans="1:19" x14ac:dyDescent="0.25">
      <c r="A2973">
        <v>4</v>
      </c>
      <c r="B2973">
        <v>4332</v>
      </c>
      <c r="C2973" t="s">
        <v>3736</v>
      </c>
      <c r="D2973" t="s">
        <v>2453</v>
      </c>
      <c r="E2973" t="s">
        <v>9</v>
      </c>
      <c r="F2973" t="s">
        <v>7889</v>
      </c>
      <c r="G2973" t="s">
        <v>7032</v>
      </c>
      <c r="H2973" t="s">
        <v>86</v>
      </c>
      <c r="I2973">
        <v>1</v>
      </c>
      <c r="J2973" t="s">
        <v>6969</v>
      </c>
      <c r="K2973" s="37">
        <v>43781</v>
      </c>
      <c r="L2973">
        <v>6966.49</v>
      </c>
      <c r="M2973">
        <v>6966.49</v>
      </c>
      <c r="N2973">
        <v>0</v>
      </c>
      <c r="O2973">
        <v>6966.49</v>
      </c>
      <c r="P2973">
        <v>0</v>
      </c>
      <c r="Q2973">
        <v>0</v>
      </c>
      <c r="R2973">
        <v>0</v>
      </c>
      <c r="S2973">
        <v>0</v>
      </c>
    </row>
    <row r="2974" spans="1:19" x14ac:dyDescent="0.25">
      <c r="A2974">
        <v>4</v>
      </c>
      <c r="B2974">
        <v>4332</v>
      </c>
      <c r="C2974" t="s">
        <v>3736</v>
      </c>
      <c r="D2974" t="s">
        <v>2952</v>
      </c>
      <c r="E2974" t="s">
        <v>60</v>
      </c>
      <c r="F2974" t="s">
        <v>7890</v>
      </c>
      <c r="G2974" t="s">
        <v>7891</v>
      </c>
      <c r="H2974" t="s">
        <v>86</v>
      </c>
      <c r="I2974">
        <v>1</v>
      </c>
      <c r="J2974" t="s">
        <v>6969</v>
      </c>
      <c r="K2974" s="37">
        <v>43593</v>
      </c>
      <c r="L2974">
        <v>3615.31</v>
      </c>
      <c r="M2974">
        <v>3615.31</v>
      </c>
      <c r="N2974">
        <v>0</v>
      </c>
      <c r="O2974">
        <v>3615.31</v>
      </c>
      <c r="P2974">
        <v>0</v>
      </c>
      <c r="Q2974">
        <v>0</v>
      </c>
      <c r="R2974">
        <v>0</v>
      </c>
      <c r="S2974">
        <v>0</v>
      </c>
    </row>
    <row r="2975" spans="1:19" x14ac:dyDescent="0.25">
      <c r="A2975">
        <v>4</v>
      </c>
      <c r="B2975">
        <v>4332</v>
      </c>
      <c r="C2975" t="s">
        <v>3736</v>
      </c>
      <c r="D2975" t="s">
        <v>426</v>
      </c>
      <c r="E2975" t="s">
        <v>60</v>
      </c>
      <c r="F2975" t="s">
        <v>6186</v>
      </c>
      <c r="G2975" t="s">
        <v>2738</v>
      </c>
      <c r="H2975" t="s">
        <v>86</v>
      </c>
      <c r="I2975">
        <v>1</v>
      </c>
      <c r="J2975" t="s">
        <v>6969</v>
      </c>
      <c r="K2975" s="37">
        <v>43593</v>
      </c>
      <c r="L2975">
        <v>64734.06</v>
      </c>
      <c r="M2975">
        <v>64734.06</v>
      </c>
      <c r="N2975">
        <v>0</v>
      </c>
      <c r="O2975">
        <v>58260.65</v>
      </c>
      <c r="P2975">
        <v>0</v>
      </c>
      <c r="Q2975">
        <v>4855.0600000000004</v>
      </c>
      <c r="R2975">
        <v>4855.05</v>
      </c>
      <c r="S2975">
        <v>0.01</v>
      </c>
    </row>
    <row r="2976" spans="1:19" x14ac:dyDescent="0.25">
      <c r="A2976">
        <v>4</v>
      </c>
      <c r="B2976">
        <v>4332</v>
      </c>
      <c r="C2976" t="s">
        <v>3736</v>
      </c>
      <c r="D2976" t="s">
        <v>1728</v>
      </c>
      <c r="E2976" t="s">
        <v>122</v>
      </c>
      <c r="F2976" t="s">
        <v>6187</v>
      </c>
      <c r="G2976" t="s">
        <v>3364</v>
      </c>
      <c r="H2976" t="s">
        <v>124</v>
      </c>
      <c r="I2976">
        <v>1</v>
      </c>
      <c r="J2976" t="s">
        <v>6969</v>
      </c>
      <c r="K2976" s="37">
        <v>43864</v>
      </c>
      <c r="L2976">
        <v>41168.449999999997</v>
      </c>
      <c r="M2976">
        <v>41168.449999999997</v>
      </c>
      <c r="N2976">
        <v>0</v>
      </c>
      <c r="O2976">
        <v>37051.61</v>
      </c>
      <c r="P2976">
        <v>0</v>
      </c>
      <c r="Q2976">
        <v>3087.63</v>
      </c>
      <c r="R2976">
        <v>3087.63</v>
      </c>
      <c r="S2976">
        <v>0</v>
      </c>
    </row>
    <row r="2977" spans="1:19" x14ac:dyDescent="0.25">
      <c r="A2977">
        <v>4</v>
      </c>
      <c r="B2977">
        <v>4332</v>
      </c>
      <c r="C2977" t="s">
        <v>3736</v>
      </c>
      <c r="D2977" t="s">
        <v>13</v>
      </c>
      <c r="E2977" t="s">
        <v>9</v>
      </c>
      <c r="F2977" t="s">
        <v>7892</v>
      </c>
      <c r="G2977" t="s">
        <v>7893</v>
      </c>
      <c r="H2977" t="s">
        <v>107</v>
      </c>
      <c r="I2977">
        <v>1</v>
      </c>
      <c r="J2977" t="s">
        <v>6969</v>
      </c>
      <c r="K2977" s="37">
        <v>43951</v>
      </c>
      <c r="L2977">
        <v>5041.74</v>
      </c>
      <c r="M2977">
        <v>5041.74</v>
      </c>
      <c r="N2977">
        <v>0</v>
      </c>
      <c r="O2977">
        <v>4537.57</v>
      </c>
      <c r="P2977">
        <v>0</v>
      </c>
      <c r="Q2977">
        <v>378.13</v>
      </c>
      <c r="R2977">
        <v>378.13</v>
      </c>
      <c r="S2977">
        <v>0</v>
      </c>
    </row>
    <row r="2978" spans="1:19" x14ac:dyDescent="0.25">
      <c r="A2978">
        <v>4</v>
      </c>
      <c r="B2978">
        <v>4332</v>
      </c>
      <c r="C2978" t="s">
        <v>3736</v>
      </c>
      <c r="D2978" t="s">
        <v>13</v>
      </c>
      <c r="E2978" t="s">
        <v>9</v>
      </c>
      <c r="F2978" t="s">
        <v>6188</v>
      </c>
      <c r="G2978" t="s">
        <v>2919</v>
      </c>
      <c r="H2978" t="s">
        <v>107</v>
      </c>
      <c r="I2978">
        <v>0</v>
      </c>
      <c r="J2978" t="s">
        <v>6969</v>
      </c>
      <c r="K2978" s="37">
        <v>43787</v>
      </c>
      <c r="L2978">
        <v>83753.95</v>
      </c>
      <c r="M2978">
        <v>83753.95</v>
      </c>
      <c r="N2978">
        <v>0</v>
      </c>
      <c r="O2978">
        <v>75378.559999999998</v>
      </c>
      <c r="P2978">
        <v>0</v>
      </c>
      <c r="Q2978">
        <v>6281.55</v>
      </c>
      <c r="R2978">
        <v>6281.55</v>
      </c>
      <c r="S2978">
        <v>0</v>
      </c>
    </row>
    <row r="2979" spans="1:19" x14ac:dyDescent="0.25">
      <c r="A2979">
        <v>4</v>
      </c>
      <c r="B2979">
        <v>4332</v>
      </c>
      <c r="C2979" t="s">
        <v>3736</v>
      </c>
      <c r="D2979" t="s">
        <v>279</v>
      </c>
      <c r="E2979" t="s">
        <v>9</v>
      </c>
      <c r="F2979" t="s">
        <v>6189</v>
      </c>
      <c r="G2979" t="s">
        <v>2802</v>
      </c>
      <c r="H2979" t="s">
        <v>107</v>
      </c>
      <c r="I2979">
        <v>1</v>
      </c>
      <c r="J2979" t="s">
        <v>6969</v>
      </c>
      <c r="K2979" s="37">
        <v>43593</v>
      </c>
      <c r="L2979">
        <v>14023.17</v>
      </c>
      <c r="M2979">
        <v>14023.17</v>
      </c>
      <c r="N2979">
        <v>0</v>
      </c>
      <c r="O2979">
        <v>12620.85</v>
      </c>
      <c r="P2979">
        <v>0</v>
      </c>
      <c r="Q2979">
        <v>1051.74</v>
      </c>
      <c r="R2979">
        <v>1051.74</v>
      </c>
      <c r="S2979">
        <v>0</v>
      </c>
    </row>
    <row r="2980" spans="1:19" x14ac:dyDescent="0.25">
      <c r="A2980">
        <v>4</v>
      </c>
      <c r="B2980">
        <v>4332</v>
      </c>
      <c r="C2980" t="s">
        <v>3736</v>
      </c>
      <c r="D2980" t="s">
        <v>567</v>
      </c>
      <c r="E2980" t="s">
        <v>421</v>
      </c>
      <c r="F2980" t="s">
        <v>6190</v>
      </c>
      <c r="G2980" t="s">
        <v>2846</v>
      </c>
      <c r="H2980" t="s">
        <v>107</v>
      </c>
      <c r="I2980">
        <v>1</v>
      </c>
      <c r="J2980" t="s">
        <v>6969</v>
      </c>
      <c r="K2980" s="37">
        <v>43593</v>
      </c>
      <c r="L2980">
        <v>12162.46</v>
      </c>
      <c r="M2980">
        <v>12162.46</v>
      </c>
      <c r="N2980">
        <v>0</v>
      </c>
      <c r="O2980">
        <v>10946.21</v>
      </c>
      <c r="P2980">
        <v>0</v>
      </c>
      <c r="Q2980">
        <v>912.19</v>
      </c>
      <c r="R2980">
        <v>912.18</v>
      </c>
      <c r="S2980">
        <v>0.01</v>
      </c>
    </row>
    <row r="2981" spans="1:19" x14ac:dyDescent="0.25">
      <c r="A2981">
        <v>4</v>
      </c>
      <c r="B2981">
        <v>4332</v>
      </c>
      <c r="C2981" t="s">
        <v>3736</v>
      </c>
      <c r="D2981" t="s">
        <v>327</v>
      </c>
      <c r="E2981" t="s">
        <v>9</v>
      </c>
      <c r="F2981" t="s">
        <v>6191</v>
      </c>
      <c r="G2981" t="s">
        <v>328</v>
      </c>
      <c r="H2981" t="s">
        <v>107</v>
      </c>
      <c r="I2981">
        <v>0</v>
      </c>
      <c r="J2981" t="s">
        <v>6969</v>
      </c>
      <c r="K2981" s="37">
        <v>48092</v>
      </c>
      <c r="L2981">
        <v>7304.41</v>
      </c>
      <c r="M2981">
        <v>12608.83</v>
      </c>
      <c r="N2981">
        <v>5304.42</v>
      </c>
      <c r="O2981">
        <v>11347.95</v>
      </c>
      <c r="P2981">
        <v>4773.9799999999996</v>
      </c>
      <c r="Q2981">
        <v>945.66</v>
      </c>
      <c r="R2981">
        <v>945.66</v>
      </c>
      <c r="S2981">
        <v>0</v>
      </c>
    </row>
    <row r="2982" spans="1:19" x14ac:dyDescent="0.25">
      <c r="A2982">
        <v>4</v>
      </c>
      <c r="B2982">
        <v>4332</v>
      </c>
      <c r="C2982" t="s">
        <v>3736</v>
      </c>
      <c r="D2982" t="s">
        <v>174</v>
      </c>
      <c r="E2982" t="s">
        <v>9</v>
      </c>
      <c r="F2982" t="s">
        <v>7894</v>
      </c>
      <c r="G2982" t="s">
        <v>7895</v>
      </c>
      <c r="H2982" t="s">
        <v>100</v>
      </c>
      <c r="I2982">
        <v>0.8</v>
      </c>
      <c r="J2982" t="s">
        <v>6969</v>
      </c>
      <c r="K2982" s="37">
        <v>43987</v>
      </c>
      <c r="L2982">
        <v>14023</v>
      </c>
      <c r="M2982">
        <v>14023</v>
      </c>
      <c r="N2982">
        <v>0</v>
      </c>
      <c r="O2982">
        <v>12620.7</v>
      </c>
      <c r="P2982">
        <v>0</v>
      </c>
      <c r="Q2982">
        <v>1051.73</v>
      </c>
      <c r="R2982">
        <v>1051.73</v>
      </c>
      <c r="S2982">
        <v>0</v>
      </c>
    </row>
    <row r="2983" spans="1:19" x14ac:dyDescent="0.25">
      <c r="A2983">
        <v>4</v>
      </c>
      <c r="B2983">
        <v>4332</v>
      </c>
      <c r="C2983" t="s">
        <v>3736</v>
      </c>
      <c r="D2983" t="s">
        <v>2705</v>
      </c>
      <c r="E2983" t="s">
        <v>9</v>
      </c>
      <c r="F2983" t="s">
        <v>7896</v>
      </c>
      <c r="G2983" t="s">
        <v>7897</v>
      </c>
      <c r="H2983" t="s">
        <v>86</v>
      </c>
      <c r="I2983">
        <v>1</v>
      </c>
      <c r="J2983" t="s">
        <v>6969</v>
      </c>
      <c r="K2983" s="37">
        <v>43593</v>
      </c>
      <c r="L2983">
        <v>97688.52</v>
      </c>
      <c r="M2983">
        <v>97688.52</v>
      </c>
      <c r="N2983">
        <v>0</v>
      </c>
      <c r="O2983">
        <v>97688.52</v>
      </c>
      <c r="P2983">
        <v>0</v>
      </c>
      <c r="Q2983">
        <v>0</v>
      </c>
      <c r="R2983">
        <v>0</v>
      </c>
      <c r="S2983">
        <v>0</v>
      </c>
    </row>
    <row r="2984" spans="1:19" x14ac:dyDescent="0.25">
      <c r="A2984">
        <v>4</v>
      </c>
      <c r="B2984">
        <v>4332</v>
      </c>
      <c r="C2984" t="s">
        <v>3736</v>
      </c>
      <c r="D2984" t="s">
        <v>90</v>
      </c>
      <c r="E2984" t="s">
        <v>9</v>
      </c>
      <c r="F2984" t="s">
        <v>6192</v>
      </c>
      <c r="G2984" t="s">
        <v>2829</v>
      </c>
      <c r="H2984" t="s">
        <v>124</v>
      </c>
      <c r="I2984">
        <v>1</v>
      </c>
      <c r="J2984" t="s">
        <v>6969</v>
      </c>
      <c r="K2984" s="37">
        <v>43593</v>
      </c>
      <c r="L2984">
        <v>57540</v>
      </c>
      <c r="M2984">
        <v>57540</v>
      </c>
      <c r="N2984">
        <v>0</v>
      </c>
      <c r="O2984">
        <v>51786</v>
      </c>
      <c r="P2984">
        <v>0</v>
      </c>
      <c r="Q2984">
        <v>4315.5</v>
      </c>
      <c r="R2984">
        <v>4315.5</v>
      </c>
      <c r="S2984">
        <v>0</v>
      </c>
    </row>
    <row r="2985" spans="1:19" x14ac:dyDescent="0.25">
      <c r="A2985">
        <v>4</v>
      </c>
      <c r="B2985">
        <v>4332</v>
      </c>
      <c r="C2985" t="s">
        <v>3736</v>
      </c>
      <c r="D2985" t="s">
        <v>2705</v>
      </c>
      <c r="E2985" t="s">
        <v>9</v>
      </c>
      <c r="F2985" t="s">
        <v>6193</v>
      </c>
      <c r="G2985" t="s">
        <v>3001</v>
      </c>
      <c r="H2985" t="s">
        <v>104</v>
      </c>
      <c r="I2985">
        <v>1</v>
      </c>
      <c r="J2985" t="s">
        <v>6969</v>
      </c>
      <c r="K2985" s="37">
        <v>43851</v>
      </c>
      <c r="L2985">
        <v>19899.650000000001</v>
      </c>
      <c r="M2985">
        <v>19899.650000000001</v>
      </c>
      <c r="N2985">
        <v>0</v>
      </c>
      <c r="O2985">
        <v>17909.689999999999</v>
      </c>
      <c r="P2985">
        <v>0</v>
      </c>
      <c r="Q2985">
        <v>1492.47</v>
      </c>
      <c r="R2985">
        <v>1492.47</v>
      </c>
      <c r="S2985">
        <v>0</v>
      </c>
    </row>
    <row r="2986" spans="1:19" x14ac:dyDescent="0.25">
      <c r="A2986">
        <v>4</v>
      </c>
      <c r="B2986">
        <v>4332</v>
      </c>
      <c r="C2986" t="s">
        <v>3736</v>
      </c>
      <c r="D2986" t="s">
        <v>424</v>
      </c>
      <c r="E2986" t="s">
        <v>82</v>
      </c>
      <c r="F2986" t="s">
        <v>6194</v>
      </c>
      <c r="G2986" t="s">
        <v>141</v>
      </c>
      <c r="H2986" t="s">
        <v>86</v>
      </c>
      <c r="I2986">
        <v>1</v>
      </c>
      <c r="J2986" t="s">
        <v>6969</v>
      </c>
      <c r="K2986" s="37">
        <v>44018</v>
      </c>
      <c r="L2986">
        <v>511568.18</v>
      </c>
      <c r="M2986">
        <v>510151.05</v>
      </c>
      <c r="N2986">
        <v>-1417.13</v>
      </c>
      <c r="O2986">
        <v>509823.51</v>
      </c>
      <c r="P2986">
        <v>-1275.42</v>
      </c>
      <c r="Q2986">
        <v>245.65</v>
      </c>
      <c r="R2986">
        <v>245.65</v>
      </c>
      <c r="S2986">
        <v>0</v>
      </c>
    </row>
    <row r="2987" spans="1:19" x14ac:dyDescent="0.25">
      <c r="A2987">
        <v>4</v>
      </c>
      <c r="B2987">
        <v>4332</v>
      </c>
      <c r="C2987" t="s">
        <v>3736</v>
      </c>
      <c r="D2987" t="s">
        <v>2808</v>
      </c>
      <c r="E2987" t="s">
        <v>9</v>
      </c>
      <c r="F2987" t="s">
        <v>6195</v>
      </c>
      <c r="G2987" t="s">
        <v>2809</v>
      </c>
      <c r="H2987" t="s">
        <v>86</v>
      </c>
      <c r="I2987">
        <v>1</v>
      </c>
      <c r="J2987" t="s">
        <v>6969</v>
      </c>
      <c r="K2987" s="37">
        <v>43861</v>
      </c>
      <c r="L2987">
        <v>40612.47</v>
      </c>
      <c r="M2987">
        <v>40612.47</v>
      </c>
      <c r="N2987">
        <v>0</v>
      </c>
      <c r="O2987">
        <v>38437.019999999997</v>
      </c>
      <c r="P2987">
        <v>0</v>
      </c>
      <c r="Q2987">
        <v>1631.59</v>
      </c>
      <c r="R2987">
        <v>1631.59</v>
      </c>
      <c r="S2987">
        <v>0</v>
      </c>
    </row>
    <row r="2988" spans="1:19" x14ac:dyDescent="0.25">
      <c r="A2988">
        <v>4</v>
      </c>
      <c r="B2988">
        <v>4332</v>
      </c>
      <c r="C2988" t="s">
        <v>3736</v>
      </c>
      <c r="D2988" t="s">
        <v>52</v>
      </c>
      <c r="E2988" t="s">
        <v>21</v>
      </c>
      <c r="F2988" t="s">
        <v>6196</v>
      </c>
      <c r="G2988" t="s">
        <v>72</v>
      </c>
      <c r="H2988" t="s">
        <v>3710</v>
      </c>
      <c r="I2988">
        <v>0.23</v>
      </c>
      <c r="J2988" t="s">
        <v>6970</v>
      </c>
      <c r="K2988" s="37">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3736</v>
      </c>
      <c r="D2989" t="s">
        <v>2476</v>
      </c>
      <c r="E2989" t="s">
        <v>9</v>
      </c>
      <c r="F2989" t="s">
        <v>6197</v>
      </c>
      <c r="G2989" t="s">
        <v>3145</v>
      </c>
      <c r="H2989" t="s">
        <v>107</v>
      </c>
      <c r="I2989">
        <v>1</v>
      </c>
      <c r="J2989" t="s">
        <v>6969</v>
      </c>
      <c r="K2989" s="37">
        <v>43781</v>
      </c>
      <c r="L2989">
        <v>30613.71</v>
      </c>
      <c r="M2989">
        <v>30613.71</v>
      </c>
      <c r="N2989">
        <v>0</v>
      </c>
      <c r="O2989">
        <v>27552.34</v>
      </c>
      <c r="P2989">
        <v>0</v>
      </c>
      <c r="Q2989">
        <v>2296.0300000000002</v>
      </c>
      <c r="R2989">
        <v>2296.0300000000002</v>
      </c>
      <c r="S2989">
        <v>0</v>
      </c>
    </row>
    <row r="2990" spans="1:19" x14ac:dyDescent="0.25">
      <c r="A2990">
        <v>4</v>
      </c>
      <c r="B2990">
        <v>4332</v>
      </c>
      <c r="C2990" t="s">
        <v>3736</v>
      </c>
      <c r="D2990" t="s">
        <v>2955</v>
      </c>
      <c r="E2990" t="s">
        <v>9</v>
      </c>
      <c r="F2990" t="s">
        <v>6198</v>
      </c>
      <c r="G2990" t="s">
        <v>2956</v>
      </c>
      <c r="H2990" t="s">
        <v>107</v>
      </c>
      <c r="I2990">
        <v>1</v>
      </c>
      <c r="J2990" t="s">
        <v>6969</v>
      </c>
      <c r="K2990" s="37">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3736</v>
      </c>
      <c r="D2991" t="s">
        <v>24</v>
      </c>
      <c r="E2991" t="s">
        <v>25</v>
      </c>
      <c r="F2991" t="s">
        <v>6199</v>
      </c>
      <c r="G2991" t="s">
        <v>2869</v>
      </c>
      <c r="H2991" t="s">
        <v>107</v>
      </c>
      <c r="I2991">
        <v>0.25</v>
      </c>
      <c r="J2991" t="s">
        <v>6969</v>
      </c>
      <c r="K2991" s="37">
        <v>43781</v>
      </c>
      <c r="L2991">
        <v>4259.01</v>
      </c>
      <c r="M2991">
        <v>4259.01</v>
      </c>
      <c r="N2991">
        <v>0</v>
      </c>
      <c r="O2991">
        <v>3833.11</v>
      </c>
      <c r="P2991">
        <v>0</v>
      </c>
      <c r="Q2991">
        <v>319.43</v>
      </c>
      <c r="R2991">
        <v>319.43</v>
      </c>
      <c r="S2991">
        <v>0</v>
      </c>
    </row>
    <row r="2992" spans="1:19" x14ac:dyDescent="0.25">
      <c r="A2992">
        <v>4</v>
      </c>
      <c r="B2992">
        <v>4332</v>
      </c>
      <c r="C2992" t="s">
        <v>3736</v>
      </c>
      <c r="D2992" t="s">
        <v>13</v>
      </c>
      <c r="E2992" t="s">
        <v>9</v>
      </c>
      <c r="F2992" t="s">
        <v>6200</v>
      </c>
      <c r="G2992" t="s">
        <v>2929</v>
      </c>
      <c r="H2992" t="s">
        <v>107</v>
      </c>
      <c r="I2992">
        <v>0</v>
      </c>
      <c r="J2992" t="s">
        <v>6969</v>
      </c>
      <c r="K2992" s="37">
        <v>43864</v>
      </c>
      <c r="L2992">
        <v>5088</v>
      </c>
      <c r="M2992">
        <v>5088</v>
      </c>
      <c r="N2992">
        <v>0</v>
      </c>
      <c r="O2992">
        <v>4579.2</v>
      </c>
      <c r="P2992">
        <v>0</v>
      </c>
      <c r="Q2992">
        <v>381.6</v>
      </c>
      <c r="R2992">
        <v>381.6</v>
      </c>
      <c r="S2992">
        <v>0</v>
      </c>
    </row>
    <row r="2993" spans="1:19" x14ac:dyDescent="0.25">
      <c r="A2993">
        <v>4</v>
      </c>
      <c r="B2993">
        <v>4332</v>
      </c>
      <c r="C2993" t="s">
        <v>3736</v>
      </c>
      <c r="D2993" t="s">
        <v>357</v>
      </c>
      <c r="E2993" t="s">
        <v>147</v>
      </c>
      <c r="F2993" t="s">
        <v>6201</v>
      </c>
      <c r="G2993" t="s">
        <v>358</v>
      </c>
      <c r="H2993" t="s">
        <v>107</v>
      </c>
      <c r="I2993">
        <v>0</v>
      </c>
      <c r="J2993" t="s">
        <v>6969</v>
      </c>
      <c r="K2993" s="37">
        <v>43265</v>
      </c>
      <c r="L2993">
        <v>3715.08</v>
      </c>
      <c r="M2993">
        <v>3715.08</v>
      </c>
      <c r="N2993">
        <v>0</v>
      </c>
      <c r="O2993">
        <v>3343.57</v>
      </c>
      <c r="P2993">
        <v>0</v>
      </c>
      <c r="Q2993">
        <v>278.63</v>
      </c>
      <c r="R2993">
        <v>278.63</v>
      </c>
      <c r="S2993">
        <v>0</v>
      </c>
    </row>
    <row r="2994" spans="1:19" x14ac:dyDescent="0.25">
      <c r="A2994">
        <v>4</v>
      </c>
      <c r="B2994">
        <v>4332</v>
      </c>
      <c r="C2994" t="s">
        <v>3736</v>
      </c>
      <c r="D2994" t="s">
        <v>52</v>
      </c>
      <c r="E2994" t="s">
        <v>21</v>
      </c>
      <c r="F2994" t="s">
        <v>6202</v>
      </c>
      <c r="G2994" t="s">
        <v>3473</v>
      </c>
      <c r="H2994" t="s">
        <v>104</v>
      </c>
      <c r="I2994">
        <v>0.03</v>
      </c>
      <c r="J2994" t="s">
        <v>6969</v>
      </c>
      <c r="K2994" s="37">
        <v>43864</v>
      </c>
      <c r="L2994">
        <v>39525.629999999997</v>
      </c>
      <c r="M2994">
        <v>39525.629999999997</v>
      </c>
      <c r="N2994">
        <v>0</v>
      </c>
      <c r="O2994">
        <v>35573.07</v>
      </c>
      <c r="P2994">
        <v>0</v>
      </c>
      <c r="Q2994">
        <v>2964.42</v>
      </c>
      <c r="R2994">
        <v>2964.42</v>
      </c>
      <c r="S2994">
        <v>0</v>
      </c>
    </row>
    <row r="2995" spans="1:19" x14ac:dyDescent="0.25">
      <c r="A2995">
        <v>4</v>
      </c>
      <c r="B2995">
        <v>4332</v>
      </c>
      <c r="C2995" t="s">
        <v>3736</v>
      </c>
      <c r="D2995" t="s">
        <v>2633</v>
      </c>
      <c r="E2995" t="s">
        <v>69</v>
      </c>
      <c r="F2995" t="s">
        <v>6203</v>
      </c>
      <c r="G2995" t="s">
        <v>3070</v>
      </c>
      <c r="H2995" t="s">
        <v>124</v>
      </c>
      <c r="I2995">
        <v>0</v>
      </c>
      <c r="J2995" t="s">
        <v>6969</v>
      </c>
      <c r="K2995" s="37">
        <v>43852</v>
      </c>
      <c r="L2995">
        <v>37224.269999999997</v>
      </c>
      <c r="M2995">
        <v>37224.269999999997</v>
      </c>
      <c r="N2995">
        <v>0</v>
      </c>
      <c r="O2995">
        <v>33501.839999999997</v>
      </c>
      <c r="P2995">
        <v>0</v>
      </c>
      <c r="Q2995">
        <v>2791.82</v>
      </c>
      <c r="R2995">
        <v>2791.82</v>
      </c>
      <c r="S2995">
        <v>0</v>
      </c>
    </row>
    <row r="2996" spans="1:19" x14ac:dyDescent="0.25">
      <c r="A2996">
        <v>4</v>
      </c>
      <c r="B2996">
        <v>4332</v>
      </c>
      <c r="C2996" t="s">
        <v>3736</v>
      </c>
      <c r="D2996" t="s">
        <v>62</v>
      </c>
      <c r="E2996" t="s">
        <v>60</v>
      </c>
      <c r="F2996" t="s">
        <v>6204</v>
      </c>
      <c r="G2996" t="s">
        <v>2971</v>
      </c>
      <c r="H2996" t="s">
        <v>86</v>
      </c>
      <c r="I2996">
        <v>1</v>
      </c>
      <c r="J2996" t="s">
        <v>6969</v>
      </c>
      <c r="K2996" s="37">
        <v>43853</v>
      </c>
      <c r="L2996">
        <v>194105.58</v>
      </c>
      <c r="M2996">
        <v>194105.58</v>
      </c>
      <c r="N2996">
        <v>0</v>
      </c>
      <c r="O2996">
        <v>174695.02</v>
      </c>
      <c r="P2996">
        <v>0</v>
      </c>
      <c r="Q2996">
        <v>14557.92</v>
      </c>
      <c r="R2996">
        <v>14557.92</v>
      </c>
      <c r="S2996">
        <v>0</v>
      </c>
    </row>
    <row r="2997" spans="1:19" x14ac:dyDescent="0.25">
      <c r="A2997">
        <v>4</v>
      </c>
      <c r="B2997">
        <v>4332</v>
      </c>
      <c r="C2997" t="s">
        <v>3736</v>
      </c>
      <c r="D2997" t="s">
        <v>2033</v>
      </c>
      <c r="E2997" t="s">
        <v>60</v>
      </c>
      <c r="F2997" t="s">
        <v>6205</v>
      </c>
      <c r="G2997" t="s">
        <v>2887</v>
      </c>
      <c r="H2997" t="s">
        <v>100</v>
      </c>
      <c r="I2997">
        <v>1</v>
      </c>
      <c r="J2997" t="s">
        <v>6969</v>
      </c>
      <c r="K2997" s="37">
        <v>43851</v>
      </c>
      <c r="L2997">
        <v>52464.56</v>
      </c>
      <c r="M2997">
        <v>52464.56</v>
      </c>
      <c r="N2997">
        <v>0</v>
      </c>
      <c r="O2997">
        <v>47218.1</v>
      </c>
      <c r="P2997">
        <v>0</v>
      </c>
      <c r="Q2997">
        <v>3934.85</v>
      </c>
      <c r="R2997">
        <v>3934.84</v>
      </c>
      <c r="S2997">
        <v>0.01</v>
      </c>
    </row>
    <row r="2998" spans="1:19" x14ac:dyDescent="0.25">
      <c r="A2998">
        <v>4</v>
      </c>
      <c r="B2998">
        <v>4332</v>
      </c>
      <c r="C2998" t="s">
        <v>3736</v>
      </c>
      <c r="D2998" t="s">
        <v>2316</v>
      </c>
      <c r="E2998" t="s">
        <v>60</v>
      </c>
      <c r="F2998" t="s">
        <v>6206</v>
      </c>
      <c r="G2998" t="s">
        <v>2928</v>
      </c>
      <c r="H2998" t="s">
        <v>107</v>
      </c>
      <c r="I2998">
        <v>0.4</v>
      </c>
      <c r="J2998" t="s">
        <v>6969</v>
      </c>
      <c r="K2998" s="37">
        <v>43851</v>
      </c>
      <c r="L2998">
        <v>11007.42</v>
      </c>
      <c r="M2998">
        <v>11007.42</v>
      </c>
      <c r="N2998">
        <v>0</v>
      </c>
      <c r="O2998">
        <v>9906.68</v>
      </c>
      <c r="P2998">
        <v>0</v>
      </c>
      <c r="Q2998">
        <v>825.56</v>
      </c>
      <c r="R2998">
        <v>825.56</v>
      </c>
      <c r="S2998">
        <v>0</v>
      </c>
    </row>
    <row r="2999" spans="1:19" x14ac:dyDescent="0.25">
      <c r="A2999">
        <v>4</v>
      </c>
      <c r="B2999">
        <v>4332</v>
      </c>
      <c r="C2999" t="s">
        <v>3736</v>
      </c>
      <c r="D2999" t="s">
        <v>653</v>
      </c>
      <c r="E2999" t="s">
        <v>147</v>
      </c>
      <c r="F2999" t="s">
        <v>6207</v>
      </c>
      <c r="G2999" t="s">
        <v>3041</v>
      </c>
      <c r="H2999" t="s">
        <v>107</v>
      </c>
      <c r="I2999">
        <v>1</v>
      </c>
      <c r="J2999" t="s">
        <v>6969</v>
      </c>
      <c r="K2999" s="37">
        <v>43861</v>
      </c>
      <c r="L2999">
        <v>3491.67</v>
      </c>
      <c r="M2999">
        <v>3491.67</v>
      </c>
      <c r="N2999">
        <v>0</v>
      </c>
      <c r="O2999">
        <v>3142.5</v>
      </c>
      <c r="P2999">
        <v>0</v>
      </c>
      <c r="Q2999">
        <v>261.88</v>
      </c>
      <c r="R2999">
        <v>261.88</v>
      </c>
      <c r="S2999">
        <v>0</v>
      </c>
    </row>
    <row r="3000" spans="1:19" x14ac:dyDescent="0.25">
      <c r="A3000">
        <v>4</v>
      </c>
      <c r="B3000">
        <v>4332</v>
      </c>
      <c r="C3000" t="s">
        <v>3736</v>
      </c>
      <c r="D3000" t="s">
        <v>795</v>
      </c>
      <c r="E3000" t="s">
        <v>60</v>
      </c>
      <c r="F3000" t="s">
        <v>6208</v>
      </c>
      <c r="G3000" t="s">
        <v>3101</v>
      </c>
      <c r="H3000" t="s">
        <v>86</v>
      </c>
      <c r="I3000">
        <v>0.45</v>
      </c>
      <c r="J3000" t="s">
        <v>6969</v>
      </c>
      <c r="K3000" s="37">
        <v>48092</v>
      </c>
      <c r="L3000">
        <v>209934</v>
      </c>
      <c r="M3000">
        <v>536584.49</v>
      </c>
      <c r="N3000">
        <v>326650.49</v>
      </c>
      <c r="O3000">
        <v>482926.04</v>
      </c>
      <c r="P3000">
        <v>293985.44</v>
      </c>
      <c r="Q3000">
        <v>15745.05</v>
      </c>
      <c r="R3000">
        <v>15745.05</v>
      </c>
      <c r="S3000">
        <v>0</v>
      </c>
    </row>
    <row r="3001" spans="1:19" x14ac:dyDescent="0.25">
      <c r="A3001">
        <v>4</v>
      </c>
      <c r="B3001">
        <v>4332</v>
      </c>
      <c r="C3001" t="s">
        <v>3736</v>
      </c>
      <c r="D3001" t="s">
        <v>174</v>
      </c>
      <c r="E3001" t="s">
        <v>9</v>
      </c>
      <c r="F3001" t="s">
        <v>7898</v>
      </c>
      <c r="G3001" t="s">
        <v>7899</v>
      </c>
      <c r="H3001" t="s">
        <v>100</v>
      </c>
      <c r="I3001">
        <v>0.8</v>
      </c>
      <c r="J3001" t="s">
        <v>6969</v>
      </c>
      <c r="K3001" s="37">
        <v>48092</v>
      </c>
      <c r="L3001">
        <v>20761.400000000001</v>
      </c>
      <c r="M3001">
        <v>20761.400000000001</v>
      </c>
      <c r="N3001">
        <v>0</v>
      </c>
      <c r="O3001">
        <v>18685.259999999998</v>
      </c>
      <c r="P3001">
        <v>0</v>
      </c>
      <c r="Q3001">
        <v>1557.11</v>
      </c>
      <c r="R3001">
        <v>1557.11</v>
      </c>
      <c r="S3001">
        <v>0</v>
      </c>
    </row>
    <row r="3002" spans="1:19" x14ac:dyDescent="0.25">
      <c r="A3002">
        <v>4</v>
      </c>
      <c r="B3002">
        <v>4332</v>
      </c>
      <c r="C3002" t="s">
        <v>3736</v>
      </c>
      <c r="D3002" t="s">
        <v>50</v>
      </c>
      <c r="E3002" t="s">
        <v>48</v>
      </c>
      <c r="F3002" t="s">
        <v>7900</v>
      </c>
      <c r="G3002" t="s">
        <v>7901</v>
      </c>
      <c r="H3002" t="s">
        <v>86</v>
      </c>
      <c r="I3002">
        <v>1</v>
      </c>
      <c r="J3002" t="s">
        <v>6969</v>
      </c>
      <c r="K3002" s="37">
        <v>43979</v>
      </c>
      <c r="L3002">
        <v>118786.73</v>
      </c>
      <c r="M3002">
        <v>118786.73</v>
      </c>
      <c r="N3002">
        <v>0</v>
      </c>
      <c r="O3002">
        <v>118786.73</v>
      </c>
      <c r="P3002">
        <v>0</v>
      </c>
      <c r="Q3002">
        <v>0</v>
      </c>
      <c r="R3002">
        <v>0</v>
      </c>
      <c r="S3002">
        <v>0</v>
      </c>
    </row>
    <row r="3003" spans="1:19" x14ac:dyDescent="0.25">
      <c r="A3003">
        <v>4</v>
      </c>
      <c r="B3003">
        <v>4332</v>
      </c>
      <c r="C3003" t="s">
        <v>3736</v>
      </c>
      <c r="D3003" t="s">
        <v>1685</v>
      </c>
      <c r="E3003" t="s">
        <v>131</v>
      </c>
      <c r="F3003" t="s">
        <v>7902</v>
      </c>
      <c r="G3003" t="s">
        <v>7903</v>
      </c>
      <c r="H3003" t="s">
        <v>86</v>
      </c>
      <c r="I3003">
        <v>1</v>
      </c>
      <c r="J3003" t="s">
        <v>6969</v>
      </c>
      <c r="K3003" s="37">
        <v>43587</v>
      </c>
      <c r="L3003">
        <v>85338.19</v>
      </c>
      <c r="M3003">
        <v>85338.19</v>
      </c>
      <c r="N3003">
        <v>0</v>
      </c>
      <c r="O3003">
        <v>85338.19</v>
      </c>
      <c r="P3003">
        <v>0</v>
      </c>
      <c r="Q3003">
        <v>0</v>
      </c>
      <c r="R3003">
        <v>0</v>
      </c>
      <c r="S3003">
        <v>0</v>
      </c>
    </row>
    <row r="3004" spans="1:19" x14ac:dyDescent="0.25">
      <c r="A3004">
        <v>4</v>
      </c>
      <c r="B3004">
        <v>4332</v>
      </c>
      <c r="C3004" t="s">
        <v>3736</v>
      </c>
      <c r="D3004" t="s">
        <v>293</v>
      </c>
      <c r="E3004" t="s">
        <v>238</v>
      </c>
      <c r="F3004" t="s">
        <v>6209</v>
      </c>
      <c r="G3004" t="s">
        <v>294</v>
      </c>
      <c r="H3004" t="s">
        <v>124</v>
      </c>
      <c r="I3004">
        <v>0</v>
      </c>
      <c r="J3004" t="s">
        <v>6969</v>
      </c>
      <c r="K3004" s="37">
        <v>43265</v>
      </c>
      <c r="L3004">
        <v>18696.34</v>
      </c>
      <c r="M3004">
        <v>18696.34</v>
      </c>
      <c r="N3004">
        <v>0</v>
      </c>
      <c r="O3004">
        <v>16826.71</v>
      </c>
      <c r="P3004">
        <v>0</v>
      </c>
      <c r="Q3004">
        <v>1402.23</v>
      </c>
      <c r="R3004">
        <v>1402.23</v>
      </c>
      <c r="S3004">
        <v>0</v>
      </c>
    </row>
    <row r="3005" spans="1:19" x14ac:dyDescent="0.25">
      <c r="A3005">
        <v>4</v>
      </c>
      <c r="B3005">
        <v>4332</v>
      </c>
      <c r="C3005" t="s">
        <v>3736</v>
      </c>
      <c r="D3005" t="s">
        <v>3079</v>
      </c>
      <c r="E3005" t="s">
        <v>21</v>
      </c>
      <c r="F3005" t="s">
        <v>6210</v>
      </c>
      <c r="G3005" t="s">
        <v>3080</v>
      </c>
      <c r="H3005" t="s">
        <v>107</v>
      </c>
      <c r="I3005">
        <v>0.3</v>
      </c>
      <c r="J3005" t="s">
        <v>6969</v>
      </c>
      <c r="K3005" s="37">
        <v>43962</v>
      </c>
      <c r="L3005">
        <v>18925</v>
      </c>
      <c r="M3005">
        <v>18925</v>
      </c>
      <c r="N3005">
        <v>0</v>
      </c>
      <c r="O3005">
        <v>17032.5</v>
      </c>
      <c r="P3005">
        <v>0</v>
      </c>
      <c r="Q3005">
        <v>1419.38</v>
      </c>
      <c r="R3005">
        <v>1419.38</v>
      </c>
      <c r="S3005">
        <v>0</v>
      </c>
    </row>
    <row r="3006" spans="1:19" x14ac:dyDescent="0.25">
      <c r="A3006">
        <v>4</v>
      </c>
      <c r="B3006">
        <v>4332</v>
      </c>
      <c r="C3006" t="s">
        <v>3736</v>
      </c>
      <c r="D3006" t="s">
        <v>90</v>
      </c>
      <c r="E3006" t="s">
        <v>9</v>
      </c>
      <c r="F3006" t="s">
        <v>6211</v>
      </c>
      <c r="G3006" t="s">
        <v>2792</v>
      </c>
      <c r="H3006" t="s">
        <v>107</v>
      </c>
      <c r="I3006">
        <v>1</v>
      </c>
      <c r="J3006" t="s">
        <v>6969</v>
      </c>
      <c r="K3006" s="37">
        <v>43587</v>
      </c>
      <c r="L3006">
        <v>17982.14</v>
      </c>
      <c r="M3006">
        <v>17982.14</v>
      </c>
      <c r="N3006">
        <v>0</v>
      </c>
      <c r="O3006">
        <v>16183.93</v>
      </c>
      <c r="P3006">
        <v>0</v>
      </c>
      <c r="Q3006">
        <v>1348.66</v>
      </c>
      <c r="R3006">
        <v>1348.66</v>
      </c>
      <c r="S3006">
        <v>0</v>
      </c>
    </row>
    <row r="3007" spans="1:19" x14ac:dyDescent="0.25">
      <c r="A3007">
        <v>4</v>
      </c>
      <c r="B3007">
        <v>4332</v>
      </c>
      <c r="C3007" t="s">
        <v>3736</v>
      </c>
      <c r="D3007" t="s">
        <v>1045</v>
      </c>
      <c r="E3007" t="s">
        <v>21</v>
      </c>
      <c r="F3007" t="s">
        <v>6212</v>
      </c>
      <c r="G3007" t="s">
        <v>3257</v>
      </c>
      <c r="H3007" t="s">
        <v>124</v>
      </c>
      <c r="I3007">
        <v>0.3</v>
      </c>
      <c r="J3007" t="s">
        <v>6969</v>
      </c>
      <c r="K3007" s="37">
        <v>43864</v>
      </c>
      <c r="L3007">
        <v>13694.4</v>
      </c>
      <c r="M3007">
        <v>13694.4</v>
      </c>
      <c r="N3007">
        <v>0</v>
      </c>
      <c r="O3007">
        <v>12324.96</v>
      </c>
      <c r="P3007">
        <v>0</v>
      </c>
      <c r="Q3007">
        <v>1027.08</v>
      </c>
      <c r="R3007">
        <v>1027.08</v>
      </c>
      <c r="S3007">
        <v>0</v>
      </c>
    </row>
    <row r="3008" spans="1:19" x14ac:dyDescent="0.25">
      <c r="A3008">
        <v>4</v>
      </c>
      <c r="B3008">
        <v>4332</v>
      </c>
      <c r="C3008" t="s">
        <v>3736</v>
      </c>
      <c r="D3008" t="s">
        <v>668</v>
      </c>
      <c r="E3008" t="s">
        <v>93</v>
      </c>
      <c r="F3008" t="s">
        <v>6213</v>
      </c>
      <c r="G3008" t="s">
        <v>2843</v>
      </c>
      <c r="H3008" t="s">
        <v>107</v>
      </c>
      <c r="I3008">
        <v>0</v>
      </c>
      <c r="J3008" t="s">
        <v>6969</v>
      </c>
      <c r="K3008" s="37">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3736</v>
      </c>
      <c r="D3009" t="s">
        <v>2181</v>
      </c>
      <c r="E3009" t="s">
        <v>60</v>
      </c>
      <c r="F3009" t="s">
        <v>6214</v>
      </c>
      <c r="G3009" t="s">
        <v>3010</v>
      </c>
      <c r="H3009" t="s">
        <v>107</v>
      </c>
      <c r="I3009">
        <v>0.1</v>
      </c>
      <c r="J3009" t="s">
        <v>6969</v>
      </c>
      <c r="K3009" s="37">
        <v>43781</v>
      </c>
      <c r="L3009">
        <v>4434.8599999999997</v>
      </c>
      <c r="M3009">
        <v>4434.8599999999997</v>
      </c>
      <c r="N3009">
        <v>0</v>
      </c>
      <c r="O3009">
        <v>3991.37</v>
      </c>
      <c r="P3009">
        <v>0</v>
      </c>
      <c r="Q3009">
        <v>332.62</v>
      </c>
      <c r="R3009">
        <v>332.61</v>
      </c>
      <c r="S3009">
        <v>0.01</v>
      </c>
    </row>
    <row r="3010" spans="1:19" x14ac:dyDescent="0.25">
      <c r="A3010">
        <v>4</v>
      </c>
      <c r="B3010">
        <v>4332</v>
      </c>
      <c r="C3010" t="s">
        <v>3736</v>
      </c>
      <c r="D3010" t="s">
        <v>3034</v>
      </c>
      <c r="E3010" t="s">
        <v>9</v>
      </c>
      <c r="F3010" t="s">
        <v>6215</v>
      </c>
      <c r="G3010" t="s">
        <v>3035</v>
      </c>
      <c r="H3010" t="s">
        <v>100</v>
      </c>
      <c r="I3010">
        <v>1</v>
      </c>
      <c r="J3010" t="s">
        <v>6969</v>
      </c>
      <c r="K3010" s="37">
        <v>43864</v>
      </c>
      <c r="L3010">
        <v>62928</v>
      </c>
      <c r="M3010">
        <v>62928</v>
      </c>
      <c r="N3010">
        <v>0</v>
      </c>
      <c r="O3010">
        <v>56635.199999999997</v>
      </c>
      <c r="P3010">
        <v>0</v>
      </c>
      <c r="Q3010">
        <v>4719.6000000000004</v>
      </c>
      <c r="R3010">
        <v>4719.6000000000004</v>
      </c>
      <c r="S3010">
        <v>0</v>
      </c>
    </row>
    <row r="3011" spans="1:19" x14ac:dyDescent="0.25">
      <c r="A3011">
        <v>4</v>
      </c>
      <c r="B3011">
        <v>4332</v>
      </c>
      <c r="C3011" t="s">
        <v>3736</v>
      </c>
      <c r="D3011" t="s">
        <v>305</v>
      </c>
      <c r="E3011" t="s">
        <v>82</v>
      </c>
      <c r="F3011" t="s">
        <v>7904</v>
      </c>
      <c r="G3011" t="s">
        <v>7905</v>
      </c>
      <c r="H3011" t="s">
        <v>86</v>
      </c>
      <c r="I3011">
        <v>1</v>
      </c>
      <c r="J3011" t="s">
        <v>6969</v>
      </c>
      <c r="K3011" s="37">
        <v>43265</v>
      </c>
      <c r="L3011">
        <v>12245</v>
      </c>
      <c r="M3011">
        <v>12245</v>
      </c>
      <c r="N3011">
        <v>0</v>
      </c>
      <c r="O3011">
        <v>12245</v>
      </c>
      <c r="P3011">
        <v>0</v>
      </c>
      <c r="Q3011">
        <v>0</v>
      </c>
      <c r="R3011">
        <v>0</v>
      </c>
      <c r="S3011">
        <v>0</v>
      </c>
    </row>
    <row r="3012" spans="1:19" x14ac:dyDescent="0.25">
      <c r="A3012">
        <v>4</v>
      </c>
      <c r="B3012">
        <v>4332</v>
      </c>
      <c r="C3012" t="s">
        <v>3736</v>
      </c>
      <c r="D3012" t="s">
        <v>1496</v>
      </c>
      <c r="E3012" t="s">
        <v>9</v>
      </c>
      <c r="F3012" t="s">
        <v>6216</v>
      </c>
      <c r="G3012" t="s">
        <v>3335</v>
      </c>
      <c r="H3012" t="s">
        <v>100</v>
      </c>
      <c r="I3012">
        <v>1</v>
      </c>
      <c r="J3012" t="s">
        <v>6969</v>
      </c>
      <c r="K3012" s="37">
        <v>43781</v>
      </c>
      <c r="L3012">
        <v>13878.22</v>
      </c>
      <c r="M3012">
        <v>13878.22</v>
      </c>
      <c r="N3012">
        <v>0</v>
      </c>
      <c r="O3012">
        <v>12490.4</v>
      </c>
      <c r="P3012">
        <v>0</v>
      </c>
      <c r="Q3012">
        <v>1040.8699999999999</v>
      </c>
      <c r="R3012">
        <v>1040.8699999999999</v>
      </c>
      <c r="S3012">
        <v>0</v>
      </c>
    </row>
    <row r="3013" spans="1:19" x14ac:dyDescent="0.25">
      <c r="A3013">
        <v>4</v>
      </c>
      <c r="B3013">
        <v>4332</v>
      </c>
      <c r="C3013" t="s">
        <v>3736</v>
      </c>
      <c r="D3013" t="s">
        <v>567</v>
      </c>
      <c r="E3013" t="s">
        <v>421</v>
      </c>
      <c r="F3013" t="s">
        <v>6217</v>
      </c>
      <c r="G3013" t="s">
        <v>2877</v>
      </c>
      <c r="H3013" t="s">
        <v>107</v>
      </c>
      <c r="I3013">
        <v>1</v>
      </c>
      <c r="J3013" t="s">
        <v>6969</v>
      </c>
      <c r="K3013" s="37">
        <v>43781</v>
      </c>
      <c r="L3013">
        <v>7274.9</v>
      </c>
      <c r="M3013">
        <v>7274.9</v>
      </c>
      <c r="N3013">
        <v>0</v>
      </c>
      <c r="O3013">
        <v>6547.41</v>
      </c>
      <c r="P3013">
        <v>0</v>
      </c>
      <c r="Q3013">
        <v>545.62</v>
      </c>
      <c r="R3013">
        <v>545.62</v>
      </c>
      <c r="S3013">
        <v>0</v>
      </c>
    </row>
    <row r="3014" spans="1:19" x14ac:dyDescent="0.25">
      <c r="A3014">
        <v>4</v>
      </c>
      <c r="B3014">
        <v>4332</v>
      </c>
      <c r="C3014" t="s">
        <v>3736</v>
      </c>
      <c r="D3014" t="s">
        <v>2633</v>
      </c>
      <c r="E3014" t="s">
        <v>69</v>
      </c>
      <c r="F3014" t="s">
        <v>6218</v>
      </c>
      <c r="G3014" t="s">
        <v>3000</v>
      </c>
      <c r="H3014" t="s">
        <v>107</v>
      </c>
      <c r="I3014">
        <v>0</v>
      </c>
      <c r="J3014" t="s">
        <v>6969</v>
      </c>
      <c r="K3014" s="37">
        <v>43852</v>
      </c>
      <c r="L3014">
        <v>5000</v>
      </c>
      <c r="M3014">
        <v>5000</v>
      </c>
      <c r="N3014">
        <v>0</v>
      </c>
      <c r="O3014">
        <v>4500</v>
      </c>
      <c r="P3014">
        <v>0</v>
      </c>
      <c r="Q3014">
        <v>375</v>
      </c>
      <c r="R3014">
        <v>375</v>
      </c>
      <c r="S3014">
        <v>0</v>
      </c>
    </row>
    <row r="3015" spans="1:19" x14ac:dyDescent="0.25">
      <c r="A3015">
        <v>4</v>
      </c>
      <c r="B3015">
        <v>4332</v>
      </c>
      <c r="C3015" t="s">
        <v>3736</v>
      </c>
      <c r="D3015" t="s">
        <v>2342</v>
      </c>
      <c r="E3015" t="s">
        <v>152</v>
      </c>
      <c r="F3015" t="s">
        <v>6219</v>
      </c>
      <c r="G3015" t="s">
        <v>2852</v>
      </c>
      <c r="H3015" t="s">
        <v>149</v>
      </c>
      <c r="I3015">
        <v>1</v>
      </c>
      <c r="J3015" t="s">
        <v>6969</v>
      </c>
      <c r="K3015" s="37">
        <v>43587</v>
      </c>
      <c r="L3015">
        <v>7723.17</v>
      </c>
      <c r="M3015">
        <v>7723.17</v>
      </c>
      <c r="N3015">
        <v>0</v>
      </c>
      <c r="O3015">
        <v>6950.85</v>
      </c>
      <c r="P3015">
        <v>0</v>
      </c>
      <c r="Q3015">
        <v>579.24</v>
      </c>
      <c r="R3015">
        <v>579.24</v>
      </c>
      <c r="S3015">
        <v>0</v>
      </c>
    </row>
    <row r="3016" spans="1:19" x14ac:dyDescent="0.25">
      <c r="A3016">
        <v>4</v>
      </c>
      <c r="B3016">
        <v>4332</v>
      </c>
      <c r="C3016" t="s">
        <v>3736</v>
      </c>
      <c r="D3016" t="s">
        <v>984</v>
      </c>
      <c r="E3016" t="s">
        <v>25</v>
      </c>
      <c r="F3016" t="s">
        <v>6220</v>
      </c>
      <c r="G3016" t="s">
        <v>2892</v>
      </c>
      <c r="H3016" t="s">
        <v>124</v>
      </c>
      <c r="I3016">
        <v>1</v>
      </c>
      <c r="J3016" t="s">
        <v>6969</v>
      </c>
      <c r="K3016" s="37">
        <v>43781</v>
      </c>
      <c r="L3016">
        <v>6937.52</v>
      </c>
      <c r="M3016">
        <v>6937.52</v>
      </c>
      <c r="N3016">
        <v>0</v>
      </c>
      <c r="O3016">
        <v>6243.77</v>
      </c>
      <c r="P3016">
        <v>0</v>
      </c>
      <c r="Q3016">
        <v>520.30999999999995</v>
      </c>
      <c r="R3016">
        <v>520.30999999999995</v>
      </c>
      <c r="S3016">
        <v>0</v>
      </c>
    </row>
    <row r="3017" spans="1:19" x14ac:dyDescent="0.25">
      <c r="A3017">
        <v>4</v>
      </c>
      <c r="B3017">
        <v>4332</v>
      </c>
      <c r="C3017" t="s">
        <v>3736</v>
      </c>
      <c r="D3017" t="s">
        <v>2633</v>
      </c>
      <c r="E3017" t="s">
        <v>69</v>
      </c>
      <c r="F3017" t="s">
        <v>6221</v>
      </c>
      <c r="G3017" t="s">
        <v>2933</v>
      </c>
      <c r="H3017" t="s">
        <v>107</v>
      </c>
      <c r="I3017">
        <v>0</v>
      </c>
      <c r="J3017" t="s">
        <v>6969</v>
      </c>
      <c r="K3017" s="37">
        <v>43852</v>
      </c>
      <c r="L3017">
        <v>43974.26</v>
      </c>
      <c r="M3017">
        <v>43974.26</v>
      </c>
      <c r="N3017">
        <v>0</v>
      </c>
      <c r="O3017">
        <v>39576.83</v>
      </c>
      <c r="P3017">
        <v>0</v>
      </c>
      <c r="Q3017">
        <v>3298.07</v>
      </c>
      <c r="R3017">
        <v>3298.07</v>
      </c>
      <c r="S3017">
        <v>0</v>
      </c>
    </row>
    <row r="3018" spans="1:19" x14ac:dyDescent="0.25">
      <c r="A3018">
        <v>4</v>
      </c>
      <c r="B3018">
        <v>4332</v>
      </c>
      <c r="C3018" t="s">
        <v>3736</v>
      </c>
      <c r="D3018" t="s">
        <v>78</v>
      </c>
      <c r="E3018" t="s">
        <v>76</v>
      </c>
      <c r="F3018" t="s">
        <v>6222</v>
      </c>
      <c r="G3018" t="s">
        <v>3266</v>
      </c>
      <c r="H3018" t="s">
        <v>107</v>
      </c>
      <c r="I3018">
        <v>0</v>
      </c>
      <c r="J3018" t="s">
        <v>6969</v>
      </c>
      <c r="K3018" s="37">
        <v>43899</v>
      </c>
      <c r="L3018">
        <v>8174.79</v>
      </c>
      <c r="M3018">
        <v>8174.79</v>
      </c>
      <c r="N3018">
        <v>0</v>
      </c>
      <c r="O3018">
        <v>7357.31</v>
      </c>
      <c r="P3018">
        <v>0</v>
      </c>
      <c r="Q3018">
        <v>613.11</v>
      </c>
      <c r="R3018">
        <v>613.11</v>
      </c>
      <c r="S3018">
        <v>0</v>
      </c>
    </row>
    <row r="3019" spans="1:19" x14ac:dyDescent="0.25">
      <c r="A3019">
        <v>4</v>
      </c>
      <c r="B3019">
        <v>4332</v>
      </c>
      <c r="C3019" t="s">
        <v>3736</v>
      </c>
      <c r="D3019" t="s">
        <v>279</v>
      </c>
      <c r="E3019" t="s">
        <v>9</v>
      </c>
      <c r="F3019" t="s">
        <v>7906</v>
      </c>
      <c r="G3019" t="s">
        <v>7907</v>
      </c>
      <c r="H3019" t="s">
        <v>86</v>
      </c>
      <c r="I3019">
        <v>1</v>
      </c>
      <c r="J3019" t="s">
        <v>6969</v>
      </c>
      <c r="K3019" s="37">
        <v>43851</v>
      </c>
      <c r="L3019">
        <v>9602.85</v>
      </c>
      <c r="M3019">
        <v>9602.85</v>
      </c>
      <c r="N3019">
        <v>0</v>
      </c>
      <c r="O3019">
        <v>9602.85</v>
      </c>
      <c r="P3019">
        <v>0</v>
      </c>
      <c r="Q3019">
        <v>0</v>
      </c>
      <c r="R3019">
        <v>0</v>
      </c>
      <c r="S3019">
        <v>0</v>
      </c>
    </row>
    <row r="3020" spans="1:19" x14ac:dyDescent="0.25">
      <c r="A3020">
        <v>4</v>
      </c>
      <c r="B3020">
        <v>4332</v>
      </c>
      <c r="C3020" t="s">
        <v>3736</v>
      </c>
      <c r="D3020" t="s">
        <v>1132</v>
      </c>
      <c r="E3020" t="s">
        <v>93</v>
      </c>
      <c r="F3020" t="s">
        <v>6223</v>
      </c>
      <c r="G3020" t="s">
        <v>2873</v>
      </c>
      <c r="H3020" t="s">
        <v>86</v>
      </c>
      <c r="I3020">
        <v>1</v>
      </c>
      <c r="J3020" t="s">
        <v>6969</v>
      </c>
      <c r="K3020" s="37">
        <v>48092</v>
      </c>
      <c r="L3020">
        <v>364311</v>
      </c>
      <c r="M3020">
        <v>364311</v>
      </c>
      <c r="N3020">
        <v>0</v>
      </c>
      <c r="O3020">
        <v>327879.90000000002</v>
      </c>
      <c r="P3020">
        <v>0</v>
      </c>
      <c r="Q3020">
        <v>27323.33</v>
      </c>
      <c r="R3020">
        <v>27323.33</v>
      </c>
      <c r="S3020">
        <v>0</v>
      </c>
    </row>
    <row r="3021" spans="1:19" x14ac:dyDescent="0.25">
      <c r="A3021">
        <v>4</v>
      </c>
      <c r="B3021">
        <v>4332</v>
      </c>
      <c r="C3021" t="s">
        <v>3736</v>
      </c>
      <c r="D3021" t="s">
        <v>1313</v>
      </c>
      <c r="E3021" t="s">
        <v>152</v>
      </c>
      <c r="F3021" t="s">
        <v>6224</v>
      </c>
      <c r="G3021" t="s">
        <v>1317</v>
      </c>
      <c r="H3021" t="s">
        <v>86</v>
      </c>
      <c r="I3021">
        <v>1</v>
      </c>
      <c r="J3021" t="s">
        <v>6969</v>
      </c>
      <c r="K3021" s="37">
        <v>43356</v>
      </c>
      <c r="L3021">
        <v>47390.01</v>
      </c>
      <c r="M3021">
        <v>47390.01</v>
      </c>
      <c r="N3021">
        <v>0</v>
      </c>
      <c r="O3021">
        <v>42651.01</v>
      </c>
      <c r="P3021">
        <v>0</v>
      </c>
      <c r="Q3021">
        <v>3554.25</v>
      </c>
      <c r="R3021">
        <v>3554.25</v>
      </c>
      <c r="S3021">
        <v>0</v>
      </c>
    </row>
    <row r="3022" spans="1:19" x14ac:dyDescent="0.25">
      <c r="A3022">
        <v>4</v>
      </c>
      <c r="B3022">
        <v>4332</v>
      </c>
      <c r="C3022" t="s">
        <v>3736</v>
      </c>
      <c r="D3022" t="s">
        <v>2948</v>
      </c>
      <c r="E3022" t="s">
        <v>9</v>
      </c>
      <c r="F3022" t="s">
        <v>6225</v>
      </c>
      <c r="G3022" t="s">
        <v>2949</v>
      </c>
      <c r="H3022" t="s">
        <v>100</v>
      </c>
      <c r="I3022">
        <v>1</v>
      </c>
      <c r="J3022" t="s">
        <v>6969</v>
      </c>
      <c r="K3022" s="37">
        <v>43851</v>
      </c>
      <c r="L3022">
        <v>34556.74</v>
      </c>
      <c r="M3022">
        <v>34556.74</v>
      </c>
      <c r="N3022">
        <v>0</v>
      </c>
      <c r="O3022">
        <v>31101.07</v>
      </c>
      <c r="P3022">
        <v>0</v>
      </c>
      <c r="Q3022">
        <v>2591.7600000000002</v>
      </c>
      <c r="R3022">
        <v>2591.7600000000002</v>
      </c>
      <c r="S3022">
        <v>0</v>
      </c>
    </row>
    <row r="3023" spans="1:19" x14ac:dyDescent="0.25">
      <c r="A3023">
        <v>4</v>
      </c>
      <c r="B3023">
        <v>4332</v>
      </c>
      <c r="C3023" t="s">
        <v>3736</v>
      </c>
      <c r="D3023" t="s">
        <v>90</v>
      </c>
      <c r="E3023" t="s">
        <v>9</v>
      </c>
      <c r="F3023" t="s">
        <v>6226</v>
      </c>
      <c r="G3023" t="s">
        <v>3350</v>
      </c>
      <c r="H3023" t="s">
        <v>86</v>
      </c>
      <c r="I3023">
        <v>1</v>
      </c>
      <c r="J3023" t="s">
        <v>6969</v>
      </c>
      <c r="K3023" s="37">
        <v>48092</v>
      </c>
      <c r="L3023">
        <v>244050.54</v>
      </c>
      <c r="M3023">
        <v>244050.54</v>
      </c>
      <c r="N3023">
        <v>0</v>
      </c>
      <c r="O3023">
        <v>219645.49</v>
      </c>
      <c r="P3023">
        <v>0</v>
      </c>
      <c r="Q3023">
        <v>18303.79</v>
      </c>
      <c r="R3023">
        <v>18303.79</v>
      </c>
      <c r="S3023">
        <v>0</v>
      </c>
    </row>
    <row r="3024" spans="1:19" x14ac:dyDescent="0.25">
      <c r="A3024">
        <v>4</v>
      </c>
      <c r="B3024">
        <v>4332</v>
      </c>
      <c r="C3024" t="s">
        <v>3736</v>
      </c>
      <c r="D3024" t="s">
        <v>13</v>
      </c>
      <c r="E3024" t="s">
        <v>9</v>
      </c>
      <c r="F3024" t="s">
        <v>6227</v>
      </c>
      <c r="G3024" t="s">
        <v>3023</v>
      </c>
      <c r="H3024" t="s">
        <v>107</v>
      </c>
      <c r="I3024">
        <v>0</v>
      </c>
      <c r="J3024" t="s">
        <v>6969</v>
      </c>
      <c r="K3024" s="37">
        <v>43864</v>
      </c>
      <c r="L3024">
        <v>26569.91</v>
      </c>
      <c r="M3024">
        <v>26569.91</v>
      </c>
      <c r="N3024">
        <v>0</v>
      </c>
      <c r="O3024">
        <v>23912.92</v>
      </c>
      <c r="P3024">
        <v>0</v>
      </c>
      <c r="Q3024">
        <v>1992.74</v>
      </c>
      <c r="R3024">
        <v>1992.74</v>
      </c>
      <c r="S3024">
        <v>0</v>
      </c>
    </row>
    <row r="3025" spans="1:19" x14ac:dyDescent="0.25">
      <c r="A3025">
        <v>4</v>
      </c>
      <c r="B3025">
        <v>4332</v>
      </c>
      <c r="C3025" t="s">
        <v>3736</v>
      </c>
      <c r="D3025" t="s">
        <v>90</v>
      </c>
      <c r="E3025" t="s">
        <v>9</v>
      </c>
      <c r="F3025" t="s">
        <v>6228</v>
      </c>
      <c r="G3025" t="s">
        <v>2791</v>
      </c>
      <c r="H3025" t="s">
        <v>86</v>
      </c>
      <c r="I3025">
        <v>1</v>
      </c>
      <c r="J3025" t="s">
        <v>6969</v>
      </c>
      <c r="K3025" s="37">
        <v>43587</v>
      </c>
      <c r="L3025">
        <v>96438.8</v>
      </c>
      <c r="M3025">
        <v>96438.8</v>
      </c>
      <c r="N3025">
        <v>0</v>
      </c>
      <c r="O3025">
        <v>86794.92</v>
      </c>
      <c r="P3025">
        <v>0</v>
      </c>
      <c r="Q3025">
        <v>7232.91</v>
      </c>
      <c r="R3025">
        <v>7232.91</v>
      </c>
      <c r="S3025">
        <v>0</v>
      </c>
    </row>
    <row r="3026" spans="1:19" x14ac:dyDescent="0.25">
      <c r="A3026">
        <v>4</v>
      </c>
      <c r="B3026">
        <v>4332</v>
      </c>
      <c r="C3026" t="s">
        <v>3736</v>
      </c>
      <c r="D3026" t="s">
        <v>2752</v>
      </c>
      <c r="E3026" t="s">
        <v>9</v>
      </c>
      <c r="F3026" t="s">
        <v>7908</v>
      </c>
      <c r="G3026" t="s">
        <v>7909</v>
      </c>
      <c r="H3026" t="s">
        <v>86</v>
      </c>
      <c r="I3026">
        <v>1</v>
      </c>
      <c r="J3026" t="s">
        <v>6969</v>
      </c>
      <c r="K3026" s="37">
        <v>43851</v>
      </c>
      <c r="L3026">
        <v>6462.41</v>
      </c>
      <c r="M3026">
        <v>6462.41</v>
      </c>
      <c r="N3026">
        <v>0</v>
      </c>
      <c r="O3026">
        <v>6462.41</v>
      </c>
      <c r="P3026">
        <v>0</v>
      </c>
      <c r="Q3026">
        <v>0</v>
      </c>
      <c r="R3026">
        <v>0</v>
      </c>
      <c r="S3026">
        <v>0</v>
      </c>
    </row>
    <row r="3027" spans="1:19" x14ac:dyDescent="0.25">
      <c r="A3027">
        <v>4</v>
      </c>
      <c r="B3027">
        <v>4332</v>
      </c>
      <c r="C3027" t="s">
        <v>3736</v>
      </c>
      <c r="D3027" t="s">
        <v>2316</v>
      </c>
      <c r="E3027" t="s">
        <v>60</v>
      </c>
      <c r="F3027" t="s">
        <v>6229</v>
      </c>
      <c r="G3027" t="s">
        <v>3029</v>
      </c>
      <c r="H3027" t="s">
        <v>107</v>
      </c>
      <c r="I3027">
        <v>0</v>
      </c>
      <c r="J3027" t="s">
        <v>6969</v>
      </c>
      <c r="K3027" s="37">
        <v>43851</v>
      </c>
      <c r="L3027">
        <v>11255.11</v>
      </c>
      <c r="M3027">
        <v>11255.11</v>
      </c>
      <c r="N3027">
        <v>0</v>
      </c>
      <c r="O3027">
        <v>10129.6</v>
      </c>
      <c r="P3027">
        <v>0</v>
      </c>
      <c r="Q3027">
        <v>844.13</v>
      </c>
      <c r="R3027">
        <v>844.13</v>
      </c>
      <c r="S3027">
        <v>0</v>
      </c>
    </row>
    <row r="3028" spans="1:19" x14ac:dyDescent="0.25">
      <c r="A3028">
        <v>4</v>
      </c>
      <c r="B3028">
        <v>4332</v>
      </c>
      <c r="C3028" t="s">
        <v>3736</v>
      </c>
      <c r="D3028" t="s">
        <v>65</v>
      </c>
      <c r="E3028" t="s">
        <v>48</v>
      </c>
      <c r="F3028" t="s">
        <v>6230</v>
      </c>
      <c r="G3028" t="s">
        <v>7910</v>
      </c>
      <c r="H3028" t="s">
        <v>149</v>
      </c>
      <c r="I3028">
        <v>0</v>
      </c>
      <c r="J3028" t="s">
        <v>6969</v>
      </c>
      <c r="K3028" s="37">
        <v>43864</v>
      </c>
      <c r="L3028">
        <v>59575</v>
      </c>
      <c r="M3028">
        <v>59575</v>
      </c>
      <c r="N3028">
        <v>0</v>
      </c>
      <c r="O3028">
        <v>53617.5</v>
      </c>
      <c r="P3028">
        <v>0</v>
      </c>
      <c r="Q3028">
        <v>4468.13</v>
      </c>
      <c r="R3028">
        <v>4468.13</v>
      </c>
      <c r="S3028">
        <v>0</v>
      </c>
    </row>
    <row r="3029" spans="1:19" x14ac:dyDescent="0.25">
      <c r="A3029">
        <v>4</v>
      </c>
      <c r="B3029">
        <v>4332</v>
      </c>
      <c r="C3029" t="s">
        <v>3736</v>
      </c>
      <c r="D3029" t="s">
        <v>284</v>
      </c>
      <c r="E3029" t="s">
        <v>37</v>
      </c>
      <c r="F3029" t="s">
        <v>6231</v>
      </c>
      <c r="G3029" t="s">
        <v>3181</v>
      </c>
      <c r="H3029" t="s">
        <v>100</v>
      </c>
      <c r="I3029">
        <v>1</v>
      </c>
      <c r="J3029" t="s">
        <v>6969</v>
      </c>
      <c r="K3029" s="37">
        <v>43861</v>
      </c>
      <c r="L3029">
        <v>22154.25</v>
      </c>
      <c r="M3029">
        <v>22154.25</v>
      </c>
      <c r="N3029">
        <v>0</v>
      </c>
      <c r="O3029">
        <v>19938.830000000002</v>
      </c>
      <c r="P3029">
        <v>0</v>
      </c>
      <c r="Q3029">
        <v>1661.57</v>
      </c>
      <c r="R3029">
        <v>1661.57</v>
      </c>
      <c r="S3029">
        <v>0</v>
      </c>
    </row>
    <row r="3030" spans="1:19" x14ac:dyDescent="0.25">
      <c r="A3030">
        <v>4</v>
      </c>
      <c r="B3030">
        <v>4332</v>
      </c>
      <c r="C3030" t="s">
        <v>3736</v>
      </c>
      <c r="D3030" t="s">
        <v>90</v>
      </c>
      <c r="E3030" t="s">
        <v>9</v>
      </c>
      <c r="F3030" t="s">
        <v>6232</v>
      </c>
      <c r="G3030" t="s">
        <v>2893</v>
      </c>
      <c r="H3030" t="s">
        <v>104</v>
      </c>
      <c r="I3030">
        <v>1</v>
      </c>
      <c r="J3030" t="s">
        <v>6969</v>
      </c>
      <c r="K3030" s="37">
        <v>43781</v>
      </c>
      <c r="L3030">
        <v>34255.99</v>
      </c>
      <c r="M3030">
        <v>34255.99</v>
      </c>
      <c r="N3030">
        <v>0</v>
      </c>
      <c r="O3030">
        <v>30830.39</v>
      </c>
      <c r="P3030">
        <v>0</v>
      </c>
      <c r="Q3030">
        <v>2569.1999999999998</v>
      </c>
      <c r="R3030">
        <v>2569.1999999999998</v>
      </c>
      <c r="S3030">
        <v>0</v>
      </c>
    </row>
    <row r="3031" spans="1:19" x14ac:dyDescent="0.25">
      <c r="A3031">
        <v>4</v>
      </c>
      <c r="B3031">
        <v>4332</v>
      </c>
      <c r="C3031" t="s">
        <v>3736</v>
      </c>
      <c r="D3031" t="s">
        <v>24</v>
      </c>
      <c r="E3031" t="s">
        <v>25</v>
      </c>
      <c r="F3031" t="s">
        <v>6233</v>
      </c>
      <c r="G3031" t="s">
        <v>3262</v>
      </c>
      <c r="H3031" t="s">
        <v>104</v>
      </c>
      <c r="I3031">
        <v>1</v>
      </c>
      <c r="J3031" t="s">
        <v>6969</v>
      </c>
      <c r="K3031" s="37">
        <v>43781</v>
      </c>
      <c r="L3031">
        <v>6014.82</v>
      </c>
      <c r="M3031">
        <v>6014.82</v>
      </c>
      <c r="N3031">
        <v>0</v>
      </c>
      <c r="O3031">
        <v>5413.34</v>
      </c>
      <c r="P3031">
        <v>0</v>
      </c>
      <c r="Q3031">
        <v>451.11</v>
      </c>
      <c r="R3031">
        <v>451.11</v>
      </c>
      <c r="S3031">
        <v>0</v>
      </c>
    </row>
    <row r="3032" spans="1:19" x14ac:dyDescent="0.25">
      <c r="A3032">
        <v>4</v>
      </c>
      <c r="B3032">
        <v>4332</v>
      </c>
      <c r="C3032" t="s">
        <v>3736</v>
      </c>
      <c r="D3032" t="s">
        <v>13</v>
      </c>
      <c r="E3032" t="s">
        <v>9</v>
      </c>
      <c r="F3032" t="s">
        <v>6234</v>
      </c>
      <c r="G3032" t="s">
        <v>2979</v>
      </c>
      <c r="H3032" t="s">
        <v>107</v>
      </c>
      <c r="I3032">
        <v>0</v>
      </c>
      <c r="J3032" t="s">
        <v>6969</v>
      </c>
      <c r="K3032" s="37">
        <v>43864</v>
      </c>
      <c r="L3032">
        <v>41600</v>
      </c>
      <c r="M3032">
        <v>41600</v>
      </c>
      <c r="N3032">
        <v>0</v>
      </c>
      <c r="O3032">
        <v>37440</v>
      </c>
      <c r="P3032">
        <v>0</v>
      </c>
      <c r="Q3032">
        <v>3120</v>
      </c>
      <c r="R3032">
        <v>3120</v>
      </c>
      <c r="S3032">
        <v>0</v>
      </c>
    </row>
    <row r="3033" spans="1:19" x14ac:dyDescent="0.25">
      <c r="A3033">
        <v>4</v>
      </c>
      <c r="B3033">
        <v>4332</v>
      </c>
      <c r="C3033" t="s">
        <v>3736</v>
      </c>
      <c r="D3033" t="s">
        <v>90</v>
      </c>
      <c r="E3033" t="s">
        <v>9</v>
      </c>
      <c r="F3033" t="s">
        <v>6235</v>
      </c>
      <c r="G3033" t="s">
        <v>2964</v>
      </c>
      <c r="H3033" t="s">
        <v>107</v>
      </c>
      <c r="I3033">
        <v>0.75</v>
      </c>
      <c r="J3033" t="s">
        <v>6969</v>
      </c>
      <c r="K3033" s="37">
        <v>43864</v>
      </c>
      <c r="L3033">
        <v>21968.240000000002</v>
      </c>
      <c r="M3033">
        <v>21968.240000000002</v>
      </c>
      <c r="N3033">
        <v>0</v>
      </c>
      <c r="O3033">
        <v>19771.419999999998</v>
      </c>
      <c r="P3033">
        <v>0</v>
      </c>
      <c r="Q3033">
        <v>1647.62</v>
      </c>
      <c r="R3033">
        <v>1647.62</v>
      </c>
      <c r="S3033">
        <v>0</v>
      </c>
    </row>
    <row r="3034" spans="1:19" x14ac:dyDescent="0.25">
      <c r="A3034">
        <v>4</v>
      </c>
      <c r="B3034">
        <v>4332</v>
      </c>
      <c r="C3034" t="s">
        <v>3736</v>
      </c>
      <c r="D3034" t="s">
        <v>759</v>
      </c>
      <c r="E3034" t="s">
        <v>9</v>
      </c>
      <c r="F3034" t="s">
        <v>7911</v>
      </c>
      <c r="G3034" t="s">
        <v>141</v>
      </c>
      <c r="H3034" t="s">
        <v>86</v>
      </c>
      <c r="I3034">
        <v>1</v>
      </c>
      <c r="J3034" t="s">
        <v>6969</v>
      </c>
      <c r="K3034" s="37">
        <v>43781</v>
      </c>
      <c r="L3034">
        <v>49773.77</v>
      </c>
      <c r="M3034">
        <v>49773.77</v>
      </c>
      <c r="N3034">
        <v>0</v>
      </c>
      <c r="O3034">
        <v>49773.77</v>
      </c>
      <c r="P3034">
        <v>0</v>
      </c>
      <c r="Q3034">
        <v>0</v>
      </c>
      <c r="R3034">
        <v>0</v>
      </c>
      <c r="S3034">
        <v>0</v>
      </c>
    </row>
    <row r="3035" spans="1:19" x14ac:dyDescent="0.25">
      <c r="A3035">
        <v>4</v>
      </c>
      <c r="B3035">
        <v>4332</v>
      </c>
      <c r="C3035" t="s">
        <v>3736</v>
      </c>
      <c r="D3035" t="s">
        <v>747</v>
      </c>
      <c r="E3035" t="s">
        <v>48</v>
      </c>
      <c r="F3035" t="s">
        <v>6236</v>
      </c>
      <c r="G3035" t="s">
        <v>2992</v>
      </c>
      <c r="H3035" t="s">
        <v>124</v>
      </c>
      <c r="I3035">
        <v>1</v>
      </c>
      <c r="J3035" t="s">
        <v>6969</v>
      </c>
      <c r="K3035" s="37">
        <v>48092</v>
      </c>
      <c r="L3035">
        <v>597738</v>
      </c>
      <c r="M3035">
        <v>597738</v>
      </c>
      <c r="N3035">
        <v>0</v>
      </c>
      <c r="O3035">
        <v>537964.19999999995</v>
      </c>
      <c r="P3035">
        <v>0</v>
      </c>
      <c r="Q3035">
        <v>0</v>
      </c>
      <c r="R3035">
        <v>0</v>
      </c>
      <c r="S3035">
        <v>0</v>
      </c>
    </row>
    <row r="3036" spans="1:19" x14ac:dyDescent="0.25">
      <c r="A3036">
        <v>4</v>
      </c>
      <c r="B3036">
        <v>4332</v>
      </c>
      <c r="C3036" t="s">
        <v>3736</v>
      </c>
      <c r="D3036" t="s">
        <v>1707</v>
      </c>
      <c r="E3036" t="s">
        <v>404</v>
      </c>
      <c r="F3036" t="s">
        <v>6237</v>
      </c>
      <c r="G3036" t="s">
        <v>3147</v>
      </c>
      <c r="H3036" t="s">
        <v>107</v>
      </c>
      <c r="I3036">
        <v>1</v>
      </c>
      <c r="J3036" t="s">
        <v>6969</v>
      </c>
      <c r="K3036" s="37">
        <v>43781</v>
      </c>
      <c r="L3036">
        <v>20983.38</v>
      </c>
      <c r="M3036">
        <v>20983.38</v>
      </c>
      <c r="N3036">
        <v>0</v>
      </c>
      <c r="O3036">
        <v>18885.04</v>
      </c>
      <c r="P3036">
        <v>0</v>
      </c>
      <c r="Q3036">
        <v>1573.76</v>
      </c>
      <c r="R3036">
        <v>1573.75</v>
      </c>
      <c r="S3036">
        <v>0.01</v>
      </c>
    </row>
    <row r="3037" spans="1:19" x14ac:dyDescent="0.25">
      <c r="A3037">
        <v>4</v>
      </c>
      <c r="B3037">
        <v>4332</v>
      </c>
      <c r="C3037" t="s">
        <v>3736</v>
      </c>
      <c r="D3037" t="s">
        <v>2123</v>
      </c>
      <c r="E3037" t="s">
        <v>76</v>
      </c>
      <c r="F3037" t="s">
        <v>6238</v>
      </c>
      <c r="G3037" t="s">
        <v>2939</v>
      </c>
      <c r="H3037" t="s">
        <v>107</v>
      </c>
      <c r="I3037">
        <v>0</v>
      </c>
      <c r="J3037" t="s">
        <v>6969</v>
      </c>
      <c r="K3037" s="37">
        <v>43959</v>
      </c>
      <c r="L3037">
        <v>4961.16</v>
      </c>
      <c r="M3037">
        <v>4961.16</v>
      </c>
      <c r="N3037">
        <v>0</v>
      </c>
      <c r="O3037">
        <v>4465.04</v>
      </c>
      <c r="P3037">
        <v>0</v>
      </c>
      <c r="Q3037">
        <v>372.09</v>
      </c>
      <c r="R3037">
        <v>372.09</v>
      </c>
      <c r="S3037">
        <v>0</v>
      </c>
    </row>
    <row r="3038" spans="1:19" x14ac:dyDescent="0.25">
      <c r="A3038">
        <v>4</v>
      </c>
      <c r="B3038">
        <v>4332</v>
      </c>
      <c r="C3038" t="s">
        <v>3736</v>
      </c>
      <c r="D3038" t="s">
        <v>1639</v>
      </c>
      <c r="E3038" t="s">
        <v>152</v>
      </c>
      <c r="F3038" t="s">
        <v>6239</v>
      </c>
      <c r="G3038" t="s">
        <v>3322</v>
      </c>
      <c r="H3038" t="s">
        <v>100</v>
      </c>
      <c r="I3038">
        <v>1</v>
      </c>
      <c r="J3038" t="s">
        <v>6969</v>
      </c>
      <c r="K3038" s="37">
        <v>43882</v>
      </c>
      <c r="L3038">
        <v>11136.07</v>
      </c>
      <c r="M3038">
        <v>11136.07</v>
      </c>
      <c r="N3038">
        <v>0</v>
      </c>
      <c r="O3038">
        <v>10022.459999999999</v>
      </c>
      <c r="P3038">
        <v>0</v>
      </c>
      <c r="Q3038">
        <v>835.21</v>
      </c>
      <c r="R3038">
        <v>835.21</v>
      </c>
      <c r="S3038">
        <v>0</v>
      </c>
    </row>
    <row r="3039" spans="1:19" x14ac:dyDescent="0.25">
      <c r="A3039">
        <v>4</v>
      </c>
      <c r="B3039">
        <v>4332</v>
      </c>
      <c r="C3039" t="s">
        <v>3736</v>
      </c>
      <c r="D3039" t="s">
        <v>734</v>
      </c>
      <c r="E3039" t="s">
        <v>313</v>
      </c>
      <c r="F3039" t="s">
        <v>6240</v>
      </c>
      <c r="G3039" t="s">
        <v>3091</v>
      </c>
      <c r="H3039" t="s">
        <v>107</v>
      </c>
      <c r="I3039">
        <v>0</v>
      </c>
      <c r="J3039" t="s">
        <v>6969</v>
      </c>
      <c r="K3039" s="37">
        <v>43761</v>
      </c>
      <c r="L3039">
        <v>87026.89</v>
      </c>
      <c r="M3039">
        <v>87026.89</v>
      </c>
      <c r="N3039">
        <v>0</v>
      </c>
      <c r="O3039">
        <v>78324.2</v>
      </c>
      <c r="P3039">
        <v>0</v>
      </c>
      <c r="Q3039">
        <v>6527.02</v>
      </c>
      <c r="R3039">
        <v>6527.02</v>
      </c>
      <c r="S3039">
        <v>0</v>
      </c>
    </row>
    <row r="3040" spans="1:19" x14ac:dyDescent="0.25">
      <c r="A3040">
        <v>4</v>
      </c>
      <c r="B3040">
        <v>4332</v>
      </c>
      <c r="C3040" t="s">
        <v>3736</v>
      </c>
      <c r="D3040" t="s">
        <v>795</v>
      </c>
      <c r="E3040" t="s">
        <v>60</v>
      </c>
      <c r="F3040" t="s">
        <v>6241</v>
      </c>
      <c r="G3040" t="s">
        <v>3089</v>
      </c>
      <c r="H3040" t="s">
        <v>86</v>
      </c>
      <c r="I3040">
        <v>1</v>
      </c>
      <c r="J3040" t="s">
        <v>6969</v>
      </c>
      <c r="K3040" s="37">
        <v>43864</v>
      </c>
      <c r="L3040">
        <v>104849.06</v>
      </c>
      <c r="M3040">
        <v>104849.06</v>
      </c>
      <c r="N3040">
        <v>0</v>
      </c>
      <c r="O3040">
        <v>94364.15</v>
      </c>
      <c r="P3040">
        <v>0</v>
      </c>
      <c r="Q3040">
        <v>7863.68</v>
      </c>
      <c r="R3040">
        <v>7863.68</v>
      </c>
      <c r="S3040">
        <v>0</v>
      </c>
    </row>
    <row r="3041" spans="1:19" x14ac:dyDescent="0.25">
      <c r="A3041">
        <v>4</v>
      </c>
      <c r="B3041">
        <v>4332</v>
      </c>
      <c r="C3041" t="s">
        <v>3736</v>
      </c>
      <c r="D3041" t="s">
        <v>13</v>
      </c>
      <c r="E3041" t="s">
        <v>9</v>
      </c>
      <c r="F3041" t="s">
        <v>6242</v>
      </c>
      <c r="G3041" t="s">
        <v>2896</v>
      </c>
      <c r="H3041" t="s">
        <v>107</v>
      </c>
      <c r="I3041">
        <v>0</v>
      </c>
      <c r="J3041" t="s">
        <v>6969</v>
      </c>
      <c r="K3041" s="37">
        <v>43864</v>
      </c>
      <c r="L3041">
        <v>9583.08</v>
      </c>
      <c r="M3041">
        <v>9583.08</v>
      </c>
      <c r="N3041">
        <v>0</v>
      </c>
      <c r="O3041">
        <v>8624.77</v>
      </c>
      <c r="P3041">
        <v>0</v>
      </c>
      <c r="Q3041">
        <v>718.73</v>
      </c>
      <c r="R3041">
        <v>718.73</v>
      </c>
      <c r="S3041">
        <v>0</v>
      </c>
    </row>
    <row r="3042" spans="1:19" x14ac:dyDescent="0.25">
      <c r="A3042">
        <v>4</v>
      </c>
      <c r="B3042">
        <v>4332</v>
      </c>
      <c r="C3042" t="s">
        <v>3736</v>
      </c>
      <c r="D3042" t="s">
        <v>2808</v>
      </c>
      <c r="E3042" t="s">
        <v>9</v>
      </c>
      <c r="F3042" t="s">
        <v>6243</v>
      </c>
      <c r="G3042" t="s">
        <v>3116</v>
      </c>
      <c r="H3042" t="s">
        <v>100</v>
      </c>
      <c r="I3042">
        <v>1</v>
      </c>
      <c r="J3042" t="s">
        <v>6969</v>
      </c>
      <c r="K3042" s="37">
        <v>48092</v>
      </c>
      <c r="L3042">
        <v>464700</v>
      </c>
      <c r="M3042">
        <v>464700</v>
      </c>
      <c r="N3042">
        <v>0</v>
      </c>
      <c r="O3042">
        <v>418230</v>
      </c>
      <c r="P3042">
        <v>0</v>
      </c>
      <c r="Q3042">
        <v>34852.5</v>
      </c>
      <c r="R3042">
        <v>34852.5</v>
      </c>
      <c r="S3042">
        <v>0</v>
      </c>
    </row>
    <row r="3043" spans="1:19" x14ac:dyDescent="0.25">
      <c r="A3043">
        <v>4</v>
      </c>
      <c r="B3043">
        <v>4332</v>
      </c>
      <c r="C3043" t="s">
        <v>3736</v>
      </c>
      <c r="D3043" t="s">
        <v>101</v>
      </c>
      <c r="E3043" t="s">
        <v>102</v>
      </c>
      <c r="F3043" t="s">
        <v>6244</v>
      </c>
      <c r="G3043" t="s">
        <v>325</v>
      </c>
      <c r="H3043" t="s">
        <v>107</v>
      </c>
      <c r="I3043">
        <v>0.1</v>
      </c>
      <c r="J3043" t="s">
        <v>6969</v>
      </c>
      <c r="K3043" s="37">
        <v>48092</v>
      </c>
      <c r="L3043">
        <v>143064.07</v>
      </c>
      <c r="M3043">
        <v>143064.07</v>
      </c>
      <c r="N3043">
        <v>0</v>
      </c>
      <c r="O3043">
        <v>128757.67</v>
      </c>
      <c r="P3043">
        <v>0</v>
      </c>
      <c r="Q3043">
        <v>3041.42</v>
      </c>
      <c r="R3043">
        <v>3041.42</v>
      </c>
      <c r="S3043">
        <v>0</v>
      </c>
    </row>
    <row r="3044" spans="1:19" x14ac:dyDescent="0.25">
      <c r="A3044">
        <v>4</v>
      </c>
      <c r="B3044">
        <v>4332</v>
      </c>
      <c r="C3044" t="s">
        <v>3736</v>
      </c>
      <c r="D3044" t="s">
        <v>65</v>
      </c>
      <c r="E3044" t="s">
        <v>48</v>
      </c>
      <c r="F3044" t="s">
        <v>6245</v>
      </c>
      <c r="G3044" t="s">
        <v>66</v>
      </c>
      <c r="H3044" t="s">
        <v>67</v>
      </c>
      <c r="I3044">
        <v>0.23</v>
      </c>
      <c r="J3044" t="s">
        <v>6970</v>
      </c>
      <c r="K3044" s="37">
        <v>48092</v>
      </c>
      <c r="L3044">
        <v>720825.5</v>
      </c>
      <c r="M3044">
        <v>720825.5</v>
      </c>
      <c r="N3044">
        <v>0</v>
      </c>
      <c r="O3044">
        <v>540619.5</v>
      </c>
      <c r="P3044">
        <v>0</v>
      </c>
      <c r="Q3044">
        <v>97946.402499999997</v>
      </c>
      <c r="R3044">
        <v>0</v>
      </c>
      <c r="S3044">
        <v>97946.402499999997</v>
      </c>
    </row>
    <row r="3045" spans="1:19" x14ac:dyDescent="0.25">
      <c r="A3045">
        <v>4</v>
      </c>
      <c r="B3045">
        <v>4332</v>
      </c>
      <c r="C3045" t="s">
        <v>3736</v>
      </c>
      <c r="D3045" t="s">
        <v>273</v>
      </c>
      <c r="E3045" t="s">
        <v>131</v>
      </c>
      <c r="F3045" t="s">
        <v>7912</v>
      </c>
      <c r="G3045" t="s">
        <v>7913</v>
      </c>
      <c r="H3045" t="s">
        <v>86</v>
      </c>
      <c r="I3045">
        <v>1</v>
      </c>
      <c r="J3045" t="s">
        <v>6969</v>
      </c>
      <c r="K3045" s="37">
        <v>43567</v>
      </c>
      <c r="L3045">
        <v>32617.37</v>
      </c>
      <c r="M3045">
        <v>32617.37</v>
      </c>
      <c r="N3045">
        <v>0</v>
      </c>
      <c r="O3045">
        <v>32617.37</v>
      </c>
      <c r="P3045">
        <v>0</v>
      </c>
      <c r="Q3045">
        <v>0</v>
      </c>
      <c r="R3045">
        <v>0</v>
      </c>
      <c r="S3045">
        <v>0</v>
      </c>
    </row>
    <row r="3046" spans="1:19" x14ac:dyDescent="0.25">
      <c r="A3046">
        <v>4</v>
      </c>
      <c r="B3046">
        <v>4332</v>
      </c>
      <c r="C3046" t="s">
        <v>3736</v>
      </c>
      <c r="D3046" t="s">
        <v>1282</v>
      </c>
      <c r="E3046" t="s">
        <v>9</v>
      </c>
      <c r="F3046" t="s">
        <v>6246</v>
      </c>
      <c r="G3046" t="s">
        <v>3167</v>
      </c>
      <c r="H3046" t="s">
        <v>100</v>
      </c>
      <c r="I3046">
        <v>0.35</v>
      </c>
      <c r="J3046" t="s">
        <v>6969</v>
      </c>
      <c r="K3046" s="37">
        <v>48092</v>
      </c>
      <c r="L3046">
        <v>565810</v>
      </c>
      <c r="M3046">
        <v>565810</v>
      </c>
      <c r="N3046">
        <v>0</v>
      </c>
      <c r="O3046">
        <v>509229</v>
      </c>
      <c r="P3046">
        <v>0</v>
      </c>
      <c r="Q3046">
        <v>0</v>
      </c>
      <c r="R3046">
        <v>0</v>
      </c>
      <c r="S3046">
        <v>0</v>
      </c>
    </row>
    <row r="3047" spans="1:19" x14ac:dyDescent="0.25">
      <c r="A3047">
        <v>4</v>
      </c>
      <c r="B3047">
        <v>4332</v>
      </c>
      <c r="C3047" t="s">
        <v>3736</v>
      </c>
      <c r="D3047" t="s">
        <v>2541</v>
      </c>
      <c r="E3047" t="s">
        <v>9</v>
      </c>
      <c r="F3047" t="s">
        <v>7914</v>
      </c>
      <c r="G3047" t="s">
        <v>7915</v>
      </c>
      <c r="H3047" t="s">
        <v>86</v>
      </c>
      <c r="I3047">
        <v>1</v>
      </c>
      <c r="J3047" t="s">
        <v>6969</v>
      </c>
      <c r="K3047" s="37">
        <v>43781</v>
      </c>
      <c r="L3047">
        <v>10374.370000000001</v>
      </c>
      <c r="M3047">
        <v>10374.370000000001</v>
      </c>
      <c r="N3047">
        <v>0</v>
      </c>
      <c r="O3047">
        <v>10374.370000000001</v>
      </c>
      <c r="P3047">
        <v>0</v>
      </c>
      <c r="Q3047">
        <v>0</v>
      </c>
      <c r="R3047">
        <v>0</v>
      </c>
      <c r="S3047">
        <v>0</v>
      </c>
    </row>
    <row r="3048" spans="1:19" x14ac:dyDescent="0.25">
      <c r="A3048">
        <v>4</v>
      </c>
      <c r="B3048">
        <v>4332</v>
      </c>
      <c r="C3048" t="s">
        <v>3736</v>
      </c>
      <c r="D3048" t="s">
        <v>75</v>
      </c>
      <c r="E3048" t="s">
        <v>76</v>
      </c>
      <c r="F3048" t="s">
        <v>6247</v>
      </c>
      <c r="G3048" t="s">
        <v>2973</v>
      </c>
      <c r="H3048" t="s">
        <v>107</v>
      </c>
      <c r="I3048">
        <v>0</v>
      </c>
      <c r="J3048" t="s">
        <v>6969</v>
      </c>
      <c r="K3048" s="37">
        <v>43760</v>
      </c>
      <c r="L3048">
        <v>12829.28</v>
      </c>
      <c r="M3048">
        <v>12829.28</v>
      </c>
      <c r="N3048">
        <v>0</v>
      </c>
      <c r="O3048">
        <v>11546.35</v>
      </c>
      <c r="P3048">
        <v>0</v>
      </c>
      <c r="Q3048">
        <v>962.2</v>
      </c>
      <c r="R3048">
        <v>962.2</v>
      </c>
      <c r="S3048">
        <v>0</v>
      </c>
    </row>
    <row r="3049" spans="1:19" x14ac:dyDescent="0.25">
      <c r="A3049">
        <v>4</v>
      </c>
      <c r="B3049">
        <v>4332</v>
      </c>
      <c r="C3049" t="s">
        <v>3736</v>
      </c>
      <c r="D3049" t="s">
        <v>174</v>
      </c>
      <c r="E3049" t="s">
        <v>9</v>
      </c>
      <c r="F3049" t="s">
        <v>7916</v>
      </c>
      <c r="G3049" t="s">
        <v>7917</v>
      </c>
      <c r="H3049" t="s">
        <v>100</v>
      </c>
      <c r="I3049">
        <v>1</v>
      </c>
      <c r="J3049" t="s">
        <v>6969</v>
      </c>
      <c r="K3049" s="37">
        <v>43952</v>
      </c>
      <c r="L3049">
        <v>15368.25</v>
      </c>
      <c r="M3049">
        <v>15368.25</v>
      </c>
      <c r="N3049">
        <v>0</v>
      </c>
      <c r="O3049">
        <v>13831.43</v>
      </c>
      <c r="P3049">
        <v>0</v>
      </c>
      <c r="Q3049">
        <v>1152.6199999999999</v>
      </c>
      <c r="R3049">
        <v>1152.6099999999999</v>
      </c>
      <c r="S3049">
        <v>0.01</v>
      </c>
    </row>
    <row r="3050" spans="1:19" x14ac:dyDescent="0.25">
      <c r="A3050">
        <v>4</v>
      </c>
      <c r="B3050">
        <v>4332</v>
      </c>
      <c r="C3050" t="s">
        <v>3736</v>
      </c>
      <c r="D3050" t="s">
        <v>1639</v>
      </c>
      <c r="E3050" t="s">
        <v>152</v>
      </c>
      <c r="F3050" t="s">
        <v>6248</v>
      </c>
      <c r="G3050" t="s">
        <v>2898</v>
      </c>
      <c r="H3050" t="s">
        <v>100</v>
      </c>
      <c r="I3050">
        <v>1</v>
      </c>
      <c r="J3050" t="s">
        <v>6969</v>
      </c>
      <c r="K3050" s="37">
        <v>43882</v>
      </c>
      <c r="L3050">
        <v>19485.96</v>
      </c>
      <c r="M3050">
        <v>19485.96</v>
      </c>
      <c r="N3050">
        <v>0</v>
      </c>
      <c r="O3050">
        <v>17537.36</v>
      </c>
      <c r="P3050">
        <v>0</v>
      </c>
      <c r="Q3050">
        <v>1461.45</v>
      </c>
      <c r="R3050">
        <v>1461.45</v>
      </c>
      <c r="S3050">
        <v>0</v>
      </c>
    </row>
    <row r="3051" spans="1:19" x14ac:dyDescent="0.25">
      <c r="A3051">
        <v>4</v>
      </c>
      <c r="B3051">
        <v>4332</v>
      </c>
      <c r="C3051" t="s">
        <v>3736</v>
      </c>
      <c r="D3051" t="s">
        <v>795</v>
      </c>
      <c r="E3051" t="s">
        <v>60</v>
      </c>
      <c r="F3051" t="s">
        <v>7918</v>
      </c>
      <c r="G3051" t="s">
        <v>7919</v>
      </c>
      <c r="H3051" t="s">
        <v>86</v>
      </c>
      <c r="I3051">
        <v>1</v>
      </c>
      <c r="J3051" t="s">
        <v>6969</v>
      </c>
      <c r="K3051" s="37">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3736</v>
      </c>
      <c r="D3052" t="s">
        <v>75</v>
      </c>
      <c r="E3052" t="s">
        <v>76</v>
      </c>
      <c r="F3052" t="s">
        <v>6249</v>
      </c>
      <c r="G3052" t="s">
        <v>2102</v>
      </c>
      <c r="H3052" t="s">
        <v>100</v>
      </c>
      <c r="I3052">
        <v>0</v>
      </c>
      <c r="J3052" t="s">
        <v>6969</v>
      </c>
      <c r="K3052" s="37">
        <v>48092</v>
      </c>
      <c r="L3052">
        <v>171911.41</v>
      </c>
      <c r="M3052">
        <v>171911.41</v>
      </c>
      <c r="N3052">
        <v>0</v>
      </c>
      <c r="O3052">
        <v>154720.26999999999</v>
      </c>
      <c r="P3052">
        <v>0</v>
      </c>
      <c r="Q3052">
        <v>0</v>
      </c>
      <c r="R3052">
        <v>0</v>
      </c>
      <c r="S3052">
        <v>0</v>
      </c>
    </row>
    <row r="3053" spans="1:19" x14ac:dyDescent="0.25">
      <c r="A3053">
        <v>4</v>
      </c>
      <c r="B3053">
        <v>4332</v>
      </c>
      <c r="C3053" t="s">
        <v>3736</v>
      </c>
      <c r="D3053" t="s">
        <v>174</v>
      </c>
      <c r="E3053" t="s">
        <v>9</v>
      </c>
      <c r="F3053" t="s">
        <v>6250</v>
      </c>
      <c r="G3053" t="s">
        <v>3505</v>
      </c>
      <c r="H3053" t="s">
        <v>104</v>
      </c>
      <c r="I3053">
        <v>0.1</v>
      </c>
      <c r="J3053" t="s">
        <v>6969</v>
      </c>
      <c r="K3053" s="37">
        <v>43864</v>
      </c>
      <c r="L3053">
        <v>25418.74</v>
      </c>
      <c r="M3053">
        <v>25418.74</v>
      </c>
      <c r="N3053">
        <v>0</v>
      </c>
      <c r="O3053">
        <v>22876.87</v>
      </c>
      <c r="P3053">
        <v>0</v>
      </c>
      <c r="Q3053">
        <v>1906.41</v>
      </c>
      <c r="R3053">
        <v>1906.41</v>
      </c>
      <c r="S3053">
        <v>0</v>
      </c>
    </row>
    <row r="3054" spans="1:19" x14ac:dyDescent="0.25">
      <c r="A3054">
        <v>4</v>
      </c>
      <c r="B3054">
        <v>4332</v>
      </c>
      <c r="C3054" t="s">
        <v>3736</v>
      </c>
      <c r="D3054" t="s">
        <v>1685</v>
      </c>
      <c r="E3054" t="s">
        <v>131</v>
      </c>
      <c r="F3054" t="s">
        <v>6251</v>
      </c>
      <c r="G3054" t="s">
        <v>3292</v>
      </c>
      <c r="H3054" t="s">
        <v>124</v>
      </c>
      <c r="I3054">
        <v>1</v>
      </c>
      <c r="J3054" t="s">
        <v>6969</v>
      </c>
      <c r="K3054" s="37">
        <v>44294</v>
      </c>
      <c r="L3054">
        <v>123278.17</v>
      </c>
      <c r="M3054">
        <v>121119.97</v>
      </c>
      <c r="N3054">
        <v>-2158.1999999999998</v>
      </c>
      <c r="O3054">
        <v>109007.97</v>
      </c>
      <c r="P3054">
        <v>-1942.38</v>
      </c>
      <c r="Q3054">
        <v>9084</v>
      </c>
      <c r="R3054">
        <v>0</v>
      </c>
      <c r="S3054">
        <v>9084</v>
      </c>
    </row>
    <row r="3055" spans="1:19" x14ac:dyDescent="0.25">
      <c r="A3055">
        <v>4</v>
      </c>
      <c r="B3055">
        <v>4332</v>
      </c>
      <c r="C3055" t="s">
        <v>3736</v>
      </c>
      <c r="D3055" t="s">
        <v>78</v>
      </c>
      <c r="E3055" t="s">
        <v>76</v>
      </c>
      <c r="F3055" t="s">
        <v>6252</v>
      </c>
      <c r="G3055" t="s">
        <v>3264</v>
      </c>
      <c r="H3055" t="s">
        <v>107</v>
      </c>
      <c r="I3055">
        <v>0.25</v>
      </c>
      <c r="J3055" t="s">
        <v>6969</v>
      </c>
      <c r="K3055" s="37">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3736</v>
      </c>
      <c r="D3056" t="s">
        <v>1463</v>
      </c>
      <c r="E3056" t="s">
        <v>260</v>
      </c>
      <c r="F3056" t="s">
        <v>7920</v>
      </c>
      <c r="G3056" t="s">
        <v>7921</v>
      </c>
      <c r="H3056" t="s">
        <v>86</v>
      </c>
      <c r="I3056">
        <v>1</v>
      </c>
      <c r="J3056" t="s">
        <v>6969</v>
      </c>
      <c r="K3056" s="37">
        <v>43587</v>
      </c>
      <c r="L3056">
        <v>25817.21</v>
      </c>
      <c r="M3056">
        <v>25817.21</v>
      </c>
      <c r="N3056">
        <v>0</v>
      </c>
      <c r="O3056">
        <v>25817.21</v>
      </c>
      <c r="P3056">
        <v>0</v>
      </c>
      <c r="Q3056">
        <v>0</v>
      </c>
      <c r="R3056">
        <v>0</v>
      </c>
      <c r="S3056">
        <v>0</v>
      </c>
    </row>
    <row r="3057" spans="1:19" x14ac:dyDescent="0.25">
      <c r="A3057">
        <v>4</v>
      </c>
      <c r="B3057">
        <v>4332</v>
      </c>
      <c r="C3057" t="s">
        <v>3736</v>
      </c>
      <c r="D3057" t="s">
        <v>255</v>
      </c>
      <c r="E3057" t="s">
        <v>255</v>
      </c>
      <c r="F3057" t="s">
        <v>6253</v>
      </c>
      <c r="G3057" t="s">
        <v>1277</v>
      </c>
      <c r="H3057" t="s">
        <v>104</v>
      </c>
      <c r="I3057">
        <v>0</v>
      </c>
      <c r="J3057" t="s">
        <v>6969</v>
      </c>
      <c r="K3057" s="37">
        <v>43356</v>
      </c>
      <c r="L3057">
        <v>16823.259999999998</v>
      </c>
      <c r="M3057">
        <v>16823.259999999998</v>
      </c>
      <c r="N3057">
        <v>0</v>
      </c>
      <c r="O3057">
        <v>15140.93</v>
      </c>
      <c r="P3057">
        <v>0</v>
      </c>
      <c r="Q3057">
        <v>1261.75</v>
      </c>
      <c r="R3057">
        <v>1261.74</v>
      </c>
      <c r="S3057">
        <v>0.01</v>
      </c>
    </row>
    <row r="3058" spans="1:19" x14ac:dyDescent="0.25">
      <c r="A3058">
        <v>4</v>
      </c>
      <c r="B3058">
        <v>4332</v>
      </c>
      <c r="C3058" t="s">
        <v>3736</v>
      </c>
      <c r="D3058" t="s">
        <v>2316</v>
      </c>
      <c r="E3058" t="s">
        <v>60</v>
      </c>
      <c r="F3058" t="s">
        <v>6254</v>
      </c>
      <c r="G3058" t="s">
        <v>3367</v>
      </c>
      <c r="H3058" t="s">
        <v>107</v>
      </c>
      <c r="I3058">
        <v>1</v>
      </c>
      <c r="J3058" t="s">
        <v>6969</v>
      </c>
      <c r="K3058" s="37">
        <v>43781</v>
      </c>
      <c r="L3058">
        <v>22435.41</v>
      </c>
      <c r="M3058">
        <v>22435.41</v>
      </c>
      <c r="N3058">
        <v>0</v>
      </c>
      <c r="O3058">
        <v>20191.87</v>
      </c>
      <c r="P3058">
        <v>0</v>
      </c>
      <c r="Q3058">
        <v>1682.66</v>
      </c>
      <c r="R3058">
        <v>1682.66</v>
      </c>
      <c r="S3058">
        <v>0</v>
      </c>
    </row>
    <row r="3059" spans="1:19" x14ac:dyDescent="0.25">
      <c r="A3059">
        <v>4</v>
      </c>
      <c r="B3059">
        <v>4332</v>
      </c>
      <c r="C3059" t="s">
        <v>3736</v>
      </c>
      <c r="D3059" t="s">
        <v>464</v>
      </c>
      <c r="E3059" t="s">
        <v>131</v>
      </c>
      <c r="F3059" t="s">
        <v>6255</v>
      </c>
      <c r="G3059" t="s">
        <v>476</v>
      </c>
      <c r="H3059" t="s">
        <v>107</v>
      </c>
      <c r="I3059">
        <v>1</v>
      </c>
      <c r="J3059" t="s">
        <v>6969</v>
      </c>
      <c r="K3059" s="37">
        <v>43294</v>
      </c>
      <c r="L3059">
        <v>9017.86</v>
      </c>
      <c r="M3059">
        <v>9017.86</v>
      </c>
      <c r="N3059">
        <v>0</v>
      </c>
      <c r="O3059">
        <v>8116.07</v>
      </c>
      <c r="P3059">
        <v>0</v>
      </c>
      <c r="Q3059">
        <v>676.34</v>
      </c>
      <c r="R3059">
        <v>676.34</v>
      </c>
      <c r="S3059">
        <v>0</v>
      </c>
    </row>
    <row r="3060" spans="1:19" x14ac:dyDescent="0.25">
      <c r="A3060">
        <v>4</v>
      </c>
      <c r="B3060">
        <v>4332</v>
      </c>
      <c r="C3060" t="s">
        <v>3736</v>
      </c>
      <c r="D3060" t="s">
        <v>759</v>
      </c>
      <c r="E3060" t="s">
        <v>9</v>
      </c>
      <c r="F3060" t="s">
        <v>6256</v>
      </c>
      <c r="G3060" t="s">
        <v>3493</v>
      </c>
      <c r="H3060" t="s">
        <v>107</v>
      </c>
      <c r="I3060">
        <v>1</v>
      </c>
      <c r="J3060" t="s">
        <v>6969</v>
      </c>
      <c r="K3060" s="37">
        <v>48092</v>
      </c>
      <c r="L3060">
        <v>238309.26</v>
      </c>
      <c r="M3060">
        <v>238309.26</v>
      </c>
      <c r="N3060">
        <v>0</v>
      </c>
      <c r="O3060">
        <v>214478.33</v>
      </c>
      <c r="P3060">
        <v>0</v>
      </c>
      <c r="Q3060">
        <v>12785.12</v>
      </c>
      <c r="R3060">
        <v>0</v>
      </c>
      <c r="S3060">
        <v>12785.12</v>
      </c>
    </row>
    <row r="3061" spans="1:19" x14ac:dyDescent="0.25">
      <c r="A3061">
        <v>4</v>
      </c>
      <c r="B3061">
        <v>4332</v>
      </c>
      <c r="C3061" t="s">
        <v>3736</v>
      </c>
      <c r="D3061" t="s">
        <v>90</v>
      </c>
      <c r="E3061" t="s">
        <v>9</v>
      </c>
      <c r="F3061" t="s">
        <v>6257</v>
      </c>
      <c r="G3061" t="s">
        <v>2901</v>
      </c>
      <c r="H3061" t="s">
        <v>104</v>
      </c>
      <c r="I3061">
        <v>1</v>
      </c>
      <c r="J3061" t="s">
        <v>6969</v>
      </c>
      <c r="K3061" s="37">
        <v>43781</v>
      </c>
      <c r="L3061">
        <v>3190.81</v>
      </c>
      <c r="M3061">
        <v>3190.81</v>
      </c>
      <c r="N3061">
        <v>0</v>
      </c>
      <c r="O3061">
        <v>2871.73</v>
      </c>
      <c r="P3061">
        <v>0</v>
      </c>
      <c r="Q3061">
        <v>239.31</v>
      </c>
      <c r="R3061">
        <v>239.31</v>
      </c>
      <c r="S3061">
        <v>0</v>
      </c>
    </row>
    <row r="3062" spans="1:19" x14ac:dyDescent="0.25">
      <c r="A3062">
        <v>4</v>
      </c>
      <c r="B3062">
        <v>4332</v>
      </c>
      <c r="C3062" t="s">
        <v>3736</v>
      </c>
      <c r="D3062" t="s">
        <v>2952</v>
      </c>
      <c r="E3062" t="s">
        <v>60</v>
      </c>
      <c r="F3062" t="s">
        <v>6258</v>
      </c>
      <c r="G3062" t="s">
        <v>2953</v>
      </c>
      <c r="H3062" t="s">
        <v>107</v>
      </c>
      <c r="I3062">
        <v>1</v>
      </c>
      <c r="J3062" t="s">
        <v>6969</v>
      </c>
      <c r="K3062" s="37">
        <v>43781</v>
      </c>
      <c r="L3062">
        <v>8255.86</v>
      </c>
      <c r="M3062">
        <v>8255.86</v>
      </c>
      <c r="N3062">
        <v>0</v>
      </c>
      <c r="O3062">
        <v>7430.27</v>
      </c>
      <c r="P3062">
        <v>0</v>
      </c>
      <c r="Q3062">
        <v>619.19000000000005</v>
      </c>
      <c r="R3062">
        <v>619.19000000000005</v>
      </c>
      <c r="S3062">
        <v>0</v>
      </c>
    </row>
    <row r="3063" spans="1:19" x14ac:dyDescent="0.25">
      <c r="A3063">
        <v>4</v>
      </c>
      <c r="B3063">
        <v>4332</v>
      </c>
      <c r="C3063" t="s">
        <v>3736</v>
      </c>
      <c r="D3063" t="s">
        <v>174</v>
      </c>
      <c r="E3063" t="s">
        <v>9</v>
      </c>
      <c r="F3063" t="s">
        <v>7922</v>
      </c>
      <c r="G3063" t="s">
        <v>7923</v>
      </c>
      <c r="H3063" t="s">
        <v>100</v>
      </c>
      <c r="I3063">
        <v>1</v>
      </c>
      <c r="J3063" t="s">
        <v>6969</v>
      </c>
      <c r="K3063" s="37">
        <v>43973</v>
      </c>
      <c r="L3063">
        <v>17800.650000000001</v>
      </c>
      <c r="M3063">
        <v>17800.650000000001</v>
      </c>
      <c r="N3063">
        <v>0</v>
      </c>
      <c r="O3063">
        <v>16020.59</v>
      </c>
      <c r="P3063">
        <v>0</v>
      </c>
      <c r="Q3063">
        <v>1335.05</v>
      </c>
      <c r="R3063">
        <v>1335.04</v>
      </c>
      <c r="S3063">
        <v>0.01</v>
      </c>
    </row>
    <row r="3064" spans="1:19" x14ac:dyDescent="0.25">
      <c r="A3064">
        <v>4</v>
      </c>
      <c r="B3064">
        <v>4332</v>
      </c>
      <c r="C3064" t="s">
        <v>3736</v>
      </c>
      <c r="D3064" t="s">
        <v>90</v>
      </c>
      <c r="E3064" t="s">
        <v>9</v>
      </c>
      <c r="F3064" t="s">
        <v>7924</v>
      </c>
      <c r="G3064" t="s">
        <v>7925</v>
      </c>
      <c r="H3064" t="s">
        <v>100</v>
      </c>
      <c r="I3064">
        <v>1</v>
      </c>
      <c r="J3064" t="s">
        <v>6969</v>
      </c>
      <c r="K3064" s="37">
        <v>48092</v>
      </c>
      <c r="L3064">
        <v>108185.26</v>
      </c>
      <c r="M3064">
        <v>108185.26</v>
      </c>
      <c r="N3064">
        <v>0</v>
      </c>
      <c r="O3064">
        <v>97366.73</v>
      </c>
      <c r="P3064">
        <v>0</v>
      </c>
      <c r="Q3064">
        <v>8113.9</v>
      </c>
      <c r="R3064">
        <v>8113.89</v>
      </c>
      <c r="S3064">
        <v>0.01</v>
      </c>
    </row>
    <row r="3065" spans="1:19" x14ac:dyDescent="0.25">
      <c r="A3065">
        <v>4</v>
      </c>
      <c r="B3065">
        <v>4332</v>
      </c>
      <c r="C3065" t="s">
        <v>3736</v>
      </c>
      <c r="D3065" t="s">
        <v>567</v>
      </c>
      <c r="E3065" t="s">
        <v>421</v>
      </c>
      <c r="F3065" t="s">
        <v>6259</v>
      </c>
      <c r="G3065" t="s">
        <v>2842</v>
      </c>
      <c r="H3065" t="s">
        <v>107</v>
      </c>
      <c r="I3065">
        <v>1</v>
      </c>
      <c r="J3065" t="s">
        <v>6969</v>
      </c>
      <c r="K3065" s="37">
        <v>43587</v>
      </c>
      <c r="L3065">
        <v>3580.63</v>
      </c>
      <c r="M3065">
        <v>3580.63</v>
      </c>
      <c r="N3065">
        <v>0</v>
      </c>
      <c r="O3065">
        <v>3222.57</v>
      </c>
      <c r="P3065">
        <v>0</v>
      </c>
      <c r="Q3065">
        <v>268.55</v>
      </c>
      <c r="R3065">
        <v>268.55</v>
      </c>
      <c r="S3065">
        <v>0</v>
      </c>
    </row>
    <row r="3066" spans="1:19" x14ac:dyDescent="0.25">
      <c r="A3066">
        <v>4</v>
      </c>
      <c r="B3066">
        <v>4332</v>
      </c>
      <c r="C3066" t="s">
        <v>3736</v>
      </c>
      <c r="D3066" t="s">
        <v>567</v>
      </c>
      <c r="E3066" t="s">
        <v>421</v>
      </c>
      <c r="F3066" t="s">
        <v>6260</v>
      </c>
      <c r="G3066" t="s">
        <v>2924</v>
      </c>
      <c r="H3066" t="s">
        <v>107</v>
      </c>
      <c r="I3066">
        <v>1</v>
      </c>
      <c r="J3066" t="s">
        <v>6969</v>
      </c>
      <c r="K3066" s="37">
        <v>48092</v>
      </c>
      <c r="L3066">
        <v>5057.3999999999996</v>
      </c>
      <c r="M3066">
        <v>5057.3999999999996</v>
      </c>
      <c r="N3066">
        <v>0</v>
      </c>
      <c r="O3066">
        <v>4551.66</v>
      </c>
      <c r="P3066">
        <v>0</v>
      </c>
      <c r="Q3066">
        <v>379.31</v>
      </c>
      <c r="R3066">
        <v>379.31</v>
      </c>
      <c r="S3066">
        <v>0</v>
      </c>
    </row>
    <row r="3067" spans="1:19" x14ac:dyDescent="0.25">
      <c r="A3067">
        <v>4</v>
      </c>
      <c r="B3067">
        <v>4332</v>
      </c>
      <c r="C3067" t="s">
        <v>3736</v>
      </c>
      <c r="D3067" t="s">
        <v>410</v>
      </c>
      <c r="E3067" t="s">
        <v>152</v>
      </c>
      <c r="F3067" t="s">
        <v>6261</v>
      </c>
      <c r="G3067" t="s">
        <v>411</v>
      </c>
      <c r="H3067" t="s">
        <v>100</v>
      </c>
      <c r="I3067">
        <v>1</v>
      </c>
      <c r="J3067" t="s">
        <v>6969</v>
      </c>
      <c r="K3067" s="37">
        <v>43265</v>
      </c>
      <c r="L3067">
        <v>12104</v>
      </c>
      <c r="M3067">
        <v>12104</v>
      </c>
      <c r="N3067">
        <v>0</v>
      </c>
      <c r="O3067">
        <v>10893.6</v>
      </c>
      <c r="P3067">
        <v>0</v>
      </c>
      <c r="Q3067">
        <v>907.8</v>
      </c>
      <c r="R3067">
        <v>907.8</v>
      </c>
      <c r="S3067">
        <v>0</v>
      </c>
    </row>
    <row r="3068" spans="1:19" x14ac:dyDescent="0.25">
      <c r="A3068">
        <v>4</v>
      </c>
      <c r="B3068">
        <v>4332</v>
      </c>
      <c r="C3068" t="s">
        <v>3736</v>
      </c>
      <c r="D3068" t="s">
        <v>1320</v>
      </c>
      <c r="E3068" t="s">
        <v>69</v>
      </c>
      <c r="F3068" t="s">
        <v>6262</v>
      </c>
      <c r="G3068" t="s">
        <v>2965</v>
      </c>
      <c r="H3068" t="s">
        <v>107</v>
      </c>
      <c r="I3068">
        <v>1</v>
      </c>
      <c r="J3068" t="s">
        <v>6969</v>
      </c>
      <c r="K3068" s="37">
        <v>43761</v>
      </c>
      <c r="L3068">
        <v>18116.8</v>
      </c>
      <c r="M3068">
        <v>18116.8</v>
      </c>
      <c r="N3068">
        <v>0</v>
      </c>
      <c r="O3068">
        <v>16305.12</v>
      </c>
      <c r="P3068">
        <v>0</v>
      </c>
      <c r="Q3068">
        <v>1358.76</v>
      </c>
      <c r="R3068">
        <v>1358.76</v>
      </c>
      <c r="S3068">
        <v>0</v>
      </c>
    </row>
    <row r="3069" spans="1:19" x14ac:dyDescent="0.25">
      <c r="A3069">
        <v>4</v>
      </c>
      <c r="B3069">
        <v>4332</v>
      </c>
      <c r="C3069" t="s">
        <v>3736</v>
      </c>
      <c r="D3069" t="s">
        <v>24</v>
      </c>
      <c r="E3069" t="s">
        <v>25</v>
      </c>
      <c r="F3069" t="s">
        <v>6263</v>
      </c>
      <c r="G3069" t="s">
        <v>2882</v>
      </c>
      <c r="H3069" t="s">
        <v>124</v>
      </c>
      <c r="I3069">
        <v>1</v>
      </c>
      <c r="J3069" t="s">
        <v>6969</v>
      </c>
      <c r="K3069" s="37">
        <v>43781</v>
      </c>
      <c r="L3069">
        <v>69493.3</v>
      </c>
      <c r="M3069">
        <v>69493.3</v>
      </c>
      <c r="N3069">
        <v>0</v>
      </c>
      <c r="O3069">
        <v>62543.97</v>
      </c>
      <c r="P3069">
        <v>0</v>
      </c>
      <c r="Q3069">
        <v>5212</v>
      </c>
      <c r="R3069">
        <v>5212</v>
      </c>
      <c r="S3069">
        <v>0</v>
      </c>
    </row>
    <row r="3070" spans="1:19" x14ac:dyDescent="0.25">
      <c r="A3070">
        <v>4</v>
      </c>
      <c r="B3070">
        <v>4332</v>
      </c>
      <c r="C3070" t="s">
        <v>3736</v>
      </c>
      <c r="D3070" t="s">
        <v>78</v>
      </c>
      <c r="E3070" t="s">
        <v>76</v>
      </c>
      <c r="F3070" t="s">
        <v>6264</v>
      </c>
      <c r="G3070" t="s">
        <v>3487</v>
      </c>
      <c r="H3070" t="s">
        <v>107</v>
      </c>
      <c r="I3070">
        <v>0</v>
      </c>
      <c r="J3070" t="s">
        <v>6969</v>
      </c>
      <c r="K3070" s="37">
        <v>43899</v>
      </c>
      <c r="L3070">
        <v>47132.52</v>
      </c>
      <c r="M3070">
        <v>47132.52</v>
      </c>
      <c r="N3070">
        <v>0</v>
      </c>
      <c r="O3070">
        <v>42419.27</v>
      </c>
      <c r="P3070">
        <v>0</v>
      </c>
      <c r="Q3070">
        <v>3534.94</v>
      </c>
      <c r="R3070">
        <v>3534.94</v>
      </c>
      <c r="S3070">
        <v>0</v>
      </c>
    </row>
    <row r="3071" spans="1:19" x14ac:dyDescent="0.25">
      <c r="A3071">
        <v>4</v>
      </c>
      <c r="B3071">
        <v>4332</v>
      </c>
      <c r="C3071" t="s">
        <v>3736</v>
      </c>
      <c r="D3071" t="s">
        <v>90</v>
      </c>
      <c r="E3071" t="s">
        <v>9</v>
      </c>
      <c r="F3071" t="s">
        <v>6265</v>
      </c>
      <c r="G3071" t="s">
        <v>2905</v>
      </c>
      <c r="H3071" t="s">
        <v>104</v>
      </c>
      <c r="I3071">
        <v>1</v>
      </c>
      <c r="J3071" t="s">
        <v>6969</v>
      </c>
      <c r="K3071" s="37">
        <v>43864</v>
      </c>
      <c r="L3071">
        <v>12070.72</v>
      </c>
      <c r="M3071">
        <v>12070.72</v>
      </c>
      <c r="N3071">
        <v>0</v>
      </c>
      <c r="O3071">
        <v>10863.65</v>
      </c>
      <c r="P3071">
        <v>0</v>
      </c>
      <c r="Q3071">
        <v>905.3</v>
      </c>
      <c r="R3071">
        <v>905.3</v>
      </c>
      <c r="S3071">
        <v>0</v>
      </c>
    </row>
    <row r="3072" spans="1:19" x14ac:dyDescent="0.25">
      <c r="A3072">
        <v>4</v>
      </c>
      <c r="B3072">
        <v>4332</v>
      </c>
      <c r="C3072" t="s">
        <v>3736</v>
      </c>
      <c r="D3072" t="s">
        <v>1045</v>
      </c>
      <c r="E3072" t="s">
        <v>21</v>
      </c>
      <c r="F3072" t="s">
        <v>6266</v>
      </c>
      <c r="G3072" t="s">
        <v>3244</v>
      </c>
      <c r="H3072" t="s">
        <v>107</v>
      </c>
      <c r="I3072">
        <v>0</v>
      </c>
      <c r="J3072" t="s">
        <v>6969</v>
      </c>
      <c r="K3072" s="37">
        <v>43864</v>
      </c>
      <c r="L3072">
        <v>6865.33</v>
      </c>
      <c r="M3072">
        <v>6865.33</v>
      </c>
      <c r="N3072">
        <v>0</v>
      </c>
      <c r="O3072">
        <v>6178.8</v>
      </c>
      <c r="P3072">
        <v>0</v>
      </c>
      <c r="Q3072">
        <v>514.9</v>
      </c>
      <c r="R3072">
        <v>514.9</v>
      </c>
      <c r="S3072">
        <v>0</v>
      </c>
    </row>
    <row r="3073" spans="1:19" x14ac:dyDescent="0.25">
      <c r="A3073">
        <v>4</v>
      </c>
      <c r="B3073">
        <v>4332</v>
      </c>
      <c r="C3073" t="s">
        <v>3736</v>
      </c>
      <c r="D3073" t="s">
        <v>98</v>
      </c>
      <c r="E3073" t="s">
        <v>147</v>
      </c>
      <c r="F3073" t="s">
        <v>6267</v>
      </c>
      <c r="G3073" t="s">
        <v>2908</v>
      </c>
      <c r="H3073" t="s">
        <v>107</v>
      </c>
      <c r="I3073">
        <v>1</v>
      </c>
      <c r="J3073" t="s">
        <v>6969</v>
      </c>
      <c r="K3073" s="37">
        <v>43781</v>
      </c>
      <c r="L3073">
        <v>24148.95</v>
      </c>
      <c r="M3073">
        <v>24148.95</v>
      </c>
      <c r="N3073">
        <v>0</v>
      </c>
      <c r="O3073">
        <v>21734.06</v>
      </c>
      <c r="P3073">
        <v>0</v>
      </c>
      <c r="Q3073">
        <v>1811.17</v>
      </c>
      <c r="R3073">
        <v>1811.17</v>
      </c>
      <c r="S3073">
        <v>0</v>
      </c>
    </row>
    <row r="3074" spans="1:19" x14ac:dyDescent="0.25">
      <c r="A3074">
        <v>4</v>
      </c>
      <c r="B3074">
        <v>4332</v>
      </c>
      <c r="C3074" t="s">
        <v>3736</v>
      </c>
      <c r="D3074" t="s">
        <v>1707</v>
      </c>
      <c r="E3074" t="s">
        <v>404</v>
      </c>
      <c r="F3074" t="s">
        <v>6268</v>
      </c>
      <c r="G3074" t="s">
        <v>3044</v>
      </c>
      <c r="H3074" t="s">
        <v>100</v>
      </c>
      <c r="I3074">
        <v>1</v>
      </c>
      <c r="J3074" t="s">
        <v>6969</v>
      </c>
      <c r="K3074" s="37">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3736</v>
      </c>
      <c r="D3075" t="s">
        <v>795</v>
      </c>
      <c r="E3075" t="s">
        <v>60</v>
      </c>
      <c r="F3075" t="s">
        <v>8837</v>
      </c>
      <c r="G3075" t="s">
        <v>8838</v>
      </c>
      <c r="H3075" t="s">
        <v>100</v>
      </c>
      <c r="I3075">
        <v>0</v>
      </c>
      <c r="J3075" t="s">
        <v>6969</v>
      </c>
      <c r="K3075" s="37">
        <v>48092</v>
      </c>
      <c r="L3075">
        <v>111145.49</v>
      </c>
      <c r="M3075">
        <v>111145.49</v>
      </c>
      <c r="N3075">
        <v>0</v>
      </c>
      <c r="O3075">
        <v>100030.94</v>
      </c>
      <c r="P3075">
        <v>0</v>
      </c>
      <c r="Q3075">
        <v>8335.91</v>
      </c>
      <c r="R3075">
        <v>0</v>
      </c>
      <c r="S3075">
        <v>8335.91</v>
      </c>
    </row>
    <row r="3076" spans="1:19" x14ac:dyDescent="0.25">
      <c r="A3076">
        <v>4</v>
      </c>
      <c r="B3076">
        <v>4332</v>
      </c>
      <c r="C3076" t="s">
        <v>3736</v>
      </c>
      <c r="D3076" t="s">
        <v>795</v>
      </c>
      <c r="E3076" t="s">
        <v>60</v>
      </c>
      <c r="F3076" t="s">
        <v>6269</v>
      </c>
      <c r="G3076" t="s">
        <v>3113</v>
      </c>
      <c r="H3076" t="s">
        <v>100</v>
      </c>
      <c r="I3076">
        <v>0</v>
      </c>
      <c r="J3076" t="s">
        <v>6969</v>
      </c>
      <c r="K3076" s="37">
        <v>43917</v>
      </c>
      <c r="L3076">
        <v>9506.98</v>
      </c>
      <c r="M3076">
        <v>9506.98</v>
      </c>
      <c r="N3076">
        <v>0</v>
      </c>
      <c r="O3076">
        <v>8556.2800000000007</v>
      </c>
      <c r="P3076">
        <v>0</v>
      </c>
      <c r="Q3076">
        <v>713.02</v>
      </c>
      <c r="R3076">
        <v>713.02</v>
      </c>
      <c r="S3076">
        <v>0</v>
      </c>
    </row>
    <row r="3077" spans="1:19" x14ac:dyDescent="0.25">
      <c r="A3077">
        <v>4</v>
      </c>
      <c r="B3077">
        <v>4332</v>
      </c>
      <c r="C3077" t="s">
        <v>3736</v>
      </c>
      <c r="D3077" t="s">
        <v>795</v>
      </c>
      <c r="E3077" t="s">
        <v>60</v>
      </c>
      <c r="F3077" t="s">
        <v>6270</v>
      </c>
      <c r="G3077" t="s">
        <v>3497</v>
      </c>
      <c r="H3077" t="s">
        <v>100</v>
      </c>
      <c r="I3077">
        <v>0</v>
      </c>
      <c r="J3077" t="s">
        <v>6969</v>
      </c>
      <c r="K3077" s="37">
        <v>44085</v>
      </c>
      <c r="L3077">
        <v>66135.14</v>
      </c>
      <c r="M3077">
        <v>66135.14</v>
      </c>
      <c r="N3077">
        <v>0</v>
      </c>
      <c r="O3077">
        <v>59521.63</v>
      </c>
      <c r="P3077">
        <v>0</v>
      </c>
      <c r="Q3077">
        <v>4960.1400000000003</v>
      </c>
      <c r="R3077">
        <v>4960.1400000000003</v>
      </c>
      <c r="S3077">
        <v>0</v>
      </c>
    </row>
    <row r="3078" spans="1:19" x14ac:dyDescent="0.25">
      <c r="A3078">
        <v>4</v>
      </c>
      <c r="B3078">
        <v>4332</v>
      </c>
      <c r="C3078" t="s">
        <v>3736</v>
      </c>
      <c r="D3078" t="s">
        <v>90</v>
      </c>
      <c r="E3078" t="s">
        <v>9</v>
      </c>
      <c r="F3078" t="s">
        <v>7926</v>
      </c>
      <c r="G3078" t="s">
        <v>7927</v>
      </c>
      <c r="H3078" t="s">
        <v>86</v>
      </c>
      <c r="I3078">
        <v>1</v>
      </c>
      <c r="J3078" t="s">
        <v>6969</v>
      </c>
      <c r="K3078" s="37">
        <v>43587</v>
      </c>
      <c r="L3078">
        <v>8192.07</v>
      </c>
      <c r="M3078">
        <v>8192.07</v>
      </c>
      <c r="N3078">
        <v>0</v>
      </c>
      <c r="O3078">
        <v>8192.07</v>
      </c>
      <c r="P3078">
        <v>0</v>
      </c>
      <c r="Q3078">
        <v>0</v>
      </c>
      <c r="R3078">
        <v>0</v>
      </c>
      <c r="S3078">
        <v>0</v>
      </c>
    </row>
    <row r="3079" spans="1:19" x14ac:dyDescent="0.25">
      <c r="A3079">
        <v>4</v>
      </c>
      <c r="B3079">
        <v>4332</v>
      </c>
      <c r="C3079" t="s">
        <v>3736</v>
      </c>
      <c r="D3079" t="s">
        <v>68</v>
      </c>
      <c r="E3079" t="s">
        <v>69</v>
      </c>
      <c r="F3079" t="s">
        <v>6271</v>
      </c>
      <c r="G3079" t="s">
        <v>2912</v>
      </c>
      <c r="H3079" t="s">
        <v>124</v>
      </c>
      <c r="I3079">
        <v>1</v>
      </c>
      <c r="J3079" t="s">
        <v>6969</v>
      </c>
      <c r="K3079" s="37">
        <v>43781</v>
      </c>
      <c r="L3079">
        <v>14541.83</v>
      </c>
      <c r="M3079">
        <v>14541.83</v>
      </c>
      <c r="N3079">
        <v>0</v>
      </c>
      <c r="O3079">
        <v>13087.65</v>
      </c>
      <c r="P3079">
        <v>0</v>
      </c>
      <c r="Q3079">
        <v>1090.6400000000001</v>
      </c>
      <c r="R3079">
        <v>1090.6400000000001</v>
      </c>
      <c r="S3079">
        <v>0</v>
      </c>
    </row>
    <row r="3080" spans="1:19" x14ac:dyDescent="0.25">
      <c r="A3080">
        <v>4</v>
      </c>
      <c r="B3080">
        <v>4332</v>
      </c>
      <c r="C3080" t="s">
        <v>3736</v>
      </c>
      <c r="D3080" t="s">
        <v>2959</v>
      </c>
      <c r="E3080" t="s">
        <v>9</v>
      </c>
      <c r="F3080" t="s">
        <v>6272</v>
      </c>
      <c r="G3080" t="s">
        <v>2960</v>
      </c>
      <c r="H3080" t="s">
        <v>100</v>
      </c>
      <c r="I3080">
        <v>1</v>
      </c>
      <c r="J3080" t="s">
        <v>6969</v>
      </c>
      <c r="K3080" s="37">
        <v>43956</v>
      </c>
      <c r="L3080">
        <v>464204.43</v>
      </c>
      <c r="M3080">
        <v>403656.02</v>
      </c>
      <c r="N3080">
        <v>-60548.41</v>
      </c>
      <c r="O3080">
        <v>363290.42</v>
      </c>
      <c r="P3080">
        <v>-54493.57</v>
      </c>
      <c r="Q3080">
        <v>30274.2</v>
      </c>
      <c r="R3080">
        <v>30274.2</v>
      </c>
      <c r="S3080">
        <v>0</v>
      </c>
    </row>
    <row r="3081" spans="1:19" x14ac:dyDescent="0.25">
      <c r="A3081">
        <v>4</v>
      </c>
      <c r="B3081">
        <v>4332</v>
      </c>
      <c r="C3081" t="s">
        <v>3736</v>
      </c>
      <c r="D3081" t="s">
        <v>3332</v>
      </c>
      <c r="E3081" t="s">
        <v>813</v>
      </c>
      <c r="F3081" t="s">
        <v>6273</v>
      </c>
      <c r="G3081" t="s">
        <v>3519</v>
      </c>
      <c r="H3081" t="s">
        <v>149</v>
      </c>
      <c r="I3081">
        <v>0.25</v>
      </c>
      <c r="J3081" t="s">
        <v>6969</v>
      </c>
      <c r="K3081" s="37">
        <v>48092</v>
      </c>
      <c r="L3081">
        <v>1440014.44</v>
      </c>
      <c r="M3081">
        <v>1440014.44</v>
      </c>
      <c r="N3081">
        <v>0</v>
      </c>
      <c r="O3081">
        <v>1296013</v>
      </c>
      <c r="P3081">
        <v>0</v>
      </c>
      <c r="Q3081">
        <v>0</v>
      </c>
      <c r="R3081">
        <v>0</v>
      </c>
      <c r="S3081">
        <v>0</v>
      </c>
    </row>
    <row r="3082" spans="1:19" x14ac:dyDescent="0.25">
      <c r="A3082">
        <v>4</v>
      </c>
      <c r="B3082">
        <v>4332</v>
      </c>
      <c r="C3082" t="s">
        <v>3736</v>
      </c>
      <c r="D3082" t="s">
        <v>251</v>
      </c>
      <c r="E3082" t="s">
        <v>252</v>
      </c>
      <c r="F3082" t="s">
        <v>7928</v>
      </c>
      <c r="G3082" t="s">
        <v>7929</v>
      </c>
      <c r="H3082" t="s">
        <v>86</v>
      </c>
      <c r="I3082">
        <v>1</v>
      </c>
      <c r="J3082" t="s">
        <v>6969</v>
      </c>
      <c r="K3082" s="37">
        <v>43265</v>
      </c>
      <c r="L3082">
        <v>8493.52</v>
      </c>
      <c r="M3082">
        <v>8493.52</v>
      </c>
      <c r="N3082">
        <v>0</v>
      </c>
      <c r="O3082">
        <v>8493.52</v>
      </c>
      <c r="P3082">
        <v>0</v>
      </c>
      <c r="Q3082">
        <v>0</v>
      </c>
      <c r="R3082">
        <v>0</v>
      </c>
      <c r="S3082">
        <v>0</v>
      </c>
    </row>
    <row r="3083" spans="1:19" x14ac:dyDescent="0.25">
      <c r="A3083">
        <v>4</v>
      </c>
      <c r="B3083">
        <v>4332</v>
      </c>
      <c r="C3083" t="s">
        <v>3736</v>
      </c>
      <c r="D3083" t="s">
        <v>90</v>
      </c>
      <c r="E3083" t="s">
        <v>9</v>
      </c>
      <c r="F3083" t="s">
        <v>6274</v>
      </c>
      <c r="G3083" t="s">
        <v>3003</v>
      </c>
      <c r="H3083" t="s">
        <v>104</v>
      </c>
      <c r="I3083">
        <v>1</v>
      </c>
      <c r="J3083" t="s">
        <v>6969</v>
      </c>
      <c r="K3083" s="37">
        <v>43864</v>
      </c>
      <c r="L3083">
        <v>51005.72</v>
      </c>
      <c r="M3083">
        <v>51005.72</v>
      </c>
      <c r="N3083">
        <v>0</v>
      </c>
      <c r="O3083">
        <v>45905.15</v>
      </c>
      <c r="P3083">
        <v>0</v>
      </c>
      <c r="Q3083">
        <v>3825.43</v>
      </c>
      <c r="R3083">
        <v>3825.43</v>
      </c>
      <c r="S3083">
        <v>0</v>
      </c>
    </row>
    <row r="3084" spans="1:19" x14ac:dyDescent="0.25">
      <c r="A3084">
        <v>4</v>
      </c>
      <c r="B3084">
        <v>4332</v>
      </c>
      <c r="C3084" t="s">
        <v>3736</v>
      </c>
      <c r="D3084" t="s">
        <v>917</v>
      </c>
      <c r="E3084" t="s">
        <v>25</v>
      </c>
      <c r="F3084" t="s">
        <v>6275</v>
      </c>
      <c r="G3084" t="s">
        <v>2990</v>
      </c>
      <c r="H3084" t="s">
        <v>107</v>
      </c>
      <c r="I3084">
        <v>1</v>
      </c>
      <c r="J3084" t="s">
        <v>6969</v>
      </c>
      <c r="K3084" s="37">
        <v>44354</v>
      </c>
      <c r="L3084">
        <v>500781.93</v>
      </c>
      <c r="M3084">
        <v>0</v>
      </c>
      <c r="N3084">
        <v>-500781.93</v>
      </c>
      <c r="O3084">
        <v>0</v>
      </c>
      <c r="P3084">
        <v>-450703.74</v>
      </c>
      <c r="Q3084">
        <v>37558.65</v>
      </c>
      <c r="R3084">
        <v>37558.65</v>
      </c>
      <c r="S3084">
        <v>0</v>
      </c>
    </row>
    <row r="3085" spans="1:19" x14ac:dyDescent="0.25">
      <c r="A3085">
        <v>4</v>
      </c>
      <c r="B3085">
        <v>4332</v>
      </c>
      <c r="C3085" t="s">
        <v>3736</v>
      </c>
      <c r="D3085" t="s">
        <v>2181</v>
      </c>
      <c r="E3085" t="s">
        <v>60</v>
      </c>
      <c r="F3085" t="s">
        <v>6276</v>
      </c>
      <c r="G3085" t="s">
        <v>3320</v>
      </c>
      <c r="H3085" t="s">
        <v>107</v>
      </c>
      <c r="I3085">
        <v>1</v>
      </c>
      <c r="J3085" t="s">
        <v>6969</v>
      </c>
      <c r="K3085" s="37">
        <v>44085</v>
      </c>
      <c r="L3085">
        <v>22859.87</v>
      </c>
      <c r="M3085">
        <v>22859.87</v>
      </c>
      <c r="N3085">
        <v>0</v>
      </c>
      <c r="O3085">
        <v>20573.88</v>
      </c>
      <c r="P3085">
        <v>0</v>
      </c>
      <c r="Q3085">
        <v>1714.49</v>
      </c>
      <c r="R3085">
        <v>1714.49</v>
      </c>
      <c r="S3085">
        <v>0</v>
      </c>
    </row>
    <row r="3086" spans="1:19" x14ac:dyDescent="0.25">
      <c r="A3086">
        <v>4</v>
      </c>
      <c r="B3086">
        <v>4332</v>
      </c>
      <c r="C3086" t="s">
        <v>3736</v>
      </c>
      <c r="D3086" t="s">
        <v>2168</v>
      </c>
      <c r="E3086" t="s">
        <v>255</v>
      </c>
      <c r="F3086" t="s">
        <v>6277</v>
      </c>
      <c r="G3086" t="s">
        <v>3015</v>
      </c>
      <c r="H3086" t="s">
        <v>107</v>
      </c>
      <c r="I3086">
        <v>1</v>
      </c>
      <c r="J3086" t="s">
        <v>6969</v>
      </c>
      <c r="K3086" s="37">
        <v>43614</v>
      </c>
      <c r="L3086">
        <v>4180</v>
      </c>
      <c r="M3086">
        <v>4180</v>
      </c>
      <c r="N3086">
        <v>0</v>
      </c>
      <c r="O3086">
        <v>3762</v>
      </c>
      <c r="P3086">
        <v>0</v>
      </c>
      <c r="Q3086">
        <v>313.5</v>
      </c>
      <c r="R3086">
        <v>313.5</v>
      </c>
      <c r="S3086">
        <v>0</v>
      </c>
    </row>
    <row r="3087" spans="1:19" x14ac:dyDescent="0.25">
      <c r="A3087">
        <v>4</v>
      </c>
      <c r="B3087">
        <v>4332</v>
      </c>
      <c r="C3087" t="s">
        <v>3736</v>
      </c>
      <c r="D3087" t="s">
        <v>13</v>
      </c>
      <c r="E3087" t="s">
        <v>9</v>
      </c>
      <c r="F3087" t="s">
        <v>6278</v>
      </c>
      <c r="G3087" t="s">
        <v>8839</v>
      </c>
      <c r="H3087" t="s">
        <v>107</v>
      </c>
      <c r="I3087">
        <v>0.35</v>
      </c>
      <c r="J3087" t="s">
        <v>6969</v>
      </c>
      <c r="K3087" s="37">
        <v>48092</v>
      </c>
      <c r="L3087">
        <v>1997385.73</v>
      </c>
      <c r="M3087">
        <v>1997385.29</v>
      </c>
      <c r="N3087">
        <v>-0.44</v>
      </c>
      <c r="O3087">
        <v>1797646.76</v>
      </c>
      <c r="P3087">
        <v>-0.4</v>
      </c>
      <c r="Q3087">
        <v>14959.45</v>
      </c>
      <c r="R3087">
        <v>0</v>
      </c>
      <c r="S3087">
        <v>14959.45</v>
      </c>
    </row>
    <row r="3088" spans="1:19" x14ac:dyDescent="0.25">
      <c r="A3088">
        <v>4</v>
      </c>
      <c r="B3088">
        <v>4332</v>
      </c>
      <c r="C3088" t="s">
        <v>3736</v>
      </c>
      <c r="D3088" t="s">
        <v>548</v>
      </c>
      <c r="E3088" t="s">
        <v>9</v>
      </c>
      <c r="F3088" t="s">
        <v>6279</v>
      </c>
      <c r="G3088" t="s">
        <v>2909</v>
      </c>
      <c r="H3088" t="s">
        <v>104</v>
      </c>
      <c r="I3088">
        <v>0</v>
      </c>
      <c r="J3088" t="s">
        <v>6969</v>
      </c>
      <c r="K3088" s="37">
        <v>43788</v>
      </c>
      <c r="L3088">
        <v>17239.07</v>
      </c>
      <c r="M3088">
        <v>17239.07</v>
      </c>
      <c r="N3088">
        <v>0</v>
      </c>
      <c r="O3088">
        <v>15515.16</v>
      </c>
      <c r="P3088">
        <v>0</v>
      </c>
      <c r="Q3088">
        <v>1292.93</v>
      </c>
      <c r="R3088">
        <v>1292.93</v>
      </c>
      <c r="S3088">
        <v>0</v>
      </c>
    </row>
    <row r="3089" spans="1:19" x14ac:dyDescent="0.25">
      <c r="A3089">
        <v>4</v>
      </c>
      <c r="B3089">
        <v>4332</v>
      </c>
      <c r="C3089" t="s">
        <v>3736</v>
      </c>
      <c r="D3089" t="s">
        <v>2894</v>
      </c>
      <c r="E3089" t="s">
        <v>93</v>
      </c>
      <c r="F3089" t="s">
        <v>6280</v>
      </c>
      <c r="G3089" t="s">
        <v>3166</v>
      </c>
      <c r="H3089" t="s">
        <v>107</v>
      </c>
      <c r="I3089">
        <v>0</v>
      </c>
      <c r="J3089" t="s">
        <v>6969</v>
      </c>
      <c r="K3089" s="37">
        <v>43917</v>
      </c>
      <c r="L3089">
        <v>110850</v>
      </c>
      <c r="M3089">
        <v>110850</v>
      </c>
      <c r="N3089">
        <v>0</v>
      </c>
      <c r="O3089">
        <v>99765</v>
      </c>
      <c r="P3089">
        <v>0</v>
      </c>
      <c r="Q3089">
        <v>8313.75</v>
      </c>
      <c r="R3089">
        <v>8313.75</v>
      </c>
      <c r="S3089">
        <v>0</v>
      </c>
    </row>
    <row r="3090" spans="1:19" x14ac:dyDescent="0.25">
      <c r="A3090">
        <v>4</v>
      </c>
      <c r="B3090">
        <v>4332</v>
      </c>
      <c r="C3090" t="s">
        <v>3736</v>
      </c>
      <c r="D3090" t="s">
        <v>121</v>
      </c>
      <c r="E3090" t="s">
        <v>122</v>
      </c>
      <c r="F3090" t="s">
        <v>6281</v>
      </c>
      <c r="G3090" t="s">
        <v>254</v>
      </c>
      <c r="H3090" t="s">
        <v>107</v>
      </c>
      <c r="I3090">
        <v>0</v>
      </c>
      <c r="J3090" t="s">
        <v>6969</v>
      </c>
      <c r="K3090" s="37">
        <v>43265</v>
      </c>
      <c r="L3090">
        <v>9976.06</v>
      </c>
      <c r="M3090">
        <v>9976.06</v>
      </c>
      <c r="N3090">
        <v>0</v>
      </c>
      <c r="O3090">
        <v>8978.4500000000007</v>
      </c>
      <c r="P3090">
        <v>0</v>
      </c>
      <c r="Q3090">
        <v>748.21</v>
      </c>
      <c r="R3090">
        <v>748.2</v>
      </c>
      <c r="S3090">
        <v>0.01</v>
      </c>
    </row>
    <row r="3091" spans="1:19" x14ac:dyDescent="0.25">
      <c r="A3091">
        <v>4</v>
      </c>
      <c r="B3091">
        <v>4332</v>
      </c>
      <c r="C3091" t="s">
        <v>3736</v>
      </c>
      <c r="D3091" t="s">
        <v>2254</v>
      </c>
      <c r="E3091" t="s">
        <v>60</v>
      </c>
      <c r="F3091" t="s">
        <v>6282</v>
      </c>
      <c r="G3091" t="s">
        <v>3302</v>
      </c>
      <c r="H3091" t="s">
        <v>149</v>
      </c>
      <c r="I3091">
        <v>0.25</v>
      </c>
      <c r="J3091" t="s">
        <v>6969</v>
      </c>
      <c r="K3091" s="37">
        <v>48092</v>
      </c>
      <c r="L3091">
        <v>1191400</v>
      </c>
      <c r="M3091">
        <v>1191400</v>
      </c>
      <c r="N3091">
        <v>0</v>
      </c>
      <c r="O3091">
        <v>1072260</v>
      </c>
      <c r="P3091">
        <v>0</v>
      </c>
      <c r="Q3091">
        <v>0</v>
      </c>
      <c r="R3091">
        <v>0</v>
      </c>
      <c r="S3091">
        <v>0</v>
      </c>
    </row>
    <row r="3092" spans="1:19" x14ac:dyDescent="0.25">
      <c r="A3092">
        <v>4</v>
      </c>
      <c r="B3092">
        <v>4332</v>
      </c>
      <c r="C3092" t="s">
        <v>3736</v>
      </c>
      <c r="D3092" t="s">
        <v>795</v>
      </c>
      <c r="E3092" t="s">
        <v>60</v>
      </c>
      <c r="F3092" t="s">
        <v>6283</v>
      </c>
      <c r="G3092" t="s">
        <v>3460</v>
      </c>
      <c r="H3092" t="s">
        <v>100</v>
      </c>
      <c r="I3092">
        <v>0</v>
      </c>
      <c r="J3092" t="s">
        <v>6969</v>
      </c>
      <c r="K3092" s="37">
        <v>44085</v>
      </c>
      <c r="L3092">
        <v>77018.429999999993</v>
      </c>
      <c r="M3092">
        <v>77018.429999999993</v>
      </c>
      <c r="N3092">
        <v>0</v>
      </c>
      <c r="O3092">
        <v>69316.59</v>
      </c>
      <c r="P3092">
        <v>0</v>
      </c>
      <c r="Q3092">
        <v>5776.38</v>
      </c>
      <c r="R3092">
        <v>5776.38</v>
      </c>
      <c r="S3092">
        <v>0</v>
      </c>
    </row>
    <row r="3093" spans="1:19" x14ac:dyDescent="0.25">
      <c r="A3093">
        <v>4</v>
      </c>
      <c r="B3093">
        <v>4332</v>
      </c>
      <c r="C3093" t="s">
        <v>3736</v>
      </c>
      <c r="D3093" t="s">
        <v>30</v>
      </c>
      <c r="E3093" t="s">
        <v>9</v>
      </c>
      <c r="F3093" t="s">
        <v>6284</v>
      </c>
      <c r="G3093" t="s">
        <v>3123</v>
      </c>
      <c r="H3093" t="s">
        <v>124</v>
      </c>
      <c r="I3093">
        <v>1</v>
      </c>
      <c r="J3093" t="s">
        <v>6969</v>
      </c>
      <c r="K3093" s="37">
        <v>43962</v>
      </c>
      <c r="L3093">
        <v>30409.25</v>
      </c>
      <c r="M3093">
        <v>54970</v>
      </c>
      <c r="N3093">
        <v>24560.75</v>
      </c>
      <c r="O3093">
        <v>49473.01</v>
      </c>
      <c r="P3093">
        <v>22104.68</v>
      </c>
      <c r="Q3093">
        <v>4122.75</v>
      </c>
      <c r="R3093">
        <v>4122.75</v>
      </c>
      <c r="S3093">
        <v>0</v>
      </c>
    </row>
    <row r="3094" spans="1:19" x14ac:dyDescent="0.25">
      <c r="A3094">
        <v>4</v>
      </c>
      <c r="B3094">
        <v>4332</v>
      </c>
      <c r="C3094" t="s">
        <v>3736</v>
      </c>
      <c r="D3094" t="s">
        <v>618</v>
      </c>
      <c r="E3094" t="s">
        <v>9</v>
      </c>
      <c r="F3094" t="s">
        <v>6285</v>
      </c>
      <c r="G3094" t="s">
        <v>633</v>
      </c>
      <c r="H3094" t="s">
        <v>100</v>
      </c>
      <c r="I3094">
        <v>1</v>
      </c>
      <c r="J3094" t="s">
        <v>6969</v>
      </c>
      <c r="K3094" s="37">
        <v>43335</v>
      </c>
      <c r="L3094">
        <v>3760</v>
      </c>
      <c r="M3094">
        <v>3760</v>
      </c>
      <c r="N3094">
        <v>0</v>
      </c>
      <c r="O3094">
        <v>3384</v>
      </c>
      <c r="P3094">
        <v>0</v>
      </c>
      <c r="Q3094">
        <v>282</v>
      </c>
      <c r="R3094">
        <v>282</v>
      </c>
      <c r="S3094">
        <v>0</v>
      </c>
    </row>
    <row r="3095" spans="1:19" x14ac:dyDescent="0.25">
      <c r="A3095">
        <v>4</v>
      </c>
      <c r="B3095">
        <v>4332</v>
      </c>
      <c r="C3095" t="s">
        <v>3736</v>
      </c>
      <c r="D3095" t="s">
        <v>90</v>
      </c>
      <c r="E3095" t="s">
        <v>9</v>
      </c>
      <c r="F3095" t="s">
        <v>6286</v>
      </c>
      <c r="G3095" t="s">
        <v>2853</v>
      </c>
      <c r="H3095" t="s">
        <v>86</v>
      </c>
      <c r="I3095">
        <v>1</v>
      </c>
      <c r="J3095" t="s">
        <v>6969</v>
      </c>
      <c r="K3095" s="37">
        <v>43587</v>
      </c>
      <c r="L3095">
        <v>5901</v>
      </c>
      <c r="M3095">
        <v>5901</v>
      </c>
      <c r="N3095">
        <v>0</v>
      </c>
      <c r="O3095">
        <v>5310.9</v>
      </c>
      <c r="P3095">
        <v>0</v>
      </c>
      <c r="Q3095">
        <v>442.58</v>
      </c>
      <c r="R3095">
        <v>442.58</v>
      </c>
      <c r="S3095">
        <v>0</v>
      </c>
    </row>
    <row r="3096" spans="1:19" x14ac:dyDescent="0.25">
      <c r="A3096">
        <v>4</v>
      </c>
      <c r="B3096">
        <v>4332</v>
      </c>
      <c r="C3096" t="s">
        <v>3736</v>
      </c>
      <c r="D3096" t="s">
        <v>1670</v>
      </c>
      <c r="E3096" t="s">
        <v>60</v>
      </c>
      <c r="F3096" t="s">
        <v>8840</v>
      </c>
      <c r="G3096" t="s">
        <v>8841</v>
      </c>
      <c r="H3096" t="s">
        <v>107</v>
      </c>
      <c r="I3096">
        <v>1</v>
      </c>
      <c r="J3096" t="s">
        <v>6969</v>
      </c>
      <c r="K3096" s="37">
        <v>44183</v>
      </c>
      <c r="L3096">
        <v>57803.22</v>
      </c>
      <c r="M3096">
        <v>57803.22</v>
      </c>
      <c r="N3096">
        <v>0</v>
      </c>
      <c r="O3096">
        <v>52022.9</v>
      </c>
      <c r="P3096">
        <v>0</v>
      </c>
      <c r="Q3096">
        <v>4335.24</v>
      </c>
      <c r="R3096">
        <v>0</v>
      </c>
      <c r="S3096">
        <v>4335.24</v>
      </c>
    </row>
    <row r="3097" spans="1:19" x14ac:dyDescent="0.25">
      <c r="A3097">
        <v>4</v>
      </c>
      <c r="B3097">
        <v>4332</v>
      </c>
      <c r="C3097" t="s">
        <v>3736</v>
      </c>
      <c r="D3097" t="s">
        <v>7930</v>
      </c>
      <c r="E3097" t="s">
        <v>25</v>
      </c>
      <c r="F3097" t="s">
        <v>7931</v>
      </c>
      <c r="G3097" t="s">
        <v>8842</v>
      </c>
      <c r="H3097" t="s">
        <v>86</v>
      </c>
      <c r="I3097">
        <v>1</v>
      </c>
      <c r="J3097" t="s">
        <v>6969</v>
      </c>
      <c r="K3097" s="37">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3736</v>
      </c>
      <c r="D3098" t="s">
        <v>69</v>
      </c>
      <c r="E3098" t="s">
        <v>69</v>
      </c>
      <c r="F3098" t="s">
        <v>7932</v>
      </c>
      <c r="G3098" t="s">
        <v>7933</v>
      </c>
      <c r="H3098" t="s">
        <v>86</v>
      </c>
      <c r="I3098">
        <v>1</v>
      </c>
      <c r="J3098" t="s">
        <v>6969</v>
      </c>
      <c r="K3098" s="37">
        <v>43336</v>
      </c>
      <c r="L3098">
        <v>56318.47</v>
      </c>
      <c r="M3098">
        <v>56318.47</v>
      </c>
      <c r="N3098">
        <v>0</v>
      </c>
      <c r="O3098">
        <v>56318.47</v>
      </c>
      <c r="P3098">
        <v>0</v>
      </c>
      <c r="Q3098">
        <v>0</v>
      </c>
      <c r="R3098">
        <v>0</v>
      </c>
      <c r="S3098">
        <v>0</v>
      </c>
    </row>
    <row r="3099" spans="1:19" x14ac:dyDescent="0.25">
      <c r="A3099">
        <v>4</v>
      </c>
      <c r="B3099">
        <v>4332</v>
      </c>
      <c r="C3099" t="s">
        <v>3736</v>
      </c>
      <c r="D3099" t="s">
        <v>47</v>
      </c>
      <c r="E3099" t="s">
        <v>48</v>
      </c>
      <c r="F3099" t="s">
        <v>6287</v>
      </c>
      <c r="G3099" t="s">
        <v>49</v>
      </c>
      <c r="H3099" t="s">
        <v>11</v>
      </c>
      <c r="I3099">
        <v>0.65</v>
      </c>
      <c r="J3099" t="s">
        <v>6970</v>
      </c>
      <c r="K3099" s="37">
        <v>48092</v>
      </c>
      <c r="L3099">
        <v>6895031</v>
      </c>
      <c r="M3099">
        <v>6895031</v>
      </c>
      <c r="N3099">
        <v>0</v>
      </c>
      <c r="O3099">
        <v>5171273</v>
      </c>
      <c r="P3099">
        <v>0</v>
      </c>
      <c r="Q3099">
        <v>227575.755</v>
      </c>
      <c r="R3099">
        <v>156813.5975</v>
      </c>
      <c r="S3099">
        <v>70762.157500000001</v>
      </c>
    </row>
    <row r="3100" spans="1:19" x14ac:dyDescent="0.25">
      <c r="A3100">
        <v>4</v>
      </c>
      <c r="B3100">
        <v>4332</v>
      </c>
      <c r="C3100" t="s">
        <v>3736</v>
      </c>
      <c r="D3100" t="s">
        <v>98</v>
      </c>
      <c r="E3100" t="s">
        <v>147</v>
      </c>
      <c r="F3100" t="s">
        <v>7934</v>
      </c>
      <c r="G3100" t="s">
        <v>7935</v>
      </c>
      <c r="H3100" t="s">
        <v>86</v>
      </c>
      <c r="I3100">
        <v>1</v>
      </c>
      <c r="J3100" t="s">
        <v>6969</v>
      </c>
      <c r="K3100" s="37">
        <v>43969</v>
      </c>
      <c r="L3100">
        <v>294776.7</v>
      </c>
      <c r="M3100">
        <v>294776.7</v>
      </c>
      <c r="N3100">
        <v>0</v>
      </c>
      <c r="O3100">
        <v>294776.7</v>
      </c>
      <c r="P3100">
        <v>0</v>
      </c>
      <c r="Q3100">
        <v>0</v>
      </c>
      <c r="R3100">
        <v>0</v>
      </c>
      <c r="S3100">
        <v>0</v>
      </c>
    </row>
    <row r="3101" spans="1:19" x14ac:dyDescent="0.25">
      <c r="A3101">
        <v>4</v>
      </c>
      <c r="B3101">
        <v>4332</v>
      </c>
      <c r="C3101" t="s">
        <v>3736</v>
      </c>
      <c r="D3101" t="s">
        <v>90</v>
      </c>
      <c r="E3101" t="s">
        <v>9</v>
      </c>
      <c r="F3101" t="s">
        <v>6288</v>
      </c>
      <c r="G3101" t="s">
        <v>2926</v>
      </c>
      <c r="H3101" t="s">
        <v>124</v>
      </c>
      <c r="I3101">
        <v>1</v>
      </c>
      <c r="J3101" t="s">
        <v>6969</v>
      </c>
      <c r="K3101" s="37">
        <v>43864</v>
      </c>
      <c r="L3101">
        <v>108031.4</v>
      </c>
      <c r="M3101">
        <v>108031.4</v>
      </c>
      <c r="N3101">
        <v>0</v>
      </c>
      <c r="O3101">
        <v>97228.26</v>
      </c>
      <c r="P3101">
        <v>0</v>
      </c>
      <c r="Q3101">
        <v>8102.36</v>
      </c>
      <c r="R3101">
        <v>8102.36</v>
      </c>
      <c r="S3101">
        <v>0</v>
      </c>
    </row>
    <row r="3102" spans="1:19" x14ac:dyDescent="0.25">
      <c r="A3102">
        <v>4</v>
      </c>
      <c r="B3102">
        <v>4332</v>
      </c>
      <c r="C3102" t="s">
        <v>3736</v>
      </c>
      <c r="D3102" t="s">
        <v>174</v>
      </c>
      <c r="E3102" t="s">
        <v>9</v>
      </c>
      <c r="F3102" t="s">
        <v>6289</v>
      </c>
      <c r="G3102" t="s">
        <v>3521</v>
      </c>
      <c r="H3102" t="s">
        <v>104</v>
      </c>
      <c r="I3102">
        <v>0.05</v>
      </c>
      <c r="J3102" t="s">
        <v>6969</v>
      </c>
      <c r="K3102" s="37">
        <v>48092</v>
      </c>
      <c r="L3102">
        <v>1468528</v>
      </c>
      <c r="M3102">
        <v>1468528</v>
      </c>
      <c r="N3102">
        <v>0</v>
      </c>
      <c r="O3102">
        <v>1321675.2</v>
      </c>
      <c r="P3102">
        <v>0</v>
      </c>
      <c r="Q3102">
        <v>33845.550000000003</v>
      </c>
      <c r="R3102">
        <v>33845.550000000003</v>
      </c>
      <c r="S3102">
        <v>0</v>
      </c>
    </row>
    <row r="3103" spans="1:19" x14ac:dyDescent="0.25">
      <c r="A3103">
        <v>4</v>
      </c>
      <c r="B3103">
        <v>4332</v>
      </c>
      <c r="C3103" t="s">
        <v>3736</v>
      </c>
      <c r="D3103" t="s">
        <v>2013</v>
      </c>
      <c r="E3103" t="s">
        <v>76</v>
      </c>
      <c r="F3103" t="s">
        <v>6290</v>
      </c>
      <c r="G3103" t="s">
        <v>3483</v>
      </c>
      <c r="H3103" t="s">
        <v>104</v>
      </c>
      <c r="I3103">
        <v>0</v>
      </c>
      <c r="J3103" t="s">
        <v>6969</v>
      </c>
      <c r="K3103" s="37">
        <v>43788</v>
      </c>
      <c r="L3103">
        <v>57142.66</v>
      </c>
      <c r="M3103">
        <v>57142.66</v>
      </c>
      <c r="N3103">
        <v>0</v>
      </c>
      <c r="O3103">
        <v>51428.39</v>
      </c>
      <c r="P3103">
        <v>0</v>
      </c>
      <c r="Q3103">
        <v>4285.7</v>
      </c>
      <c r="R3103">
        <v>4285.7</v>
      </c>
      <c r="S3103">
        <v>0</v>
      </c>
    </row>
    <row r="3104" spans="1:19" x14ac:dyDescent="0.25">
      <c r="A3104">
        <v>4</v>
      </c>
      <c r="B3104">
        <v>4332</v>
      </c>
      <c r="C3104" t="s">
        <v>3736</v>
      </c>
      <c r="D3104" t="s">
        <v>795</v>
      </c>
      <c r="E3104" t="s">
        <v>60</v>
      </c>
      <c r="F3104" t="s">
        <v>7936</v>
      </c>
      <c r="G3104" t="s">
        <v>7937</v>
      </c>
      <c r="H3104" t="s">
        <v>100</v>
      </c>
      <c r="I3104">
        <v>0</v>
      </c>
      <c r="J3104" t="s">
        <v>6969</v>
      </c>
      <c r="K3104" s="37">
        <v>48092</v>
      </c>
      <c r="L3104">
        <v>100108.18</v>
      </c>
      <c r="M3104">
        <v>100108.18</v>
      </c>
      <c r="N3104">
        <v>0</v>
      </c>
      <c r="O3104">
        <v>90097.36</v>
      </c>
      <c r="P3104">
        <v>0</v>
      </c>
      <c r="Q3104">
        <v>7508.11</v>
      </c>
      <c r="R3104">
        <v>7508.11</v>
      </c>
      <c r="S3104">
        <v>0</v>
      </c>
    </row>
    <row r="3105" spans="1:19" x14ac:dyDescent="0.25">
      <c r="A3105">
        <v>4</v>
      </c>
      <c r="B3105">
        <v>4332</v>
      </c>
      <c r="C3105" t="s">
        <v>3736</v>
      </c>
      <c r="D3105" t="s">
        <v>90</v>
      </c>
      <c r="E3105" t="s">
        <v>9</v>
      </c>
      <c r="F3105" t="s">
        <v>7938</v>
      </c>
      <c r="G3105" t="s">
        <v>7939</v>
      </c>
      <c r="H3105" t="s">
        <v>86</v>
      </c>
      <c r="I3105">
        <v>1</v>
      </c>
      <c r="J3105" t="s">
        <v>6969</v>
      </c>
      <c r="K3105" s="37">
        <v>48092</v>
      </c>
      <c r="L3105">
        <v>238398.07</v>
      </c>
      <c r="M3105">
        <v>238398.07</v>
      </c>
      <c r="N3105">
        <v>0</v>
      </c>
      <c r="O3105">
        <v>238398.07</v>
      </c>
      <c r="P3105">
        <v>0</v>
      </c>
      <c r="Q3105">
        <v>0</v>
      </c>
      <c r="R3105">
        <v>0</v>
      </c>
      <c r="S3105">
        <v>0</v>
      </c>
    </row>
    <row r="3106" spans="1:19" x14ac:dyDescent="0.25">
      <c r="A3106">
        <v>4</v>
      </c>
      <c r="B3106">
        <v>4332</v>
      </c>
      <c r="C3106" t="s">
        <v>3736</v>
      </c>
      <c r="D3106" t="s">
        <v>548</v>
      </c>
      <c r="E3106" t="s">
        <v>9</v>
      </c>
      <c r="F3106" t="s">
        <v>6291</v>
      </c>
      <c r="G3106" t="s">
        <v>2951</v>
      </c>
      <c r="H3106" t="s">
        <v>104</v>
      </c>
      <c r="I3106">
        <v>0</v>
      </c>
      <c r="J3106" t="s">
        <v>6969</v>
      </c>
      <c r="K3106" s="37">
        <v>43788</v>
      </c>
      <c r="L3106">
        <v>11490.64</v>
      </c>
      <c r="M3106">
        <v>11490.64</v>
      </c>
      <c r="N3106">
        <v>0</v>
      </c>
      <c r="O3106">
        <v>10341.58</v>
      </c>
      <c r="P3106">
        <v>0</v>
      </c>
      <c r="Q3106">
        <v>861.8</v>
      </c>
      <c r="R3106">
        <v>861.8</v>
      </c>
      <c r="S3106">
        <v>0</v>
      </c>
    </row>
    <row r="3107" spans="1:19" x14ac:dyDescent="0.25">
      <c r="A3107">
        <v>4</v>
      </c>
      <c r="B3107">
        <v>4332</v>
      </c>
      <c r="C3107" t="s">
        <v>3736</v>
      </c>
      <c r="D3107" t="s">
        <v>970</v>
      </c>
      <c r="E3107" t="s">
        <v>439</v>
      </c>
      <c r="F3107" t="s">
        <v>7940</v>
      </c>
      <c r="G3107" t="s">
        <v>7941</v>
      </c>
      <c r="H3107" t="s">
        <v>86</v>
      </c>
      <c r="I3107">
        <v>1</v>
      </c>
      <c r="J3107" t="s">
        <v>6969</v>
      </c>
      <c r="K3107" s="37">
        <v>43956</v>
      </c>
      <c r="L3107">
        <v>176404.53</v>
      </c>
      <c r="M3107">
        <v>176404.53</v>
      </c>
      <c r="N3107">
        <v>0</v>
      </c>
      <c r="O3107">
        <v>176404.53</v>
      </c>
      <c r="P3107">
        <v>0</v>
      </c>
      <c r="Q3107">
        <v>0</v>
      </c>
      <c r="R3107">
        <v>0</v>
      </c>
      <c r="S3107">
        <v>0</v>
      </c>
    </row>
    <row r="3108" spans="1:19" x14ac:dyDescent="0.25">
      <c r="A3108">
        <v>4</v>
      </c>
      <c r="B3108">
        <v>4332</v>
      </c>
      <c r="C3108" t="s">
        <v>3736</v>
      </c>
      <c r="D3108" t="s">
        <v>795</v>
      </c>
      <c r="E3108" t="s">
        <v>60</v>
      </c>
      <c r="F3108" t="s">
        <v>7942</v>
      </c>
      <c r="G3108" t="s">
        <v>7943</v>
      </c>
      <c r="H3108" t="s">
        <v>100</v>
      </c>
      <c r="I3108">
        <v>0</v>
      </c>
      <c r="J3108" t="s">
        <v>6969</v>
      </c>
      <c r="K3108" s="37">
        <v>48092</v>
      </c>
      <c r="L3108">
        <v>55744</v>
      </c>
      <c r="M3108">
        <v>55744</v>
      </c>
      <c r="N3108">
        <v>0</v>
      </c>
      <c r="O3108">
        <v>50169.599999999999</v>
      </c>
      <c r="P3108">
        <v>0</v>
      </c>
      <c r="Q3108">
        <v>4180.8</v>
      </c>
      <c r="R3108">
        <v>4180.8</v>
      </c>
      <c r="S3108">
        <v>0</v>
      </c>
    </row>
    <row r="3109" spans="1:19" x14ac:dyDescent="0.25">
      <c r="A3109">
        <v>4</v>
      </c>
      <c r="B3109">
        <v>4332</v>
      </c>
      <c r="C3109" t="s">
        <v>3736</v>
      </c>
      <c r="D3109" t="s">
        <v>1132</v>
      </c>
      <c r="E3109" t="s">
        <v>93</v>
      </c>
      <c r="F3109" t="s">
        <v>7944</v>
      </c>
      <c r="G3109" t="s">
        <v>7945</v>
      </c>
      <c r="H3109" t="s">
        <v>104</v>
      </c>
      <c r="I3109">
        <v>0.75</v>
      </c>
      <c r="J3109" t="s">
        <v>6969</v>
      </c>
      <c r="K3109" s="37">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3736</v>
      </c>
      <c r="D3110" t="s">
        <v>795</v>
      </c>
      <c r="E3110" t="s">
        <v>60</v>
      </c>
      <c r="F3110" t="s">
        <v>7946</v>
      </c>
      <c r="G3110" t="s">
        <v>7947</v>
      </c>
      <c r="H3110" t="s">
        <v>86</v>
      </c>
      <c r="I3110">
        <v>0.4</v>
      </c>
      <c r="J3110" t="s">
        <v>6969</v>
      </c>
      <c r="K3110" s="37">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3736</v>
      </c>
      <c r="D3111" t="s">
        <v>1045</v>
      </c>
      <c r="E3111" t="s">
        <v>21</v>
      </c>
      <c r="F3111" t="s">
        <v>6292</v>
      </c>
      <c r="G3111" t="s">
        <v>3502</v>
      </c>
      <c r="H3111" t="s">
        <v>104</v>
      </c>
      <c r="I3111">
        <v>0.1</v>
      </c>
      <c r="J3111" t="s">
        <v>6969</v>
      </c>
      <c r="K3111" s="37">
        <v>48092</v>
      </c>
      <c r="L3111">
        <v>228888</v>
      </c>
      <c r="M3111">
        <v>228888</v>
      </c>
      <c r="N3111">
        <v>0</v>
      </c>
      <c r="O3111">
        <v>205999.2</v>
      </c>
      <c r="P3111">
        <v>0</v>
      </c>
      <c r="Q3111">
        <v>0</v>
      </c>
      <c r="R3111">
        <v>0</v>
      </c>
      <c r="S3111">
        <v>0</v>
      </c>
    </row>
    <row r="3112" spans="1:19" x14ac:dyDescent="0.25">
      <c r="A3112">
        <v>4</v>
      </c>
      <c r="B3112">
        <v>4332</v>
      </c>
      <c r="C3112" t="s">
        <v>3736</v>
      </c>
      <c r="D3112" t="s">
        <v>2417</v>
      </c>
      <c r="E3112" t="s">
        <v>69</v>
      </c>
      <c r="F3112" t="s">
        <v>6293</v>
      </c>
      <c r="G3112" t="s">
        <v>3501</v>
      </c>
      <c r="H3112" t="s">
        <v>107</v>
      </c>
      <c r="I3112">
        <v>1</v>
      </c>
      <c r="J3112" t="s">
        <v>6969</v>
      </c>
      <c r="K3112" s="37">
        <v>43952</v>
      </c>
      <c r="L3112">
        <v>29989.3</v>
      </c>
      <c r="M3112">
        <v>29989.3</v>
      </c>
      <c r="N3112">
        <v>0</v>
      </c>
      <c r="O3112">
        <v>26990.37</v>
      </c>
      <c r="P3112">
        <v>0</v>
      </c>
      <c r="Q3112">
        <v>2249.1999999999998</v>
      </c>
      <c r="R3112">
        <v>2249.1999999999998</v>
      </c>
      <c r="S3112">
        <v>0</v>
      </c>
    </row>
    <row r="3113" spans="1:19" x14ac:dyDescent="0.25">
      <c r="A3113">
        <v>4</v>
      </c>
      <c r="B3113">
        <v>4332</v>
      </c>
      <c r="C3113" t="s">
        <v>3736</v>
      </c>
      <c r="D3113" t="s">
        <v>426</v>
      </c>
      <c r="E3113" t="s">
        <v>60</v>
      </c>
      <c r="F3113" t="s">
        <v>6294</v>
      </c>
      <c r="G3113" t="s">
        <v>427</v>
      </c>
      <c r="H3113" t="s">
        <v>107</v>
      </c>
      <c r="I3113">
        <v>1</v>
      </c>
      <c r="J3113" t="s">
        <v>6969</v>
      </c>
      <c r="K3113" s="37">
        <v>43867</v>
      </c>
      <c r="L3113">
        <v>30031</v>
      </c>
      <c r="M3113">
        <v>30031</v>
      </c>
      <c r="N3113">
        <v>0</v>
      </c>
      <c r="O3113">
        <v>27027.9</v>
      </c>
      <c r="P3113">
        <v>0</v>
      </c>
      <c r="Q3113">
        <v>2252.33</v>
      </c>
      <c r="R3113">
        <v>2252.33</v>
      </c>
      <c r="S3113">
        <v>0</v>
      </c>
    </row>
    <row r="3114" spans="1:19" x14ac:dyDescent="0.25">
      <c r="A3114">
        <v>4</v>
      </c>
      <c r="B3114">
        <v>4332</v>
      </c>
      <c r="C3114" t="s">
        <v>3736</v>
      </c>
      <c r="D3114" t="s">
        <v>567</v>
      </c>
      <c r="E3114" t="s">
        <v>421</v>
      </c>
      <c r="F3114" t="s">
        <v>6295</v>
      </c>
      <c r="G3114" t="s">
        <v>2970</v>
      </c>
      <c r="H3114" t="s">
        <v>107</v>
      </c>
      <c r="I3114">
        <v>1</v>
      </c>
      <c r="J3114" t="s">
        <v>6969</v>
      </c>
      <c r="K3114" s="37">
        <v>43781</v>
      </c>
      <c r="L3114">
        <v>8947.94</v>
      </c>
      <c r="M3114">
        <v>8947.94</v>
      </c>
      <c r="N3114">
        <v>0</v>
      </c>
      <c r="O3114">
        <v>8053.15</v>
      </c>
      <c r="P3114">
        <v>0</v>
      </c>
      <c r="Q3114">
        <v>671.1</v>
      </c>
      <c r="R3114">
        <v>671.1</v>
      </c>
      <c r="S3114">
        <v>0</v>
      </c>
    </row>
    <row r="3115" spans="1:19" x14ac:dyDescent="0.25">
      <c r="A3115">
        <v>4</v>
      </c>
      <c r="B3115">
        <v>4332</v>
      </c>
      <c r="C3115" t="s">
        <v>3736</v>
      </c>
      <c r="D3115" t="s">
        <v>68</v>
      </c>
      <c r="E3115" t="s">
        <v>69</v>
      </c>
      <c r="F3115" t="s">
        <v>6296</v>
      </c>
      <c r="G3115" t="s">
        <v>2934</v>
      </c>
      <c r="H3115" t="s">
        <v>124</v>
      </c>
      <c r="I3115">
        <v>1</v>
      </c>
      <c r="J3115" t="s">
        <v>6969</v>
      </c>
      <c r="K3115" s="37">
        <v>43781</v>
      </c>
      <c r="L3115">
        <v>22629.040000000001</v>
      </c>
      <c r="M3115">
        <v>22629.040000000001</v>
      </c>
      <c r="N3115">
        <v>0</v>
      </c>
      <c r="O3115">
        <v>20366.14</v>
      </c>
      <c r="P3115">
        <v>0</v>
      </c>
      <c r="Q3115">
        <v>1697.18</v>
      </c>
      <c r="R3115">
        <v>1697.18</v>
      </c>
      <c r="S3115">
        <v>0</v>
      </c>
    </row>
    <row r="3116" spans="1:19" x14ac:dyDescent="0.25">
      <c r="A3116">
        <v>4</v>
      </c>
      <c r="B3116">
        <v>4332</v>
      </c>
      <c r="C3116" t="s">
        <v>3736</v>
      </c>
      <c r="D3116" t="s">
        <v>2033</v>
      </c>
      <c r="E3116" t="s">
        <v>60</v>
      </c>
      <c r="F3116" t="s">
        <v>6297</v>
      </c>
      <c r="G3116" t="s">
        <v>2927</v>
      </c>
      <c r="H3116" t="s">
        <v>86</v>
      </c>
      <c r="I3116">
        <v>1</v>
      </c>
      <c r="J3116" t="s">
        <v>6969</v>
      </c>
      <c r="K3116" s="37">
        <v>48092</v>
      </c>
      <c r="L3116">
        <v>178947.53</v>
      </c>
      <c r="M3116">
        <v>178947.53</v>
      </c>
      <c r="N3116">
        <v>0</v>
      </c>
      <c r="O3116">
        <v>164065.13</v>
      </c>
      <c r="P3116">
        <v>0</v>
      </c>
      <c r="Q3116">
        <v>11155.59</v>
      </c>
      <c r="R3116">
        <v>2050.29</v>
      </c>
      <c r="S3116">
        <v>9105.2999999999993</v>
      </c>
    </row>
    <row r="3117" spans="1:19" x14ac:dyDescent="0.25">
      <c r="A3117">
        <v>4</v>
      </c>
      <c r="B3117">
        <v>4332</v>
      </c>
      <c r="C3117" t="s">
        <v>3736</v>
      </c>
      <c r="D3117" t="s">
        <v>1499</v>
      </c>
      <c r="E3117" t="s">
        <v>9</v>
      </c>
      <c r="F3117" t="s">
        <v>6298</v>
      </c>
      <c r="G3117" t="s">
        <v>3393</v>
      </c>
      <c r="H3117" t="s">
        <v>149</v>
      </c>
      <c r="I3117">
        <v>1</v>
      </c>
      <c r="J3117" t="s">
        <v>6969</v>
      </c>
      <c r="K3117" s="37">
        <v>44105</v>
      </c>
      <c r="L3117">
        <v>3444464.6</v>
      </c>
      <c r="M3117">
        <v>3413380.46</v>
      </c>
      <c r="N3117">
        <v>-31084.14</v>
      </c>
      <c r="O3117">
        <v>3072042.41</v>
      </c>
      <c r="P3117">
        <v>-27975.73</v>
      </c>
      <c r="Q3117">
        <v>256003.54</v>
      </c>
      <c r="R3117">
        <v>226430.38</v>
      </c>
      <c r="S3117">
        <v>29573.16</v>
      </c>
    </row>
    <row r="3118" spans="1:19" x14ac:dyDescent="0.25">
      <c r="A3118">
        <v>4</v>
      </c>
      <c r="B3118">
        <v>4332</v>
      </c>
      <c r="C3118" t="s">
        <v>3736</v>
      </c>
      <c r="D3118" t="s">
        <v>98</v>
      </c>
      <c r="E3118" t="s">
        <v>147</v>
      </c>
      <c r="F3118" t="s">
        <v>6299</v>
      </c>
      <c r="G3118" t="s">
        <v>3187</v>
      </c>
      <c r="H3118" t="s">
        <v>107</v>
      </c>
      <c r="I3118">
        <v>0</v>
      </c>
      <c r="J3118" t="s">
        <v>6969</v>
      </c>
      <c r="K3118" s="37">
        <v>43721</v>
      </c>
      <c r="L3118">
        <v>12028.63</v>
      </c>
      <c r="M3118">
        <v>12028.63</v>
      </c>
      <c r="N3118">
        <v>0</v>
      </c>
      <c r="O3118">
        <v>10825.77</v>
      </c>
      <c r="P3118">
        <v>0</v>
      </c>
      <c r="Q3118">
        <v>902.15</v>
      </c>
      <c r="R3118">
        <v>902.15</v>
      </c>
      <c r="S3118">
        <v>0</v>
      </c>
    </row>
    <row r="3119" spans="1:19" x14ac:dyDescent="0.25">
      <c r="A3119">
        <v>4</v>
      </c>
      <c r="B3119">
        <v>4332</v>
      </c>
      <c r="C3119" t="s">
        <v>3736</v>
      </c>
      <c r="D3119" t="s">
        <v>284</v>
      </c>
      <c r="E3119" t="s">
        <v>37</v>
      </c>
      <c r="F3119" t="s">
        <v>6300</v>
      </c>
      <c r="G3119" t="s">
        <v>317</v>
      </c>
      <c r="H3119" t="s">
        <v>107</v>
      </c>
      <c r="I3119">
        <v>0</v>
      </c>
      <c r="J3119" t="s">
        <v>6969</v>
      </c>
      <c r="K3119" s="37">
        <v>43265</v>
      </c>
      <c r="L3119">
        <v>5783.18</v>
      </c>
      <c r="M3119">
        <v>5783.18</v>
      </c>
      <c r="N3119">
        <v>0</v>
      </c>
      <c r="O3119">
        <v>5204.8599999999997</v>
      </c>
      <c r="P3119">
        <v>0</v>
      </c>
      <c r="Q3119">
        <v>433.74</v>
      </c>
      <c r="R3119">
        <v>433.74</v>
      </c>
      <c r="S3119">
        <v>0</v>
      </c>
    </row>
    <row r="3120" spans="1:19" x14ac:dyDescent="0.25">
      <c r="A3120">
        <v>4</v>
      </c>
      <c r="B3120">
        <v>4332</v>
      </c>
      <c r="C3120" t="s">
        <v>3736</v>
      </c>
      <c r="D3120" t="s">
        <v>246</v>
      </c>
      <c r="E3120" t="s">
        <v>69</v>
      </c>
      <c r="F3120" t="s">
        <v>6301</v>
      </c>
      <c r="G3120" t="s">
        <v>3325</v>
      </c>
      <c r="H3120" t="s">
        <v>124</v>
      </c>
      <c r="I3120">
        <v>1</v>
      </c>
      <c r="J3120" t="s">
        <v>6969</v>
      </c>
      <c r="K3120" s="37">
        <v>48092</v>
      </c>
      <c r="L3120">
        <v>282433.86</v>
      </c>
      <c r="M3120">
        <v>282433.86</v>
      </c>
      <c r="N3120">
        <v>0</v>
      </c>
      <c r="O3120">
        <v>254190.47</v>
      </c>
      <c r="P3120">
        <v>0</v>
      </c>
      <c r="Q3120">
        <v>21182.54</v>
      </c>
      <c r="R3120">
        <v>21182.54</v>
      </c>
      <c r="S3120">
        <v>0</v>
      </c>
    </row>
    <row r="3121" spans="1:19" x14ac:dyDescent="0.25">
      <c r="A3121">
        <v>4</v>
      </c>
      <c r="B3121">
        <v>4332</v>
      </c>
      <c r="C3121" t="s">
        <v>3736</v>
      </c>
      <c r="D3121" t="s">
        <v>548</v>
      </c>
      <c r="E3121" t="s">
        <v>9</v>
      </c>
      <c r="F3121" t="s">
        <v>6302</v>
      </c>
      <c r="G3121" t="s">
        <v>2961</v>
      </c>
      <c r="H3121" t="s">
        <v>104</v>
      </c>
      <c r="I3121">
        <v>0</v>
      </c>
      <c r="J3121" t="s">
        <v>6969</v>
      </c>
      <c r="K3121" s="37">
        <v>43787</v>
      </c>
      <c r="L3121">
        <v>9871.92</v>
      </c>
      <c r="M3121">
        <v>9871.92</v>
      </c>
      <c r="N3121">
        <v>0</v>
      </c>
      <c r="O3121">
        <v>8884.73</v>
      </c>
      <c r="P3121">
        <v>0</v>
      </c>
      <c r="Q3121">
        <v>740.39</v>
      </c>
      <c r="R3121">
        <v>740.39</v>
      </c>
      <c r="S3121">
        <v>0</v>
      </c>
    </row>
    <row r="3122" spans="1:19" x14ac:dyDescent="0.25">
      <c r="A3122">
        <v>4</v>
      </c>
      <c r="B3122">
        <v>4332</v>
      </c>
      <c r="C3122" t="s">
        <v>3736</v>
      </c>
      <c r="D3122" t="s">
        <v>844</v>
      </c>
      <c r="E3122" t="s">
        <v>25</v>
      </c>
      <c r="F3122" t="s">
        <v>6303</v>
      </c>
      <c r="G3122" t="s">
        <v>3074</v>
      </c>
      <c r="H3122" t="s">
        <v>100</v>
      </c>
      <c r="I3122">
        <v>1</v>
      </c>
      <c r="J3122" t="s">
        <v>6969</v>
      </c>
      <c r="K3122" s="37">
        <v>43781</v>
      </c>
      <c r="L3122">
        <v>66927.649999999994</v>
      </c>
      <c r="M3122">
        <v>66927.649999999994</v>
      </c>
      <c r="N3122">
        <v>0</v>
      </c>
      <c r="O3122">
        <v>60234.89</v>
      </c>
      <c r="P3122">
        <v>0</v>
      </c>
      <c r="Q3122">
        <v>5019.57</v>
      </c>
      <c r="R3122">
        <v>5019.57</v>
      </c>
      <c r="S3122">
        <v>0</v>
      </c>
    </row>
    <row r="3123" spans="1:19" x14ac:dyDescent="0.25">
      <c r="A3123">
        <v>4</v>
      </c>
      <c r="B3123">
        <v>4332</v>
      </c>
      <c r="C3123" t="s">
        <v>3736</v>
      </c>
      <c r="D3123" t="s">
        <v>68</v>
      </c>
      <c r="E3123" t="s">
        <v>69</v>
      </c>
      <c r="F3123" t="s">
        <v>6304</v>
      </c>
      <c r="G3123" t="s">
        <v>2977</v>
      </c>
      <c r="H3123" t="s">
        <v>124</v>
      </c>
      <c r="I3123">
        <v>1</v>
      </c>
      <c r="J3123" t="s">
        <v>6969</v>
      </c>
      <c r="K3123" s="37">
        <v>43781</v>
      </c>
      <c r="L3123">
        <v>59183.34</v>
      </c>
      <c r="M3123">
        <v>59183.34</v>
      </c>
      <c r="N3123">
        <v>0</v>
      </c>
      <c r="O3123">
        <v>53265.01</v>
      </c>
      <c r="P3123">
        <v>0</v>
      </c>
      <c r="Q3123">
        <v>4438.75</v>
      </c>
      <c r="R3123">
        <v>4438.75</v>
      </c>
      <c r="S3123">
        <v>0</v>
      </c>
    </row>
    <row r="3124" spans="1:19" x14ac:dyDescent="0.25">
      <c r="A3124">
        <v>4</v>
      </c>
      <c r="B3124">
        <v>4332</v>
      </c>
      <c r="C3124" t="s">
        <v>3736</v>
      </c>
      <c r="D3124" t="s">
        <v>1015</v>
      </c>
      <c r="E3124" t="s">
        <v>37</v>
      </c>
      <c r="F3124" t="s">
        <v>6305</v>
      </c>
      <c r="G3124" t="s">
        <v>2932</v>
      </c>
      <c r="H3124" t="s">
        <v>86</v>
      </c>
      <c r="I3124">
        <v>1</v>
      </c>
      <c r="J3124" t="s">
        <v>6969</v>
      </c>
      <c r="K3124" s="37">
        <v>43917</v>
      </c>
      <c r="L3124">
        <v>48580.22</v>
      </c>
      <c r="M3124">
        <v>48580.22</v>
      </c>
      <c r="N3124">
        <v>0</v>
      </c>
      <c r="O3124">
        <v>43722.2</v>
      </c>
      <c r="P3124">
        <v>0</v>
      </c>
      <c r="Q3124">
        <v>3643.52</v>
      </c>
      <c r="R3124">
        <v>3643.52</v>
      </c>
      <c r="S3124">
        <v>0</v>
      </c>
    </row>
    <row r="3125" spans="1:19" x14ac:dyDescent="0.25">
      <c r="A3125">
        <v>4</v>
      </c>
      <c r="B3125">
        <v>4332</v>
      </c>
      <c r="C3125" t="s">
        <v>3736</v>
      </c>
      <c r="D3125" t="s">
        <v>2210</v>
      </c>
      <c r="E3125" t="s">
        <v>48</v>
      </c>
      <c r="F3125" t="s">
        <v>6306</v>
      </c>
      <c r="G3125" t="s">
        <v>3357</v>
      </c>
      <c r="H3125" t="s">
        <v>107</v>
      </c>
      <c r="I3125">
        <v>1</v>
      </c>
      <c r="J3125" t="s">
        <v>6969</v>
      </c>
      <c r="K3125" s="37">
        <v>43851</v>
      </c>
      <c r="L3125">
        <v>25204.27</v>
      </c>
      <c r="M3125">
        <v>25204.27</v>
      </c>
      <c r="N3125">
        <v>0</v>
      </c>
      <c r="O3125">
        <v>22683.84</v>
      </c>
      <c r="P3125">
        <v>0</v>
      </c>
      <c r="Q3125">
        <v>1890.32</v>
      </c>
      <c r="R3125">
        <v>1890.32</v>
      </c>
      <c r="S3125">
        <v>0</v>
      </c>
    </row>
    <row r="3126" spans="1:19" x14ac:dyDescent="0.25">
      <c r="A3126">
        <v>4</v>
      </c>
      <c r="B3126">
        <v>4332</v>
      </c>
      <c r="C3126" t="s">
        <v>3736</v>
      </c>
      <c r="D3126" t="s">
        <v>174</v>
      </c>
      <c r="E3126" t="s">
        <v>9</v>
      </c>
      <c r="F3126" t="s">
        <v>7948</v>
      </c>
      <c r="G3126" t="s">
        <v>7949</v>
      </c>
      <c r="H3126" t="s">
        <v>100</v>
      </c>
      <c r="I3126">
        <v>1</v>
      </c>
      <c r="J3126" t="s">
        <v>6969</v>
      </c>
      <c r="K3126" s="37">
        <v>43952</v>
      </c>
      <c r="L3126">
        <v>5389.43</v>
      </c>
      <c r="M3126">
        <v>5389.43</v>
      </c>
      <c r="N3126">
        <v>0</v>
      </c>
      <c r="O3126">
        <v>4850.49</v>
      </c>
      <c r="P3126">
        <v>0</v>
      </c>
      <c r="Q3126">
        <v>404.21</v>
      </c>
      <c r="R3126">
        <v>404.2</v>
      </c>
      <c r="S3126">
        <v>0.01</v>
      </c>
    </row>
    <row r="3127" spans="1:19" x14ac:dyDescent="0.25">
      <c r="A3127">
        <v>4</v>
      </c>
      <c r="B3127">
        <v>4332</v>
      </c>
      <c r="C3127" t="s">
        <v>3736</v>
      </c>
      <c r="D3127" t="s">
        <v>970</v>
      </c>
      <c r="E3127" t="s">
        <v>439</v>
      </c>
      <c r="F3127" t="s">
        <v>6307</v>
      </c>
      <c r="G3127" t="s">
        <v>2984</v>
      </c>
      <c r="H3127" t="s">
        <v>124</v>
      </c>
      <c r="I3127">
        <v>1</v>
      </c>
      <c r="J3127" t="s">
        <v>6969</v>
      </c>
      <c r="K3127" s="37">
        <v>43917</v>
      </c>
      <c r="L3127">
        <v>10018.780000000001</v>
      </c>
      <c r="M3127">
        <v>10018.780000000001</v>
      </c>
      <c r="N3127">
        <v>0</v>
      </c>
      <c r="O3127">
        <v>9016.9</v>
      </c>
      <c r="P3127">
        <v>0</v>
      </c>
      <c r="Q3127">
        <v>751.41</v>
      </c>
      <c r="R3127">
        <v>751.41</v>
      </c>
      <c r="S3127">
        <v>0</v>
      </c>
    </row>
    <row r="3128" spans="1:19" x14ac:dyDescent="0.25">
      <c r="A3128">
        <v>4</v>
      </c>
      <c r="B3128">
        <v>4332</v>
      </c>
      <c r="C3128" t="s">
        <v>3736</v>
      </c>
      <c r="D3128" t="s">
        <v>1813</v>
      </c>
      <c r="E3128" t="s">
        <v>9</v>
      </c>
      <c r="F3128" t="s">
        <v>6308</v>
      </c>
      <c r="G3128" t="s">
        <v>3228</v>
      </c>
      <c r="H3128" t="s">
        <v>107</v>
      </c>
      <c r="I3128">
        <v>1</v>
      </c>
      <c r="J3128" t="s">
        <v>6969</v>
      </c>
      <c r="K3128" s="37">
        <v>43781</v>
      </c>
      <c r="L3128">
        <v>4713</v>
      </c>
      <c r="M3128">
        <v>4713</v>
      </c>
      <c r="N3128">
        <v>0</v>
      </c>
      <c r="O3128">
        <v>4241.7</v>
      </c>
      <c r="P3128">
        <v>0</v>
      </c>
      <c r="Q3128">
        <v>353.48</v>
      </c>
      <c r="R3128">
        <v>353.48</v>
      </c>
      <c r="S3128">
        <v>0</v>
      </c>
    </row>
    <row r="3129" spans="1:19" x14ac:dyDescent="0.25">
      <c r="A3129">
        <v>4</v>
      </c>
      <c r="B3129">
        <v>4332</v>
      </c>
      <c r="C3129" t="s">
        <v>3736</v>
      </c>
      <c r="D3129" t="s">
        <v>567</v>
      </c>
      <c r="E3129" t="s">
        <v>421</v>
      </c>
      <c r="F3129" t="s">
        <v>6309</v>
      </c>
      <c r="G3129" t="s">
        <v>2975</v>
      </c>
      <c r="H3129" t="s">
        <v>107</v>
      </c>
      <c r="I3129">
        <v>1</v>
      </c>
      <c r="J3129" t="s">
        <v>6969</v>
      </c>
      <c r="K3129" s="37">
        <v>48092</v>
      </c>
      <c r="L3129">
        <v>3341.14</v>
      </c>
      <c r="M3129">
        <v>3341.14</v>
      </c>
      <c r="N3129">
        <v>0</v>
      </c>
      <c r="O3129">
        <v>3007.03</v>
      </c>
      <c r="P3129">
        <v>0</v>
      </c>
      <c r="Q3129">
        <v>250.59</v>
      </c>
      <c r="R3129">
        <v>250.59</v>
      </c>
      <c r="S3129">
        <v>0</v>
      </c>
    </row>
    <row r="3130" spans="1:19" x14ac:dyDescent="0.25">
      <c r="A3130">
        <v>4</v>
      </c>
      <c r="B3130">
        <v>4332</v>
      </c>
      <c r="C3130" t="s">
        <v>3736</v>
      </c>
      <c r="D3130" t="s">
        <v>1508</v>
      </c>
      <c r="E3130" t="s">
        <v>131</v>
      </c>
      <c r="F3130" t="s">
        <v>6310</v>
      </c>
      <c r="G3130" t="s">
        <v>2922</v>
      </c>
      <c r="H3130" t="s">
        <v>86</v>
      </c>
      <c r="I3130">
        <v>1</v>
      </c>
      <c r="J3130" t="s">
        <v>6969</v>
      </c>
      <c r="K3130" s="37">
        <v>43781</v>
      </c>
      <c r="L3130">
        <v>8792.4500000000007</v>
      </c>
      <c r="M3130">
        <v>8792.4500000000007</v>
      </c>
      <c r="N3130">
        <v>0</v>
      </c>
      <c r="O3130">
        <v>7913.21</v>
      </c>
      <c r="P3130">
        <v>0</v>
      </c>
      <c r="Q3130">
        <v>659.43</v>
      </c>
      <c r="R3130">
        <v>659.43</v>
      </c>
      <c r="S3130">
        <v>0</v>
      </c>
    </row>
    <row r="3131" spans="1:19" x14ac:dyDescent="0.25">
      <c r="A3131">
        <v>4</v>
      </c>
      <c r="B3131">
        <v>4332</v>
      </c>
      <c r="C3131" t="s">
        <v>3736</v>
      </c>
      <c r="D3131" t="s">
        <v>90</v>
      </c>
      <c r="E3131" t="s">
        <v>9</v>
      </c>
      <c r="F3131" t="s">
        <v>6311</v>
      </c>
      <c r="G3131" t="s">
        <v>2988</v>
      </c>
      <c r="H3131" t="s">
        <v>86</v>
      </c>
      <c r="I3131">
        <v>0.7</v>
      </c>
      <c r="J3131" t="s">
        <v>6969</v>
      </c>
      <c r="K3131" s="37">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3736</v>
      </c>
      <c r="D3132" t="s">
        <v>236</v>
      </c>
      <c r="E3132" t="s">
        <v>15</v>
      </c>
      <c r="F3132" t="s">
        <v>6312</v>
      </c>
      <c r="G3132" t="s">
        <v>3388</v>
      </c>
      <c r="H3132" t="s">
        <v>124</v>
      </c>
      <c r="I3132">
        <v>0.1</v>
      </c>
      <c r="J3132" t="s">
        <v>6969</v>
      </c>
      <c r="K3132" s="37">
        <v>48092</v>
      </c>
      <c r="L3132">
        <v>3730507.99</v>
      </c>
      <c r="M3132">
        <v>3730507.99</v>
      </c>
      <c r="N3132">
        <v>0</v>
      </c>
      <c r="O3132">
        <v>3357457.19</v>
      </c>
      <c r="P3132">
        <v>0</v>
      </c>
      <c r="Q3132">
        <v>0</v>
      </c>
      <c r="R3132">
        <v>0</v>
      </c>
      <c r="S3132">
        <v>0</v>
      </c>
    </row>
    <row r="3133" spans="1:19" x14ac:dyDescent="0.25">
      <c r="A3133">
        <v>4</v>
      </c>
      <c r="B3133">
        <v>4332</v>
      </c>
      <c r="C3133" t="s">
        <v>3736</v>
      </c>
      <c r="D3133" t="s">
        <v>1521</v>
      </c>
      <c r="E3133" t="s">
        <v>15</v>
      </c>
      <c r="F3133" t="s">
        <v>6313</v>
      </c>
      <c r="G3133" t="s">
        <v>3279</v>
      </c>
      <c r="H3133" t="s">
        <v>107</v>
      </c>
      <c r="I3133">
        <v>1</v>
      </c>
      <c r="J3133" t="s">
        <v>6969</v>
      </c>
      <c r="K3133" s="37">
        <v>48092</v>
      </c>
      <c r="L3133">
        <v>144294.94</v>
      </c>
      <c r="M3133">
        <v>144294.94</v>
      </c>
      <c r="N3133">
        <v>0</v>
      </c>
      <c r="O3133">
        <v>129865.45</v>
      </c>
      <c r="P3133">
        <v>0</v>
      </c>
      <c r="Q3133">
        <v>0</v>
      </c>
      <c r="R3133">
        <v>0</v>
      </c>
      <c r="S3133">
        <v>0</v>
      </c>
    </row>
    <row r="3134" spans="1:19" x14ac:dyDescent="0.25">
      <c r="A3134">
        <v>4</v>
      </c>
      <c r="B3134">
        <v>4332</v>
      </c>
      <c r="C3134" t="s">
        <v>3736</v>
      </c>
      <c r="D3134" t="s">
        <v>90</v>
      </c>
      <c r="E3134" t="s">
        <v>9</v>
      </c>
      <c r="F3134" t="s">
        <v>6314</v>
      </c>
      <c r="G3134" t="s">
        <v>2938</v>
      </c>
      <c r="H3134" t="s">
        <v>86</v>
      </c>
      <c r="I3134">
        <v>1</v>
      </c>
      <c r="J3134" t="s">
        <v>6969</v>
      </c>
      <c r="K3134" s="37">
        <v>48092</v>
      </c>
      <c r="L3134">
        <v>44314</v>
      </c>
      <c r="M3134">
        <v>44314</v>
      </c>
      <c r="N3134">
        <v>0</v>
      </c>
      <c r="O3134">
        <v>44314</v>
      </c>
      <c r="P3134">
        <v>4431.3999999999996</v>
      </c>
      <c r="Q3134">
        <v>3323.55</v>
      </c>
      <c r="R3134">
        <v>3323.55</v>
      </c>
      <c r="S3134">
        <v>0</v>
      </c>
    </row>
    <row r="3135" spans="1:19" x14ac:dyDescent="0.25">
      <c r="A3135">
        <v>4</v>
      </c>
      <c r="B3135">
        <v>4332</v>
      </c>
      <c r="C3135" t="s">
        <v>3736</v>
      </c>
      <c r="D3135" t="s">
        <v>68</v>
      </c>
      <c r="E3135" t="s">
        <v>69</v>
      </c>
      <c r="F3135" t="s">
        <v>7950</v>
      </c>
      <c r="G3135" t="s">
        <v>7951</v>
      </c>
      <c r="H3135" t="s">
        <v>107</v>
      </c>
      <c r="I3135">
        <v>1</v>
      </c>
      <c r="J3135" t="s">
        <v>6969</v>
      </c>
      <c r="K3135" s="37">
        <v>48092</v>
      </c>
      <c r="L3135">
        <v>125159.54</v>
      </c>
      <c r="M3135">
        <v>125159.54</v>
      </c>
      <c r="N3135">
        <v>0</v>
      </c>
      <c r="O3135">
        <v>112643.59</v>
      </c>
      <c r="P3135">
        <v>0</v>
      </c>
      <c r="Q3135">
        <v>0</v>
      </c>
      <c r="R3135">
        <v>0</v>
      </c>
      <c r="S3135">
        <v>0</v>
      </c>
    </row>
    <row r="3136" spans="1:19" x14ac:dyDescent="0.25">
      <c r="A3136">
        <v>4</v>
      </c>
      <c r="B3136">
        <v>4332</v>
      </c>
      <c r="C3136" t="s">
        <v>3736</v>
      </c>
      <c r="D3136" t="s">
        <v>795</v>
      </c>
      <c r="E3136" t="s">
        <v>60</v>
      </c>
      <c r="F3136" t="s">
        <v>7952</v>
      </c>
      <c r="G3136" t="s">
        <v>7953</v>
      </c>
      <c r="H3136" t="s">
        <v>100</v>
      </c>
      <c r="I3136">
        <v>0</v>
      </c>
      <c r="J3136" t="s">
        <v>6969</v>
      </c>
      <c r="K3136" s="37">
        <v>43972</v>
      </c>
      <c r="L3136">
        <v>56943.16</v>
      </c>
      <c r="M3136">
        <v>56943.16</v>
      </c>
      <c r="N3136">
        <v>0</v>
      </c>
      <c r="O3136">
        <v>51248.84</v>
      </c>
      <c r="P3136">
        <v>0</v>
      </c>
      <c r="Q3136">
        <v>4270.74</v>
      </c>
      <c r="R3136">
        <v>4270.7299999999996</v>
      </c>
      <c r="S3136">
        <v>0.01</v>
      </c>
    </row>
    <row r="3137" spans="1:19" x14ac:dyDescent="0.25">
      <c r="A3137">
        <v>4</v>
      </c>
      <c r="B3137">
        <v>4332</v>
      </c>
      <c r="C3137" t="s">
        <v>3736</v>
      </c>
      <c r="D3137" t="s">
        <v>90</v>
      </c>
      <c r="E3137" t="s">
        <v>9</v>
      </c>
      <c r="F3137" t="s">
        <v>6315</v>
      </c>
      <c r="G3137" t="s">
        <v>2904</v>
      </c>
      <c r="H3137" t="s">
        <v>86</v>
      </c>
      <c r="I3137">
        <v>1</v>
      </c>
      <c r="J3137" t="s">
        <v>6969</v>
      </c>
      <c r="K3137" s="37">
        <v>43864</v>
      </c>
      <c r="L3137">
        <v>50267.14</v>
      </c>
      <c r="M3137">
        <v>50267.14</v>
      </c>
      <c r="N3137">
        <v>0</v>
      </c>
      <c r="O3137">
        <v>45240.43</v>
      </c>
      <c r="P3137">
        <v>0</v>
      </c>
      <c r="Q3137">
        <v>3770.04</v>
      </c>
      <c r="R3137">
        <v>3770.04</v>
      </c>
      <c r="S3137">
        <v>0</v>
      </c>
    </row>
    <row r="3138" spans="1:19" x14ac:dyDescent="0.25">
      <c r="A3138">
        <v>4</v>
      </c>
      <c r="B3138">
        <v>4332</v>
      </c>
      <c r="C3138" t="s">
        <v>3736</v>
      </c>
      <c r="D3138" t="s">
        <v>2123</v>
      </c>
      <c r="E3138" t="s">
        <v>76</v>
      </c>
      <c r="F3138" t="s">
        <v>6316</v>
      </c>
      <c r="G3138" t="s">
        <v>3294</v>
      </c>
      <c r="H3138" t="s">
        <v>124</v>
      </c>
      <c r="I3138">
        <v>0</v>
      </c>
      <c r="J3138" t="s">
        <v>6969</v>
      </c>
      <c r="K3138" s="37">
        <v>48092</v>
      </c>
      <c r="L3138">
        <v>771672.15</v>
      </c>
      <c r="M3138">
        <v>771672.15</v>
      </c>
      <c r="N3138">
        <v>0</v>
      </c>
      <c r="O3138">
        <v>694504.94</v>
      </c>
      <c r="P3138">
        <v>0</v>
      </c>
      <c r="Q3138">
        <v>0</v>
      </c>
      <c r="R3138">
        <v>0</v>
      </c>
      <c r="S3138">
        <v>0</v>
      </c>
    </row>
    <row r="3139" spans="1:19" x14ac:dyDescent="0.25">
      <c r="A3139">
        <v>4</v>
      </c>
      <c r="B3139">
        <v>4332</v>
      </c>
      <c r="C3139" t="s">
        <v>3736</v>
      </c>
      <c r="D3139" t="s">
        <v>121</v>
      </c>
      <c r="E3139" t="s">
        <v>122</v>
      </c>
      <c r="F3139" t="s">
        <v>6317</v>
      </c>
      <c r="G3139" t="s">
        <v>503</v>
      </c>
      <c r="H3139" t="s">
        <v>107</v>
      </c>
      <c r="I3139">
        <v>0</v>
      </c>
      <c r="J3139" t="s">
        <v>6969</v>
      </c>
      <c r="K3139" s="37">
        <v>43294</v>
      </c>
      <c r="L3139">
        <v>5660.59</v>
      </c>
      <c r="M3139">
        <v>5660.59</v>
      </c>
      <c r="N3139">
        <v>0</v>
      </c>
      <c r="O3139">
        <v>5094.53</v>
      </c>
      <c r="P3139">
        <v>0</v>
      </c>
      <c r="Q3139">
        <v>424.55</v>
      </c>
      <c r="R3139">
        <v>424.54</v>
      </c>
      <c r="S3139">
        <v>0.01</v>
      </c>
    </row>
    <row r="3140" spans="1:19" x14ac:dyDescent="0.25">
      <c r="A3140">
        <v>4</v>
      </c>
      <c r="B3140">
        <v>4332</v>
      </c>
      <c r="C3140" t="s">
        <v>3736</v>
      </c>
      <c r="D3140" t="s">
        <v>78</v>
      </c>
      <c r="E3140" t="s">
        <v>76</v>
      </c>
      <c r="F3140" t="s">
        <v>6318</v>
      </c>
      <c r="G3140" t="s">
        <v>3441</v>
      </c>
      <c r="H3140" t="s">
        <v>124</v>
      </c>
      <c r="I3140">
        <v>0</v>
      </c>
      <c r="J3140" t="s">
        <v>6969</v>
      </c>
      <c r="K3140" s="37">
        <v>48092</v>
      </c>
      <c r="L3140">
        <v>1878067</v>
      </c>
      <c r="M3140">
        <v>1878067</v>
      </c>
      <c r="N3140">
        <v>0</v>
      </c>
      <c r="O3140">
        <v>1690260.3</v>
      </c>
      <c r="P3140">
        <v>0</v>
      </c>
      <c r="Q3140">
        <v>140855.03</v>
      </c>
      <c r="R3140">
        <v>14400</v>
      </c>
      <c r="S3140">
        <v>126455.03</v>
      </c>
    </row>
    <row r="3141" spans="1:19" x14ac:dyDescent="0.25">
      <c r="A3141">
        <v>4</v>
      </c>
      <c r="B3141">
        <v>4332</v>
      </c>
      <c r="C3141" t="s">
        <v>3736</v>
      </c>
      <c r="D3141" t="s">
        <v>174</v>
      </c>
      <c r="E3141" t="s">
        <v>9</v>
      </c>
      <c r="F3141" t="s">
        <v>7954</v>
      </c>
      <c r="G3141" t="s">
        <v>7955</v>
      </c>
      <c r="H3141" t="s">
        <v>100</v>
      </c>
      <c r="I3141">
        <v>1</v>
      </c>
      <c r="J3141" t="s">
        <v>6969</v>
      </c>
      <c r="K3141" s="37">
        <v>43994</v>
      </c>
      <c r="L3141">
        <v>38991.06</v>
      </c>
      <c r="M3141">
        <v>38991.06</v>
      </c>
      <c r="N3141">
        <v>0</v>
      </c>
      <c r="O3141">
        <v>35091.949999999997</v>
      </c>
      <c r="P3141">
        <v>0</v>
      </c>
      <c r="Q3141">
        <v>2924.33</v>
      </c>
      <c r="R3141">
        <v>2924.32</v>
      </c>
      <c r="S3141">
        <v>0.01</v>
      </c>
    </row>
    <row r="3142" spans="1:19" x14ac:dyDescent="0.25">
      <c r="A3142">
        <v>4</v>
      </c>
      <c r="B3142">
        <v>4332</v>
      </c>
      <c r="C3142" t="s">
        <v>3736</v>
      </c>
      <c r="D3142" t="s">
        <v>567</v>
      </c>
      <c r="E3142" t="s">
        <v>421</v>
      </c>
      <c r="F3142" t="s">
        <v>6319</v>
      </c>
      <c r="G3142" t="s">
        <v>3081</v>
      </c>
      <c r="H3142" t="s">
        <v>107</v>
      </c>
      <c r="I3142">
        <v>1</v>
      </c>
      <c r="J3142" t="s">
        <v>6969</v>
      </c>
      <c r="K3142" s="37">
        <v>43781</v>
      </c>
      <c r="L3142">
        <v>38638.11</v>
      </c>
      <c r="M3142">
        <v>38638.11</v>
      </c>
      <c r="N3142">
        <v>0</v>
      </c>
      <c r="O3142">
        <v>34774.300000000003</v>
      </c>
      <c r="P3142">
        <v>0</v>
      </c>
      <c r="Q3142">
        <v>2897.86</v>
      </c>
      <c r="R3142">
        <v>2897.86</v>
      </c>
      <c r="S3142">
        <v>0</v>
      </c>
    </row>
    <row r="3143" spans="1:19" x14ac:dyDescent="0.25">
      <c r="A3143">
        <v>4</v>
      </c>
      <c r="B3143">
        <v>4332</v>
      </c>
      <c r="C3143" t="s">
        <v>3736</v>
      </c>
      <c r="D3143" t="s">
        <v>3332</v>
      </c>
      <c r="E3143" t="s">
        <v>813</v>
      </c>
      <c r="F3143" t="s">
        <v>7956</v>
      </c>
      <c r="G3143" t="s">
        <v>7957</v>
      </c>
      <c r="H3143" t="s">
        <v>149</v>
      </c>
      <c r="I3143">
        <v>0.05</v>
      </c>
      <c r="J3143" t="s">
        <v>6969</v>
      </c>
      <c r="K3143" s="37">
        <v>48092</v>
      </c>
      <c r="L3143">
        <v>1985165.96</v>
      </c>
      <c r="M3143">
        <v>1985165.96</v>
      </c>
      <c r="N3143">
        <v>0</v>
      </c>
      <c r="O3143">
        <v>1786649.36</v>
      </c>
      <c r="P3143">
        <v>0</v>
      </c>
      <c r="Q3143">
        <v>0</v>
      </c>
      <c r="R3143">
        <v>0</v>
      </c>
      <c r="S3143">
        <v>0</v>
      </c>
    </row>
    <row r="3144" spans="1:19" x14ac:dyDescent="0.25">
      <c r="A3144">
        <v>4</v>
      </c>
      <c r="B3144">
        <v>4332</v>
      </c>
      <c r="C3144" t="s">
        <v>3736</v>
      </c>
      <c r="D3144" t="s">
        <v>567</v>
      </c>
      <c r="E3144" t="s">
        <v>421</v>
      </c>
      <c r="F3144" t="s">
        <v>6320</v>
      </c>
      <c r="G3144" t="s">
        <v>3092</v>
      </c>
      <c r="H3144" t="s">
        <v>107</v>
      </c>
      <c r="I3144">
        <v>1</v>
      </c>
      <c r="J3144" t="s">
        <v>6969</v>
      </c>
      <c r="K3144" s="37">
        <v>43917</v>
      </c>
      <c r="L3144">
        <v>26916.38</v>
      </c>
      <c r="M3144">
        <v>26916.38</v>
      </c>
      <c r="N3144">
        <v>0</v>
      </c>
      <c r="O3144">
        <v>24224.74</v>
      </c>
      <c r="P3144">
        <v>0</v>
      </c>
      <c r="Q3144">
        <v>2018.73</v>
      </c>
      <c r="R3144">
        <v>2018.73</v>
      </c>
      <c r="S3144">
        <v>0</v>
      </c>
    </row>
    <row r="3145" spans="1:19" x14ac:dyDescent="0.25">
      <c r="A3145">
        <v>4</v>
      </c>
      <c r="B3145">
        <v>4332</v>
      </c>
      <c r="C3145" t="s">
        <v>3736</v>
      </c>
      <c r="D3145" t="s">
        <v>1705</v>
      </c>
      <c r="E3145" t="s">
        <v>69</v>
      </c>
      <c r="F3145" t="s">
        <v>6321</v>
      </c>
      <c r="G3145" t="s">
        <v>2944</v>
      </c>
      <c r="H3145" t="s">
        <v>86</v>
      </c>
      <c r="I3145">
        <v>1</v>
      </c>
      <c r="J3145" t="s">
        <v>6969</v>
      </c>
      <c r="K3145" s="37">
        <v>43929</v>
      </c>
      <c r="L3145">
        <v>153860.97</v>
      </c>
      <c r="M3145">
        <v>153593.10999999999</v>
      </c>
      <c r="N3145">
        <v>-267.86</v>
      </c>
      <c r="O3145">
        <v>147506.84</v>
      </c>
      <c r="P3145">
        <v>-241.07</v>
      </c>
      <c r="Q3145">
        <v>4564.7</v>
      </c>
      <c r="R3145">
        <v>4564.7</v>
      </c>
      <c r="S3145">
        <v>0</v>
      </c>
    </row>
    <row r="3146" spans="1:19" x14ac:dyDescent="0.25">
      <c r="A3146">
        <v>4</v>
      </c>
      <c r="B3146">
        <v>4332</v>
      </c>
      <c r="C3146" t="s">
        <v>3736</v>
      </c>
      <c r="D3146" t="s">
        <v>1728</v>
      </c>
      <c r="E3146" t="s">
        <v>122</v>
      </c>
      <c r="F3146" t="s">
        <v>8843</v>
      </c>
      <c r="G3146" t="s">
        <v>8844</v>
      </c>
      <c r="H3146" t="s">
        <v>124</v>
      </c>
      <c r="I3146">
        <v>0.09</v>
      </c>
      <c r="J3146" t="s">
        <v>6969</v>
      </c>
      <c r="K3146" s="37">
        <v>48092</v>
      </c>
      <c r="L3146">
        <v>692738.69</v>
      </c>
      <c r="M3146">
        <v>692738.69</v>
      </c>
      <c r="N3146">
        <v>0</v>
      </c>
      <c r="O3146">
        <v>623464.81999999995</v>
      </c>
      <c r="P3146">
        <v>0</v>
      </c>
      <c r="Q3146">
        <v>0</v>
      </c>
      <c r="R3146">
        <v>0</v>
      </c>
      <c r="S3146">
        <v>0</v>
      </c>
    </row>
    <row r="3147" spans="1:19" x14ac:dyDescent="0.25">
      <c r="A3147">
        <v>4</v>
      </c>
      <c r="B3147">
        <v>4332</v>
      </c>
      <c r="C3147" t="s">
        <v>3736</v>
      </c>
      <c r="D3147" t="s">
        <v>608</v>
      </c>
      <c r="E3147" t="s">
        <v>131</v>
      </c>
      <c r="F3147" t="s">
        <v>7958</v>
      </c>
      <c r="G3147" t="s">
        <v>141</v>
      </c>
      <c r="H3147" t="s">
        <v>86</v>
      </c>
      <c r="I3147">
        <v>1</v>
      </c>
      <c r="J3147" t="s">
        <v>6969</v>
      </c>
      <c r="K3147" s="37">
        <v>43335</v>
      </c>
      <c r="L3147">
        <v>28213.25</v>
      </c>
      <c r="M3147">
        <v>28213.25</v>
      </c>
      <c r="N3147">
        <v>0</v>
      </c>
      <c r="O3147">
        <v>28213.25</v>
      </c>
      <c r="P3147">
        <v>0</v>
      </c>
      <c r="Q3147">
        <v>0</v>
      </c>
      <c r="R3147">
        <v>0</v>
      </c>
      <c r="S3147">
        <v>0</v>
      </c>
    </row>
    <row r="3148" spans="1:19" x14ac:dyDescent="0.25">
      <c r="A3148">
        <v>4</v>
      </c>
      <c r="B3148">
        <v>4332</v>
      </c>
      <c r="C3148" t="s">
        <v>3736</v>
      </c>
      <c r="D3148" t="s">
        <v>567</v>
      </c>
      <c r="E3148" t="s">
        <v>421</v>
      </c>
      <c r="F3148" t="s">
        <v>6322</v>
      </c>
      <c r="G3148" t="s">
        <v>2985</v>
      </c>
      <c r="H3148" t="s">
        <v>107</v>
      </c>
      <c r="I3148">
        <v>1</v>
      </c>
      <c r="J3148" t="s">
        <v>6969</v>
      </c>
      <c r="K3148" s="37">
        <v>43781</v>
      </c>
      <c r="L3148">
        <v>9461.85</v>
      </c>
      <c r="M3148">
        <v>9461.85</v>
      </c>
      <c r="N3148">
        <v>0</v>
      </c>
      <c r="O3148">
        <v>8515.67</v>
      </c>
      <c r="P3148">
        <v>0</v>
      </c>
      <c r="Q3148">
        <v>709.64</v>
      </c>
      <c r="R3148">
        <v>709.64</v>
      </c>
      <c r="S3148">
        <v>0</v>
      </c>
    </row>
    <row r="3149" spans="1:19" x14ac:dyDescent="0.25">
      <c r="A3149">
        <v>4</v>
      </c>
      <c r="B3149">
        <v>4332</v>
      </c>
      <c r="C3149" t="s">
        <v>3736</v>
      </c>
      <c r="D3149" t="s">
        <v>1596</v>
      </c>
      <c r="E3149" t="s">
        <v>25</v>
      </c>
      <c r="F3149" t="s">
        <v>6323</v>
      </c>
      <c r="G3149" t="s">
        <v>1064</v>
      </c>
      <c r="H3149" t="s">
        <v>107</v>
      </c>
      <c r="I3149">
        <v>0</v>
      </c>
      <c r="J3149" t="s">
        <v>6969</v>
      </c>
      <c r="K3149" s="37">
        <v>43882</v>
      </c>
      <c r="L3149">
        <v>20273.95</v>
      </c>
      <c r="M3149">
        <v>20273.95</v>
      </c>
      <c r="N3149">
        <v>0</v>
      </c>
      <c r="O3149">
        <v>18246.560000000001</v>
      </c>
      <c r="P3149">
        <v>0</v>
      </c>
      <c r="Q3149">
        <v>1520.55</v>
      </c>
      <c r="R3149">
        <v>1520.55</v>
      </c>
      <c r="S3149">
        <v>0</v>
      </c>
    </row>
    <row r="3150" spans="1:19" x14ac:dyDescent="0.25">
      <c r="A3150">
        <v>4</v>
      </c>
      <c r="B3150">
        <v>4332</v>
      </c>
      <c r="C3150" t="s">
        <v>3736</v>
      </c>
      <c r="D3150" t="s">
        <v>1045</v>
      </c>
      <c r="E3150" t="s">
        <v>21</v>
      </c>
      <c r="F3150" t="s">
        <v>6324</v>
      </c>
      <c r="G3150" t="s">
        <v>3256</v>
      </c>
      <c r="H3150" t="s">
        <v>107</v>
      </c>
      <c r="I3150">
        <v>0</v>
      </c>
      <c r="J3150" t="s">
        <v>6969</v>
      </c>
      <c r="K3150" s="37">
        <v>43864</v>
      </c>
      <c r="L3150">
        <v>15924.37</v>
      </c>
      <c r="M3150">
        <v>15924.37</v>
      </c>
      <c r="N3150">
        <v>0</v>
      </c>
      <c r="O3150">
        <v>14331.93</v>
      </c>
      <c r="P3150">
        <v>0</v>
      </c>
      <c r="Q3150">
        <v>1194.33</v>
      </c>
      <c r="R3150">
        <v>1194.33</v>
      </c>
      <c r="S3150">
        <v>0</v>
      </c>
    </row>
    <row r="3151" spans="1:19" x14ac:dyDescent="0.25">
      <c r="A3151">
        <v>4</v>
      </c>
      <c r="B3151">
        <v>4332</v>
      </c>
      <c r="C3151" t="s">
        <v>3736</v>
      </c>
      <c r="D3151" t="s">
        <v>174</v>
      </c>
      <c r="E3151" t="s">
        <v>9</v>
      </c>
      <c r="F3151" t="s">
        <v>7959</v>
      </c>
      <c r="G3151" t="s">
        <v>7960</v>
      </c>
      <c r="H3151" t="s">
        <v>100</v>
      </c>
      <c r="I3151">
        <v>1</v>
      </c>
      <c r="J3151" t="s">
        <v>6969</v>
      </c>
      <c r="K3151" s="37">
        <v>48092</v>
      </c>
      <c r="L3151">
        <v>22898</v>
      </c>
      <c r="M3151">
        <v>22898</v>
      </c>
      <c r="N3151">
        <v>0</v>
      </c>
      <c r="O3151">
        <v>20608.2</v>
      </c>
      <c r="P3151">
        <v>0</v>
      </c>
      <c r="Q3151">
        <v>1717.35</v>
      </c>
      <c r="R3151">
        <v>1717.35</v>
      </c>
      <c r="S3151">
        <v>0</v>
      </c>
    </row>
    <row r="3152" spans="1:19" x14ac:dyDescent="0.25">
      <c r="A3152">
        <v>4</v>
      </c>
      <c r="B3152">
        <v>4332</v>
      </c>
      <c r="C3152" t="s">
        <v>3736</v>
      </c>
      <c r="D3152" t="s">
        <v>3332</v>
      </c>
      <c r="E3152" t="s">
        <v>813</v>
      </c>
      <c r="F3152" t="s">
        <v>6325</v>
      </c>
      <c r="G3152" t="s">
        <v>3397</v>
      </c>
      <c r="H3152" t="s">
        <v>149</v>
      </c>
      <c r="I3152">
        <v>0.1</v>
      </c>
      <c r="J3152" t="s">
        <v>6969</v>
      </c>
      <c r="K3152" s="37">
        <v>48092</v>
      </c>
      <c r="L3152">
        <v>434743</v>
      </c>
      <c r="M3152">
        <v>434743</v>
      </c>
      <c r="N3152">
        <v>0</v>
      </c>
      <c r="O3152">
        <v>391268.7</v>
      </c>
      <c r="P3152">
        <v>0</v>
      </c>
      <c r="Q3152">
        <v>31856.06</v>
      </c>
      <c r="R3152">
        <v>0</v>
      </c>
      <c r="S3152">
        <v>31856.06</v>
      </c>
    </row>
    <row r="3153" spans="1:19" x14ac:dyDescent="0.25">
      <c r="A3153">
        <v>4</v>
      </c>
      <c r="B3153">
        <v>4332</v>
      </c>
      <c r="C3153" t="s">
        <v>3736</v>
      </c>
      <c r="D3153" t="s">
        <v>39</v>
      </c>
      <c r="E3153" t="s">
        <v>9</v>
      </c>
      <c r="F3153" t="s">
        <v>6326</v>
      </c>
      <c r="G3153" t="s">
        <v>2943</v>
      </c>
      <c r="H3153" t="s">
        <v>100</v>
      </c>
      <c r="I3153">
        <v>1</v>
      </c>
      <c r="J3153" t="s">
        <v>6969</v>
      </c>
      <c r="K3153" s="37">
        <v>43781</v>
      </c>
      <c r="L3153">
        <v>28784.5</v>
      </c>
      <c r="M3153">
        <v>28784.5</v>
      </c>
      <c r="N3153">
        <v>0</v>
      </c>
      <c r="O3153">
        <v>25906.05</v>
      </c>
      <c r="P3153">
        <v>0</v>
      </c>
      <c r="Q3153">
        <v>2158.84</v>
      </c>
      <c r="R3153">
        <v>2158.84</v>
      </c>
      <c r="S3153">
        <v>0</v>
      </c>
    </row>
    <row r="3154" spans="1:19" x14ac:dyDescent="0.25">
      <c r="A3154">
        <v>4</v>
      </c>
      <c r="B3154">
        <v>4332</v>
      </c>
      <c r="C3154" t="s">
        <v>3736</v>
      </c>
      <c r="D3154" t="s">
        <v>1728</v>
      </c>
      <c r="E3154" t="s">
        <v>122</v>
      </c>
      <c r="F3154" t="s">
        <v>6327</v>
      </c>
      <c r="G3154" t="s">
        <v>3307</v>
      </c>
      <c r="H3154" t="s">
        <v>124</v>
      </c>
      <c r="I3154">
        <v>0.5</v>
      </c>
      <c r="J3154" t="s">
        <v>6969</v>
      </c>
      <c r="K3154" s="37">
        <v>48092</v>
      </c>
      <c r="L3154">
        <v>240669.77</v>
      </c>
      <c r="M3154">
        <v>240669.77</v>
      </c>
      <c r="N3154">
        <v>0</v>
      </c>
      <c r="O3154">
        <v>216602.79</v>
      </c>
      <c r="P3154">
        <v>0</v>
      </c>
      <c r="Q3154">
        <v>0</v>
      </c>
      <c r="R3154">
        <v>0</v>
      </c>
      <c r="S3154">
        <v>0</v>
      </c>
    </row>
    <row r="3155" spans="1:19" x14ac:dyDescent="0.25">
      <c r="A3155">
        <v>4</v>
      </c>
      <c r="B3155">
        <v>4332</v>
      </c>
      <c r="C3155" t="s">
        <v>3736</v>
      </c>
      <c r="D3155" t="s">
        <v>814</v>
      </c>
      <c r="E3155" t="s">
        <v>9</v>
      </c>
      <c r="F3155" t="s">
        <v>6328</v>
      </c>
      <c r="G3155" t="s">
        <v>1418</v>
      </c>
      <c r="H3155" t="s">
        <v>100</v>
      </c>
      <c r="I3155">
        <v>1</v>
      </c>
      <c r="J3155" t="s">
        <v>6969</v>
      </c>
      <c r="K3155" s="37">
        <v>43357</v>
      </c>
      <c r="L3155">
        <v>117573.84</v>
      </c>
      <c r="M3155">
        <v>117573.84</v>
      </c>
      <c r="N3155">
        <v>0</v>
      </c>
      <c r="O3155">
        <v>105816.46</v>
      </c>
      <c r="P3155">
        <v>0</v>
      </c>
      <c r="Q3155">
        <v>8818.0400000000009</v>
      </c>
      <c r="R3155">
        <v>8818.0400000000009</v>
      </c>
      <c r="S3155">
        <v>0</v>
      </c>
    </row>
    <row r="3156" spans="1:19" x14ac:dyDescent="0.25">
      <c r="A3156">
        <v>4</v>
      </c>
      <c r="B3156">
        <v>4332</v>
      </c>
      <c r="C3156" t="s">
        <v>3736</v>
      </c>
      <c r="D3156" t="s">
        <v>3102</v>
      </c>
      <c r="E3156" t="s">
        <v>9</v>
      </c>
      <c r="F3156" t="s">
        <v>6329</v>
      </c>
      <c r="G3156" t="s">
        <v>2765</v>
      </c>
      <c r="H3156" t="s">
        <v>86</v>
      </c>
      <c r="I3156">
        <v>1</v>
      </c>
      <c r="J3156" t="s">
        <v>6969</v>
      </c>
      <c r="K3156" s="37">
        <v>43861</v>
      </c>
      <c r="L3156">
        <v>102428.08</v>
      </c>
      <c r="M3156">
        <v>102428.08</v>
      </c>
      <c r="N3156">
        <v>0</v>
      </c>
      <c r="O3156">
        <v>92185.27</v>
      </c>
      <c r="P3156">
        <v>0</v>
      </c>
      <c r="Q3156">
        <v>7682.11</v>
      </c>
      <c r="R3156">
        <v>7682.11</v>
      </c>
      <c r="S3156">
        <v>0</v>
      </c>
    </row>
    <row r="3157" spans="1:19" x14ac:dyDescent="0.25">
      <c r="A3157">
        <v>4</v>
      </c>
      <c r="B3157">
        <v>4332</v>
      </c>
      <c r="C3157" t="s">
        <v>3736</v>
      </c>
      <c r="D3157" t="s">
        <v>174</v>
      </c>
      <c r="E3157" t="s">
        <v>9</v>
      </c>
      <c r="F3157" t="s">
        <v>7961</v>
      </c>
      <c r="G3157" t="s">
        <v>7962</v>
      </c>
      <c r="H3157" t="s">
        <v>100</v>
      </c>
      <c r="I3157">
        <v>1</v>
      </c>
      <c r="J3157" t="s">
        <v>6969</v>
      </c>
      <c r="K3157" s="37">
        <v>43952</v>
      </c>
      <c r="L3157">
        <v>15016.58</v>
      </c>
      <c r="M3157">
        <v>15016.58</v>
      </c>
      <c r="N3157">
        <v>0</v>
      </c>
      <c r="O3157">
        <v>13514.92</v>
      </c>
      <c r="P3157">
        <v>0</v>
      </c>
      <c r="Q3157">
        <v>1126.25</v>
      </c>
      <c r="R3157">
        <v>1126.24</v>
      </c>
      <c r="S3157">
        <v>0.01</v>
      </c>
    </row>
    <row r="3158" spans="1:19" x14ac:dyDescent="0.25">
      <c r="A3158">
        <v>4</v>
      </c>
      <c r="B3158">
        <v>4332</v>
      </c>
      <c r="C3158" t="s">
        <v>3736</v>
      </c>
      <c r="D3158" t="s">
        <v>177</v>
      </c>
      <c r="E3158" t="s">
        <v>69</v>
      </c>
      <c r="F3158" t="s">
        <v>7963</v>
      </c>
      <c r="G3158" t="s">
        <v>7964</v>
      </c>
      <c r="H3158" t="s">
        <v>107</v>
      </c>
      <c r="I3158">
        <v>0</v>
      </c>
      <c r="J3158" t="s">
        <v>6969</v>
      </c>
      <c r="K3158" s="37">
        <v>48092</v>
      </c>
      <c r="L3158">
        <v>20685586</v>
      </c>
      <c r="M3158">
        <v>20685586</v>
      </c>
      <c r="N3158">
        <v>0</v>
      </c>
      <c r="O3158">
        <v>18617027.399999999</v>
      </c>
      <c r="P3158">
        <v>0</v>
      </c>
      <c r="Q3158">
        <v>0</v>
      </c>
      <c r="R3158">
        <v>0</v>
      </c>
      <c r="S3158">
        <v>0</v>
      </c>
    </row>
    <row r="3159" spans="1:19" x14ac:dyDescent="0.25">
      <c r="A3159">
        <v>4</v>
      </c>
      <c r="B3159">
        <v>4332</v>
      </c>
      <c r="C3159" t="s">
        <v>3736</v>
      </c>
      <c r="D3159" t="s">
        <v>2894</v>
      </c>
      <c r="E3159" t="s">
        <v>93</v>
      </c>
      <c r="F3159" t="s">
        <v>7965</v>
      </c>
      <c r="G3159" t="s">
        <v>7966</v>
      </c>
      <c r="H3159" t="s">
        <v>149</v>
      </c>
      <c r="I3159">
        <v>0</v>
      </c>
      <c r="J3159" t="s">
        <v>6969</v>
      </c>
      <c r="K3159" s="37">
        <v>48092</v>
      </c>
      <c r="L3159">
        <v>327900</v>
      </c>
      <c r="M3159">
        <v>327900</v>
      </c>
      <c r="N3159">
        <v>0</v>
      </c>
      <c r="O3159">
        <v>295110</v>
      </c>
      <c r="P3159">
        <v>0</v>
      </c>
      <c r="Q3159">
        <v>0</v>
      </c>
      <c r="R3159">
        <v>0</v>
      </c>
      <c r="S3159">
        <v>0</v>
      </c>
    </row>
    <row r="3160" spans="1:19" x14ac:dyDescent="0.25">
      <c r="A3160">
        <v>4</v>
      </c>
      <c r="B3160">
        <v>4332</v>
      </c>
      <c r="C3160" t="s">
        <v>3736</v>
      </c>
      <c r="D3160" t="s">
        <v>7967</v>
      </c>
      <c r="E3160" t="s">
        <v>9</v>
      </c>
      <c r="F3160" t="s">
        <v>7968</v>
      </c>
      <c r="G3160" t="s">
        <v>7969</v>
      </c>
      <c r="H3160" t="s">
        <v>86</v>
      </c>
      <c r="I3160">
        <v>1</v>
      </c>
      <c r="J3160" t="s">
        <v>6969</v>
      </c>
      <c r="K3160" s="37">
        <v>43587</v>
      </c>
      <c r="L3160">
        <v>18942.88</v>
      </c>
      <c r="M3160">
        <v>18942.88</v>
      </c>
      <c r="N3160">
        <v>0</v>
      </c>
      <c r="O3160">
        <v>18942.88</v>
      </c>
      <c r="P3160">
        <v>0</v>
      </c>
      <c r="Q3160">
        <v>0</v>
      </c>
      <c r="R3160">
        <v>0</v>
      </c>
      <c r="S3160">
        <v>0</v>
      </c>
    </row>
    <row r="3161" spans="1:19" x14ac:dyDescent="0.25">
      <c r="A3161">
        <v>4</v>
      </c>
      <c r="B3161">
        <v>4332</v>
      </c>
      <c r="C3161" t="s">
        <v>3736</v>
      </c>
      <c r="D3161" t="s">
        <v>102</v>
      </c>
      <c r="E3161" t="s">
        <v>102</v>
      </c>
      <c r="F3161" t="s">
        <v>8845</v>
      </c>
      <c r="G3161" t="s">
        <v>8846</v>
      </c>
      <c r="H3161" t="s">
        <v>8743</v>
      </c>
      <c r="I3161">
        <v>0.4</v>
      </c>
      <c r="J3161" t="s">
        <v>6970</v>
      </c>
      <c r="K3161" s="37">
        <v>48092</v>
      </c>
      <c r="L3161">
        <v>446863</v>
      </c>
      <c r="M3161">
        <v>446863</v>
      </c>
      <c r="N3161">
        <v>0</v>
      </c>
      <c r="O3161">
        <v>335147.25</v>
      </c>
      <c r="P3161">
        <v>0</v>
      </c>
      <c r="Q3161">
        <v>6792.1875</v>
      </c>
      <c r="R3161">
        <v>0</v>
      </c>
      <c r="S3161">
        <v>6792.1875</v>
      </c>
    </row>
    <row r="3162" spans="1:19" x14ac:dyDescent="0.25">
      <c r="A3162">
        <v>4</v>
      </c>
      <c r="B3162">
        <v>4332</v>
      </c>
      <c r="C3162" t="s">
        <v>3736</v>
      </c>
      <c r="D3162" t="s">
        <v>567</v>
      </c>
      <c r="E3162" t="s">
        <v>421</v>
      </c>
      <c r="F3162" t="s">
        <v>6330</v>
      </c>
      <c r="G3162" t="s">
        <v>2980</v>
      </c>
      <c r="H3162" t="s">
        <v>107</v>
      </c>
      <c r="I3162">
        <v>1</v>
      </c>
      <c r="J3162" t="s">
        <v>6969</v>
      </c>
      <c r="K3162" s="37">
        <v>48092</v>
      </c>
      <c r="L3162">
        <v>10514.42</v>
      </c>
      <c r="M3162">
        <v>10514.42</v>
      </c>
      <c r="N3162">
        <v>0</v>
      </c>
      <c r="O3162">
        <v>9462.98</v>
      </c>
      <c r="P3162">
        <v>0</v>
      </c>
      <c r="Q3162">
        <v>788.58</v>
      </c>
      <c r="R3162">
        <v>788.58</v>
      </c>
      <c r="S3162">
        <v>0</v>
      </c>
    </row>
    <row r="3163" spans="1:19" x14ac:dyDescent="0.25">
      <c r="A3163">
        <v>4</v>
      </c>
      <c r="B3163">
        <v>4332</v>
      </c>
      <c r="C3163" t="s">
        <v>3736</v>
      </c>
      <c r="D3163" t="s">
        <v>75</v>
      </c>
      <c r="E3163" t="s">
        <v>76</v>
      </c>
      <c r="F3163" t="s">
        <v>6331</v>
      </c>
      <c r="G3163" t="s">
        <v>3109</v>
      </c>
      <c r="H3163" t="s">
        <v>107</v>
      </c>
      <c r="I3163">
        <v>0</v>
      </c>
      <c r="J3163" t="s">
        <v>6969</v>
      </c>
      <c r="K3163" s="37">
        <v>43959</v>
      </c>
      <c r="L3163">
        <v>5966.05</v>
      </c>
      <c r="M3163">
        <v>5966.05</v>
      </c>
      <c r="N3163">
        <v>0</v>
      </c>
      <c r="O3163">
        <v>5369.45</v>
      </c>
      <c r="P3163">
        <v>0</v>
      </c>
      <c r="Q3163">
        <v>447.45</v>
      </c>
      <c r="R3163">
        <v>447.45</v>
      </c>
      <c r="S3163">
        <v>0</v>
      </c>
    </row>
    <row r="3164" spans="1:19" x14ac:dyDescent="0.25">
      <c r="A3164">
        <v>4</v>
      </c>
      <c r="B3164">
        <v>4332</v>
      </c>
      <c r="C3164" t="s">
        <v>3736</v>
      </c>
      <c r="D3164" t="s">
        <v>90</v>
      </c>
      <c r="E3164" t="s">
        <v>9</v>
      </c>
      <c r="F3164" t="s">
        <v>6332</v>
      </c>
      <c r="G3164" t="s">
        <v>2978</v>
      </c>
      <c r="H3164" t="s">
        <v>107</v>
      </c>
      <c r="I3164">
        <v>1</v>
      </c>
      <c r="J3164" t="s">
        <v>6969</v>
      </c>
      <c r="K3164" s="37">
        <v>43864</v>
      </c>
      <c r="L3164">
        <v>3127.52</v>
      </c>
      <c r="M3164">
        <v>3127.52</v>
      </c>
      <c r="N3164">
        <v>0</v>
      </c>
      <c r="O3164">
        <v>2814.77</v>
      </c>
      <c r="P3164">
        <v>0</v>
      </c>
      <c r="Q3164">
        <v>234.56</v>
      </c>
      <c r="R3164">
        <v>234.56</v>
      </c>
      <c r="S3164">
        <v>0</v>
      </c>
    </row>
    <row r="3165" spans="1:19" x14ac:dyDescent="0.25">
      <c r="A3165">
        <v>4</v>
      </c>
      <c r="B3165">
        <v>4332</v>
      </c>
      <c r="C3165" t="s">
        <v>3736</v>
      </c>
      <c r="D3165" t="s">
        <v>1707</v>
      </c>
      <c r="E3165" t="s">
        <v>404</v>
      </c>
      <c r="F3165" t="s">
        <v>6333</v>
      </c>
      <c r="G3165" t="s">
        <v>3261</v>
      </c>
      <c r="H3165" t="s">
        <v>107</v>
      </c>
      <c r="I3165">
        <v>1</v>
      </c>
      <c r="J3165" t="s">
        <v>6969</v>
      </c>
      <c r="K3165" s="37">
        <v>43781</v>
      </c>
      <c r="L3165">
        <v>3226.82</v>
      </c>
      <c r="M3165">
        <v>3226.82</v>
      </c>
      <c r="N3165">
        <v>0</v>
      </c>
      <c r="O3165">
        <v>2904.14</v>
      </c>
      <c r="P3165">
        <v>0</v>
      </c>
      <c r="Q3165">
        <v>242.01</v>
      </c>
      <c r="R3165">
        <v>242.01</v>
      </c>
      <c r="S3165">
        <v>0</v>
      </c>
    </row>
    <row r="3166" spans="1:19" x14ac:dyDescent="0.25">
      <c r="A3166">
        <v>4</v>
      </c>
      <c r="B3166">
        <v>4332</v>
      </c>
      <c r="C3166" t="s">
        <v>3736</v>
      </c>
      <c r="D3166" t="s">
        <v>1670</v>
      </c>
      <c r="E3166" t="s">
        <v>60</v>
      </c>
      <c r="F3166" t="s">
        <v>6334</v>
      </c>
      <c r="G3166" t="s">
        <v>3235</v>
      </c>
      <c r="H3166" t="s">
        <v>107</v>
      </c>
      <c r="I3166">
        <v>1</v>
      </c>
      <c r="J3166" t="s">
        <v>6969</v>
      </c>
      <c r="K3166" s="37">
        <v>43851</v>
      </c>
      <c r="L3166">
        <v>54527.49</v>
      </c>
      <c r="M3166">
        <v>54527.49</v>
      </c>
      <c r="N3166">
        <v>0</v>
      </c>
      <c r="O3166">
        <v>49074.74</v>
      </c>
      <c r="P3166">
        <v>0</v>
      </c>
      <c r="Q3166">
        <v>4089.56</v>
      </c>
      <c r="R3166">
        <v>4089.56</v>
      </c>
      <c r="S3166">
        <v>0</v>
      </c>
    </row>
    <row r="3167" spans="1:19" x14ac:dyDescent="0.25">
      <c r="A3167">
        <v>4</v>
      </c>
      <c r="B3167">
        <v>4332</v>
      </c>
      <c r="C3167" t="s">
        <v>3736</v>
      </c>
      <c r="D3167" t="s">
        <v>567</v>
      </c>
      <c r="E3167" t="s">
        <v>421</v>
      </c>
      <c r="F3167" t="s">
        <v>6335</v>
      </c>
      <c r="G3167" t="s">
        <v>3030</v>
      </c>
      <c r="H3167" t="s">
        <v>107</v>
      </c>
      <c r="I3167">
        <v>1</v>
      </c>
      <c r="J3167" t="s">
        <v>6969</v>
      </c>
      <c r="K3167" s="37">
        <v>43781</v>
      </c>
      <c r="L3167">
        <v>6726.62</v>
      </c>
      <c r="M3167">
        <v>6726.62</v>
      </c>
      <c r="N3167">
        <v>0</v>
      </c>
      <c r="O3167">
        <v>6053.96</v>
      </c>
      <c r="P3167">
        <v>0</v>
      </c>
      <c r="Q3167">
        <v>504.5</v>
      </c>
      <c r="R3167">
        <v>504.5</v>
      </c>
      <c r="S3167">
        <v>0</v>
      </c>
    </row>
    <row r="3168" spans="1:19" x14ac:dyDescent="0.25">
      <c r="A3168">
        <v>4</v>
      </c>
      <c r="B3168">
        <v>4332</v>
      </c>
      <c r="C3168" t="s">
        <v>3736</v>
      </c>
      <c r="D3168" t="s">
        <v>569</v>
      </c>
      <c r="E3168" t="s">
        <v>82</v>
      </c>
      <c r="F3168" t="s">
        <v>6336</v>
      </c>
      <c r="G3168" t="s">
        <v>3387</v>
      </c>
      <c r="H3168" t="s">
        <v>104</v>
      </c>
      <c r="I3168">
        <v>0.25</v>
      </c>
      <c r="J3168" t="s">
        <v>6969</v>
      </c>
      <c r="K3168" s="37">
        <v>48092</v>
      </c>
      <c r="L3168">
        <v>1787000.46</v>
      </c>
      <c r="M3168">
        <v>1787000.46</v>
      </c>
      <c r="N3168">
        <v>0</v>
      </c>
      <c r="O3168">
        <v>1608300.41</v>
      </c>
      <c r="P3168">
        <v>0</v>
      </c>
      <c r="Q3168">
        <v>106368</v>
      </c>
      <c r="R3168">
        <v>74205.8</v>
      </c>
      <c r="S3168">
        <v>32162.2</v>
      </c>
    </row>
    <row r="3169" spans="1:19" x14ac:dyDescent="0.25">
      <c r="A3169">
        <v>4</v>
      </c>
      <c r="B3169">
        <v>4332</v>
      </c>
      <c r="C3169" t="s">
        <v>3736</v>
      </c>
      <c r="D3169" t="s">
        <v>52</v>
      </c>
      <c r="E3169" t="s">
        <v>21</v>
      </c>
      <c r="F3169" t="s">
        <v>6337</v>
      </c>
      <c r="G3169" t="s">
        <v>3472</v>
      </c>
      <c r="H3169" t="s">
        <v>107</v>
      </c>
      <c r="I3169">
        <v>0</v>
      </c>
      <c r="J3169" t="s">
        <v>6969</v>
      </c>
      <c r="K3169" s="37">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3736</v>
      </c>
      <c r="D3170" t="s">
        <v>450</v>
      </c>
      <c r="E3170" t="s">
        <v>9</v>
      </c>
      <c r="F3170" t="s">
        <v>6338</v>
      </c>
      <c r="G3170" t="s">
        <v>477</v>
      </c>
      <c r="H3170" t="s">
        <v>100</v>
      </c>
      <c r="I3170">
        <v>1</v>
      </c>
      <c r="J3170" t="s">
        <v>6969</v>
      </c>
      <c r="K3170" s="37">
        <v>43294</v>
      </c>
      <c r="L3170">
        <v>9830.9599999999991</v>
      </c>
      <c r="M3170">
        <v>9830.9599999999991</v>
      </c>
      <c r="N3170">
        <v>0</v>
      </c>
      <c r="O3170">
        <v>8847.86</v>
      </c>
      <c r="P3170">
        <v>0</v>
      </c>
      <c r="Q3170">
        <v>737.32</v>
      </c>
      <c r="R3170">
        <v>737.32</v>
      </c>
      <c r="S3170">
        <v>0</v>
      </c>
    </row>
    <row r="3171" spans="1:19" x14ac:dyDescent="0.25">
      <c r="A3171">
        <v>4</v>
      </c>
      <c r="B3171">
        <v>4332</v>
      </c>
      <c r="C3171" t="s">
        <v>3736</v>
      </c>
      <c r="D3171" t="s">
        <v>3102</v>
      </c>
      <c r="E3171" t="s">
        <v>9</v>
      </c>
      <c r="F3171" t="s">
        <v>7970</v>
      </c>
      <c r="G3171" t="s">
        <v>7971</v>
      </c>
      <c r="H3171" t="s">
        <v>86</v>
      </c>
      <c r="I3171">
        <v>1</v>
      </c>
      <c r="J3171" t="s">
        <v>6969</v>
      </c>
      <c r="K3171" s="37">
        <v>43861</v>
      </c>
      <c r="L3171">
        <v>49593.42</v>
      </c>
      <c r="M3171">
        <v>49593.42</v>
      </c>
      <c r="N3171">
        <v>0</v>
      </c>
      <c r="O3171">
        <v>49593.42</v>
      </c>
      <c r="P3171">
        <v>0</v>
      </c>
      <c r="Q3171">
        <v>0</v>
      </c>
      <c r="R3171">
        <v>0</v>
      </c>
      <c r="S3171">
        <v>0</v>
      </c>
    </row>
    <row r="3172" spans="1:19" x14ac:dyDescent="0.25">
      <c r="A3172">
        <v>4</v>
      </c>
      <c r="B3172">
        <v>4332</v>
      </c>
      <c r="C3172" t="s">
        <v>3736</v>
      </c>
      <c r="D3172" t="s">
        <v>548</v>
      </c>
      <c r="E3172" t="s">
        <v>9</v>
      </c>
      <c r="F3172" t="s">
        <v>7972</v>
      </c>
      <c r="G3172" t="s">
        <v>7973</v>
      </c>
      <c r="H3172" t="s">
        <v>107</v>
      </c>
      <c r="I3172">
        <v>1</v>
      </c>
      <c r="J3172" t="s">
        <v>6969</v>
      </c>
      <c r="K3172" s="37">
        <v>48092</v>
      </c>
      <c r="L3172">
        <v>123102.78</v>
      </c>
      <c r="M3172">
        <v>123102.78</v>
      </c>
      <c r="N3172">
        <v>0</v>
      </c>
      <c r="O3172">
        <v>110792.5</v>
      </c>
      <c r="P3172">
        <v>0</v>
      </c>
      <c r="Q3172">
        <v>0</v>
      </c>
      <c r="R3172">
        <v>0</v>
      </c>
      <c r="S3172">
        <v>0</v>
      </c>
    </row>
    <row r="3173" spans="1:19" x14ac:dyDescent="0.25">
      <c r="A3173">
        <v>4</v>
      </c>
      <c r="B3173">
        <v>4332</v>
      </c>
      <c r="C3173" t="s">
        <v>3736</v>
      </c>
      <c r="D3173" t="s">
        <v>13</v>
      </c>
      <c r="E3173" t="s">
        <v>9</v>
      </c>
      <c r="F3173" t="s">
        <v>6339</v>
      </c>
      <c r="G3173" t="s">
        <v>3020</v>
      </c>
      <c r="H3173" t="s">
        <v>107</v>
      </c>
      <c r="I3173">
        <v>0</v>
      </c>
      <c r="J3173" t="s">
        <v>6969</v>
      </c>
      <c r="K3173" s="37">
        <v>43864</v>
      </c>
      <c r="L3173">
        <v>48593</v>
      </c>
      <c r="M3173">
        <v>48593</v>
      </c>
      <c r="N3173">
        <v>0</v>
      </c>
      <c r="O3173">
        <v>43733.7</v>
      </c>
      <c r="P3173">
        <v>0</v>
      </c>
      <c r="Q3173">
        <v>3644.48</v>
      </c>
      <c r="R3173">
        <v>3644.48</v>
      </c>
      <c r="S3173">
        <v>0</v>
      </c>
    </row>
    <row r="3174" spans="1:19" x14ac:dyDescent="0.25">
      <c r="A3174">
        <v>4</v>
      </c>
      <c r="B3174">
        <v>4332</v>
      </c>
      <c r="C3174" t="s">
        <v>3736</v>
      </c>
      <c r="D3174" t="s">
        <v>236</v>
      </c>
      <c r="E3174" t="s">
        <v>15</v>
      </c>
      <c r="F3174" t="s">
        <v>6340</v>
      </c>
      <c r="G3174" t="s">
        <v>250</v>
      </c>
      <c r="H3174" t="s">
        <v>124</v>
      </c>
      <c r="I3174">
        <v>0</v>
      </c>
      <c r="J3174" t="s">
        <v>6969</v>
      </c>
      <c r="K3174" s="37">
        <v>43917</v>
      </c>
      <c r="L3174">
        <v>10836.33</v>
      </c>
      <c r="M3174">
        <v>10836.33</v>
      </c>
      <c r="N3174">
        <v>0</v>
      </c>
      <c r="O3174">
        <v>9752.7000000000007</v>
      </c>
      <c r="P3174">
        <v>0</v>
      </c>
      <c r="Q3174">
        <v>812.72</v>
      </c>
      <c r="R3174">
        <v>812.73</v>
      </c>
      <c r="S3174">
        <v>-0.01</v>
      </c>
    </row>
    <row r="3175" spans="1:19" x14ac:dyDescent="0.25">
      <c r="A3175">
        <v>4</v>
      </c>
      <c r="B3175">
        <v>4332</v>
      </c>
      <c r="C3175" t="s">
        <v>3736</v>
      </c>
      <c r="D3175" t="s">
        <v>174</v>
      </c>
      <c r="E3175" t="s">
        <v>9</v>
      </c>
      <c r="F3175" t="s">
        <v>7974</v>
      </c>
      <c r="G3175" t="s">
        <v>7975</v>
      </c>
      <c r="H3175" t="s">
        <v>100</v>
      </c>
      <c r="I3175">
        <v>1</v>
      </c>
      <c r="J3175" t="s">
        <v>6969</v>
      </c>
      <c r="K3175" s="37">
        <v>43952</v>
      </c>
      <c r="L3175">
        <v>16842.23</v>
      </c>
      <c r="M3175">
        <v>16842.23</v>
      </c>
      <c r="N3175">
        <v>0</v>
      </c>
      <c r="O3175">
        <v>15158.01</v>
      </c>
      <c r="P3175">
        <v>0</v>
      </c>
      <c r="Q3175">
        <v>1263.17</v>
      </c>
      <c r="R3175">
        <v>1263.1600000000001</v>
      </c>
      <c r="S3175">
        <v>0.01</v>
      </c>
    </row>
    <row r="3176" spans="1:19" x14ac:dyDescent="0.25">
      <c r="A3176">
        <v>4</v>
      </c>
      <c r="B3176">
        <v>4332</v>
      </c>
      <c r="C3176" t="s">
        <v>3736</v>
      </c>
      <c r="D3176" t="s">
        <v>1728</v>
      </c>
      <c r="E3176" t="s">
        <v>122</v>
      </c>
      <c r="F3176" t="s">
        <v>6341</v>
      </c>
      <c r="G3176" t="s">
        <v>3328</v>
      </c>
      <c r="H3176" t="s">
        <v>124</v>
      </c>
      <c r="I3176">
        <v>0.5</v>
      </c>
      <c r="J3176" t="s">
        <v>6969</v>
      </c>
      <c r="K3176" s="37">
        <v>48092</v>
      </c>
      <c r="L3176">
        <v>279403.2</v>
      </c>
      <c r="M3176">
        <v>279403.2</v>
      </c>
      <c r="N3176">
        <v>0</v>
      </c>
      <c r="O3176">
        <v>251462.88</v>
      </c>
      <c r="P3176">
        <v>0</v>
      </c>
      <c r="Q3176">
        <v>0</v>
      </c>
      <c r="R3176">
        <v>0</v>
      </c>
      <c r="S3176">
        <v>0</v>
      </c>
    </row>
    <row r="3177" spans="1:19" x14ac:dyDescent="0.25">
      <c r="A3177">
        <v>4</v>
      </c>
      <c r="B3177">
        <v>4332</v>
      </c>
      <c r="C3177" t="s">
        <v>3736</v>
      </c>
      <c r="D3177" t="s">
        <v>653</v>
      </c>
      <c r="E3177" t="s">
        <v>147</v>
      </c>
      <c r="F3177" t="s">
        <v>6342</v>
      </c>
      <c r="G3177" t="s">
        <v>2969</v>
      </c>
      <c r="H3177" t="s">
        <v>107</v>
      </c>
      <c r="I3177">
        <v>1</v>
      </c>
      <c r="J3177" t="s">
        <v>6969</v>
      </c>
      <c r="K3177" s="37">
        <v>43623</v>
      </c>
      <c r="L3177">
        <v>3202.71</v>
      </c>
      <c r="M3177">
        <v>3202.71</v>
      </c>
      <c r="N3177">
        <v>0</v>
      </c>
      <c r="O3177">
        <v>2882.44</v>
      </c>
      <c r="P3177">
        <v>0</v>
      </c>
      <c r="Q3177">
        <v>240.2</v>
      </c>
      <c r="R3177">
        <v>240.2</v>
      </c>
      <c r="S3177">
        <v>0</v>
      </c>
    </row>
    <row r="3178" spans="1:19" x14ac:dyDescent="0.25">
      <c r="A3178">
        <v>4</v>
      </c>
      <c r="B3178">
        <v>4332</v>
      </c>
      <c r="C3178" t="s">
        <v>3736</v>
      </c>
      <c r="D3178" t="s">
        <v>567</v>
      </c>
      <c r="E3178" t="s">
        <v>421</v>
      </c>
      <c r="F3178" t="s">
        <v>6343</v>
      </c>
      <c r="G3178" t="s">
        <v>2987</v>
      </c>
      <c r="H3178" t="s">
        <v>107</v>
      </c>
      <c r="I3178">
        <v>1</v>
      </c>
      <c r="J3178" t="s">
        <v>6969</v>
      </c>
      <c r="K3178" s="37">
        <v>43781</v>
      </c>
      <c r="L3178">
        <v>13011.22</v>
      </c>
      <c r="M3178">
        <v>13011.22</v>
      </c>
      <c r="N3178">
        <v>0</v>
      </c>
      <c r="O3178">
        <v>11710.1</v>
      </c>
      <c r="P3178">
        <v>0</v>
      </c>
      <c r="Q3178">
        <v>975.84</v>
      </c>
      <c r="R3178">
        <v>975.84</v>
      </c>
      <c r="S3178">
        <v>0</v>
      </c>
    </row>
    <row r="3179" spans="1:19" x14ac:dyDescent="0.25">
      <c r="A3179">
        <v>4</v>
      </c>
      <c r="B3179">
        <v>4332</v>
      </c>
      <c r="C3179" t="s">
        <v>3736</v>
      </c>
      <c r="D3179" t="s">
        <v>181</v>
      </c>
      <c r="E3179" t="s">
        <v>76</v>
      </c>
      <c r="F3179" t="s">
        <v>6344</v>
      </c>
      <c r="G3179" t="s">
        <v>353</v>
      </c>
      <c r="H3179" t="s">
        <v>107</v>
      </c>
      <c r="I3179">
        <v>1</v>
      </c>
      <c r="J3179" t="s">
        <v>6969</v>
      </c>
      <c r="K3179" s="37">
        <v>43265</v>
      </c>
      <c r="L3179">
        <v>5034.1899999999996</v>
      </c>
      <c r="M3179">
        <v>5034.1899999999996</v>
      </c>
      <c r="N3179">
        <v>0</v>
      </c>
      <c r="O3179">
        <v>4530.7700000000004</v>
      </c>
      <c r="P3179">
        <v>0</v>
      </c>
      <c r="Q3179">
        <v>377.56</v>
      </c>
      <c r="R3179">
        <v>377.56</v>
      </c>
      <c r="S3179">
        <v>0</v>
      </c>
    </row>
    <row r="3180" spans="1:19" x14ac:dyDescent="0.25">
      <c r="A3180">
        <v>4</v>
      </c>
      <c r="B3180">
        <v>4332</v>
      </c>
      <c r="C3180" t="s">
        <v>3736</v>
      </c>
      <c r="D3180" t="s">
        <v>78</v>
      </c>
      <c r="E3180" t="s">
        <v>76</v>
      </c>
      <c r="F3180" t="s">
        <v>6345</v>
      </c>
      <c r="G3180" t="s">
        <v>3253</v>
      </c>
      <c r="H3180" t="s">
        <v>107</v>
      </c>
      <c r="I3180">
        <v>0</v>
      </c>
      <c r="J3180" t="s">
        <v>6969</v>
      </c>
      <c r="K3180" s="37">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3736</v>
      </c>
      <c r="D3181" t="s">
        <v>1813</v>
      </c>
      <c r="E3181" t="s">
        <v>9</v>
      </c>
      <c r="F3181" t="s">
        <v>6346</v>
      </c>
      <c r="G3181" t="s">
        <v>3151</v>
      </c>
      <c r="H3181" t="s">
        <v>107</v>
      </c>
      <c r="I3181">
        <v>1</v>
      </c>
      <c r="J3181" t="s">
        <v>6969</v>
      </c>
      <c r="K3181" s="37">
        <v>43978</v>
      </c>
      <c r="L3181">
        <v>282686.88</v>
      </c>
      <c r="M3181">
        <v>282686.88</v>
      </c>
      <c r="N3181">
        <v>0</v>
      </c>
      <c r="O3181">
        <v>254418.19</v>
      </c>
      <c r="P3181">
        <v>0</v>
      </c>
      <c r="Q3181">
        <v>21201.52</v>
      </c>
      <c r="R3181">
        <v>21201.52</v>
      </c>
      <c r="S3181">
        <v>0</v>
      </c>
    </row>
    <row r="3182" spans="1:19" x14ac:dyDescent="0.25">
      <c r="A3182">
        <v>4</v>
      </c>
      <c r="B3182">
        <v>4332</v>
      </c>
      <c r="C3182" t="s">
        <v>3736</v>
      </c>
      <c r="D3182" t="s">
        <v>98</v>
      </c>
      <c r="E3182" t="s">
        <v>147</v>
      </c>
      <c r="F3182" t="s">
        <v>6347</v>
      </c>
      <c r="G3182" t="s">
        <v>3103</v>
      </c>
      <c r="H3182" t="s">
        <v>100</v>
      </c>
      <c r="I3182">
        <v>0.8</v>
      </c>
      <c r="J3182" t="s">
        <v>6969</v>
      </c>
      <c r="K3182" s="37">
        <v>43721</v>
      </c>
      <c r="L3182">
        <v>17053.29</v>
      </c>
      <c r="M3182">
        <v>17053.29</v>
      </c>
      <c r="N3182">
        <v>0</v>
      </c>
      <c r="O3182">
        <v>15347.96</v>
      </c>
      <c r="P3182">
        <v>0</v>
      </c>
      <c r="Q3182">
        <v>1279</v>
      </c>
      <c r="R3182">
        <v>1279</v>
      </c>
      <c r="S3182">
        <v>0</v>
      </c>
    </row>
    <row r="3183" spans="1:19" x14ac:dyDescent="0.25">
      <c r="A3183">
        <v>4</v>
      </c>
      <c r="B3183">
        <v>4332</v>
      </c>
      <c r="C3183" t="s">
        <v>3736</v>
      </c>
      <c r="D3183" t="s">
        <v>567</v>
      </c>
      <c r="E3183" t="s">
        <v>421</v>
      </c>
      <c r="F3183" t="s">
        <v>6348</v>
      </c>
      <c r="G3183" t="s">
        <v>2986</v>
      </c>
      <c r="H3183" t="s">
        <v>107</v>
      </c>
      <c r="I3183">
        <v>1</v>
      </c>
      <c r="J3183" t="s">
        <v>6969</v>
      </c>
      <c r="K3183" s="37">
        <v>43781</v>
      </c>
      <c r="L3183">
        <v>17151.7</v>
      </c>
      <c r="M3183">
        <v>17151.7</v>
      </c>
      <c r="N3183">
        <v>0</v>
      </c>
      <c r="O3183">
        <v>15436.53</v>
      </c>
      <c r="P3183">
        <v>0</v>
      </c>
      <c r="Q3183">
        <v>1286.3800000000001</v>
      </c>
      <c r="R3183">
        <v>1286.3800000000001</v>
      </c>
      <c r="S3183">
        <v>0</v>
      </c>
    </row>
    <row r="3184" spans="1:19" x14ac:dyDescent="0.25">
      <c r="A3184">
        <v>4</v>
      </c>
      <c r="B3184">
        <v>4332</v>
      </c>
      <c r="C3184" t="s">
        <v>3736</v>
      </c>
      <c r="D3184" t="s">
        <v>567</v>
      </c>
      <c r="E3184" t="s">
        <v>421</v>
      </c>
      <c r="F3184" t="s">
        <v>6349</v>
      </c>
      <c r="G3184" t="s">
        <v>3179</v>
      </c>
      <c r="H3184" t="s">
        <v>107</v>
      </c>
      <c r="I3184">
        <v>1</v>
      </c>
      <c r="J3184" t="s">
        <v>6969</v>
      </c>
      <c r="K3184" s="37">
        <v>43899</v>
      </c>
      <c r="L3184">
        <v>92673.67</v>
      </c>
      <c r="M3184">
        <v>92673.67</v>
      </c>
      <c r="N3184">
        <v>0</v>
      </c>
      <c r="O3184">
        <v>83406.3</v>
      </c>
      <c r="P3184">
        <v>0</v>
      </c>
      <c r="Q3184">
        <v>6950.53</v>
      </c>
      <c r="R3184">
        <v>6950.53</v>
      </c>
      <c r="S3184">
        <v>0</v>
      </c>
    </row>
    <row r="3185" spans="1:19" x14ac:dyDescent="0.25">
      <c r="A3185">
        <v>4</v>
      </c>
      <c r="B3185">
        <v>4332</v>
      </c>
      <c r="C3185" t="s">
        <v>3736</v>
      </c>
      <c r="D3185" t="s">
        <v>604</v>
      </c>
      <c r="E3185" t="s">
        <v>60</v>
      </c>
      <c r="F3185" t="s">
        <v>8690</v>
      </c>
      <c r="G3185" t="s">
        <v>8635</v>
      </c>
      <c r="H3185" t="s">
        <v>107</v>
      </c>
      <c r="I3185">
        <v>1</v>
      </c>
      <c r="J3185" t="s">
        <v>6969</v>
      </c>
      <c r="K3185" s="37">
        <v>44057</v>
      </c>
      <c r="L3185">
        <v>3772.01</v>
      </c>
      <c r="M3185">
        <v>3772.01</v>
      </c>
      <c r="N3185">
        <v>0</v>
      </c>
      <c r="O3185">
        <v>3394.81</v>
      </c>
      <c r="P3185">
        <v>0</v>
      </c>
      <c r="Q3185">
        <v>282.89999999999998</v>
      </c>
      <c r="R3185">
        <v>282.89999999999998</v>
      </c>
      <c r="S3185">
        <v>0</v>
      </c>
    </row>
    <row r="3186" spans="1:19" x14ac:dyDescent="0.25">
      <c r="A3186">
        <v>4</v>
      </c>
      <c r="B3186">
        <v>4332</v>
      </c>
      <c r="C3186" t="s">
        <v>3736</v>
      </c>
      <c r="D3186" t="s">
        <v>2033</v>
      </c>
      <c r="E3186" t="s">
        <v>60</v>
      </c>
      <c r="F3186" t="s">
        <v>6350</v>
      </c>
      <c r="G3186" t="s">
        <v>3168</v>
      </c>
      <c r="H3186" t="s">
        <v>124</v>
      </c>
      <c r="I3186">
        <v>0</v>
      </c>
      <c r="J3186" t="s">
        <v>6969</v>
      </c>
      <c r="K3186" s="37">
        <v>43987</v>
      </c>
      <c r="L3186">
        <v>83853.210000000006</v>
      </c>
      <c r="M3186">
        <v>83853.210000000006</v>
      </c>
      <c r="N3186">
        <v>0</v>
      </c>
      <c r="O3186">
        <v>75467.89</v>
      </c>
      <c r="P3186">
        <v>0</v>
      </c>
      <c r="Q3186">
        <v>6288.99</v>
      </c>
      <c r="R3186">
        <v>6288.99</v>
      </c>
      <c r="S3186">
        <v>0</v>
      </c>
    </row>
    <row r="3187" spans="1:19" x14ac:dyDescent="0.25">
      <c r="A3187">
        <v>4</v>
      </c>
      <c r="B3187">
        <v>4332</v>
      </c>
      <c r="C3187" t="s">
        <v>3736</v>
      </c>
      <c r="D3187" t="s">
        <v>947</v>
      </c>
      <c r="E3187" t="s">
        <v>948</v>
      </c>
      <c r="F3187" t="s">
        <v>6351</v>
      </c>
      <c r="G3187" t="s">
        <v>3526</v>
      </c>
      <c r="H3187" t="s">
        <v>124</v>
      </c>
      <c r="I3187">
        <v>0</v>
      </c>
      <c r="J3187" t="s">
        <v>6969</v>
      </c>
      <c r="K3187" s="37">
        <v>48092</v>
      </c>
      <c r="L3187">
        <v>133463.66</v>
      </c>
      <c r="M3187">
        <v>133463.66</v>
      </c>
      <c r="N3187">
        <v>0</v>
      </c>
      <c r="O3187">
        <v>120117.29</v>
      </c>
      <c r="P3187">
        <v>0</v>
      </c>
      <c r="Q3187">
        <v>0</v>
      </c>
      <c r="R3187">
        <v>0</v>
      </c>
      <c r="S3187">
        <v>0</v>
      </c>
    </row>
    <row r="3188" spans="1:19" x14ac:dyDescent="0.25">
      <c r="A3188">
        <v>4</v>
      </c>
      <c r="B3188">
        <v>4332</v>
      </c>
      <c r="C3188" t="s">
        <v>3736</v>
      </c>
      <c r="D3188" t="s">
        <v>1134</v>
      </c>
      <c r="E3188" t="s">
        <v>21</v>
      </c>
      <c r="F3188" t="s">
        <v>6352</v>
      </c>
      <c r="G3188" t="s">
        <v>1186</v>
      </c>
      <c r="H3188" t="s">
        <v>124</v>
      </c>
      <c r="I3188">
        <v>0</v>
      </c>
      <c r="J3188" t="s">
        <v>6969</v>
      </c>
      <c r="K3188" s="37">
        <v>48092</v>
      </c>
      <c r="L3188">
        <v>152083</v>
      </c>
      <c r="M3188">
        <v>152083</v>
      </c>
      <c r="N3188">
        <v>0</v>
      </c>
      <c r="O3188">
        <v>136874.70000000001</v>
      </c>
      <c r="P3188">
        <v>0</v>
      </c>
      <c r="Q3188">
        <v>0</v>
      </c>
      <c r="R3188">
        <v>0</v>
      </c>
      <c r="S3188">
        <v>0</v>
      </c>
    </row>
    <row r="3189" spans="1:19" x14ac:dyDescent="0.25">
      <c r="A3189">
        <v>4</v>
      </c>
      <c r="B3189">
        <v>4332</v>
      </c>
      <c r="C3189" t="s">
        <v>3736</v>
      </c>
      <c r="D3189" t="s">
        <v>2767</v>
      </c>
      <c r="E3189" t="s">
        <v>9</v>
      </c>
      <c r="F3189" t="s">
        <v>7976</v>
      </c>
      <c r="G3189" t="s">
        <v>7977</v>
      </c>
      <c r="H3189" t="s">
        <v>86</v>
      </c>
      <c r="I3189">
        <v>1</v>
      </c>
      <c r="J3189" t="s">
        <v>6969</v>
      </c>
      <c r="K3189" s="37">
        <v>48092</v>
      </c>
      <c r="L3189">
        <v>389131.54</v>
      </c>
      <c r="M3189">
        <v>389131.54</v>
      </c>
      <c r="N3189">
        <v>0</v>
      </c>
      <c r="O3189">
        <v>350218.39</v>
      </c>
      <c r="P3189">
        <v>0</v>
      </c>
      <c r="Q3189">
        <v>0</v>
      </c>
      <c r="R3189">
        <v>0</v>
      </c>
      <c r="S3189">
        <v>0</v>
      </c>
    </row>
    <row r="3190" spans="1:19" x14ac:dyDescent="0.25">
      <c r="A3190">
        <v>4</v>
      </c>
      <c r="B3190">
        <v>4332</v>
      </c>
      <c r="C3190" t="s">
        <v>3736</v>
      </c>
      <c r="D3190" t="s">
        <v>2401</v>
      </c>
      <c r="E3190" t="s">
        <v>252</v>
      </c>
      <c r="F3190" t="s">
        <v>7978</v>
      </c>
      <c r="G3190" t="s">
        <v>141</v>
      </c>
      <c r="H3190" t="s">
        <v>86</v>
      </c>
      <c r="I3190">
        <v>1</v>
      </c>
      <c r="J3190" t="s">
        <v>6969</v>
      </c>
      <c r="K3190" s="37">
        <v>43956</v>
      </c>
      <c r="L3190">
        <v>161918.42000000001</v>
      </c>
      <c r="M3190">
        <v>161918.42000000001</v>
      </c>
      <c r="N3190">
        <v>0</v>
      </c>
      <c r="O3190">
        <v>161918.42000000001</v>
      </c>
      <c r="P3190">
        <v>0</v>
      </c>
      <c r="Q3190">
        <v>0</v>
      </c>
      <c r="R3190">
        <v>0</v>
      </c>
      <c r="S3190">
        <v>0</v>
      </c>
    </row>
    <row r="3191" spans="1:19" x14ac:dyDescent="0.25">
      <c r="A3191">
        <v>4</v>
      </c>
      <c r="B3191">
        <v>4332</v>
      </c>
      <c r="C3191" t="s">
        <v>3736</v>
      </c>
      <c r="D3191" t="s">
        <v>1521</v>
      </c>
      <c r="E3191" t="s">
        <v>15</v>
      </c>
      <c r="F3191" t="s">
        <v>6353</v>
      </c>
      <c r="G3191" t="s">
        <v>3275</v>
      </c>
      <c r="H3191" t="s">
        <v>104</v>
      </c>
      <c r="I3191">
        <v>0.95</v>
      </c>
      <c r="J3191" t="s">
        <v>6969</v>
      </c>
      <c r="K3191" s="37">
        <v>48092</v>
      </c>
      <c r="L3191">
        <v>217103.48</v>
      </c>
      <c r="M3191">
        <v>217103.48</v>
      </c>
      <c r="N3191">
        <v>0</v>
      </c>
      <c r="O3191">
        <v>195393.13</v>
      </c>
      <c r="P3191">
        <v>0</v>
      </c>
      <c r="Q3191">
        <v>0</v>
      </c>
      <c r="R3191">
        <v>0</v>
      </c>
      <c r="S3191">
        <v>0</v>
      </c>
    </row>
    <row r="3192" spans="1:19" x14ac:dyDescent="0.25">
      <c r="A3192">
        <v>4</v>
      </c>
      <c r="B3192">
        <v>4332</v>
      </c>
      <c r="C3192" t="s">
        <v>3736</v>
      </c>
      <c r="D3192" t="s">
        <v>7649</v>
      </c>
      <c r="E3192" t="s">
        <v>9</v>
      </c>
      <c r="F3192" t="s">
        <v>7979</v>
      </c>
      <c r="G3192" t="s">
        <v>7980</v>
      </c>
      <c r="H3192" t="s">
        <v>100</v>
      </c>
      <c r="I3192">
        <v>1</v>
      </c>
      <c r="J3192" t="s">
        <v>6969</v>
      </c>
      <c r="K3192" s="37">
        <v>43990</v>
      </c>
      <c r="L3192">
        <v>11520</v>
      </c>
      <c r="M3192">
        <v>11520</v>
      </c>
      <c r="N3192">
        <v>0</v>
      </c>
      <c r="O3192">
        <v>10368</v>
      </c>
      <c r="P3192">
        <v>0</v>
      </c>
      <c r="Q3192">
        <v>864</v>
      </c>
      <c r="R3192">
        <v>864</v>
      </c>
      <c r="S3192">
        <v>0</v>
      </c>
    </row>
    <row r="3193" spans="1:19" x14ac:dyDescent="0.25">
      <c r="A3193">
        <v>4</v>
      </c>
      <c r="B3193">
        <v>4332</v>
      </c>
      <c r="C3193" t="s">
        <v>3736</v>
      </c>
      <c r="D3193" t="s">
        <v>90</v>
      </c>
      <c r="E3193" t="s">
        <v>9</v>
      </c>
      <c r="F3193" t="s">
        <v>6354</v>
      </c>
      <c r="G3193" t="s">
        <v>3129</v>
      </c>
      <c r="H3193" t="s">
        <v>86</v>
      </c>
      <c r="I3193">
        <v>0.5</v>
      </c>
      <c r="J3193" t="s">
        <v>6969</v>
      </c>
      <c r="K3193" s="37">
        <v>43990</v>
      </c>
      <c r="L3193">
        <v>97625.9</v>
      </c>
      <c r="M3193">
        <v>97625.9</v>
      </c>
      <c r="N3193">
        <v>0</v>
      </c>
      <c r="O3193">
        <v>87863.31</v>
      </c>
      <c r="P3193">
        <v>0</v>
      </c>
      <c r="Q3193">
        <v>7321.94</v>
      </c>
      <c r="R3193">
        <v>7321.94</v>
      </c>
      <c r="S3193">
        <v>0</v>
      </c>
    </row>
    <row r="3194" spans="1:19" x14ac:dyDescent="0.25">
      <c r="A3194">
        <v>4</v>
      </c>
      <c r="B3194">
        <v>4332</v>
      </c>
      <c r="C3194" t="s">
        <v>3736</v>
      </c>
      <c r="D3194" t="s">
        <v>1685</v>
      </c>
      <c r="E3194" t="s">
        <v>131</v>
      </c>
      <c r="F3194" t="s">
        <v>6355</v>
      </c>
      <c r="G3194" t="s">
        <v>3297</v>
      </c>
      <c r="H3194" t="s">
        <v>124</v>
      </c>
      <c r="I3194">
        <v>1</v>
      </c>
      <c r="J3194" t="s">
        <v>6969</v>
      </c>
      <c r="K3194" s="37">
        <v>43781</v>
      </c>
      <c r="L3194">
        <v>30492.57</v>
      </c>
      <c r="M3194">
        <v>30492.57</v>
      </c>
      <c r="N3194">
        <v>0</v>
      </c>
      <c r="O3194">
        <v>27443.31</v>
      </c>
      <c r="P3194">
        <v>0</v>
      </c>
      <c r="Q3194">
        <v>2286.9499999999998</v>
      </c>
      <c r="R3194">
        <v>2286.94</v>
      </c>
      <c r="S3194">
        <v>0.01</v>
      </c>
    </row>
    <row r="3195" spans="1:19" x14ac:dyDescent="0.25">
      <c r="A3195">
        <v>4</v>
      </c>
      <c r="B3195">
        <v>4332</v>
      </c>
      <c r="C3195" t="s">
        <v>3736</v>
      </c>
      <c r="D3195" t="s">
        <v>90</v>
      </c>
      <c r="E3195" t="s">
        <v>9</v>
      </c>
      <c r="F3195" t="s">
        <v>6356</v>
      </c>
      <c r="G3195" t="s">
        <v>3055</v>
      </c>
      <c r="H3195" t="s">
        <v>107</v>
      </c>
      <c r="I3195">
        <v>1</v>
      </c>
      <c r="J3195" t="s">
        <v>6969</v>
      </c>
      <c r="K3195" s="37">
        <v>43864</v>
      </c>
      <c r="L3195">
        <v>10065.39</v>
      </c>
      <c r="M3195">
        <v>10065.39</v>
      </c>
      <c r="N3195">
        <v>0</v>
      </c>
      <c r="O3195">
        <v>9058.85</v>
      </c>
      <c r="P3195">
        <v>0</v>
      </c>
      <c r="Q3195">
        <v>754.9</v>
      </c>
      <c r="R3195">
        <v>754.9</v>
      </c>
      <c r="S3195">
        <v>0</v>
      </c>
    </row>
    <row r="3196" spans="1:19" x14ac:dyDescent="0.25">
      <c r="A3196">
        <v>4</v>
      </c>
      <c r="B3196">
        <v>4332</v>
      </c>
      <c r="C3196" t="s">
        <v>3736</v>
      </c>
      <c r="D3196" t="s">
        <v>90</v>
      </c>
      <c r="E3196" t="s">
        <v>9</v>
      </c>
      <c r="F3196" t="s">
        <v>6357</v>
      </c>
      <c r="G3196" t="s">
        <v>3012</v>
      </c>
      <c r="H3196" t="s">
        <v>86</v>
      </c>
      <c r="I3196">
        <v>1</v>
      </c>
      <c r="J3196" t="s">
        <v>6969</v>
      </c>
      <c r="K3196" s="37">
        <v>43864</v>
      </c>
      <c r="L3196">
        <v>40972.839999999997</v>
      </c>
      <c r="M3196">
        <v>40972.839999999997</v>
      </c>
      <c r="N3196">
        <v>0</v>
      </c>
      <c r="O3196">
        <v>36875.56</v>
      </c>
      <c r="P3196">
        <v>0</v>
      </c>
      <c r="Q3196">
        <v>3072.96</v>
      </c>
      <c r="R3196">
        <v>3072.96</v>
      </c>
      <c r="S3196">
        <v>0</v>
      </c>
    </row>
    <row r="3197" spans="1:19" x14ac:dyDescent="0.25">
      <c r="A3197">
        <v>4</v>
      </c>
      <c r="B3197">
        <v>4332</v>
      </c>
      <c r="C3197" t="s">
        <v>3736</v>
      </c>
      <c r="D3197" t="s">
        <v>668</v>
      </c>
      <c r="E3197" t="s">
        <v>93</v>
      </c>
      <c r="F3197" t="s">
        <v>6358</v>
      </c>
      <c r="G3197" t="s">
        <v>3558</v>
      </c>
      <c r="H3197" t="s">
        <v>100</v>
      </c>
      <c r="I3197">
        <v>0.5</v>
      </c>
      <c r="J3197" t="s">
        <v>6969</v>
      </c>
      <c r="K3197" s="37">
        <v>48092</v>
      </c>
      <c r="L3197">
        <v>886875.2</v>
      </c>
      <c r="M3197">
        <v>886875.2</v>
      </c>
      <c r="N3197">
        <v>0</v>
      </c>
      <c r="O3197">
        <v>798187.68</v>
      </c>
      <c r="P3197">
        <v>0</v>
      </c>
      <c r="Q3197">
        <v>0</v>
      </c>
      <c r="R3197">
        <v>0</v>
      </c>
      <c r="S3197">
        <v>0</v>
      </c>
    </row>
    <row r="3198" spans="1:19" x14ac:dyDescent="0.25">
      <c r="A3198">
        <v>4</v>
      </c>
      <c r="B3198">
        <v>4332</v>
      </c>
      <c r="C3198" t="s">
        <v>3736</v>
      </c>
      <c r="D3198" t="s">
        <v>335</v>
      </c>
      <c r="E3198" t="s">
        <v>9</v>
      </c>
      <c r="F3198" t="s">
        <v>6359</v>
      </c>
      <c r="G3198" t="s">
        <v>336</v>
      </c>
      <c r="H3198" t="s">
        <v>100</v>
      </c>
      <c r="I3198">
        <v>1</v>
      </c>
      <c r="J3198" t="s">
        <v>6969</v>
      </c>
      <c r="K3198" s="37">
        <v>43615</v>
      </c>
      <c r="L3198">
        <v>28212</v>
      </c>
      <c r="M3198">
        <v>28212</v>
      </c>
      <c r="N3198">
        <v>0</v>
      </c>
      <c r="O3198">
        <v>25390.799999999999</v>
      </c>
      <c r="P3198">
        <v>0</v>
      </c>
      <c r="Q3198">
        <v>2115.9</v>
      </c>
      <c r="R3198">
        <v>2115.9</v>
      </c>
      <c r="S3198">
        <v>0</v>
      </c>
    </row>
    <row r="3199" spans="1:19" x14ac:dyDescent="0.25">
      <c r="A3199">
        <v>4</v>
      </c>
      <c r="B3199">
        <v>4332</v>
      </c>
      <c r="C3199" t="s">
        <v>3736</v>
      </c>
      <c r="D3199" t="s">
        <v>68</v>
      </c>
      <c r="E3199" t="s">
        <v>69</v>
      </c>
      <c r="F3199" t="s">
        <v>6360</v>
      </c>
      <c r="G3199" t="s">
        <v>3077</v>
      </c>
      <c r="H3199" t="s">
        <v>107</v>
      </c>
      <c r="I3199">
        <v>0</v>
      </c>
      <c r="J3199" t="s">
        <v>6969</v>
      </c>
      <c r="K3199" s="37">
        <v>43917</v>
      </c>
      <c r="L3199">
        <v>15860.23</v>
      </c>
      <c r="M3199">
        <v>15860.23</v>
      </c>
      <c r="N3199">
        <v>0</v>
      </c>
      <c r="O3199">
        <v>14274.21</v>
      </c>
      <c r="P3199">
        <v>0</v>
      </c>
      <c r="Q3199">
        <v>1189.52</v>
      </c>
      <c r="R3199">
        <v>1189.52</v>
      </c>
      <c r="S3199">
        <v>0</v>
      </c>
    </row>
    <row r="3200" spans="1:19" x14ac:dyDescent="0.25">
      <c r="A3200">
        <v>4</v>
      </c>
      <c r="B3200">
        <v>4332</v>
      </c>
      <c r="C3200" t="s">
        <v>3736</v>
      </c>
      <c r="D3200" t="s">
        <v>567</v>
      </c>
      <c r="E3200" t="s">
        <v>421</v>
      </c>
      <c r="F3200" t="s">
        <v>6361</v>
      </c>
      <c r="G3200" t="s">
        <v>3006</v>
      </c>
      <c r="H3200" t="s">
        <v>107</v>
      </c>
      <c r="I3200">
        <v>1</v>
      </c>
      <c r="J3200" t="s">
        <v>6969</v>
      </c>
      <c r="K3200" s="37">
        <v>43781</v>
      </c>
      <c r="L3200">
        <v>3686.02</v>
      </c>
      <c r="M3200">
        <v>3686.02</v>
      </c>
      <c r="N3200">
        <v>0</v>
      </c>
      <c r="O3200">
        <v>3317.42</v>
      </c>
      <c r="P3200">
        <v>0</v>
      </c>
      <c r="Q3200">
        <v>276.45</v>
      </c>
      <c r="R3200">
        <v>276.45</v>
      </c>
      <c r="S3200">
        <v>0</v>
      </c>
    </row>
    <row r="3201" spans="1:19" x14ac:dyDescent="0.25">
      <c r="A3201">
        <v>4</v>
      </c>
      <c r="B3201">
        <v>4332</v>
      </c>
      <c r="C3201" t="s">
        <v>3736</v>
      </c>
      <c r="D3201" t="s">
        <v>426</v>
      </c>
      <c r="E3201" t="s">
        <v>60</v>
      </c>
      <c r="F3201" t="s">
        <v>7981</v>
      </c>
      <c r="G3201" t="s">
        <v>7982</v>
      </c>
      <c r="H3201" t="s">
        <v>107</v>
      </c>
      <c r="I3201">
        <v>1</v>
      </c>
      <c r="J3201" t="s">
        <v>6969</v>
      </c>
      <c r="K3201" s="37">
        <v>43951</v>
      </c>
      <c r="L3201">
        <v>97938.36</v>
      </c>
      <c r="M3201">
        <v>97938.36</v>
      </c>
      <c r="N3201">
        <v>0</v>
      </c>
      <c r="O3201">
        <v>88144.52</v>
      </c>
      <c r="P3201">
        <v>0</v>
      </c>
      <c r="Q3201">
        <v>7345.38</v>
      </c>
      <c r="R3201">
        <v>7345.37</v>
      </c>
      <c r="S3201">
        <v>0.01</v>
      </c>
    </row>
    <row r="3202" spans="1:19" x14ac:dyDescent="0.25">
      <c r="A3202">
        <v>4</v>
      </c>
      <c r="B3202">
        <v>4332</v>
      </c>
      <c r="C3202" t="s">
        <v>3736</v>
      </c>
      <c r="D3202" t="s">
        <v>2906</v>
      </c>
      <c r="E3202" t="s">
        <v>395</v>
      </c>
      <c r="F3202" t="s">
        <v>6362</v>
      </c>
      <c r="G3202" t="s">
        <v>3117</v>
      </c>
      <c r="H3202" t="s">
        <v>100</v>
      </c>
      <c r="I3202">
        <v>0.5</v>
      </c>
      <c r="J3202" t="s">
        <v>6969</v>
      </c>
      <c r="K3202" s="37">
        <v>43851</v>
      </c>
      <c r="L3202">
        <v>23409.88</v>
      </c>
      <c r="M3202">
        <v>23409.88</v>
      </c>
      <c r="N3202">
        <v>0</v>
      </c>
      <c r="O3202">
        <v>21068.89</v>
      </c>
      <c r="P3202">
        <v>0</v>
      </c>
      <c r="Q3202">
        <v>1755.74</v>
      </c>
      <c r="R3202">
        <v>1755.74</v>
      </c>
      <c r="S3202">
        <v>0</v>
      </c>
    </row>
    <row r="3203" spans="1:19" x14ac:dyDescent="0.25">
      <c r="A3203">
        <v>4</v>
      </c>
      <c r="B3203">
        <v>4332</v>
      </c>
      <c r="C3203" t="s">
        <v>3736</v>
      </c>
      <c r="D3203" t="s">
        <v>567</v>
      </c>
      <c r="E3203" t="s">
        <v>421</v>
      </c>
      <c r="F3203" t="s">
        <v>6363</v>
      </c>
      <c r="G3203" t="s">
        <v>3146</v>
      </c>
      <c r="H3203" t="s">
        <v>107</v>
      </c>
      <c r="I3203">
        <v>1</v>
      </c>
      <c r="J3203" t="s">
        <v>6969</v>
      </c>
      <c r="K3203" s="37">
        <v>43781</v>
      </c>
      <c r="L3203">
        <v>15388.92</v>
      </c>
      <c r="M3203">
        <v>15388.92</v>
      </c>
      <c r="N3203">
        <v>0</v>
      </c>
      <c r="O3203">
        <v>13850.03</v>
      </c>
      <c r="P3203">
        <v>0</v>
      </c>
      <c r="Q3203">
        <v>1154.17</v>
      </c>
      <c r="R3203">
        <v>1154.17</v>
      </c>
      <c r="S3203">
        <v>0</v>
      </c>
    </row>
    <row r="3204" spans="1:19" x14ac:dyDescent="0.25">
      <c r="A3204">
        <v>4</v>
      </c>
      <c r="B3204">
        <v>4332</v>
      </c>
      <c r="C3204" t="s">
        <v>3736</v>
      </c>
      <c r="D3204" t="s">
        <v>101</v>
      </c>
      <c r="E3204" t="s">
        <v>102</v>
      </c>
      <c r="F3204" t="s">
        <v>6364</v>
      </c>
      <c r="G3204" t="s">
        <v>1808</v>
      </c>
      <c r="H3204" t="s">
        <v>107</v>
      </c>
      <c r="I3204">
        <v>0</v>
      </c>
      <c r="J3204" t="s">
        <v>6969</v>
      </c>
      <c r="K3204" s="37">
        <v>43411</v>
      </c>
      <c r="L3204">
        <v>27873.17</v>
      </c>
      <c r="M3204">
        <v>27873.17</v>
      </c>
      <c r="N3204">
        <v>0</v>
      </c>
      <c r="O3204">
        <v>25085.85</v>
      </c>
      <c r="P3204">
        <v>0</v>
      </c>
      <c r="Q3204">
        <v>2090.4899999999998</v>
      </c>
      <c r="R3204">
        <v>2090.4899999999998</v>
      </c>
      <c r="S3204">
        <v>0</v>
      </c>
    </row>
    <row r="3205" spans="1:19" x14ac:dyDescent="0.25">
      <c r="A3205">
        <v>4</v>
      </c>
      <c r="B3205">
        <v>4332</v>
      </c>
      <c r="C3205" t="s">
        <v>3736</v>
      </c>
      <c r="D3205" t="s">
        <v>300</v>
      </c>
      <c r="E3205" t="s">
        <v>60</v>
      </c>
      <c r="F3205" t="s">
        <v>6365</v>
      </c>
      <c r="G3205" t="s">
        <v>3246</v>
      </c>
      <c r="H3205" t="s">
        <v>86</v>
      </c>
      <c r="I3205">
        <v>1</v>
      </c>
      <c r="J3205" t="s">
        <v>6969</v>
      </c>
      <c r="K3205" s="37">
        <v>44118</v>
      </c>
      <c r="L3205">
        <v>1140163.24</v>
      </c>
      <c r="M3205">
        <v>1096964.68</v>
      </c>
      <c r="N3205">
        <v>-43198.559999999998</v>
      </c>
      <c r="O3205">
        <v>1096437.58</v>
      </c>
      <c r="P3205">
        <v>70290.66</v>
      </c>
      <c r="Q3205">
        <v>77356.34</v>
      </c>
      <c r="R3205">
        <v>77356.34</v>
      </c>
      <c r="S3205">
        <v>0</v>
      </c>
    </row>
    <row r="3206" spans="1:19" x14ac:dyDescent="0.25">
      <c r="A3206">
        <v>4</v>
      </c>
      <c r="B3206">
        <v>4332</v>
      </c>
      <c r="C3206" t="s">
        <v>3736</v>
      </c>
      <c r="D3206" t="s">
        <v>450</v>
      </c>
      <c r="E3206" t="s">
        <v>9</v>
      </c>
      <c r="F3206" t="s">
        <v>6366</v>
      </c>
      <c r="G3206" t="s">
        <v>451</v>
      </c>
      <c r="H3206" t="s">
        <v>100</v>
      </c>
      <c r="I3206">
        <v>1</v>
      </c>
      <c r="J3206" t="s">
        <v>6969</v>
      </c>
      <c r="K3206" s="37">
        <v>43294</v>
      </c>
      <c r="L3206">
        <v>15599.86</v>
      </c>
      <c r="M3206">
        <v>15599.86</v>
      </c>
      <c r="N3206">
        <v>0</v>
      </c>
      <c r="O3206">
        <v>14039.87</v>
      </c>
      <c r="P3206">
        <v>0</v>
      </c>
      <c r="Q3206">
        <v>1169.99</v>
      </c>
      <c r="R3206">
        <v>1169.99</v>
      </c>
      <c r="S3206">
        <v>0</v>
      </c>
    </row>
    <row r="3207" spans="1:19" x14ac:dyDescent="0.25">
      <c r="A3207">
        <v>4</v>
      </c>
      <c r="B3207">
        <v>4332</v>
      </c>
      <c r="C3207" t="s">
        <v>3736</v>
      </c>
      <c r="D3207" t="s">
        <v>13</v>
      </c>
      <c r="E3207" t="s">
        <v>9</v>
      </c>
      <c r="F3207" t="s">
        <v>7983</v>
      </c>
      <c r="G3207" t="s">
        <v>7984</v>
      </c>
      <c r="H3207" t="s">
        <v>107</v>
      </c>
      <c r="I3207">
        <v>1</v>
      </c>
      <c r="J3207" t="s">
        <v>6969</v>
      </c>
      <c r="K3207" s="37">
        <v>48092</v>
      </c>
      <c r="L3207">
        <v>291340</v>
      </c>
      <c r="M3207">
        <v>291340</v>
      </c>
      <c r="N3207">
        <v>0</v>
      </c>
      <c r="O3207">
        <v>262206</v>
      </c>
      <c r="P3207">
        <v>0</v>
      </c>
      <c r="Q3207">
        <v>0</v>
      </c>
      <c r="R3207">
        <v>0</v>
      </c>
      <c r="S3207">
        <v>0</v>
      </c>
    </row>
    <row r="3208" spans="1:19" x14ac:dyDescent="0.25">
      <c r="A3208">
        <v>4</v>
      </c>
      <c r="B3208">
        <v>4332</v>
      </c>
      <c r="C3208" t="s">
        <v>3736</v>
      </c>
      <c r="D3208" t="s">
        <v>567</v>
      </c>
      <c r="E3208" t="s">
        <v>421</v>
      </c>
      <c r="F3208" t="s">
        <v>6367</v>
      </c>
      <c r="G3208" t="s">
        <v>3042</v>
      </c>
      <c r="H3208" t="s">
        <v>107</v>
      </c>
      <c r="I3208">
        <v>1</v>
      </c>
      <c r="J3208" t="s">
        <v>6969</v>
      </c>
      <c r="K3208" s="37">
        <v>43899</v>
      </c>
      <c r="L3208">
        <v>64495.51</v>
      </c>
      <c r="M3208">
        <v>64495.51</v>
      </c>
      <c r="N3208">
        <v>0</v>
      </c>
      <c r="O3208">
        <v>58045.96</v>
      </c>
      <c r="P3208">
        <v>0</v>
      </c>
      <c r="Q3208">
        <v>4837.16</v>
      </c>
      <c r="R3208">
        <v>4837.16</v>
      </c>
      <c r="S3208">
        <v>0</v>
      </c>
    </row>
    <row r="3209" spans="1:19" x14ac:dyDescent="0.25">
      <c r="A3209">
        <v>4</v>
      </c>
      <c r="B3209">
        <v>4332</v>
      </c>
      <c r="C3209" t="s">
        <v>3736</v>
      </c>
      <c r="D3209" t="s">
        <v>78</v>
      </c>
      <c r="E3209" t="s">
        <v>76</v>
      </c>
      <c r="F3209" t="s">
        <v>6368</v>
      </c>
      <c r="G3209" t="s">
        <v>3122</v>
      </c>
      <c r="H3209" t="s">
        <v>107</v>
      </c>
      <c r="I3209">
        <v>0</v>
      </c>
      <c r="J3209" t="s">
        <v>6969</v>
      </c>
      <c r="K3209" s="37">
        <v>43899</v>
      </c>
      <c r="L3209">
        <v>14910.36</v>
      </c>
      <c r="M3209">
        <v>14910.36</v>
      </c>
      <c r="N3209">
        <v>0</v>
      </c>
      <c r="O3209">
        <v>13419.32</v>
      </c>
      <c r="P3209">
        <v>0</v>
      </c>
      <c r="Q3209">
        <v>1118.28</v>
      </c>
      <c r="R3209">
        <v>1118.28</v>
      </c>
      <c r="S3209">
        <v>0</v>
      </c>
    </row>
    <row r="3210" spans="1:19" x14ac:dyDescent="0.25">
      <c r="A3210">
        <v>4</v>
      </c>
      <c r="B3210">
        <v>4332</v>
      </c>
      <c r="C3210" t="s">
        <v>3736</v>
      </c>
      <c r="D3210" t="s">
        <v>350</v>
      </c>
      <c r="E3210" t="s">
        <v>152</v>
      </c>
      <c r="F3210" t="s">
        <v>6369</v>
      </c>
      <c r="G3210" t="s">
        <v>3549</v>
      </c>
      <c r="H3210" t="s">
        <v>104</v>
      </c>
      <c r="I3210">
        <v>0</v>
      </c>
      <c r="J3210" t="s">
        <v>6969</v>
      </c>
      <c r="K3210" s="37">
        <v>48092</v>
      </c>
      <c r="L3210">
        <v>1105839.8500000001</v>
      </c>
      <c r="M3210">
        <v>1343332.35</v>
      </c>
      <c r="N3210">
        <v>237492.5</v>
      </c>
      <c r="O3210">
        <v>1208999.1200000001</v>
      </c>
      <c r="P3210">
        <v>213743.25</v>
      </c>
      <c r="Q3210">
        <v>0</v>
      </c>
      <c r="R3210">
        <v>0</v>
      </c>
      <c r="S3210">
        <v>0</v>
      </c>
    </row>
    <row r="3211" spans="1:19" x14ac:dyDescent="0.25">
      <c r="A3211">
        <v>4</v>
      </c>
      <c r="B3211">
        <v>4332</v>
      </c>
      <c r="C3211" t="s">
        <v>3736</v>
      </c>
      <c r="D3211" t="s">
        <v>3133</v>
      </c>
      <c r="E3211" t="s">
        <v>25</v>
      </c>
      <c r="F3211" t="s">
        <v>7985</v>
      </c>
      <c r="G3211" t="s">
        <v>7986</v>
      </c>
      <c r="H3211" t="s">
        <v>100</v>
      </c>
      <c r="I3211">
        <v>0</v>
      </c>
      <c r="J3211" t="s">
        <v>6969</v>
      </c>
      <c r="K3211" s="37">
        <v>48092</v>
      </c>
      <c r="L3211">
        <v>21176.29</v>
      </c>
      <c r="M3211">
        <v>21176.29</v>
      </c>
      <c r="N3211">
        <v>0</v>
      </c>
      <c r="O3211">
        <v>19058.66</v>
      </c>
      <c r="P3211">
        <v>0</v>
      </c>
      <c r="Q3211">
        <v>1588.22</v>
      </c>
      <c r="R3211">
        <v>1588.22</v>
      </c>
      <c r="S3211">
        <v>0</v>
      </c>
    </row>
    <row r="3212" spans="1:19" x14ac:dyDescent="0.25">
      <c r="A3212">
        <v>4</v>
      </c>
      <c r="B3212">
        <v>4332</v>
      </c>
      <c r="C3212" t="s">
        <v>3736</v>
      </c>
      <c r="D3212" t="s">
        <v>90</v>
      </c>
      <c r="E3212" t="s">
        <v>9</v>
      </c>
      <c r="F3212" t="s">
        <v>6370</v>
      </c>
      <c r="G3212" t="s">
        <v>3002</v>
      </c>
      <c r="H3212" t="s">
        <v>107</v>
      </c>
      <c r="I3212">
        <v>1</v>
      </c>
      <c r="J3212" t="s">
        <v>6969</v>
      </c>
      <c r="K3212" s="37">
        <v>43864</v>
      </c>
      <c r="L3212">
        <v>5625.79</v>
      </c>
      <c r="M3212">
        <v>5625.79</v>
      </c>
      <c r="N3212">
        <v>0</v>
      </c>
      <c r="O3212">
        <v>5063.21</v>
      </c>
      <c r="P3212">
        <v>0</v>
      </c>
      <c r="Q3212">
        <v>421.94</v>
      </c>
      <c r="R3212">
        <v>421.93</v>
      </c>
      <c r="S3212">
        <v>0.01</v>
      </c>
    </row>
    <row r="3213" spans="1:19" x14ac:dyDescent="0.25">
      <c r="A3213">
        <v>4</v>
      </c>
      <c r="B3213">
        <v>4332</v>
      </c>
      <c r="C3213" t="s">
        <v>3736</v>
      </c>
      <c r="D3213" t="s">
        <v>1400</v>
      </c>
      <c r="E3213" t="s">
        <v>147</v>
      </c>
      <c r="F3213" t="s">
        <v>6371</v>
      </c>
      <c r="G3213" t="s">
        <v>3011</v>
      </c>
      <c r="H3213" t="s">
        <v>86</v>
      </c>
      <c r="I3213">
        <v>1</v>
      </c>
      <c r="J3213" t="s">
        <v>6969</v>
      </c>
      <c r="K3213" s="37">
        <v>43781</v>
      </c>
      <c r="L3213">
        <v>106154.37</v>
      </c>
      <c r="M3213">
        <v>106154.37</v>
      </c>
      <c r="N3213">
        <v>0</v>
      </c>
      <c r="O3213">
        <v>95538.93</v>
      </c>
      <c r="P3213">
        <v>0</v>
      </c>
      <c r="Q3213">
        <v>7961.58</v>
      </c>
      <c r="R3213">
        <v>7961.58</v>
      </c>
      <c r="S3213">
        <v>0</v>
      </c>
    </row>
    <row r="3214" spans="1:19" x14ac:dyDescent="0.25">
      <c r="A3214">
        <v>4</v>
      </c>
      <c r="B3214">
        <v>4332</v>
      </c>
      <c r="C3214" t="s">
        <v>3736</v>
      </c>
      <c r="D3214" t="s">
        <v>13</v>
      </c>
      <c r="E3214" t="s">
        <v>9</v>
      </c>
      <c r="F3214" t="s">
        <v>6372</v>
      </c>
      <c r="G3214" t="s">
        <v>3283</v>
      </c>
      <c r="H3214" t="s">
        <v>104</v>
      </c>
      <c r="I3214">
        <v>0.63</v>
      </c>
      <c r="J3214" t="s">
        <v>6969</v>
      </c>
      <c r="K3214" s="37">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3736</v>
      </c>
      <c r="D3215" t="s">
        <v>90</v>
      </c>
      <c r="E3215" t="s">
        <v>9</v>
      </c>
      <c r="F3215" t="s">
        <v>6373</v>
      </c>
      <c r="G3215" t="s">
        <v>3008</v>
      </c>
      <c r="H3215" t="s">
        <v>86</v>
      </c>
      <c r="I3215">
        <v>1</v>
      </c>
      <c r="J3215" t="s">
        <v>6969</v>
      </c>
      <c r="K3215" s="37">
        <v>43864</v>
      </c>
      <c r="L3215">
        <v>92227.62</v>
      </c>
      <c r="M3215">
        <v>92227.62</v>
      </c>
      <c r="N3215">
        <v>0</v>
      </c>
      <c r="O3215">
        <v>83004.86</v>
      </c>
      <c r="P3215">
        <v>0</v>
      </c>
      <c r="Q3215">
        <v>6917.07</v>
      </c>
      <c r="R3215">
        <v>6917.07</v>
      </c>
      <c r="S3215">
        <v>0</v>
      </c>
    </row>
    <row r="3216" spans="1:19" x14ac:dyDescent="0.25">
      <c r="A3216">
        <v>4</v>
      </c>
      <c r="B3216">
        <v>4332</v>
      </c>
      <c r="C3216" t="s">
        <v>3736</v>
      </c>
      <c r="D3216" t="s">
        <v>68</v>
      </c>
      <c r="E3216" t="s">
        <v>69</v>
      </c>
      <c r="F3216" t="s">
        <v>6374</v>
      </c>
      <c r="G3216" t="s">
        <v>3014</v>
      </c>
      <c r="H3216" t="s">
        <v>124</v>
      </c>
      <c r="I3216">
        <v>1</v>
      </c>
      <c r="J3216" t="s">
        <v>6969</v>
      </c>
      <c r="K3216" s="37">
        <v>43614</v>
      </c>
      <c r="L3216">
        <v>47966.14</v>
      </c>
      <c r="M3216">
        <v>47966.14</v>
      </c>
      <c r="N3216">
        <v>0</v>
      </c>
      <c r="O3216">
        <v>43169.53</v>
      </c>
      <c r="P3216">
        <v>0</v>
      </c>
      <c r="Q3216">
        <v>3597.46</v>
      </c>
      <c r="R3216">
        <v>3597.46</v>
      </c>
      <c r="S3216">
        <v>0</v>
      </c>
    </row>
    <row r="3217" spans="1:19" x14ac:dyDescent="0.25">
      <c r="A3217">
        <v>4</v>
      </c>
      <c r="B3217">
        <v>4332</v>
      </c>
      <c r="C3217" t="s">
        <v>3736</v>
      </c>
      <c r="D3217" t="s">
        <v>2035</v>
      </c>
      <c r="E3217" t="s">
        <v>48</v>
      </c>
      <c r="F3217" t="s">
        <v>6375</v>
      </c>
      <c r="G3217" t="s">
        <v>3153</v>
      </c>
      <c r="H3217" t="s">
        <v>107</v>
      </c>
      <c r="I3217">
        <v>1</v>
      </c>
      <c r="J3217" t="s">
        <v>6969</v>
      </c>
      <c r="K3217" s="37">
        <v>43864</v>
      </c>
      <c r="L3217">
        <v>10000</v>
      </c>
      <c r="M3217">
        <v>10000</v>
      </c>
      <c r="N3217">
        <v>0</v>
      </c>
      <c r="O3217">
        <v>9000</v>
      </c>
      <c r="P3217">
        <v>0</v>
      </c>
      <c r="Q3217">
        <v>750</v>
      </c>
      <c r="R3217">
        <v>750</v>
      </c>
      <c r="S3217">
        <v>0</v>
      </c>
    </row>
    <row r="3218" spans="1:19" x14ac:dyDescent="0.25">
      <c r="A3218">
        <v>4</v>
      </c>
      <c r="B3218">
        <v>4332</v>
      </c>
      <c r="C3218" t="s">
        <v>3736</v>
      </c>
      <c r="D3218" t="s">
        <v>90</v>
      </c>
      <c r="E3218" t="s">
        <v>9</v>
      </c>
      <c r="F3218" t="s">
        <v>7987</v>
      </c>
      <c r="G3218" t="s">
        <v>7988</v>
      </c>
      <c r="H3218" t="s">
        <v>104</v>
      </c>
      <c r="I3218">
        <v>0.75</v>
      </c>
      <c r="J3218" t="s">
        <v>6969</v>
      </c>
      <c r="K3218" s="37">
        <v>48092</v>
      </c>
      <c r="L3218">
        <v>294577.05</v>
      </c>
      <c r="M3218">
        <v>294577.05</v>
      </c>
      <c r="N3218">
        <v>0</v>
      </c>
      <c r="O3218">
        <v>265119.34999999998</v>
      </c>
      <c r="P3218">
        <v>0</v>
      </c>
      <c r="Q3218">
        <v>0</v>
      </c>
      <c r="R3218">
        <v>0</v>
      </c>
      <c r="S3218">
        <v>0</v>
      </c>
    </row>
    <row r="3219" spans="1:19" x14ac:dyDescent="0.25">
      <c r="A3219">
        <v>4</v>
      </c>
      <c r="B3219">
        <v>4332</v>
      </c>
      <c r="C3219" t="s">
        <v>3736</v>
      </c>
      <c r="D3219" t="s">
        <v>92</v>
      </c>
      <c r="E3219" t="s">
        <v>93</v>
      </c>
      <c r="F3219" t="s">
        <v>6376</v>
      </c>
      <c r="G3219" t="s">
        <v>522</v>
      </c>
      <c r="H3219" t="s">
        <v>107</v>
      </c>
      <c r="I3219">
        <v>0</v>
      </c>
      <c r="J3219" t="s">
        <v>6969</v>
      </c>
      <c r="K3219" s="37">
        <v>43336</v>
      </c>
      <c r="L3219">
        <v>32031.39</v>
      </c>
      <c r="M3219">
        <v>32031.39</v>
      </c>
      <c r="N3219">
        <v>0</v>
      </c>
      <c r="O3219">
        <v>28828.25</v>
      </c>
      <c r="P3219">
        <v>0</v>
      </c>
      <c r="Q3219">
        <v>2402.36</v>
      </c>
      <c r="R3219">
        <v>2402.35</v>
      </c>
      <c r="S3219">
        <v>0.01</v>
      </c>
    </row>
    <row r="3220" spans="1:19" x14ac:dyDescent="0.25">
      <c r="A3220">
        <v>4</v>
      </c>
      <c r="B3220">
        <v>4332</v>
      </c>
      <c r="C3220" t="s">
        <v>3736</v>
      </c>
      <c r="D3220" t="s">
        <v>2033</v>
      </c>
      <c r="E3220" t="s">
        <v>60</v>
      </c>
      <c r="F3220" t="s">
        <v>6377</v>
      </c>
      <c r="G3220" t="s">
        <v>3169</v>
      </c>
      <c r="H3220" t="s">
        <v>124</v>
      </c>
      <c r="I3220">
        <v>0</v>
      </c>
      <c r="J3220" t="s">
        <v>6969</v>
      </c>
      <c r="K3220" s="37">
        <v>48092</v>
      </c>
      <c r="L3220">
        <v>252998.31</v>
      </c>
      <c r="M3220">
        <v>252998.31</v>
      </c>
      <c r="N3220">
        <v>0</v>
      </c>
      <c r="O3220">
        <v>227698.48</v>
      </c>
      <c r="P3220">
        <v>0</v>
      </c>
      <c r="Q3220">
        <v>0</v>
      </c>
      <c r="R3220">
        <v>0</v>
      </c>
      <c r="S3220">
        <v>0</v>
      </c>
    </row>
    <row r="3221" spans="1:19" x14ac:dyDescent="0.25">
      <c r="A3221">
        <v>4</v>
      </c>
      <c r="B3221">
        <v>4332</v>
      </c>
      <c r="C3221" t="s">
        <v>3736</v>
      </c>
      <c r="D3221" t="s">
        <v>2633</v>
      </c>
      <c r="E3221" t="s">
        <v>69</v>
      </c>
      <c r="F3221" t="s">
        <v>6378</v>
      </c>
      <c r="G3221" t="s">
        <v>3141</v>
      </c>
      <c r="H3221" t="s">
        <v>124</v>
      </c>
      <c r="I3221">
        <v>0</v>
      </c>
      <c r="J3221" t="s">
        <v>6969</v>
      </c>
      <c r="K3221" s="37">
        <v>43852</v>
      </c>
      <c r="L3221">
        <v>7908.98</v>
      </c>
      <c r="M3221">
        <v>7908.98</v>
      </c>
      <c r="N3221">
        <v>0</v>
      </c>
      <c r="O3221">
        <v>7118.08</v>
      </c>
      <c r="P3221">
        <v>0</v>
      </c>
      <c r="Q3221">
        <v>593.17999999999995</v>
      </c>
      <c r="R3221">
        <v>593.16999999999996</v>
      </c>
      <c r="S3221">
        <v>0.01</v>
      </c>
    </row>
    <row r="3222" spans="1:19" x14ac:dyDescent="0.25">
      <c r="A3222">
        <v>4</v>
      </c>
      <c r="B3222">
        <v>4332</v>
      </c>
      <c r="C3222" t="s">
        <v>3736</v>
      </c>
      <c r="D3222" t="s">
        <v>567</v>
      </c>
      <c r="E3222" t="s">
        <v>421</v>
      </c>
      <c r="F3222" t="s">
        <v>6379</v>
      </c>
      <c r="G3222" t="s">
        <v>3126</v>
      </c>
      <c r="H3222" t="s">
        <v>107</v>
      </c>
      <c r="I3222">
        <v>1</v>
      </c>
      <c r="J3222" t="s">
        <v>6969</v>
      </c>
      <c r="K3222" s="37">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3736</v>
      </c>
      <c r="D3223" t="s">
        <v>90</v>
      </c>
      <c r="E3223" t="s">
        <v>9</v>
      </c>
      <c r="F3223" t="s">
        <v>6380</v>
      </c>
      <c r="G3223" t="s">
        <v>3058</v>
      </c>
      <c r="H3223" t="s">
        <v>124</v>
      </c>
      <c r="I3223">
        <v>1</v>
      </c>
      <c r="J3223" t="s">
        <v>6969</v>
      </c>
      <c r="K3223" s="37">
        <v>44333</v>
      </c>
      <c r="L3223">
        <v>378095.62</v>
      </c>
      <c r="M3223">
        <v>378095.62</v>
      </c>
      <c r="N3223">
        <v>0</v>
      </c>
      <c r="O3223">
        <v>340286.06</v>
      </c>
      <c r="P3223">
        <v>0</v>
      </c>
      <c r="Q3223">
        <v>28357.17</v>
      </c>
      <c r="R3223">
        <v>28357.17</v>
      </c>
      <c r="S3223">
        <v>0</v>
      </c>
    </row>
    <row r="3224" spans="1:19" x14ac:dyDescent="0.25">
      <c r="A3224">
        <v>4</v>
      </c>
      <c r="B3224">
        <v>4332</v>
      </c>
      <c r="C3224" t="s">
        <v>3736</v>
      </c>
      <c r="D3224" t="s">
        <v>2171</v>
      </c>
      <c r="E3224" t="s">
        <v>263</v>
      </c>
      <c r="F3224" t="s">
        <v>6381</v>
      </c>
      <c r="G3224" t="s">
        <v>3124</v>
      </c>
      <c r="H3224" t="s">
        <v>104</v>
      </c>
      <c r="I3224">
        <v>0</v>
      </c>
      <c r="J3224" t="s">
        <v>6969</v>
      </c>
      <c r="K3224" s="37">
        <v>43781</v>
      </c>
      <c r="L3224">
        <v>12679.85</v>
      </c>
      <c r="M3224">
        <v>12679.85</v>
      </c>
      <c r="N3224">
        <v>0</v>
      </c>
      <c r="O3224">
        <v>11411.87</v>
      </c>
      <c r="P3224">
        <v>0</v>
      </c>
      <c r="Q3224">
        <v>950.99</v>
      </c>
      <c r="R3224">
        <v>950.99</v>
      </c>
      <c r="S3224">
        <v>0</v>
      </c>
    </row>
    <row r="3225" spans="1:19" x14ac:dyDescent="0.25">
      <c r="A3225">
        <v>4</v>
      </c>
      <c r="B3225">
        <v>4332</v>
      </c>
      <c r="C3225" t="s">
        <v>3736</v>
      </c>
      <c r="D3225" t="s">
        <v>90</v>
      </c>
      <c r="E3225" t="s">
        <v>9</v>
      </c>
      <c r="F3225" t="s">
        <v>6382</v>
      </c>
      <c r="G3225" t="s">
        <v>3038</v>
      </c>
      <c r="H3225" t="s">
        <v>86</v>
      </c>
      <c r="I3225">
        <v>1</v>
      </c>
      <c r="J3225" t="s">
        <v>6969</v>
      </c>
      <c r="K3225" s="37">
        <v>48092</v>
      </c>
      <c r="L3225">
        <v>623183.01</v>
      </c>
      <c r="M3225">
        <v>623183.01</v>
      </c>
      <c r="N3225">
        <v>0</v>
      </c>
      <c r="O3225">
        <v>560864.71</v>
      </c>
      <c r="P3225">
        <v>0</v>
      </c>
      <c r="Q3225">
        <v>45500.01</v>
      </c>
      <c r="R3225">
        <v>45500.01</v>
      </c>
      <c r="S3225">
        <v>0</v>
      </c>
    </row>
    <row r="3226" spans="1:19" x14ac:dyDescent="0.25">
      <c r="A3226">
        <v>4</v>
      </c>
      <c r="B3226">
        <v>4332</v>
      </c>
      <c r="C3226" t="s">
        <v>3736</v>
      </c>
      <c r="D3226" t="s">
        <v>2633</v>
      </c>
      <c r="E3226" t="s">
        <v>69</v>
      </c>
      <c r="F3226" t="s">
        <v>6383</v>
      </c>
      <c r="G3226" t="s">
        <v>3046</v>
      </c>
      <c r="H3226" t="s">
        <v>124</v>
      </c>
      <c r="I3226">
        <v>0</v>
      </c>
      <c r="J3226" t="s">
        <v>6969</v>
      </c>
      <c r="K3226" s="37">
        <v>43852</v>
      </c>
      <c r="L3226">
        <v>15420.63</v>
      </c>
      <c r="M3226">
        <v>15420.63</v>
      </c>
      <c r="N3226">
        <v>0</v>
      </c>
      <c r="O3226">
        <v>13878.57</v>
      </c>
      <c r="P3226">
        <v>0</v>
      </c>
      <c r="Q3226">
        <v>1156.55</v>
      </c>
      <c r="R3226">
        <v>1156.55</v>
      </c>
      <c r="S3226">
        <v>0</v>
      </c>
    </row>
    <row r="3227" spans="1:19" x14ac:dyDescent="0.25">
      <c r="A3227">
        <v>4</v>
      </c>
      <c r="B3227">
        <v>4332</v>
      </c>
      <c r="C3227" t="s">
        <v>3736</v>
      </c>
      <c r="D3227" t="s">
        <v>1373</v>
      </c>
      <c r="E3227" t="s">
        <v>9</v>
      </c>
      <c r="F3227" t="s">
        <v>6384</v>
      </c>
      <c r="G3227" t="s">
        <v>3084</v>
      </c>
      <c r="H3227" t="s">
        <v>86</v>
      </c>
      <c r="I3227">
        <v>1</v>
      </c>
      <c r="J3227" t="s">
        <v>6969</v>
      </c>
      <c r="K3227" s="37">
        <v>48092</v>
      </c>
      <c r="L3227">
        <v>220048.79</v>
      </c>
      <c r="M3227">
        <v>220048.79</v>
      </c>
      <c r="N3227">
        <v>0</v>
      </c>
      <c r="O3227">
        <v>198043.91</v>
      </c>
      <c r="P3227">
        <v>0</v>
      </c>
      <c r="Q3227">
        <v>16237.55</v>
      </c>
      <c r="R3227">
        <v>16237.55</v>
      </c>
      <c r="S3227">
        <v>0</v>
      </c>
    </row>
    <row r="3228" spans="1:19" x14ac:dyDescent="0.25">
      <c r="A3228">
        <v>4</v>
      </c>
      <c r="B3228">
        <v>4332</v>
      </c>
      <c r="C3228" t="s">
        <v>3736</v>
      </c>
      <c r="D3228" t="s">
        <v>548</v>
      </c>
      <c r="E3228" t="s">
        <v>9</v>
      </c>
      <c r="F3228" t="s">
        <v>7989</v>
      </c>
      <c r="G3228" t="s">
        <v>7990</v>
      </c>
      <c r="H3228" t="s">
        <v>86</v>
      </c>
      <c r="I3228">
        <v>1</v>
      </c>
      <c r="J3228" t="s">
        <v>6969</v>
      </c>
      <c r="K3228" s="37">
        <v>43236</v>
      </c>
      <c r="L3228">
        <v>13860</v>
      </c>
      <c r="M3228">
        <v>13860</v>
      </c>
      <c r="N3228">
        <v>0</v>
      </c>
      <c r="O3228">
        <v>13860</v>
      </c>
      <c r="P3228">
        <v>0</v>
      </c>
      <c r="Q3228">
        <v>0</v>
      </c>
      <c r="R3228">
        <v>0</v>
      </c>
      <c r="S3228">
        <v>0</v>
      </c>
    </row>
    <row r="3229" spans="1:19" x14ac:dyDescent="0.25">
      <c r="A3229">
        <v>4</v>
      </c>
      <c r="B3229">
        <v>4332</v>
      </c>
      <c r="C3229" t="s">
        <v>3736</v>
      </c>
      <c r="D3229" t="s">
        <v>1707</v>
      </c>
      <c r="E3229" t="s">
        <v>404</v>
      </c>
      <c r="F3229" t="s">
        <v>6385</v>
      </c>
      <c r="G3229" t="s">
        <v>3045</v>
      </c>
      <c r="H3229" t="s">
        <v>100</v>
      </c>
      <c r="I3229">
        <v>1</v>
      </c>
      <c r="J3229" t="s">
        <v>6969</v>
      </c>
      <c r="K3229" s="37">
        <v>43781</v>
      </c>
      <c r="L3229">
        <v>5162.63</v>
      </c>
      <c r="M3229">
        <v>5162.63</v>
      </c>
      <c r="N3229">
        <v>0</v>
      </c>
      <c r="O3229">
        <v>4646.37</v>
      </c>
      <c r="P3229">
        <v>0</v>
      </c>
      <c r="Q3229">
        <v>387.2</v>
      </c>
      <c r="R3229">
        <v>387.2</v>
      </c>
      <c r="S3229">
        <v>0</v>
      </c>
    </row>
    <row r="3230" spans="1:19" x14ac:dyDescent="0.25">
      <c r="A3230">
        <v>4</v>
      </c>
      <c r="B3230">
        <v>4332</v>
      </c>
      <c r="C3230" t="s">
        <v>3736</v>
      </c>
      <c r="D3230" t="s">
        <v>3332</v>
      </c>
      <c r="E3230" t="s">
        <v>813</v>
      </c>
      <c r="F3230" t="s">
        <v>6386</v>
      </c>
      <c r="G3230" t="s">
        <v>3422</v>
      </c>
      <c r="H3230" t="s">
        <v>104</v>
      </c>
      <c r="I3230">
        <v>0.1</v>
      </c>
      <c r="J3230" t="s">
        <v>6969</v>
      </c>
      <c r="K3230" s="37">
        <v>43917</v>
      </c>
      <c r="L3230">
        <v>15836.08</v>
      </c>
      <c r="M3230">
        <v>15836.08</v>
      </c>
      <c r="N3230">
        <v>0</v>
      </c>
      <c r="O3230">
        <v>14252.47</v>
      </c>
      <c r="P3230">
        <v>0</v>
      </c>
      <c r="Q3230">
        <v>1187.71</v>
      </c>
      <c r="R3230">
        <v>1187.71</v>
      </c>
      <c r="S3230">
        <v>0</v>
      </c>
    </row>
    <row r="3231" spans="1:19" x14ac:dyDescent="0.25">
      <c r="A3231">
        <v>4</v>
      </c>
      <c r="B3231">
        <v>4332</v>
      </c>
      <c r="C3231" t="s">
        <v>3736</v>
      </c>
      <c r="D3231" t="s">
        <v>2441</v>
      </c>
      <c r="E3231" t="s">
        <v>60</v>
      </c>
      <c r="F3231" t="s">
        <v>6387</v>
      </c>
      <c r="G3231" t="s">
        <v>3028</v>
      </c>
      <c r="H3231" t="s">
        <v>86</v>
      </c>
      <c r="I3231">
        <v>1</v>
      </c>
      <c r="J3231" t="s">
        <v>6969</v>
      </c>
      <c r="K3231" s="37">
        <v>44085</v>
      </c>
      <c r="L3231">
        <v>32500</v>
      </c>
      <c r="M3231">
        <v>62500</v>
      </c>
      <c r="N3231">
        <v>30000</v>
      </c>
      <c r="O3231">
        <v>56250</v>
      </c>
      <c r="P3231">
        <v>27000</v>
      </c>
      <c r="Q3231">
        <v>4687.5</v>
      </c>
      <c r="R3231">
        <v>4687.5</v>
      </c>
      <c r="S3231">
        <v>0</v>
      </c>
    </row>
    <row r="3232" spans="1:19" x14ac:dyDescent="0.25">
      <c r="A3232">
        <v>4</v>
      </c>
      <c r="B3232">
        <v>4332</v>
      </c>
      <c r="C3232" t="s">
        <v>3736</v>
      </c>
      <c r="D3232" t="s">
        <v>653</v>
      </c>
      <c r="E3232" t="s">
        <v>147</v>
      </c>
      <c r="F3232" t="s">
        <v>6388</v>
      </c>
      <c r="G3232" t="s">
        <v>3252</v>
      </c>
      <c r="H3232" t="s">
        <v>104</v>
      </c>
      <c r="I3232">
        <v>0.5</v>
      </c>
      <c r="J3232" t="s">
        <v>6969</v>
      </c>
      <c r="K3232" s="37">
        <v>44032</v>
      </c>
      <c r="L3232">
        <v>6384.28</v>
      </c>
      <c r="M3232">
        <v>6384.28</v>
      </c>
      <c r="N3232">
        <v>0</v>
      </c>
      <c r="O3232">
        <v>5745.85</v>
      </c>
      <c r="P3232">
        <v>0</v>
      </c>
      <c r="Q3232">
        <v>478.82</v>
      </c>
      <c r="R3232">
        <v>478.82</v>
      </c>
      <c r="S3232">
        <v>0</v>
      </c>
    </row>
    <row r="3233" spans="1:19" x14ac:dyDescent="0.25">
      <c r="A3233">
        <v>4</v>
      </c>
      <c r="B3233">
        <v>4332</v>
      </c>
      <c r="C3233" t="s">
        <v>3736</v>
      </c>
      <c r="D3233" t="s">
        <v>567</v>
      </c>
      <c r="E3233" t="s">
        <v>421</v>
      </c>
      <c r="F3233" t="s">
        <v>6389</v>
      </c>
      <c r="G3233" t="s">
        <v>3099</v>
      </c>
      <c r="H3233" t="s">
        <v>107</v>
      </c>
      <c r="I3233">
        <v>1</v>
      </c>
      <c r="J3233" t="s">
        <v>6969</v>
      </c>
      <c r="K3233" s="37">
        <v>43781</v>
      </c>
      <c r="L3233">
        <v>21570.1</v>
      </c>
      <c r="M3233">
        <v>21570.1</v>
      </c>
      <c r="N3233">
        <v>0</v>
      </c>
      <c r="O3233">
        <v>19413.09</v>
      </c>
      <c r="P3233">
        <v>0</v>
      </c>
      <c r="Q3233">
        <v>1617.76</v>
      </c>
      <c r="R3233">
        <v>1617.76</v>
      </c>
      <c r="S3233">
        <v>0</v>
      </c>
    </row>
    <row r="3234" spans="1:19" x14ac:dyDescent="0.25">
      <c r="A3234">
        <v>4</v>
      </c>
      <c r="B3234">
        <v>4332</v>
      </c>
      <c r="C3234" t="s">
        <v>3736</v>
      </c>
      <c r="D3234" t="s">
        <v>3133</v>
      </c>
      <c r="E3234" t="s">
        <v>25</v>
      </c>
      <c r="F3234" t="s">
        <v>6390</v>
      </c>
      <c r="G3234" t="s">
        <v>3134</v>
      </c>
      <c r="H3234" t="s">
        <v>100</v>
      </c>
      <c r="I3234">
        <v>1</v>
      </c>
      <c r="J3234" t="s">
        <v>6969</v>
      </c>
      <c r="K3234" s="37">
        <v>43781</v>
      </c>
      <c r="L3234">
        <v>20594.63</v>
      </c>
      <c r="M3234">
        <v>20594.63</v>
      </c>
      <c r="N3234">
        <v>0</v>
      </c>
      <c r="O3234">
        <v>18535.169999999998</v>
      </c>
      <c r="P3234">
        <v>0</v>
      </c>
      <c r="Q3234">
        <v>1544.6</v>
      </c>
      <c r="R3234">
        <v>1544.6</v>
      </c>
      <c r="S3234">
        <v>0</v>
      </c>
    </row>
    <row r="3235" spans="1:19" x14ac:dyDescent="0.25">
      <c r="A3235">
        <v>4</v>
      </c>
      <c r="B3235">
        <v>4332</v>
      </c>
      <c r="C3235" t="s">
        <v>3736</v>
      </c>
      <c r="D3235" t="s">
        <v>1132</v>
      </c>
      <c r="E3235" t="s">
        <v>93</v>
      </c>
      <c r="F3235" t="s">
        <v>6391</v>
      </c>
      <c r="G3235" t="s">
        <v>3212</v>
      </c>
      <c r="H3235" t="s">
        <v>86</v>
      </c>
      <c r="I3235">
        <v>1</v>
      </c>
      <c r="J3235" t="s">
        <v>6969</v>
      </c>
      <c r="K3235" s="37">
        <v>48092</v>
      </c>
      <c r="L3235">
        <v>143280.56</v>
      </c>
      <c r="M3235">
        <v>143280.56</v>
      </c>
      <c r="N3235">
        <v>0</v>
      </c>
      <c r="O3235">
        <v>128952.5</v>
      </c>
      <c r="P3235">
        <v>0</v>
      </c>
      <c r="Q3235">
        <v>10746.05</v>
      </c>
      <c r="R3235">
        <v>10746.04</v>
      </c>
      <c r="S3235">
        <v>0.01</v>
      </c>
    </row>
    <row r="3236" spans="1:19" x14ac:dyDescent="0.25">
      <c r="A3236">
        <v>4</v>
      </c>
      <c r="B3236">
        <v>4332</v>
      </c>
      <c r="C3236" t="s">
        <v>3736</v>
      </c>
      <c r="D3236" t="s">
        <v>2906</v>
      </c>
      <c r="E3236" t="s">
        <v>395</v>
      </c>
      <c r="F3236" t="s">
        <v>6392</v>
      </c>
      <c r="G3236" t="s">
        <v>3083</v>
      </c>
      <c r="H3236" t="s">
        <v>100</v>
      </c>
      <c r="I3236">
        <v>0.5</v>
      </c>
      <c r="J3236" t="s">
        <v>6969</v>
      </c>
      <c r="K3236" s="37">
        <v>44057</v>
      </c>
      <c r="L3236">
        <v>31554.01</v>
      </c>
      <c r="M3236">
        <v>31554.01</v>
      </c>
      <c r="N3236">
        <v>0</v>
      </c>
      <c r="O3236">
        <v>28398.61</v>
      </c>
      <c r="P3236">
        <v>0</v>
      </c>
      <c r="Q3236">
        <v>2366.5500000000002</v>
      </c>
      <c r="R3236">
        <v>2366.5500000000002</v>
      </c>
      <c r="S3236">
        <v>0</v>
      </c>
    </row>
    <row r="3237" spans="1:19" x14ac:dyDescent="0.25">
      <c r="A3237">
        <v>4</v>
      </c>
      <c r="B3237">
        <v>4332</v>
      </c>
      <c r="C3237" t="s">
        <v>3736</v>
      </c>
      <c r="D3237" t="s">
        <v>1596</v>
      </c>
      <c r="E3237" t="s">
        <v>25</v>
      </c>
      <c r="F3237" t="s">
        <v>6393</v>
      </c>
      <c r="G3237" t="s">
        <v>3478</v>
      </c>
      <c r="H3237" t="s">
        <v>107</v>
      </c>
      <c r="I3237">
        <v>1</v>
      </c>
      <c r="J3237" t="s">
        <v>6969</v>
      </c>
      <c r="K3237" s="37">
        <v>48092</v>
      </c>
      <c r="L3237">
        <v>581249</v>
      </c>
      <c r="M3237">
        <v>581249</v>
      </c>
      <c r="N3237">
        <v>0</v>
      </c>
      <c r="O3237">
        <v>523124.1</v>
      </c>
      <c r="P3237">
        <v>0</v>
      </c>
      <c r="Q3237">
        <v>43593.68</v>
      </c>
      <c r="R3237">
        <v>0</v>
      </c>
      <c r="S3237">
        <v>43593.68</v>
      </c>
    </row>
    <row r="3238" spans="1:19" x14ac:dyDescent="0.25">
      <c r="A3238">
        <v>4</v>
      </c>
      <c r="B3238">
        <v>4332</v>
      </c>
      <c r="C3238" t="s">
        <v>3736</v>
      </c>
      <c r="D3238" t="s">
        <v>2210</v>
      </c>
      <c r="E3238" t="s">
        <v>48</v>
      </c>
      <c r="F3238" t="s">
        <v>6394</v>
      </c>
      <c r="G3238" t="s">
        <v>3260</v>
      </c>
      <c r="H3238" t="s">
        <v>107</v>
      </c>
      <c r="I3238">
        <v>0</v>
      </c>
      <c r="J3238" t="s">
        <v>6969</v>
      </c>
      <c r="K3238" s="37">
        <v>43851</v>
      </c>
      <c r="L3238">
        <v>17400</v>
      </c>
      <c r="M3238">
        <v>17400</v>
      </c>
      <c r="N3238">
        <v>0</v>
      </c>
      <c r="O3238">
        <v>15660</v>
      </c>
      <c r="P3238">
        <v>0</v>
      </c>
      <c r="Q3238">
        <v>1305</v>
      </c>
      <c r="R3238">
        <v>1305</v>
      </c>
      <c r="S3238">
        <v>0</v>
      </c>
    </row>
    <row r="3239" spans="1:19" x14ac:dyDescent="0.25">
      <c r="A3239">
        <v>4</v>
      </c>
      <c r="B3239">
        <v>4332</v>
      </c>
      <c r="C3239" t="s">
        <v>3736</v>
      </c>
      <c r="D3239" t="s">
        <v>1508</v>
      </c>
      <c r="E3239" t="s">
        <v>131</v>
      </c>
      <c r="F3239" t="s">
        <v>6395</v>
      </c>
      <c r="G3239" t="s">
        <v>3214</v>
      </c>
      <c r="H3239" t="s">
        <v>107</v>
      </c>
      <c r="I3239">
        <v>0</v>
      </c>
      <c r="J3239" t="s">
        <v>6969</v>
      </c>
      <c r="K3239" s="37">
        <v>48092</v>
      </c>
      <c r="L3239">
        <v>313207.78000000003</v>
      </c>
      <c r="M3239">
        <v>0</v>
      </c>
      <c r="N3239">
        <v>-313207.78000000003</v>
      </c>
      <c r="O3239">
        <v>0</v>
      </c>
      <c r="P3239">
        <v>-281887</v>
      </c>
      <c r="Q3239">
        <v>0</v>
      </c>
      <c r="R3239">
        <v>0</v>
      </c>
      <c r="S3239">
        <v>0</v>
      </c>
    </row>
    <row r="3240" spans="1:19" x14ac:dyDescent="0.25">
      <c r="A3240">
        <v>4</v>
      </c>
      <c r="B3240">
        <v>4332</v>
      </c>
      <c r="C3240" t="s">
        <v>3736</v>
      </c>
      <c r="D3240" t="s">
        <v>90</v>
      </c>
      <c r="E3240" t="s">
        <v>9</v>
      </c>
      <c r="F3240" t="s">
        <v>6396</v>
      </c>
      <c r="G3240" t="s">
        <v>3069</v>
      </c>
      <c r="H3240" t="s">
        <v>86</v>
      </c>
      <c r="I3240">
        <v>1</v>
      </c>
      <c r="J3240" t="s">
        <v>6969</v>
      </c>
      <c r="K3240" s="37">
        <v>48092</v>
      </c>
      <c r="L3240">
        <v>217217.72</v>
      </c>
      <c r="M3240">
        <v>217217.72</v>
      </c>
      <c r="N3240">
        <v>0</v>
      </c>
      <c r="O3240">
        <v>195495.95</v>
      </c>
      <c r="P3240">
        <v>0</v>
      </c>
      <c r="Q3240">
        <v>16289.68</v>
      </c>
      <c r="R3240">
        <v>16289.68</v>
      </c>
      <c r="S3240">
        <v>0</v>
      </c>
    </row>
    <row r="3241" spans="1:19" x14ac:dyDescent="0.25">
      <c r="A3241">
        <v>4</v>
      </c>
      <c r="B3241">
        <v>4332</v>
      </c>
      <c r="C3241" t="s">
        <v>3736</v>
      </c>
      <c r="D3241" t="s">
        <v>608</v>
      </c>
      <c r="E3241" t="s">
        <v>131</v>
      </c>
      <c r="F3241" t="s">
        <v>6397</v>
      </c>
      <c r="G3241" t="s">
        <v>609</v>
      </c>
      <c r="H3241" t="s">
        <v>107</v>
      </c>
      <c r="I3241">
        <v>0.3</v>
      </c>
      <c r="J3241" t="s">
        <v>6969</v>
      </c>
      <c r="K3241" s="37">
        <v>43599</v>
      </c>
      <c r="L3241">
        <v>24656.39</v>
      </c>
      <c r="M3241">
        <v>24656.39</v>
      </c>
      <c r="N3241">
        <v>0</v>
      </c>
      <c r="O3241">
        <v>22190.75</v>
      </c>
      <c r="P3241">
        <v>0</v>
      </c>
      <c r="Q3241">
        <v>1849.23</v>
      </c>
      <c r="R3241">
        <v>1849.23</v>
      </c>
      <c r="S3241">
        <v>0</v>
      </c>
    </row>
    <row r="3242" spans="1:19" x14ac:dyDescent="0.25">
      <c r="A3242">
        <v>4</v>
      </c>
      <c r="B3242">
        <v>4332</v>
      </c>
      <c r="C3242" t="s">
        <v>3736</v>
      </c>
      <c r="D3242" t="s">
        <v>13</v>
      </c>
      <c r="E3242" t="s">
        <v>9</v>
      </c>
      <c r="F3242" t="s">
        <v>6398</v>
      </c>
      <c r="G3242" t="s">
        <v>3424</v>
      </c>
      <c r="H3242" t="s">
        <v>107</v>
      </c>
      <c r="I3242">
        <v>0</v>
      </c>
      <c r="J3242" t="s">
        <v>6969</v>
      </c>
      <c r="K3242" s="37">
        <v>43787</v>
      </c>
      <c r="L3242">
        <v>15667.77</v>
      </c>
      <c r="M3242">
        <v>15667.77</v>
      </c>
      <c r="N3242">
        <v>0</v>
      </c>
      <c r="O3242">
        <v>14100.99</v>
      </c>
      <c r="P3242">
        <v>0</v>
      </c>
      <c r="Q3242">
        <v>1175.0899999999999</v>
      </c>
      <c r="R3242">
        <v>1175.08</v>
      </c>
      <c r="S3242">
        <v>0.01</v>
      </c>
    </row>
    <row r="3243" spans="1:19" x14ac:dyDescent="0.25">
      <c r="A3243">
        <v>4</v>
      </c>
      <c r="B3243">
        <v>4332</v>
      </c>
      <c r="C3243" t="s">
        <v>3736</v>
      </c>
      <c r="D3243" t="s">
        <v>90</v>
      </c>
      <c r="E3243" t="s">
        <v>9</v>
      </c>
      <c r="F3243" t="s">
        <v>6399</v>
      </c>
      <c r="G3243" t="s">
        <v>3130</v>
      </c>
      <c r="H3243" t="s">
        <v>86</v>
      </c>
      <c r="I3243">
        <v>1</v>
      </c>
      <c r="J3243" t="s">
        <v>6969</v>
      </c>
      <c r="K3243" s="37">
        <v>43864</v>
      </c>
      <c r="L3243">
        <v>8403.49</v>
      </c>
      <c r="M3243">
        <v>8403.49</v>
      </c>
      <c r="N3243">
        <v>0</v>
      </c>
      <c r="O3243">
        <v>7563.14</v>
      </c>
      <c r="P3243">
        <v>0</v>
      </c>
      <c r="Q3243">
        <v>630.26</v>
      </c>
      <c r="R3243">
        <v>630.26</v>
      </c>
      <c r="S3243">
        <v>0</v>
      </c>
    </row>
    <row r="3244" spans="1:19" x14ac:dyDescent="0.25">
      <c r="A3244">
        <v>4</v>
      </c>
      <c r="B3244">
        <v>4332</v>
      </c>
      <c r="C3244" t="s">
        <v>3736</v>
      </c>
      <c r="D3244" t="s">
        <v>371</v>
      </c>
      <c r="E3244" t="s">
        <v>21</v>
      </c>
      <c r="F3244" t="s">
        <v>6400</v>
      </c>
      <c r="G3244" t="s">
        <v>3403</v>
      </c>
      <c r="H3244" t="s">
        <v>107</v>
      </c>
      <c r="I3244">
        <v>1</v>
      </c>
      <c r="J3244" t="s">
        <v>6969</v>
      </c>
      <c r="K3244" s="37">
        <v>43781</v>
      </c>
      <c r="L3244">
        <v>34167.86</v>
      </c>
      <c r="M3244">
        <v>34167.86</v>
      </c>
      <c r="N3244">
        <v>0</v>
      </c>
      <c r="O3244">
        <v>30751.07</v>
      </c>
      <c r="P3244">
        <v>0</v>
      </c>
      <c r="Q3244">
        <v>2562.59</v>
      </c>
      <c r="R3244">
        <v>2562.59</v>
      </c>
      <c r="S3244">
        <v>0</v>
      </c>
    </row>
    <row r="3245" spans="1:19" x14ac:dyDescent="0.25">
      <c r="A3245">
        <v>4</v>
      </c>
      <c r="B3245">
        <v>4332</v>
      </c>
      <c r="C3245" t="s">
        <v>3736</v>
      </c>
      <c r="D3245" t="s">
        <v>3271</v>
      </c>
      <c r="E3245" t="s">
        <v>48</v>
      </c>
      <c r="F3245" t="s">
        <v>6401</v>
      </c>
      <c r="G3245" t="s">
        <v>3272</v>
      </c>
      <c r="H3245" t="s">
        <v>104</v>
      </c>
      <c r="I3245">
        <v>0.75</v>
      </c>
      <c r="J3245" t="s">
        <v>6969</v>
      </c>
      <c r="K3245" s="37">
        <v>43864</v>
      </c>
      <c r="L3245">
        <v>64714.98</v>
      </c>
      <c r="M3245">
        <v>64714.98</v>
      </c>
      <c r="N3245">
        <v>0</v>
      </c>
      <c r="O3245">
        <v>58243.48</v>
      </c>
      <c r="P3245">
        <v>0</v>
      </c>
      <c r="Q3245">
        <v>0</v>
      </c>
      <c r="R3245">
        <v>0</v>
      </c>
      <c r="S3245">
        <v>0</v>
      </c>
    </row>
    <row r="3246" spans="1:19" x14ac:dyDescent="0.25">
      <c r="A3246">
        <v>4</v>
      </c>
      <c r="B3246">
        <v>4332</v>
      </c>
      <c r="C3246" t="s">
        <v>3736</v>
      </c>
      <c r="D3246" t="s">
        <v>3332</v>
      </c>
      <c r="E3246" t="s">
        <v>813</v>
      </c>
      <c r="F3246" t="s">
        <v>7991</v>
      </c>
      <c r="G3246" t="s">
        <v>7992</v>
      </c>
      <c r="H3246" t="s">
        <v>86</v>
      </c>
      <c r="I3246">
        <v>1</v>
      </c>
      <c r="J3246" t="s">
        <v>6969</v>
      </c>
      <c r="K3246" s="37">
        <v>44027</v>
      </c>
      <c r="L3246">
        <v>870968.79</v>
      </c>
      <c r="M3246">
        <v>870968.79</v>
      </c>
      <c r="N3246">
        <v>0</v>
      </c>
      <c r="O3246">
        <v>859612.43</v>
      </c>
      <c r="P3246">
        <v>0</v>
      </c>
      <c r="Q3246">
        <v>8517.27</v>
      </c>
      <c r="R3246">
        <v>8517.27</v>
      </c>
      <c r="S3246">
        <v>0</v>
      </c>
    </row>
    <row r="3247" spans="1:19" x14ac:dyDescent="0.25">
      <c r="A3247">
        <v>4</v>
      </c>
      <c r="B3247">
        <v>4332</v>
      </c>
      <c r="C3247" t="s">
        <v>3736</v>
      </c>
      <c r="D3247" t="s">
        <v>668</v>
      </c>
      <c r="E3247" t="s">
        <v>93</v>
      </c>
      <c r="F3247" t="s">
        <v>6402</v>
      </c>
      <c r="G3247" t="s">
        <v>3494</v>
      </c>
      <c r="H3247" t="s">
        <v>86</v>
      </c>
      <c r="I3247">
        <v>1</v>
      </c>
      <c r="J3247" t="s">
        <v>6969</v>
      </c>
      <c r="K3247" s="37">
        <v>48092</v>
      </c>
      <c r="L3247">
        <v>19903.349999999999</v>
      </c>
      <c r="M3247">
        <v>19903.349999999999</v>
      </c>
      <c r="N3247">
        <v>0</v>
      </c>
      <c r="O3247">
        <v>18908.18</v>
      </c>
      <c r="P3247">
        <v>0</v>
      </c>
      <c r="Q3247">
        <v>746.38</v>
      </c>
      <c r="R3247">
        <v>746.38</v>
      </c>
      <c r="S3247">
        <v>0</v>
      </c>
    </row>
    <row r="3248" spans="1:19" x14ac:dyDescent="0.25">
      <c r="A3248">
        <v>4</v>
      </c>
      <c r="B3248">
        <v>4332</v>
      </c>
      <c r="C3248" t="s">
        <v>3736</v>
      </c>
      <c r="D3248" t="s">
        <v>3133</v>
      </c>
      <c r="E3248" t="s">
        <v>25</v>
      </c>
      <c r="F3248" t="s">
        <v>6403</v>
      </c>
      <c r="G3248" t="s">
        <v>3578</v>
      </c>
      <c r="H3248" t="s">
        <v>100</v>
      </c>
      <c r="I3248">
        <v>0</v>
      </c>
      <c r="J3248" t="s">
        <v>6969</v>
      </c>
      <c r="K3248" s="37">
        <v>43951</v>
      </c>
      <c r="L3248">
        <v>44146.45</v>
      </c>
      <c r="M3248">
        <v>44146.45</v>
      </c>
      <c r="N3248">
        <v>0</v>
      </c>
      <c r="O3248">
        <v>39731.81</v>
      </c>
      <c r="P3248">
        <v>0</v>
      </c>
      <c r="Q3248">
        <v>3310.98</v>
      </c>
      <c r="R3248">
        <v>3310.98</v>
      </c>
      <c r="S3248">
        <v>0</v>
      </c>
    </row>
    <row r="3249" spans="1:19" x14ac:dyDescent="0.25">
      <c r="A3249">
        <v>4</v>
      </c>
      <c r="B3249">
        <v>4332</v>
      </c>
      <c r="C3249" t="s">
        <v>3736</v>
      </c>
      <c r="D3249" t="s">
        <v>548</v>
      </c>
      <c r="E3249" t="s">
        <v>9</v>
      </c>
      <c r="F3249" t="s">
        <v>6404</v>
      </c>
      <c r="G3249" t="s">
        <v>3085</v>
      </c>
      <c r="H3249" t="s">
        <v>107</v>
      </c>
      <c r="I3249">
        <v>1</v>
      </c>
      <c r="J3249" t="s">
        <v>6969</v>
      </c>
      <c r="K3249" s="37">
        <v>44200</v>
      </c>
      <c r="L3249">
        <v>377254.67</v>
      </c>
      <c r="M3249">
        <v>0</v>
      </c>
      <c r="N3249">
        <v>-377254.67</v>
      </c>
      <c r="O3249">
        <v>0</v>
      </c>
      <c r="P3249">
        <v>-339529.2</v>
      </c>
      <c r="Q3249">
        <v>0</v>
      </c>
      <c r="R3249">
        <v>0</v>
      </c>
      <c r="S3249">
        <v>0</v>
      </c>
    </row>
    <row r="3250" spans="1:19" x14ac:dyDescent="0.25">
      <c r="A3250">
        <v>4</v>
      </c>
      <c r="B3250">
        <v>4332</v>
      </c>
      <c r="C3250" t="s">
        <v>3736</v>
      </c>
      <c r="D3250" t="s">
        <v>89</v>
      </c>
      <c r="E3250" t="s">
        <v>37</v>
      </c>
      <c r="F3250" t="s">
        <v>6405</v>
      </c>
      <c r="G3250" t="s">
        <v>3071</v>
      </c>
      <c r="H3250" t="s">
        <v>107</v>
      </c>
      <c r="I3250">
        <v>1</v>
      </c>
      <c r="J3250" t="s">
        <v>6969</v>
      </c>
      <c r="K3250" s="37">
        <v>43788</v>
      </c>
      <c r="L3250">
        <v>13780</v>
      </c>
      <c r="M3250">
        <v>13780</v>
      </c>
      <c r="N3250">
        <v>0</v>
      </c>
      <c r="O3250">
        <v>12402</v>
      </c>
      <c r="P3250">
        <v>0</v>
      </c>
      <c r="Q3250">
        <v>1033.5</v>
      </c>
      <c r="R3250">
        <v>1033.5</v>
      </c>
      <c r="S3250">
        <v>0</v>
      </c>
    </row>
    <row r="3251" spans="1:19" x14ac:dyDescent="0.25">
      <c r="A3251">
        <v>4</v>
      </c>
      <c r="B3251">
        <v>4332</v>
      </c>
      <c r="C3251" t="s">
        <v>3736</v>
      </c>
      <c r="D3251" t="s">
        <v>181</v>
      </c>
      <c r="E3251" t="s">
        <v>76</v>
      </c>
      <c r="F3251" t="s">
        <v>6406</v>
      </c>
      <c r="G3251" t="s">
        <v>685</v>
      </c>
      <c r="H3251" t="s">
        <v>107</v>
      </c>
      <c r="I3251">
        <v>1</v>
      </c>
      <c r="J3251" t="s">
        <v>6969</v>
      </c>
      <c r="K3251" s="37">
        <v>43335</v>
      </c>
      <c r="L3251">
        <v>20746.07</v>
      </c>
      <c r="M3251">
        <v>20746.07</v>
      </c>
      <c r="N3251">
        <v>0</v>
      </c>
      <c r="O3251">
        <v>18671.46</v>
      </c>
      <c r="P3251">
        <v>0</v>
      </c>
      <c r="Q3251">
        <v>1555.96</v>
      </c>
      <c r="R3251">
        <v>1555.96</v>
      </c>
      <c r="S3251">
        <v>0</v>
      </c>
    </row>
    <row r="3252" spans="1:19" x14ac:dyDescent="0.25">
      <c r="A3252">
        <v>4</v>
      </c>
      <c r="B3252">
        <v>4332</v>
      </c>
      <c r="C3252" t="s">
        <v>3736</v>
      </c>
      <c r="D3252" t="s">
        <v>90</v>
      </c>
      <c r="E3252" t="s">
        <v>9</v>
      </c>
      <c r="F3252" t="s">
        <v>6407</v>
      </c>
      <c r="G3252" t="s">
        <v>3327</v>
      </c>
      <c r="H3252" t="s">
        <v>107</v>
      </c>
      <c r="I3252">
        <v>1</v>
      </c>
      <c r="J3252" t="s">
        <v>6969</v>
      </c>
      <c r="K3252" s="37">
        <v>48092</v>
      </c>
      <c r="L3252">
        <v>25681.8</v>
      </c>
      <c r="M3252">
        <v>25681.8</v>
      </c>
      <c r="N3252">
        <v>0</v>
      </c>
      <c r="O3252">
        <v>23113.62</v>
      </c>
      <c r="P3252">
        <v>0</v>
      </c>
      <c r="Q3252">
        <v>1926.14</v>
      </c>
      <c r="R3252">
        <v>1926.14</v>
      </c>
      <c r="S3252">
        <v>0</v>
      </c>
    </row>
    <row r="3253" spans="1:19" x14ac:dyDescent="0.25">
      <c r="A3253">
        <v>4</v>
      </c>
      <c r="B3253">
        <v>4332</v>
      </c>
      <c r="C3253" t="s">
        <v>3736</v>
      </c>
      <c r="D3253" t="s">
        <v>2210</v>
      </c>
      <c r="E3253" t="s">
        <v>48</v>
      </c>
      <c r="F3253" t="s">
        <v>6408</v>
      </c>
      <c r="G3253" t="s">
        <v>3052</v>
      </c>
      <c r="H3253" t="s">
        <v>107</v>
      </c>
      <c r="I3253">
        <v>1</v>
      </c>
      <c r="J3253" t="s">
        <v>6969</v>
      </c>
      <c r="K3253" s="37">
        <v>43864</v>
      </c>
      <c r="L3253">
        <v>7284</v>
      </c>
      <c r="M3253">
        <v>7284</v>
      </c>
      <c r="N3253">
        <v>0</v>
      </c>
      <c r="O3253">
        <v>6555.6</v>
      </c>
      <c r="P3253">
        <v>0</v>
      </c>
      <c r="Q3253">
        <v>546.29999999999995</v>
      </c>
      <c r="R3253">
        <v>546.29999999999995</v>
      </c>
      <c r="S3253">
        <v>0</v>
      </c>
    </row>
    <row r="3254" spans="1:19" x14ac:dyDescent="0.25">
      <c r="A3254">
        <v>4</v>
      </c>
      <c r="B3254">
        <v>4332</v>
      </c>
      <c r="C3254" t="s">
        <v>3736</v>
      </c>
      <c r="D3254" t="s">
        <v>13</v>
      </c>
      <c r="E3254" t="s">
        <v>9</v>
      </c>
      <c r="F3254" t="s">
        <v>7993</v>
      </c>
      <c r="G3254" t="s">
        <v>7994</v>
      </c>
      <c r="H3254" t="s">
        <v>107</v>
      </c>
      <c r="I3254">
        <v>0</v>
      </c>
      <c r="J3254" t="s">
        <v>6969</v>
      </c>
      <c r="K3254" s="37">
        <v>48092</v>
      </c>
      <c r="L3254">
        <v>99276.77</v>
      </c>
      <c r="M3254">
        <v>99276.77</v>
      </c>
      <c r="N3254">
        <v>0</v>
      </c>
      <c r="O3254">
        <v>89349.09</v>
      </c>
      <c r="P3254">
        <v>0</v>
      </c>
      <c r="Q3254">
        <v>7445.76</v>
      </c>
      <c r="R3254">
        <v>7445.75</v>
      </c>
      <c r="S3254">
        <v>0.01</v>
      </c>
    </row>
    <row r="3255" spans="1:19" x14ac:dyDescent="0.25">
      <c r="A3255">
        <v>4</v>
      </c>
      <c r="B3255">
        <v>4332</v>
      </c>
      <c r="C3255" t="s">
        <v>3736</v>
      </c>
      <c r="D3255" t="s">
        <v>1955</v>
      </c>
      <c r="E3255" t="s">
        <v>48</v>
      </c>
      <c r="F3255" t="s">
        <v>6409</v>
      </c>
      <c r="G3255" t="s">
        <v>3216</v>
      </c>
      <c r="H3255" t="s">
        <v>107</v>
      </c>
      <c r="I3255">
        <v>1</v>
      </c>
      <c r="J3255" t="s">
        <v>6969</v>
      </c>
      <c r="K3255" s="37">
        <v>43781</v>
      </c>
      <c r="L3255">
        <v>6933.34</v>
      </c>
      <c r="M3255">
        <v>6933.34</v>
      </c>
      <c r="N3255">
        <v>0</v>
      </c>
      <c r="O3255">
        <v>6240.01</v>
      </c>
      <c r="P3255">
        <v>0</v>
      </c>
      <c r="Q3255">
        <v>520</v>
      </c>
      <c r="R3255">
        <v>520</v>
      </c>
      <c r="S3255">
        <v>0</v>
      </c>
    </row>
    <row r="3256" spans="1:19" x14ac:dyDescent="0.25">
      <c r="A3256">
        <v>4</v>
      </c>
      <c r="B3256">
        <v>4332</v>
      </c>
      <c r="C3256" t="s">
        <v>3736</v>
      </c>
      <c r="D3256" t="s">
        <v>90</v>
      </c>
      <c r="E3256" t="s">
        <v>9</v>
      </c>
      <c r="F3256" t="s">
        <v>6410</v>
      </c>
      <c r="G3256" t="s">
        <v>3065</v>
      </c>
      <c r="H3256" t="s">
        <v>86</v>
      </c>
      <c r="I3256">
        <v>1</v>
      </c>
      <c r="J3256" t="s">
        <v>6969</v>
      </c>
      <c r="K3256" s="37">
        <v>48092</v>
      </c>
      <c r="L3256">
        <v>489091.35</v>
      </c>
      <c r="M3256">
        <v>489091.35</v>
      </c>
      <c r="N3256">
        <v>0</v>
      </c>
      <c r="O3256">
        <v>440182.22</v>
      </c>
      <c r="P3256">
        <v>0</v>
      </c>
      <c r="Q3256">
        <v>33210.07</v>
      </c>
      <c r="R3256">
        <v>33210.07</v>
      </c>
      <c r="S3256">
        <v>0</v>
      </c>
    </row>
    <row r="3257" spans="1:19" x14ac:dyDescent="0.25">
      <c r="A3257">
        <v>4</v>
      </c>
      <c r="B3257">
        <v>4332</v>
      </c>
      <c r="C3257" t="s">
        <v>3736</v>
      </c>
      <c r="D3257" t="s">
        <v>1045</v>
      </c>
      <c r="E3257" t="s">
        <v>21</v>
      </c>
      <c r="F3257" t="s">
        <v>6411</v>
      </c>
      <c r="G3257" t="s">
        <v>3242</v>
      </c>
      <c r="H3257" t="s">
        <v>107</v>
      </c>
      <c r="I3257">
        <v>0</v>
      </c>
      <c r="J3257" t="s">
        <v>6969</v>
      </c>
      <c r="K3257" s="37">
        <v>43864</v>
      </c>
      <c r="L3257">
        <v>11078.42</v>
      </c>
      <c r="M3257">
        <v>11078.42</v>
      </c>
      <c r="N3257">
        <v>0</v>
      </c>
      <c r="O3257">
        <v>9970.58</v>
      </c>
      <c r="P3257">
        <v>0</v>
      </c>
      <c r="Q3257">
        <v>830.88</v>
      </c>
      <c r="R3257">
        <v>830.88</v>
      </c>
      <c r="S3257">
        <v>0</v>
      </c>
    </row>
    <row r="3258" spans="1:19" x14ac:dyDescent="0.25">
      <c r="A3258">
        <v>4</v>
      </c>
      <c r="B3258">
        <v>4332</v>
      </c>
      <c r="C3258" t="s">
        <v>3736</v>
      </c>
      <c r="D3258" t="s">
        <v>1132</v>
      </c>
      <c r="E3258" t="s">
        <v>93</v>
      </c>
      <c r="F3258" t="s">
        <v>8847</v>
      </c>
      <c r="G3258" t="s">
        <v>8848</v>
      </c>
      <c r="H3258" t="s">
        <v>107</v>
      </c>
      <c r="I3258">
        <v>0</v>
      </c>
      <c r="J3258" t="s">
        <v>6969</v>
      </c>
      <c r="K3258" s="37">
        <v>48092</v>
      </c>
      <c r="L3258">
        <v>77345.919999999998</v>
      </c>
      <c r="M3258">
        <v>77345.919999999998</v>
      </c>
      <c r="N3258">
        <v>0</v>
      </c>
      <c r="O3258">
        <v>69611.33</v>
      </c>
      <c r="P3258">
        <v>0</v>
      </c>
      <c r="Q3258">
        <v>5800.94</v>
      </c>
      <c r="R3258">
        <v>0</v>
      </c>
      <c r="S3258">
        <v>5800.94</v>
      </c>
    </row>
    <row r="3259" spans="1:19" x14ac:dyDescent="0.25">
      <c r="A3259">
        <v>4</v>
      </c>
      <c r="B3259">
        <v>4332</v>
      </c>
      <c r="C3259" t="s">
        <v>3736</v>
      </c>
      <c r="D3259" t="s">
        <v>2210</v>
      </c>
      <c r="E3259" t="s">
        <v>48</v>
      </c>
      <c r="F3259" t="s">
        <v>8849</v>
      </c>
      <c r="G3259" t="s">
        <v>8850</v>
      </c>
      <c r="H3259" t="s">
        <v>107</v>
      </c>
      <c r="I3259">
        <v>0</v>
      </c>
      <c r="J3259" t="s">
        <v>6969</v>
      </c>
      <c r="K3259" s="37">
        <v>48092</v>
      </c>
      <c r="L3259">
        <v>22632.83</v>
      </c>
      <c r="M3259">
        <v>22632.83</v>
      </c>
      <c r="N3259">
        <v>0</v>
      </c>
      <c r="O3259">
        <v>20369.55</v>
      </c>
      <c r="P3259">
        <v>0</v>
      </c>
      <c r="Q3259">
        <v>1697.46</v>
      </c>
      <c r="R3259">
        <v>0</v>
      </c>
      <c r="S3259">
        <v>1697.46</v>
      </c>
    </row>
    <row r="3260" spans="1:19" x14ac:dyDescent="0.25">
      <c r="A3260">
        <v>4</v>
      </c>
      <c r="B3260">
        <v>4332</v>
      </c>
      <c r="C3260" t="s">
        <v>3736</v>
      </c>
      <c r="D3260" t="s">
        <v>2906</v>
      </c>
      <c r="E3260" t="s">
        <v>395</v>
      </c>
      <c r="F3260" t="s">
        <v>6412</v>
      </c>
      <c r="G3260" t="s">
        <v>3075</v>
      </c>
      <c r="H3260" t="s">
        <v>100</v>
      </c>
      <c r="I3260">
        <v>0.5</v>
      </c>
      <c r="J3260" t="s">
        <v>6969</v>
      </c>
      <c r="K3260" s="37">
        <v>43917</v>
      </c>
      <c r="L3260">
        <v>12701.74</v>
      </c>
      <c r="M3260">
        <v>12701.74</v>
      </c>
      <c r="N3260">
        <v>0</v>
      </c>
      <c r="O3260">
        <v>11431.57</v>
      </c>
      <c r="P3260">
        <v>0</v>
      </c>
      <c r="Q3260">
        <v>952.63</v>
      </c>
      <c r="R3260">
        <v>952.63</v>
      </c>
      <c r="S3260">
        <v>0</v>
      </c>
    </row>
    <row r="3261" spans="1:19" x14ac:dyDescent="0.25">
      <c r="A3261">
        <v>4</v>
      </c>
      <c r="B3261">
        <v>4332</v>
      </c>
      <c r="C3261" t="s">
        <v>3736</v>
      </c>
      <c r="D3261" t="s">
        <v>787</v>
      </c>
      <c r="E3261" t="s">
        <v>131</v>
      </c>
      <c r="F3261" t="s">
        <v>6413</v>
      </c>
      <c r="G3261" t="s">
        <v>183</v>
      </c>
      <c r="H3261" t="s">
        <v>107</v>
      </c>
      <c r="I3261">
        <v>1</v>
      </c>
      <c r="J3261" t="s">
        <v>6969</v>
      </c>
      <c r="K3261" s="37">
        <v>43333</v>
      </c>
      <c r="L3261">
        <v>5000</v>
      </c>
      <c r="M3261">
        <v>5000</v>
      </c>
      <c r="N3261">
        <v>0</v>
      </c>
      <c r="O3261">
        <v>4500</v>
      </c>
      <c r="P3261">
        <v>0</v>
      </c>
      <c r="Q3261">
        <v>375</v>
      </c>
      <c r="R3261">
        <v>375</v>
      </c>
      <c r="S3261">
        <v>0</v>
      </c>
    </row>
    <row r="3262" spans="1:19" x14ac:dyDescent="0.25">
      <c r="A3262">
        <v>4</v>
      </c>
      <c r="B3262">
        <v>4332</v>
      </c>
      <c r="C3262" t="s">
        <v>3736</v>
      </c>
      <c r="D3262" t="s">
        <v>65</v>
      </c>
      <c r="E3262" t="s">
        <v>48</v>
      </c>
      <c r="F3262" t="s">
        <v>6414</v>
      </c>
      <c r="G3262" t="s">
        <v>3427</v>
      </c>
      <c r="H3262" t="s">
        <v>149</v>
      </c>
      <c r="I3262">
        <v>0.1</v>
      </c>
      <c r="J3262" t="s">
        <v>6969</v>
      </c>
      <c r="K3262" s="37">
        <v>48092</v>
      </c>
      <c r="L3262">
        <v>1154291</v>
      </c>
      <c r="M3262">
        <v>1154291</v>
      </c>
      <c r="N3262">
        <v>0</v>
      </c>
      <c r="O3262">
        <v>1038861.9</v>
      </c>
      <c r="P3262">
        <v>0</v>
      </c>
      <c r="Q3262">
        <v>7160.87</v>
      </c>
      <c r="R3262">
        <v>0</v>
      </c>
      <c r="S3262">
        <v>7160.87</v>
      </c>
    </row>
    <row r="3263" spans="1:19" x14ac:dyDescent="0.25">
      <c r="A3263">
        <v>4</v>
      </c>
      <c r="B3263">
        <v>4332</v>
      </c>
      <c r="C3263" t="s">
        <v>3736</v>
      </c>
      <c r="D3263" t="s">
        <v>90</v>
      </c>
      <c r="E3263" t="s">
        <v>9</v>
      </c>
      <c r="F3263" t="s">
        <v>6415</v>
      </c>
      <c r="G3263" t="s">
        <v>3049</v>
      </c>
      <c r="H3263" t="s">
        <v>86</v>
      </c>
      <c r="I3263">
        <v>1</v>
      </c>
      <c r="J3263" t="s">
        <v>6969</v>
      </c>
      <c r="K3263" s="37">
        <v>43864</v>
      </c>
      <c r="L3263">
        <v>81184.990000000005</v>
      </c>
      <c r="M3263">
        <v>81184.990000000005</v>
      </c>
      <c r="N3263">
        <v>0</v>
      </c>
      <c r="O3263">
        <v>73066.490000000005</v>
      </c>
      <c r="P3263">
        <v>0</v>
      </c>
      <c r="Q3263">
        <v>6088.87</v>
      </c>
      <c r="R3263">
        <v>6088.87</v>
      </c>
      <c r="S3263">
        <v>0</v>
      </c>
    </row>
    <row r="3264" spans="1:19" x14ac:dyDescent="0.25">
      <c r="A3264">
        <v>4</v>
      </c>
      <c r="B3264">
        <v>4332</v>
      </c>
      <c r="C3264" t="s">
        <v>3736</v>
      </c>
      <c r="D3264" t="s">
        <v>13</v>
      </c>
      <c r="E3264" t="s">
        <v>9</v>
      </c>
      <c r="F3264" t="s">
        <v>7995</v>
      </c>
      <c r="G3264" t="s">
        <v>7996</v>
      </c>
      <c r="H3264" t="s">
        <v>104</v>
      </c>
      <c r="I3264">
        <v>0</v>
      </c>
      <c r="J3264" t="s">
        <v>6969</v>
      </c>
      <c r="K3264" s="37">
        <v>48092</v>
      </c>
      <c r="L3264">
        <v>79946.41</v>
      </c>
      <c r="M3264">
        <v>79946.41</v>
      </c>
      <c r="N3264">
        <v>0</v>
      </c>
      <c r="O3264">
        <v>71951.77</v>
      </c>
      <c r="P3264">
        <v>0</v>
      </c>
      <c r="Q3264">
        <v>5995.98</v>
      </c>
      <c r="R3264">
        <v>5995.98</v>
      </c>
      <c r="S3264">
        <v>0</v>
      </c>
    </row>
    <row r="3265" spans="1:19" x14ac:dyDescent="0.25">
      <c r="A3265">
        <v>4</v>
      </c>
      <c r="B3265">
        <v>4332</v>
      </c>
      <c r="C3265" t="s">
        <v>3736</v>
      </c>
      <c r="D3265" t="s">
        <v>2710</v>
      </c>
      <c r="E3265" t="s">
        <v>9</v>
      </c>
      <c r="F3265" t="s">
        <v>6416</v>
      </c>
      <c r="G3265" t="s">
        <v>2102</v>
      </c>
      <c r="H3265" t="s">
        <v>100</v>
      </c>
      <c r="I3265">
        <v>1</v>
      </c>
      <c r="J3265" t="s">
        <v>6969</v>
      </c>
      <c r="K3265" s="37">
        <v>43587</v>
      </c>
      <c r="L3265">
        <v>5250.1</v>
      </c>
      <c r="M3265">
        <v>5250.1</v>
      </c>
      <c r="N3265">
        <v>0</v>
      </c>
      <c r="O3265">
        <v>4725.09</v>
      </c>
      <c r="P3265">
        <v>0</v>
      </c>
      <c r="Q3265">
        <v>393.76</v>
      </c>
      <c r="R3265">
        <v>393.76</v>
      </c>
      <c r="S3265">
        <v>0</v>
      </c>
    </row>
    <row r="3266" spans="1:19" x14ac:dyDescent="0.25">
      <c r="A3266">
        <v>4</v>
      </c>
      <c r="B3266">
        <v>4332</v>
      </c>
      <c r="C3266" t="s">
        <v>3736</v>
      </c>
      <c r="D3266" t="s">
        <v>90</v>
      </c>
      <c r="E3266" t="s">
        <v>9</v>
      </c>
      <c r="F3266" t="s">
        <v>6417</v>
      </c>
      <c r="G3266" t="s">
        <v>3053</v>
      </c>
      <c r="H3266" t="s">
        <v>86</v>
      </c>
      <c r="I3266">
        <v>1</v>
      </c>
      <c r="J3266" t="s">
        <v>6969</v>
      </c>
      <c r="K3266" s="37">
        <v>48092</v>
      </c>
      <c r="L3266">
        <v>173860.9</v>
      </c>
      <c r="M3266">
        <v>173860.9</v>
      </c>
      <c r="N3266">
        <v>0</v>
      </c>
      <c r="O3266">
        <v>156474.81</v>
      </c>
      <c r="P3266">
        <v>0</v>
      </c>
      <c r="Q3266">
        <v>12758.81</v>
      </c>
      <c r="R3266">
        <v>12758.81</v>
      </c>
      <c r="S3266">
        <v>0</v>
      </c>
    </row>
    <row r="3267" spans="1:19" x14ac:dyDescent="0.25">
      <c r="A3267">
        <v>4</v>
      </c>
      <c r="B3267">
        <v>4332</v>
      </c>
      <c r="C3267" t="s">
        <v>3736</v>
      </c>
      <c r="D3267" t="s">
        <v>3332</v>
      </c>
      <c r="E3267" t="s">
        <v>813</v>
      </c>
      <c r="F3267" t="s">
        <v>7997</v>
      </c>
      <c r="G3267" t="s">
        <v>7998</v>
      </c>
      <c r="H3267" t="s">
        <v>104</v>
      </c>
      <c r="I3267">
        <v>1</v>
      </c>
      <c r="J3267" t="s">
        <v>6969</v>
      </c>
      <c r="K3267" s="37">
        <v>44236</v>
      </c>
      <c r="L3267">
        <v>609233.01</v>
      </c>
      <c r="M3267">
        <v>0</v>
      </c>
      <c r="N3267">
        <v>-609233.01</v>
      </c>
      <c r="O3267">
        <v>0</v>
      </c>
      <c r="P3267">
        <v>-548309.71</v>
      </c>
      <c r="Q3267">
        <v>0</v>
      </c>
      <c r="R3267">
        <v>0</v>
      </c>
      <c r="S3267">
        <v>0</v>
      </c>
    </row>
    <row r="3268" spans="1:19" x14ac:dyDescent="0.25">
      <c r="A3268">
        <v>4</v>
      </c>
      <c r="B3268">
        <v>4332</v>
      </c>
      <c r="C3268" t="s">
        <v>3736</v>
      </c>
      <c r="D3268" t="s">
        <v>13</v>
      </c>
      <c r="E3268" t="s">
        <v>9</v>
      </c>
      <c r="F3268" t="s">
        <v>7999</v>
      </c>
      <c r="G3268" t="s">
        <v>8000</v>
      </c>
      <c r="H3268" t="s">
        <v>86</v>
      </c>
      <c r="I3268">
        <v>1</v>
      </c>
      <c r="J3268" t="s">
        <v>6969</v>
      </c>
      <c r="K3268" s="37">
        <v>43864</v>
      </c>
      <c r="L3268">
        <v>71069</v>
      </c>
      <c r="M3268">
        <v>71069</v>
      </c>
      <c r="N3268">
        <v>0</v>
      </c>
      <c r="O3268">
        <v>71069</v>
      </c>
      <c r="P3268">
        <v>0</v>
      </c>
      <c r="Q3268">
        <v>0</v>
      </c>
      <c r="R3268">
        <v>0</v>
      </c>
      <c r="S3268">
        <v>0</v>
      </c>
    </row>
    <row r="3269" spans="1:19" x14ac:dyDescent="0.25">
      <c r="A3269">
        <v>4</v>
      </c>
      <c r="B3269">
        <v>4332</v>
      </c>
      <c r="C3269" t="s">
        <v>3736</v>
      </c>
      <c r="D3269" t="s">
        <v>1508</v>
      </c>
      <c r="E3269" t="s">
        <v>131</v>
      </c>
      <c r="F3269" t="s">
        <v>6418</v>
      </c>
      <c r="G3269" t="s">
        <v>3215</v>
      </c>
      <c r="H3269" t="s">
        <v>107</v>
      </c>
      <c r="I3269">
        <v>0</v>
      </c>
      <c r="J3269" t="s">
        <v>6969</v>
      </c>
      <c r="K3269" s="37">
        <v>48092</v>
      </c>
      <c r="L3269">
        <v>268263</v>
      </c>
      <c r="M3269">
        <v>0</v>
      </c>
      <c r="N3269">
        <v>-268263</v>
      </c>
      <c r="O3269">
        <v>0</v>
      </c>
      <c r="P3269">
        <v>-241436.7</v>
      </c>
      <c r="Q3269">
        <v>0</v>
      </c>
      <c r="R3269">
        <v>0</v>
      </c>
      <c r="S3269">
        <v>0</v>
      </c>
    </row>
    <row r="3270" spans="1:19" x14ac:dyDescent="0.25">
      <c r="A3270">
        <v>4</v>
      </c>
      <c r="B3270">
        <v>4332</v>
      </c>
      <c r="C3270" t="s">
        <v>3736</v>
      </c>
      <c r="D3270" t="s">
        <v>1728</v>
      </c>
      <c r="E3270" t="s">
        <v>122</v>
      </c>
      <c r="F3270" t="s">
        <v>8001</v>
      </c>
      <c r="G3270" t="s">
        <v>7193</v>
      </c>
      <c r="H3270" t="s">
        <v>86</v>
      </c>
      <c r="I3270">
        <v>1</v>
      </c>
      <c r="J3270" t="s">
        <v>6969</v>
      </c>
      <c r="K3270" s="37">
        <v>43851</v>
      </c>
      <c r="L3270">
        <v>87715.74</v>
      </c>
      <c r="M3270">
        <v>87715.74</v>
      </c>
      <c r="N3270">
        <v>0</v>
      </c>
      <c r="O3270">
        <v>87715.74</v>
      </c>
      <c r="P3270">
        <v>0</v>
      </c>
      <c r="Q3270">
        <v>0</v>
      </c>
      <c r="R3270">
        <v>0</v>
      </c>
      <c r="S3270">
        <v>0</v>
      </c>
    </row>
    <row r="3271" spans="1:19" x14ac:dyDescent="0.25">
      <c r="A3271">
        <v>4</v>
      </c>
      <c r="B3271">
        <v>4332</v>
      </c>
      <c r="C3271" t="s">
        <v>3736</v>
      </c>
      <c r="D3271" t="s">
        <v>68</v>
      </c>
      <c r="E3271" t="s">
        <v>69</v>
      </c>
      <c r="F3271" t="s">
        <v>6419</v>
      </c>
      <c r="G3271" t="s">
        <v>3144</v>
      </c>
      <c r="H3271" t="s">
        <v>107</v>
      </c>
      <c r="I3271">
        <v>0</v>
      </c>
      <c r="J3271" t="s">
        <v>6969</v>
      </c>
      <c r="K3271" s="37">
        <v>43917</v>
      </c>
      <c r="L3271">
        <v>8352.02</v>
      </c>
      <c r="M3271">
        <v>8352.02</v>
      </c>
      <c r="N3271">
        <v>0</v>
      </c>
      <c r="O3271">
        <v>7516.82</v>
      </c>
      <c r="P3271">
        <v>0</v>
      </c>
      <c r="Q3271">
        <v>626.4</v>
      </c>
      <c r="R3271">
        <v>626.4</v>
      </c>
      <c r="S3271">
        <v>0</v>
      </c>
    </row>
    <row r="3272" spans="1:19" x14ac:dyDescent="0.25">
      <c r="A3272">
        <v>4</v>
      </c>
      <c r="B3272">
        <v>4332</v>
      </c>
      <c r="C3272" t="s">
        <v>3736</v>
      </c>
      <c r="D3272" t="s">
        <v>595</v>
      </c>
      <c r="E3272" t="s">
        <v>9</v>
      </c>
      <c r="F3272" t="s">
        <v>8002</v>
      </c>
      <c r="G3272" t="s">
        <v>8003</v>
      </c>
      <c r="H3272" t="s">
        <v>86</v>
      </c>
      <c r="I3272">
        <v>1</v>
      </c>
      <c r="J3272" t="s">
        <v>6969</v>
      </c>
      <c r="K3272" s="37">
        <v>43334</v>
      </c>
      <c r="L3272">
        <v>25357.279999999999</v>
      </c>
      <c r="M3272">
        <v>25357.279999999999</v>
      </c>
      <c r="N3272">
        <v>0</v>
      </c>
      <c r="O3272">
        <v>25357.279999999999</v>
      </c>
      <c r="P3272">
        <v>0</v>
      </c>
      <c r="Q3272">
        <v>0</v>
      </c>
      <c r="R3272">
        <v>0</v>
      </c>
      <c r="S3272">
        <v>0</v>
      </c>
    </row>
    <row r="3273" spans="1:19" x14ac:dyDescent="0.25">
      <c r="A3273">
        <v>4</v>
      </c>
      <c r="B3273">
        <v>4332</v>
      </c>
      <c r="C3273" t="s">
        <v>3736</v>
      </c>
      <c r="D3273" t="s">
        <v>2210</v>
      </c>
      <c r="E3273" t="s">
        <v>48</v>
      </c>
      <c r="F3273" t="s">
        <v>6420</v>
      </c>
      <c r="G3273" t="s">
        <v>3082</v>
      </c>
      <c r="H3273" t="s">
        <v>107</v>
      </c>
      <c r="I3273">
        <v>0</v>
      </c>
      <c r="J3273" t="s">
        <v>6969</v>
      </c>
      <c r="K3273" s="37">
        <v>43864</v>
      </c>
      <c r="L3273">
        <v>9760.77</v>
      </c>
      <c r="M3273">
        <v>9760.77</v>
      </c>
      <c r="N3273">
        <v>0</v>
      </c>
      <c r="O3273">
        <v>8784.69</v>
      </c>
      <c r="P3273">
        <v>0</v>
      </c>
      <c r="Q3273">
        <v>732.06</v>
      </c>
      <c r="R3273">
        <v>732.06</v>
      </c>
      <c r="S3273">
        <v>0</v>
      </c>
    </row>
    <row r="3274" spans="1:19" x14ac:dyDescent="0.25">
      <c r="A3274">
        <v>4</v>
      </c>
      <c r="B3274">
        <v>4332</v>
      </c>
      <c r="C3274" t="s">
        <v>3736</v>
      </c>
      <c r="D3274" t="s">
        <v>90</v>
      </c>
      <c r="E3274" t="s">
        <v>9</v>
      </c>
      <c r="F3274" t="s">
        <v>6421</v>
      </c>
      <c r="G3274" t="s">
        <v>3063</v>
      </c>
      <c r="H3274" t="s">
        <v>86</v>
      </c>
      <c r="I3274">
        <v>1</v>
      </c>
      <c r="J3274" t="s">
        <v>6969</v>
      </c>
      <c r="K3274" s="37">
        <v>48092</v>
      </c>
      <c r="L3274">
        <v>419467.71</v>
      </c>
      <c r="M3274">
        <v>419467.71</v>
      </c>
      <c r="N3274">
        <v>0</v>
      </c>
      <c r="O3274">
        <v>377520.94</v>
      </c>
      <c r="P3274">
        <v>0</v>
      </c>
      <c r="Q3274">
        <v>31122.18</v>
      </c>
      <c r="R3274">
        <v>31122.18</v>
      </c>
      <c r="S3274">
        <v>0</v>
      </c>
    </row>
    <row r="3275" spans="1:19" x14ac:dyDescent="0.25">
      <c r="A3275">
        <v>4</v>
      </c>
      <c r="B3275">
        <v>4332</v>
      </c>
      <c r="C3275" t="s">
        <v>3736</v>
      </c>
      <c r="D3275" t="s">
        <v>13</v>
      </c>
      <c r="E3275" t="s">
        <v>9</v>
      </c>
      <c r="F3275" t="s">
        <v>6422</v>
      </c>
      <c r="G3275" t="s">
        <v>3306</v>
      </c>
      <c r="H3275" t="s">
        <v>107</v>
      </c>
      <c r="I3275">
        <v>1</v>
      </c>
      <c r="J3275" t="s">
        <v>6969</v>
      </c>
      <c r="K3275" s="37">
        <v>48092</v>
      </c>
      <c r="L3275">
        <v>951700</v>
      </c>
      <c r="M3275">
        <v>951700</v>
      </c>
      <c r="N3275">
        <v>0</v>
      </c>
      <c r="O3275">
        <v>856530</v>
      </c>
      <c r="P3275">
        <v>0</v>
      </c>
      <c r="Q3275">
        <v>71377.5</v>
      </c>
      <c r="R3275">
        <v>71377.5</v>
      </c>
      <c r="S3275">
        <v>0</v>
      </c>
    </row>
    <row r="3276" spans="1:19" x14ac:dyDescent="0.25">
      <c r="A3276">
        <v>4</v>
      </c>
      <c r="B3276">
        <v>4332</v>
      </c>
      <c r="C3276" t="s">
        <v>3736</v>
      </c>
      <c r="D3276" t="s">
        <v>371</v>
      </c>
      <c r="E3276" t="s">
        <v>21</v>
      </c>
      <c r="F3276" t="s">
        <v>8004</v>
      </c>
      <c r="G3276" t="s">
        <v>8005</v>
      </c>
      <c r="H3276" t="s">
        <v>86</v>
      </c>
      <c r="I3276">
        <v>1</v>
      </c>
      <c r="J3276" t="s">
        <v>6969</v>
      </c>
      <c r="K3276" s="37">
        <v>44054</v>
      </c>
      <c r="L3276">
        <v>381977.46</v>
      </c>
      <c r="M3276">
        <v>379258.46</v>
      </c>
      <c r="N3276">
        <v>-2719</v>
      </c>
      <c r="O3276">
        <v>379258.46</v>
      </c>
      <c r="P3276">
        <v>-2719</v>
      </c>
      <c r="Q3276">
        <v>0</v>
      </c>
      <c r="R3276">
        <v>0</v>
      </c>
      <c r="S3276">
        <v>0</v>
      </c>
    </row>
    <row r="3277" spans="1:19" x14ac:dyDescent="0.25">
      <c r="A3277">
        <v>4</v>
      </c>
      <c r="B3277">
        <v>4332</v>
      </c>
      <c r="C3277" t="s">
        <v>3736</v>
      </c>
      <c r="D3277" t="s">
        <v>102</v>
      </c>
      <c r="E3277" t="s">
        <v>102</v>
      </c>
      <c r="F3277" t="s">
        <v>6423</v>
      </c>
      <c r="G3277" t="s">
        <v>3050</v>
      </c>
      <c r="H3277" t="s">
        <v>86</v>
      </c>
      <c r="I3277">
        <v>1</v>
      </c>
      <c r="J3277" t="s">
        <v>6969</v>
      </c>
      <c r="K3277" s="37">
        <v>48092</v>
      </c>
      <c r="L3277">
        <v>227684.64</v>
      </c>
      <c r="M3277">
        <v>229426.88</v>
      </c>
      <c r="N3277">
        <v>1742.24</v>
      </c>
      <c r="O3277">
        <v>229252.66</v>
      </c>
      <c r="P3277">
        <v>24336.48</v>
      </c>
      <c r="Q3277">
        <v>17011.38</v>
      </c>
      <c r="R3277">
        <v>17011.38</v>
      </c>
      <c r="S3277">
        <v>0</v>
      </c>
    </row>
    <row r="3278" spans="1:19" x14ac:dyDescent="0.25">
      <c r="A3278">
        <v>4</v>
      </c>
      <c r="B3278">
        <v>4332</v>
      </c>
      <c r="C3278" t="s">
        <v>3736</v>
      </c>
      <c r="D3278" t="s">
        <v>3332</v>
      </c>
      <c r="E3278" t="s">
        <v>813</v>
      </c>
      <c r="F3278" t="s">
        <v>8006</v>
      </c>
      <c r="G3278" t="s">
        <v>8007</v>
      </c>
      <c r="H3278" t="s">
        <v>86</v>
      </c>
      <c r="I3278">
        <v>1</v>
      </c>
      <c r="J3278" t="s">
        <v>6969</v>
      </c>
      <c r="K3278" s="37">
        <v>44060</v>
      </c>
      <c r="L3278">
        <v>23223.3</v>
      </c>
      <c r="M3278">
        <v>23223.3</v>
      </c>
      <c r="N3278">
        <v>0</v>
      </c>
      <c r="O3278">
        <v>23223.3</v>
      </c>
      <c r="P3278">
        <v>0</v>
      </c>
      <c r="Q3278">
        <v>0</v>
      </c>
      <c r="R3278">
        <v>0</v>
      </c>
      <c r="S3278">
        <v>0</v>
      </c>
    </row>
    <row r="3279" spans="1:19" x14ac:dyDescent="0.25">
      <c r="A3279">
        <v>4</v>
      </c>
      <c r="B3279">
        <v>4332</v>
      </c>
      <c r="C3279" t="s">
        <v>3736</v>
      </c>
      <c r="D3279" t="s">
        <v>90</v>
      </c>
      <c r="E3279" t="s">
        <v>9</v>
      </c>
      <c r="F3279" t="s">
        <v>6424</v>
      </c>
      <c r="G3279" t="s">
        <v>3059</v>
      </c>
      <c r="H3279" t="s">
        <v>86</v>
      </c>
      <c r="I3279">
        <v>1</v>
      </c>
      <c r="J3279" t="s">
        <v>6969</v>
      </c>
      <c r="K3279" s="37">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3736</v>
      </c>
      <c r="D3280" t="s">
        <v>90</v>
      </c>
      <c r="E3280" t="s">
        <v>9</v>
      </c>
      <c r="F3280" t="s">
        <v>6425</v>
      </c>
      <c r="G3280" t="s">
        <v>3154</v>
      </c>
      <c r="H3280" t="s">
        <v>86</v>
      </c>
      <c r="I3280">
        <v>1</v>
      </c>
      <c r="J3280" t="s">
        <v>6969</v>
      </c>
      <c r="K3280" s="37">
        <v>48092</v>
      </c>
      <c r="L3280">
        <v>1199228.03</v>
      </c>
      <c r="M3280">
        <v>1199228.03</v>
      </c>
      <c r="N3280">
        <v>0</v>
      </c>
      <c r="O3280">
        <v>1079305.23</v>
      </c>
      <c r="P3280">
        <v>0</v>
      </c>
      <c r="Q3280">
        <v>89942.1</v>
      </c>
      <c r="R3280">
        <v>89942.1</v>
      </c>
      <c r="S3280">
        <v>0</v>
      </c>
    </row>
    <row r="3281" spans="1:19" x14ac:dyDescent="0.25">
      <c r="A3281">
        <v>4</v>
      </c>
      <c r="B3281">
        <v>4332</v>
      </c>
      <c r="C3281" t="s">
        <v>3736</v>
      </c>
      <c r="D3281" t="s">
        <v>1045</v>
      </c>
      <c r="E3281" t="s">
        <v>21</v>
      </c>
      <c r="F3281" t="s">
        <v>6426</v>
      </c>
      <c r="G3281" t="s">
        <v>3373</v>
      </c>
      <c r="H3281" t="s">
        <v>100</v>
      </c>
      <c r="I3281">
        <v>1</v>
      </c>
      <c r="J3281" t="s">
        <v>6969</v>
      </c>
      <c r="K3281" s="37">
        <v>43781</v>
      </c>
      <c r="L3281">
        <v>18672.310000000001</v>
      </c>
      <c r="M3281">
        <v>18672.310000000001</v>
      </c>
      <c r="N3281">
        <v>0</v>
      </c>
      <c r="O3281">
        <v>16805.080000000002</v>
      </c>
      <c r="P3281">
        <v>0</v>
      </c>
      <c r="Q3281">
        <v>1400.42</v>
      </c>
      <c r="R3281">
        <v>1400.42</v>
      </c>
      <c r="S3281">
        <v>0</v>
      </c>
    </row>
    <row r="3282" spans="1:19" x14ac:dyDescent="0.25">
      <c r="A3282">
        <v>4</v>
      </c>
      <c r="B3282">
        <v>4332</v>
      </c>
      <c r="C3282" t="s">
        <v>3736</v>
      </c>
      <c r="D3282" t="s">
        <v>90</v>
      </c>
      <c r="E3282" t="s">
        <v>9</v>
      </c>
      <c r="F3282" t="s">
        <v>6427</v>
      </c>
      <c r="G3282" t="s">
        <v>3159</v>
      </c>
      <c r="H3282" t="s">
        <v>107</v>
      </c>
      <c r="I3282">
        <v>0.2</v>
      </c>
      <c r="J3282" t="s">
        <v>6969</v>
      </c>
      <c r="K3282" s="37">
        <v>43864</v>
      </c>
      <c r="L3282">
        <v>4746.8999999999996</v>
      </c>
      <c r="M3282">
        <v>4746.8999999999996</v>
      </c>
      <c r="N3282">
        <v>0</v>
      </c>
      <c r="O3282">
        <v>4272.21</v>
      </c>
      <c r="P3282">
        <v>0</v>
      </c>
      <c r="Q3282">
        <v>356.02</v>
      </c>
      <c r="R3282">
        <v>356.02</v>
      </c>
      <c r="S3282">
        <v>0</v>
      </c>
    </row>
    <row r="3283" spans="1:19" x14ac:dyDescent="0.25">
      <c r="A3283">
        <v>4</v>
      </c>
      <c r="B3283">
        <v>4332</v>
      </c>
      <c r="C3283" t="s">
        <v>3736</v>
      </c>
      <c r="D3283" t="s">
        <v>970</v>
      </c>
      <c r="E3283" t="s">
        <v>439</v>
      </c>
      <c r="F3283" t="s">
        <v>8008</v>
      </c>
      <c r="G3283" t="s">
        <v>8009</v>
      </c>
      <c r="H3283" t="s">
        <v>86</v>
      </c>
      <c r="I3283">
        <v>1</v>
      </c>
      <c r="J3283" t="s">
        <v>6969</v>
      </c>
      <c r="K3283" s="37">
        <v>43781</v>
      </c>
      <c r="L3283">
        <v>34392.65</v>
      </c>
      <c r="M3283">
        <v>34392.65</v>
      </c>
      <c r="N3283">
        <v>0</v>
      </c>
      <c r="O3283">
        <v>34392.65</v>
      </c>
      <c r="P3283">
        <v>0</v>
      </c>
      <c r="Q3283">
        <v>0</v>
      </c>
      <c r="R3283">
        <v>0</v>
      </c>
      <c r="S3283">
        <v>0</v>
      </c>
    </row>
    <row r="3284" spans="1:19" x14ac:dyDescent="0.25">
      <c r="A3284">
        <v>4</v>
      </c>
      <c r="B3284">
        <v>4332</v>
      </c>
      <c r="C3284" t="s">
        <v>3736</v>
      </c>
      <c r="D3284" t="s">
        <v>567</v>
      </c>
      <c r="E3284" t="s">
        <v>421</v>
      </c>
      <c r="F3284" t="s">
        <v>6428</v>
      </c>
      <c r="G3284" t="s">
        <v>3226</v>
      </c>
      <c r="H3284" t="s">
        <v>107</v>
      </c>
      <c r="I3284">
        <v>1</v>
      </c>
      <c r="J3284" t="s">
        <v>6969</v>
      </c>
      <c r="K3284" s="37">
        <v>43781</v>
      </c>
      <c r="L3284">
        <v>56520.75</v>
      </c>
      <c r="M3284">
        <v>56520.75</v>
      </c>
      <c r="N3284">
        <v>0</v>
      </c>
      <c r="O3284">
        <v>50868.68</v>
      </c>
      <c r="P3284">
        <v>0</v>
      </c>
      <c r="Q3284">
        <v>4239.0600000000004</v>
      </c>
      <c r="R3284">
        <v>4239.0600000000004</v>
      </c>
      <c r="S3284">
        <v>0</v>
      </c>
    </row>
    <row r="3285" spans="1:19" x14ac:dyDescent="0.25">
      <c r="A3285">
        <v>4</v>
      </c>
      <c r="B3285">
        <v>4332</v>
      </c>
      <c r="C3285" t="s">
        <v>3736</v>
      </c>
      <c r="D3285" t="s">
        <v>68</v>
      </c>
      <c r="E3285" t="s">
        <v>69</v>
      </c>
      <c r="F3285" t="s">
        <v>8010</v>
      </c>
      <c r="G3285" t="s">
        <v>8011</v>
      </c>
      <c r="H3285" t="s">
        <v>86</v>
      </c>
      <c r="I3285">
        <v>1</v>
      </c>
      <c r="J3285" t="s">
        <v>6969</v>
      </c>
      <c r="K3285" s="37">
        <v>43958</v>
      </c>
      <c r="L3285">
        <v>1141432.8799999999</v>
      </c>
      <c r="M3285">
        <v>1141432.8799999999</v>
      </c>
      <c r="N3285">
        <v>0</v>
      </c>
      <c r="O3285">
        <v>1141432.8799999999</v>
      </c>
      <c r="P3285">
        <v>0</v>
      </c>
      <c r="Q3285">
        <v>0</v>
      </c>
      <c r="R3285">
        <v>0</v>
      </c>
      <c r="S3285">
        <v>0</v>
      </c>
    </row>
    <row r="3286" spans="1:19" x14ac:dyDescent="0.25">
      <c r="A3286">
        <v>4</v>
      </c>
      <c r="B3286">
        <v>4332</v>
      </c>
      <c r="C3286" t="s">
        <v>3736</v>
      </c>
      <c r="D3286" t="s">
        <v>1320</v>
      </c>
      <c r="E3286" t="s">
        <v>69</v>
      </c>
      <c r="F3286" t="s">
        <v>6429</v>
      </c>
      <c r="G3286" t="s">
        <v>3093</v>
      </c>
      <c r="H3286" t="s">
        <v>107</v>
      </c>
      <c r="I3286">
        <v>0</v>
      </c>
      <c r="J3286" t="s">
        <v>6969</v>
      </c>
      <c r="K3286" s="37">
        <v>48092</v>
      </c>
      <c r="L3286">
        <v>168598</v>
      </c>
      <c r="M3286">
        <v>168598</v>
      </c>
      <c r="N3286">
        <v>0</v>
      </c>
      <c r="O3286">
        <v>151738.20000000001</v>
      </c>
      <c r="P3286">
        <v>0</v>
      </c>
      <c r="Q3286">
        <v>0</v>
      </c>
      <c r="R3286">
        <v>0</v>
      </c>
      <c r="S3286">
        <v>0</v>
      </c>
    </row>
    <row r="3287" spans="1:19" x14ac:dyDescent="0.25">
      <c r="A3287">
        <v>4</v>
      </c>
      <c r="B3287">
        <v>4332</v>
      </c>
      <c r="C3287" t="s">
        <v>3736</v>
      </c>
      <c r="D3287" t="s">
        <v>13</v>
      </c>
      <c r="E3287" t="s">
        <v>9</v>
      </c>
      <c r="F3287" t="s">
        <v>6430</v>
      </c>
      <c r="G3287" t="s">
        <v>3068</v>
      </c>
      <c r="H3287" t="s">
        <v>104</v>
      </c>
      <c r="I3287">
        <v>0</v>
      </c>
      <c r="J3287" t="s">
        <v>6969</v>
      </c>
      <c r="K3287" s="37">
        <v>43864</v>
      </c>
      <c r="L3287">
        <v>15195</v>
      </c>
      <c r="M3287">
        <v>15195</v>
      </c>
      <c r="N3287">
        <v>0</v>
      </c>
      <c r="O3287">
        <v>13675.5</v>
      </c>
      <c r="P3287">
        <v>0</v>
      </c>
      <c r="Q3287">
        <v>1139.6300000000001</v>
      </c>
      <c r="R3287">
        <v>1139.6300000000001</v>
      </c>
      <c r="S3287">
        <v>0</v>
      </c>
    </row>
    <row r="3288" spans="1:19" x14ac:dyDescent="0.25">
      <c r="A3288">
        <v>4</v>
      </c>
      <c r="B3288">
        <v>4332</v>
      </c>
      <c r="C3288" t="s">
        <v>3736</v>
      </c>
      <c r="D3288" t="s">
        <v>36</v>
      </c>
      <c r="E3288" t="s">
        <v>37</v>
      </c>
      <c r="F3288" t="s">
        <v>6431</v>
      </c>
      <c r="G3288" t="s">
        <v>1161</v>
      </c>
      <c r="H3288" t="s">
        <v>100</v>
      </c>
      <c r="I3288">
        <v>1</v>
      </c>
      <c r="J3288" t="s">
        <v>6969</v>
      </c>
      <c r="K3288" s="37">
        <v>48092</v>
      </c>
      <c r="L3288">
        <v>1102629</v>
      </c>
      <c r="M3288">
        <v>1102629</v>
      </c>
      <c r="N3288">
        <v>0</v>
      </c>
      <c r="O3288">
        <v>992366.1</v>
      </c>
      <c r="P3288">
        <v>0</v>
      </c>
      <c r="Q3288">
        <v>79654.12</v>
      </c>
      <c r="R3288">
        <v>79654.12</v>
      </c>
      <c r="S3288">
        <v>0</v>
      </c>
    </row>
    <row r="3289" spans="1:19" x14ac:dyDescent="0.25">
      <c r="A3289">
        <v>4</v>
      </c>
      <c r="B3289">
        <v>4332</v>
      </c>
      <c r="C3289" t="s">
        <v>3736</v>
      </c>
      <c r="D3289" t="s">
        <v>52</v>
      </c>
      <c r="E3289" t="s">
        <v>21</v>
      </c>
      <c r="F3289" t="s">
        <v>6432</v>
      </c>
      <c r="G3289" t="s">
        <v>3414</v>
      </c>
      <c r="H3289" t="s">
        <v>104</v>
      </c>
      <c r="I3289">
        <v>0</v>
      </c>
      <c r="J3289" t="s">
        <v>6969</v>
      </c>
      <c r="K3289" s="37">
        <v>43864</v>
      </c>
      <c r="L3289">
        <v>88046.37</v>
      </c>
      <c r="M3289">
        <v>88046.37</v>
      </c>
      <c r="N3289">
        <v>0</v>
      </c>
      <c r="O3289">
        <v>79241.73</v>
      </c>
      <c r="P3289">
        <v>0</v>
      </c>
      <c r="Q3289">
        <v>6603.48</v>
      </c>
      <c r="R3289">
        <v>6603.48</v>
      </c>
      <c r="S3289">
        <v>0</v>
      </c>
    </row>
    <row r="3290" spans="1:19" x14ac:dyDescent="0.25">
      <c r="A3290">
        <v>4</v>
      </c>
      <c r="B3290">
        <v>4332</v>
      </c>
      <c r="C3290" t="s">
        <v>3736</v>
      </c>
      <c r="D3290" t="s">
        <v>90</v>
      </c>
      <c r="E3290" t="s">
        <v>9</v>
      </c>
      <c r="F3290" t="s">
        <v>6433</v>
      </c>
      <c r="G3290" t="s">
        <v>3040</v>
      </c>
      <c r="H3290" t="s">
        <v>86</v>
      </c>
      <c r="I3290">
        <v>1</v>
      </c>
      <c r="J3290" t="s">
        <v>6969</v>
      </c>
      <c r="K3290" s="37">
        <v>48092</v>
      </c>
      <c r="L3290">
        <v>259018.74</v>
      </c>
      <c r="M3290">
        <v>259018.74</v>
      </c>
      <c r="N3290">
        <v>0</v>
      </c>
      <c r="O3290">
        <v>233116.87</v>
      </c>
      <c r="P3290">
        <v>0</v>
      </c>
      <c r="Q3290">
        <v>19426.41</v>
      </c>
      <c r="R3290">
        <v>19426.41</v>
      </c>
      <c r="S3290">
        <v>0</v>
      </c>
    </row>
    <row r="3291" spans="1:19" x14ac:dyDescent="0.25">
      <c r="A3291">
        <v>4</v>
      </c>
      <c r="B3291">
        <v>4332</v>
      </c>
      <c r="C3291" t="s">
        <v>3736</v>
      </c>
      <c r="D3291" t="s">
        <v>90</v>
      </c>
      <c r="E3291" t="s">
        <v>9</v>
      </c>
      <c r="F3291" t="s">
        <v>6434</v>
      </c>
      <c r="G3291" t="s">
        <v>3155</v>
      </c>
      <c r="H3291" t="s">
        <v>107</v>
      </c>
      <c r="I3291">
        <v>1</v>
      </c>
      <c r="J3291" t="s">
        <v>6969</v>
      </c>
      <c r="K3291" s="37">
        <v>43864</v>
      </c>
      <c r="L3291">
        <v>4404.37</v>
      </c>
      <c r="M3291">
        <v>4404.37</v>
      </c>
      <c r="N3291">
        <v>0</v>
      </c>
      <c r="O3291">
        <v>3963.93</v>
      </c>
      <c r="P3291">
        <v>0</v>
      </c>
      <c r="Q3291">
        <v>330.33</v>
      </c>
      <c r="R3291">
        <v>330.33</v>
      </c>
      <c r="S3291">
        <v>0</v>
      </c>
    </row>
    <row r="3292" spans="1:19" x14ac:dyDescent="0.25">
      <c r="A3292">
        <v>4</v>
      </c>
      <c r="B3292">
        <v>4332</v>
      </c>
      <c r="C3292" t="s">
        <v>3736</v>
      </c>
      <c r="D3292" t="s">
        <v>1670</v>
      </c>
      <c r="E3292" t="s">
        <v>60</v>
      </c>
      <c r="F3292" t="s">
        <v>8012</v>
      </c>
      <c r="G3292" t="s">
        <v>2927</v>
      </c>
      <c r="H3292" t="s">
        <v>86</v>
      </c>
      <c r="I3292">
        <v>1</v>
      </c>
      <c r="J3292" t="s">
        <v>6969</v>
      </c>
      <c r="K3292" s="37">
        <v>43851</v>
      </c>
      <c r="L3292">
        <v>37385.629999999997</v>
      </c>
      <c r="M3292">
        <v>37385.629999999997</v>
      </c>
      <c r="N3292">
        <v>0</v>
      </c>
      <c r="O3292">
        <v>37385.629999999997</v>
      </c>
      <c r="P3292">
        <v>0</v>
      </c>
      <c r="Q3292">
        <v>0</v>
      </c>
      <c r="R3292">
        <v>0</v>
      </c>
      <c r="S3292">
        <v>0</v>
      </c>
    </row>
    <row r="3293" spans="1:19" x14ac:dyDescent="0.25">
      <c r="A3293">
        <v>4</v>
      </c>
      <c r="B3293">
        <v>4332</v>
      </c>
      <c r="C3293" t="s">
        <v>3736</v>
      </c>
      <c r="D3293" t="s">
        <v>13</v>
      </c>
      <c r="E3293" t="s">
        <v>9</v>
      </c>
      <c r="F3293" t="s">
        <v>6435</v>
      </c>
      <c r="G3293" t="s">
        <v>3222</v>
      </c>
      <c r="H3293" t="s">
        <v>107</v>
      </c>
      <c r="I3293">
        <v>0</v>
      </c>
      <c r="J3293" t="s">
        <v>6969</v>
      </c>
      <c r="K3293" s="37">
        <v>43864</v>
      </c>
      <c r="L3293">
        <v>122257.74</v>
      </c>
      <c r="M3293">
        <v>122257.74</v>
      </c>
      <c r="N3293">
        <v>0</v>
      </c>
      <c r="O3293">
        <v>110031.97</v>
      </c>
      <c r="P3293">
        <v>0</v>
      </c>
      <c r="Q3293">
        <v>9169.33</v>
      </c>
      <c r="R3293">
        <v>9169.33</v>
      </c>
      <c r="S3293">
        <v>0</v>
      </c>
    </row>
    <row r="3294" spans="1:19" x14ac:dyDescent="0.25">
      <c r="A3294">
        <v>4</v>
      </c>
      <c r="B3294">
        <v>4332</v>
      </c>
      <c r="C3294" t="s">
        <v>3736</v>
      </c>
      <c r="D3294" t="s">
        <v>13</v>
      </c>
      <c r="E3294" t="s">
        <v>9</v>
      </c>
      <c r="F3294" t="s">
        <v>8013</v>
      </c>
      <c r="G3294" t="s">
        <v>8014</v>
      </c>
      <c r="H3294" t="s">
        <v>107</v>
      </c>
      <c r="I3294">
        <v>0</v>
      </c>
      <c r="J3294" t="s">
        <v>6969</v>
      </c>
      <c r="K3294" s="37">
        <v>48092</v>
      </c>
      <c r="L3294">
        <v>76616.679999999993</v>
      </c>
      <c r="M3294">
        <v>76616.679999999993</v>
      </c>
      <c r="N3294">
        <v>0</v>
      </c>
      <c r="O3294">
        <v>68955.009999999995</v>
      </c>
      <c r="P3294">
        <v>0</v>
      </c>
      <c r="Q3294">
        <v>5746.25</v>
      </c>
      <c r="R3294">
        <v>5746.25</v>
      </c>
      <c r="S3294">
        <v>0</v>
      </c>
    </row>
    <row r="3295" spans="1:19" x14ac:dyDescent="0.25">
      <c r="A3295">
        <v>4</v>
      </c>
      <c r="B3295">
        <v>4332</v>
      </c>
      <c r="C3295" t="s">
        <v>3736</v>
      </c>
      <c r="D3295" t="s">
        <v>567</v>
      </c>
      <c r="E3295" t="s">
        <v>421</v>
      </c>
      <c r="F3295" t="s">
        <v>6436</v>
      </c>
      <c r="G3295" t="s">
        <v>3062</v>
      </c>
      <c r="H3295" t="s">
        <v>107</v>
      </c>
      <c r="I3295">
        <v>1</v>
      </c>
      <c r="J3295" t="s">
        <v>6969</v>
      </c>
      <c r="K3295" s="37">
        <v>43781</v>
      </c>
      <c r="L3295">
        <v>69654.14</v>
      </c>
      <c r="M3295">
        <v>69654.14</v>
      </c>
      <c r="N3295">
        <v>0</v>
      </c>
      <c r="O3295">
        <v>62688.73</v>
      </c>
      <c r="P3295">
        <v>0</v>
      </c>
      <c r="Q3295">
        <v>5224.0600000000004</v>
      </c>
      <c r="R3295">
        <v>5224.0600000000004</v>
      </c>
      <c r="S3295">
        <v>0</v>
      </c>
    </row>
    <row r="3296" spans="1:19" x14ac:dyDescent="0.25">
      <c r="A3296">
        <v>4</v>
      </c>
      <c r="B3296">
        <v>4332</v>
      </c>
      <c r="C3296" t="s">
        <v>3736</v>
      </c>
      <c r="D3296" t="s">
        <v>255</v>
      </c>
      <c r="E3296" t="s">
        <v>255</v>
      </c>
      <c r="F3296" t="s">
        <v>6437</v>
      </c>
      <c r="G3296" t="s">
        <v>827</v>
      </c>
      <c r="H3296" t="s">
        <v>104</v>
      </c>
      <c r="I3296">
        <v>0</v>
      </c>
      <c r="J3296" t="s">
        <v>6969</v>
      </c>
      <c r="K3296" s="37">
        <v>43334</v>
      </c>
      <c r="L3296">
        <v>21509.73</v>
      </c>
      <c r="M3296">
        <v>21509.73</v>
      </c>
      <c r="N3296">
        <v>0</v>
      </c>
      <c r="O3296">
        <v>19358.759999999998</v>
      </c>
      <c r="P3296">
        <v>0</v>
      </c>
      <c r="Q3296">
        <v>1613.23</v>
      </c>
      <c r="R3296">
        <v>1613.23</v>
      </c>
      <c r="S3296">
        <v>0</v>
      </c>
    </row>
    <row r="3297" spans="1:19" x14ac:dyDescent="0.25">
      <c r="A3297">
        <v>4</v>
      </c>
      <c r="B3297">
        <v>4332</v>
      </c>
      <c r="C3297" t="s">
        <v>3736</v>
      </c>
      <c r="D3297" t="s">
        <v>78</v>
      </c>
      <c r="E3297" t="s">
        <v>76</v>
      </c>
      <c r="F3297" t="s">
        <v>6438</v>
      </c>
      <c r="G3297" t="s">
        <v>79</v>
      </c>
      <c r="H3297" t="s">
        <v>23</v>
      </c>
      <c r="I3297">
        <v>0.6</v>
      </c>
      <c r="J3297" t="s">
        <v>6970</v>
      </c>
      <c r="K3297" s="37">
        <v>48092</v>
      </c>
      <c r="L3297">
        <v>231000</v>
      </c>
      <c r="M3297">
        <v>231000</v>
      </c>
      <c r="N3297">
        <v>0</v>
      </c>
      <c r="O3297">
        <v>173250</v>
      </c>
      <c r="P3297">
        <v>0</v>
      </c>
      <c r="Q3297">
        <v>3375</v>
      </c>
      <c r="R3297">
        <v>1125</v>
      </c>
      <c r="S3297">
        <v>2250</v>
      </c>
    </row>
    <row r="3298" spans="1:19" x14ac:dyDescent="0.25">
      <c r="A3298">
        <v>4</v>
      </c>
      <c r="B3298">
        <v>4332</v>
      </c>
      <c r="C3298" t="s">
        <v>3736</v>
      </c>
      <c r="D3298" t="s">
        <v>1382</v>
      </c>
      <c r="E3298" t="s">
        <v>263</v>
      </c>
      <c r="F3298" t="s">
        <v>8015</v>
      </c>
      <c r="G3298" t="s">
        <v>8016</v>
      </c>
      <c r="H3298" t="s">
        <v>86</v>
      </c>
      <c r="I3298">
        <v>1</v>
      </c>
      <c r="J3298" t="s">
        <v>6969</v>
      </c>
      <c r="K3298" s="37">
        <v>43654</v>
      </c>
      <c r="L3298">
        <v>160760.59</v>
      </c>
      <c r="M3298">
        <v>160760.59</v>
      </c>
      <c r="N3298">
        <v>0</v>
      </c>
      <c r="O3298">
        <v>160760.59</v>
      </c>
      <c r="P3298">
        <v>0</v>
      </c>
      <c r="Q3298">
        <v>0</v>
      </c>
      <c r="R3298">
        <v>0</v>
      </c>
      <c r="S3298">
        <v>0</v>
      </c>
    </row>
    <row r="3299" spans="1:19" x14ac:dyDescent="0.25">
      <c r="A3299">
        <v>4</v>
      </c>
      <c r="B3299">
        <v>4332</v>
      </c>
      <c r="C3299" t="s">
        <v>3736</v>
      </c>
      <c r="D3299" t="s">
        <v>8</v>
      </c>
      <c r="E3299" t="s">
        <v>9</v>
      </c>
      <c r="F3299" t="s">
        <v>6439</v>
      </c>
      <c r="G3299" t="s">
        <v>18</v>
      </c>
      <c r="H3299" t="s">
        <v>19</v>
      </c>
      <c r="I3299">
        <v>0.76</v>
      </c>
      <c r="J3299" t="s">
        <v>6970</v>
      </c>
      <c r="K3299" s="37">
        <v>48092</v>
      </c>
      <c r="L3299">
        <v>2708208</v>
      </c>
      <c r="M3299">
        <v>2708208</v>
      </c>
      <c r="N3299">
        <v>0</v>
      </c>
      <c r="O3299">
        <v>2031156</v>
      </c>
      <c r="P3299">
        <v>0</v>
      </c>
      <c r="Q3299">
        <v>296604.94770000002</v>
      </c>
      <c r="R3299">
        <v>178484.37</v>
      </c>
      <c r="S3299">
        <v>118120.57769999999</v>
      </c>
    </row>
    <row r="3300" spans="1:19" x14ac:dyDescent="0.25">
      <c r="A3300">
        <v>4</v>
      </c>
      <c r="B3300">
        <v>4332</v>
      </c>
      <c r="C3300" t="s">
        <v>3736</v>
      </c>
      <c r="D3300" t="s">
        <v>13</v>
      </c>
      <c r="E3300" t="s">
        <v>9</v>
      </c>
      <c r="F3300" t="s">
        <v>6440</v>
      </c>
      <c r="G3300" t="s">
        <v>85</v>
      </c>
      <c r="H3300" t="s">
        <v>86</v>
      </c>
      <c r="I3300">
        <v>0.99</v>
      </c>
      <c r="J3300" t="s">
        <v>6969</v>
      </c>
      <c r="K3300" s="37">
        <v>44084</v>
      </c>
      <c r="L3300">
        <v>3738938.84</v>
      </c>
      <c r="M3300">
        <v>3644200.93</v>
      </c>
      <c r="N3300">
        <v>-94737.91</v>
      </c>
      <c r="O3300">
        <v>3300103.91</v>
      </c>
      <c r="P3300">
        <v>-216597.5</v>
      </c>
      <c r="Q3300">
        <v>258072.77</v>
      </c>
      <c r="R3300">
        <v>258072.77</v>
      </c>
      <c r="S3300">
        <v>0</v>
      </c>
    </row>
    <row r="3301" spans="1:19" x14ac:dyDescent="0.25">
      <c r="A3301">
        <v>4</v>
      </c>
      <c r="B3301">
        <v>4332</v>
      </c>
      <c r="C3301" t="s">
        <v>3736</v>
      </c>
      <c r="D3301" t="s">
        <v>13</v>
      </c>
      <c r="E3301" t="s">
        <v>9</v>
      </c>
      <c r="F3301" t="s">
        <v>8017</v>
      </c>
      <c r="G3301" t="s">
        <v>8018</v>
      </c>
      <c r="H3301" t="s">
        <v>107</v>
      </c>
      <c r="I3301">
        <v>0.5</v>
      </c>
      <c r="J3301" t="s">
        <v>6969</v>
      </c>
      <c r="K3301" s="37">
        <v>48092</v>
      </c>
      <c r="L3301">
        <v>49859.64</v>
      </c>
      <c r="M3301">
        <v>49859.64</v>
      </c>
      <c r="N3301">
        <v>0</v>
      </c>
      <c r="O3301">
        <v>44873.68</v>
      </c>
      <c r="P3301">
        <v>0</v>
      </c>
      <c r="Q3301">
        <v>3739.47</v>
      </c>
      <c r="R3301">
        <v>3739.47</v>
      </c>
      <c r="S3301">
        <v>0</v>
      </c>
    </row>
    <row r="3302" spans="1:19" x14ac:dyDescent="0.25">
      <c r="A3302">
        <v>4</v>
      </c>
      <c r="B3302">
        <v>4332</v>
      </c>
      <c r="C3302" t="s">
        <v>3736</v>
      </c>
      <c r="D3302" t="s">
        <v>39</v>
      </c>
      <c r="E3302" t="s">
        <v>9</v>
      </c>
      <c r="F3302" t="s">
        <v>6441</v>
      </c>
      <c r="G3302" t="s">
        <v>3072</v>
      </c>
      <c r="H3302" t="s">
        <v>100</v>
      </c>
      <c r="I3302">
        <v>1</v>
      </c>
      <c r="J3302" t="s">
        <v>6969</v>
      </c>
      <c r="K3302" s="37">
        <v>43781</v>
      </c>
      <c r="L3302">
        <v>45497.05</v>
      </c>
      <c r="M3302">
        <v>45497.05</v>
      </c>
      <c r="N3302">
        <v>0</v>
      </c>
      <c r="O3302">
        <v>40947.35</v>
      </c>
      <c r="P3302">
        <v>0</v>
      </c>
      <c r="Q3302">
        <v>3412.28</v>
      </c>
      <c r="R3302">
        <v>3412.28</v>
      </c>
      <c r="S3302">
        <v>0</v>
      </c>
    </row>
    <row r="3303" spans="1:19" x14ac:dyDescent="0.25">
      <c r="A3303">
        <v>4</v>
      </c>
      <c r="B3303">
        <v>4332</v>
      </c>
      <c r="C3303" t="s">
        <v>3736</v>
      </c>
      <c r="D3303" t="s">
        <v>371</v>
      </c>
      <c r="E3303" t="s">
        <v>21</v>
      </c>
      <c r="F3303" t="s">
        <v>6442</v>
      </c>
      <c r="G3303" t="s">
        <v>2833</v>
      </c>
      <c r="H3303" t="s">
        <v>100</v>
      </c>
      <c r="I3303">
        <v>1</v>
      </c>
      <c r="J3303" t="s">
        <v>6969</v>
      </c>
      <c r="K3303" s="37">
        <v>43781</v>
      </c>
      <c r="L3303">
        <v>7104.52</v>
      </c>
      <c r="M3303">
        <v>7104.52</v>
      </c>
      <c r="N3303">
        <v>0</v>
      </c>
      <c r="O3303">
        <v>6394.07</v>
      </c>
      <c r="P3303">
        <v>0</v>
      </c>
      <c r="Q3303">
        <v>532.84</v>
      </c>
      <c r="R3303">
        <v>532.84</v>
      </c>
      <c r="S3303">
        <v>0</v>
      </c>
    </row>
    <row r="3304" spans="1:19" x14ac:dyDescent="0.25">
      <c r="A3304">
        <v>4</v>
      </c>
      <c r="B3304">
        <v>4332</v>
      </c>
      <c r="C3304" t="s">
        <v>3736</v>
      </c>
      <c r="D3304" t="s">
        <v>13</v>
      </c>
      <c r="E3304" t="s">
        <v>9</v>
      </c>
      <c r="F3304" t="s">
        <v>8851</v>
      </c>
      <c r="G3304" t="s">
        <v>8852</v>
      </c>
      <c r="H3304" t="s">
        <v>107</v>
      </c>
      <c r="I3304">
        <v>0</v>
      </c>
      <c r="J3304" t="s">
        <v>6969</v>
      </c>
      <c r="K3304" s="37">
        <v>48092</v>
      </c>
      <c r="L3304">
        <v>70419.19</v>
      </c>
      <c r="M3304">
        <v>70419.19</v>
      </c>
      <c r="N3304">
        <v>0</v>
      </c>
      <c r="O3304">
        <v>63377.27</v>
      </c>
      <c r="P3304">
        <v>0</v>
      </c>
      <c r="Q3304">
        <v>5281.44</v>
      </c>
      <c r="R3304">
        <v>0</v>
      </c>
      <c r="S3304">
        <v>5281.44</v>
      </c>
    </row>
    <row r="3305" spans="1:19" x14ac:dyDescent="0.25">
      <c r="A3305">
        <v>4</v>
      </c>
      <c r="B3305">
        <v>4332</v>
      </c>
      <c r="C3305" t="s">
        <v>3736</v>
      </c>
      <c r="D3305" t="s">
        <v>1508</v>
      </c>
      <c r="E3305" t="s">
        <v>131</v>
      </c>
      <c r="F3305" t="s">
        <v>6443</v>
      </c>
      <c r="G3305" t="s">
        <v>3205</v>
      </c>
      <c r="H3305" t="s">
        <v>107</v>
      </c>
      <c r="I3305">
        <v>0</v>
      </c>
      <c r="J3305" t="s">
        <v>6969</v>
      </c>
      <c r="K3305" s="37">
        <v>48092</v>
      </c>
      <c r="L3305">
        <v>271397.27</v>
      </c>
      <c r="M3305">
        <v>0</v>
      </c>
      <c r="N3305">
        <v>-271397.27</v>
      </c>
      <c r="O3305">
        <v>0</v>
      </c>
      <c r="P3305">
        <v>-244257.54</v>
      </c>
      <c r="Q3305">
        <v>0</v>
      </c>
      <c r="R3305">
        <v>0</v>
      </c>
      <c r="S3305">
        <v>0</v>
      </c>
    </row>
    <row r="3306" spans="1:19" x14ac:dyDescent="0.25">
      <c r="A3306">
        <v>4</v>
      </c>
      <c r="B3306">
        <v>4332</v>
      </c>
      <c r="C3306" t="s">
        <v>3736</v>
      </c>
      <c r="D3306" t="s">
        <v>772</v>
      </c>
      <c r="E3306" t="s">
        <v>147</v>
      </c>
      <c r="F3306" t="s">
        <v>6444</v>
      </c>
      <c r="G3306" t="s">
        <v>1172</v>
      </c>
      <c r="H3306" t="s">
        <v>86</v>
      </c>
      <c r="I3306">
        <v>1</v>
      </c>
      <c r="J3306" t="s">
        <v>6969</v>
      </c>
      <c r="K3306" s="37">
        <v>48092</v>
      </c>
      <c r="L3306">
        <v>376484.57</v>
      </c>
      <c r="M3306">
        <v>376484.57</v>
      </c>
      <c r="N3306">
        <v>0</v>
      </c>
      <c r="O3306">
        <v>338836.11</v>
      </c>
      <c r="P3306">
        <v>0</v>
      </c>
      <c r="Q3306">
        <v>28236.35</v>
      </c>
      <c r="R3306">
        <v>26170.38</v>
      </c>
      <c r="S3306">
        <v>2065.9699999999998</v>
      </c>
    </row>
    <row r="3307" spans="1:19" x14ac:dyDescent="0.25">
      <c r="A3307">
        <v>4</v>
      </c>
      <c r="B3307">
        <v>4332</v>
      </c>
      <c r="C3307" t="s">
        <v>3736</v>
      </c>
      <c r="D3307" t="s">
        <v>1125</v>
      </c>
      <c r="E3307" t="s">
        <v>9</v>
      </c>
      <c r="F3307" t="s">
        <v>6445</v>
      </c>
      <c r="G3307" t="s">
        <v>3127</v>
      </c>
      <c r="H3307" t="s">
        <v>149</v>
      </c>
      <c r="I3307">
        <v>1</v>
      </c>
      <c r="J3307" t="s">
        <v>6969</v>
      </c>
      <c r="K3307" s="37">
        <v>43698</v>
      </c>
      <c r="L3307">
        <v>59450.080000000002</v>
      </c>
      <c r="M3307">
        <v>59450.080000000002</v>
      </c>
      <c r="N3307">
        <v>0</v>
      </c>
      <c r="O3307">
        <v>53505.07</v>
      </c>
      <c r="P3307">
        <v>0</v>
      </c>
      <c r="Q3307">
        <v>4458.76</v>
      </c>
      <c r="R3307">
        <v>4458.76</v>
      </c>
      <c r="S3307">
        <v>0</v>
      </c>
    </row>
    <row r="3308" spans="1:19" x14ac:dyDescent="0.25">
      <c r="A3308">
        <v>4</v>
      </c>
      <c r="B3308">
        <v>4332</v>
      </c>
      <c r="C3308" t="s">
        <v>3736</v>
      </c>
      <c r="D3308" t="s">
        <v>2633</v>
      </c>
      <c r="E3308" t="s">
        <v>69</v>
      </c>
      <c r="F3308" t="s">
        <v>6446</v>
      </c>
      <c r="G3308" t="s">
        <v>3152</v>
      </c>
      <c r="H3308" t="s">
        <v>124</v>
      </c>
      <c r="I3308">
        <v>0</v>
      </c>
      <c r="J3308" t="s">
        <v>6969</v>
      </c>
      <c r="K3308" s="37">
        <v>43959</v>
      </c>
      <c r="L3308">
        <v>15129.54</v>
      </c>
      <c r="M3308">
        <v>15129.54</v>
      </c>
      <c r="N3308">
        <v>0</v>
      </c>
      <c r="O3308">
        <v>13616.59</v>
      </c>
      <c r="P3308">
        <v>0</v>
      </c>
      <c r="Q3308">
        <v>1134.72</v>
      </c>
      <c r="R3308">
        <v>1134.72</v>
      </c>
      <c r="S3308">
        <v>0</v>
      </c>
    </row>
    <row r="3309" spans="1:19" x14ac:dyDescent="0.25">
      <c r="A3309">
        <v>4</v>
      </c>
      <c r="B3309">
        <v>4332</v>
      </c>
      <c r="C3309" t="s">
        <v>3736</v>
      </c>
      <c r="D3309" t="s">
        <v>48</v>
      </c>
      <c r="E3309" t="s">
        <v>48</v>
      </c>
      <c r="F3309" t="s">
        <v>8019</v>
      </c>
      <c r="G3309" t="s">
        <v>8020</v>
      </c>
      <c r="H3309" t="s">
        <v>107</v>
      </c>
      <c r="I3309">
        <v>0.15</v>
      </c>
      <c r="J3309" t="s">
        <v>6969</v>
      </c>
      <c r="K3309" s="37">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3736</v>
      </c>
      <c r="D3310" t="s">
        <v>2210</v>
      </c>
      <c r="E3310" t="s">
        <v>48</v>
      </c>
      <c r="F3310" t="s">
        <v>8021</v>
      </c>
      <c r="G3310" t="s">
        <v>8022</v>
      </c>
      <c r="H3310" t="s">
        <v>107</v>
      </c>
      <c r="I3310">
        <v>0.67</v>
      </c>
      <c r="J3310" t="s">
        <v>6969</v>
      </c>
      <c r="K3310" s="37">
        <v>43952</v>
      </c>
      <c r="L3310">
        <v>7137</v>
      </c>
      <c r="M3310">
        <v>7137</v>
      </c>
      <c r="N3310">
        <v>0</v>
      </c>
      <c r="O3310">
        <v>6423.3</v>
      </c>
      <c r="P3310">
        <v>0</v>
      </c>
      <c r="Q3310">
        <v>535.28</v>
      </c>
      <c r="R3310">
        <v>535.28</v>
      </c>
      <c r="S3310">
        <v>0</v>
      </c>
    </row>
    <row r="3311" spans="1:19" x14ac:dyDescent="0.25">
      <c r="A3311">
        <v>4</v>
      </c>
      <c r="B3311">
        <v>4332</v>
      </c>
      <c r="C3311" t="s">
        <v>3736</v>
      </c>
      <c r="D3311" t="s">
        <v>2959</v>
      </c>
      <c r="E3311" t="s">
        <v>9</v>
      </c>
      <c r="F3311" t="s">
        <v>6447</v>
      </c>
      <c r="G3311" t="s">
        <v>3287</v>
      </c>
      <c r="H3311" t="s">
        <v>104</v>
      </c>
      <c r="I3311">
        <v>1</v>
      </c>
      <c r="J3311" t="s">
        <v>6969</v>
      </c>
      <c r="K3311" s="37">
        <v>43894</v>
      </c>
      <c r="L3311">
        <v>204305.45</v>
      </c>
      <c r="M3311">
        <v>204305.45</v>
      </c>
      <c r="N3311">
        <v>0</v>
      </c>
      <c r="O3311">
        <v>183874.91</v>
      </c>
      <c r="P3311">
        <v>0</v>
      </c>
      <c r="Q3311">
        <v>15322.91</v>
      </c>
      <c r="R3311">
        <v>15322.91</v>
      </c>
      <c r="S3311">
        <v>0</v>
      </c>
    </row>
    <row r="3312" spans="1:19" x14ac:dyDescent="0.25">
      <c r="A3312">
        <v>4</v>
      </c>
      <c r="B3312">
        <v>4332</v>
      </c>
      <c r="C3312" t="s">
        <v>3736</v>
      </c>
      <c r="D3312" t="s">
        <v>2210</v>
      </c>
      <c r="E3312" t="s">
        <v>48</v>
      </c>
      <c r="F3312" t="s">
        <v>6448</v>
      </c>
      <c r="G3312" t="s">
        <v>3560</v>
      </c>
      <c r="H3312" t="s">
        <v>104</v>
      </c>
      <c r="I3312">
        <v>0.19</v>
      </c>
      <c r="J3312" t="s">
        <v>6969</v>
      </c>
      <c r="K3312" s="37">
        <v>48092</v>
      </c>
      <c r="L3312">
        <v>570642.89</v>
      </c>
      <c r="M3312">
        <v>570642.89</v>
      </c>
      <c r="N3312">
        <v>0</v>
      </c>
      <c r="O3312">
        <v>513578.6</v>
      </c>
      <c r="P3312">
        <v>0</v>
      </c>
      <c r="Q3312">
        <v>0</v>
      </c>
      <c r="R3312">
        <v>0</v>
      </c>
      <c r="S3312">
        <v>0</v>
      </c>
    </row>
    <row r="3313" spans="1:19" x14ac:dyDescent="0.25">
      <c r="A3313">
        <v>4</v>
      </c>
      <c r="B3313">
        <v>4332</v>
      </c>
      <c r="C3313" t="s">
        <v>3736</v>
      </c>
      <c r="D3313" t="s">
        <v>13</v>
      </c>
      <c r="E3313" t="s">
        <v>9</v>
      </c>
      <c r="F3313" t="s">
        <v>6449</v>
      </c>
      <c r="G3313" t="s">
        <v>3274</v>
      </c>
      <c r="H3313" t="s">
        <v>104</v>
      </c>
      <c r="I3313">
        <v>0.25</v>
      </c>
      <c r="J3313" t="s">
        <v>6969</v>
      </c>
      <c r="K3313" s="37">
        <v>43864</v>
      </c>
      <c r="L3313">
        <v>94575.81</v>
      </c>
      <c r="M3313">
        <v>94575.81</v>
      </c>
      <c r="N3313">
        <v>0</v>
      </c>
      <c r="O3313">
        <v>85118.23</v>
      </c>
      <c r="P3313">
        <v>0</v>
      </c>
      <c r="Q3313">
        <v>7093.19</v>
      </c>
      <c r="R3313">
        <v>7093.19</v>
      </c>
      <c r="S3313">
        <v>0</v>
      </c>
    </row>
    <row r="3314" spans="1:19" x14ac:dyDescent="0.25">
      <c r="A3314">
        <v>4</v>
      </c>
      <c r="B3314">
        <v>4332</v>
      </c>
      <c r="C3314" t="s">
        <v>3736</v>
      </c>
      <c r="D3314" t="s">
        <v>2210</v>
      </c>
      <c r="E3314" t="s">
        <v>48</v>
      </c>
      <c r="F3314" t="s">
        <v>6450</v>
      </c>
      <c r="G3314" t="s">
        <v>3180</v>
      </c>
      <c r="H3314" t="s">
        <v>107</v>
      </c>
      <c r="I3314">
        <v>0</v>
      </c>
      <c r="J3314" t="s">
        <v>6969</v>
      </c>
      <c r="K3314" s="37">
        <v>43760</v>
      </c>
      <c r="L3314">
        <v>57827.65</v>
      </c>
      <c r="M3314">
        <v>57827.65</v>
      </c>
      <c r="N3314">
        <v>0</v>
      </c>
      <c r="O3314">
        <v>52044.89</v>
      </c>
      <c r="P3314">
        <v>0</v>
      </c>
      <c r="Q3314">
        <v>4337.07</v>
      </c>
      <c r="R3314">
        <v>4337.07</v>
      </c>
      <c r="S3314">
        <v>0</v>
      </c>
    </row>
    <row r="3315" spans="1:19" x14ac:dyDescent="0.25">
      <c r="A3315">
        <v>4</v>
      </c>
      <c r="B3315">
        <v>4332</v>
      </c>
      <c r="C3315" t="s">
        <v>3736</v>
      </c>
      <c r="D3315" t="s">
        <v>2894</v>
      </c>
      <c r="E3315" t="s">
        <v>93</v>
      </c>
      <c r="F3315" t="s">
        <v>8023</v>
      </c>
      <c r="G3315" t="s">
        <v>8024</v>
      </c>
      <c r="H3315" t="s">
        <v>107</v>
      </c>
      <c r="I3315">
        <v>0</v>
      </c>
      <c r="J3315" t="s">
        <v>6969</v>
      </c>
      <c r="K3315" s="37">
        <v>44301</v>
      </c>
      <c r="L3315">
        <v>45711.93</v>
      </c>
      <c r="M3315">
        <v>45711.93</v>
      </c>
      <c r="N3315">
        <v>0</v>
      </c>
      <c r="O3315">
        <v>41140.74</v>
      </c>
      <c r="P3315">
        <v>0</v>
      </c>
      <c r="Q3315">
        <v>3428.39</v>
      </c>
      <c r="R3315">
        <v>3428.4</v>
      </c>
      <c r="S3315">
        <v>-0.01</v>
      </c>
    </row>
    <row r="3316" spans="1:19" x14ac:dyDescent="0.25">
      <c r="A3316">
        <v>4</v>
      </c>
      <c r="B3316">
        <v>4332</v>
      </c>
      <c r="C3316" t="s">
        <v>3736</v>
      </c>
      <c r="D3316" t="s">
        <v>90</v>
      </c>
      <c r="E3316" t="s">
        <v>9</v>
      </c>
      <c r="F3316" t="s">
        <v>6451</v>
      </c>
      <c r="G3316" t="s">
        <v>3064</v>
      </c>
      <c r="H3316" t="s">
        <v>86</v>
      </c>
      <c r="I3316">
        <v>1</v>
      </c>
      <c r="J3316" t="s">
        <v>6969</v>
      </c>
      <c r="K3316" s="37">
        <v>43864</v>
      </c>
      <c r="L3316">
        <v>11285.45</v>
      </c>
      <c r="M3316">
        <v>11285.45</v>
      </c>
      <c r="N3316">
        <v>0</v>
      </c>
      <c r="O3316">
        <v>10156.91</v>
      </c>
      <c r="P3316">
        <v>0</v>
      </c>
      <c r="Q3316">
        <v>846.41</v>
      </c>
      <c r="R3316">
        <v>846.41</v>
      </c>
      <c r="S3316">
        <v>0</v>
      </c>
    </row>
    <row r="3317" spans="1:19" x14ac:dyDescent="0.25">
      <c r="A3317">
        <v>4</v>
      </c>
      <c r="B3317">
        <v>4332</v>
      </c>
      <c r="C3317" t="s">
        <v>3736</v>
      </c>
      <c r="D3317" t="s">
        <v>3332</v>
      </c>
      <c r="E3317" t="s">
        <v>813</v>
      </c>
      <c r="F3317" t="s">
        <v>8853</v>
      </c>
      <c r="G3317" t="s">
        <v>8854</v>
      </c>
      <c r="H3317" t="s">
        <v>100</v>
      </c>
      <c r="I3317">
        <v>1</v>
      </c>
      <c r="J3317" t="s">
        <v>6969</v>
      </c>
      <c r="K3317" s="37">
        <v>48092</v>
      </c>
      <c r="L3317">
        <v>2610227</v>
      </c>
      <c r="M3317">
        <v>2610227</v>
      </c>
      <c r="N3317">
        <v>0</v>
      </c>
      <c r="O3317">
        <v>2349204.2999999998</v>
      </c>
      <c r="P3317">
        <v>0</v>
      </c>
      <c r="Q3317">
        <v>0</v>
      </c>
      <c r="R3317">
        <v>0</v>
      </c>
      <c r="S3317">
        <v>0</v>
      </c>
    </row>
    <row r="3318" spans="1:19" x14ac:dyDescent="0.25">
      <c r="A3318">
        <v>4</v>
      </c>
      <c r="B3318">
        <v>4332</v>
      </c>
      <c r="C3318" t="s">
        <v>3736</v>
      </c>
      <c r="D3318" t="s">
        <v>1592</v>
      </c>
      <c r="E3318" t="s">
        <v>48</v>
      </c>
      <c r="F3318" t="s">
        <v>8025</v>
      </c>
      <c r="G3318" t="s">
        <v>8026</v>
      </c>
      <c r="H3318" t="s">
        <v>104</v>
      </c>
      <c r="I3318">
        <v>0.4</v>
      </c>
      <c r="J3318" t="s">
        <v>6969</v>
      </c>
      <c r="K3318" s="37">
        <v>48092</v>
      </c>
      <c r="L3318">
        <v>138795.16</v>
      </c>
      <c r="M3318">
        <v>138795.16</v>
      </c>
      <c r="N3318">
        <v>0</v>
      </c>
      <c r="O3318">
        <v>124915.64</v>
      </c>
      <c r="P3318">
        <v>0</v>
      </c>
      <c r="Q3318">
        <v>0</v>
      </c>
      <c r="R3318">
        <v>0</v>
      </c>
      <c r="S3318">
        <v>0</v>
      </c>
    </row>
    <row r="3319" spans="1:19" x14ac:dyDescent="0.25">
      <c r="A3319">
        <v>4</v>
      </c>
      <c r="B3319">
        <v>4332</v>
      </c>
      <c r="C3319" t="s">
        <v>3736</v>
      </c>
      <c r="D3319" t="s">
        <v>39</v>
      </c>
      <c r="E3319" t="s">
        <v>9</v>
      </c>
      <c r="F3319" t="s">
        <v>6452</v>
      </c>
      <c r="G3319" t="s">
        <v>3086</v>
      </c>
      <c r="H3319" t="s">
        <v>100</v>
      </c>
      <c r="I3319">
        <v>1</v>
      </c>
      <c r="J3319" t="s">
        <v>6969</v>
      </c>
      <c r="K3319" s="37">
        <v>43781</v>
      </c>
      <c r="L3319">
        <v>3201.03</v>
      </c>
      <c r="M3319">
        <v>3201.03</v>
      </c>
      <c r="N3319">
        <v>0</v>
      </c>
      <c r="O3319">
        <v>2880.93</v>
      </c>
      <c r="P3319">
        <v>0</v>
      </c>
      <c r="Q3319">
        <v>240.08</v>
      </c>
      <c r="R3319">
        <v>240.08</v>
      </c>
      <c r="S3319">
        <v>0</v>
      </c>
    </row>
    <row r="3320" spans="1:19" x14ac:dyDescent="0.25">
      <c r="A3320">
        <v>4</v>
      </c>
      <c r="B3320">
        <v>4332</v>
      </c>
      <c r="C3320" t="s">
        <v>3736</v>
      </c>
      <c r="D3320" t="s">
        <v>90</v>
      </c>
      <c r="E3320" t="s">
        <v>9</v>
      </c>
      <c r="F3320" t="s">
        <v>6453</v>
      </c>
      <c r="G3320" t="s">
        <v>3054</v>
      </c>
      <c r="H3320" t="s">
        <v>86</v>
      </c>
      <c r="I3320">
        <v>1</v>
      </c>
      <c r="J3320" t="s">
        <v>6969</v>
      </c>
      <c r="K3320" s="37">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3736</v>
      </c>
      <c r="D3321" t="s">
        <v>90</v>
      </c>
      <c r="E3321" t="s">
        <v>9</v>
      </c>
      <c r="F3321" t="s">
        <v>6454</v>
      </c>
      <c r="G3321" t="s">
        <v>3060</v>
      </c>
      <c r="H3321" t="s">
        <v>86</v>
      </c>
      <c r="I3321">
        <v>1</v>
      </c>
      <c r="J3321" t="s">
        <v>6969</v>
      </c>
      <c r="K3321" s="37">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3736</v>
      </c>
      <c r="D3322" t="s">
        <v>3332</v>
      </c>
      <c r="E3322" t="s">
        <v>813</v>
      </c>
      <c r="F3322" t="s">
        <v>8027</v>
      </c>
      <c r="G3322" t="s">
        <v>8028</v>
      </c>
      <c r="H3322" t="s">
        <v>149</v>
      </c>
      <c r="I3322">
        <v>0.25</v>
      </c>
      <c r="J3322" t="s">
        <v>6969</v>
      </c>
      <c r="K3322" s="37">
        <v>48092</v>
      </c>
      <c r="L3322">
        <v>341724.35</v>
      </c>
      <c r="M3322">
        <v>341724.35</v>
      </c>
      <c r="N3322">
        <v>0</v>
      </c>
      <c r="O3322">
        <v>307551.92</v>
      </c>
      <c r="P3322">
        <v>0</v>
      </c>
      <c r="Q3322">
        <v>0</v>
      </c>
      <c r="R3322">
        <v>0</v>
      </c>
      <c r="S3322">
        <v>0</v>
      </c>
    </row>
    <row r="3323" spans="1:19" x14ac:dyDescent="0.25">
      <c r="A3323">
        <v>4</v>
      </c>
      <c r="B3323">
        <v>4332</v>
      </c>
      <c r="C3323" t="s">
        <v>3736</v>
      </c>
      <c r="D3323" t="s">
        <v>2210</v>
      </c>
      <c r="E3323" t="s">
        <v>48</v>
      </c>
      <c r="F3323" t="s">
        <v>6455</v>
      </c>
      <c r="G3323" t="s">
        <v>3396</v>
      </c>
      <c r="H3323" t="s">
        <v>107</v>
      </c>
      <c r="I3323">
        <v>1</v>
      </c>
      <c r="J3323" t="s">
        <v>6969</v>
      </c>
      <c r="K3323" s="37">
        <v>43851</v>
      </c>
      <c r="L3323">
        <v>35378.22</v>
      </c>
      <c r="M3323">
        <v>35378.22</v>
      </c>
      <c r="N3323">
        <v>0</v>
      </c>
      <c r="O3323">
        <v>31840.400000000001</v>
      </c>
      <c r="P3323">
        <v>0</v>
      </c>
      <c r="Q3323">
        <v>2653.37</v>
      </c>
      <c r="R3323">
        <v>2653.37</v>
      </c>
      <c r="S3323">
        <v>0</v>
      </c>
    </row>
    <row r="3324" spans="1:19" x14ac:dyDescent="0.25">
      <c r="A3324">
        <v>4</v>
      </c>
      <c r="B3324">
        <v>4332</v>
      </c>
      <c r="C3324" t="s">
        <v>3736</v>
      </c>
      <c r="D3324" t="s">
        <v>255</v>
      </c>
      <c r="E3324" t="s">
        <v>255</v>
      </c>
      <c r="F3324" t="s">
        <v>6456</v>
      </c>
      <c r="G3324" t="s">
        <v>910</v>
      </c>
      <c r="H3324" t="s">
        <v>107</v>
      </c>
      <c r="I3324">
        <v>0</v>
      </c>
      <c r="J3324" t="s">
        <v>6969</v>
      </c>
      <c r="K3324" s="37">
        <v>43334</v>
      </c>
      <c r="L3324">
        <v>5693.79</v>
      </c>
      <c r="M3324">
        <v>5693.79</v>
      </c>
      <c r="N3324">
        <v>0</v>
      </c>
      <c r="O3324">
        <v>5124.41</v>
      </c>
      <c r="P3324">
        <v>0</v>
      </c>
      <c r="Q3324">
        <v>427.04</v>
      </c>
      <c r="R3324">
        <v>427.03</v>
      </c>
      <c r="S3324">
        <v>0.01</v>
      </c>
    </row>
    <row r="3325" spans="1:19" x14ac:dyDescent="0.25">
      <c r="A3325">
        <v>4</v>
      </c>
      <c r="B3325">
        <v>4332</v>
      </c>
      <c r="C3325" t="s">
        <v>3736</v>
      </c>
      <c r="D3325" t="s">
        <v>653</v>
      </c>
      <c r="E3325" t="s">
        <v>147</v>
      </c>
      <c r="F3325" t="s">
        <v>6457</v>
      </c>
      <c r="G3325" t="s">
        <v>806</v>
      </c>
      <c r="H3325" t="s">
        <v>107</v>
      </c>
      <c r="I3325">
        <v>0.25</v>
      </c>
      <c r="J3325" t="s">
        <v>6969</v>
      </c>
      <c r="K3325" s="37">
        <v>44085</v>
      </c>
      <c r="L3325">
        <v>42661.16</v>
      </c>
      <c r="M3325">
        <v>42661.16</v>
      </c>
      <c r="N3325">
        <v>0</v>
      </c>
      <c r="O3325">
        <v>38395.040000000001</v>
      </c>
      <c r="P3325">
        <v>0</v>
      </c>
      <c r="Q3325">
        <v>3199.59</v>
      </c>
      <c r="R3325">
        <v>3199.59</v>
      </c>
      <c r="S3325">
        <v>0</v>
      </c>
    </row>
    <row r="3326" spans="1:19" x14ac:dyDescent="0.25">
      <c r="A3326">
        <v>4</v>
      </c>
      <c r="B3326">
        <v>4332</v>
      </c>
      <c r="C3326" t="s">
        <v>3736</v>
      </c>
      <c r="D3326" t="s">
        <v>3191</v>
      </c>
      <c r="E3326" t="s">
        <v>21</v>
      </c>
      <c r="F3326" t="s">
        <v>6458</v>
      </c>
      <c r="G3326">
        <v>13487</v>
      </c>
      <c r="H3326" t="s">
        <v>107</v>
      </c>
      <c r="I3326">
        <v>1</v>
      </c>
      <c r="J3326" t="s">
        <v>6969</v>
      </c>
      <c r="K3326" s="37">
        <v>43781</v>
      </c>
      <c r="L3326">
        <v>26166.76</v>
      </c>
      <c r="M3326">
        <v>26166.76</v>
      </c>
      <c r="N3326">
        <v>0</v>
      </c>
      <c r="O3326">
        <v>23550.080000000002</v>
      </c>
      <c r="P3326">
        <v>0</v>
      </c>
      <c r="Q3326">
        <v>1962.51</v>
      </c>
      <c r="R3326">
        <v>1962.51</v>
      </c>
      <c r="S3326">
        <v>0</v>
      </c>
    </row>
    <row r="3327" spans="1:19" x14ac:dyDescent="0.25">
      <c r="A3327">
        <v>4</v>
      </c>
      <c r="B3327">
        <v>4332</v>
      </c>
      <c r="C3327" t="s">
        <v>3736</v>
      </c>
      <c r="D3327" t="s">
        <v>30</v>
      </c>
      <c r="E3327" t="s">
        <v>9</v>
      </c>
      <c r="F3327" t="s">
        <v>8029</v>
      </c>
      <c r="G3327" t="s">
        <v>8030</v>
      </c>
      <c r="H3327" t="s">
        <v>86</v>
      </c>
      <c r="I3327">
        <v>1</v>
      </c>
      <c r="J3327" t="s">
        <v>6969</v>
      </c>
      <c r="K3327" s="37">
        <v>48092</v>
      </c>
      <c r="L3327">
        <v>889915.44</v>
      </c>
      <c r="M3327">
        <v>889915.44</v>
      </c>
      <c r="N3327">
        <v>0</v>
      </c>
      <c r="O3327">
        <v>876032.2</v>
      </c>
      <c r="P3327">
        <v>0</v>
      </c>
      <c r="Q3327">
        <v>10411.89</v>
      </c>
      <c r="R3327">
        <v>8921.92</v>
      </c>
      <c r="S3327">
        <v>1489.97</v>
      </c>
    </row>
    <row r="3328" spans="1:19" x14ac:dyDescent="0.25">
      <c r="A3328">
        <v>4</v>
      </c>
      <c r="B3328">
        <v>4332</v>
      </c>
      <c r="C3328" t="s">
        <v>3736</v>
      </c>
      <c r="D3328" t="s">
        <v>2210</v>
      </c>
      <c r="E3328" t="s">
        <v>48</v>
      </c>
      <c r="F3328" t="s">
        <v>6459</v>
      </c>
      <c r="G3328" t="s">
        <v>3199</v>
      </c>
      <c r="H3328" t="s">
        <v>104</v>
      </c>
      <c r="I3328">
        <v>0</v>
      </c>
      <c r="J3328" t="s">
        <v>6969</v>
      </c>
      <c r="K3328" s="37">
        <v>43917</v>
      </c>
      <c r="L3328">
        <v>8067.57</v>
      </c>
      <c r="M3328">
        <v>8067.57</v>
      </c>
      <c r="N3328">
        <v>0</v>
      </c>
      <c r="O3328">
        <v>7260.81</v>
      </c>
      <c r="P3328">
        <v>0</v>
      </c>
      <c r="Q3328">
        <v>605.07000000000005</v>
      </c>
      <c r="R3328">
        <v>605.07000000000005</v>
      </c>
      <c r="S3328">
        <v>0</v>
      </c>
    </row>
    <row r="3329" spans="1:19" x14ac:dyDescent="0.25">
      <c r="A3329">
        <v>4</v>
      </c>
      <c r="B3329">
        <v>4332</v>
      </c>
      <c r="C3329" t="s">
        <v>3736</v>
      </c>
      <c r="D3329" t="s">
        <v>95</v>
      </c>
      <c r="E3329" t="s">
        <v>93</v>
      </c>
      <c r="F3329" t="s">
        <v>8031</v>
      </c>
      <c r="G3329" t="s">
        <v>141</v>
      </c>
      <c r="H3329" t="s">
        <v>86</v>
      </c>
      <c r="I3329">
        <v>1</v>
      </c>
      <c r="J3329" t="s">
        <v>6969</v>
      </c>
      <c r="K3329" s="37">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3736</v>
      </c>
      <c r="D3330" t="s">
        <v>383</v>
      </c>
      <c r="E3330" t="s">
        <v>384</v>
      </c>
      <c r="F3330" t="s">
        <v>6460</v>
      </c>
      <c r="G3330" t="s">
        <v>430</v>
      </c>
      <c r="H3330" t="s">
        <v>107</v>
      </c>
      <c r="I3330">
        <v>0</v>
      </c>
      <c r="J3330" t="s">
        <v>6969</v>
      </c>
      <c r="K3330" s="37">
        <v>43760</v>
      </c>
      <c r="L3330">
        <v>4125.62</v>
      </c>
      <c r="M3330">
        <v>4125.62</v>
      </c>
      <c r="N3330">
        <v>0</v>
      </c>
      <c r="O3330">
        <v>3713.06</v>
      </c>
      <c r="P3330">
        <v>0</v>
      </c>
      <c r="Q3330">
        <v>309.42</v>
      </c>
      <c r="R3330">
        <v>309.42</v>
      </c>
      <c r="S3330">
        <v>0</v>
      </c>
    </row>
    <row r="3331" spans="1:19" x14ac:dyDescent="0.25">
      <c r="A3331">
        <v>4</v>
      </c>
      <c r="B3331">
        <v>4332</v>
      </c>
      <c r="C3331" t="s">
        <v>3736</v>
      </c>
      <c r="D3331" t="s">
        <v>39</v>
      </c>
      <c r="E3331" t="s">
        <v>9</v>
      </c>
      <c r="F3331" t="s">
        <v>6461</v>
      </c>
      <c r="G3331" t="s">
        <v>3105</v>
      </c>
      <c r="H3331" t="s">
        <v>149</v>
      </c>
      <c r="I3331">
        <v>1</v>
      </c>
      <c r="J3331" t="s">
        <v>6969</v>
      </c>
      <c r="K3331" s="37">
        <v>43654</v>
      </c>
      <c r="L3331">
        <v>24900</v>
      </c>
      <c r="M3331">
        <v>24900</v>
      </c>
      <c r="N3331">
        <v>0</v>
      </c>
      <c r="O3331">
        <v>22410</v>
      </c>
      <c r="P3331">
        <v>0</v>
      </c>
      <c r="Q3331">
        <v>1867.5</v>
      </c>
      <c r="R3331">
        <v>1867.5</v>
      </c>
      <c r="S3331">
        <v>0</v>
      </c>
    </row>
    <row r="3332" spans="1:19" x14ac:dyDescent="0.25">
      <c r="A3332">
        <v>4</v>
      </c>
      <c r="B3332">
        <v>4332</v>
      </c>
      <c r="C3332" t="s">
        <v>3736</v>
      </c>
      <c r="D3332" t="s">
        <v>426</v>
      </c>
      <c r="E3332" t="s">
        <v>60</v>
      </c>
      <c r="F3332" t="s">
        <v>6462</v>
      </c>
      <c r="G3332" t="s">
        <v>3314</v>
      </c>
      <c r="H3332" t="s">
        <v>104</v>
      </c>
      <c r="I3332">
        <v>1</v>
      </c>
      <c r="J3332" t="s">
        <v>6969</v>
      </c>
      <c r="K3332" s="37">
        <v>48092</v>
      </c>
      <c r="L3332">
        <v>192355.44</v>
      </c>
      <c r="M3332">
        <v>44743.82</v>
      </c>
      <c r="N3332">
        <v>-147611.62</v>
      </c>
      <c r="O3332">
        <v>40269.440000000002</v>
      </c>
      <c r="P3332">
        <v>-132850.46</v>
      </c>
      <c r="Q3332">
        <v>3134.74</v>
      </c>
      <c r="R3332">
        <v>3134.74</v>
      </c>
      <c r="S3332">
        <v>0</v>
      </c>
    </row>
    <row r="3333" spans="1:19" x14ac:dyDescent="0.25">
      <c r="A3333">
        <v>4</v>
      </c>
      <c r="B3333">
        <v>4332</v>
      </c>
      <c r="C3333" t="s">
        <v>3736</v>
      </c>
      <c r="D3333" t="s">
        <v>548</v>
      </c>
      <c r="E3333" t="s">
        <v>9</v>
      </c>
      <c r="F3333" t="s">
        <v>6463</v>
      </c>
      <c r="G3333" t="s">
        <v>3088</v>
      </c>
      <c r="H3333" t="s">
        <v>86</v>
      </c>
      <c r="I3333">
        <v>1</v>
      </c>
      <c r="J3333" t="s">
        <v>6969</v>
      </c>
      <c r="K3333" s="37">
        <v>48092</v>
      </c>
      <c r="L3333">
        <v>11743.45</v>
      </c>
      <c r="M3333">
        <v>23712.97</v>
      </c>
      <c r="N3333">
        <v>11969.52</v>
      </c>
      <c r="O3333">
        <v>21341.68</v>
      </c>
      <c r="P3333">
        <v>10772.57</v>
      </c>
      <c r="Q3333">
        <v>1778.47</v>
      </c>
      <c r="R3333">
        <v>880.76</v>
      </c>
      <c r="S3333">
        <v>897.71</v>
      </c>
    </row>
    <row r="3334" spans="1:19" x14ac:dyDescent="0.25">
      <c r="A3334">
        <v>4</v>
      </c>
      <c r="B3334">
        <v>4332</v>
      </c>
      <c r="C3334" t="s">
        <v>3736</v>
      </c>
      <c r="D3334" t="s">
        <v>984</v>
      </c>
      <c r="E3334" t="s">
        <v>25</v>
      </c>
      <c r="F3334" t="s">
        <v>6464</v>
      </c>
      <c r="G3334" t="s">
        <v>3241</v>
      </c>
      <c r="H3334" t="s">
        <v>124</v>
      </c>
      <c r="I3334">
        <v>1</v>
      </c>
      <c r="J3334" t="s">
        <v>6969</v>
      </c>
      <c r="K3334" s="37">
        <v>43980</v>
      </c>
      <c r="L3334">
        <v>228630.87</v>
      </c>
      <c r="M3334">
        <v>138037.67000000001</v>
      </c>
      <c r="N3334">
        <v>-90593.2</v>
      </c>
      <c r="O3334">
        <v>124233.9</v>
      </c>
      <c r="P3334">
        <v>-81533.88</v>
      </c>
      <c r="Q3334">
        <v>10352.83</v>
      </c>
      <c r="R3334">
        <v>10352.83</v>
      </c>
      <c r="S3334">
        <v>0</v>
      </c>
    </row>
    <row r="3335" spans="1:19" x14ac:dyDescent="0.25">
      <c r="A3335">
        <v>4</v>
      </c>
      <c r="B3335">
        <v>4332</v>
      </c>
      <c r="C3335" t="s">
        <v>3736</v>
      </c>
      <c r="D3335" t="s">
        <v>8</v>
      </c>
      <c r="E3335" t="s">
        <v>9</v>
      </c>
      <c r="F3335" t="s">
        <v>6465</v>
      </c>
      <c r="G3335" t="s">
        <v>3548</v>
      </c>
      <c r="H3335" t="s">
        <v>149</v>
      </c>
      <c r="I3335">
        <v>1</v>
      </c>
      <c r="J3335" t="s">
        <v>6969</v>
      </c>
      <c r="K3335" s="37">
        <v>44021</v>
      </c>
      <c r="L3335">
        <v>262748.62</v>
      </c>
      <c r="M3335">
        <v>295684.12</v>
      </c>
      <c r="N3335">
        <v>32935.5</v>
      </c>
      <c r="O3335">
        <v>266115.71000000002</v>
      </c>
      <c r="P3335">
        <v>29641.95</v>
      </c>
      <c r="Q3335">
        <v>22176.31</v>
      </c>
      <c r="R3335">
        <v>22176.31</v>
      </c>
      <c r="S3335">
        <v>0</v>
      </c>
    </row>
    <row r="3336" spans="1:19" x14ac:dyDescent="0.25">
      <c r="A3336">
        <v>4</v>
      </c>
      <c r="B3336">
        <v>4332</v>
      </c>
      <c r="C3336" t="s">
        <v>3736</v>
      </c>
      <c r="D3336" t="s">
        <v>78</v>
      </c>
      <c r="E3336" t="s">
        <v>76</v>
      </c>
      <c r="F3336" t="s">
        <v>6466</v>
      </c>
      <c r="G3336" t="s">
        <v>1449</v>
      </c>
      <c r="H3336" t="s">
        <v>107</v>
      </c>
      <c r="I3336">
        <v>0</v>
      </c>
      <c r="J3336" t="s">
        <v>6969</v>
      </c>
      <c r="K3336" s="37">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3736</v>
      </c>
      <c r="D3337" t="s">
        <v>68</v>
      </c>
      <c r="E3337" t="s">
        <v>69</v>
      </c>
      <c r="F3337" t="s">
        <v>6467</v>
      </c>
      <c r="G3337" t="s">
        <v>3051</v>
      </c>
      <c r="H3337" t="s">
        <v>86</v>
      </c>
      <c r="I3337">
        <v>1</v>
      </c>
      <c r="J3337" t="s">
        <v>6969</v>
      </c>
      <c r="K3337" s="37">
        <v>43853</v>
      </c>
      <c r="L3337">
        <v>202488.97</v>
      </c>
      <c r="M3337">
        <v>202488.97</v>
      </c>
      <c r="N3337">
        <v>0</v>
      </c>
      <c r="O3337">
        <v>202143.6</v>
      </c>
      <c r="P3337">
        <v>0</v>
      </c>
      <c r="Q3337">
        <v>259.02999999999997</v>
      </c>
      <c r="R3337">
        <v>259.02999999999997</v>
      </c>
      <c r="S3337">
        <v>0</v>
      </c>
    </row>
    <row r="3338" spans="1:19" x14ac:dyDescent="0.25">
      <c r="A3338">
        <v>4</v>
      </c>
      <c r="B3338">
        <v>4332</v>
      </c>
      <c r="C3338" t="s">
        <v>3736</v>
      </c>
      <c r="D3338" t="s">
        <v>1508</v>
      </c>
      <c r="E3338" t="s">
        <v>131</v>
      </c>
      <c r="F3338" t="s">
        <v>6468</v>
      </c>
      <c r="G3338" t="s">
        <v>3208</v>
      </c>
      <c r="H3338" t="s">
        <v>107</v>
      </c>
      <c r="I3338">
        <v>0</v>
      </c>
      <c r="J3338" t="s">
        <v>6969</v>
      </c>
      <c r="K3338" s="37">
        <v>48092</v>
      </c>
      <c r="L3338">
        <v>324451.56</v>
      </c>
      <c r="M3338">
        <v>0</v>
      </c>
      <c r="N3338">
        <v>-324451.56</v>
      </c>
      <c r="O3338">
        <v>0</v>
      </c>
      <c r="P3338">
        <v>-292006.40000000002</v>
      </c>
      <c r="Q3338">
        <v>0</v>
      </c>
      <c r="R3338">
        <v>0</v>
      </c>
      <c r="S3338">
        <v>0</v>
      </c>
    </row>
    <row r="3339" spans="1:19" x14ac:dyDescent="0.25">
      <c r="A3339">
        <v>4</v>
      </c>
      <c r="B3339">
        <v>4332</v>
      </c>
      <c r="C3339" t="s">
        <v>3736</v>
      </c>
      <c r="D3339" t="s">
        <v>2210</v>
      </c>
      <c r="E3339" t="s">
        <v>48</v>
      </c>
      <c r="F3339" t="s">
        <v>6469</v>
      </c>
      <c r="G3339" t="s">
        <v>3203</v>
      </c>
      <c r="H3339" t="s">
        <v>107</v>
      </c>
      <c r="I3339">
        <v>0</v>
      </c>
      <c r="J3339" t="s">
        <v>6969</v>
      </c>
      <c r="K3339" s="37">
        <v>43882</v>
      </c>
      <c r="L3339">
        <v>71742.070000000007</v>
      </c>
      <c r="M3339">
        <v>71742.070000000007</v>
      </c>
      <c r="N3339">
        <v>0</v>
      </c>
      <c r="O3339">
        <v>64567.86</v>
      </c>
      <c r="P3339">
        <v>0</v>
      </c>
      <c r="Q3339">
        <v>5380.66</v>
      </c>
      <c r="R3339">
        <v>5380.66</v>
      </c>
      <c r="S3339">
        <v>0</v>
      </c>
    </row>
    <row r="3340" spans="1:19" x14ac:dyDescent="0.25">
      <c r="A3340">
        <v>4</v>
      </c>
      <c r="B3340">
        <v>4332</v>
      </c>
      <c r="C3340" t="s">
        <v>3736</v>
      </c>
      <c r="D3340" t="s">
        <v>668</v>
      </c>
      <c r="E3340" t="s">
        <v>93</v>
      </c>
      <c r="F3340" t="s">
        <v>8032</v>
      </c>
      <c r="G3340" t="s">
        <v>8033</v>
      </c>
      <c r="H3340" t="s">
        <v>86</v>
      </c>
      <c r="I3340">
        <v>1</v>
      </c>
      <c r="J3340" t="s">
        <v>6969</v>
      </c>
      <c r="K3340" s="37">
        <v>48092</v>
      </c>
      <c r="L3340">
        <v>189155.07</v>
      </c>
      <c r="M3340">
        <v>189155.07</v>
      </c>
      <c r="N3340">
        <v>0</v>
      </c>
      <c r="O3340">
        <v>189155.07</v>
      </c>
      <c r="P3340">
        <v>0</v>
      </c>
      <c r="Q3340">
        <v>0</v>
      </c>
      <c r="R3340">
        <v>0</v>
      </c>
      <c r="S3340">
        <v>0</v>
      </c>
    </row>
    <row r="3341" spans="1:19" x14ac:dyDescent="0.25">
      <c r="A3341">
        <v>4</v>
      </c>
      <c r="B3341">
        <v>4332</v>
      </c>
      <c r="C3341" t="s">
        <v>3736</v>
      </c>
      <c r="D3341" t="s">
        <v>2168</v>
      </c>
      <c r="E3341" t="s">
        <v>255</v>
      </c>
      <c r="F3341" t="s">
        <v>6470</v>
      </c>
      <c r="G3341" t="s">
        <v>3562</v>
      </c>
      <c r="H3341" t="s">
        <v>149</v>
      </c>
      <c r="I3341">
        <v>1</v>
      </c>
      <c r="J3341" t="s">
        <v>6969</v>
      </c>
      <c r="K3341" s="37">
        <v>44298</v>
      </c>
      <c r="L3341">
        <v>259183.5</v>
      </c>
      <c r="M3341">
        <v>217220</v>
      </c>
      <c r="N3341">
        <v>-41963.5</v>
      </c>
      <c r="O3341">
        <v>195498</v>
      </c>
      <c r="P3341">
        <v>-37767.15</v>
      </c>
      <c r="Q3341">
        <v>16291.5</v>
      </c>
      <c r="R3341">
        <v>16291.5</v>
      </c>
      <c r="S3341">
        <v>0</v>
      </c>
    </row>
    <row r="3342" spans="1:19" x14ac:dyDescent="0.25">
      <c r="A3342">
        <v>4</v>
      </c>
      <c r="B3342">
        <v>4332</v>
      </c>
      <c r="C3342" t="s">
        <v>3736</v>
      </c>
      <c r="D3342" t="s">
        <v>2210</v>
      </c>
      <c r="E3342" t="s">
        <v>48</v>
      </c>
      <c r="F3342" t="s">
        <v>6471</v>
      </c>
      <c r="G3342" t="s">
        <v>141</v>
      </c>
      <c r="H3342" t="s">
        <v>86</v>
      </c>
      <c r="I3342">
        <v>1</v>
      </c>
      <c r="J3342" t="s">
        <v>6969</v>
      </c>
      <c r="K3342" s="37">
        <v>48092</v>
      </c>
      <c r="L3342">
        <v>1307001.21</v>
      </c>
      <c r="M3342">
        <v>1307001.21</v>
      </c>
      <c r="N3342">
        <v>0</v>
      </c>
      <c r="O3342">
        <v>1306607.1399999999</v>
      </c>
      <c r="P3342">
        <v>0</v>
      </c>
      <c r="Q3342">
        <v>257.31</v>
      </c>
      <c r="R3342">
        <v>257.31</v>
      </c>
      <c r="S3342">
        <v>0</v>
      </c>
    </row>
    <row r="3343" spans="1:19" x14ac:dyDescent="0.25">
      <c r="A3343">
        <v>4</v>
      </c>
      <c r="B3343">
        <v>4332</v>
      </c>
      <c r="C3343" t="s">
        <v>3736</v>
      </c>
      <c r="D3343" t="s">
        <v>734</v>
      </c>
      <c r="E3343" t="s">
        <v>313</v>
      </c>
      <c r="F3343" t="s">
        <v>6472</v>
      </c>
      <c r="G3343" t="s">
        <v>3202</v>
      </c>
      <c r="H3343" t="s">
        <v>107</v>
      </c>
      <c r="I3343">
        <v>0.3</v>
      </c>
      <c r="J3343" t="s">
        <v>6969</v>
      </c>
      <c r="K3343" s="37">
        <v>43781</v>
      </c>
      <c r="L3343">
        <v>11176.16</v>
      </c>
      <c r="M3343">
        <v>11176.16</v>
      </c>
      <c r="N3343">
        <v>0</v>
      </c>
      <c r="O3343">
        <v>10058.540000000001</v>
      </c>
      <c r="P3343">
        <v>0</v>
      </c>
      <c r="Q3343">
        <v>838.21</v>
      </c>
      <c r="R3343">
        <v>838.21</v>
      </c>
      <c r="S3343">
        <v>0</v>
      </c>
    </row>
    <row r="3344" spans="1:19" x14ac:dyDescent="0.25">
      <c r="A3344">
        <v>4</v>
      </c>
      <c r="B3344">
        <v>4332</v>
      </c>
      <c r="C3344" t="s">
        <v>3736</v>
      </c>
      <c r="D3344" t="s">
        <v>13</v>
      </c>
      <c r="E3344" t="s">
        <v>9</v>
      </c>
      <c r="F3344" t="s">
        <v>6473</v>
      </c>
      <c r="G3344" t="s">
        <v>3177</v>
      </c>
      <c r="H3344" t="s">
        <v>107</v>
      </c>
      <c r="I3344">
        <v>1</v>
      </c>
      <c r="J3344" t="s">
        <v>6969</v>
      </c>
      <c r="K3344" s="37">
        <v>43882</v>
      </c>
      <c r="L3344">
        <v>79582</v>
      </c>
      <c r="M3344">
        <v>79582</v>
      </c>
      <c r="N3344">
        <v>0</v>
      </c>
      <c r="O3344">
        <v>71623.8</v>
      </c>
      <c r="P3344">
        <v>0</v>
      </c>
      <c r="Q3344">
        <v>5968.65</v>
      </c>
      <c r="R3344">
        <v>5968.65</v>
      </c>
      <c r="S3344">
        <v>0</v>
      </c>
    </row>
    <row r="3345" spans="1:19" x14ac:dyDescent="0.25">
      <c r="A3345">
        <v>4</v>
      </c>
      <c r="B3345">
        <v>4332</v>
      </c>
      <c r="C3345" t="s">
        <v>3736</v>
      </c>
      <c r="D3345" t="s">
        <v>121</v>
      </c>
      <c r="E3345" t="s">
        <v>122</v>
      </c>
      <c r="F3345" t="s">
        <v>8034</v>
      </c>
      <c r="G3345" t="s">
        <v>8035</v>
      </c>
      <c r="H3345" t="s">
        <v>86</v>
      </c>
      <c r="I3345">
        <v>1</v>
      </c>
      <c r="J3345" t="s">
        <v>6969</v>
      </c>
      <c r="K3345" s="37">
        <v>43265</v>
      </c>
      <c r="L3345">
        <v>31964.45</v>
      </c>
      <c r="M3345">
        <v>31964.45</v>
      </c>
      <c r="N3345">
        <v>0</v>
      </c>
      <c r="O3345">
        <v>31964.45</v>
      </c>
      <c r="P3345">
        <v>0</v>
      </c>
      <c r="Q3345">
        <v>0</v>
      </c>
      <c r="R3345">
        <v>0</v>
      </c>
      <c r="S3345">
        <v>0</v>
      </c>
    </row>
    <row r="3346" spans="1:19" x14ac:dyDescent="0.25">
      <c r="A3346">
        <v>4</v>
      </c>
      <c r="B3346">
        <v>4332</v>
      </c>
      <c r="C3346" t="s">
        <v>3736</v>
      </c>
      <c r="D3346" t="s">
        <v>13</v>
      </c>
      <c r="E3346" t="s">
        <v>9</v>
      </c>
      <c r="F3346" t="s">
        <v>8036</v>
      </c>
      <c r="G3346" t="s">
        <v>8037</v>
      </c>
      <c r="H3346" t="s">
        <v>107</v>
      </c>
      <c r="I3346">
        <v>0</v>
      </c>
      <c r="J3346" t="s">
        <v>6969</v>
      </c>
      <c r="K3346" s="37">
        <v>43972</v>
      </c>
      <c r="L3346">
        <v>3387.77</v>
      </c>
      <c r="M3346">
        <v>3387.77</v>
      </c>
      <c r="N3346">
        <v>0</v>
      </c>
      <c r="O3346">
        <v>3048.99</v>
      </c>
      <c r="P3346">
        <v>0</v>
      </c>
      <c r="Q3346">
        <v>254.09</v>
      </c>
      <c r="R3346">
        <v>254.08</v>
      </c>
      <c r="S3346">
        <v>0.01</v>
      </c>
    </row>
    <row r="3347" spans="1:19" x14ac:dyDescent="0.25">
      <c r="A3347">
        <v>4</v>
      </c>
      <c r="B3347">
        <v>4332</v>
      </c>
      <c r="C3347" t="s">
        <v>3736</v>
      </c>
      <c r="D3347" t="s">
        <v>1508</v>
      </c>
      <c r="E3347" t="s">
        <v>131</v>
      </c>
      <c r="F3347" t="s">
        <v>6474</v>
      </c>
      <c r="G3347" t="s">
        <v>3220</v>
      </c>
      <c r="H3347" t="s">
        <v>107</v>
      </c>
      <c r="I3347">
        <v>0</v>
      </c>
      <c r="J3347" t="s">
        <v>6969</v>
      </c>
      <c r="K3347" s="37">
        <v>48092</v>
      </c>
      <c r="L3347">
        <v>185151</v>
      </c>
      <c r="M3347">
        <v>38962.400000000001</v>
      </c>
      <c r="N3347">
        <v>-146188.6</v>
      </c>
      <c r="O3347">
        <v>35066.160000000003</v>
      </c>
      <c r="P3347">
        <v>-131569.74</v>
      </c>
      <c r="Q3347">
        <v>0</v>
      </c>
      <c r="R3347">
        <v>0</v>
      </c>
      <c r="S3347">
        <v>0</v>
      </c>
    </row>
    <row r="3348" spans="1:19" x14ac:dyDescent="0.25">
      <c r="A3348">
        <v>4</v>
      </c>
      <c r="B3348">
        <v>4332</v>
      </c>
      <c r="C3348" t="s">
        <v>3736</v>
      </c>
      <c r="D3348" t="s">
        <v>1592</v>
      </c>
      <c r="E3348" t="s">
        <v>48</v>
      </c>
      <c r="F3348" t="s">
        <v>6475</v>
      </c>
      <c r="G3348" t="s">
        <v>3184</v>
      </c>
      <c r="H3348" t="s">
        <v>86</v>
      </c>
      <c r="I3348">
        <v>1</v>
      </c>
      <c r="J3348" t="s">
        <v>6969</v>
      </c>
      <c r="K3348" s="37">
        <v>44351</v>
      </c>
      <c r="L3348">
        <v>745134.63</v>
      </c>
      <c r="M3348">
        <v>728736.99</v>
      </c>
      <c r="N3348">
        <v>-16397.64</v>
      </c>
      <c r="O3348">
        <v>724841.39</v>
      </c>
      <c r="P3348">
        <v>-20197.04</v>
      </c>
      <c r="Q3348">
        <v>2921.7</v>
      </c>
      <c r="R3348">
        <v>70.19</v>
      </c>
      <c r="S3348">
        <v>2851.51</v>
      </c>
    </row>
    <row r="3349" spans="1:19" x14ac:dyDescent="0.25">
      <c r="A3349">
        <v>4</v>
      </c>
      <c r="B3349">
        <v>4332</v>
      </c>
      <c r="C3349" t="s">
        <v>3736</v>
      </c>
      <c r="D3349" t="s">
        <v>13</v>
      </c>
      <c r="E3349" t="s">
        <v>9</v>
      </c>
      <c r="F3349" t="s">
        <v>8038</v>
      </c>
      <c r="G3349" t="s">
        <v>8039</v>
      </c>
      <c r="H3349" t="s">
        <v>107</v>
      </c>
      <c r="I3349">
        <v>0.32</v>
      </c>
      <c r="J3349" t="s">
        <v>6969</v>
      </c>
      <c r="K3349" s="37">
        <v>48092</v>
      </c>
      <c r="L3349">
        <v>159344.76999999999</v>
      </c>
      <c r="M3349">
        <v>159344.76999999999</v>
      </c>
      <c r="N3349">
        <v>0</v>
      </c>
      <c r="O3349">
        <v>143410.29</v>
      </c>
      <c r="P3349">
        <v>0</v>
      </c>
      <c r="Q3349">
        <v>0</v>
      </c>
      <c r="R3349">
        <v>0</v>
      </c>
      <c r="S3349">
        <v>0</v>
      </c>
    </row>
    <row r="3350" spans="1:19" x14ac:dyDescent="0.25">
      <c r="A3350">
        <v>4</v>
      </c>
      <c r="B3350">
        <v>4332</v>
      </c>
      <c r="C3350" t="s">
        <v>3736</v>
      </c>
      <c r="D3350" t="s">
        <v>653</v>
      </c>
      <c r="E3350" t="s">
        <v>147</v>
      </c>
      <c r="F3350" t="s">
        <v>6476</v>
      </c>
      <c r="G3350" t="s">
        <v>3282</v>
      </c>
      <c r="H3350" t="s">
        <v>107</v>
      </c>
      <c r="I3350">
        <v>0</v>
      </c>
      <c r="J3350" t="s">
        <v>6969</v>
      </c>
      <c r="K3350" s="37">
        <v>43721</v>
      </c>
      <c r="L3350">
        <v>8268.4500000000007</v>
      </c>
      <c r="M3350">
        <v>8268.4500000000007</v>
      </c>
      <c r="N3350">
        <v>0</v>
      </c>
      <c r="O3350">
        <v>7441.61</v>
      </c>
      <c r="P3350">
        <v>0</v>
      </c>
      <c r="Q3350">
        <v>620.13</v>
      </c>
      <c r="R3350">
        <v>620.13</v>
      </c>
      <c r="S3350">
        <v>0</v>
      </c>
    </row>
    <row r="3351" spans="1:19" x14ac:dyDescent="0.25">
      <c r="A3351">
        <v>4</v>
      </c>
      <c r="B3351">
        <v>4332</v>
      </c>
      <c r="C3351" t="s">
        <v>3736</v>
      </c>
      <c r="D3351" t="s">
        <v>567</v>
      </c>
      <c r="E3351" t="s">
        <v>421</v>
      </c>
      <c r="F3351" t="s">
        <v>6477</v>
      </c>
      <c r="G3351" t="s">
        <v>3090</v>
      </c>
      <c r="H3351" t="s">
        <v>107</v>
      </c>
      <c r="I3351">
        <v>1</v>
      </c>
      <c r="J3351" t="s">
        <v>6969</v>
      </c>
      <c r="K3351" s="37">
        <v>43899</v>
      </c>
      <c r="L3351">
        <v>44187.6</v>
      </c>
      <c r="M3351">
        <v>44187.6</v>
      </c>
      <c r="N3351">
        <v>0</v>
      </c>
      <c r="O3351">
        <v>39768.839999999997</v>
      </c>
      <c r="P3351">
        <v>0</v>
      </c>
      <c r="Q3351">
        <v>3314.07</v>
      </c>
      <c r="R3351">
        <v>3314.07</v>
      </c>
      <c r="S3351">
        <v>0</v>
      </c>
    </row>
    <row r="3352" spans="1:19" x14ac:dyDescent="0.25">
      <c r="A3352">
        <v>4</v>
      </c>
      <c r="B3352">
        <v>4332</v>
      </c>
      <c r="C3352" t="s">
        <v>3736</v>
      </c>
      <c r="D3352" t="s">
        <v>394</v>
      </c>
      <c r="E3352" t="s">
        <v>395</v>
      </c>
      <c r="F3352" t="s">
        <v>8040</v>
      </c>
      <c r="G3352" t="s">
        <v>8041</v>
      </c>
      <c r="H3352" t="s">
        <v>86</v>
      </c>
      <c r="I3352">
        <v>1</v>
      </c>
      <c r="J3352" t="s">
        <v>6969</v>
      </c>
      <c r="K3352" s="37">
        <v>43335</v>
      </c>
      <c r="L3352">
        <v>8898.7000000000007</v>
      </c>
      <c r="M3352">
        <v>8898.7000000000007</v>
      </c>
      <c r="N3352">
        <v>0</v>
      </c>
      <c r="O3352">
        <v>8898.7000000000007</v>
      </c>
      <c r="P3352">
        <v>0</v>
      </c>
      <c r="Q3352">
        <v>0</v>
      </c>
      <c r="R3352">
        <v>0</v>
      </c>
      <c r="S3352">
        <v>0</v>
      </c>
    </row>
    <row r="3353" spans="1:19" x14ac:dyDescent="0.25">
      <c r="A3353">
        <v>4</v>
      </c>
      <c r="B3353">
        <v>4332</v>
      </c>
      <c r="C3353" t="s">
        <v>3736</v>
      </c>
      <c r="D3353" t="s">
        <v>1508</v>
      </c>
      <c r="E3353" t="s">
        <v>131</v>
      </c>
      <c r="F3353" t="s">
        <v>6478</v>
      </c>
      <c r="G3353" t="s">
        <v>3223</v>
      </c>
      <c r="H3353" t="s">
        <v>107</v>
      </c>
      <c r="I3353">
        <v>0</v>
      </c>
      <c r="J3353" t="s">
        <v>6969</v>
      </c>
      <c r="K3353" s="37">
        <v>48092</v>
      </c>
      <c r="L3353">
        <v>281604.12</v>
      </c>
      <c r="M3353">
        <v>0</v>
      </c>
      <c r="N3353">
        <v>-281604.12</v>
      </c>
      <c r="O3353">
        <v>0</v>
      </c>
      <c r="P3353">
        <v>-253443.71</v>
      </c>
      <c r="Q3353">
        <v>0</v>
      </c>
      <c r="R3353">
        <v>0</v>
      </c>
      <c r="S3353">
        <v>0</v>
      </c>
    </row>
    <row r="3354" spans="1:19" x14ac:dyDescent="0.25">
      <c r="A3354">
        <v>4</v>
      </c>
      <c r="B3354">
        <v>4332</v>
      </c>
      <c r="C3354" t="s">
        <v>3736</v>
      </c>
      <c r="D3354" t="s">
        <v>1813</v>
      </c>
      <c r="E3354" t="s">
        <v>9</v>
      </c>
      <c r="F3354" t="s">
        <v>6479</v>
      </c>
      <c r="G3354" t="s">
        <v>3310</v>
      </c>
      <c r="H3354" t="s">
        <v>107</v>
      </c>
      <c r="I3354">
        <v>1</v>
      </c>
      <c r="J3354" t="s">
        <v>6969</v>
      </c>
      <c r="K3354" s="37">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3736</v>
      </c>
      <c r="D3355" t="s">
        <v>2210</v>
      </c>
      <c r="E3355" t="s">
        <v>48</v>
      </c>
      <c r="F3355" t="s">
        <v>8042</v>
      </c>
      <c r="G3355" t="s">
        <v>8043</v>
      </c>
      <c r="H3355" t="s">
        <v>107</v>
      </c>
      <c r="I3355">
        <v>0</v>
      </c>
      <c r="J3355" t="s">
        <v>6969</v>
      </c>
      <c r="K3355" s="37">
        <v>48092</v>
      </c>
      <c r="L3355">
        <v>3603</v>
      </c>
      <c r="M3355">
        <v>3603</v>
      </c>
      <c r="N3355">
        <v>0</v>
      </c>
      <c r="O3355">
        <v>3242.7</v>
      </c>
      <c r="P3355">
        <v>0</v>
      </c>
      <c r="Q3355">
        <v>270.23</v>
      </c>
      <c r="R3355">
        <v>270.23</v>
      </c>
      <c r="S3355">
        <v>0</v>
      </c>
    </row>
    <row r="3356" spans="1:19" x14ac:dyDescent="0.25">
      <c r="A3356">
        <v>4</v>
      </c>
      <c r="B3356">
        <v>4332</v>
      </c>
      <c r="C3356" t="s">
        <v>3736</v>
      </c>
      <c r="D3356" t="s">
        <v>8</v>
      </c>
      <c r="E3356" t="s">
        <v>9</v>
      </c>
      <c r="F3356" t="s">
        <v>6480</v>
      </c>
      <c r="G3356" t="s">
        <v>3334</v>
      </c>
      <c r="H3356" t="s">
        <v>149</v>
      </c>
      <c r="I3356">
        <v>1</v>
      </c>
      <c r="J3356" t="s">
        <v>6969</v>
      </c>
      <c r="K3356" s="37">
        <v>43851</v>
      </c>
      <c r="L3356">
        <v>39343.54</v>
      </c>
      <c r="M3356">
        <v>39343.54</v>
      </c>
      <c r="N3356">
        <v>0</v>
      </c>
      <c r="O3356">
        <v>35409.19</v>
      </c>
      <c r="P3356">
        <v>0</v>
      </c>
      <c r="Q3356">
        <v>2950.77</v>
      </c>
      <c r="R3356">
        <v>2950.77</v>
      </c>
      <c r="S3356">
        <v>0</v>
      </c>
    </row>
    <row r="3357" spans="1:19" x14ac:dyDescent="0.25">
      <c r="A3357">
        <v>4</v>
      </c>
      <c r="B3357">
        <v>4332</v>
      </c>
      <c r="C3357" t="s">
        <v>3736</v>
      </c>
      <c r="D3357" t="s">
        <v>52</v>
      </c>
      <c r="E3357" t="s">
        <v>21</v>
      </c>
      <c r="F3357" t="s">
        <v>8044</v>
      </c>
      <c r="G3357" t="s">
        <v>8045</v>
      </c>
      <c r="H3357" t="s">
        <v>104</v>
      </c>
      <c r="I3357">
        <v>0</v>
      </c>
      <c r="J3357" t="s">
        <v>6969</v>
      </c>
      <c r="K3357" s="37">
        <v>48092</v>
      </c>
      <c r="L3357">
        <v>500836.82</v>
      </c>
      <c r="M3357">
        <v>500836.82</v>
      </c>
      <c r="N3357">
        <v>0</v>
      </c>
      <c r="O3357">
        <v>450753.14</v>
      </c>
      <c r="P3357">
        <v>0</v>
      </c>
      <c r="Q3357">
        <v>0</v>
      </c>
      <c r="R3357">
        <v>0</v>
      </c>
      <c r="S3357">
        <v>0</v>
      </c>
    </row>
    <row r="3358" spans="1:19" x14ac:dyDescent="0.25">
      <c r="A3358">
        <v>4</v>
      </c>
      <c r="B3358">
        <v>4332</v>
      </c>
      <c r="C3358" t="s">
        <v>3736</v>
      </c>
      <c r="D3358" t="s">
        <v>970</v>
      </c>
      <c r="E3358" t="s">
        <v>439</v>
      </c>
      <c r="F3358" t="s">
        <v>8855</v>
      </c>
      <c r="G3358" t="s">
        <v>8856</v>
      </c>
      <c r="H3358" t="s">
        <v>107</v>
      </c>
      <c r="I3358">
        <v>1</v>
      </c>
      <c r="J3358" t="s">
        <v>6969</v>
      </c>
      <c r="K3358" s="37">
        <v>48092</v>
      </c>
      <c r="L3358">
        <v>30000</v>
      </c>
      <c r="M3358">
        <v>30000</v>
      </c>
      <c r="N3358">
        <v>0</v>
      </c>
      <c r="O3358">
        <v>27000</v>
      </c>
      <c r="P3358">
        <v>0</v>
      </c>
      <c r="Q3358">
        <v>2250</v>
      </c>
      <c r="R3358">
        <v>0</v>
      </c>
      <c r="S3358">
        <v>2250</v>
      </c>
    </row>
    <row r="3359" spans="1:19" x14ac:dyDescent="0.25">
      <c r="A3359">
        <v>4</v>
      </c>
      <c r="B3359">
        <v>4332</v>
      </c>
      <c r="C3359" t="s">
        <v>3736</v>
      </c>
      <c r="D3359" t="s">
        <v>39</v>
      </c>
      <c r="E3359" t="s">
        <v>9</v>
      </c>
      <c r="F3359" t="s">
        <v>6481</v>
      </c>
      <c r="G3359" t="s">
        <v>3237</v>
      </c>
      <c r="H3359" t="s">
        <v>104</v>
      </c>
      <c r="I3359">
        <v>1</v>
      </c>
      <c r="J3359" t="s">
        <v>6969</v>
      </c>
      <c r="K3359" s="37">
        <v>48092</v>
      </c>
      <c r="L3359">
        <v>95150.58</v>
      </c>
      <c r="M3359">
        <v>235402</v>
      </c>
      <c r="N3359">
        <v>140251.42000000001</v>
      </c>
      <c r="O3359">
        <v>211861.8</v>
      </c>
      <c r="P3359">
        <v>126226.28</v>
      </c>
      <c r="Q3359">
        <v>17641.03</v>
      </c>
      <c r="R3359">
        <v>7136.29</v>
      </c>
      <c r="S3359">
        <v>10504.74</v>
      </c>
    </row>
    <row r="3360" spans="1:19" x14ac:dyDescent="0.25">
      <c r="A3360">
        <v>4</v>
      </c>
      <c r="B3360">
        <v>4332</v>
      </c>
      <c r="C3360" t="s">
        <v>3736</v>
      </c>
      <c r="D3360" t="s">
        <v>3295</v>
      </c>
      <c r="E3360" t="s">
        <v>9</v>
      </c>
      <c r="F3360" t="s">
        <v>6482</v>
      </c>
      <c r="G3360" t="s">
        <v>3304</v>
      </c>
      <c r="H3360" t="s">
        <v>100</v>
      </c>
      <c r="I3360">
        <v>0.4</v>
      </c>
      <c r="J3360" t="s">
        <v>6969</v>
      </c>
      <c r="K3360" s="37">
        <v>43951</v>
      </c>
      <c r="L3360">
        <v>55017.82</v>
      </c>
      <c r="M3360">
        <v>55017.82</v>
      </c>
      <c r="N3360">
        <v>0</v>
      </c>
      <c r="O3360">
        <v>49516.04</v>
      </c>
      <c r="P3360">
        <v>0</v>
      </c>
      <c r="Q3360">
        <v>4126.34</v>
      </c>
      <c r="R3360">
        <v>4126.34</v>
      </c>
      <c r="S3360">
        <v>0</v>
      </c>
    </row>
    <row r="3361" spans="1:19" x14ac:dyDescent="0.25">
      <c r="A3361">
        <v>4</v>
      </c>
      <c r="B3361">
        <v>4332</v>
      </c>
      <c r="C3361" t="s">
        <v>3736</v>
      </c>
      <c r="D3361" t="s">
        <v>3209</v>
      </c>
      <c r="E3361" t="s">
        <v>25</v>
      </c>
      <c r="F3361" t="s">
        <v>6483</v>
      </c>
      <c r="G3361" t="s">
        <v>3210</v>
      </c>
      <c r="H3361" t="s">
        <v>86</v>
      </c>
      <c r="I3361">
        <v>1</v>
      </c>
      <c r="J3361" t="s">
        <v>6969</v>
      </c>
      <c r="K3361" s="37">
        <v>43969</v>
      </c>
      <c r="L3361">
        <v>813774.24</v>
      </c>
      <c r="M3361">
        <v>813774.23</v>
      </c>
      <c r="N3361">
        <v>-0.01</v>
      </c>
      <c r="O3361">
        <v>789179.6</v>
      </c>
      <c r="P3361">
        <v>-0.01</v>
      </c>
      <c r="Q3361">
        <v>18445.97</v>
      </c>
      <c r="R3361">
        <v>18445.97</v>
      </c>
      <c r="S3361">
        <v>0</v>
      </c>
    </row>
    <row r="3362" spans="1:19" x14ac:dyDescent="0.25">
      <c r="A3362">
        <v>4</v>
      </c>
      <c r="B3362">
        <v>4332</v>
      </c>
      <c r="C3362" t="s">
        <v>3736</v>
      </c>
      <c r="D3362" t="s">
        <v>970</v>
      </c>
      <c r="E3362" t="s">
        <v>439</v>
      </c>
      <c r="F3362" t="s">
        <v>6484</v>
      </c>
      <c r="G3362" t="s">
        <v>3218</v>
      </c>
      <c r="H3362" t="s">
        <v>124</v>
      </c>
      <c r="I3362">
        <v>1</v>
      </c>
      <c r="J3362" t="s">
        <v>6969</v>
      </c>
      <c r="K3362" s="37">
        <v>43781</v>
      </c>
      <c r="L3362">
        <v>16773.32</v>
      </c>
      <c r="M3362">
        <v>16773.32</v>
      </c>
      <c r="N3362">
        <v>0</v>
      </c>
      <c r="O3362">
        <v>15095.99</v>
      </c>
      <c r="P3362">
        <v>0</v>
      </c>
      <c r="Q3362">
        <v>1258</v>
      </c>
      <c r="R3362">
        <v>1258</v>
      </c>
      <c r="S3362">
        <v>0</v>
      </c>
    </row>
    <row r="3363" spans="1:19" x14ac:dyDescent="0.25">
      <c r="A3363">
        <v>4</v>
      </c>
      <c r="B3363">
        <v>4332</v>
      </c>
      <c r="C3363" t="s">
        <v>3736</v>
      </c>
      <c r="D3363" t="s">
        <v>653</v>
      </c>
      <c r="E3363" t="s">
        <v>147</v>
      </c>
      <c r="F3363" t="s">
        <v>6485</v>
      </c>
      <c r="G3363" t="s">
        <v>3316</v>
      </c>
      <c r="H3363" t="s">
        <v>104</v>
      </c>
      <c r="I3363">
        <v>0</v>
      </c>
      <c r="J3363" t="s">
        <v>6969</v>
      </c>
      <c r="K3363" s="37">
        <v>44032</v>
      </c>
      <c r="L3363">
        <v>7995.49</v>
      </c>
      <c r="M3363">
        <v>7995.49</v>
      </c>
      <c r="N3363">
        <v>0</v>
      </c>
      <c r="O3363">
        <v>7195.94</v>
      </c>
      <c r="P3363">
        <v>0</v>
      </c>
      <c r="Q3363">
        <v>599.66</v>
      </c>
      <c r="R3363">
        <v>599.66</v>
      </c>
      <c r="S3363">
        <v>0</v>
      </c>
    </row>
    <row r="3364" spans="1:19" x14ac:dyDescent="0.25">
      <c r="A3364">
        <v>4</v>
      </c>
      <c r="B3364">
        <v>4332</v>
      </c>
      <c r="C3364" t="s">
        <v>3736</v>
      </c>
      <c r="D3364" t="s">
        <v>21</v>
      </c>
      <c r="E3364" t="s">
        <v>21</v>
      </c>
      <c r="F3364" t="s">
        <v>8046</v>
      </c>
      <c r="G3364" t="s">
        <v>8047</v>
      </c>
      <c r="H3364" t="s">
        <v>86</v>
      </c>
      <c r="I3364">
        <v>1</v>
      </c>
      <c r="J3364" t="s">
        <v>6969</v>
      </c>
      <c r="K3364" s="37">
        <v>43333</v>
      </c>
      <c r="L3364">
        <v>118413.41</v>
      </c>
      <c r="M3364">
        <v>118413.41</v>
      </c>
      <c r="N3364">
        <v>0</v>
      </c>
      <c r="O3364">
        <v>118413.41</v>
      </c>
      <c r="P3364">
        <v>0</v>
      </c>
      <c r="Q3364">
        <v>0</v>
      </c>
      <c r="R3364">
        <v>0</v>
      </c>
      <c r="S3364">
        <v>0</v>
      </c>
    </row>
    <row r="3365" spans="1:19" x14ac:dyDescent="0.25">
      <c r="A3365">
        <v>4</v>
      </c>
      <c r="B3365">
        <v>4332</v>
      </c>
      <c r="C3365" t="s">
        <v>3736</v>
      </c>
      <c r="D3365" t="s">
        <v>75</v>
      </c>
      <c r="E3365" t="s">
        <v>76</v>
      </c>
      <c r="F3365" t="s">
        <v>6486</v>
      </c>
      <c r="G3365" t="s">
        <v>77</v>
      </c>
      <c r="H3365" t="s">
        <v>17</v>
      </c>
      <c r="I3365">
        <v>0.6</v>
      </c>
      <c r="J3365" t="s">
        <v>6970</v>
      </c>
      <c r="K3365" s="37">
        <v>48092</v>
      </c>
      <c r="L3365">
        <v>579023.25</v>
      </c>
      <c r="M3365">
        <v>551450</v>
      </c>
      <c r="N3365">
        <v>-27573.25</v>
      </c>
      <c r="O3365">
        <v>413587.5</v>
      </c>
      <c r="P3365">
        <v>-20679.75</v>
      </c>
      <c r="Q3365">
        <v>8193.75</v>
      </c>
      <c r="R3365">
        <v>0</v>
      </c>
      <c r="S3365">
        <v>8193.75</v>
      </c>
    </row>
    <row r="3366" spans="1:19" x14ac:dyDescent="0.25">
      <c r="A3366">
        <v>4</v>
      </c>
      <c r="B3366">
        <v>4332</v>
      </c>
      <c r="C3366" t="s">
        <v>3736</v>
      </c>
      <c r="D3366" t="s">
        <v>8048</v>
      </c>
      <c r="E3366" t="s">
        <v>1571</v>
      </c>
      <c r="F3366" t="s">
        <v>8049</v>
      </c>
      <c r="G3366" t="s">
        <v>8050</v>
      </c>
      <c r="H3366" t="s">
        <v>86</v>
      </c>
      <c r="I3366">
        <v>1</v>
      </c>
      <c r="J3366" t="s">
        <v>6969</v>
      </c>
      <c r="K3366" s="37">
        <v>43591</v>
      </c>
      <c r="L3366">
        <v>52418.64</v>
      </c>
      <c r="M3366">
        <v>52418.64</v>
      </c>
      <c r="N3366">
        <v>0</v>
      </c>
      <c r="O3366">
        <v>52418.64</v>
      </c>
      <c r="P3366">
        <v>0</v>
      </c>
      <c r="Q3366">
        <v>0</v>
      </c>
      <c r="R3366">
        <v>0</v>
      </c>
      <c r="S3366">
        <v>0</v>
      </c>
    </row>
    <row r="3367" spans="1:19" x14ac:dyDescent="0.25">
      <c r="A3367">
        <v>4</v>
      </c>
      <c r="B3367">
        <v>4332</v>
      </c>
      <c r="C3367" t="s">
        <v>3736</v>
      </c>
      <c r="D3367" t="s">
        <v>8</v>
      </c>
      <c r="E3367" t="s">
        <v>9</v>
      </c>
      <c r="F3367" t="s">
        <v>8051</v>
      </c>
      <c r="G3367" t="s">
        <v>8052</v>
      </c>
      <c r="H3367" t="s">
        <v>149</v>
      </c>
      <c r="I3367">
        <v>1</v>
      </c>
      <c r="J3367" t="s">
        <v>6969</v>
      </c>
      <c r="K3367" s="37">
        <v>43914</v>
      </c>
      <c r="L3367">
        <v>53340.66</v>
      </c>
      <c r="M3367">
        <v>53340.66</v>
      </c>
      <c r="N3367">
        <v>0</v>
      </c>
      <c r="O3367">
        <v>48006.59</v>
      </c>
      <c r="P3367">
        <v>0</v>
      </c>
      <c r="Q3367">
        <v>4000.55</v>
      </c>
      <c r="R3367">
        <v>4000.54</v>
      </c>
      <c r="S3367">
        <v>0.01</v>
      </c>
    </row>
    <row r="3368" spans="1:19" x14ac:dyDescent="0.25">
      <c r="A3368">
        <v>4</v>
      </c>
      <c r="B3368">
        <v>4332</v>
      </c>
      <c r="C3368" t="s">
        <v>3736</v>
      </c>
      <c r="D3368" t="s">
        <v>2210</v>
      </c>
      <c r="E3368" t="s">
        <v>48</v>
      </c>
      <c r="F3368" t="s">
        <v>8857</v>
      </c>
      <c r="G3368" t="s">
        <v>8858</v>
      </c>
      <c r="H3368" t="s">
        <v>104</v>
      </c>
      <c r="I3368">
        <v>0</v>
      </c>
      <c r="J3368" t="s">
        <v>6969</v>
      </c>
      <c r="K3368" s="37">
        <v>48092</v>
      </c>
      <c r="L3368">
        <v>44156.67</v>
      </c>
      <c r="M3368">
        <v>44156.67</v>
      </c>
      <c r="N3368">
        <v>0</v>
      </c>
      <c r="O3368">
        <v>39741</v>
      </c>
      <c r="P3368">
        <v>0</v>
      </c>
      <c r="Q3368">
        <v>3311.75</v>
      </c>
      <c r="R3368">
        <v>0</v>
      </c>
      <c r="S3368">
        <v>3311.75</v>
      </c>
    </row>
    <row r="3369" spans="1:19" x14ac:dyDescent="0.25">
      <c r="A3369">
        <v>4</v>
      </c>
      <c r="B3369">
        <v>4332</v>
      </c>
      <c r="C3369" t="s">
        <v>3736</v>
      </c>
      <c r="D3369" t="s">
        <v>2210</v>
      </c>
      <c r="E3369" t="s">
        <v>48</v>
      </c>
      <c r="F3369" t="s">
        <v>6487</v>
      </c>
      <c r="G3369" t="s">
        <v>3354</v>
      </c>
      <c r="H3369" t="s">
        <v>107</v>
      </c>
      <c r="I3369">
        <v>1</v>
      </c>
      <c r="J3369" t="s">
        <v>6969</v>
      </c>
      <c r="K3369" s="37">
        <v>43864</v>
      </c>
      <c r="L3369">
        <v>23789.07</v>
      </c>
      <c r="M3369">
        <v>23789.07</v>
      </c>
      <c r="N3369">
        <v>0</v>
      </c>
      <c r="O3369">
        <v>21410.16</v>
      </c>
      <c r="P3369">
        <v>0</v>
      </c>
      <c r="Q3369">
        <v>1784.18</v>
      </c>
      <c r="R3369">
        <v>1784.18</v>
      </c>
      <c r="S3369">
        <v>0</v>
      </c>
    </row>
    <row r="3370" spans="1:19" x14ac:dyDescent="0.25">
      <c r="A3370">
        <v>4</v>
      </c>
      <c r="B3370">
        <v>4332</v>
      </c>
      <c r="C3370" t="s">
        <v>3736</v>
      </c>
      <c r="D3370" t="s">
        <v>929</v>
      </c>
      <c r="E3370" t="s">
        <v>9</v>
      </c>
      <c r="F3370" t="s">
        <v>6488</v>
      </c>
      <c r="G3370" t="s">
        <v>3436</v>
      </c>
      <c r="H3370" t="s">
        <v>149</v>
      </c>
      <c r="I3370">
        <v>0.99</v>
      </c>
      <c r="J3370" t="s">
        <v>6969</v>
      </c>
      <c r="K3370" s="37">
        <v>44057</v>
      </c>
      <c r="L3370">
        <v>190690.32</v>
      </c>
      <c r="M3370">
        <v>95144.639999999999</v>
      </c>
      <c r="N3370">
        <v>-95545.68</v>
      </c>
      <c r="O3370">
        <v>85630.18</v>
      </c>
      <c r="P3370">
        <v>-85991.11</v>
      </c>
      <c r="Q3370">
        <v>7135.85</v>
      </c>
      <c r="R3370">
        <v>0</v>
      </c>
      <c r="S3370">
        <v>7135.85</v>
      </c>
    </row>
    <row r="3371" spans="1:19" x14ac:dyDescent="0.25">
      <c r="A3371">
        <v>4</v>
      </c>
      <c r="B3371">
        <v>4332</v>
      </c>
      <c r="C3371" t="s">
        <v>3736</v>
      </c>
      <c r="D3371" t="s">
        <v>2210</v>
      </c>
      <c r="E3371" t="s">
        <v>48</v>
      </c>
      <c r="F3371" t="s">
        <v>6489</v>
      </c>
      <c r="G3371" t="s">
        <v>3556</v>
      </c>
      <c r="H3371" t="s">
        <v>107</v>
      </c>
      <c r="I3371">
        <v>1</v>
      </c>
      <c r="J3371" t="s">
        <v>6969</v>
      </c>
      <c r="K3371" s="37">
        <v>48092</v>
      </c>
      <c r="L3371">
        <v>222760</v>
      </c>
      <c r="M3371">
        <v>222760</v>
      </c>
      <c r="N3371">
        <v>0</v>
      </c>
      <c r="O3371">
        <v>200484</v>
      </c>
      <c r="P3371">
        <v>0</v>
      </c>
      <c r="Q3371">
        <v>15932.25</v>
      </c>
      <c r="R3371">
        <v>0</v>
      </c>
      <c r="S3371">
        <v>15932.25</v>
      </c>
    </row>
    <row r="3372" spans="1:19" x14ac:dyDescent="0.25">
      <c r="A3372">
        <v>4</v>
      </c>
      <c r="B3372">
        <v>4332</v>
      </c>
      <c r="C3372" t="s">
        <v>3736</v>
      </c>
      <c r="D3372" t="s">
        <v>3133</v>
      </c>
      <c r="E3372" t="s">
        <v>25</v>
      </c>
      <c r="F3372" t="s">
        <v>8053</v>
      </c>
      <c r="G3372" t="s">
        <v>8054</v>
      </c>
      <c r="H3372" t="s">
        <v>107</v>
      </c>
      <c r="I3372">
        <v>0</v>
      </c>
      <c r="J3372" t="s">
        <v>6969</v>
      </c>
      <c r="K3372" s="37">
        <v>48092</v>
      </c>
      <c r="L3372">
        <v>28013.47</v>
      </c>
      <c r="M3372">
        <v>28013.47</v>
      </c>
      <c r="N3372">
        <v>0</v>
      </c>
      <c r="O3372">
        <v>25212.12</v>
      </c>
      <c r="P3372">
        <v>0</v>
      </c>
      <c r="Q3372">
        <v>2101.0100000000002</v>
      </c>
      <c r="R3372">
        <v>2101.0100000000002</v>
      </c>
      <c r="S3372">
        <v>0</v>
      </c>
    </row>
    <row r="3373" spans="1:19" x14ac:dyDescent="0.25">
      <c r="A3373">
        <v>4</v>
      </c>
      <c r="B3373">
        <v>4332</v>
      </c>
      <c r="C3373" t="s">
        <v>3736</v>
      </c>
      <c r="D3373" t="s">
        <v>101</v>
      </c>
      <c r="E3373" t="s">
        <v>102</v>
      </c>
      <c r="F3373" t="s">
        <v>6490</v>
      </c>
      <c r="G3373" t="s">
        <v>281</v>
      </c>
      <c r="H3373" t="s">
        <v>107</v>
      </c>
      <c r="I3373">
        <v>0</v>
      </c>
      <c r="J3373" t="s">
        <v>6969</v>
      </c>
      <c r="K3373" s="37">
        <v>43266</v>
      </c>
      <c r="L3373">
        <v>49300.84</v>
      </c>
      <c r="M3373">
        <v>49300.84</v>
      </c>
      <c r="N3373">
        <v>0</v>
      </c>
      <c r="O3373">
        <v>44370.76</v>
      </c>
      <c r="P3373">
        <v>0</v>
      </c>
      <c r="Q3373">
        <v>3697.56</v>
      </c>
      <c r="R3373">
        <v>3697.56</v>
      </c>
      <c r="S3373">
        <v>0</v>
      </c>
    </row>
    <row r="3374" spans="1:19" x14ac:dyDescent="0.25">
      <c r="A3374">
        <v>4</v>
      </c>
      <c r="B3374">
        <v>4332</v>
      </c>
      <c r="C3374" t="s">
        <v>3736</v>
      </c>
      <c r="D3374" t="s">
        <v>400</v>
      </c>
      <c r="E3374" t="s">
        <v>131</v>
      </c>
      <c r="F3374" t="s">
        <v>6491</v>
      </c>
      <c r="G3374" t="s">
        <v>3204</v>
      </c>
      <c r="H3374" t="s">
        <v>124</v>
      </c>
      <c r="I3374">
        <v>0</v>
      </c>
      <c r="J3374" t="s">
        <v>6969</v>
      </c>
      <c r="K3374" s="37">
        <v>43899</v>
      </c>
      <c r="L3374">
        <v>12407.16</v>
      </c>
      <c r="M3374">
        <v>12407.16</v>
      </c>
      <c r="N3374">
        <v>0</v>
      </c>
      <c r="O3374">
        <v>11166.44</v>
      </c>
      <c r="P3374">
        <v>0</v>
      </c>
      <c r="Q3374">
        <v>930.54</v>
      </c>
      <c r="R3374">
        <v>930.54</v>
      </c>
      <c r="S3374">
        <v>0</v>
      </c>
    </row>
    <row r="3375" spans="1:19" x14ac:dyDescent="0.25">
      <c r="A3375">
        <v>4</v>
      </c>
      <c r="B3375">
        <v>4332</v>
      </c>
      <c r="C3375" t="s">
        <v>3736</v>
      </c>
      <c r="D3375" t="s">
        <v>90</v>
      </c>
      <c r="E3375" t="s">
        <v>9</v>
      </c>
      <c r="F3375" t="s">
        <v>6492</v>
      </c>
      <c r="G3375" t="s">
        <v>3248</v>
      </c>
      <c r="H3375" t="s">
        <v>124</v>
      </c>
      <c r="I3375">
        <v>1</v>
      </c>
      <c r="J3375" t="s">
        <v>6969</v>
      </c>
      <c r="K3375" s="37">
        <v>43864</v>
      </c>
      <c r="L3375">
        <v>108008.8</v>
      </c>
      <c r="M3375">
        <v>108008.8</v>
      </c>
      <c r="N3375">
        <v>0</v>
      </c>
      <c r="O3375">
        <v>97207.92</v>
      </c>
      <c r="P3375">
        <v>0</v>
      </c>
      <c r="Q3375">
        <v>8100.66</v>
      </c>
      <c r="R3375">
        <v>8100.66</v>
      </c>
      <c r="S3375">
        <v>0</v>
      </c>
    </row>
    <row r="3376" spans="1:19" x14ac:dyDescent="0.25">
      <c r="A3376">
        <v>4</v>
      </c>
      <c r="B3376">
        <v>4332</v>
      </c>
      <c r="C3376" t="s">
        <v>3736</v>
      </c>
      <c r="D3376" t="s">
        <v>2894</v>
      </c>
      <c r="E3376" t="s">
        <v>93</v>
      </c>
      <c r="F3376" t="s">
        <v>8055</v>
      </c>
      <c r="G3376" t="s">
        <v>8056</v>
      </c>
      <c r="H3376" t="s">
        <v>149</v>
      </c>
      <c r="I3376">
        <v>0</v>
      </c>
      <c r="J3376" t="s">
        <v>6969</v>
      </c>
      <c r="K3376" s="37">
        <v>48092</v>
      </c>
      <c r="L3376">
        <v>1301468.6299999999</v>
      </c>
      <c r="M3376">
        <v>1301468.6299999999</v>
      </c>
      <c r="N3376">
        <v>0</v>
      </c>
      <c r="O3376">
        <v>1171321.77</v>
      </c>
      <c r="P3376">
        <v>0</v>
      </c>
      <c r="Q3376">
        <v>0</v>
      </c>
      <c r="R3376">
        <v>0</v>
      </c>
      <c r="S3376">
        <v>0</v>
      </c>
    </row>
    <row r="3377" spans="1:19" x14ac:dyDescent="0.25">
      <c r="A3377">
        <v>4</v>
      </c>
      <c r="B3377">
        <v>4332</v>
      </c>
      <c r="C3377" t="s">
        <v>3736</v>
      </c>
      <c r="D3377" t="s">
        <v>1860</v>
      </c>
      <c r="E3377" t="s">
        <v>147</v>
      </c>
      <c r="F3377" t="s">
        <v>8057</v>
      </c>
      <c r="G3377" t="s">
        <v>8058</v>
      </c>
      <c r="H3377" t="s">
        <v>86</v>
      </c>
      <c r="I3377">
        <v>1</v>
      </c>
      <c r="J3377" t="s">
        <v>6969</v>
      </c>
      <c r="K3377" s="37">
        <v>48092</v>
      </c>
      <c r="L3377">
        <v>555428.23</v>
      </c>
      <c r="M3377">
        <v>555428.23</v>
      </c>
      <c r="N3377">
        <v>0</v>
      </c>
      <c r="O3377">
        <v>555428.23</v>
      </c>
      <c r="P3377">
        <v>0</v>
      </c>
      <c r="Q3377">
        <v>0</v>
      </c>
      <c r="R3377">
        <v>0</v>
      </c>
      <c r="S3377">
        <v>0</v>
      </c>
    </row>
    <row r="3378" spans="1:19" x14ac:dyDescent="0.25">
      <c r="A3378">
        <v>4</v>
      </c>
      <c r="B3378">
        <v>4332</v>
      </c>
      <c r="C3378" t="s">
        <v>3736</v>
      </c>
      <c r="D3378" t="s">
        <v>398</v>
      </c>
      <c r="E3378" t="s">
        <v>255</v>
      </c>
      <c r="F3378" t="s">
        <v>6493</v>
      </c>
      <c r="G3378" t="s">
        <v>3561</v>
      </c>
      <c r="H3378" t="s">
        <v>107</v>
      </c>
      <c r="I3378">
        <v>1</v>
      </c>
      <c r="J3378" t="s">
        <v>6969</v>
      </c>
      <c r="K3378" s="37">
        <v>48092</v>
      </c>
      <c r="L3378">
        <v>214879.22</v>
      </c>
      <c r="M3378">
        <v>214879.22</v>
      </c>
      <c r="N3378">
        <v>0</v>
      </c>
      <c r="O3378">
        <v>193391.3</v>
      </c>
      <c r="P3378">
        <v>0</v>
      </c>
      <c r="Q3378">
        <v>0</v>
      </c>
      <c r="R3378">
        <v>0</v>
      </c>
      <c r="S3378">
        <v>0</v>
      </c>
    </row>
    <row r="3379" spans="1:19" x14ac:dyDescent="0.25">
      <c r="A3379">
        <v>4</v>
      </c>
      <c r="B3379">
        <v>4332</v>
      </c>
      <c r="C3379" t="s">
        <v>3736</v>
      </c>
      <c r="D3379" t="s">
        <v>925</v>
      </c>
      <c r="E3379" t="s">
        <v>152</v>
      </c>
      <c r="F3379" t="s">
        <v>6494</v>
      </c>
      <c r="G3379" t="s">
        <v>926</v>
      </c>
      <c r="H3379" t="s">
        <v>107</v>
      </c>
      <c r="I3379">
        <v>1</v>
      </c>
      <c r="J3379" t="s">
        <v>6969</v>
      </c>
      <c r="K3379" s="37">
        <v>43335</v>
      </c>
      <c r="L3379">
        <v>7578.87</v>
      </c>
      <c r="M3379">
        <v>7578.87</v>
      </c>
      <c r="N3379">
        <v>0</v>
      </c>
      <c r="O3379">
        <v>6820.98</v>
      </c>
      <c r="P3379">
        <v>0</v>
      </c>
      <c r="Q3379">
        <v>568.41999999999996</v>
      </c>
      <c r="R3379">
        <v>568.41999999999996</v>
      </c>
      <c r="S3379">
        <v>0</v>
      </c>
    </row>
    <row r="3380" spans="1:19" x14ac:dyDescent="0.25">
      <c r="A3380">
        <v>4</v>
      </c>
      <c r="B3380">
        <v>4332</v>
      </c>
      <c r="C3380" t="s">
        <v>3736</v>
      </c>
      <c r="D3380" t="s">
        <v>984</v>
      </c>
      <c r="E3380" t="s">
        <v>25</v>
      </c>
      <c r="F3380" t="s">
        <v>6495</v>
      </c>
      <c r="G3380" t="s">
        <v>3185</v>
      </c>
      <c r="H3380" t="s">
        <v>124</v>
      </c>
      <c r="I3380">
        <v>1</v>
      </c>
      <c r="J3380" t="s">
        <v>6969</v>
      </c>
      <c r="K3380" s="37">
        <v>43816</v>
      </c>
      <c r="L3380">
        <v>62691.61</v>
      </c>
      <c r="M3380">
        <v>62691.61</v>
      </c>
      <c r="N3380">
        <v>0</v>
      </c>
      <c r="O3380">
        <v>56422.45</v>
      </c>
      <c r="P3380">
        <v>0</v>
      </c>
      <c r="Q3380">
        <v>4701.87</v>
      </c>
      <c r="R3380">
        <v>4701.87</v>
      </c>
      <c r="S3380">
        <v>0</v>
      </c>
    </row>
    <row r="3381" spans="1:19" x14ac:dyDescent="0.25">
      <c r="A3381">
        <v>4</v>
      </c>
      <c r="B3381">
        <v>4332</v>
      </c>
      <c r="C3381" t="s">
        <v>3736</v>
      </c>
      <c r="D3381" t="s">
        <v>1508</v>
      </c>
      <c r="E3381" t="s">
        <v>131</v>
      </c>
      <c r="F3381" t="s">
        <v>6496</v>
      </c>
      <c r="G3381" t="s">
        <v>3098</v>
      </c>
      <c r="H3381" t="s">
        <v>86</v>
      </c>
      <c r="I3381">
        <v>1</v>
      </c>
      <c r="J3381" t="s">
        <v>6969</v>
      </c>
      <c r="K3381" s="37">
        <v>44077</v>
      </c>
      <c r="L3381">
        <v>143172.57</v>
      </c>
      <c r="M3381">
        <v>143172.57</v>
      </c>
      <c r="N3381">
        <v>0</v>
      </c>
      <c r="O3381">
        <v>128855.31</v>
      </c>
      <c r="P3381">
        <v>0</v>
      </c>
      <c r="Q3381">
        <v>10737.95</v>
      </c>
      <c r="R3381">
        <v>10737.94</v>
      </c>
      <c r="S3381">
        <v>0.01</v>
      </c>
    </row>
    <row r="3382" spans="1:19" x14ac:dyDescent="0.25">
      <c r="A3382">
        <v>4</v>
      </c>
      <c r="B3382">
        <v>4332</v>
      </c>
      <c r="C3382" t="s">
        <v>3736</v>
      </c>
      <c r="D3382" t="s">
        <v>2342</v>
      </c>
      <c r="E3382" t="s">
        <v>152</v>
      </c>
      <c r="F3382" t="s">
        <v>8859</v>
      </c>
      <c r="G3382" t="s">
        <v>8860</v>
      </c>
      <c r="H3382" t="s">
        <v>100</v>
      </c>
      <c r="I3382">
        <v>1</v>
      </c>
      <c r="J3382" t="s">
        <v>6969</v>
      </c>
      <c r="K3382" s="37">
        <v>48092</v>
      </c>
      <c r="L3382">
        <v>20011.93</v>
      </c>
      <c r="M3382">
        <v>20011.93</v>
      </c>
      <c r="N3382">
        <v>0</v>
      </c>
      <c r="O3382">
        <v>18010.740000000002</v>
      </c>
      <c r="P3382">
        <v>0</v>
      </c>
      <c r="Q3382">
        <v>1500.89</v>
      </c>
      <c r="R3382">
        <v>0</v>
      </c>
      <c r="S3382">
        <v>1500.89</v>
      </c>
    </row>
    <row r="3383" spans="1:19" x14ac:dyDescent="0.25">
      <c r="A3383">
        <v>4</v>
      </c>
      <c r="B3383">
        <v>4332</v>
      </c>
      <c r="C3383" t="s">
        <v>3736</v>
      </c>
      <c r="D3383" t="s">
        <v>13</v>
      </c>
      <c r="E3383" t="s">
        <v>9</v>
      </c>
      <c r="F3383" t="s">
        <v>8059</v>
      </c>
      <c r="G3383" t="s">
        <v>8060</v>
      </c>
      <c r="H3383" t="s">
        <v>107</v>
      </c>
      <c r="I3383">
        <v>0</v>
      </c>
      <c r="J3383" t="s">
        <v>6969</v>
      </c>
      <c r="K3383" s="37">
        <v>48092</v>
      </c>
      <c r="L3383">
        <v>12839.02</v>
      </c>
      <c r="M3383">
        <v>12839.02</v>
      </c>
      <c r="N3383">
        <v>0</v>
      </c>
      <c r="O3383">
        <v>11555.12</v>
      </c>
      <c r="P3383">
        <v>0</v>
      </c>
      <c r="Q3383">
        <v>962.93</v>
      </c>
      <c r="R3383">
        <v>962.92</v>
      </c>
      <c r="S3383">
        <v>0.01</v>
      </c>
    </row>
    <row r="3384" spans="1:19" x14ac:dyDescent="0.25">
      <c r="A3384">
        <v>4</v>
      </c>
      <c r="B3384">
        <v>4332</v>
      </c>
      <c r="C3384" t="s">
        <v>3736</v>
      </c>
      <c r="D3384" t="s">
        <v>3332</v>
      </c>
      <c r="E3384" t="s">
        <v>813</v>
      </c>
      <c r="F3384" t="s">
        <v>8861</v>
      </c>
      <c r="G3384" t="s">
        <v>8862</v>
      </c>
      <c r="H3384" t="s">
        <v>100</v>
      </c>
      <c r="I3384">
        <v>1</v>
      </c>
      <c r="J3384" t="s">
        <v>6969</v>
      </c>
      <c r="K3384" s="37">
        <v>48092</v>
      </c>
      <c r="L3384">
        <v>175245.19</v>
      </c>
      <c r="M3384">
        <v>175245.19</v>
      </c>
      <c r="N3384">
        <v>0</v>
      </c>
      <c r="O3384">
        <v>157720.67000000001</v>
      </c>
      <c r="P3384">
        <v>0</v>
      </c>
      <c r="Q3384">
        <v>0</v>
      </c>
      <c r="R3384">
        <v>0</v>
      </c>
      <c r="S3384">
        <v>0</v>
      </c>
    </row>
    <row r="3385" spans="1:19" x14ac:dyDescent="0.25">
      <c r="A3385">
        <v>4</v>
      </c>
      <c r="B3385">
        <v>4332</v>
      </c>
      <c r="C3385" t="s">
        <v>3736</v>
      </c>
      <c r="D3385" t="s">
        <v>469</v>
      </c>
      <c r="E3385" t="s">
        <v>9</v>
      </c>
      <c r="F3385" t="s">
        <v>8061</v>
      </c>
      <c r="G3385" t="s">
        <v>8062</v>
      </c>
      <c r="H3385" t="s">
        <v>86</v>
      </c>
      <c r="I3385">
        <v>1</v>
      </c>
      <c r="J3385" t="s">
        <v>6969</v>
      </c>
      <c r="K3385" s="37">
        <v>43334</v>
      </c>
      <c r="L3385">
        <v>9116.9500000000007</v>
      </c>
      <c r="M3385">
        <v>9116.9500000000007</v>
      </c>
      <c r="N3385">
        <v>0</v>
      </c>
      <c r="O3385">
        <v>9116.9500000000007</v>
      </c>
      <c r="P3385">
        <v>0</v>
      </c>
      <c r="Q3385">
        <v>0</v>
      </c>
      <c r="R3385">
        <v>0</v>
      </c>
      <c r="S3385">
        <v>0</v>
      </c>
    </row>
    <row r="3386" spans="1:19" x14ac:dyDescent="0.25">
      <c r="A3386">
        <v>4</v>
      </c>
      <c r="B3386">
        <v>4332</v>
      </c>
      <c r="C3386" t="s">
        <v>3736</v>
      </c>
      <c r="D3386" t="s">
        <v>62</v>
      </c>
      <c r="E3386" t="s">
        <v>60</v>
      </c>
      <c r="F3386" t="s">
        <v>6497</v>
      </c>
      <c r="G3386" t="s">
        <v>3380</v>
      </c>
      <c r="H3386" t="s">
        <v>86</v>
      </c>
      <c r="I3386">
        <v>1</v>
      </c>
      <c r="J3386" t="s">
        <v>6969</v>
      </c>
      <c r="K3386" s="37">
        <v>48092</v>
      </c>
      <c r="L3386">
        <v>85340.74</v>
      </c>
      <c r="M3386">
        <v>143548.35</v>
      </c>
      <c r="N3386">
        <v>58207.61</v>
      </c>
      <c r="O3386">
        <v>129193.52</v>
      </c>
      <c r="P3386">
        <v>52386.85</v>
      </c>
      <c r="Q3386">
        <v>6400.56</v>
      </c>
      <c r="R3386">
        <v>6400.56</v>
      </c>
      <c r="S3386">
        <v>0</v>
      </c>
    </row>
    <row r="3387" spans="1:19" x14ac:dyDescent="0.25">
      <c r="A3387">
        <v>4</v>
      </c>
      <c r="B3387">
        <v>4332</v>
      </c>
      <c r="C3387" t="s">
        <v>3736</v>
      </c>
      <c r="D3387" t="s">
        <v>39</v>
      </c>
      <c r="E3387" t="s">
        <v>9</v>
      </c>
      <c r="F3387" t="s">
        <v>6498</v>
      </c>
      <c r="G3387" t="s">
        <v>3190</v>
      </c>
      <c r="H3387" t="s">
        <v>100</v>
      </c>
      <c r="I3387">
        <v>1</v>
      </c>
      <c r="J3387" t="s">
        <v>6969</v>
      </c>
      <c r="K3387" s="37">
        <v>43781</v>
      </c>
      <c r="L3387">
        <v>39819.9</v>
      </c>
      <c r="M3387">
        <v>39819.9</v>
      </c>
      <c r="N3387">
        <v>0</v>
      </c>
      <c r="O3387">
        <v>35837.910000000003</v>
      </c>
      <c r="P3387">
        <v>0</v>
      </c>
      <c r="Q3387">
        <v>2986.49</v>
      </c>
      <c r="R3387">
        <v>2986.49</v>
      </c>
      <c r="S3387">
        <v>0</v>
      </c>
    </row>
    <row r="3388" spans="1:19" x14ac:dyDescent="0.25">
      <c r="A3388">
        <v>4</v>
      </c>
      <c r="B3388">
        <v>4332</v>
      </c>
      <c r="C3388" t="s">
        <v>3736</v>
      </c>
      <c r="D3388" t="s">
        <v>2808</v>
      </c>
      <c r="E3388" t="s">
        <v>9</v>
      </c>
      <c r="F3388" t="s">
        <v>8063</v>
      </c>
      <c r="G3388" t="s">
        <v>8064</v>
      </c>
      <c r="H3388" t="s">
        <v>104</v>
      </c>
      <c r="I3388">
        <v>1</v>
      </c>
      <c r="J3388" t="s">
        <v>6969</v>
      </c>
      <c r="K3388" s="37">
        <v>43861</v>
      </c>
      <c r="L3388">
        <v>59043.23</v>
      </c>
      <c r="M3388">
        <v>59043.23</v>
      </c>
      <c r="N3388">
        <v>0</v>
      </c>
      <c r="O3388">
        <v>53138.91</v>
      </c>
      <c r="P3388">
        <v>0</v>
      </c>
      <c r="Q3388">
        <v>4428.24</v>
      </c>
      <c r="R3388">
        <v>4428.24</v>
      </c>
      <c r="S3388">
        <v>0</v>
      </c>
    </row>
    <row r="3389" spans="1:19" x14ac:dyDescent="0.25">
      <c r="A3389">
        <v>4</v>
      </c>
      <c r="B3389">
        <v>4332</v>
      </c>
      <c r="C3389" t="s">
        <v>3736</v>
      </c>
      <c r="D3389" t="s">
        <v>13</v>
      </c>
      <c r="E3389" t="s">
        <v>9</v>
      </c>
      <c r="F3389" t="s">
        <v>8065</v>
      </c>
      <c r="G3389" t="s">
        <v>8066</v>
      </c>
      <c r="H3389" t="s">
        <v>86</v>
      </c>
      <c r="I3389">
        <v>1</v>
      </c>
      <c r="J3389" t="s">
        <v>6969</v>
      </c>
      <c r="K3389" s="37">
        <v>43864</v>
      </c>
      <c r="L3389">
        <v>27533.3</v>
      </c>
      <c r="M3389">
        <v>27533.3</v>
      </c>
      <c r="N3389">
        <v>0</v>
      </c>
      <c r="O3389">
        <v>27533.3</v>
      </c>
      <c r="P3389">
        <v>0</v>
      </c>
      <c r="Q3389">
        <v>0</v>
      </c>
      <c r="R3389">
        <v>0</v>
      </c>
      <c r="S3389">
        <v>0</v>
      </c>
    </row>
    <row r="3390" spans="1:19" x14ac:dyDescent="0.25">
      <c r="A3390">
        <v>4</v>
      </c>
      <c r="B3390">
        <v>4332</v>
      </c>
      <c r="C3390" t="s">
        <v>3736</v>
      </c>
      <c r="D3390" t="s">
        <v>1813</v>
      </c>
      <c r="E3390" t="s">
        <v>9</v>
      </c>
      <c r="F3390" t="s">
        <v>6499</v>
      </c>
      <c r="G3390" t="s">
        <v>3299</v>
      </c>
      <c r="H3390" t="s">
        <v>107</v>
      </c>
      <c r="I3390">
        <v>1</v>
      </c>
      <c r="J3390" t="s">
        <v>6969</v>
      </c>
      <c r="K3390" s="37">
        <v>48092</v>
      </c>
      <c r="L3390">
        <v>1287623.3999999999</v>
      </c>
      <c r="M3390">
        <v>1287623.3999999999</v>
      </c>
      <c r="N3390">
        <v>0</v>
      </c>
      <c r="O3390">
        <v>1158861.06</v>
      </c>
      <c r="P3390">
        <v>0</v>
      </c>
      <c r="Q3390">
        <v>95885.51</v>
      </c>
      <c r="R3390">
        <v>95885.51</v>
      </c>
      <c r="S3390">
        <v>0</v>
      </c>
    </row>
    <row r="3391" spans="1:19" x14ac:dyDescent="0.25">
      <c r="A3391">
        <v>4</v>
      </c>
      <c r="B3391">
        <v>4332</v>
      </c>
      <c r="C3391" t="s">
        <v>3736</v>
      </c>
      <c r="D3391" t="s">
        <v>8067</v>
      </c>
      <c r="E3391" t="s">
        <v>168</v>
      </c>
      <c r="F3391" t="s">
        <v>8068</v>
      </c>
      <c r="G3391" t="s">
        <v>8069</v>
      </c>
      <c r="H3391" t="s">
        <v>86</v>
      </c>
      <c r="I3391">
        <v>1</v>
      </c>
      <c r="J3391" t="s">
        <v>6969</v>
      </c>
      <c r="K3391" s="37">
        <v>43266</v>
      </c>
      <c r="L3391">
        <v>25505.279999999999</v>
      </c>
      <c r="M3391">
        <v>25505.279999999999</v>
      </c>
      <c r="N3391">
        <v>0</v>
      </c>
      <c r="O3391">
        <v>25505.279999999999</v>
      </c>
      <c r="P3391">
        <v>0</v>
      </c>
      <c r="Q3391">
        <v>0</v>
      </c>
      <c r="R3391">
        <v>0</v>
      </c>
      <c r="S3391">
        <v>0</v>
      </c>
    </row>
    <row r="3392" spans="1:19" x14ac:dyDescent="0.25">
      <c r="A3392">
        <v>4</v>
      </c>
      <c r="B3392">
        <v>4332</v>
      </c>
      <c r="C3392" t="s">
        <v>3736</v>
      </c>
      <c r="D3392" t="s">
        <v>8</v>
      </c>
      <c r="E3392" t="s">
        <v>9</v>
      </c>
      <c r="F3392" t="s">
        <v>8070</v>
      </c>
      <c r="G3392" t="s">
        <v>8071</v>
      </c>
      <c r="H3392" t="s">
        <v>149</v>
      </c>
      <c r="I3392">
        <v>1</v>
      </c>
      <c r="J3392" t="s">
        <v>6969</v>
      </c>
      <c r="K3392" s="37">
        <v>44217</v>
      </c>
      <c r="L3392">
        <v>1303267.01</v>
      </c>
      <c r="M3392">
        <v>1303267</v>
      </c>
      <c r="N3392">
        <v>-0.01</v>
      </c>
      <c r="O3392">
        <v>1172940.3</v>
      </c>
      <c r="P3392">
        <v>-0.01</v>
      </c>
      <c r="Q3392">
        <v>97745.03</v>
      </c>
      <c r="R3392">
        <v>97745.03</v>
      </c>
      <c r="S3392">
        <v>0</v>
      </c>
    </row>
    <row r="3393" spans="1:19" x14ac:dyDescent="0.25">
      <c r="A3393">
        <v>4</v>
      </c>
      <c r="B3393">
        <v>4332</v>
      </c>
      <c r="C3393" t="s">
        <v>3736</v>
      </c>
      <c r="D3393" t="s">
        <v>2210</v>
      </c>
      <c r="E3393" t="s">
        <v>48</v>
      </c>
      <c r="F3393" t="s">
        <v>8072</v>
      </c>
      <c r="G3393" t="s">
        <v>8073</v>
      </c>
      <c r="H3393" t="s">
        <v>107</v>
      </c>
      <c r="I3393">
        <v>1</v>
      </c>
      <c r="J3393" t="s">
        <v>6969</v>
      </c>
      <c r="K3393" s="37">
        <v>44033</v>
      </c>
      <c r="L3393">
        <v>13115.36</v>
      </c>
      <c r="M3393">
        <v>13115.36</v>
      </c>
      <c r="N3393">
        <v>0</v>
      </c>
      <c r="O3393">
        <v>11803.82</v>
      </c>
      <c r="P3393">
        <v>0</v>
      </c>
      <c r="Q3393">
        <v>983.66</v>
      </c>
      <c r="R3393">
        <v>983.65</v>
      </c>
      <c r="S3393">
        <v>0.01</v>
      </c>
    </row>
    <row r="3394" spans="1:19" x14ac:dyDescent="0.25">
      <c r="A3394">
        <v>4</v>
      </c>
      <c r="B3394">
        <v>4332</v>
      </c>
      <c r="C3394" t="s">
        <v>3736</v>
      </c>
      <c r="D3394" t="s">
        <v>78</v>
      </c>
      <c r="E3394" t="s">
        <v>76</v>
      </c>
      <c r="F3394" t="s">
        <v>6500</v>
      </c>
      <c r="G3394" t="s">
        <v>3474</v>
      </c>
      <c r="H3394" t="s">
        <v>107</v>
      </c>
      <c r="I3394">
        <v>0</v>
      </c>
      <c r="J3394" t="s">
        <v>6969</v>
      </c>
      <c r="K3394" s="37">
        <v>43959</v>
      </c>
      <c r="L3394">
        <v>50538.65</v>
      </c>
      <c r="M3394">
        <v>50538.65</v>
      </c>
      <c r="N3394">
        <v>0</v>
      </c>
      <c r="O3394">
        <v>45484.79</v>
      </c>
      <c r="P3394">
        <v>0</v>
      </c>
      <c r="Q3394">
        <v>3790.4</v>
      </c>
      <c r="R3394">
        <v>3790.4</v>
      </c>
      <c r="S3394">
        <v>0</v>
      </c>
    </row>
    <row r="3395" spans="1:19" x14ac:dyDescent="0.25">
      <c r="A3395">
        <v>4</v>
      </c>
      <c r="B3395">
        <v>4332</v>
      </c>
      <c r="C3395" t="s">
        <v>3736</v>
      </c>
      <c r="D3395" t="s">
        <v>13</v>
      </c>
      <c r="E3395" t="s">
        <v>9</v>
      </c>
      <c r="F3395" t="s">
        <v>8074</v>
      </c>
      <c r="G3395" t="s">
        <v>8075</v>
      </c>
      <c r="H3395" t="s">
        <v>107</v>
      </c>
      <c r="I3395">
        <v>0</v>
      </c>
      <c r="J3395" t="s">
        <v>6969</v>
      </c>
      <c r="K3395" s="37">
        <v>48092</v>
      </c>
      <c r="L3395">
        <v>44155.63</v>
      </c>
      <c r="M3395">
        <v>44155.63</v>
      </c>
      <c r="N3395">
        <v>0</v>
      </c>
      <c r="O3395">
        <v>39740.07</v>
      </c>
      <c r="P3395">
        <v>0</v>
      </c>
      <c r="Q3395">
        <v>3311.67</v>
      </c>
      <c r="R3395">
        <v>3311.67</v>
      </c>
      <c r="S3395">
        <v>0</v>
      </c>
    </row>
    <row r="3396" spans="1:19" x14ac:dyDescent="0.25">
      <c r="A3396">
        <v>4</v>
      </c>
      <c r="B3396">
        <v>4332</v>
      </c>
      <c r="C3396" t="s">
        <v>3736</v>
      </c>
      <c r="D3396" t="s">
        <v>21</v>
      </c>
      <c r="E3396" t="s">
        <v>21</v>
      </c>
      <c r="F3396" t="s">
        <v>6501</v>
      </c>
      <c r="G3396" t="s">
        <v>586</v>
      </c>
      <c r="H3396" t="s">
        <v>100</v>
      </c>
      <c r="I3396">
        <v>1</v>
      </c>
      <c r="J3396" t="s">
        <v>6969</v>
      </c>
      <c r="K3396" s="37">
        <v>43357</v>
      </c>
      <c r="L3396">
        <v>9107.36</v>
      </c>
      <c r="M3396">
        <v>9107.36</v>
      </c>
      <c r="N3396">
        <v>0</v>
      </c>
      <c r="O3396">
        <v>8196.6200000000008</v>
      </c>
      <c r="P3396">
        <v>0</v>
      </c>
      <c r="Q3396">
        <v>683.06</v>
      </c>
      <c r="R3396">
        <v>683.05</v>
      </c>
      <c r="S3396">
        <v>0.01</v>
      </c>
    </row>
    <row r="3397" spans="1:19" x14ac:dyDescent="0.25">
      <c r="A3397">
        <v>4</v>
      </c>
      <c r="B3397">
        <v>4332</v>
      </c>
      <c r="C3397" t="s">
        <v>3736</v>
      </c>
      <c r="D3397" t="s">
        <v>2210</v>
      </c>
      <c r="E3397" t="s">
        <v>48</v>
      </c>
      <c r="F3397" t="s">
        <v>6502</v>
      </c>
      <c r="G3397" t="s">
        <v>3219</v>
      </c>
      <c r="H3397" t="s">
        <v>107</v>
      </c>
      <c r="I3397">
        <v>1</v>
      </c>
      <c r="J3397" t="s">
        <v>6969</v>
      </c>
      <c r="K3397" s="37">
        <v>43851</v>
      </c>
      <c r="L3397">
        <v>20971.150000000001</v>
      </c>
      <c r="M3397">
        <v>20971.150000000001</v>
      </c>
      <c r="N3397">
        <v>0</v>
      </c>
      <c r="O3397">
        <v>18874.04</v>
      </c>
      <c r="P3397">
        <v>0</v>
      </c>
      <c r="Q3397">
        <v>1572.84</v>
      </c>
      <c r="R3397">
        <v>1572.84</v>
      </c>
      <c r="S3397">
        <v>0</v>
      </c>
    </row>
    <row r="3398" spans="1:19" x14ac:dyDescent="0.25">
      <c r="A3398">
        <v>4</v>
      </c>
      <c r="B3398">
        <v>4332</v>
      </c>
      <c r="C3398" t="s">
        <v>3736</v>
      </c>
      <c r="D3398" t="s">
        <v>1592</v>
      </c>
      <c r="E3398" t="s">
        <v>48</v>
      </c>
      <c r="F3398" t="s">
        <v>8076</v>
      </c>
      <c r="G3398" t="s">
        <v>8077</v>
      </c>
      <c r="H3398" t="s">
        <v>104</v>
      </c>
      <c r="I3398">
        <v>0.5</v>
      </c>
      <c r="J3398" t="s">
        <v>6969</v>
      </c>
      <c r="K3398" s="37">
        <v>48092</v>
      </c>
      <c r="L3398">
        <v>116519.99</v>
      </c>
      <c r="M3398">
        <v>116519.99</v>
      </c>
      <c r="N3398">
        <v>0</v>
      </c>
      <c r="O3398">
        <v>104867.99</v>
      </c>
      <c r="P3398">
        <v>0</v>
      </c>
      <c r="Q3398">
        <v>8739</v>
      </c>
      <c r="R3398">
        <v>8738.99</v>
      </c>
      <c r="S3398">
        <v>0.01</v>
      </c>
    </row>
    <row r="3399" spans="1:19" x14ac:dyDescent="0.25">
      <c r="A3399">
        <v>4</v>
      </c>
      <c r="B3399">
        <v>4332</v>
      </c>
      <c r="C3399" t="s">
        <v>3736</v>
      </c>
      <c r="D3399" t="s">
        <v>2210</v>
      </c>
      <c r="E3399" t="s">
        <v>48</v>
      </c>
      <c r="F3399" t="s">
        <v>8863</v>
      </c>
      <c r="G3399" t="s">
        <v>8864</v>
      </c>
      <c r="H3399" t="s">
        <v>107</v>
      </c>
      <c r="I3399">
        <v>1</v>
      </c>
      <c r="J3399" t="s">
        <v>6969</v>
      </c>
      <c r="K3399" s="37">
        <v>48092</v>
      </c>
      <c r="L3399">
        <v>102852.75</v>
      </c>
      <c r="M3399">
        <v>102852.75</v>
      </c>
      <c r="N3399">
        <v>0</v>
      </c>
      <c r="O3399">
        <v>92567.48</v>
      </c>
      <c r="P3399">
        <v>0</v>
      </c>
      <c r="Q3399">
        <v>7713.95</v>
      </c>
      <c r="R3399">
        <v>0</v>
      </c>
      <c r="S3399">
        <v>7713.95</v>
      </c>
    </row>
    <row r="3400" spans="1:19" x14ac:dyDescent="0.25">
      <c r="A3400">
        <v>4</v>
      </c>
      <c r="B3400">
        <v>4332</v>
      </c>
      <c r="C3400" t="s">
        <v>3736</v>
      </c>
      <c r="D3400" t="s">
        <v>78</v>
      </c>
      <c r="E3400" t="s">
        <v>76</v>
      </c>
      <c r="F3400" t="s">
        <v>6503</v>
      </c>
      <c r="G3400" t="s">
        <v>3268</v>
      </c>
      <c r="H3400" t="s">
        <v>107</v>
      </c>
      <c r="I3400">
        <v>0</v>
      </c>
      <c r="J3400" t="s">
        <v>6969</v>
      </c>
      <c r="K3400" s="37">
        <v>43899</v>
      </c>
      <c r="L3400">
        <v>4380</v>
      </c>
      <c r="M3400">
        <v>4380</v>
      </c>
      <c r="N3400">
        <v>0</v>
      </c>
      <c r="O3400">
        <v>3942</v>
      </c>
      <c r="P3400">
        <v>0</v>
      </c>
      <c r="Q3400">
        <v>328.5</v>
      </c>
      <c r="R3400">
        <v>328.5</v>
      </c>
      <c r="S3400">
        <v>0</v>
      </c>
    </row>
    <row r="3401" spans="1:19" x14ac:dyDescent="0.25">
      <c r="A3401">
        <v>4</v>
      </c>
      <c r="B3401">
        <v>4332</v>
      </c>
      <c r="C3401" t="s">
        <v>3736</v>
      </c>
      <c r="D3401" t="s">
        <v>78</v>
      </c>
      <c r="E3401" t="s">
        <v>76</v>
      </c>
      <c r="F3401" t="s">
        <v>6504</v>
      </c>
      <c r="G3401" t="s">
        <v>3433</v>
      </c>
      <c r="H3401" t="s">
        <v>124</v>
      </c>
      <c r="I3401">
        <v>0</v>
      </c>
      <c r="J3401" t="s">
        <v>6969</v>
      </c>
      <c r="K3401" s="37">
        <v>43959</v>
      </c>
      <c r="L3401">
        <v>11602.8</v>
      </c>
      <c r="M3401">
        <v>11602.8</v>
      </c>
      <c r="N3401">
        <v>0</v>
      </c>
      <c r="O3401">
        <v>10442.52</v>
      </c>
      <c r="P3401">
        <v>0</v>
      </c>
      <c r="Q3401">
        <v>870.21</v>
      </c>
      <c r="R3401">
        <v>870.21</v>
      </c>
      <c r="S3401">
        <v>0</v>
      </c>
    </row>
    <row r="3402" spans="1:19" x14ac:dyDescent="0.25">
      <c r="A3402">
        <v>4</v>
      </c>
      <c r="B3402">
        <v>4332</v>
      </c>
      <c r="C3402" t="s">
        <v>3736</v>
      </c>
      <c r="D3402" t="s">
        <v>236</v>
      </c>
      <c r="E3402" t="s">
        <v>15</v>
      </c>
      <c r="F3402" t="s">
        <v>8078</v>
      </c>
      <c r="G3402" t="s">
        <v>8079</v>
      </c>
      <c r="H3402" t="s">
        <v>86</v>
      </c>
      <c r="I3402">
        <v>1</v>
      </c>
      <c r="J3402" t="s">
        <v>6969</v>
      </c>
      <c r="K3402" s="37">
        <v>44181</v>
      </c>
      <c r="L3402">
        <v>368258.25</v>
      </c>
      <c r="M3402">
        <v>367168.2</v>
      </c>
      <c r="N3402">
        <v>-1090.05</v>
      </c>
      <c r="O3402">
        <v>367168.2</v>
      </c>
      <c r="P3402">
        <v>-1090.05</v>
      </c>
      <c r="Q3402">
        <v>0</v>
      </c>
      <c r="R3402">
        <v>0</v>
      </c>
      <c r="S3402">
        <v>0</v>
      </c>
    </row>
    <row r="3403" spans="1:19" x14ac:dyDescent="0.25">
      <c r="A3403">
        <v>4</v>
      </c>
      <c r="B3403">
        <v>4332</v>
      </c>
      <c r="C3403" t="s">
        <v>3736</v>
      </c>
      <c r="D3403" t="s">
        <v>78</v>
      </c>
      <c r="E3403" t="s">
        <v>76</v>
      </c>
      <c r="F3403" t="s">
        <v>6505</v>
      </c>
      <c r="G3403" t="s">
        <v>3288</v>
      </c>
      <c r="H3403" t="s">
        <v>107</v>
      </c>
      <c r="I3403">
        <v>0</v>
      </c>
      <c r="J3403" t="s">
        <v>6969</v>
      </c>
      <c r="K3403" s="37">
        <v>43917</v>
      </c>
      <c r="L3403">
        <v>63008.75</v>
      </c>
      <c r="M3403">
        <v>63008.75</v>
      </c>
      <c r="N3403">
        <v>0</v>
      </c>
      <c r="O3403">
        <v>56707.88</v>
      </c>
      <c r="P3403">
        <v>0</v>
      </c>
      <c r="Q3403">
        <v>4725.66</v>
      </c>
      <c r="R3403">
        <v>4725.66</v>
      </c>
      <c r="S3403">
        <v>0</v>
      </c>
    </row>
    <row r="3404" spans="1:19" x14ac:dyDescent="0.25">
      <c r="A3404">
        <v>4</v>
      </c>
      <c r="B3404">
        <v>4332</v>
      </c>
      <c r="C3404" t="s">
        <v>3736</v>
      </c>
      <c r="D3404" t="s">
        <v>2210</v>
      </c>
      <c r="E3404" t="s">
        <v>48</v>
      </c>
      <c r="F3404" t="s">
        <v>8080</v>
      </c>
      <c r="G3404" t="s">
        <v>8081</v>
      </c>
      <c r="H3404" t="s">
        <v>107</v>
      </c>
      <c r="I3404">
        <v>1</v>
      </c>
      <c r="J3404" t="s">
        <v>6969</v>
      </c>
      <c r="K3404" s="37">
        <v>43987</v>
      </c>
      <c r="L3404">
        <v>10462.81</v>
      </c>
      <c r="M3404">
        <v>10462.81</v>
      </c>
      <c r="N3404">
        <v>0</v>
      </c>
      <c r="O3404">
        <v>9416.5300000000007</v>
      </c>
      <c r="P3404">
        <v>0</v>
      </c>
      <c r="Q3404">
        <v>784.71</v>
      </c>
      <c r="R3404">
        <v>784.71</v>
      </c>
      <c r="S3404">
        <v>0</v>
      </c>
    </row>
    <row r="3405" spans="1:19" x14ac:dyDescent="0.25">
      <c r="A3405">
        <v>4</v>
      </c>
      <c r="B3405">
        <v>4332</v>
      </c>
      <c r="C3405" t="s">
        <v>3736</v>
      </c>
      <c r="D3405" t="s">
        <v>629</v>
      </c>
      <c r="E3405" t="s">
        <v>9</v>
      </c>
      <c r="F3405" t="s">
        <v>6506</v>
      </c>
      <c r="G3405" t="s">
        <v>630</v>
      </c>
      <c r="H3405" t="s">
        <v>100</v>
      </c>
      <c r="I3405">
        <v>1</v>
      </c>
      <c r="J3405" t="s">
        <v>6969</v>
      </c>
      <c r="K3405" s="37">
        <v>43336</v>
      </c>
      <c r="L3405">
        <v>8426.17</v>
      </c>
      <c r="M3405">
        <v>8426.17</v>
      </c>
      <c r="N3405">
        <v>0</v>
      </c>
      <c r="O3405">
        <v>7583.55</v>
      </c>
      <c r="P3405">
        <v>0</v>
      </c>
      <c r="Q3405">
        <v>631.97</v>
      </c>
      <c r="R3405">
        <v>631.96</v>
      </c>
      <c r="S3405">
        <v>0.01</v>
      </c>
    </row>
    <row r="3406" spans="1:19" x14ac:dyDescent="0.25">
      <c r="A3406">
        <v>4</v>
      </c>
      <c r="B3406">
        <v>4332</v>
      </c>
      <c r="C3406" t="s">
        <v>3736</v>
      </c>
      <c r="D3406" t="s">
        <v>13</v>
      </c>
      <c r="E3406" t="s">
        <v>9</v>
      </c>
      <c r="F3406" t="s">
        <v>8865</v>
      </c>
      <c r="G3406" t="s">
        <v>8866</v>
      </c>
      <c r="H3406" t="s">
        <v>107</v>
      </c>
      <c r="I3406">
        <v>0.99</v>
      </c>
      <c r="J3406" t="s">
        <v>6969</v>
      </c>
      <c r="K3406" s="37">
        <v>48092</v>
      </c>
      <c r="L3406">
        <v>154812.96</v>
      </c>
      <c r="M3406">
        <v>154812.96</v>
      </c>
      <c r="N3406">
        <v>0</v>
      </c>
      <c r="O3406">
        <v>139331.66</v>
      </c>
      <c r="P3406">
        <v>0</v>
      </c>
      <c r="Q3406">
        <v>0</v>
      </c>
      <c r="R3406">
        <v>0</v>
      </c>
      <c r="S3406">
        <v>0</v>
      </c>
    </row>
    <row r="3407" spans="1:19" x14ac:dyDescent="0.25">
      <c r="A3407">
        <v>4</v>
      </c>
      <c r="B3407">
        <v>4332</v>
      </c>
      <c r="C3407" t="s">
        <v>3736</v>
      </c>
      <c r="D3407" t="s">
        <v>78</v>
      </c>
      <c r="E3407" t="s">
        <v>76</v>
      </c>
      <c r="F3407" t="s">
        <v>6507</v>
      </c>
      <c r="G3407" t="s">
        <v>3303</v>
      </c>
      <c r="H3407" t="s">
        <v>124</v>
      </c>
      <c r="I3407">
        <v>0</v>
      </c>
      <c r="J3407" t="s">
        <v>6969</v>
      </c>
      <c r="K3407" s="37">
        <v>43917</v>
      </c>
      <c r="L3407">
        <v>100855.79</v>
      </c>
      <c r="M3407">
        <v>100855.79</v>
      </c>
      <c r="N3407">
        <v>0</v>
      </c>
      <c r="O3407">
        <v>90770.21</v>
      </c>
      <c r="P3407">
        <v>0</v>
      </c>
      <c r="Q3407">
        <v>7564.18</v>
      </c>
      <c r="R3407">
        <v>7564.18</v>
      </c>
      <c r="S3407">
        <v>0</v>
      </c>
    </row>
    <row r="3408" spans="1:19" x14ac:dyDescent="0.25">
      <c r="A3408">
        <v>4</v>
      </c>
      <c r="B3408">
        <v>4332</v>
      </c>
      <c r="C3408" t="s">
        <v>3736</v>
      </c>
      <c r="D3408" t="s">
        <v>927</v>
      </c>
      <c r="E3408" t="s">
        <v>147</v>
      </c>
      <c r="F3408" t="s">
        <v>6508</v>
      </c>
      <c r="G3408" t="s">
        <v>3277</v>
      </c>
      <c r="H3408" t="s">
        <v>107</v>
      </c>
      <c r="I3408">
        <v>1</v>
      </c>
      <c r="J3408" t="s">
        <v>6969</v>
      </c>
      <c r="K3408" s="37">
        <v>43851</v>
      </c>
      <c r="L3408">
        <v>15986.13</v>
      </c>
      <c r="M3408">
        <v>15986.13</v>
      </c>
      <c r="N3408">
        <v>0</v>
      </c>
      <c r="O3408">
        <v>14387.52</v>
      </c>
      <c r="P3408">
        <v>0</v>
      </c>
      <c r="Q3408">
        <v>1198.96</v>
      </c>
      <c r="R3408">
        <v>1198.96</v>
      </c>
      <c r="S3408">
        <v>0</v>
      </c>
    </row>
    <row r="3409" spans="1:19" x14ac:dyDescent="0.25">
      <c r="A3409">
        <v>4</v>
      </c>
      <c r="B3409">
        <v>4332</v>
      </c>
      <c r="C3409" t="s">
        <v>3736</v>
      </c>
      <c r="D3409" t="s">
        <v>653</v>
      </c>
      <c r="E3409" t="s">
        <v>147</v>
      </c>
      <c r="F3409" t="s">
        <v>6509</v>
      </c>
      <c r="G3409" t="s">
        <v>3342</v>
      </c>
      <c r="H3409" t="s">
        <v>107</v>
      </c>
      <c r="I3409">
        <v>0.19</v>
      </c>
      <c r="J3409" t="s">
        <v>6969</v>
      </c>
      <c r="K3409" s="37">
        <v>43760</v>
      </c>
      <c r="L3409">
        <v>20533.54</v>
      </c>
      <c r="M3409">
        <v>20533.54</v>
      </c>
      <c r="N3409">
        <v>0</v>
      </c>
      <c r="O3409">
        <v>18480.189999999999</v>
      </c>
      <c r="P3409">
        <v>0</v>
      </c>
      <c r="Q3409">
        <v>1540.02</v>
      </c>
      <c r="R3409">
        <v>1540.02</v>
      </c>
      <c r="S3409">
        <v>0</v>
      </c>
    </row>
    <row r="3410" spans="1:19" x14ac:dyDescent="0.25">
      <c r="A3410">
        <v>4</v>
      </c>
      <c r="B3410">
        <v>4332</v>
      </c>
      <c r="C3410" t="s">
        <v>3736</v>
      </c>
      <c r="D3410" t="s">
        <v>2210</v>
      </c>
      <c r="E3410" t="s">
        <v>48</v>
      </c>
      <c r="F3410" t="s">
        <v>6510</v>
      </c>
      <c r="G3410" t="s">
        <v>3263</v>
      </c>
      <c r="H3410" t="s">
        <v>107</v>
      </c>
      <c r="I3410">
        <v>0</v>
      </c>
      <c r="J3410" t="s">
        <v>6969</v>
      </c>
      <c r="K3410" s="37">
        <v>48092</v>
      </c>
      <c r="L3410">
        <v>67758.92</v>
      </c>
      <c r="M3410">
        <v>67758.92</v>
      </c>
      <c r="N3410">
        <v>0</v>
      </c>
      <c r="O3410">
        <v>60983.03</v>
      </c>
      <c r="P3410">
        <v>0</v>
      </c>
      <c r="Q3410">
        <v>5081.92</v>
      </c>
      <c r="R3410">
        <v>5081.92</v>
      </c>
      <c r="S3410">
        <v>0</v>
      </c>
    </row>
    <row r="3411" spans="1:19" x14ac:dyDescent="0.25">
      <c r="A3411">
        <v>4</v>
      </c>
      <c r="B3411">
        <v>4332</v>
      </c>
      <c r="C3411" t="s">
        <v>3736</v>
      </c>
      <c r="D3411" t="s">
        <v>13</v>
      </c>
      <c r="E3411" t="s">
        <v>9</v>
      </c>
      <c r="F3411" t="s">
        <v>8082</v>
      </c>
      <c r="G3411" t="s">
        <v>8083</v>
      </c>
      <c r="H3411" t="s">
        <v>107</v>
      </c>
      <c r="I3411">
        <v>0</v>
      </c>
      <c r="J3411" t="s">
        <v>6969</v>
      </c>
      <c r="K3411" s="37">
        <v>48092</v>
      </c>
      <c r="L3411">
        <v>7891.72</v>
      </c>
      <c r="M3411">
        <v>7891.72</v>
      </c>
      <c r="N3411">
        <v>0</v>
      </c>
      <c r="O3411">
        <v>7102.55</v>
      </c>
      <c r="P3411">
        <v>0</v>
      </c>
      <c r="Q3411">
        <v>591.88</v>
      </c>
      <c r="R3411">
        <v>591.87</v>
      </c>
      <c r="S3411">
        <v>0.01</v>
      </c>
    </row>
    <row r="3412" spans="1:19" x14ac:dyDescent="0.25">
      <c r="A3412">
        <v>4</v>
      </c>
      <c r="B3412">
        <v>4332</v>
      </c>
      <c r="C3412" t="s">
        <v>3736</v>
      </c>
      <c r="D3412" t="s">
        <v>78</v>
      </c>
      <c r="E3412" t="s">
        <v>76</v>
      </c>
      <c r="F3412" t="s">
        <v>6511</v>
      </c>
      <c r="G3412" t="s">
        <v>3284</v>
      </c>
      <c r="H3412" t="s">
        <v>107</v>
      </c>
      <c r="I3412">
        <v>0.5</v>
      </c>
      <c r="J3412" t="s">
        <v>6969</v>
      </c>
      <c r="K3412" s="37">
        <v>43991</v>
      </c>
      <c r="L3412">
        <v>10013.700000000001</v>
      </c>
      <c r="M3412">
        <v>10013.700000000001</v>
      </c>
      <c r="N3412">
        <v>0</v>
      </c>
      <c r="O3412">
        <v>9012.33</v>
      </c>
      <c r="P3412">
        <v>0</v>
      </c>
      <c r="Q3412">
        <v>751.03</v>
      </c>
      <c r="R3412">
        <v>751.03</v>
      </c>
      <c r="S3412">
        <v>0</v>
      </c>
    </row>
    <row r="3413" spans="1:19" x14ac:dyDescent="0.25">
      <c r="A3413">
        <v>4</v>
      </c>
      <c r="B3413">
        <v>4332</v>
      </c>
      <c r="C3413" t="s">
        <v>3736</v>
      </c>
      <c r="D3413" t="s">
        <v>1385</v>
      </c>
      <c r="E3413" t="s">
        <v>9</v>
      </c>
      <c r="F3413" t="s">
        <v>8084</v>
      </c>
      <c r="G3413" t="s">
        <v>8085</v>
      </c>
      <c r="H3413" t="s">
        <v>86</v>
      </c>
      <c r="I3413">
        <v>1</v>
      </c>
      <c r="J3413" t="s">
        <v>6969</v>
      </c>
      <c r="K3413" s="37">
        <v>48092</v>
      </c>
      <c r="L3413">
        <v>2012838.35</v>
      </c>
      <c r="M3413">
        <v>608109.28</v>
      </c>
      <c r="N3413">
        <v>-1404729.07</v>
      </c>
      <c r="O3413">
        <v>748582.19</v>
      </c>
      <c r="P3413">
        <v>-1264256.1599999999</v>
      </c>
      <c r="Q3413">
        <v>0</v>
      </c>
      <c r="R3413">
        <v>0</v>
      </c>
      <c r="S3413">
        <v>0</v>
      </c>
    </row>
    <row r="3414" spans="1:19" x14ac:dyDescent="0.25">
      <c r="A3414">
        <v>4</v>
      </c>
      <c r="B3414">
        <v>4332</v>
      </c>
      <c r="C3414" t="s">
        <v>3736</v>
      </c>
      <c r="D3414" t="s">
        <v>50</v>
      </c>
      <c r="E3414" t="s">
        <v>48</v>
      </c>
      <c r="F3414" t="s">
        <v>6512</v>
      </c>
      <c r="G3414" t="s">
        <v>828</v>
      </c>
      <c r="H3414" t="s">
        <v>104</v>
      </c>
      <c r="I3414">
        <v>0</v>
      </c>
      <c r="J3414" t="s">
        <v>6969</v>
      </c>
      <c r="K3414" s="37">
        <v>43334</v>
      </c>
      <c r="L3414">
        <v>4517</v>
      </c>
      <c r="M3414">
        <v>4517</v>
      </c>
      <c r="N3414">
        <v>0</v>
      </c>
      <c r="O3414">
        <v>4065.3</v>
      </c>
      <c r="P3414">
        <v>0</v>
      </c>
      <c r="Q3414">
        <v>338.78</v>
      </c>
      <c r="R3414">
        <v>338.78</v>
      </c>
      <c r="S3414">
        <v>0</v>
      </c>
    </row>
    <row r="3415" spans="1:19" x14ac:dyDescent="0.25">
      <c r="A3415">
        <v>4</v>
      </c>
      <c r="B3415">
        <v>4332</v>
      </c>
      <c r="C3415" t="s">
        <v>3736</v>
      </c>
      <c r="D3415" t="s">
        <v>653</v>
      </c>
      <c r="E3415" t="s">
        <v>147</v>
      </c>
      <c r="F3415" t="s">
        <v>6513</v>
      </c>
      <c r="G3415" t="s">
        <v>1423</v>
      </c>
      <c r="H3415" t="s">
        <v>107</v>
      </c>
      <c r="I3415">
        <v>0.5</v>
      </c>
      <c r="J3415" t="s">
        <v>6969</v>
      </c>
      <c r="K3415" s="37">
        <v>48092</v>
      </c>
      <c r="L3415">
        <v>66337.53</v>
      </c>
      <c r="M3415">
        <v>66337.53</v>
      </c>
      <c r="N3415">
        <v>0</v>
      </c>
      <c r="O3415">
        <v>59703.78</v>
      </c>
      <c r="P3415">
        <v>0</v>
      </c>
      <c r="Q3415">
        <v>4975.3100000000004</v>
      </c>
      <c r="R3415">
        <v>4975.32</v>
      </c>
      <c r="S3415">
        <v>-0.01</v>
      </c>
    </row>
    <row r="3416" spans="1:19" x14ac:dyDescent="0.25">
      <c r="A3416">
        <v>4</v>
      </c>
      <c r="B3416">
        <v>4332</v>
      </c>
      <c r="C3416" t="s">
        <v>3736</v>
      </c>
      <c r="D3416" t="s">
        <v>63</v>
      </c>
      <c r="E3416" t="s">
        <v>21</v>
      </c>
      <c r="F3416" t="s">
        <v>8086</v>
      </c>
      <c r="G3416" t="s">
        <v>8087</v>
      </c>
      <c r="H3416" t="s">
        <v>100</v>
      </c>
      <c r="I3416">
        <v>0.13</v>
      </c>
      <c r="J3416" t="s">
        <v>6969</v>
      </c>
      <c r="K3416" s="37">
        <v>48092</v>
      </c>
      <c r="L3416">
        <v>1449427.63</v>
      </c>
      <c r="M3416">
        <v>1449427.63</v>
      </c>
      <c r="N3416">
        <v>0</v>
      </c>
      <c r="O3416">
        <v>1304484.8700000001</v>
      </c>
      <c r="P3416">
        <v>0</v>
      </c>
      <c r="Q3416">
        <v>0</v>
      </c>
      <c r="R3416">
        <v>0</v>
      </c>
      <c r="S3416">
        <v>0</v>
      </c>
    </row>
    <row r="3417" spans="1:19" x14ac:dyDescent="0.25">
      <c r="A3417">
        <v>4</v>
      </c>
      <c r="B3417">
        <v>4332</v>
      </c>
      <c r="C3417" t="s">
        <v>3736</v>
      </c>
      <c r="D3417" t="s">
        <v>129</v>
      </c>
      <c r="E3417" t="s">
        <v>9</v>
      </c>
      <c r="F3417" t="s">
        <v>6514</v>
      </c>
      <c r="G3417" t="s">
        <v>3445</v>
      </c>
      <c r="H3417" t="s">
        <v>107</v>
      </c>
      <c r="I3417">
        <v>1</v>
      </c>
      <c r="J3417" t="s">
        <v>6969</v>
      </c>
      <c r="K3417" s="37">
        <v>43851</v>
      </c>
      <c r="L3417">
        <v>116806.65</v>
      </c>
      <c r="M3417">
        <v>116806.65</v>
      </c>
      <c r="N3417">
        <v>0</v>
      </c>
      <c r="O3417">
        <v>105125.99</v>
      </c>
      <c r="P3417">
        <v>0</v>
      </c>
      <c r="Q3417">
        <v>8760.5</v>
      </c>
      <c r="R3417">
        <v>8760.5</v>
      </c>
      <c r="S3417">
        <v>0</v>
      </c>
    </row>
    <row r="3418" spans="1:19" x14ac:dyDescent="0.25">
      <c r="A3418">
        <v>4</v>
      </c>
      <c r="B3418">
        <v>4332</v>
      </c>
      <c r="C3418" t="s">
        <v>3736</v>
      </c>
      <c r="D3418" t="s">
        <v>48</v>
      </c>
      <c r="E3418" t="s">
        <v>48</v>
      </c>
      <c r="F3418" t="s">
        <v>8088</v>
      </c>
      <c r="G3418" t="s">
        <v>141</v>
      </c>
      <c r="H3418" t="s">
        <v>86</v>
      </c>
      <c r="I3418">
        <v>1</v>
      </c>
      <c r="J3418" t="s">
        <v>6969</v>
      </c>
      <c r="K3418" s="37">
        <v>43929</v>
      </c>
      <c r="L3418">
        <v>508029.46</v>
      </c>
      <c r="M3418">
        <v>508029.46</v>
      </c>
      <c r="N3418">
        <v>0</v>
      </c>
      <c r="O3418">
        <v>508029.46</v>
      </c>
      <c r="P3418">
        <v>0</v>
      </c>
      <c r="Q3418">
        <v>0</v>
      </c>
      <c r="R3418">
        <v>0</v>
      </c>
      <c r="S3418">
        <v>0</v>
      </c>
    </row>
    <row r="3419" spans="1:19" x14ac:dyDescent="0.25">
      <c r="A3419">
        <v>4</v>
      </c>
      <c r="B3419">
        <v>4332</v>
      </c>
      <c r="C3419" t="s">
        <v>3736</v>
      </c>
      <c r="D3419" t="s">
        <v>3332</v>
      </c>
      <c r="E3419" t="s">
        <v>813</v>
      </c>
      <c r="F3419" t="s">
        <v>8089</v>
      </c>
      <c r="G3419" t="s">
        <v>8090</v>
      </c>
      <c r="H3419" t="s">
        <v>149</v>
      </c>
      <c r="I3419">
        <v>1</v>
      </c>
      <c r="J3419" t="s">
        <v>6969</v>
      </c>
      <c r="K3419" s="37">
        <v>48092</v>
      </c>
      <c r="L3419">
        <v>936189.94</v>
      </c>
      <c r="M3419">
        <v>936189.94</v>
      </c>
      <c r="N3419">
        <v>0</v>
      </c>
      <c r="O3419">
        <v>842570.95</v>
      </c>
      <c r="P3419">
        <v>0</v>
      </c>
      <c r="Q3419">
        <v>0</v>
      </c>
      <c r="R3419">
        <v>0</v>
      </c>
      <c r="S3419">
        <v>0</v>
      </c>
    </row>
    <row r="3420" spans="1:19" x14ac:dyDescent="0.25">
      <c r="A3420">
        <v>4</v>
      </c>
      <c r="B3420">
        <v>4332</v>
      </c>
      <c r="C3420" t="s">
        <v>3736</v>
      </c>
      <c r="D3420" t="s">
        <v>653</v>
      </c>
      <c r="E3420" t="s">
        <v>147</v>
      </c>
      <c r="F3420" t="s">
        <v>6515</v>
      </c>
      <c r="G3420" t="s">
        <v>3339</v>
      </c>
      <c r="H3420" t="s">
        <v>104</v>
      </c>
      <c r="I3420">
        <v>0</v>
      </c>
      <c r="J3420" t="s">
        <v>6969</v>
      </c>
      <c r="K3420" s="37">
        <v>43721</v>
      </c>
      <c r="L3420">
        <v>93221.81</v>
      </c>
      <c r="M3420">
        <v>93221.81</v>
      </c>
      <c r="N3420">
        <v>0</v>
      </c>
      <c r="O3420">
        <v>83899.63</v>
      </c>
      <c r="P3420">
        <v>0</v>
      </c>
      <c r="Q3420">
        <v>6991.64</v>
      </c>
      <c r="R3420">
        <v>6991.64</v>
      </c>
      <c r="S3420">
        <v>0</v>
      </c>
    </row>
    <row r="3421" spans="1:19" x14ac:dyDescent="0.25">
      <c r="A3421">
        <v>4</v>
      </c>
      <c r="B3421">
        <v>4332</v>
      </c>
      <c r="C3421" t="s">
        <v>3736</v>
      </c>
      <c r="D3421" t="s">
        <v>68</v>
      </c>
      <c r="E3421" t="s">
        <v>69</v>
      </c>
      <c r="F3421" t="s">
        <v>6516</v>
      </c>
      <c r="G3421" t="s">
        <v>3243</v>
      </c>
      <c r="H3421" t="s">
        <v>107</v>
      </c>
      <c r="I3421">
        <v>0</v>
      </c>
      <c r="J3421" t="s">
        <v>6969</v>
      </c>
      <c r="K3421" s="37">
        <v>43958</v>
      </c>
      <c r="L3421">
        <v>138324.39000000001</v>
      </c>
      <c r="M3421">
        <v>0</v>
      </c>
      <c r="N3421">
        <v>-138324.39000000001</v>
      </c>
      <c r="O3421">
        <v>0</v>
      </c>
      <c r="P3421">
        <v>-124491.95</v>
      </c>
      <c r="Q3421">
        <v>0</v>
      </c>
      <c r="R3421">
        <v>0</v>
      </c>
      <c r="S3421">
        <v>0</v>
      </c>
    </row>
    <row r="3422" spans="1:19" x14ac:dyDescent="0.25">
      <c r="A3422">
        <v>4</v>
      </c>
      <c r="B3422">
        <v>4332</v>
      </c>
      <c r="C3422" t="s">
        <v>3736</v>
      </c>
      <c r="D3422" t="s">
        <v>8091</v>
      </c>
      <c r="E3422" t="s">
        <v>27</v>
      </c>
      <c r="F3422" t="s">
        <v>8092</v>
      </c>
      <c r="G3422" t="s">
        <v>7497</v>
      </c>
      <c r="H3422" t="s">
        <v>86</v>
      </c>
      <c r="I3422">
        <v>1</v>
      </c>
      <c r="J3422" t="s">
        <v>6969</v>
      </c>
      <c r="K3422" s="37">
        <v>43265</v>
      </c>
      <c r="L3422">
        <v>5009.68</v>
      </c>
      <c r="M3422">
        <v>5009.68</v>
      </c>
      <c r="N3422">
        <v>0</v>
      </c>
      <c r="O3422">
        <v>5009.68</v>
      </c>
      <c r="P3422">
        <v>0</v>
      </c>
      <c r="Q3422">
        <v>0</v>
      </c>
      <c r="R3422">
        <v>0</v>
      </c>
      <c r="S3422">
        <v>0</v>
      </c>
    </row>
    <row r="3423" spans="1:19" x14ac:dyDescent="0.25">
      <c r="A3423">
        <v>4</v>
      </c>
      <c r="B3423">
        <v>4332</v>
      </c>
      <c r="C3423" t="s">
        <v>3736</v>
      </c>
      <c r="D3423" t="s">
        <v>13</v>
      </c>
      <c r="E3423" t="s">
        <v>9</v>
      </c>
      <c r="F3423" t="s">
        <v>8093</v>
      </c>
      <c r="G3423" t="s">
        <v>8094</v>
      </c>
      <c r="H3423" t="s">
        <v>107</v>
      </c>
      <c r="I3423">
        <v>0</v>
      </c>
      <c r="J3423" t="s">
        <v>6969</v>
      </c>
      <c r="K3423" s="37">
        <v>44005</v>
      </c>
      <c r="L3423">
        <v>13499.4</v>
      </c>
      <c r="M3423">
        <v>13499.4</v>
      </c>
      <c r="N3423">
        <v>0</v>
      </c>
      <c r="O3423">
        <v>12149.46</v>
      </c>
      <c r="P3423">
        <v>0</v>
      </c>
      <c r="Q3423">
        <v>1012.46</v>
      </c>
      <c r="R3423">
        <v>1012.46</v>
      </c>
      <c r="S3423">
        <v>0</v>
      </c>
    </row>
    <row r="3424" spans="1:19" x14ac:dyDescent="0.25">
      <c r="A3424">
        <v>4</v>
      </c>
      <c r="B3424">
        <v>4332</v>
      </c>
      <c r="C3424" t="s">
        <v>3736</v>
      </c>
      <c r="D3424" t="s">
        <v>1860</v>
      </c>
      <c r="E3424" t="s">
        <v>147</v>
      </c>
      <c r="F3424" t="s">
        <v>6517</v>
      </c>
      <c r="G3424" t="s">
        <v>3183</v>
      </c>
      <c r="H3424" t="s">
        <v>107</v>
      </c>
      <c r="I3424">
        <v>1</v>
      </c>
      <c r="J3424" t="s">
        <v>6969</v>
      </c>
      <c r="K3424" s="37">
        <v>43851</v>
      </c>
      <c r="L3424">
        <v>14454.87</v>
      </c>
      <c r="M3424">
        <v>14454.87</v>
      </c>
      <c r="N3424">
        <v>0</v>
      </c>
      <c r="O3424">
        <v>13009.38</v>
      </c>
      <c r="P3424">
        <v>0</v>
      </c>
      <c r="Q3424">
        <v>1084.1199999999999</v>
      </c>
      <c r="R3424">
        <v>1084.1199999999999</v>
      </c>
      <c r="S3424">
        <v>0</v>
      </c>
    </row>
    <row r="3425" spans="1:19" x14ac:dyDescent="0.25">
      <c r="A3425">
        <v>4</v>
      </c>
      <c r="B3425">
        <v>4332</v>
      </c>
      <c r="C3425" t="s">
        <v>3736</v>
      </c>
      <c r="D3425" t="s">
        <v>1860</v>
      </c>
      <c r="E3425" t="s">
        <v>147</v>
      </c>
      <c r="F3425" t="s">
        <v>6518</v>
      </c>
      <c r="G3425" t="s">
        <v>3182</v>
      </c>
      <c r="H3425" t="s">
        <v>107</v>
      </c>
      <c r="I3425">
        <v>1</v>
      </c>
      <c r="J3425" t="s">
        <v>6969</v>
      </c>
      <c r="K3425" s="37">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3736</v>
      </c>
      <c r="D3426" t="s">
        <v>68</v>
      </c>
      <c r="E3426" t="s">
        <v>69</v>
      </c>
      <c r="F3426" t="s">
        <v>6519</v>
      </c>
      <c r="G3426" t="s">
        <v>3247</v>
      </c>
      <c r="H3426" t="s">
        <v>107</v>
      </c>
      <c r="I3426">
        <v>1</v>
      </c>
      <c r="J3426" t="s">
        <v>6969</v>
      </c>
      <c r="K3426" s="37">
        <v>43781</v>
      </c>
      <c r="L3426">
        <v>4650</v>
      </c>
      <c r="M3426">
        <v>4650</v>
      </c>
      <c r="N3426">
        <v>0</v>
      </c>
      <c r="O3426">
        <v>4185</v>
      </c>
      <c r="P3426">
        <v>0</v>
      </c>
      <c r="Q3426">
        <v>348.75</v>
      </c>
      <c r="R3426">
        <v>348.75</v>
      </c>
      <c r="S3426">
        <v>0</v>
      </c>
    </row>
    <row r="3427" spans="1:19" x14ac:dyDescent="0.25">
      <c r="A3427">
        <v>4</v>
      </c>
      <c r="B3427">
        <v>4332</v>
      </c>
      <c r="C3427" t="s">
        <v>3736</v>
      </c>
      <c r="D3427" t="s">
        <v>668</v>
      </c>
      <c r="E3427" t="s">
        <v>93</v>
      </c>
      <c r="F3427" t="s">
        <v>6520</v>
      </c>
      <c r="G3427" t="s">
        <v>669</v>
      </c>
      <c r="H3427" t="s">
        <v>107</v>
      </c>
      <c r="I3427">
        <v>1</v>
      </c>
      <c r="J3427" t="s">
        <v>6969</v>
      </c>
      <c r="K3427" s="37">
        <v>43336</v>
      </c>
      <c r="L3427">
        <v>22000</v>
      </c>
      <c r="M3427">
        <v>22000</v>
      </c>
      <c r="N3427">
        <v>0</v>
      </c>
      <c r="O3427">
        <v>19800</v>
      </c>
      <c r="P3427">
        <v>0</v>
      </c>
      <c r="Q3427">
        <v>1650</v>
      </c>
      <c r="R3427">
        <v>1650</v>
      </c>
      <c r="S3427">
        <v>0</v>
      </c>
    </row>
    <row r="3428" spans="1:19" x14ac:dyDescent="0.25">
      <c r="A3428">
        <v>4</v>
      </c>
      <c r="B3428">
        <v>4332</v>
      </c>
      <c r="C3428" t="s">
        <v>3736</v>
      </c>
      <c r="D3428" t="s">
        <v>2210</v>
      </c>
      <c r="E3428" t="s">
        <v>48</v>
      </c>
      <c r="F3428" t="s">
        <v>6521</v>
      </c>
      <c r="G3428" t="s">
        <v>3371</v>
      </c>
      <c r="H3428" t="s">
        <v>107</v>
      </c>
      <c r="I3428">
        <v>1</v>
      </c>
      <c r="J3428" t="s">
        <v>6969</v>
      </c>
      <c r="K3428" s="37">
        <v>43851</v>
      </c>
      <c r="L3428">
        <v>7112.75</v>
      </c>
      <c r="M3428">
        <v>7112.75</v>
      </c>
      <c r="N3428">
        <v>0</v>
      </c>
      <c r="O3428">
        <v>6401.48</v>
      </c>
      <c r="P3428">
        <v>0</v>
      </c>
      <c r="Q3428">
        <v>533.46</v>
      </c>
      <c r="R3428">
        <v>533.46</v>
      </c>
      <c r="S3428">
        <v>0</v>
      </c>
    </row>
    <row r="3429" spans="1:19" x14ac:dyDescent="0.25">
      <c r="A3429">
        <v>4</v>
      </c>
      <c r="B3429">
        <v>4332</v>
      </c>
      <c r="C3429" t="s">
        <v>3736</v>
      </c>
      <c r="D3429" t="s">
        <v>78</v>
      </c>
      <c r="E3429" t="s">
        <v>76</v>
      </c>
      <c r="F3429" t="s">
        <v>6522</v>
      </c>
      <c r="G3429" t="s">
        <v>3290</v>
      </c>
      <c r="H3429" t="s">
        <v>107</v>
      </c>
      <c r="I3429">
        <v>0</v>
      </c>
      <c r="J3429" t="s">
        <v>6969</v>
      </c>
      <c r="K3429" s="37">
        <v>43917</v>
      </c>
      <c r="L3429">
        <v>70253.58</v>
      </c>
      <c r="M3429">
        <v>70253.58</v>
      </c>
      <c r="N3429">
        <v>0</v>
      </c>
      <c r="O3429">
        <v>63228.22</v>
      </c>
      <c r="P3429">
        <v>0</v>
      </c>
      <c r="Q3429">
        <v>5269.02</v>
      </c>
      <c r="R3429">
        <v>5269.02</v>
      </c>
      <c r="S3429">
        <v>0</v>
      </c>
    </row>
    <row r="3430" spans="1:19" x14ac:dyDescent="0.25">
      <c r="A3430">
        <v>4</v>
      </c>
      <c r="B3430">
        <v>4332</v>
      </c>
      <c r="C3430" t="s">
        <v>3736</v>
      </c>
      <c r="D3430" t="s">
        <v>1813</v>
      </c>
      <c r="E3430" t="s">
        <v>9</v>
      </c>
      <c r="F3430" t="s">
        <v>6523</v>
      </c>
      <c r="G3430" t="s">
        <v>3195</v>
      </c>
      <c r="H3430" t="s">
        <v>107</v>
      </c>
      <c r="I3430">
        <v>1</v>
      </c>
      <c r="J3430" t="s">
        <v>6969</v>
      </c>
      <c r="K3430" s="37">
        <v>43781</v>
      </c>
      <c r="L3430">
        <v>6000</v>
      </c>
      <c r="M3430">
        <v>6000</v>
      </c>
      <c r="N3430">
        <v>0</v>
      </c>
      <c r="O3430">
        <v>5400</v>
      </c>
      <c r="P3430">
        <v>0</v>
      </c>
      <c r="Q3430">
        <v>450</v>
      </c>
      <c r="R3430">
        <v>450</v>
      </c>
      <c r="S3430">
        <v>0</v>
      </c>
    </row>
    <row r="3431" spans="1:19" x14ac:dyDescent="0.25">
      <c r="A3431">
        <v>4</v>
      </c>
      <c r="B3431">
        <v>4332</v>
      </c>
      <c r="C3431" t="s">
        <v>3736</v>
      </c>
      <c r="D3431" t="s">
        <v>1955</v>
      </c>
      <c r="E3431" t="s">
        <v>48</v>
      </c>
      <c r="F3431" t="s">
        <v>6524</v>
      </c>
      <c r="G3431" t="s">
        <v>3213</v>
      </c>
      <c r="H3431" t="s">
        <v>107</v>
      </c>
      <c r="I3431">
        <v>1</v>
      </c>
      <c r="J3431" t="s">
        <v>6969</v>
      </c>
      <c r="K3431" s="37">
        <v>43781</v>
      </c>
      <c r="L3431">
        <v>13342.51</v>
      </c>
      <c r="M3431">
        <v>13342.51</v>
      </c>
      <c r="N3431">
        <v>0</v>
      </c>
      <c r="O3431">
        <v>12008.26</v>
      </c>
      <c r="P3431">
        <v>0</v>
      </c>
      <c r="Q3431">
        <v>1000.69</v>
      </c>
      <c r="R3431">
        <v>1000.69</v>
      </c>
      <c r="S3431">
        <v>0</v>
      </c>
    </row>
    <row r="3432" spans="1:19" x14ac:dyDescent="0.25">
      <c r="A3432">
        <v>4</v>
      </c>
      <c r="B3432">
        <v>4332</v>
      </c>
      <c r="C3432" t="s">
        <v>3736</v>
      </c>
      <c r="D3432" t="s">
        <v>98</v>
      </c>
      <c r="E3432" t="s">
        <v>147</v>
      </c>
      <c r="F3432" t="s">
        <v>6525</v>
      </c>
      <c r="G3432" t="s">
        <v>3372</v>
      </c>
      <c r="H3432" t="s">
        <v>104</v>
      </c>
      <c r="I3432">
        <v>1</v>
      </c>
      <c r="J3432" t="s">
        <v>6969</v>
      </c>
      <c r="K3432" s="37">
        <v>48092</v>
      </c>
      <c r="L3432">
        <v>556720.22</v>
      </c>
      <c r="M3432">
        <v>556720.22</v>
      </c>
      <c r="N3432">
        <v>0</v>
      </c>
      <c r="O3432">
        <v>501048.2</v>
      </c>
      <c r="P3432">
        <v>0</v>
      </c>
      <c r="Q3432">
        <v>41754.019999999997</v>
      </c>
      <c r="R3432">
        <v>41754.019999999997</v>
      </c>
      <c r="S3432">
        <v>0</v>
      </c>
    </row>
    <row r="3433" spans="1:19" x14ac:dyDescent="0.25">
      <c r="A3433">
        <v>4</v>
      </c>
      <c r="B3433">
        <v>4332</v>
      </c>
      <c r="C3433" t="s">
        <v>3736</v>
      </c>
      <c r="D3433" t="s">
        <v>78</v>
      </c>
      <c r="E3433" t="s">
        <v>76</v>
      </c>
      <c r="F3433" t="s">
        <v>6526</v>
      </c>
      <c r="G3433" t="s">
        <v>3489</v>
      </c>
      <c r="H3433" t="s">
        <v>107</v>
      </c>
      <c r="I3433">
        <v>0.01</v>
      </c>
      <c r="J3433" t="s">
        <v>6969</v>
      </c>
      <c r="K3433" s="37">
        <v>43959</v>
      </c>
      <c r="L3433">
        <v>53260.160000000003</v>
      </c>
      <c r="M3433">
        <v>53260.160000000003</v>
      </c>
      <c r="N3433">
        <v>0</v>
      </c>
      <c r="O3433">
        <v>47934.14</v>
      </c>
      <c r="P3433">
        <v>0</v>
      </c>
      <c r="Q3433">
        <v>3994.52</v>
      </c>
      <c r="R3433">
        <v>3994.51</v>
      </c>
      <c r="S3433">
        <v>0.01</v>
      </c>
    </row>
    <row r="3434" spans="1:19" x14ac:dyDescent="0.25">
      <c r="A3434">
        <v>4</v>
      </c>
      <c r="B3434">
        <v>4332</v>
      </c>
      <c r="C3434" t="s">
        <v>3736</v>
      </c>
      <c r="D3434" t="s">
        <v>469</v>
      </c>
      <c r="E3434" t="s">
        <v>9</v>
      </c>
      <c r="F3434" t="s">
        <v>6527</v>
      </c>
      <c r="G3434" t="s">
        <v>470</v>
      </c>
      <c r="H3434" t="s">
        <v>100</v>
      </c>
      <c r="I3434">
        <v>1</v>
      </c>
      <c r="J3434" t="s">
        <v>6969</v>
      </c>
      <c r="K3434" s="37">
        <v>43294</v>
      </c>
      <c r="L3434">
        <v>24187</v>
      </c>
      <c r="M3434">
        <v>24187</v>
      </c>
      <c r="N3434">
        <v>0</v>
      </c>
      <c r="O3434">
        <v>21768.3</v>
      </c>
      <c r="P3434">
        <v>0</v>
      </c>
      <c r="Q3434">
        <v>1814.03</v>
      </c>
      <c r="R3434">
        <v>1814.03</v>
      </c>
      <c r="S3434">
        <v>0</v>
      </c>
    </row>
    <row r="3435" spans="1:19" x14ac:dyDescent="0.25">
      <c r="A3435">
        <v>4</v>
      </c>
      <c r="B3435">
        <v>4332</v>
      </c>
      <c r="C3435" t="s">
        <v>3736</v>
      </c>
      <c r="D3435" t="s">
        <v>2417</v>
      </c>
      <c r="E3435" t="s">
        <v>69</v>
      </c>
      <c r="F3435" t="s">
        <v>8691</v>
      </c>
      <c r="G3435" t="s">
        <v>8605</v>
      </c>
      <c r="H3435" t="s">
        <v>29</v>
      </c>
      <c r="I3435">
        <v>0.7</v>
      </c>
      <c r="J3435" t="s">
        <v>6970</v>
      </c>
      <c r="K3435" s="37">
        <v>48092</v>
      </c>
      <c r="L3435">
        <v>531375</v>
      </c>
      <c r="M3435">
        <v>517500</v>
      </c>
      <c r="N3435">
        <v>-13875</v>
      </c>
      <c r="O3435">
        <v>388125</v>
      </c>
      <c r="P3435">
        <v>-10406.25</v>
      </c>
      <c r="Q3435">
        <v>0</v>
      </c>
      <c r="R3435">
        <v>0</v>
      </c>
      <c r="S3435">
        <v>0</v>
      </c>
    </row>
    <row r="3436" spans="1:19" x14ac:dyDescent="0.25">
      <c r="A3436">
        <v>4</v>
      </c>
      <c r="B3436">
        <v>4332</v>
      </c>
      <c r="C3436" t="s">
        <v>3736</v>
      </c>
      <c r="D3436" t="s">
        <v>1755</v>
      </c>
      <c r="E3436" t="s">
        <v>152</v>
      </c>
      <c r="F3436" t="s">
        <v>8095</v>
      </c>
      <c r="G3436" t="s">
        <v>8096</v>
      </c>
      <c r="H3436" t="s">
        <v>86</v>
      </c>
      <c r="I3436">
        <v>1</v>
      </c>
      <c r="J3436" t="s">
        <v>6969</v>
      </c>
      <c r="K3436" s="37">
        <v>43789</v>
      </c>
      <c r="L3436">
        <v>36152.379999999997</v>
      </c>
      <c r="M3436">
        <v>36152.379999999997</v>
      </c>
      <c r="N3436">
        <v>0</v>
      </c>
      <c r="O3436">
        <v>36152.379999999997</v>
      </c>
      <c r="P3436">
        <v>0</v>
      </c>
      <c r="Q3436">
        <v>0</v>
      </c>
      <c r="R3436">
        <v>0</v>
      </c>
      <c r="S3436">
        <v>0</v>
      </c>
    </row>
    <row r="3437" spans="1:19" x14ac:dyDescent="0.25">
      <c r="A3437">
        <v>4</v>
      </c>
      <c r="B3437">
        <v>4332</v>
      </c>
      <c r="C3437" t="s">
        <v>3736</v>
      </c>
      <c r="D3437" t="s">
        <v>30</v>
      </c>
      <c r="E3437" t="s">
        <v>9</v>
      </c>
      <c r="F3437" t="s">
        <v>6528</v>
      </c>
      <c r="G3437" t="s">
        <v>3225</v>
      </c>
      <c r="H3437" t="s">
        <v>124</v>
      </c>
      <c r="I3437">
        <v>1</v>
      </c>
      <c r="J3437" t="s">
        <v>6969</v>
      </c>
      <c r="K3437" s="37">
        <v>43851</v>
      </c>
      <c r="L3437">
        <v>86863</v>
      </c>
      <c r="M3437">
        <v>86863</v>
      </c>
      <c r="N3437">
        <v>0</v>
      </c>
      <c r="O3437">
        <v>78176.7</v>
      </c>
      <c r="P3437">
        <v>0</v>
      </c>
      <c r="Q3437">
        <v>6514.73</v>
      </c>
      <c r="R3437">
        <v>6514.73</v>
      </c>
      <c r="S3437">
        <v>0</v>
      </c>
    </row>
    <row r="3438" spans="1:19" x14ac:dyDescent="0.25">
      <c r="A3438">
        <v>4</v>
      </c>
      <c r="B3438">
        <v>4332</v>
      </c>
      <c r="C3438" t="s">
        <v>3736</v>
      </c>
      <c r="D3438" t="s">
        <v>2171</v>
      </c>
      <c r="E3438" t="s">
        <v>263</v>
      </c>
      <c r="F3438" t="s">
        <v>6529</v>
      </c>
      <c r="G3438" t="s">
        <v>3360</v>
      </c>
      <c r="H3438" t="s">
        <v>107</v>
      </c>
      <c r="I3438">
        <v>1</v>
      </c>
      <c r="J3438" t="s">
        <v>6969</v>
      </c>
      <c r="K3438" s="37">
        <v>43851</v>
      </c>
      <c r="L3438">
        <v>4000</v>
      </c>
      <c r="M3438">
        <v>4000</v>
      </c>
      <c r="N3438">
        <v>0</v>
      </c>
      <c r="O3438">
        <v>3600</v>
      </c>
      <c r="P3438">
        <v>0</v>
      </c>
      <c r="Q3438">
        <v>300</v>
      </c>
      <c r="R3438">
        <v>300</v>
      </c>
      <c r="S3438">
        <v>0</v>
      </c>
    </row>
    <row r="3439" spans="1:19" x14ac:dyDescent="0.25">
      <c r="A3439">
        <v>4</v>
      </c>
      <c r="B3439">
        <v>4332</v>
      </c>
      <c r="C3439" t="s">
        <v>3736</v>
      </c>
      <c r="D3439" t="s">
        <v>90</v>
      </c>
      <c r="E3439" t="s">
        <v>9</v>
      </c>
      <c r="F3439" t="s">
        <v>6530</v>
      </c>
      <c r="G3439" t="s">
        <v>3319</v>
      </c>
      <c r="H3439" t="s">
        <v>107</v>
      </c>
      <c r="I3439">
        <v>1</v>
      </c>
      <c r="J3439" t="s">
        <v>6969</v>
      </c>
      <c r="K3439" s="37">
        <v>43864</v>
      </c>
      <c r="L3439">
        <v>4035.81</v>
      </c>
      <c r="M3439">
        <v>4035.81</v>
      </c>
      <c r="N3439">
        <v>0</v>
      </c>
      <c r="O3439">
        <v>3632.23</v>
      </c>
      <c r="P3439">
        <v>0</v>
      </c>
      <c r="Q3439">
        <v>302.69</v>
      </c>
      <c r="R3439">
        <v>302.69</v>
      </c>
      <c r="S3439">
        <v>0</v>
      </c>
    </row>
    <row r="3440" spans="1:19" x14ac:dyDescent="0.25">
      <c r="A3440">
        <v>4</v>
      </c>
      <c r="B3440">
        <v>4332</v>
      </c>
      <c r="C3440" t="s">
        <v>3736</v>
      </c>
      <c r="D3440" t="s">
        <v>248</v>
      </c>
      <c r="E3440" t="s">
        <v>48</v>
      </c>
      <c r="F3440" t="s">
        <v>6531</v>
      </c>
      <c r="G3440" t="s">
        <v>249</v>
      </c>
      <c r="H3440" t="s">
        <v>107</v>
      </c>
      <c r="I3440">
        <v>0</v>
      </c>
      <c r="J3440" t="s">
        <v>6969</v>
      </c>
      <c r="K3440" s="37">
        <v>43265</v>
      </c>
      <c r="L3440">
        <v>3295.89</v>
      </c>
      <c r="M3440">
        <v>3295.89</v>
      </c>
      <c r="N3440">
        <v>0</v>
      </c>
      <c r="O3440">
        <v>2966.3</v>
      </c>
      <c r="P3440">
        <v>0</v>
      </c>
      <c r="Q3440">
        <v>247.19</v>
      </c>
      <c r="R3440">
        <v>247.19</v>
      </c>
      <c r="S3440">
        <v>0</v>
      </c>
    </row>
    <row r="3441" spans="1:19" x14ac:dyDescent="0.25">
      <c r="A3441">
        <v>4</v>
      </c>
      <c r="B3441">
        <v>4332</v>
      </c>
      <c r="C3441" t="s">
        <v>3736</v>
      </c>
      <c r="D3441" t="s">
        <v>3230</v>
      </c>
      <c r="E3441" t="s">
        <v>135</v>
      </c>
      <c r="F3441" t="s">
        <v>6532</v>
      </c>
      <c r="G3441" t="s">
        <v>3507</v>
      </c>
      <c r="H3441" t="s">
        <v>86</v>
      </c>
      <c r="I3441">
        <v>1</v>
      </c>
      <c r="J3441" t="s">
        <v>6969</v>
      </c>
      <c r="K3441" s="37">
        <v>48092</v>
      </c>
      <c r="L3441">
        <v>444332.2</v>
      </c>
      <c r="M3441">
        <v>444332.2</v>
      </c>
      <c r="N3441">
        <v>0</v>
      </c>
      <c r="O3441">
        <v>443931.28</v>
      </c>
      <c r="P3441">
        <v>0</v>
      </c>
      <c r="Q3441">
        <v>290.79000000000002</v>
      </c>
      <c r="R3441">
        <v>0</v>
      </c>
      <c r="S3441">
        <v>290.79000000000002</v>
      </c>
    </row>
    <row r="3442" spans="1:19" x14ac:dyDescent="0.25">
      <c r="A3442">
        <v>4</v>
      </c>
      <c r="B3442">
        <v>4332</v>
      </c>
      <c r="C3442" t="s">
        <v>3736</v>
      </c>
      <c r="D3442" t="s">
        <v>1400</v>
      </c>
      <c r="E3442" t="s">
        <v>147</v>
      </c>
      <c r="F3442" t="s">
        <v>8097</v>
      </c>
      <c r="G3442" t="s">
        <v>8098</v>
      </c>
      <c r="H3442" t="s">
        <v>107</v>
      </c>
      <c r="I3442">
        <v>1</v>
      </c>
      <c r="J3442" t="s">
        <v>6969</v>
      </c>
      <c r="K3442" s="37">
        <v>48092</v>
      </c>
      <c r="L3442">
        <v>8381</v>
      </c>
      <c r="M3442">
        <v>8381</v>
      </c>
      <c r="N3442">
        <v>0</v>
      </c>
      <c r="O3442">
        <v>7542.9</v>
      </c>
      <c r="P3442">
        <v>0</v>
      </c>
      <c r="Q3442">
        <v>628.58000000000004</v>
      </c>
      <c r="R3442">
        <v>628.57000000000005</v>
      </c>
      <c r="S3442">
        <v>0.01</v>
      </c>
    </row>
    <row r="3443" spans="1:19" x14ac:dyDescent="0.25">
      <c r="A3443">
        <v>4</v>
      </c>
      <c r="B3443">
        <v>4332</v>
      </c>
      <c r="C3443" t="s">
        <v>3736</v>
      </c>
      <c r="D3443" t="s">
        <v>2123</v>
      </c>
      <c r="E3443" t="s">
        <v>76</v>
      </c>
      <c r="F3443" t="s">
        <v>8867</v>
      </c>
      <c r="G3443" t="s">
        <v>8868</v>
      </c>
      <c r="H3443" t="s">
        <v>107</v>
      </c>
      <c r="I3443">
        <v>0</v>
      </c>
      <c r="J3443" t="s">
        <v>6969</v>
      </c>
      <c r="K3443" s="37">
        <v>48092</v>
      </c>
      <c r="L3443">
        <v>6437.25</v>
      </c>
      <c r="M3443">
        <v>6437.25</v>
      </c>
      <c r="N3443">
        <v>0</v>
      </c>
      <c r="O3443">
        <v>5793.53</v>
      </c>
      <c r="P3443">
        <v>0</v>
      </c>
      <c r="Q3443">
        <v>0</v>
      </c>
      <c r="R3443">
        <v>0</v>
      </c>
      <c r="S3443">
        <v>0</v>
      </c>
    </row>
    <row r="3444" spans="1:19" x14ac:dyDescent="0.25">
      <c r="A3444">
        <v>4</v>
      </c>
      <c r="B3444">
        <v>4332</v>
      </c>
      <c r="C3444" t="s">
        <v>3736</v>
      </c>
      <c r="D3444" t="s">
        <v>90</v>
      </c>
      <c r="E3444" t="s">
        <v>9</v>
      </c>
      <c r="F3444" t="s">
        <v>6533</v>
      </c>
      <c r="G3444" t="s">
        <v>3188</v>
      </c>
      <c r="H3444" t="s">
        <v>104</v>
      </c>
      <c r="I3444">
        <v>1</v>
      </c>
      <c r="J3444" t="s">
        <v>6969</v>
      </c>
      <c r="K3444" s="37">
        <v>43864</v>
      </c>
      <c r="L3444">
        <v>96435.63</v>
      </c>
      <c r="M3444">
        <v>96435.63</v>
      </c>
      <c r="N3444">
        <v>0</v>
      </c>
      <c r="O3444">
        <v>86792.07</v>
      </c>
      <c r="P3444">
        <v>0</v>
      </c>
      <c r="Q3444">
        <v>7232.67</v>
      </c>
      <c r="R3444">
        <v>7232.67</v>
      </c>
      <c r="S3444">
        <v>0</v>
      </c>
    </row>
    <row r="3445" spans="1:19" x14ac:dyDescent="0.25">
      <c r="A3445">
        <v>4</v>
      </c>
      <c r="B3445">
        <v>4332</v>
      </c>
      <c r="C3445" t="s">
        <v>3736</v>
      </c>
      <c r="D3445" t="s">
        <v>242</v>
      </c>
      <c r="E3445" t="s">
        <v>243</v>
      </c>
      <c r="F3445" t="s">
        <v>6534</v>
      </c>
      <c r="G3445" t="s">
        <v>287</v>
      </c>
      <c r="H3445" t="s">
        <v>124</v>
      </c>
      <c r="I3445">
        <v>1</v>
      </c>
      <c r="J3445" t="s">
        <v>6969</v>
      </c>
      <c r="K3445" s="37">
        <v>43265</v>
      </c>
      <c r="L3445">
        <v>49251.839999999997</v>
      </c>
      <c r="M3445">
        <v>49251.839999999997</v>
      </c>
      <c r="N3445">
        <v>0</v>
      </c>
      <c r="O3445">
        <v>44326.66</v>
      </c>
      <c r="P3445">
        <v>0</v>
      </c>
      <c r="Q3445">
        <v>3693.89</v>
      </c>
      <c r="R3445">
        <v>3693.89</v>
      </c>
      <c r="S3445">
        <v>0</v>
      </c>
    </row>
    <row r="3446" spans="1:19" x14ac:dyDescent="0.25">
      <c r="A3446">
        <v>4</v>
      </c>
      <c r="B3446">
        <v>4332</v>
      </c>
      <c r="C3446" t="s">
        <v>3736</v>
      </c>
      <c r="D3446" t="s">
        <v>3191</v>
      </c>
      <c r="E3446" t="s">
        <v>21</v>
      </c>
      <c r="F3446" t="s">
        <v>6535</v>
      </c>
      <c r="G3446" t="s">
        <v>3192</v>
      </c>
      <c r="H3446" t="s">
        <v>107</v>
      </c>
      <c r="I3446">
        <v>1</v>
      </c>
      <c r="J3446" t="s">
        <v>6969</v>
      </c>
      <c r="K3446" s="37">
        <v>43851</v>
      </c>
      <c r="L3446">
        <v>4641</v>
      </c>
      <c r="M3446">
        <v>4641</v>
      </c>
      <c r="N3446">
        <v>0</v>
      </c>
      <c r="O3446">
        <v>4176.8999999999996</v>
      </c>
      <c r="P3446">
        <v>0</v>
      </c>
      <c r="Q3446">
        <v>348.08</v>
      </c>
      <c r="R3446">
        <v>348.08</v>
      </c>
      <c r="S3446">
        <v>0</v>
      </c>
    </row>
    <row r="3447" spans="1:19" x14ac:dyDescent="0.25">
      <c r="A3447">
        <v>4</v>
      </c>
      <c r="B3447">
        <v>4332</v>
      </c>
      <c r="C3447" t="s">
        <v>3736</v>
      </c>
      <c r="D3447" t="s">
        <v>2342</v>
      </c>
      <c r="E3447" t="s">
        <v>152</v>
      </c>
      <c r="F3447" t="s">
        <v>6536</v>
      </c>
      <c r="G3447" t="s">
        <v>8099</v>
      </c>
      <c r="H3447" t="s">
        <v>149</v>
      </c>
      <c r="I3447">
        <v>1</v>
      </c>
      <c r="J3447" t="s">
        <v>6969</v>
      </c>
      <c r="K3447" s="37">
        <v>44014</v>
      </c>
      <c r="L3447">
        <v>88177.08</v>
      </c>
      <c r="M3447">
        <v>88177.08</v>
      </c>
      <c r="N3447">
        <v>0</v>
      </c>
      <c r="O3447">
        <v>79359.37</v>
      </c>
      <c r="P3447">
        <v>0</v>
      </c>
      <c r="Q3447">
        <v>6613.28</v>
      </c>
      <c r="R3447">
        <v>6613.28</v>
      </c>
      <c r="S3447">
        <v>0</v>
      </c>
    </row>
    <row r="3448" spans="1:19" x14ac:dyDescent="0.25">
      <c r="A3448">
        <v>4</v>
      </c>
      <c r="B3448">
        <v>4332</v>
      </c>
      <c r="C3448" t="s">
        <v>3736</v>
      </c>
      <c r="D3448" t="s">
        <v>569</v>
      </c>
      <c r="E3448" t="s">
        <v>82</v>
      </c>
      <c r="F3448" t="s">
        <v>8100</v>
      </c>
      <c r="G3448" t="s">
        <v>8101</v>
      </c>
      <c r="H3448" t="s">
        <v>107</v>
      </c>
      <c r="I3448">
        <v>0</v>
      </c>
      <c r="J3448" t="s">
        <v>6969</v>
      </c>
      <c r="K3448" s="37">
        <v>48092</v>
      </c>
      <c r="L3448">
        <v>46036.7</v>
      </c>
      <c r="M3448">
        <v>46036.7</v>
      </c>
      <c r="N3448">
        <v>0</v>
      </c>
      <c r="O3448">
        <v>41433.03</v>
      </c>
      <c r="P3448">
        <v>0</v>
      </c>
      <c r="Q3448">
        <v>3452.75</v>
      </c>
      <c r="R3448">
        <v>3452.75</v>
      </c>
      <c r="S3448">
        <v>0</v>
      </c>
    </row>
    <row r="3449" spans="1:19" x14ac:dyDescent="0.25">
      <c r="A3449">
        <v>4</v>
      </c>
      <c r="B3449">
        <v>4332</v>
      </c>
      <c r="C3449" t="s">
        <v>3736</v>
      </c>
      <c r="D3449" t="s">
        <v>157</v>
      </c>
      <c r="E3449" t="s">
        <v>147</v>
      </c>
      <c r="F3449" t="s">
        <v>6537</v>
      </c>
      <c r="G3449" t="s">
        <v>337</v>
      </c>
      <c r="H3449" t="s">
        <v>107</v>
      </c>
      <c r="I3449">
        <v>0.2</v>
      </c>
      <c r="J3449" t="s">
        <v>6969</v>
      </c>
      <c r="K3449" s="37">
        <v>43788</v>
      </c>
      <c r="L3449">
        <v>7743.63</v>
      </c>
      <c r="M3449">
        <v>7743.63</v>
      </c>
      <c r="N3449">
        <v>0</v>
      </c>
      <c r="O3449">
        <v>6969.27</v>
      </c>
      <c r="P3449">
        <v>0</v>
      </c>
      <c r="Q3449">
        <v>580.77</v>
      </c>
      <c r="R3449">
        <v>580.77</v>
      </c>
      <c r="S3449">
        <v>0</v>
      </c>
    </row>
    <row r="3450" spans="1:19" x14ac:dyDescent="0.25">
      <c r="A3450">
        <v>4</v>
      </c>
      <c r="B3450">
        <v>4332</v>
      </c>
      <c r="C3450" t="s">
        <v>3736</v>
      </c>
      <c r="D3450" t="s">
        <v>8</v>
      </c>
      <c r="E3450" t="s">
        <v>9</v>
      </c>
      <c r="F3450" t="s">
        <v>8102</v>
      </c>
      <c r="G3450" t="s">
        <v>8103</v>
      </c>
      <c r="H3450" t="s">
        <v>149</v>
      </c>
      <c r="I3450">
        <v>1</v>
      </c>
      <c r="J3450" t="s">
        <v>6969</v>
      </c>
      <c r="K3450" s="37">
        <v>44060</v>
      </c>
      <c r="L3450">
        <v>259305.25</v>
      </c>
      <c r="M3450">
        <v>259305.25</v>
      </c>
      <c r="N3450">
        <v>0</v>
      </c>
      <c r="O3450">
        <v>233374.73</v>
      </c>
      <c r="P3450">
        <v>0</v>
      </c>
      <c r="Q3450">
        <v>19447.89</v>
      </c>
      <c r="R3450">
        <v>19447.89</v>
      </c>
      <c r="S3450">
        <v>0</v>
      </c>
    </row>
    <row r="3451" spans="1:19" x14ac:dyDescent="0.25">
      <c r="A3451">
        <v>4</v>
      </c>
      <c r="B3451">
        <v>4332</v>
      </c>
      <c r="C3451" t="s">
        <v>3736</v>
      </c>
      <c r="D3451" t="s">
        <v>653</v>
      </c>
      <c r="E3451" t="s">
        <v>147</v>
      </c>
      <c r="F3451" t="s">
        <v>6538</v>
      </c>
      <c r="G3451" t="s">
        <v>311</v>
      </c>
      <c r="H3451" t="s">
        <v>107</v>
      </c>
      <c r="I3451">
        <v>0.25</v>
      </c>
      <c r="J3451" t="s">
        <v>6969</v>
      </c>
      <c r="K3451" s="37">
        <v>43816</v>
      </c>
      <c r="L3451">
        <v>10184.68</v>
      </c>
      <c r="M3451">
        <v>10184.68</v>
      </c>
      <c r="N3451">
        <v>0</v>
      </c>
      <c r="O3451">
        <v>9166.2099999999991</v>
      </c>
      <c r="P3451">
        <v>0</v>
      </c>
      <c r="Q3451">
        <v>763.85</v>
      </c>
      <c r="R3451">
        <v>763.85</v>
      </c>
      <c r="S3451">
        <v>0</v>
      </c>
    </row>
    <row r="3452" spans="1:19" x14ac:dyDescent="0.25">
      <c r="A3452">
        <v>4</v>
      </c>
      <c r="B3452">
        <v>4332</v>
      </c>
      <c r="C3452" t="s">
        <v>3736</v>
      </c>
      <c r="D3452" t="s">
        <v>90</v>
      </c>
      <c r="E3452" t="s">
        <v>9</v>
      </c>
      <c r="F3452" t="s">
        <v>6539</v>
      </c>
      <c r="G3452" t="s">
        <v>3437</v>
      </c>
      <c r="H3452" t="s">
        <v>107</v>
      </c>
      <c r="I3452">
        <v>1</v>
      </c>
      <c r="J3452" t="s">
        <v>6969</v>
      </c>
      <c r="K3452" s="37">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3736</v>
      </c>
      <c r="D3453" t="s">
        <v>1132</v>
      </c>
      <c r="E3453" t="s">
        <v>93</v>
      </c>
      <c r="F3453" t="s">
        <v>8869</v>
      </c>
      <c r="G3453" t="s">
        <v>8870</v>
      </c>
      <c r="H3453" t="s">
        <v>149</v>
      </c>
      <c r="I3453">
        <v>0.1</v>
      </c>
      <c r="J3453" t="s">
        <v>6969</v>
      </c>
      <c r="K3453" s="37">
        <v>48092</v>
      </c>
      <c r="L3453">
        <v>7480495.5999999996</v>
      </c>
      <c r="M3453">
        <v>7480495.5999999996</v>
      </c>
      <c r="N3453">
        <v>0</v>
      </c>
      <c r="O3453">
        <v>6732446.04</v>
      </c>
      <c r="P3453">
        <v>0</v>
      </c>
      <c r="Q3453">
        <v>84536.63</v>
      </c>
      <c r="R3453">
        <v>0</v>
      </c>
      <c r="S3453">
        <v>84536.63</v>
      </c>
    </row>
    <row r="3454" spans="1:19" x14ac:dyDescent="0.25">
      <c r="A3454">
        <v>4</v>
      </c>
      <c r="B3454">
        <v>4332</v>
      </c>
      <c r="C3454" t="s">
        <v>3736</v>
      </c>
      <c r="D3454" t="s">
        <v>3295</v>
      </c>
      <c r="E3454" t="s">
        <v>9</v>
      </c>
      <c r="F3454" t="s">
        <v>6540</v>
      </c>
      <c r="G3454" t="s">
        <v>3379</v>
      </c>
      <c r="H3454" t="s">
        <v>104</v>
      </c>
      <c r="I3454">
        <v>0.3</v>
      </c>
      <c r="J3454" t="s">
        <v>6969</v>
      </c>
      <c r="K3454" s="37">
        <v>43864</v>
      </c>
      <c r="L3454">
        <v>30967.75</v>
      </c>
      <c r="M3454">
        <v>30967.75</v>
      </c>
      <c r="N3454">
        <v>0</v>
      </c>
      <c r="O3454">
        <v>27870.98</v>
      </c>
      <c r="P3454">
        <v>0</v>
      </c>
      <c r="Q3454">
        <v>2322.58</v>
      </c>
      <c r="R3454">
        <v>2322.58</v>
      </c>
      <c r="S3454">
        <v>0</v>
      </c>
    </row>
    <row r="3455" spans="1:19" x14ac:dyDescent="0.25">
      <c r="A3455">
        <v>4</v>
      </c>
      <c r="B3455">
        <v>4332</v>
      </c>
      <c r="C3455" t="s">
        <v>3736</v>
      </c>
      <c r="D3455" t="s">
        <v>847</v>
      </c>
      <c r="E3455" t="s">
        <v>25</v>
      </c>
      <c r="F3455" t="s">
        <v>6541</v>
      </c>
      <c r="G3455" t="s">
        <v>3232</v>
      </c>
      <c r="H3455" t="s">
        <v>107</v>
      </c>
      <c r="I3455">
        <v>1</v>
      </c>
      <c r="J3455" t="s">
        <v>6969</v>
      </c>
      <c r="K3455" s="37">
        <v>43851</v>
      </c>
      <c r="L3455">
        <v>25821.94</v>
      </c>
      <c r="M3455">
        <v>25821.94</v>
      </c>
      <c r="N3455">
        <v>0</v>
      </c>
      <c r="O3455">
        <v>23239.75</v>
      </c>
      <c r="P3455">
        <v>0</v>
      </c>
      <c r="Q3455">
        <v>1936.65</v>
      </c>
      <c r="R3455">
        <v>1936.65</v>
      </c>
      <c r="S3455">
        <v>0</v>
      </c>
    </row>
    <row r="3456" spans="1:19" x14ac:dyDescent="0.25">
      <c r="A3456">
        <v>4</v>
      </c>
      <c r="B3456">
        <v>4332</v>
      </c>
      <c r="C3456" t="s">
        <v>3736</v>
      </c>
      <c r="D3456" t="s">
        <v>242</v>
      </c>
      <c r="E3456" t="s">
        <v>243</v>
      </c>
      <c r="F3456" t="s">
        <v>6542</v>
      </c>
      <c r="G3456" t="s">
        <v>244</v>
      </c>
      <c r="H3456" t="s">
        <v>124</v>
      </c>
      <c r="I3456">
        <v>1</v>
      </c>
      <c r="J3456" t="s">
        <v>6969</v>
      </c>
      <c r="K3456" s="37">
        <v>43265</v>
      </c>
      <c r="L3456">
        <v>63264.32</v>
      </c>
      <c r="M3456">
        <v>63264.32</v>
      </c>
      <c r="N3456">
        <v>0</v>
      </c>
      <c r="O3456">
        <v>56937.89</v>
      </c>
      <c r="P3456">
        <v>0</v>
      </c>
      <c r="Q3456">
        <v>4744.82</v>
      </c>
      <c r="R3456">
        <v>4744.82</v>
      </c>
      <c r="S3456">
        <v>0</v>
      </c>
    </row>
    <row r="3457" spans="1:19" x14ac:dyDescent="0.25">
      <c r="A3457">
        <v>4</v>
      </c>
      <c r="B3457">
        <v>4332</v>
      </c>
      <c r="C3457" t="s">
        <v>3736</v>
      </c>
      <c r="D3457" t="s">
        <v>2033</v>
      </c>
      <c r="E3457" t="s">
        <v>60</v>
      </c>
      <c r="F3457" t="s">
        <v>6543</v>
      </c>
      <c r="G3457" t="s">
        <v>3389</v>
      </c>
      <c r="H3457" t="s">
        <v>107</v>
      </c>
      <c r="I3457">
        <v>0</v>
      </c>
      <c r="J3457" t="s">
        <v>6969</v>
      </c>
      <c r="K3457" s="37">
        <v>48092</v>
      </c>
      <c r="L3457">
        <v>1199702.68</v>
      </c>
      <c r="M3457">
        <v>1209702.68</v>
      </c>
      <c r="N3457">
        <v>10000</v>
      </c>
      <c r="O3457">
        <v>1088732.4099999999</v>
      </c>
      <c r="P3457">
        <v>9000</v>
      </c>
      <c r="Q3457">
        <v>0</v>
      </c>
      <c r="R3457">
        <v>0</v>
      </c>
      <c r="S3457">
        <v>0</v>
      </c>
    </row>
    <row r="3458" spans="1:19" x14ac:dyDescent="0.25">
      <c r="A3458">
        <v>4</v>
      </c>
      <c r="B3458">
        <v>4332</v>
      </c>
      <c r="C3458" t="s">
        <v>3736</v>
      </c>
      <c r="D3458" t="s">
        <v>569</v>
      </c>
      <c r="E3458" t="s">
        <v>82</v>
      </c>
      <c r="F3458" t="s">
        <v>8104</v>
      </c>
      <c r="G3458" t="s">
        <v>705</v>
      </c>
      <c r="H3458" t="s">
        <v>107</v>
      </c>
      <c r="I3458">
        <v>0</v>
      </c>
      <c r="J3458" t="s">
        <v>6969</v>
      </c>
      <c r="K3458" s="37">
        <v>44183</v>
      </c>
      <c r="L3458">
        <v>48832.95</v>
      </c>
      <c r="M3458">
        <v>48832.95</v>
      </c>
      <c r="N3458">
        <v>0</v>
      </c>
      <c r="O3458">
        <v>43949.66</v>
      </c>
      <c r="P3458">
        <v>0</v>
      </c>
      <c r="Q3458">
        <v>3662.47</v>
      </c>
      <c r="R3458">
        <v>3662.47</v>
      </c>
      <c r="S3458">
        <v>0</v>
      </c>
    </row>
    <row r="3459" spans="1:19" x14ac:dyDescent="0.25">
      <c r="A3459">
        <v>4</v>
      </c>
      <c r="B3459">
        <v>4332</v>
      </c>
      <c r="C3459" t="s">
        <v>3736</v>
      </c>
      <c r="D3459" t="s">
        <v>177</v>
      </c>
      <c r="E3459" t="s">
        <v>69</v>
      </c>
      <c r="F3459" t="s">
        <v>6544</v>
      </c>
      <c r="G3459" t="s">
        <v>3224</v>
      </c>
      <c r="H3459" t="s">
        <v>107</v>
      </c>
      <c r="I3459">
        <v>1</v>
      </c>
      <c r="J3459" t="s">
        <v>6969</v>
      </c>
      <c r="K3459" s="37">
        <v>43902</v>
      </c>
      <c r="L3459">
        <v>189861.97</v>
      </c>
      <c r="M3459">
        <v>189861.97</v>
      </c>
      <c r="N3459">
        <v>0</v>
      </c>
      <c r="O3459">
        <v>170875.77</v>
      </c>
      <c r="P3459">
        <v>0</v>
      </c>
      <c r="Q3459">
        <v>14239.65</v>
      </c>
      <c r="R3459">
        <v>14239.65</v>
      </c>
      <c r="S3459">
        <v>0</v>
      </c>
    </row>
    <row r="3460" spans="1:19" x14ac:dyDescent="0.25">
      <c r="A3460">
        <v>4</v>
      </c>
      <c r="B3460">
        <v>4332</v>
      </c>
      <c r="C3460" t="s">
        <v>3736</v>
      </c>
      <c r="D3460" t="s">
        <v>569</v>
      </c>
      <c r="E3460" t="s">
        <v>82</v>
      </c>
      <c r="F3460" t="s">
        <v>6545</v>
      </c>
      <c r="G3460" t="s">
        <v>3541</v>
      </c>
      <c r="H3460" t="s">
        <v>104</v>
      </c>
      <c r="I3460">
        <v>0</v>
      </c>
      <c r="J3460" t="s">
        <v>6969</v>
      </c>
      <c r="K3460" s="37">
        <v>48092</v>
      </c>
      <c r="L3460">
        <v>237105</v>
      </c>
      <c r="M3460">
        <v>237105</v>
      </c>
      <c r="N3460">
        <v>0</v>
      </c>
      <c r="O3460">
        <v>213394.5</v>
      </c>
      <c r="P3460">
        <v>0</v>
      </c>
      <c r="Q3460">
        <v>12931.45</v>
      </c>
      <c r="R3460">
        <v>0</v>
      </c>
      <c r="S3460">
        <v>12931.45</v>
      </c>
    </row>
    <row r="3461" spans="1:19" x14ac:dyDescent="0.25">
      <c r="A3461">
        <v>4</v>
      </c>
      <c r="B3461">
        <v>4332</v>
      </c>
      <c r="C3461" t="s">
        <v>3736</v>
      </c>
      <c r="D3461" t="s">
        <v>315</v>
      </c>
      <c r="E3461" t="s">
        <v>93</v>
      </c>
      <c r="F3461" t="s">
        <v>6546</v>
      </c>
      <c r="G3461" t="s">
        <v>1741</v>
      </c>
      <c r="H3461" t="s">
        <v>107</v>
      </c>
      <c r="I3461">
        <v>0</v>
      </c>
      <c r="J3461" t="s">
        <v>6969</v>
      </c>
      <c r="K3461" s="37">
        <v>43410</v>
      </c>
      <c r="L3461">
        <v>6270.08</v>
      </c>
      <c r="M3461">
        <v>6270.08</v>
      </c>
      <c r="N3461">
        <v>0</v>
      </c>
      <c r="O3461">
        <v>5643.07</v>
      </c>
      <c r="P3461">
        <v>0</v>
      </c>
      <c r="Q3461">
        <v>470.26</v>
      </c>
      <c r="R3461">
        <v>470.26</v>
      </c>
      <c r="S3461">
        <v>0</v>
      </c>
    </row>
    <row r="3462" spans="1:19" x14ac:dyDescent="0.25">
      <c r="A3462">
        <v>4</v>
      </c>
      <c r="B3462">
        <v>4332</v>
      </c>
      <c r="C3462" t="s">
        <v>3736</v>
      </c>
      <c r="D3462" t="s">
        <v>668</v>
      </c>
      <c r="E3462" t="s">
        <v>93</v>
      </c>
      <c r="F3462" t="s">
        <v>6547</v>
      </c>
      <c r="G3462" t="s">
        <v>3331</v>
      </c>
      <c r="H3462" t="s">
        <v>107</v>
      </c>
      <c r="I3462">
        <v>1</v>
      </c>
      <c r="J3462" t="s">
        <v>6969</v>
      </c>
      <c r="K3462" s="37">
        <v>43721</v>
      </c>
      <c r="L3462">
        <v>118885.28</v>
      </c>
      <c r="M3462">
        <v>118885.28</v>
      </c>
      <c r="N3462">
        <v>0</v>
      </c>
      <c r="O3462">
        <v>106996.75</v>
      </c>
      <c r="P3462">
        <v>0</v>
      </c>
      <c r="Q3462">
        <v>8916.4</v>
      </c>
      <c r="R3462">
        <v>8916.4</v>
      </c>
      <c r="S3462">
        <v>0</v>
      </c>
    </row>
    <row r="3463" spans="1:19" x14ac:dyDescent="0.25">
      <c r="A3463">
        <v>4</v>
      </c>
      <c r="B3463">
        <v>4332</v>
      </c>
      <c r="C3463" t="s">
        <v>3736</v>
      </c>
      <c r="D3463" t="s">
        <v>177</v>
      </c>
      <c r="E3463" t="s">
        <v>69</v>
      </c>
      <c r="F3463" t="s">
        <v>6548</v>
      </c>
      <c r="G3463" t="s">
        <v>3234</v>
      </c>
      <c r="H3463" t="s">
        <v>107</v>
      </c>
      <c r="I3463">
        <v>1</v>
      </c>
      <c r="J3463" t="s">
        <v>6969</v>
      </c>
      <c r="K3463" s="37">
        <v>43851</v>
      </c>
      <c r="L3463">
        <v>24501.78</v>
      </c>
      <c r="M3463">
        <v>24501.78</v>
      </c>
      <c r="N3463">
        <v>0</v>
      </c>
      <c r="O3463">
        <v>22051.599999999999</v>
      </c>
      <c r="P3463">
        <v>0</v>
      </c>
      <c r="Q3463">
        <v>1837.64</v>
      </c>
      <c r="R3463">
        <v>1837.63</v>
      </c>
      <c r="S3463">
        <v>0.01</v>
      </c>
    </row>
    <row r="3464" spans="1:19" x14ac:dyDescent="0.25">
      <c r="A3464">
        <v>4</v>
      </c>
      <c r="B3464">
        <v>4332</v>
      </c>
      <c r="C3464" t="s">
        <v>3736</v>
      </c>
      <c r="D3464" t="s">
        <v>2959</v>
      </c>
      <c r="E3464" t="s">
        <v>9</v>
      </c>
      <c r="F3464" t="s">
        <v>6549</v>
      </c>
      <c r="G3464" t="s">
        <v>3447</v>
      </c>
      <c r="H3464" t="s">
        <v>149</v>
      </c>
      <c r="I3464">
        <v>0.98</v>
      </c>
      <c r="J3464" t="s">
        <v>6969</v>
      </c>
      <c r="K3464" s="37">
        <v>48092</v>
      </c>
      <c r="L3464">
        <v>4414683.21</v>
      </c>
      <c r="M3464">
        <v>4414683.21</v>
      </c>
      <c r="N3464">
        <v>0</v>
      </c>
      <c r="O3464">
        <v>3973214.89</v>
      </c>
      <c r="P3464">
        <v>0</v>
      </c>
      <c r="Q3464">
        <v>331101.24</v>
      </c>
      <c r="R3464">
        <v>0</v>
      </c>
      <c r="S3464">
        <v>331101.24</v>
      </c>
    </row>
    <row r="3465" spans="1:19" x14ac:dyDescent="0.25">
      <c r="A3465">
        <v>4</v>
      </c>
      <c r="B3465">
        <v>4332</v>
      </c>
      <c r="C3465" t="s">
        <v>3736</v>
      </c>
      <c r="D3465" t="s">
        <v>90</v>
      </c>
      <c r="E3465" t="s">
        <v>9</v>
      </c>
      <c r="F3465" t="s">
        <v>8105</v>
      </c>
      <c r="G3465" t="s">
        <v>8106</v>
      </c>
      <c r="H3465" t="s">
        <v>86</v>
      </c>
      <c r="I3465">
        <v>1</v>
      </c>
      <c r="J3465" t="s">
        <v>6969</v>
      </c>
      <c r="K3465" s="37">
        <v>43864</v>
      </c>
      <c r="L3465">
        <v>34851.089999999997</v>
      </c>
      <c r="M3465">
        <v>34851.089999999997</v>
      </c>
      <c r="N3465">
        <v>0</v>
      </c>
      <c r="O3465">
        <v>34851.089999999997</v>
      </c>
      <c r="P3465">
        <v>0</v>
      </c>
      <c r="Q3465">
        <v>0</v>
      </c>
      <c r="R3465">
        <v>0</v>
      </c>
      <c r="S3465">
        <v>0</v>
      </c>
    </row>
    <row r="3466" spans="1:19" x14ac:dyDescent="0.25">
      <c r="A3466">
        <v>4</v>
      </c>
      <c r="B3466">
        <v>4332</v>
      </c>
      <c r="C3466" t="s">
        <v>3736</v>
      </c>
      <c r="D3466" t="s">
        <v>1860</v>
      </c>
      <c r="E3466" t="s">
        <v>147</v>
      </c>
      <c r="F3466" t="s">
        <v>6550</v>
      </c>
      <c r="G3466" t="s">
        <v>3217</v>
      </c>
      <c r="H3466" t="s">
        <v>107</v>
      </c>
      <c r="I3466">
        <v>1</v>
      </c>
      <c r="J3466" t="s">
        <v>6969</v>
      </c>
      <c r="K3466" s="37">
        <v>43851</v>
      </c>
      <c r="L3466">
        <v>4737.88</v>
      </c>
      <c r="M3466">
        <v>4737.88</v>
      </c>
      <c r="N3466">
        <v>0</v>
      </c>
      <c r="O3466">
        <v>4264.09</v>
      </c>
      <c r="P3466">
        <v>0</v>
      </c>
      <c r="Q3466">
        <v>355.34</v>
      </c>
      <c r="R3466">
        <v>355.34</v>
      </c>
      <c r="S3466">
        <v>0</v>
      </c>
    </row>
    <row r="3467" spans="1:19" x14ac:dyDescent="0.25">
      <c r="A3467">
        <v>4</v>
      </c>
      <c r="B3467">
        <v>4332</v>
      </c>
      <c r="C3467" t="s">
        <v>3736</v>
      </c>
      <c r="D3467" t="s">
        <v>1813</v>
      </c>
      <c r="E3467" t="s">
        <v>9</v>
      </c>
      <c r="F3467" t="s">
        <v>6551</v>
      </c>
      <c r="G3467" t="s">
        <v>3338</v>
      </c>
      <c r="H3467" t="s">
        <v>107</v>
      </c>
      <c r="I3467">
        <v>1</v>
      </c>
      <c r="J3467" t="s">
        <v>6969</v>
      </c>
      <c r="K3467" s="37">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3736</v>
      </c>
      <c r="D3468" t="s">
        <v>2171</v>
      </c>
      <c r="E3468" t="s">
        <v>263</v>
      </c>
      <c r="F3468" t="s">
        <v>6552</v>
      </c>
      <c r="G3468" t="s">
        <v>3281</v>
      </c>
      <c r="H3468" t="s">
        <v>107</v>
      </c>
      <c r="I3468">
        <v>1</v>
      </c>
      <c r="J3468" t="s">
        <v>6969</v>
      </c>
      <c r="K3468" s="37">
        <v>43851</v>
      </c>
      <c r="L3468">
        <v>16660.419999999998</v>
      </c>
      <c r="M3468">
        <v>16660.419999999998</v>
      </c>
      <c r="N3468">
        <v>0</v>
      </c>
      <c r="O3468">
        <v>14994.38</v>
      </c>
      <c r="P3468">
        <v>0</v>
      </c>
      <c r="Q3468">
        <v>1249.53</v>
      </c>
      <c r="R3468">
        <v>1249.53</v>
      </c>
      <c r="S3468">
        <v>0</v>
      </c>
    </row>
    <row r="3469" spans="1:19" x14ac:dyDescent="0.25">
      <c r="A3469">
        <v>4</v>
      </c>
      <c r="B3469">
        <v>4332</v>
      </c>
      <c r="C3469" t="s">
        <v>3736</v>
      </c>
      <c r="D3469" t="s">
        <v>50</v>
      </c>
      <c r="E3469" t="s">
        <v>48</v>
      </c>
      <c r="F3469" t="s">
        <v>6553</v>
      </c>
      <c r="G3469" t="s">
        <v>417</v>
      </c>
      <c r="H3469" t="s">
        <v>104</v>
      </c>
      <c r="I3469">
        <v>0.1</v>
      </c>
      <c r="J3469" t="s">
        <v>6969</v>
      </c>
      <c r="K3469" s="37">
        <v>43294</v>
      </c>
      <c r="L3469">
        <v>8008.44</v>
      </c>
      <c r="M3469">
        <v>8008.44</v>
      </c>
      <c r="N3469">
        <v>0</v>
      </c>
      <c r="O3469">
        <v>7207.6</v>
      </c>
      <c r="P3469">
        <v>0</v>
      </c>
      <c r="Q3469">
        <v>600.63</v>
      </c>
      <c r="R3469">
        <v>600.63</v>
      </c>
      <c r="S3469">
        <v>0</v>
      </c>
    </row>
    <row r="3470" spans="1:19" x14ac:dyDescent="0.25">
      <c r="A3470">
        <v>4</v>
      </c>
      <c r="B3470">
        <v>4332</v>
      </c>
      <c r="C3470" t="s">
        <v>3736</v>
      </c>
      <c r="D3470" t="s">
        <v>847</v>
      </c>
      <c r="E3470" t="s">
        <v>25</v>
      </c>
      <c r="F3470" t="s">
        <v>8107</v>
      </c>
      <c r="G3470" t="s">
        <v>8108</v>
      </c>
      <c r="H3470" t="s">
        <v>86</v>
      </c>
      <c r="I3470">
        <v>1</v>
      </c>
      <c r="J3470" t="s">
        <v>6969</v>
      </c>
      <c r="K3470" s="37">
        <v>43851</v>
      </c>
      <c r="L3470">
        <v>12266.72</v>
      </c>
      <c r="M3470">
        <v>12266.72</v>
      </c>
      <c r="N3470">
        <v>0</v>
      </c>
      <c r="O3470">
        <v>12266.72</v>
      </c>
      <c r="P3470">
        <v>0</v>
      </c>
      <c r="Q3470">
        <v>0</v>
      </c>
      <c r="R3470">
        <v>0</v>
      </c>
      <c r="S3470">
        <v>0</v>
      </c>
    </row>
    <row r="3471" spans="1:19" x14ac:dyDescent="0.25">
      <c r="A3471">
        <v>4</v>
      </c>
      <c r="B3471">
        <v>4332</v>
      </c>
      <c r="C3471" t="s">
        <v>3736</v>
      </c>
      <c r="D3471" t="s">
        <v>90</v>
      </c>
      <c r="E3471" t="s">
        <v>9</v>
      </c>
      <c r="F3471" t="s">
        <v>6554</v>
      </c>
      <c r="G3471" t="s">
        <v>3276</v>
      </c>
      <c r="H3471" t="s">
        <v>124</v>
      </c>
      <c r="I3471">
        <v>1</v>
      </c>
      <c r="J3471" t="s">
        <v>6969</v>
      </c>
      <c r="K3471" s="37">
        <v>43864</v>
      </c>
      <c r="L3471">
        <v>80833.36</v>
      </c>
      <c r="M3471">
        <v>80833.36</v>
      </c>
      <c r="N3471">
        <v>0</v>
      </c>
      <c r="O3471">
        <v>72750.02</v>
      </c>
      <c r="P3471">
        <v>0</v>
      </c>
      <c r="Q3471">
        <v>6062.51</v>
      </c>
      <c r="R3471">
        <v>6062.5</v>
      </c>
      <c r="S3471">
        <v>0.01</v>
      </c>
    </row>
    <row r="3472" spans="1:19" x14ac:dyDescent="0.25">
      <c r="A3472">
        <v>4</v>
      </c>
      <c r="B3472">
        <v>4332</v>
      </c>
      <c r="C3472" t="s">
        <v>3736</v>
      </c>
      <c r="D3472" t="s">
        <v>3209</v>
      </c>
      <c r="E3472" t="s">
        <v>25</v>
      </c>
      <c r="F3472" t="s">
        <v>6555</v>
      </c>
      <c r="G3472" t="s">
        <v>3280</v>
      </c>
      <c r="H3472" t="s">
        <v>104</v>
      </c>
      <c r="I3472">
        <v>1</v>
      </c>
      <c r="J3472" t="s">
        <v>6969</v>
      </c>
      <c r="K3472" s="37">
        <v>48092</v>
      </c>
      <c r="L3472">
        <v>175500.94</v>
      </c>
      <c r="M3472">
        <v>175500.94</v>
      </c>
      <c r="N3472">
        <v>0</v>
      </c>
      <c r="O3472">
        <v>157950.85</v>
      </c>
      <c r="P3472">
        <v>0</v>
      </c>
      <c r="Q3472">
        <v>0</v>
      </c>
      <c r="R3472">
        <v>0</v>
      </c>
      <c r="S3472">
        <v>0</v>
      </c>
    </row>
    <row r="3473" spans="1:19" x14ac:dyDescent="0.25">
      <c r="A3473">
        <v>4</v>
      </c>
      <c r="B3473">
        <v>4332</v>
      </c>
      <c r="C3473" t="s">
        <v>3736</v>
      </c>
      <c r="D3473" t="s">
        <v>13</v>
      </c>
      <c r="E3473" t="s">
        <v>9</v>
      </c>
      <c r="F3473" t="s">
        <v>6556</v>
      </c>
      <c r="G3473" t="s">
        <v>3236</v>
      </c>
      <c r="H3473" t="s">
        <v>86</v>
      </c>
      <c r="I3473">
        <v>1</v>
      </c>
      <c r="J3473" t="s">
        <v>6969</v>
      </c>
      <c r="K3473" s="37">
        <v>48092</v>
      </c>
      <c r="L3473">
        <v>820856.53</v>
      </c>
      <c r="M3473">
        <v>820856.53</v>
      </c>
      <c r="N3473">
        <v>0</v>
      </c>
      <c r="O3473">
        <v>804704.02</v>
      </c>
      <c r="P3473">
        <v>0</v>
      </c>
      <c r="Q3473">
        <v>9934.3700000000008</v>
      </c>
      <c r="R3473">
        <v>9934.3700000000008</v>
      </c>
      <c r="S3473">
        <v>0</v>
      </c>
    </row>
    <row r="3474" spans="1:19" x14ac:dyDescent="0.25">
      <c r="A3474">
        <v>4</v>
      </c>
      <c r="B3474">
        <v>4332</v>
      </c>
      <c r="C3474" t="s">
        <v>3736</v>
      </c>
      <c r="D3474" t="s">
        <v>2181</v>
      </c>
      <c r="E3474" t="s">
        <v>60</v>
      </c>
      <c r="F3474" t="s">
        <v>6557</v>
      </c>
      <c r="G3474" t="s">
        <v>3317</v>
      </c>
      <c r="H3474" t="s">
        <v>107</v>
      </c>
      <c r="I3474">
        <v>1</v>
      </c>
      <c r="J3474" t="s">
        <v>6969</v>
      </c>
      <c r="K3474" s="37">
        <v>43760</v>
      </c>
      <c r="L3474">
        <v>24813.35</v>
      </c>
      <c r="M3474">
        <v>24813.35</v>
      </c>
      <c r="N3474">
        <v>0</v>
      </c>
      <c r="O3474">
        <v>22332.02</v>
      </c>
      <c r="P3474">
        <v>0</v>
      </c>
      <c r="Q3474">
        <v>1861</v>
      </c>
      <c r="R3474">
        <v>1861</v>
      </c>
      <c r="S3474">
        <v>0</v>
      </c>
    </row>
    <row r="3475" spans="1:19" x14ac:dyDescent="0.25">
      <c r="A3475">
        <v>4</v>
      </c>
      <c r="B3475">
        <v>4332</v>
      </c>
      <c r="C3475" t="s">
        <v>3736</v>
      </c>
      <c r="D3475" t="s">
        <v>3332</v>
      </c>
      <c r="E3475" t="s">
        <v>813</v>
      </c>
      <c r="F3475" t="s">
        <v>6558</v>
      </c>
      <c r="G3475" t="s">
        <v>3333</v>
      </c>
      <c r="H3475" t="s">
        <v>104</v>
      </c>
      <c r="I3475">
        <v>1</v>
      </c>
      <c r="J3475" t="s">
        <v>6969</v>
      </c>
      <c r="K3475" s="37">
        <v>43864</v>
      </c>
      <c r="L3475">
        <v>14809.54</v>
      </c>
      <c r="M3475">
        <v>14809.54</v>
      </c>
      <c r="N3475">
        <v>0</v>
      </c>
      <c r="O3475">
        <v>13328.59</v>
      </c>
      <c r="P3475">
        <v>0</v>
      </c>
      <c r="Q3475">
        <v>1110.72</v>
      </c>
      <c r="R3475">
        <v>1110.72</v>
      </c>
      <c r="S3475">
        <v>0</v>
      </c>
    </row>
    <row r="3476" spans="1:19" x14ac:dyDescent="0.25">
      <c r="A3476">
        <v>4</v>
      </c>
      <c r="B3476">
        <v>4332</v>
      </c>
      <c r="C3476" t="s">
        <v>3736</v>
      </c>
      <c r="D3476" t="s">
        <v>383</v>
      </c>
      <c r="E3476" t="s">
        <v>384</v>
      </c>
      <c r="F3476" t="s">
        <v>6559</v>
      </c>
      <c r="G3476" t="s">
        <v>385</v>
      </c>
      <c r="H3476" t="s">
        <v>107</v>
      </c>
      <c r="I3476">
        <v>0</v>
      </c>
      <c r="J3476" t="s">
        <v>6969</v>
      </c>
      <c r="K3476" s="37">
        <v>44032</v>
      </c>
      <c r="L3476">
        <v>7976.6</v>
      </c>
      <c r="M3476">
        <v>7976.6</v>
      </c>
      <c r="N3476">
        <v>0</v>
      </c>
      <c r="O3476">
        <v>7178.94</v>
      </c>
      <c r="P3476">
        <v>0</v>
      </c>
      <c r="Q3476">
        <v>598.25</v>
      </c>
      <c r="R3476">
        <v>598.25</v>
      </c>
      <c r="S3476">
        <v>0</v>
      </c>
    </row>
    <row r="3477" spans="1:19" x14ac:dyDescent="0.25">
      <c r="A3477">
        <v>4</v>
      </c>
      <c r="B3477">
        <v>4332</v>
      </c>
      <c r="C3477" t="s">
        <v>3736</v>
      </c>
      <c r="D3477" t="s">
        <v>378</v>
      </c>
      <c r="E3477" t="s">
        <v>93</v>
      </c>
      <c r="F3477" t="s">
        <v>6560</v>
      </c>
      <c r="G3477" t="s">
        <v>3418</v>
      </c>
      <c r="H3477" t="s">
        <v>86</v>
      </c>
      <c r="I3477">
        <v>1</v>
      </c>
      <c r="J3477" t="s">
        <v>6969</v>
      </c>
      <c r="K3477" s="37">
        <v>48092</v>
      </c>
      <c r="L3477">
        <v>393341.27</v>
      </c>
      <c r="M3477">
        <v>393341.27</v>
      </c>
      <c r="N3477">
        <v>0</v>
      </c>
      <c r="O3477">
        <v>354007.14</v>
      </c>
      <c r="P3477">
        <v>0</v>
      </c>
      <c r="Q3477">
        <v>24631.8</v>
      </c>
      <c r="R3477">
        <v>24631.8</v>
      </c>
      <c r="S3477">
        <v>0</v>
      </c>
    </row>
    <row r="3478" spans="1:19" x14ac:dyDescent="0.25">
      <c r="A3478">
        <v>4</v>
      </c>
      <c r="B3478">
        <v>4332</v>
      </c>
      <c r="C3478" t="s">
        <v>3736</v>
      </c>
      <c r="D3478" t="s">
        <v>653</v>
      </c>
      <c r="E3478" t="s">
        <v>147</v>
      </c>
      <c r="F3478" t="s">
        <v>6561</v>
      </c>
      <c r="G3478" t="s">
        <v>3249</v>
      </c>
      <c r="H3478" t="s">
        <v>124</v>
      </c>
      <c r="I3478">
        <v>0</v>
      </c>
      <c r="J3478" t="s">
        <v>6969</v>
      </c>
      <c r="K3478" s="37">
        <v>43698</v>
      </c>
      <c r="L3478">
        <v>52015.45</v>
      </c>
      <c r="M3478">
        <v>52015.45</v>
      </c>
      <c r="N3478">
        <v>0</v>
      </c>
      <c r="O3478">
        <v>46813.91</v>
      </c>
      <c r="P3478">
        <v>0</v>
      </c>
      <c r="Q3478">
        <v>3901.16</v>
      </c>
      <c r="R3478">
        <v>3901.16</v>
      </c>
      <c r="S3478">
        <v>0</v>
      </c>
    </row>
    <row r="3479" spans="1:19" x14ac:dyDescent="0.25">
      <c r="A3479">
        <v>4</v>
      </c>
      <c r="B3479">
        <v>4332</v>
      </c>
      <c r="C3479" t="s">
        <v>3736</v>
      </c>
      <c r="D3479" t="s">
        <v>13</v>
      </c>
      <c r="E3479" t="s">
        <v>9</v>
      </c>
      <c r="F3479" t="s">
        <v>8109</v>
      </c>
      <c r="G3479" t="s">
        <v>8110</v>
      </c>
      <c r="H3479" t="s">
        <v>100</v>
      </c>
      <c r="I3479">
        <v>0</v>
      </c>
      <c r="J3479" t="s">
        <v>6969</v>
      </c>
      <c r="K3479" s="37">
        <v>44183</v>
      </c>
      <c r="L3479">
        <v>23819.33</v>
      </c>
      <c r="M3479">
        <v>23819.33</v>
      </c>
      <c r="N3479">
        <v>0</v>
      </c>
      <c r="O3479">
        <v>21437.4</v>
      </c>
      <c r="P3479">
        <v>0</v>
      </c>
      <c r="Q3479">
        <v>1786.45</v>
      </c>
      <c r="R3479">
        <v>1786.45</v>
      </c>
      <c r="S3479">
        <v>0</v>
      </c>
    </row>
    <row r="3480" spans="1:19" x14ac:dyDescent="0.25">
      <c r="A3480">
        <v>4</v>
      </c>
      <c r="B3480">
        <v>4332</v>
      </c>
      <c r="C3480" t="s">
        <v>3736</v>
      </c>
      <c r="D3480" t="s">
        <v>90</v>
      </c>
      <c r="E3480" t="s">
        <v>9</v>
      </c>
      <c r="F3480" t="s">
        <v>8871</v>
      </c>
      <c r="G3480" t="s">
        <v>8872</v>
      </c>
      <c r="H3480" t="s">
        <v>107</v>
      </c>
      <c r="I3480">
        <v>0.1</v>
      </c>
      <c r="J3480" t="s">
        <v>6969</v>
      </c>
      <c r="K3480" s="37">
        <v>48092</v>
      </c>
      <c r="L3480">
        <v>8175.35</v>
      </c>
      <c r="M3480">
        <v>8175.35</v>
      </c>
      <c r="N3480">
        <v>0</v>
      </c>
      <c r="O3480">
        <v>7357.82</v>
      </c>
      <c r="P3480">
        <v>0</v>
      </c>
      <c r="Q3480">
        <v>613.15</v>
      </c>
      <c r="R3480">
        <v>0</v>
      </c>
      <c r="S3480">
        <v>613.15</v>
      </c>
    </row>
    <row r="3481" spans="1:19" x14ac:dyDescent="0.25">
      <c r="A3481">
        <v>4</v>
      </c>
      <c r="B3481">
        <v>4332</v>
      </c>
      <c r="C3481" t="s">
        <v>3736</v>
      </c>
      <c r="D3481" t="s">
        <v>2171</v>
      </c>
      <c r="E3481" t="s">
        <v>263</v>
      </c>
      <c r="F3481" t="s">
        <v>6562</v>
      </c>
      <c r="G3481" t="s">
        <v>3273</v>
      </c>
      <c r="H3481" t="s">
        <v>107</v>
      </c>
      <c r="I3481">
        <v>1</v>
      </c>
      <c r="J3481" t="s">
        <v>6969</v>
      </c>
      <c r="K3481" s="37">
        <v>43781</v>
      </c>
      <c r="L3481">
        <v>4000</v>
      </c>
      <c r="M3481">
        <v>4000</v>
      </c>
      <c r="N3481">
        <v>0</v>
      </c>
      <c r="O3481">
        <v>3600</v>
      </c>
      <c r="P3481">
        <v>0</v>
      </c>
      <c r="Q3481">
        <v>300</v>
      </c>
      <c r="R3481">
        <v>300</v>
      </c>
      <c r="S3481">
        <v>0</v>
      </c>
    </row>
    <row r="3482" spans="1:19" x14ac:dyDescent="0.25">
      <c r="A3482">
        <v>4</v>
      </c>
      <c r="B3482">
        <v>4332</v>
      </c>
      <c r="C3482" t="s">
        <v>3736</v>
      </c>
      <c r="D3482" t="s">
        <v>2210</v>
      </c>
      <c r="E3482" t="s">
        <v>48</v>
      </c>
      <c r="F3482" t="s">
        <v>6563</v>
      </c>
      <c r="G3482" t="s">
        <v>3311</v>
      </c>
      <c r="H3482" t="s">
        <v>107</v>
      </c>
      <c r="I3482">
        <v>1</v>
      </c>
      <c r="J3482" t="s">
        <v>6969</v>
      </c>
      <c r="K3482" s="37">
        <v>43816</v>
      </c>
      <c r="L3482">
        <v>88845.28</v>
      </c>
      <c r="M3482">
        <v>88845.28</v>
      </c>
      <c r="N3482">
        <v>0</v>
      </c>
      <c r="O3482">
        <v>79960.75</v>
      </c>
      <c r="P3482">
        <v>0</v>
      </c>
      <c r="Q3482">
        <v>6663.4</v>
      </c>
      <c r="R3482">
        <v>6663.4</v>
      </c>
      <c r="S3482">
        <v>0</v>
      </c>
    </row>
    <row r="3483" spans="1:19" x14ac:dyDescent="0.25">
      <c r="A3483">
        <v>4</v>
      </c>
      <c r="B3483">
        <v>4332</v>
      </c>
      <c r="C3483" t="s">
        <v>3736</v>
      </c>
      <c r="D3483" t="s">
        <v>269</v>
      </c>
      <c r="E3483" t="s">
        <v>270</v>
      </c>
      <c r="F3483" t="s">
        <v>6564</v>
      </c>
      <c r="G3483" t="s">
        <v>271</v>
      </c>
      <c r="H3483" t="s">
        <v>107</v>
      </c>
      <c r="I3483">
        <v>0</v>
      </c>
      <c r="J3483" t="s">
        <v>6969</v>
      </c>
      <c r="K3483" s="37">
        <v>43265</v>
      </c>
      <c r="L3483">
        <v>5987.14</v>
      </c>
      <c r="M3483">
        <v>5987.14</v>
      </c>
      <c r="N3483">
        <v>0</v>
      </c>
      <c r="O3483">
        <v>5388.43</v>
      </c>
      <c r="P3483">
        <v>0</v>
      </c>
      <c r="Q3483">
        <v>449.04</v>
      </c>
      <c r="R3483">
        <v>449.04</v>
      </c>
      <c r="S3483">
        <v>0</v>
      </c>
    </row>
    <row r="3484" spans="1:19" x14ac:dyDescent="0.25">
      <c r="A3484">
        <v>4</v>
      </c>
      <c r="B3484">
        <v>4332</v>
      </c>
      <c r="C3484" t="s">
        <v>3736</v>
      </c>
      <c r="D3484" t="s">
        <v>2033</v>
      </c>
      <c r="E3484" t="s">
        <v>60</v>
      </c>
      <c r="F3484" t="s">
        <v>6565</v>
      </c>
      <c r="G3484" t="s">
        <v>3386</v>
      </c>
      <c r="H3484" t="s">
        <v>107</v>
      </c>
      <c r="I3484">
        <v>0</v>
      </c>
      <c r="J3484" t="s">
        <v>6969</v>
      </c>
      <c r="K3484" s="37">
        <v>48092</v>
      </c>
      <c r="L3484">
        <v>773928.38</v>
      </c>
      <c r="M3484">
        <v>714112.9</v>
      </c>
      <c r="N3484">
        <v>-59815.48</v>
      </c>
      <c r="O3484">
        <v>642701.61</v>
      </c>
      <c r="P3484">
        <v>-53833.93</v>
      </c>
      <c r="Q3484">
        <v>0</v>
      </c>
      <c r="R3484">
        <v>0</v>
      </c>
      <c r="S3484">
        <v>0</v>
      </c>
    </row>
    <row r="3485" spans="1:19" x14ac:dyDescent="0.25">
      <c r="A3485">
        <v>4</v>
      </c>
      <c r="B3485">
        <v>4332</v>
      </c>
      <c r="C3485" t="s">
        <v>3736</v>
      </c>
      <c r="D3485" t="s">
        <v>1385</v>
      </c>
      <c r="E3485" t="s">
        <v>9</v>
      </c>
      <c r="F3485" t="s">
        <v>6566</v>
      </c>
      <c r="G3485" t="s">
        <v>3348</v>
      </c>
      <c r="H3485" t="s">
        <v>107</v>
      </c>
      <c r="I3485">
        <v>0.1</v>
      </c>
      <c r="J3485" t="s">
        <v>6969</v>
      </c>
      <c r="K3485" s="37">
        <v>48092</v>
      </c>
      <c r="L3485">
        <v>100000</v>
      </c>
      <c r="M3485">
        <v>0</v>
      </c>
      <c r="N3485">
        <v>-100000</v>
      </c>
      <c r="O3485">
        <v>0</v>
      </c>
      <c r="P3485">
        <v>-90000</v>
      </c>
      <c r="Q3485">
        <v>7500</v>
      </c>
      <c r="R3485">
        <v>7500</v>
      </c>
      <c r="S3485">
        <v>0</v>
      </c>
    </row>
    <row r="3486" spans="1:19" x14ac:dyDescent="0.25">
      <c r="A3486">
        <v>4</v>
      </c>
      <c r="B3486">
        <v>4332</v>
      </c>
      <c r="C3486" t="s">
        <v>3736</v>
      </c>
      <c r="D3486" t="s">
        <v>506</v>
      </c>
      <c r="E3486" t="s">
        <v>9</v>
      </c>
      <c r="F3486" t="s">
        <v>6567</v>
      </c>
      <c r="G3486" t="s">
        <v>3362</v>
      </c>
      <c r="H3486" t="s">
        <v>149</v>
      </c>
      <c r="I3486">
        <v>1</v>
      </c>
      <c r="J3486" t="s">
        <v>6969</v>
      </c>
      <c r="K3486" s="37">
        <v>43816</v>
      </c>
      <c r="L3486">
        <v>7457.73</v>
      </c>
      <c r="M3486">
        <v>7457.73</v>
      </c>
      <c r="N3486">
        <v>0</v>
      </c>
      <c r="O3486">
        <v>6711.96</v>
      </c>
      <c r="P3486">
        <v>0</v>
      </c>
      <c r="Q3486">
        <v>559.33000000000004</v>
      </c>
      <c r="R3486">
        <v>559.33000000000004</v>
      </c>
      <c r="S3486">
        <v>0</v>
      </c>
    </row>
    <row r="3487" spans="1:19" x14ac:dyDescent="0.25">
      <c r="A3487">
        <v>4</v>
      </c>
      <c r="B3487">
        <v>4332</v>
      </c>
      <c r="C3487" t="s">
        <v>3736</v>
      </c>
      <c r="D3487" t="s">
        <v>1860</v>
      </c>
      <c r="E3487" t="s">
        <v>147</v>
      </c>
      <c r="F3487" t="s">
        <v>6568</v>
      </c>
      <c r="G3487" t="s">
        <v>3240</v>
      </c>
      <c r="H3487" t="s">
        <v>107</v>
      </c>
      <c r="I3487">
        <v>1</v>
      </c>
      <c r="J3487" t="s">
        <v>6969</v>
      </c>
      <c r="K3487" s="37">
        <v>43851</v>
      </c>
      <c r="L3487">
        <v>19408.939999999999</v>
      </c>
      <c r="M3487">
        <v>19408.939999999999</v>
      </c>
      <c r="N3487">
        <v>0</v>
      </c>
      <c r="O3487">
        <v>17468.05</v>
      </c>
      <c r="P3487">
        <v>0</v>
      </c>
      <c r="Q3487">
        <v>1455.67</v>
      </c>
      <c r="R3487">
        <v>1455.67</v>
      </c>
      <c r="S3487">
        <v>0</v>
      </c>
    </row>
    <row r="3488" spans="1:19" x14ac:dyDescent="0.25">
      <c r="A3488">
        <v>4</v>
      </c>
      <c r="B3488">
        <v>4332</v>
      </c>
      <c r="C3488" t="s">
        <v>3736</v>
      </c>
      <c r="D3488" t="s">
        <v>2123</v>
      </c>
      <c r="E3488" t="s">
        <v>76</v>
      </c>
      <c r="F3488" t="s">
        <v>8111</v>
      </c>
      <c r="G3488" t="s">
        <v>586</v>
      </c>
      <c r="H3488" t="s">
        <v>100</v>
      </c>
      <c r="I3488">
        <v>0</v>
      </c>
      <c r="J3488" t="s">
        <v>6969</v>
      </c>
      <c r="K3488" s="37">
        <v>43959</v>
      </c>
      <c r="L3488">
        <v>61969.95</v>
      </c>
      <c r="M3488">
        <v>61969.95</v>
      </c>
      <c r="N3488">
        <v>0</v>
      </c>
      <c r="O3488">
        <v>55772.959999999999</v>
      </c>
      <c r="P3488">
        <v>0</v>
      </c>
      <c r="Q3488">
        <v>4647.74</v>
      </c>
      <c r="R3488">
        <v>4647.74</v>
      </c>
      <c r="S3488">
        <v>0</v>
      </c>
    </row>
    <row r="3489" spans="1:19" x14ac:dyDescent="0.25">
      <c r="A3489">
        <v>4</v>
      </c>
      <c r="B3489">
        <v>4332</v>
      </c>
      <c r="C3489" t="s">
        <v>3736</v>
      </c>
      <c r="D3489" t="s">
        <v>577</v>
      </c>
      <c r="E3489" t="s">
        <v>82</v>
      </c>
      <c r="F3489" t="s">
        <v>8692</v>
      </c>
      <c r="G3489" t="s">
        <v>8873</v>
      </c>
      <c r="H3489" t="s">
        <v>107</v>
      </c>
      <c r="I3489">
        <v>0.2</v>
      </c>
      <c r="J3489" t="s">
        <v>6969</v>
      </c>
      <c r="K3489" s="37">
        <v>48092</v>
      </c>
      <c r="L3489">
        <v>185659.57</v>
      </c>
      <c r="M3489">
        <v>185659.57</v>
      </c>
      <c r="N3489">
        <v>0</v>
      </c>
      <c r="O3489">
        <v>167093.60999999999</v>
      </c>
      <c r="P3489">
        <v>0</v>
      </c>
      <c r="Q3489">
        <v>0</v>
      </c>
      <c r="R3489">
        <v>0</v>
      </c>
      <c r="S3489">
        <v>0</v>
      </c>
    </row>
    <row r="3490" spans="1:19" x14ac:dyDescent="0.25">
      <c r="A3490">
        <v>4</v>
      </c>
      <c r="B3490">
        <v>4332</v>
      </c>
      <c r="C3490" t="s">
        <v>3736</v>
      </c>
      <c r="D3490" t="s">
        <v>242</v>
      </c>
      <c r="E3490" t="s">
        <v>243</v>
      </c>
      <c r="F3490" t="s">
        <v>8112</v>
      </c>
      <c r="G3490" t="s">
        <v>8113</v>
      </c>
      <c r="H3490" t="s">
        <v>86</v>
      </c>
      <c r="I3490">
        <v>1</v>
      </c>
      <c r="J3490" t="s">
        <v>6969</v>
      </c>
      <c r="K3490" s="37">
        <v>43265</v>
      </c>
      <c r="L3490">
        <v>11913.38</v>
      </c>
      <c r="M3490">
        <v>11913.38</v>
      </c>
      <c r="N3490">
        <v>0</v>
      </c>
      <c r="O3490">
        <v>11913.38</v>
      </c>
      <c r="P3490">
        <v>0</v>
      </c>
      <c r="Q3490">
        <v>0</v>
      </c>
      <c r="R3490">
        <v>0</v>
      </c>
      <c r="S3490">
        <v>0</v>
      </c>
    </row>
    <row r="3491" spans="1:19" x14ac:dyDescent="0.25">
      <c r="A3491">
        <v>4</v>
      </c>
      <c r="B3491">
        <v>4332</v>
      </c>
      <c r="C3491" t="s">
        <v>3736</v>
      </c>
      <c r="D3491" t="s">
        <v>569</v>
      </c>
      <c r="E3491" t="s">
        <v>82</v>
      </c>
      <c r="F3491" t="s">
        <v>8114</v>
      </c>
      <c r="G3491" t="s">
        <v>8115</v>
      </c>
      <c r="H3491" t="s">
        <v>107</v>
      </c>
      <c r="I3491">
        <v>1</v>
      </c>
      <c r="J3491" t="s">
        <v>6969</v>
      </c>
      <c r="K3491" s="37">
        <v>44097</v>
      </c>
      <c r="L3491">
        <v>40365.919999999998</v>
      </c>
      <c r="M3491">
        <v>40365.919999999998</v>
      </c>
      <c r="N3491">
        <v>0</v>
      </c>
      <c r="O3491">
        <v>36329.33</v>
      </c>
      <c r="P3491">
        <v>0</v>
      </c>
      <c r="Q3491">
        <v>3027.44</v>
      </c>
      <c r="R3491">
        <v>3027.44</v>
      </c>
      <c r="S3491">
        <v>0</v>
      </c>
    </row>
    <row r="3492" spans="1:19" x14ac:dyDescent="0.25">
      <c r="A3492">
        <v>4</v>
      </c>
      <c r="B3492">
        <v>4332</v>
      </c>
      <c r="C3492" t="s">
        <v>3736</v>
      </c>
      <c r="D3492" t="s">
        <v>52</v>
      </c>
      <c r="E3492" t="s">
        <v>21</v>
      </c>
      <c r="F3492" t="s">
        <v>6569</v>
      </c>
      <c r="G3492" t="s">
        <v>3267</v>
      </c>
      <c r="H3492" t="s">
        <v>86</v>
      </c>
      <c r="I3492">
        <v>1</v>
      </c>
      <c r="J3492" t="s">
        <v>6969</v>
      </c>
      <c r="K3492" s="37">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3736</v>
      </c>
      <c r="D3493" t="s">
        <v>3230</v>
      </c>
      <c r="E3493" t="s">
        <v>135</v>
      </c>
      <c r="F3493" t="s">
        <v>6570</v>
      </c>
      <c r="G3493" t="s">
        <v>3231</v>
      </c>
      <c r="H3493" t="s">
        <v>124</v>
      </c>
      <c r="I3493">
        <v>1</v>
      </c>
      <c r="J3493" t="s">
        <v>6969</v>
      </c>
      <c r="K3493" s="37">
        <v>43864</v>
      </c>
      <c r="L3493">
        <v>29127.38</v>
      </c>
      <c r="M3493">
        <v>29127.38</v>
      </c>
      <c r="N3493">
        <v>0</v>
      </c>
      <c r="O3493">
        <v>26214.639999999999</v>
      </c>
      <c r="P3493">
        <v>0</v>
      </c>
      <c r="Q3493">
        <v>2184.56</v>
      </c>
      <c r="R3493">
        <v>2184.5500000000002</v>
      </c>
      <c r="S3493">
        <v>0.01</v>
      </c>
    </row>
    <row r="3494" spans="1:19" x14ac:dyDescent="0.25">
      <c r="A3494">
        <v>4</v>
      </c>
      <c r="B3494">
        <v>4332</v>
      </c>
      <c r="C3494" t="s">
        <v>3736</v>
      </c>
      <c r="D3494" t="s">
        <v>78</v>
      </c>
      <c r="E3494" t="s">
        <v>76</v>
      </c>
      <c r="F3494" t="s">
        <v>6571</v>
      </c>
      <c r="G3494" t="s">
        <v>3381</v>
      </c>
      <c r="H3494" t="s">
        <v>124</v>
      </c>
      <c r="I3494">
        <v>0</v>
      </c>
      <c r="J3494" t="s">
        <v>6969</v>
      </c>
      <c r="K3494" s="37">
        <v>48092</v>
      </c>
      <c r="L3494">
        <v>302072</v>
      </c>
      <c r="M3494">
        <v>302072</v>
      </c>
      <c r="N3494">
        <v>0</v>
      </c>
      <c r="O3494">
        <v>271864.8</v>
      </c>
      <c r="P3494">
        <v>0</v>
      </c>
      <c r="Q3494">
        <v>13191</v>
      </c>
      <c r="R3494">
        <v>2625</v>
      </c>
      <c r="S3494">
        <v>10566</v>
      </c>
    </row>
    <row r="3495" spans="1:19" x14ac:dyDescent="0.25">
      <c r="A3495">
        <v>4</v>
      </c>
      <c r="B3495">
        <v>4332</v>
      </c>
      <c r="C3495" t="s">
        <v>3736</v>
      </c>
      <c r="D3495" t="s">
        <v>248</v>
      </c>
      <c r="E3495" t="s">
        <v>48</v>
      </c>
      <c r="F3495" t="s">
        <v>6572</v>
      </c>
      <c r="G3495" t="s">
        <v>1268</v>
      </c>
      <c r="H3495" t="s">
        <v>104</v>
      </c>
      <c r="I3495">
        <v>0</v>
      </c>
      <c r="J3495" t="s">
        <v>6969</v>
      </c>
      <c r="K3495" s="37">
        <v>43356</v>
      </c>
      <c r="L3495">
        <v>10278.35</v>
      </c>
      <c r="M3495">
        <v>10278.35</v>
      </c>
      <c r="N3495">
        <v>0</v>
      </c>
      <c r="O3495">
        <v>9250.52</v>
      </c>
      <c r="P3495">
        <v>0</v>
      </c>
      <c r="Q3495">
        <v>770.88</v>
      </c>
      <c r="R3495">
        <v>770.88</v>
      </c>
      <c r="S3495">
        <v>0</v>
      </c>
    </row>
    <row r="3496" spans="1:19" x14ac:dyDescent="0.25">
      <c r="A3496">
        <v>4</v>
      </c>
      <c r="B3496">
        <v>4332</v>
      </c>
      <c r="C3496" t="s">
        <v>3736</v>
      </c>
      <c r="D3496" t="s">
        <v>1786</v>
      </c>
      <c r="E3496" t="s">
        <v>9</v>
      </c>
      <c r="F3496" t="s">
        <v>8116</v>
      </c>
      <c r="G3496" t="s">
        <v>8117</v>
      </c>
      <c r="H3496" t="s">
        <v>86</v>
      </c>
      <c r="I3496">
        <v>1</v>
      </c>
      <c r="J3496" t="s">
        <v>6969</v>
      </c>
      <c r="K3496" s="37">
        <v>43871</v>
      </c>
      <c r="L3496">
        <v>484099.29</v>
      </c>
      <c r="M3496">
        <v>484099.29</v>
      </c>
      <c r="N3496">
        <v>0</v>
      </c>
      <c r="O3496">
        <v>484099.29</v>
      </c>
      <c r="P3496">
        <v>0</v>
      </c>
      <c r="Q3496">
        <v>0</v>
      </c>
      <c r="R3496">
        <v>0</v>
      </c>
      <c r="S3496">
        <v>0</v>
      </c>
    </row>
    <row r="3497" spans="1:19" x14ac:dyDescent="0.25">
      <c r="A3497">
        <v>4</v>
      </c>
      <c r="B3497">
        <v>4332</v>
      </c>
      <c r="C3497" t="s">
        <v>3736</v>
      </c>
      <c r="D3497" t="s">
        <v>2476</v>
      </c>
      <c r="E3497" t="s">
        <v>9</v>
      </c>
      <c r="F3497" t="s">
        <v>8118</v>
      </c>
      <c r="G3497" t="s">
        <v>8119</v>
      </c>
      <c r="H3497" t="s">
        <v>100</v>
      </c>
      <c r="I3497">
        <v>1</v>
      </c>
      <c r="J3497" t="s">
        <v>6969</v>
      </c>
      <c r="K3497" s="37">
        <v>48092</v>
      </c>
      <c r="L3497">
        <v>354939.38</v>
      </c>
      <c r="M3497">
        <v>354939.38</v>
      </c>
      <c r="N3497">
        <v>0</v>
      </c>
      <c r="O3497">
        <v>319445.44</v>
      </c>
      <c r="P3497">
        <v>0</v>
      </c>
      <c r="Q3497">
        <v>0</v>
      </c>
      <c r="R3497">
        <v>0</v>
      </c>
      <c r="S3497">
        <v>0</v>
      </c>
    </row>
    <row r="3498" spans="1:19" x14ac:dyDescent="0.25">
      <c r="A3498">
        <v>4</v>
      </c>
      <c r="B3498">
        <v>4332</v>
      </c>
      <c r="C3498" t="s">
        <v>3736</v>
      </c>
      <c r="D3498" t="s">
        <v>13</v>
      </c>
      <c r="E3498" t="s">
        <v>9</v>
      </c>
      <c r="F3498" t="s">
        <v>8120</v>
      </c>
      <c r="G3498" t="s">
        <v>8121</v>
      </c>
      <c r="H3498" t="s">
        <v>107</v>
      </c>
      <c r="I3498">
        <v>1</v>
      </c>
      <c r="J3498" t="s">
        <v>6969</v>
      </c>
      <c r="K3498" s="37">
        <v>44085</v>
      </c>
      <c r="L3498">
        <v>12778.68</v>
      </c>
      <c r="M3498">
        <v>12778.68</v>
      </c>
      <c r="N3498">
        <v>0</v>
      </c>
      <c r="O3498">
        <v>11500.81</v>
      </c>
      <c r="P3498">
        <v>0</v>
      </c>
      <c r="Q3498">
        <v>958.4</v>
      </c>
      <c r="R3498">
        <v>958.4</v>
      </c>
      <c r="S3498">
        <v>0</v>
      </c>
    </row>
    <row r="3499" spans="1:19" x14ac:dyDescent="0.25">
      <c r="A3499">
        <v>4</v>
      </c>
      <c r="B3499">
        <v>4332</v>
      </c>
      <c r="C3499" t="s">
        <v>3736</v>
      </c>
      <c r="D3499" t="s">
        <v>795</v>
      </c>
      <c r="E3499" t="s">
        <v>60</v>
      </c>
      <c r="F3499" t="s">
        <v>8122</v>
      </c>
      <c r="G3499" t="s">
        <v>8123</v>
      </c>
      <c r="H3499" t="s">
        <v>107</v>
      </c>
      <c r="I3499">
        <v>1</v>
      </c>
      <c r="J3499" t="s">
        <v>6969</v>
      </c>
      <c r="K3499" s="37">
        <v>43987</v>
      </c>
      <c r="L3499">
        <v>76749.86</v>
      </c>
      <c r="M3499">
        <v>76749.86</v>
      </c>
      <c r="N3499">
        <v>0</v>
      </c>
      <c r="O3499">
        <v>69074.87</v>
      </c>
      <c r="P3499">
        <v>0</v>
      </c>
      <c r="Q3499">
        <v>5756.24</v>
      </c>
      <c r="R3499">
        <v>5756.23</v>
      </c>
      <c r="S3499">
        <v>0.01</v>
      </c>
    </row>
    <row r="3500" spans="1:19" x14ac:dyDescent="0.25">
      <c r="A3500">
        <v>4</v>
      </c>
      <c r="B3500">
        <v>4332</v>
      </c>
      <c r="C3500" t="s">
        <v>3736</v>
      </c>
      <c r="D3500" t="s">
        <v>548</v>
      </c>
      <c r="E3500" t="s">
        <v>9</v>
      </c>
      <c r="F3500" t="s">
        <v>6573</v>
      </c>
      <c r="G3500" t="s">
        <v>3238</v>
      </c>
      <c r="H3500" t="s">
        <v>86</v>
      </c>
      <c r="I3500">
        <v>1</v>
      </c>
      <c r="J3500" t="s">
        <v>6969</v>
      </c>
      <c r="K3500" s="37">
        <v>43990</v>
      </c>
      <c r="L3500">
        <v>197830</v>
      </c>
      <c r="M3500">
        <v>183692</v>
      </c>
      <c r="N3500">
        <v>-14138</v>
      </c>
      <c r="O3500">
        <v>165322.79999999999</v>
      </c>
      <c r="P3500">
        <v>-12724.2</v>
      </c>
      <c r="Q3500">
        <v>13776.9</v>
      </c>
      <c r="R3500">
        <v>13776.9</v>
      </c>
      <c r="S3500">
        <v>0</v>
      </c>
    </row>
    <row r="3501" spans="1:19" x14ac:dyDescent="0.25">
      <c r="A3501">
        <v>4</v>
      </c>
      <c r="B3501">
        <v>4332</v>
      </c>
      <c r="C3501" t="s">
        <v>3736</v>
      </c>
      <c r="D3501" t="s">
        <v>13</v>
      </c>
      <c r="E3501" t="s">
        <v>9</v>
      </c>
      <c r="F3501" t="s">
        <v>8124</v>
      </c>
      <c r="G3501" t="s">
        <v>8125</v>
      </c>
      <c r="H3501" t="s">
        <v>86</v>
      </c>
      <c r="I3501">
        <v>1</v>
      </c>
      <c r="J3501" t="s">
        <v>6969</v>
      </c>
      <c r="K3501" s="37">
        <v>43864</v>
      </c>
      <c r="L3501">
        <v>5143.95</v>
      </c>
      <c r="M3501">
        <v>5143.95</v>
      </c>
      <c r="N3501">
        <v>0</v>
      </c>
      <c r="O3501">
        <v>5143.95</v>
      </c>
      <c r="P3501">
        <v>0</v>
      </c>
      <c r="Q3501">
        <v>0</v>
      </c>
      <c r="R3501">
        <v>0</v>
      </c>
      <c r="S3501">
        <v>0</v>
      </c>
    </row>
    <row r="3502" spans="1:19" x14ac:dyDescent="0.25">
      <c r="A3502">
        <v>4</v>
      </c>
      <c r="B3502">
        <v>4332</v>
      </c>
      <c r="C3502" t="s">
        <v>3736</v>
      </c>
      <c r="D3502" t="s">
        <v>8126</v>
      </c>
      <c r="E3502" t="s">
        <v>25</v>
      </c>
      <c r="F3502" t="s">
        <v>8127</v>
      </c>
      <c r="G3502" t="s">
        <v>8128</v>
      </c>
      <c r="H3502" t="s">
        <v>86</v>
      </c>
      <c r="I3502">
        <v>1</v>
      </c>
      <c r="J3502" t="s">
        <v>6969</v>
      </c>
      <c r="K3502" s="37">
        <v>43334</v>
      </c>
      <c r="L3502">
        <v>69520.47</v>
      </c>
      <c r="M3502">
        <v>69520.47</v>
      </c>
      <c r="N3502">
        <v>0</v>
      </c>
      <c r="O3502">
        <v>69520.47</v>
      </c>
      <c r="P3502">
        <v>0</v>
      </c>
      <c r="Q3502">
        <v>0</v>
      </c>
      <c r="R3502">
        <v>0</v>
      </c>
      <c r="S3502">
        <v>0</v>
      </c>
    </row>
    <row r="3503" spans="1:19" x14ac:dyDescent="0.25">
      <c r="A3503">
        <v>4</v>
      </c>
      <c r="B3503">
        <v>4332</v>
      </c>
      <c r="C3503" t="s">
        <v>3736</v>
      </c>
      <c r="D3503" t="s">
        <v>1860</v>
      </c>
      <c r="E3503" t="s">
        <v>147</v>
      </c>
      <c r="F3503" t="s">
        <v>6574</v>
      </c>
      <c r="G3503" t="s">
        <v>3301</v>
      </c>
      <c r="H3503" t="s">
        <v>107</v>
      </c>
      <c r="I3503">
        <v>0.48</v>
      </c>
      <c r="J3503" t="s">
        <v>6969</v>
      </c>
      <c r="K3503" s="37">
        <v>43698</v>
      </c>
      <c r="L3503">
        <v>29796.86</v>
      </c>
      <c r="M3503">
        <v>29796.86</v>
      </c>
      <c r="N3503">
        <v>0</v>
      </c>
      <c r="O3503">
        <v>26817.17</v>
      </c>
      <c r="P3503">
        <v>0</v>
      </c>
      <c r="Q3503">
        <v>2234.77</v>
      </c>
      <c r="R3503">
        <v>2234.7600000000002</v>
      </c>
      <c r="S3503">
        <v>0.01</v>
      </c>
    </row>
    <row r="3504" spans="1:19" x14ac:dyDescent="0.25">
      <c r="A3504">
        <v>4</v>
      </c>
      <c r="B3504">
        <v>4332</v>
      </c>
      <c r="C3504" t="s">
        <v>3736</v>
      </c>
      <c r="D3504" t="s">
        <v>8</v>
      </c>
      <c r="E3504" t="s">
        <v>9</v>
      </c>
      <c r="F3504" t="s">
        <v>6575</v>
      </c>
      <c r="G3504" t="s">
        <v>3259</v>
      </c>
      <c r="H3504" t="s">
        <v>86</v>
      </c>
      <c r="I3504">
        <v>1</v>
      </c>
      <c r="J3504" t="s">
        <v>6969</v>
      </c>
      <c r="K3504" s="37">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3736</v>
      </c>
      <c r="D3505" t="s">
        <v>1508</v>
      </c>
      <c r="E3505" t="s">
        <v>131</v>
      </c>
      <c r="F3505" t="s">
        <v>8129</v>
      </c>
      <c r="G3505" t="s">
        <v>8130</v>
      </c>
      <c r="H3505" t="s">
        <v>107</v>
      </c>
      <c r="I3505">
        <v>0</v>
      </c>
      <c r="J3505" t="s">
        <v>6969</v>
      </c>
      <c r="K3505" s="37">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3736</v>
      </c>
      <c r="D3506" t="s">
        <v>3332</v>
      </c>
      <c r="E3506" t="s">
        <v>813</v>
      </c>
      <c r="F3506" t="s">
        <v>6576</v>
      </c>
      <c r="G3506" t="s">
        <v>3370</v>
      </c>
      <c r="H3506" t="s">
        <v>149</v>
      </c>
      <c r="I3506">
        <v>1</v>
      </c>
      <c r="J3506" t="s">
        <v>6969</v>
      </c>
      <c r="K3506" s="37">
        <v>43864</v>
      </c>
      <c r="L3506">
        <v>5170.1000000000004</v>
      </c>
      <c r="M3506">
        <v>5170.1000000000004</v>
      </c>
      <c r="N3506">
        <v>0</v>
      </c>
      <c r="O3506">
        <v>4653.09</v>
      </c>
      <c r="P3506">
        <v>0</v>
      </c>
      <c r="Q3506">
        <v>387.76</v>
      </c>
      <c r="R3506">
        <v>387.76</v>
      </c>
      <c r="S3506">
        <v>0</v>
      </c>
    </row>
    <row r="3507" spans="1:19" x14ac:dyDescent="0.25">
      <c r="A3507">
        <v>4</v>
      </c>
      <c r="B3507">
        <v>4332</v>
      </c>
      <c r="C3507" t="s">
        <v>3736</v>
      </c>
      <c r="D3507" t="s">
        <v>795</v>
      </c>
      <c r="E3507" t="s">
        <v>60</v>
      </c>
      <c r="F3507" t="s">
        <v>6577</v>
      </c>
      <c r="G3507" t="s">
        <v>3395</v>
      </c>
      <c r="H3507" t="s">
        <v>124</v>
      </c>
      <c r="I3507">
        <v>0</v>
      </c>
      <c r="J3507" t="s">
        <v>6969</v>
      </c>
      <c r="K3507" s="37">
        <v>43987</v>
      </c>
      <c r="L3507">
        <v>61376.37</v>
      </c>
      <c r="M3507">
        <v>61376.37</v>
      </c>
      <c r="N3507">
        <v>0</v>
      </c>
      <c r="O3507">
        <v>55238.73</v>
      </c>
      <c r="P3507">
        <v>0</v>
      </c>
      <c r="Q3507">
        <v>4603.2299999999996</v>
      </c>
      <c r="R3507">
        <v>4603.2299999999996</v>
      </c>
      <c r="S3507">
        <v>0</v>
      </c>
    </row>
    <row r="3508" spans="1:19" x14ac:dyDescent="0.25">
      <c r="A3508">
        <v>4</v>
      </c>
      <c r="B3508">
        <v>4332</v>
      </c>
      <c r="C3508" t="s">
        <v>3736</v>
      </c>
      <c r="D3508" t="s">
        <v>2123</v>
      </c>
      <c r="E3508" t="s">
        <v>76</v>
      </c>
      <c r="F3508" t="s">
        <v>8131</v>
      </c>
      <c r="G3508" t="s">
        <v>8132</v>
      </c>
      <c r="H3508" t="s">
        <v>107</v>
      </c>
      <c r="I3508">
        <v>0</v>
      </c>
      <c r="J3508" t="s">
        <v>6969</v>
      </c>
      <c r="K3508" s="37">
        <v>48092</v>
      </c>
      <c r="L3508">
        <v>113046.93</v>
      </c>
      <c r="M3508">
        <v>113046.93</v>
      </c>
      <c r="N3508">
        <v>0</v>
      </c>
      <c r="O3508">
        <v>101742.24</v>
      </c>
      <c r="P3508">
        <v>0</v>
      </c>
      <c r="Q3508">
        <v>8478.52</v>
      </c>
      <c r="R3508">
        <v>8478.52</v>
      </c>
      <c r="S3508">
        <v>0</v>
      </c>
    </row>
    <row r="3509" spans="1:19" x14ac:dyDescent="0.25">
      <c r="A3509">
        <v>4</v>
      </c>
      <c r="B3509">
        <v>4332</v>
      </c>
      <c r="C3509" t="s">
        <v>3736</v>
      </c>
      <c r="D3509" t="s">
        <v>134</v>
      </c>
      <c r="E3509" t="s">
        <v>135</v>
      </c>
      <c r="F3509" t="s">
        <v>8133</v>
      </c>
      <c r="G3509" t="s">
        <v>8134</v>
      </c>
      <c r="H3509" t="s">
        <v>86</v>
      </c>
      <c r="I3509">
        <v>1</v>
      </c>
      <c r="J3509" t="s">
        <v>6969</v>
      </c>
      <c r="K3509" s="37">
        <v>43265</v>
      </c>
      <c r="L3509">
        <v>28800</v>
      </c>
      <c r="M3509">
        <v>28800</v>
      </c>
      <c r="N3509">
        <v>0</v>
      </c>
      <c r="O3509">
        <v>28800</v>
      </c>
      <c r="P3509">
        <v>0</v>
      </c>
      <c r="Q3509">
        <v>0</v>
      </c>
      <c r="R3509">
        <v>0</v>
      </c>
      <c r="S3509">
        <v>0</v>
      </c>
    </row>
    <row r="3510" spans="1:19" x14ac:dyDescent="0.25">
      <c r="A3510">
        <v>4</v>
      </c>
      <c r="B3510">
        <v>4332</v>
      </c>
      <c r="C3510" t="s">
        <v>3736</v>
      </c>
      <c r="D3510" t="s">
        <v>2994</v>
      </c>
      <c r="E3510" t="s">
        <v>152</v>
      </c>
      <c r="F3510" t="s">
        <v>8874</v>
      </c>
      <c r="G3510" t="s">
        <v>8875</v>
      </c>
      <c r="H3510" t="s">
        <v>86</v>
      </c>
      <c r="I3510">
        <v>1</v>
      </c>
      <c r="J3510" t="s">
        <v>6969</v>
      </c>
      <c r="K3510" s="37">
        <v>48092</v>
      </c>
      <c r="L3510">
        <v>1067064.95</v>
      </c>
      <c r="M3510">
        <v>1067064.95</v>
      </c>
      <c r="N3510">
        <v>0</v>
      </c>
      <c r="O3510">
        <v>1067064.95</v>
      </c>
      <c r="P3510">
        <v>0</v>
      </c>
      <c r="Q3510">
        <v>0</v>
      </c>
      <c r="R3510">
        <v>0</v>
      </c>
      <c r="S3510">
        <v>0</v>
      </c>
    </row>
    <row r="3511" spans="1:19" x14ac:dyDescent="0.25">
      <c r="A3511">
        <v>4</v>
      </c>
      <c r="B3511">
        <v>4332</v>
      </c>
      <c r="C3511" t="s">
        <v>3736</v>
      </c>
      <c r="D3511" t="s">
        <v>795</v>
      </c>
      <c r="E3511" t="s">
        <v>60</v>
      </c>
      <c r="F3511" t="s">
        <v>6578</v>
      </c>
      <c r="G3511" t="s">
        <v>3533</v>
      </c>
      <c r="H3511" t="s">
        <v>100</v>
      </c>
      <c r="I3511">
        <v>0.01</v>
      </c>
      <c r="J3511" t="s">
        <v>6969</v>
      </c>
      <c r="K3511" s="37">
        <v>48092</v>
      </c>
      <c r="L3511">
        <v>238490.26</v>
      </c>
      <c r="M3511">
        <v>238490.26</v>
      </c>
      <c r="N3511">
        <v>0</v>
      </c>
      <c r="O3511">
        <v>214641.23</v>
      </c>
      <c r="P3511">
        <v>0</v>
      </c>
      <c r="Q3511">
        <v>0</v>
      </c>
      <c r="R3511">
        <v>0</v>
      </c>
      <c r="S3511">
        <v>0</v>
      </c>
    </row>
    <row r="3512" spans="1:19" x14ac:dyDescent="0.25">
      <c r="A3512">
        <v>4</v>
      </c>
      <c r="B3512">
        <v>4332</v>
      </c>
      <c r="C3512" t="s">
        <v>3736</v>
      </c>
      <c r="D3512" t="s">
        <v>2894</v>
      </c>
      <c r="E3512" t="s">
        <v>93</v>
      </c>
      <c r="F3512" t="s">
        <v>6579</v>
      </c>
      <c r="G3512" t="s">
        <v>3344</v>
      </c>
      <c r="H3512" t="s">
        <v>107</v>
      </c>
      <c r="I3512">
        <v>1</v>
      </c>
      <c r="J3512" t="s">
        <v>6969</v>
      </c>
      <c r="K3512" s="37">
        <v>43861</v>
      </c>
      <c r="L3512">
        <v>14027.88</v>
      </c>
      <c r="M3512">
        <v>14027.88</v>
      </c>
      <c r="N3512">
        <v>0</v>
      </c>
      <c r="O3512">
        <v>12625.09</v>
      </c>
      <c r="P3512">
        <v>0</v>
      </c>
      <c r="Q3512">
        <v>1052.0899999999999</v>
      </c>
      <c r="R3512">
        <v>1052.0899999999999</v>
      </c>
      <c r="S3512">
        <v>0</v>
      </c>
    </row>
    <row r="3513" spans="1:19" x14ac:dyDescent="0.25">
      <c r="A3513">
        <v>4</v>
      </c>
      <c r="B3513">
        <v>4332</v>
      </c>
      <c r="C3513" t="s">
        <v>3736</v>
      </c>
      <c r="D3513" t="s">
        <v>89</v>
      </c>
      <c r="E3513" t="s">
        <v>37</v>
      </c>
      <c r="F3513" t="s">
        <v>6580</v>
      </c>
      <c r="G3513" t="s">
        <v>3457</v>
      </c>
      <c r="H3513" t="s">
        <v>124</v>
      </c>
      <c r="I3513">
        <v>0</v>
      </c>
      <c r="J3513" t="s">
        <v>6969</v>
      </c>
      <c r="K3513" s="37">
        <v>43864</v>
      </c>
      <c r="L3513">
        <v>105401.42</v>
      </c>
      <c r="M3513">
        <v>105401.42</v>
      </c>
      <c r="N3513">
        <v>0</v>
      </c>
      <c r="O3513">
        <v>94861.28</v>
      </c>
      <c r="P3513">
        <v>0</v>
      </c>
      <c r="Q3513">
        <v>7905.11</v>
      </c>
      <c r="R3513">
        <v>7905.11</v>
      </c>
      <c r="S3513">
        <v>0</v>
      </c>
    </row>
    <row r="3514" spans="1:19" x14ac:dyDescent="0.25">
      <c r="A3514">
        <v>4</v>
      </c>
      <c r="B3514">
        <v>4332</v>
      </c>
      <c r="C3514" t="s">
        <v>3736</v>
      </c>
      <c r="D3514" t="s">
        <v>2316</v>
      </c>
      <c r="E3514" t="s">
        <v>60</v>
      </c>
      <c r="F3514" t="s">
        <v>8135</v>
      </c>
      <c r="G3514" t="s">
        <v>8136</v>
      </c>
      <c r="H3514" t="s">
        <v>107</v>
      </c>
      <c r="I3514">
        <v>1</v>
      </c>
      <c r="J3514" t="s">
        <v>6969</v>
      </c>
      <c r="K3514" s="37">
        <v>43991</v>
      </c>
      <c r="L3514">
        <v>83515.070000000007</v>
      </c>
      <c r="M3514">
        <v>83515.070000000007</v>
      </c>
      <c r="N3514">
        <v>0</v>
      </c>
      <c r="O3514">
        <v>75163.56</v>
      </c>
      <c r="P3514">
        <v>0</v>
      </c>
      <c r="Q3514">
        <v>6263.63</v>
      </c>
      <c r="R3514">
        <v>6263.63</v>
      </c>
      <c r="S3514">
        <v>0</v>
      </c>
    </row>
    <row r="3515" spans="1:19" x14ac:dyDescent="0.25">
      <c r="A3515">
        <v>4</v>
      </c>
      <c r="B3515">
        <v>4332</v>
      </c>
      <c r="C3515" t="s">
        <v>3736</v>
      </c>
      <c r="D3515" t="s">
        <v>62</v>
      </c>
      <c r="E3515" t="s">
        <v>60</v>
      </c>
      <c r="F3515" t="s">
        <v>8876</v>
      </c>
      <c r="G3515" t="s">
        <v>8877</v>
      </c>
      <c r="H3515" t="s">
        <v>104</v>
      </c>
      <c r="I3515">
        <v>0.03</v>
      </c>
      <c r="J3515" t="s">
        <v>6969</v>
      </c>
      <c r="K3515" s="37">
        <v>48092</v>
      </c>
      <c r="L3515">
        <v>12659.64</v>
      </c>
      <c r="M3515">
        <v>12659.64</v>
      </c>
      <c r="N3515">
        <v>0</v>
      </c>
      <c r="O3515">
        <v>11393.68</v>
      </c>
      <c r="P3515">
        <v>0</v>
      </c>
      <c r="Q3515">
        <v>949.47</v>
      </c>
      <c r="R3515">
        <v>0</v>
      </c>
      <c r="S3515">
        <v>949.47</v>
      </c>
    </row>
    <row r="3516" spans="1:19" x14ac:dyDescent="0.25">
      <c r="A3516">
        <v>4</v>
      </c>
      <c r="B3516">
        <v>4332</v>
      </c>
      <c r="C3516" t="s">
        <v>3736</v>
      </c>
      <c r="D3516" t="s">
        <v>174</v>
      </c>
      <c r="E3516" t="s">
        <v>9</v>
      </c>
      <c r="F3516" t="s">
        <v>6581</v>
      </c>
      <c r="G3516" t="s">
        <v>349</v>
      </c>
      <c r="H3516" t="s">
        <v>104</v>
      </c>
      <c r="I3516">
        <v>1</v>
      </c>
      <c r="J3516" t="s">
        <v>6969</v>
      </c>
      <c r="K3516" s="37">
        <v>43265</v>
      </c>
      <c r="L3516">
        <v>16000</v>
      </c>
      <c r="M3516">
        <v>16000</v>
      </c>
      <c r="N3516">
        <v>0</v>
      </c>
      <c r="O3516">
        <v>14400</v>
      </c>
      <c r="P3516">
        <v>0</v>
      </c>
      <c r="Q3516">
        <v>1200</v>
      </c>
      <c r="R3516">
        <v>1200</v>
      </c>
      <c r="S3516">
        <v>0</v>
      </c>
    </row>
    <row r="3517" spans="1:19" x14ac:dyDescent="0.25">
      <c r="A3517">
        <v>4</v>
      </c>
      <c r="B3517">
        <v>4332</v>
      </c>
      <c r="C3517" t="s">
        <v>3736</v>
      </c>
      <c r="D3517" t="s">
        <v>62</v>
      </c>
      <c r="E3517" t="s">
        <v>60</v>
      </c>
      <c r="F3517" t="s">
        <v>6582</v>
      </c>
      <c r="G3517" t="s">
        <v>3429</v>
      </c>
      <c r="H3517" t="s">
        <v>104</v>
      </c>
      <c r="I3517">
        <v>1</v>
      </c>
      <c r="J3517" t="s">
        <v>6969</v>
      </c>
      <c r="K3517" s="37">
        <v>43959</v>
      </c>
      <c r="L3517">
        <v>15862.21</v>
      </c>
      <c r="M3517">
        <v>15862.21</v>
      </c>
      <c r="N3517">
        <v>0</v>
      </c>
      <c r="O3517">
        <v>14275.99</v>
      </c>
      <c r="P3517">
        <v>0</v>
      </c>
      <c r="Q3517">
        <v>1189.67</v>
      </c>
      <c r="R3517">
        <v>1189.67</v>
      </c>
      <c r="S3517">
        <v>0</v>
      </c>
    </row>
    <row r="3518" spans="1:19" x14ac:dyDescent="0.25">
      <c r="A3518">
        <v>4</v>
      </c>
      <c r="B3518">
        <v>4332</v>
      </c>
      <c r="C3518" t="s">
        <v>3736</v>
      </c>
      <c r="D3518" t="s">
        <v>68</v>
      </c>
      <c r="E3518" t="s">
        <v>69</v>
      </c>
      <c r="F3518" t="s">
        <v>6583</v>
      </c>
      <c r="G3518" t="s">
        <v>3298</v>
      </c>
      <c r="H3518" t="s">
        <v>107</v>
      </c>
      <c r="I3518">
        <v>0</v>
      </c>
      <c r="J3518" t="s">
        <v>6969</v>
      </c>
      <c r="K3518" s="37">
        <v>43760</v>
      </c>
      <c r="L3518">
        <v>22423.61</v>
      </c>
      <c r="M3518">
        <v>22423.61</v>
      </c>
      <c r="N3518">
        <v>0</v>
      </c>
      <c r="O3518">
        <v>20181.25</v>
      </c>
      <c r="P3518">
        <v>0</v>
      </c>
      <c r="Q3518">
        <v>1681.77</v>
      </c>
      <c r="R3518">
        <v>1681.77</v>
      </c>
      <c r="S3518">
        <v>0</v>
      </c>
    </row>
    <row r="3519" spans="1:19" x14ac:dyDescent="0.25">
      <c r="A3519">
        <v>4</v>
      </c>
      <c r="B3519">
        <v>4332</v>
      </c>
      <c r="C3519" t="s">
        <v>3736</v>
      </c>
      <c r="D3519" t="s">
        <v>13</v>
      </c>
      <c r="E3519" t="s">
        <v>9</v>
      </c>
      <c r="F3519" t="s">
        <v>8137</v>
      </c>
      <c r="G3519" t="s">
        <v>8138</v>
      </c>
      <c r="H3519" t="s">
        <v>86</v>
      </c>
      <c r="I3519">
        <v>1</v>
      </c>
      <c r="J3519" t="s">
        <v>6969</v>
      </c>
      <c r="K3519" s="37">
        <v>43864</v>
      </c>
      <c r="L3519">
        <v>7384.64</v>
      </c>
      <c r="M3519">
        <v>7384.64</v>
      </c>
      <c r="N3519">
        <v>0</v>
      </c>
      <c r="O3519">
        <v>7384.64</v>
      </c>
      <c r="P3519">
        <v>0</v>
      </c>
      <c r="Q3519">
        <v>0</v>
      </c>
      <c r="R3519">
        <v>0</v>
      </c>
      <c r="S3519">
        <v>0</v>
      </c>
    </row>
    <row r="3520" spans="1:19" x14ac:dyDescent="0.25">
      <c r="A3520">
        <v>4</v>
      </c>
      <c r="B3520">
        <v>4332</v>
      </c>
      <c r="C3520" t="s">
        <v>3736</v>
      </c>
      <c r="D3520" t="s">
        <v>1685</v>
      </c>
      <c r="E3520" t="s">
        <v>131</v>
      </c>
      <c r="F3520" t="s">
        <v>6584</v>
      </c>
      <c r="G3520" t="s">
        <v>268</v>
      </c>
      <c r="H3520" t="s">
        <v>124</v>
      </c>
      <c r="I3520">
        <v>0.65</v>
      </c>
      <c r="J3520" t="s">
        <v>6969</v>
      </c>
      <c r="K3520" s="37">
        <v>48092</v>
      </c>
      <c r="L3520">
        <v>365016.1</v>
      </c>
      <c r="M3520">
        <v>365016.1</v>
      </c>
      <c r="N3520">
        <v>0</v>
      </c>
      <c r="O3520">
        <v>328514.49</v>
      </c>
      <c r="P3520">
        <v>0</v>
      </c>
      <c r="Q3520">
        <v>0</v>
      </c>
      <c r="R3520">
        <v>0</v>
      </c>
      <c r="S3520">
        <v>0</v>
      </c>
    </row>
    <row r="3521" spans="1:19" x14ac:dyDescent="0.25">
      <c r="A3521">
        <v>4</v>
      </c>
      <c r="B3521">
        <v>4332</v>
      </c>
      <c r="C3521" t="s">
        <v>3736</v>
      </c>
      <c r="D3521" t="s">
        <v>2894</v>
      </c>
      <c r="E3521" t="s">
        <v>93</v>
      </c>
      <c r="F3521" t="s">
        <v>6585</v>
      </c>
      <c r="G3521" t="s">
        <v>8139</v>
      </c>
      <c r="H3521" t="s">
        <v>107</v>
      </c>
      <c r="I3521">
        <v>1</v>
      </c>
      <c r="J3521" t="s">
        <v>6969</v>
      </c>
      <c r="K3521" s="37">
        <v>43861</v>
      </c>
      <c r="L3521">
        <v>13810.84</v>
      </c>
      <c r="M3521">
        <v>13810.84</v>
      </c>
      <c r="N3521">
        <v>0</v>
      </c>
      <c r="O3521">
        <v>12429.76</v>
      </c>
      <c r="P3521">
        <v>0</v>
      </c>
      <c r="Q3521">
        <v>1035.81</v>
      </c>
      <c r="R3521">
        <v>1035.81</v>
      </c>
      <c r="S3521">
        <v>0</v>
      </c>
    </row>
    <row r="3522" spans="1:19" x14ac:dyDescent="0.25">
      <c r="A3522">
        <v>4</v>
      </c>
      <c r="B3522">
        <v>4332</v>
      </c>
      <c r="C3522" t="s">
        <v>3736</v>
      </c>
      <c r="D3522" t="s">
        <v>13</v>
      </c>
      <c r="E3522" t="s">
        <v>9</v>
      </c>
      <c r="F3522" t="s">
        <v>8878</v>
      </c>
      <c r="G3522" t="s">
        <v>8879</v>
      </c>
      <c r="H3522" t="s">
        <v>107</v>
      </c>
      <c r="I3522">
        <v>0</v>
      </c>
      <c r="J3522" t="s">
        <v>6969</v>
      </c>
      <c r="K3522" s="37">
        <v>48092</v>
      </c>
      <c r="L3522">
        <v>48048.87</v>
      </c>
      <c r="M3522">
        <v>48048.87</v>
      </c>
      <c r="N3522">
        <v>0</v>
      </c>
      <c r="O3522">
        <v>43243.98</v>
      </c>
      <c r="P3522">
        <v>0</v>
      </c>
      <c r="Q3522">
        <v>3603.67</v>
      </c>
      <c r="R3522">
        <v>0</v>
      </c>
      <c r="S3522">
        <v>3603.67</v>
      </c>
    </row>
    <row r="3523" spans="1:19" x14ac:dyDescent="0.25">
      <c r="A3523">
        <v>4</v>
      </c>
      <c r="B3523">
        <v>4332</v>
      </c>
      <c r="C3523" t="s">
        <v>3736</v>
      </c>
      <c r="D3523" t="s">
        <v>464</v>
      </c>
      <c r="E3523" t="s">
        <v>131</v>
      </c>
      <c r="F3523" t="s">
        <v>6586</v>
      </c>
      <c r="G3523" t="s">
        <v>465</v>
      </c>
      <c r="H3523" t="s">
        <v>107</v>
      </c>
      <c r="I3523">
        <v>1</v>
      </c>
      <c r="J3523" t="s">
        <v>6969</v>
      </c>
      <c r="K3523" s="37">
        <v>43598</v>
      </c>
      <c r="L3523">
        <v>28268.59</v>
      </c>
      <c r="M3523">
        <v>28268.59</v>
      </c>
      <c r="N3523">
        <v>0</v>
      </c>
      <c r="O3523">
        <v>25441.73</v>
      </c>
      <c r="P3523">
        <v>0</v>
      </c>
      <c r="Q3523">
        <v>2120.15</v>
      </c>
      <c r="R3523">
        <v>2120.14</v>
      </c>
      <c r="S3523">
        <v>0.01</v>
      </c>
    </row>
    <row r="3524" spans="1:19" x14ac:dyDescent="0.25">
      <c r="A3524">
        <v>4</v>
      </c>
      <c r="B3524">
        <v>4332</v>
      </c>
      <c r="C3524" t="s">
        <v>3736</v>
      </c>
      <c r="D3524" t="s">
        <v>426</v>
      </c>
      <c r="E3524" t="s">
        <v>60</v>
      </c>
      <c r="F3524" t="s">
        <v>8140</v>
      </c>
      <c r="G3524" t="s">
        <v>8141</v>
      </c>
      <c r="H3524" t="s">
        <v>107</v>
      </c>
      <c r="I3524">
        <v>1</v>
      </c>
      <c r="J3524" t="s">
        <v>6969</v>
      </c>
      <c r="K3524" s="37">
        <v>44001</v>
      </c>
      <c r="L3524">
        <v>5200</v>
      </c>
      <c r="M3524">
        <v>5200</v>
      </c>
      <c r="N3524">
        <v>0</v>
      </c>
      <c r="O3524">
        <v>4680</v>
      </c>
      <c r="P3524">
        <v>0</v>
      </c>
      <c r="Q3524">
        <v>390</v>
      </c>
      <c r="R3524">
        <v>390</v>
      </c>
      <c r="S3524">
        <v>0</v>
      </c>
    </row>
    <row r="3525" spans="1:19" x14ac:dyDescent="0.25">
      <c r="A3525">
        <v>4</v>
      </c>
      <c r="B3525">
        <v>4332</v>
      </c>
      <c r="C3525" t="s">
        <v>3736</v>
      </c>
      <c r="D3525" t="s">
        <v>90</v>
      </c>
      <c r="E3525" t="s">
        <v>9</v>
      </c>
      <c r="F3525" t="s">
        <v>8880</v>
      </c>
      <c r="G3525" t="s">
        <v>8881</v>
      </c>
      <c r="H3525" t="s">
        <v>107</v>
      </c>
      <c r="I3525">
        <v>0</v>
      </c>
      <c r="J3525" t="s">
        <v>6969</v>
      </c>
      <c r="K3525" s="37">
        <v>48092</v>
      </c>
      <c r="L3525">
        <v>17180.66</v>
      </c>
      <c r="M3525">
        <v>17180.66</v>
      </c>
      <c r="N3525">
        <v>0</v>
      </c>
      <c r="O3525">
        <v>15462.59</v>
      </c>
      <c r="P3525">
        <v>0</v>
      </c>
      <c r="Q3525">
        <v>1288.55</v>
      </c>
      <c r="R3525">
        <v>0</v>
      </c>
      <c r="S3525">
        <v>1288.55</v>
      </c>
    </row>
    <row r="3526" spans="1:19" x14ac:dyDescent="0.25">
      <c r="A3526">
        <v>4</v>
      </c>
      <c r="B3526">
        <v>4332</v>
      </c>
      <c r="C3526" t="s">
        <v>3736</v>
      </c>
      <c r="D3526" t="s">
        <v>1508</v>
      </c>
      <c r="E3526" t="s">
        <v>131</v>
      </c>
      <c r="F3526" t="s">
        <v>6587</v>
      </c>
      <c r="G3526" t="s">
        <v>3463</v>
      </c>
      <c r="H3526" t="s">
        <v>107</v>
      </c>
      <c r="I3526">
        <v>0</v>
      </c>
      <c r="J3526" t="s">
        <v>6969</v>
      </c>
      <c r="K3526" s="37">
        <v>48092</v>
      </c>
      <c r="L3526">
        <v>478958</v>
      </c>
      <c r="M3526">
        <v>0</v>
      </c>
      <c r="N3526">
        <v>-478958</v>
      </c>
      <c r="O3526">
        <v>0</v>
      </c>
      <c r="P3526">
        <v>-431062.2</v>
      </c>
      <c r="Q3526">
        <v>0</v>
      </c>
      <c r="R3526">
        <v>0</v>
      </c>
      <c r="S3526">
        <v>0</v>
      </c>
    </row>
    <row r="3527" spans="1:19" x14ac:dyDescent="0.25">
      <c r="A3527">
        <v>4</v>
      </c>
      <c r="B3527">
        <v>4332</v>
      </c>
      <c r="C3527" t="s">
        <v>3736</v>
      </c>
      <c r="D3527" t="s">
        <v>772</v>
      </c>
      <c r="E3527" t="s">
        <v>147</v>
      </c>
      <c r="F3527" t="s">
        <v>6588</v>
      </c>
      <c r="G3527" t="s">
        <v>3278</v>
      </c>
      <c r="H3527" t="s">
        <v>107</v>
      </c>
      <c r="I3527">
        <v>1</v>
      </c>
      <c r="J3527" t="s">
        <v>6969</v>
      </c>
      <c r="K3527" s="37">
        <v>43864</v>
      </c>
      <c r="L3527">
        <v>15386.55</v>
      </c>
      <c r="M3527">
        <v>15386.55</v>
      </c>
      <c r="N3527">
        <v>0</v>
      </c>
      <c r="O3527">
        <v>13847.9</v>
      </c>
      <c r="P3527">
        <v>0</v>
      </c>
      <c r="Q3527">
        <v>1153.99</v>
      </c>
      <c r="R3527">
        <v>1153.99</v>
      </c>
      <c r="S3527">
        <v>0</v>
      </c>
    </row>
    <row r="3528" spans="1:19" x14ac:dyDescent="0.25">
      <c r="A3528">
        <v>4</v>
      </c>
      <c r="B3528">
        <v>4332</v>
      </c>
      <c r="C3528" t="s">
        <v>3736</v>
      </c>
      <c r="D3528" t="s">
        <v>62</v>
      </c>
      <c r="E3528" t="s">
        <v>60</v>
      </c>
      <c r="F3528" t="s">
        <v>6589</v>
      </c>
      <c r="G3528" t="s">
        <v>3585</v>
      </c>
      <c r="H3528" t="s">
        <v>104</v>
      </c>
      <c r="I3528">
        <v>1</v>
      </c>
      <c r="J3528" t="s">
        <v>6969</v>
      </c>
      <c r="K3528" s="37">
        <v>43959</v>
      </c>
      <c r="L3528">
        <v>76909.5</v>
      </c>
      <c r="M3528">
        <v>76909.5</v>
      </c>
      <c r="N3528">
        <v>0</v>
      </c>
      <c r="O3528">
        <v>69218.55</v>
      </c>
      <c r="P3528">
        <v>0</v>
      </c>
      <c r="Q3528">
        <v>5768.21</v>
      </c>
      <c r="R3528">
        <v>5768.21</v>
      </c>
      <c r="S3528">
        <v>0</v>
      </c>
    </row>
    <row r="3529" spans="1:19" x14ac:dyDescent="0.25">
      <c r="A3529">
        <v>4</v>
      </c>
      <c r="B3529">
        <v>4332</v>
      </c>
      <c r="C3529" t="s">
        <v>3736</v>
      </c>
      <c r="D3529" t="s">
        <v>772</v>
      </c>
      <c r="E3529" t="s">
        <v>147</v>
      </c>
      <c r="F3529" t="s">
        <v>6590</v>
      </c>
      <c r="G3529" t="s">
        <v>3534</v>
      </c>
      <c r="H3529" t="s">
        <v>107</v>
      </c>
      <c r="I3529">
        <v>0</v>
      </c>
      <c r="J3529" t="s">
        <v>6969</v>
      </c>
      <c r="K3529" s="37">
        <v>48092</v>
      </c>
      <c r="L3529">
        <v>296691.02</v>
      </c>
      <c r="M3529">
        <v>296691.02</v>
      </c>
      <c r="N3529">
        <v>0</v>
      </c>
      <c r="O3529">
        <v>267021.92</v>
      </c>
      <c r="P3529">
        <v>0</v>
      </c>
      <c r="Q3529">
        <v>0</v>
      </c>
      <c r="R3529">
        <v>0</v>
      </c>
      <c r="S3529">
        <v>0</v>
      </c>
    </row>
    <row r="3530" spans="1:19" x14ac:dyDescent="0.25">
      <c r="A3530">
        <v>4</v>
      </c>
      <c r="B3530">
        <v>4332</v>
      </c>
      <c r="C3530" t="s">
        <v>3736</v>
      </c>
      <c r="D3530" t="s">
        <v>613</v>
      </c>
      <c r="E3530" t="s">
        <v>131</v>
      </c>
      <c r="F3530" t="s">
        <v>6591</v>
      </c>
      <c r="G3530" t="s">
        <v>1091</v>
      </c>
      <c r="H3530" t="s">
        <v>124</v>
      </c>
      <c r="I3530">
        <v>1</v>
      </c>
      <c r="J3530" t="s">
        <v>6969</v>
      </c>
      <c r="K3530" s="37">
        <v>43335</v>
      </c>
      <c r="L3530">
        <v>4779.1000000000004</v>
      </c>
      <c r="M3530">
        <v>4779.1000000000004</v>
      </c>
      <c r="N3530">
        <v>0</v>
      </c>
      <c r="O3530">
        <v>4301.1899999999996</v>
      </c>
      <c r="P3530">
        <v>0</v>
      </c>
      <c r="Q3530">
        <v>358.43</v>
      </c>
      <c r="R3530">
        <v>358.43</v>
      </c>
      <c r="S3530">
        <v>0</v>
      </c>
    </row>
    <row r="3531" spans="1:19" x14ac:dyDescent="0.25">
      <c r="A3531">
        <v>4</v>
      </c>
      <c r="B3531">
        <v>4332</v>
      </c>
      <c r="C3531" t="s">
        <v>3736</v>
      </c>
      <c r="D3531" t="s">
        <v>3133</v>
      </c>
      <c r="E3531" t="s">
        <v>25</v>
      </c>
      <c r="F3531" t="s">
        <v>8882</v>
      </c>
      <c r="G3531" t="s">
        <v>8883</v>
      </c>
      <c r="H3531" t="s">
        <v>107</v>
      </c>
      <c r="I3531">
        <v>0</v>
      </c>
      <c r="J3531" t="s">
        <v>6969</v>
      </c>
      <c r="K3531" s="37">
        <v>48092</v>
      </c>
      <c r="L3531">
        <v>3664.89</v>
      </c>
      <c r="M3531">
        <v>3664.89</v>
      </c>
      <c r="N3531">
        <v>0</v>
      </c>
      <c r="O3531">
        <v>3298.4</v>
      </c>
      <c r="P3531">
        <v>0</v>
      </c>
      <c r="Q3531">
        <v>274.87</v>
      </c>
      <c r="R3531">
        <v>0</v>
      </c>
      <c r="S3531">
        <v>274.87</v>
      </c>
    </row>
    <row r="3532" spans="1:19" x14ac:dyDescent="0.25">
      <c r="A3532">
        <v>4</v>
      </c>
      <c r="B3532">
        <v>4332</v>
      </c>
      <c r="C3532" t="s">
        <v>3736</v>
      </c>
      <c r="D3532" t="s">
        <v>3133</v>
      </c>
      <c r="E3532" t="s">
        <v>25</v>
      </c>
      <c r="F3532" t="s">
        <v>8142</v>
      </c>
      <c r="G3532" t="s">
        <v>8143</v>
      </c>
      <c r="H3532" t="s">
        <v>86</v>
      </c>
      <c r="I3532">
        <v>1</v>
      </c>
      <c r="J3532" t="s">
        <v>6969</v>
      </c>
      <c r="K3532" s="37">
        <v>48092</v>
      </c>
      <c r="L3532">
        <v>13560.97</v>
      </c>
      <c r="M3532">
        <v>13748.38</v>
      </c>
      <c r="N3532">
        <v>187.41</v>
      </c>
      <c r="O3532">
        <v>13729.64</v>
      </c>
      <c r="P3532">
        <v>168.67</v>
      </c>
      <c r="Q3532">
        <v>14.26</v>
      </c>
      <c r="R3532">
        <v>14.26</v>
      </c>
      <c r="S3532">
        <v>0</v>
      </c>
    </row>
    <row r="3533" spans="1:19" x14ac:dyDescent="0.25">
      <c r="A3533">
        <v>4</v>
      </c>
      <c r="B3533">
        <v>4332</v>
      </c>
      <c r="C3533" t="s">
        <v>3736</v>
      </c>
      <c r="D3533" t="s">
        <v>2210</v>
      </c>
      <c r="E3533" t="s">
        <v>48</v>
      </c>
      <c r="F3533" t="s">
        <v>8693</v>
      </c>
      <c r="G3533" t="s">
        <v>8653</v>
      </c>
      <c r="H3533" t="s">
        <v>104</v>
      </c>
      <c r="I3533">
        <v>1</v>
      </c>
      <c r="J3533" t="s">
        <v>6969</v>
      </c>
      <c r="K3533" s="37">
        <v>48092</v>
      </c>
      <c r="L3533">
        <v>23335.58</v>
      </c>
      <c r="M3533">
        <v>23335.58</v>
      </c>
      <c r="N3533">
        <v>0</v>
      </c>
      <c r="O3533">
        <v>21002.02</v>
      </c>
      <c r="P3533">
        <v>0</v>
      </c>
      <c r="Q3533">
        <v>1750.17</v>
      </c>
      <c r="R3533">
        <v>1750.17</v>
      </c>
      <c r="S3533">
        <v>0</v>
      </c>
    </row>
    <row r="3534" spans="1:19" x14ac:dyDescent="0.25">
      <c r="A3534">
        <v>4</v>
      </c>
      <c r="B3534">
        <v>4332</v>
      </c>
      <c r="C3534" t="s">
        <v>3736</v>
      </c>
      <c r="D3534" t="s">
        <v>13</v>
      </c>
      <c r="E3534" t="s">
        <v>9</v>
      </c>
      <c r="F3534" t="s">
        <v>8884</v>
      </c>
      <c r="G3534" t="s">
        <v>8885</v>
      </c>
      <c r="H3534" t="s">
        <v>107</v>
      </c>
      <c r="I3534">
        <v>0</v>
      </c>
      <c r="J3534" t="s">
        <v>6969</v>
      </c>
      <c r="K3534" s="37">
        <v>48092</v>
      </c>
      <c r="L3534">
        <v>441607.4</v>
      </c>
      <c r="M3534">
        <v>441607.4</v>
      </c>
      <c r="N3534">
        <v>0</v>
      </c>
      <c r="O3534">
        <v>397446.66</v>
      </c>
      <c r="P3534">
        <v>0</v>
      </c>
      <c r="Q3534">
        <v>0</v>
      </c>
      <c r="R3534">
        <v>0</v>
      </c>
      <c r="S3534">
        <v>0</v>
      </c>
    </row>
    <row r="3535" spans="1:19" x14ac:dyDescent="0.25">
      <c r="A3535">
        <v>4</v>
      </c>
      <c r="B3535">
        <v>4332</v>
      </c>
      <c r="C3535" t="s">
        <v>3736</v>
      </c>
      <c r="D3535" t="s">
        <v>13</v>
      </c>
      <c r="E3535" t="s">
        <v>9</v>
      </c>
      <c r="F3535" t="s">
        <v>8144</v>
      </c>
      <c r="G3535" t="s">
        <v>8145</v>
      </c>
      <c r="H3535" t="s">
        <v>86</v>
      </c>
      <c r="I3535">
        <v>1</v>
      </c>
      <c r="J3535" t="s">
        <v>6969</v>
      </c>
      <c r="K3535" s="37">
        <v>43864</v>
      </c>
      <c r="L3535">
        <v>60751.75</v>
      </c>
      <c r="M3535">
        <v>60751.75</v>
      </c>
      <c r="N3535">
        <v>0</v>
      </c>
      <c r="O3535">
        <v>60751.75</v>
      </c>
      <c r="P3535">
        <v>0</v>
      </c>
      <c r="Q3535">
        <v>0</v>
      </c>
      <c r="R3535">
        <v>0</v>
      </c>
      <c r="S3535">
        <v>0</v>
      </c>
    </row>
    <row r="3536" spans="1:19" x14ac:dyDescent="0.25">
      <c r="A3536">
        <v>4</v>
      </c>
      <c r="B3536">
        <v>4332</v>
      </c>
      <c r="C3536" t="s">
        <v>3736</v>
      </c>
      <c r="D3536" t="s">
        <v>1707</v>
      </c>
      <c r="E3536" t="s">
        <v>404</v>
      </c>
      <c r="F3536" t="s">
        <v>6592</v>
      </c>
      <c r="G3536" t="s">
        <v>3443</v>
      </c>
      <c r="H3536" t="s">
        <v>107</v>
      </c>
      <c r="I3536">
        <v>1</v>
      </c>
      <c r="J3536" t="s">
        <v>6969</v>
      </c>
      <c r="K3536" s="37">
        <v>43781</v>
      </c>
      <c r="L3536">
        <v>13576.26</v>
      </c>
      <c r="M3536">
        <v>13576.26</v>
      </c>
      <c r="N3536">
        <v>0</v>
      </c>
      <c r="O3536">
        <v>12218.63</v>
      </c>
      <c r="P3536">
        <v>0</v>
      </c>
      <c r="Q3536">
        <v>1018.22</v>
      </c>
      <c r="R3536">
        <v>1018.22</v>
      </c>
      <c r="S3536">
        <v>0</v>
      </c>
    </row>
    <row r="3537" spans="1:19" x14ac:dyDescent="0.25">
      <c r="A3537">
        <v>4</v>
      </c>
      <c r="B3537">
        <v>4332</v>
      </c>
      <c r="C3537" t="s">
        <v>3736</v>
      </c>
      <c r="D3537" t="s">
        <v>753</v>
      </c>
      <c r="E3537" t="s">
        <v>152</v>
      </c>
      <c r="F3537" t="s">
        <v>6593</v>
      </c>
      <c r="G3537" t="s">
        <v>754</v>
      </c>
      <c r="H3537" t="s">
        <v>149</v>
      </c>
      <c r="I3537">
        <v>1</v>
      </c>
      <c r="J3537" t="s">
        <v>6969</v>
      </c>
      <c r="K3537" s="37">
        <v>43334</v>
      </c>
      <c r="L3537">
        <v>17500</v>
      </c>
      <c r="M3537">
        <v>17500</v>
      </c>
      <c r="N3537">
        <v>0</v>
      </c>
      <c r="O3537">
        <v>15750</v>
      </c>
      <c r="P3537">
        <v>0</v>
      </c>
      <c r="Q3537">
        <v>1312.5</v>
      </c>
      <c r="R3537">
        <v>1312.5</v>
      </c>
      <c r="S3537">
        <v>0</v>
      </c>
    </row>
    <row r="3538" spans="1:19" x14ac:dyDescent="0.25">
      <c r="A3538">
        <v>4</v>
      </c>
      <c r="B3538">
        <v>4332</v>
      </c>
      <c r="C3538" t="s">
        <v>3736</v>
      </c>
      <c r="D3538" t="s">
        <v>52</v>
      </c>
      <c r="E3538" t="s">
        <v>21</v>
      </c>
      <c r="F3538" t="s">
        <v>6594</v>
      </c>
      <c r="G3538" t="s">
        <v>3573</v>
      </c>
      <c r="H3538" t="s">
        <v>124</v>
      </c>
      <c r="I3538">
        <v>1</v>
      </c>
      <c r="J3538" t="s">
        <v>6969</v>
      </c>
      <c r="K3538" s="37">
        <v>43864</v>
      </c>
      <c r="L3538">
        <v>122631.16</v>
      </c>
      <c r="M3538">
        <v>122631.16</v>
      </c>
      <c r="N3538">
        <v>0</v>
      </c>
      <c r="O3538">
        <v>110368.04</v>
      </c>
      <c r="P3538">
        <v>0</v>
      </c>
      <c r="Q3538">
        <v>9197.34</v>
      </c>
      <c r="R3538">
        <v>9197.34</v>
      </c>
      <c r="S3538">
        <v>0</v>
      </c>
    </row>
    <row r="3539" spans="1:19" x14ac:dyDescent="0.25">
      <c r="A3539">
        <v>4</v>
      </c>
      <c r="B3539">
        <v>4332</v>
      </c>
      <c r="C3539" t="s">
        <v>3736</v>
      </c>
      <c r="D3539" t="s">
        <v>2210</v>
      </c>
      <c r="E3539" t="s">
        <v>48</v>
      </c>
      <c r="F3539" t="s">
        <v>8146</v>
      </c>
      <c r="G3539" t="s">
        <v>8147</v>
      </c>
      <c r="H3539" t="s">
        <v>107</v>
      </c>
      <c r="I3539">
        <v>1</v>
      </c>
      <c r="J3539" t="s">
        <v>6969</v>
      </c>
      <c r="K3539" s="37">
        <v>48092</v>
      </c>
      <c r="L3539">
        <v>41613.800000000003</v>
      </c>
      <c r="M3539">
        <v>41613.800000000003</v>
      </c>
      <c r="N3539">
        <v>0</v>
      </c>
      <c r="O3539">
        <v>37452.42</v>
      </c>
      <c r="P3539">
        <v>0</v>
      </c>
      <c r="Q3539">
        <v>3121.04</v>
      </c>
      <c r="R3539">
        <v>3121.04</v>
      </c>
      <c r="S3539">
        <v>0</v>
      </c>
    </row>
    <row r="3540" spans="1:19" x14ac:dyDescent="0.25">
      <c r="A3540">
        <v>4</v>
      </c>
      <c r="B3540">
        <v>4332</v>
      </c>
      <c r="C3540" t="s">
        <v>3736</v>
      </c>
      <c r="D3540" t="s">
        <v>1685</v>
      </c>
      <c r="E3540" t="s">
        <v>131</v>
      </c>
      <c r="F3540" t="s">
        <v>6595</v>
      </c>
      <c r="G3540" t="s">
        <v>3359</v>
      </c>
      <c r="H3540" t="s">
        <v>124</v>
      </c>
      <c r="I3540">
        <v>0</v>
      </c>
      <c r="J3540" t="s">
        <v>6969</v>
      </c>
      <c r="K3540" s="37">
        <v>43864</v>
      </c>
      <c r="L3540">
        <v>57780.28</v>
      </c>
      <c r="M3540">
        <v>57780.28</v>
      </c>
      <c r="N3540">
        <v>0</v>
      </c>
      <c r="O3540">
        <v>52002.25</v>
      </c>
      <c r="P3540">
        <v>0</v>
      </c>
      <c r="Q3540">
        <v>4333.5200000000004</v>
      </c>
      <c r="R3540">
        <v>4333.5200000000004</v>
      </c>
      <c r="S3540">
        <v>0</v>
      </c>
    </row>
    <row r="3541" spans="1:19" x14ac:dyDescent="0.25">
      <c r="A3541">
        <v>4</v>
      </c>
      <c r="B3541">
        <v>4332</v>
      </c>
      <c r="C3541" t="s">
        <v>3736</v>
      </c>
      <c r="D3541" t="s">
        <v>62</v>
      </c>
      <c r="E3541" t="s">
        <v>60</v>
      </c>
      <c r="F3541" t="s">
        <v>8148</v>
      </c>
      <c r="G3541" t="s">
        <v>8149</v>
      </c>
      <c r="H3541" t="s">
        <v>86</v>
      </c>
      <c r="I3541">
        <v>1</v>
      </c>
      <c r="J3541" t="s">
        <v>6969</v>
      </c>
      <c r="K3541" s="37">
        <v>48092</v>
      </c>
      <c r="L3541">
        <v>416759.81</v>
      </c>
      <c r="M3541">
        <v>416759.81</v>
      </c>
      <c r="N3541">
        <v>0</v>
      </c>
      <c r="O3541">
        <v>416759.81</v>
      </c>
      <c r="P3541">
        <v>0</v>
      </c>
      <c r="Q3541">
        <v>0</v>
      </c>
      <c r="R3541">
        <v>0</v>
      </c>
      <c r="S3541">
        <v>0</v>
      </c>
    </row>
    <row r="3542" spans="1:19" x14ac:dyDescent="0.25">
      <c r="A3542">
        <v>4</v>
      </c>
      <c r="B3542">
        <v>4332</v>
      </c>
      <c r="C3542" t="s">
        <v>3736</v>
      </c>
      <c r="D3542" t="s">
        <v>3133</v>
      </c>
      <c r="E3542" t="s">
        <v>25</v>
      </c>
      <c r="F3542" t="s">
        <v>6596</v>
      </c>
      <c r="G3542" t="s">
        <v>3399</v>
      </c>
      <c r="H3542" t="s">
        <v>100</v>
      </c>
      <c r="I3542">
        <v>0</v>
      </c>
      <c r="J3542" t="s">
        <v>6969</v>
      </c>
      <c r="K3542" s="37">
        <v>43851</v>
      </c>
      <c r="L3542">
        <v>12838.18</v>
      </c>
      <c r="M3542">
        <v>12838.18</v>
      </c>
      <c r="N3542">
        <v>0</v>
      </c>
      <c r="O3542">
        <v>11554.36</v>
      </c>
      <c r="P3542">
        <v>0</v>
      </c>
      <c r="Q3542">
        <v>962.87</v>
      </c>
      <c r="R3542">
        <v>962.86</v>
      </c>
      <c r="S3542">
        <v>0.01</v>
      </c>
    </row>
    <row r="3543" spans="1:19" x14ac:dyDescent="0.25">
      <c r="A3543">
        <v>4</v>
      </c>
      <c r="B3543">
        <v>4332</v>
      </c>
      <c r="C3543" t="s">
        <v>3736</v>
      </c>
      <c r="D3543" t="s">
        <v>3479</v>
      </c>
      <c r="E3543" t="s">
        <v>93</v>
      </c>
      <c r="F3543" t="s">
        <v>8150</v>
      </c>
      <c r="G3543" t="s">
        <v>8151</v>
      </c>
      <c r="H3543" t="s">
        <v>107</v>
      </c>
      <c r="I3543">
        <v>0</v>
      </c>
      <c r="J3543" t="s">
        <v>6969</v>
      </c>
      <c r="K3543" s="37">
        <v>48092</v>
      </c>
      <c r="L3543">
        <v>74197.02</v>
      </c>
      <c r="M3543">
        <v>74197.02</v>
      </c>
      <c r="N3543">
        <v>0</v>
      </c>
      <c r="O3543">
        <v>66777.320000000007</v>
      </c>
      <c r="P3543">
        <v>0</v>
      </c>
      <c r="Q3543">
        <v>5564.78</v>
      </c>
      <c r="R3543">
        <v>5564.77</v>
      </c>
      <c r="S3543">
        <v>0.01</v>
      </c>
    </row>
    <row r="3544" spans="1:19" x14ac:dyDescent="0.25">
      <c r="A3544">
        <v>4</v>
      </c>
      <c r="B3544">
        <v>4332</v>
      </c>
      <c r="C3544" t="s">
        <v>3736</v>
      </c>
      <c r="D3544" t="s">
        <v>3102</v>
      </c>
      <c r="E3544" t="s">
        <v>9</v>
      </c>
      <c r="F3544" t="s">
        <v>8152</v>
      </c>
      <c r="G3544" t="s">
        <v>688</v>
      </c>
      <c r="H3544" t="s">
        <v>100</v>
      </c>
      <c r="I3544">
        <v>0.25</v>
      </c>
      <c r="J3544" t="s">
        <v>6969</v>
      </c>
      <c r="K3544" s="37">
        <v>43959</v>
      </c>
      <c r="L3544">
        <v>18337.36</v>
      </c>
      <c r="M3544">
        <v>18337.36</v>
      </c>
      <c r="N3544">
        <v>0</v>
      </c>
      <c r="O3544">
        <v>16503.62</v>
      </c>
      <c r="P3544">
        <v>0</v>
      </c>
      <c r="Q3544">
        <v>1375.31</v>
      </c>
      <c r="R3544">
        <v>1375.3</v>
      </c>
      <c r="S3544">
        <v>0.01</v>
      </c>
    </row>
    <row r="3545" spans="1:19" x14ac:dyDescent="0.25">
      <c r="A3545">
        <v>4</v>
      </c>
      <c r="B3545">
        <v>4332</v>
      </c>
      <c r="C3545" t="s">
        <v>3736</v>
      </c>
      <c r="D3545" t="s">
        <v>426</v>
      </c>
      <c r="E3545" t="s">
        <v>60</v>
      </c>
      <c r="F3545" t="s">
        <v>6597</v>
      </c>
      <c r="G3545" t="s">
        <v>3384</v>
      </c>
      <c r="H3545" t="s">
        <v>124</v>
      </c>
      <c r="I3545">
        <v>1</v>
      </c>
      <c r="J3545" t="s">
        <v>6969</v>
      </c>
      <c r="K3545" s="37">
        <v>44253</v>
      </c>
      <c r="L3545">
        <v>5469.74</v>
      </c>
      <c r="M3545">
        <v>5469.74</v>
      </c>
      <c r="N3545">
        <v>0</v>
      </c>
      <c r="O3545">
        <v>4922.7700000000004</v>
      </c>
      <c r="P3545">
        <v>0</v>
      </c>
      <c r="Q3545">
        <v>410.23</v>
      </c>
      <c r="R3545">
        <v>410.23</v>
      </c>
      <c r="S3545">
        <v>0</v>
      </c>
    </row>
    <row r="3546" spans="1:19" x14ac:dyDescent="0.25">
      <c r="A3546">
        <v>4</v>
      </c>
      <c r="B3546">
        <v>4332</v>
      </c>
      <c r="C3546" t="s">
        <v>3736</v>
      </c>
      <c r="D3546" t="s">
        <v>1508</v>
      </c>
      <c r="E3546" t="s">
        <v>131</v>
      </c>
      <c r="F3546" t="s">
        <v>8153</v>
      </c>
      <c r="G3546" t="s">
        <v>8154</v>
      </c>
      <c r="H3546" t="s">
        <v>107</v>
      </c>
      <c r="I3546">
        <v>0</v>
      </c>
      <c r="J3546" t="s">
        <v>6969</v>
      </c>
      <c r="K3546" s="37">
        <v>48092</v>
      </c>
      <c r="L3546">
        <v>1812654.09</v>
      </c>
      <c r="M3546">
        <v>0</v>
      </c>
      <c r="N3546">
        <v>-1812654.09</v>
      </c>
      <c r="O3546">
        <v>0</v>
      </c>
      <c r="P3546">
        <v>-1631388.68</v>
      </c>
      <c r="Q3546">
        <v>0</v>
      </c>
      <c r="R3546">
        <v>0</v>
      </c>
      <c r="S3546">
        <v>0</v>
      </c>
    </row>
    <row r="3547" spans="1:19" x14ac:dyDescent="0.25">
      <c r="A3547">
        <v>4</v>
      </c>
      <c r="B3547">
        <v>4332</v>
      </c>
      <c r="C3547" t="s">
        <v>3736</v>
      </c>
      <c r="D3547" t="s">
        <v>2894</v>
      </c>
      <c r="E3547" t="s">
        <v>93</v>
      </c>
      <c r="F3547" t="s">
        <v>6598</v>
      </c>
      <c r="G3547" t="s">
        <v>3499</v>
      </c>
      <c r="H3547" t="s">
        <v>104</v>
      </c>
      <c r="I3547">
        <v>1</v>
      </c>
      <c r="J3547" t="s">
        <v>6969</v>
      </c>
      <c r="K3547" s="37">
        <v>43861</v>
      </c>
      <c r="L3547">
        <v>17191.91</v>
      </c>
      <c r="M3547">
        <v>17191.91</v>
      </c>
      <c r="N3547">
        <v>0</v>
      </c>
      <c r="O3547">
        <v>15472.72</v>
      </c>
      <c r="P3547">
        <v>0</v>
      </c>
      <c r="Q3547">
        <v>1289.3900000000001</v>
      </c>
      <c r="R3547">
        <v>1289.3900000000001</v>
      </c>
      <c r="S3547">
        <v>0</v>
      </c>
    </row>
    <row r="3548" spans="1:19" x14ac:dyDescent="0.25">
      <c r="A3548">
        <v>4</v>
      </c>
      <c r="B3548">
        <v>4332</v>
      </c>
      <c r="C3548" t="s">
        <v>3736</v>
      </c>
      <c r="D3548" t="s">
        <v>1685</v>
      </c>
      <c r="E3548" t="s">
        <v>131</v>
      </c>
      <c r="F3548" t="s">
        <v>6599</v>
      </c>
      <c r="G3548" t="s">
        <v>3583</v>
      </c>
      <c r="H3548" t="s">
        <v>124</v>
      </c>
      <c r="I3548">
        <v>0.4</v>
      </c>
      <c r="J3548" t="s">
        <v>6969</v>
      </c>
      <c r="K3548" s="37">
        <v>48092</v>
      </c>
      <c r="L3548">
        <v>102870.25</v>
      </c>
      <c r="M3548">
        <v>102870.25</v>
      </c>
      <c r="N3548">
        <v>0</v>
      </c>
      <c r="O3548">
        <v>92583.23</v>
      </c>
      <c r="P3548">
        <v>0</v>
      </c>
      <c r="Q3548">
        <v>7715.27</v>
      </c>
      <c r="R3548">
        <v>7715.27</v>
      </c>
      <c r="S3548">
        <v>0</v>
      </c>
    </row>
    <row r="3549" spans="1:19" x14ac:dyDescent="0.25">
      <c r="A3549">
        <v>4</v>
      </c>
      <c r="B3549">
        <v>4332</v>
      </c>
      <c r="C3549" t="s">
        <v>3736</v>
      </c>
      <c r="D3549" t="s">
        <v>284</v>
      </c>
      <c r="E3549" t="s">
        <v>37</v>
      </c>
      <c r="F3549" t="s">
        <v>6600</v>
      </c>
      <c r="G3549" t="s">
        <v>3468</v>
      </c>
      <c r="H3549" t="s">
        <v>104</v>
      </c>
      <c r="I3549">
        <v>0</v>
      </c>
      <c r="J3549" t="s">
        <v>6969</v>
      </c>
      <c r="K3549" s="37">
        <v>43959</v>
      </c>
      <c r="L3549">
        <v>22806</v>
      </c>
      <c r="M3549">
        <v>22806</v>
      </c>
      <c r="N3549">
        <v>0</v>
      </c>
      <c r="O3549">
        <v>20525.400000000001</v>
      </c>
      <c r="P3549">
        <v>0</v>
      </c>
      <c r="Q3549">
        <v>1710.45</v>
      </c>
      <c r="R3549">
        <v>1710.45</v>
      </c>
      <c r="S3549">
        <v>0</v>
      </c>
    </row>
    <row r="3550" spans="1:19" x14ac:dyDescent="0.25">
      <c r="A3550">
        <v>4</v>
      </c>
      <c r="B3550">
        <v>4332</v>
      </c>
      <c r="C3550" t="s">
        <v>3736</v>
      </c>
      <c r="D3550" t="s">
        <v>319</v>
      </c>
      <c r="E3550" t="s">
        <v>320</v>
      </c>
      <c r="F3550" t="s">
        <v>6601</v>
      </c>
      <c r="G3550" t="s">
        <v>321</v>
      </c>
      <c r="H3550" t="s">
        <v>107</v>
      </c>
      <c r="I3550">
        <v>1</v>
      </c>
      <c r="J3550" t="s">
        <v>6969</v>
      </c>
      <c r="K3550" s="37">
        <v>43265</v>
      </c>
      <c r="L3550">
        <v>100000</v>
      </c>
      <c r="M3550">
        <v>100000</v>
      </c>
      <c r="N3550">
        <v>0</v>
      </c>
      <c r="O3550">
        <v>90000</v>
      </c>
      <c r="P3550">
        <v>0</v>
      </c>
      <c r="Q3550">
        <v>7500</v>
      </c>
      <c r="R3550">
        <v>7500</v>
      </c>
      <c r="S3550">
        <v>0</v>
      </c>
    </row>
    <row r="3551" spans="1:19" x14ac:dyDescent="0.25">
      <c r="A3551">
        <v>4</v>
      </c>
      <c r="B3551">
        <v>4332</v>
      </c>
      <c r="C3551" t="s">
        <v>3736</v>
      </c>
      <c r="D3551" t="s">
        <v>1244</v>
      </c>
      <c r="E3551" t="s">
        <v>9</v>
      </c>
      <c r="F3551" t="s">
        <v>8155</v>
      </c>
      <c r="G3551" t="s">
        <v>8156</v>
      </c>
      <c r="H3551" t="s">
        <v>86</v>
      </c>
      <c r="I3551">
        <v>1</v>
      </c>
      <c r="J3551" t="s">
        <v>6969</v>
      </c>
      <c r="K3551" s="37">
        <v>43781</v>
      </c>
      <c r="L3551">
        <v>114679.98</v>
      </c>
      <c r="M3551">
        <v>114679.98</v>
      </c>
      <c r="N3551">
        <v>0</v>
      </c>
      <c r="O3551">
        <v>114679.98</v>
      </c>
      <c r="P3551">
        <v>0</v>
      </c>
      <c r="Q3551">
        <v>0</v>
      </c>
      <c r="R3551">
        <v>0</v>
      </c>
      <c r="S3551">
        <v>0</v>
      </c>
    </row>
    <row r="3552" spans="1:19" x14ac:dyDescent="0.25">
      <c r="A3552">
        <v>4</v>
      </c>
      <c r="B3552">
        <v>4332</v>
      </c>
      <c r="C3552" t="s">
        <v>3736</v>
      </c>
      <c r="D3552" t="s">
        <v>65</v>
      </c>
      <c r="E3552" t="s">
        <v>48</v>
      </c>
      <c r="F3552" t="s">
        <v>6602</v>
      </c>
      <c r="G3552" t="s">
        <v>3430</v>
      </c>
      <c r="H3552" t="s">
        <v>107</v>
      </c>
      <c r="I3552">
        <v>1</v>
      </c>
      <c r="J3552" t="s">
        <v>6969</v>
      </c>
      <c r="K3552" s="37">
        <v>43851</v>
      </c>
      <c r="L3552">
        <v>6104.57</v>
      </c>
      <c r="M3552">
        <v>6104.57</v>
      </c>
      <c r="N3552">
        <v>0</v>
      </c>
      <c r="O3552">
        <v>5494.11</v>
      </c>
      <c r="P3552">
        <v>0</v>
      </c>
      <c r="Q3552">
        <v>457.85</v>
      </c>
      <c r="R3552">
        <v>457.84</v>
      </c>
      <c r="S3552">
        <v>0.01</v>
      </c>
    </row>
    <row r="3553" spans="1:19" x14ac:dyDescent="0.25">
      <c r="A3553">
        <v>4</v>
      </c>
      <c r="B3553">
        <v>4332</v>
      </c>
      <c r="C3553" t="s">
        <v>3736</v>
      </c>
      <c r="D3553" t="s">
        <v>52</v>
      </c>
      <c r="E3553" t="s">
        <v>21</v>
      </c>
      <c r="F3553" t="s">
        <v>8157</v>
      </c>
      <c r="G3553" t="s">
        <v>8158</v>
      </c>
      <c r="H3553" t="s">
        <v>104</v>
      </c>
      <c r="I3553">
        <v>0</v>
      </c>
      <c r="J3553" t="s">
        <v>6969</v>
      </c>
      <c r="K3553" s="37">
        <v>48092</v>
      </c>
      <c r="L3553">
        <v>52696.39</v>
      </c>
      <c r="M3553">
        <v>52696.39</v>
      </c>
      <c r="N3553">
        <v>0</v>
      </c>
      <c r="O3553">
        <v>47426.75</v>
      </c>
      <c r="P3553">
        <v>0</v>
      </c>
      <c r="Q3553">
        <v>3952.23</v>
      </c>
      <c r="R3553">
        <v>3952.23</v>
      </c>
      <c r="S3553">
        <v>0</v>
      </c>
    </row>
    <row r="3554" spans="1:19" x14ac:dyDescent="0.25">
      <c r="A3554">
        <v>4</v>
      </c>
      <c r="B3554">
        <v>4332</v>
      </c>
      <c r="C3554" t="s">
        <v>3736</v>
      </c>
      <c r="D3554" t="s">
        <v>1508</v>
      </c>
      <c r="E3554" t="s">
        <v>131</v>
      </c>
      <c r="F3554" t="s">
        <v>8159</v>
      </c>
      <c r="G3554" t="s">
        <v>8160</v>
      </c>
      <c r="H3554" t="s">
        <v>107</v>
      </c>
      <c r="I3554">
        <v>0</v>
      </c>
      <c r="J3554" t="s">
        <v>6969</v>
      </c>
      <c r="K3554" s="37">
        <v>48092</v>
      </c>
      <c r="L3554">
        <v>2086937.91</v>
      </c>
      <c r="M3554">
        <v>0</v>
      </c>
      <c r="N3554">
        <v>-2086937.91</v>
      </c>
      <c r="O3554">
        <v>0</v>
      </c>
      <c r="P3554">
        <v>-1878244.12</v>
      </c>
      <c r="Q3554">
        <v>0</v>
      </c>
      <c r="R3554">
        <v>0</v>
      </c>
      <c r="S3554">
        <v>0</v>
      </c>
    </row>
    <row r="3555" spans="1:19" x14ac:dyDescent="0.25">
      <c r="A3555">
        <v>4</v>
      </c>
      <c r="B3555">
        <v>4332</v>
      </c>
      <c r="C3555" t="s">
        <v>3736</v>
      </c>
      <c r="D3555" t="s">
        <v>68</v>
      </c>
      <c r="E3555" t="s">
        <v>69</v>
      </c>
      <c r="F3555" t="s">
        <v>6603</v>
      </c>
      <c r="G3555" t="s">
        <v>3564</v>
      </c>
      <c r="H3555" t="s">
        <v>104</v>
      </c>
      <c r="I3555">
        <v>0</v>
      </c>
      <c r="J3555" t="s">
        <v>6969</v>
      </c>
      <c r="K3555" s="37">
        <v>43959</v>
      </c>
      <c r="L3555">
        <v>22070.51</v>
      </c>
      <c r="M3555">
        <v>22070.51</v>
      </c>
      <c r="N3555">
        <v>0</v>
      </c>
      <c r="O3555">
        <v>19863.46</v>
      </c>
      <c r="P3555">
        <v>0</v>
      </c>
      <c r="Q3555">
        <v>1655.29</v>
      </c>
      <c r="R3555">
        <v>1655.29</v>
      </c>
      <c r="S3555">
        <v>0</v>
      </c>
    </row>
    <row r="3556" spans="1:19" x14ac:dyDescent="0.25">
      <c r="A3556">
        <v>4</v>
      </c>
      <c r="B3556">
        <v>4332</v>
      </c>
      <c r="C3556" t="s">
        <v>3736</v>
      </c>
      <c r="D3556" t="s">
        <v>744</v>
      </c>
      <c r="E3556" t="s">
        <v>25</v>
      </c>
      <c r="F3556" t="s">
        <v>6604</v>
      </c>
      <c r="G3556" t="s">
        <v>3482</v>
      </c>
      <c r="H3556" t="s">
        <v>124</v>
      </c>
      <c r="I3556">
        <v>1</v>
      </c>
      <c r="J3556" t="s">
        <v>6969</v>
      </c>
      <c r="K3556" s="37">
        <v>43864</v>
      </c>
      <c r="L3556">
        <v>18350</v>
      </c>
      <c r="M3556">
        <v>18350</v>
      </c>
      <c r="N3556">
        <v>0</v>
      </c>
      <c r="O3556">
        <v>16515</v>
      </c>
      <c r="P3556">
        <v>0</v>
      </c>
      <c r="Q3556">
        <v>1376.25</v>
      </c>
      <c r="R3556">
        <v>1376.25</v>
      </c>
      <c r="S3556">
        <v>0</v>
      </c>
    </row>
    <row r="3557" spans="1:19" x14ac:dyDescent="0.25">
      <c r="A3557">
        <v>4</v>
      </c>
      <c r="B3557">
        <v>4332</v>
      </c>
      <c r="C3557" t="s">
        <v>3736</v>
      </c>
      <c r="D3557" t="s">
        <v>68</v>
      </c>
      <c r="E3557" t="s">
        <v>69</v>
      </c>
      <c r="F3557" t="s">
        <v>8161</v>
      </c>
      <c r="G3557" t="s">
        <v>8162</v>
      </c>
      <c r="H3557" t="s">
        <v>107</v>
      </c>
      <c r="I3557">
        <v>1</v>
      </c>
      <c r="J3557" t="s">
        <v>6969</v>
      </c>
      <c r="K3557" s="37">
        <v>43991</v>
      </c>
      <c r="L3557">
        <v>34391.82</v>
      </c>
      <c r="M3557">
        <v>34391.82</v>
      </c>
      <c r="N3557">
        <v>0</v>
      </c>
      <c r="O3557">
        <v>30952.639999999999</v>
      </c>
      <c r="P3557">
        <v>0</v>
      </c>
      <c r="Q3557">
        <v>2579.39</v>
      </c>
      <c r="R3557">
        <v>2579.38</v>
      </c>
      <c r="S3557">
        <v>0.01</v>
      </c>
    </row>
    <row r="3558" spans="1:19" x14ac:dyDescent="0.25">
      <c r="A3558">
        <v>4</v>
      </c>
      <c r="B3558">
        <v>4332</v>
      </c>
      <c r="C3558" t="s">
        <v>3736</v>
      </c>
      <c r="D3558" t="s">
        <v>1125</v>
      </c>
      <c r="E3558" t="s">
        <v>9</v>
      </c>
      <c r="F3558" t="s">
        <v>6605</v>
      </c>
      <c r="G3558" t="s">
        <v>3353</v>
      </c>
      <c r="H3558" t="s">
        <v>149</v>
      </c>
      <c r="I3558">
        <v>1</v>
      </c>
      <c r="J3558" t="s">
        <v>6969</v>
      </c>
      <c r="K3558" s="37">
        <v>43760</v>
      </c>
      <c r="L3558">
        <v>78355.679999999993</v>
      </c>
      <c r="M3558">
        <v>78355.679999999993</v>
      </c>
      <c r="N3558">
        <v>0</v>
      </c>
      <c r="O3558">
        <v>70520.11</v>
      </c>
      <c r="P3558">
        <v>0</v>
      </c>
      <c r="Q3558">
        <v>5876.68</v>
      </c>
      <c r="R3558">
        <v>5876.68</v>
      </c>
      <c r="S3558">
        <v>0</v>
      </c>
    </row>
    <row r="3559" spans="1:19" x14ac:dyDescent="0.25">
      <c r="A3559">
        <v>4</v>
      </c>
      <c r="B3559">
        <v>4332</v>
      </c>
      <c r="C3559" t="s">
        <v>3736</v>
      </c>
      <c r="D3559" t="s">
        <v>1132</v>
      </c>
      <c r="E3559" t="s">
        <v>93</v>
      </c>
      <c r="F3559" t="s">
        <v>6606</v>
      </c>
      <c r="G3559" t="s">
        <v>3450</v>
      </c>
      <c r="H3559" t="s">
        <v>107</v>
      </c>
      <c r="I3559">
        <v>0</v>
      </c>
      <c r="J3559" t="s">
        <v>6969</v>
      </c>
      <c r="K3559" s="37">
        <v>43924</v>
      </c>
      <c r="L3559">
        <v>10000</v>
      </c>
      <c r="M3559">
        <v>10000</v>
      </c>
      <c r="N3559">
        <v>0</v>
      </c>
      <c r="O3559">
        <v>9000</v>
      </c>
      <c r="P3559">
        <v>0</v>
      </c>
      <c r="Q3559">
        <v>750</v>
      </c>
      <c r="R3559">
        <v>750</v>
      </c>
      <c r="S3559">
        <v>0</v>
      </c>
    </row>
    <row r="3560" spans="1:19" x14ac:dyDescent="0.25">
      <c r="A3560">
        <v>4</v>
      </c>
      <c r="B3560">
        <v>4332</v>
      </c>
      <c r="C3560" t="s">
        <v>3736</v>
      </c>
      <c r="D3560" t="s">
        <v>2959</v>
      </c>
      <c r="E3560" t="s">
        <v>9</v>
      </c>
      <c r="F3560" t="s">
        <v>6607</v>
      </c>
      <c r="G3560" t="s">
        <v>3392</v>
      </c>
      <c r="H3560" t="s">
        <v>149</v>
      </c>
      <c r="I3560">
        <v>0.5</v>
      </c>
      <c r="J3560" t="s">
        <v>6969</v>
      </c>
      <c r="K3560" s="37">
        <v>48092</v>
      </c>
      <c r="L3560">
        <v>586640</v>
      </c>
      <c r="M3560">
        <v>586640</v>
      </c>
      <c r="N3560">
        <v>0</v>
      </c>
      <c r="O3560">
        <v>527976</v>
      </c>
      <c r="P3560">
        <v>0</v>
      </c>
      <c r="Q3560">
        <v>1160.6199999999999</v>
      </c>
      <c r="R3560">
        <v>1160.6199999999999</v>
      </c>
      <c r="S3560">
        <v>0</v>
      </c>
    </row>
    <row r="3561" spans="1:19" x14ac:dyDescent="0.25">
      <c r="A3561">
        <v>4</v>
      </c>
      <c r="B3561">
        <v>4332</v>
      </c>
      <c r="C3561" t="s">
        <v>3736</v>
      </c>
      <c r="D3561" t="s">
        <v>548</v>
      </c>
      <c r="E3561" t="s">
        <v>9</v>
      </c>
      <c r="F3561" t="s">
        <v>8886</v>
      </c>
      <c r="G3561" t="s">
        <v>8887</v>
      </c>
      <c r="H3561" t="s">
        <v>107</v>
      </c>
      <c r="I3561">
        <v>0.6</v>
      </c>
      <c r="J3561" t="s">
        <v>6969</v>
      </c>
      <c r="K3561" s="37">
        <v>48092</v>
      </c>
      <c r="L3561">
        <v>1352676.01</v>
      </c>
      <c r="M3561">
        <v>1352676.01</v>
      </c>
      <c r="N3561">
        <v>0</v>
      </c>
      <c r="O3561">
        <v>1217408.4099999999</v>
      </c>
      <c r="P3561">
        <v>0</v>
      </c>
      <c r="Q3561">
        <v>0</v>
      </c>
      <c r="R3561">
        <v>0</v>
      </c>
      <c r="S3561">
        <v>0</v>
      </c>
    </row>
    <row r="3562" spans="1:19" x14ac:dyDescent="0.25">
      <c r="A3562">
        <v>4</v>
      </c>
      <c r="B3562">
        <v>4332</v>
      </c>
      <c r="C3562" t="s">
        <v>3736</v>
      </c>
      <c r="D3562" t="s">
        <v>1863</v>
      </c>
      <c r="E3562" t="s">
        <v>152</v>
      </c>
      <c r="F3562" t="s">
        <v>8163</v>
      </c>
      <c r="G3562" t="s">
        <v>586</v>
      </c>
      <c r="H3562" t="s">
        <v>100</v>
      </c>
      <c r="I3562">
        <v>1</v>
      </c>
      <c r="J3562" t="s">
        <v>6969</v>
      </c>
      <c r="K3562" s="37">
        <v>44033</v>
      </c>
      <c r="L3562">
        <v>16840.310000000001</v>
      </c>
      <c r="M3562">
        <v>16840.310000000001</v>
      </c>
      <c r="N3562">
        <v>0</v>
      </c>
      <c r="O3562">
        <v>15156.28</v>
      </c>
      <c r="P3562">
        <v>0</v>
      </c>
      <c r="Q3562">
        <v>1263.02</v>
      </c>
      <c r="R3562">
        <v>0</v>
      </c>
      <c r="S3562">
        <v>1263.02</v>
      </c>
    </row>
    <row r="3563" spans="1:19" x14ac:dyDescent="0.25">
      <c r="A3563">
        <v>4</v>
      </c>
      <c r="B3563">
        <v>4332</v>
      </c>
      <c r="C3563" t="s">
        <v>3736</v>
      </c>
      <c r="D3563" t="s">
        <v>63</v>
      </c>
      <c r="E3563" t="s">
        <v>21</v>
      </c>
      <c r="F3563" t="s">
        <v>8164</v>
      </c>
      <c r="G3563" t="s">
        <v>8165</v>
      </c>
      <c r="H3563" t="s">
        <v>107</v>
      </c>
      <c r="I3563">
        <v>0.1</v>
      </c>
      <c r="J3563" t="s">
        <v>6969</v>
      </c>
      <c r="K3563" s="37">
        <v>48092</v>
      </c>
      <c r="L3563">
        <v>347149.22</v>
      </c>
      <c r="M3563">
        <v>347149.22</v>
      </c>
      <c r="N3563">
        <v>0</v>
      </c>
      <c r="O3563">
        <v>312434.3</v>
      </c>
      <c r="P3563">
        <v>0</v>
      </c>
      <c r="Q3563">
        <v>0</v>
      </c>
      <c r="R3563">
        <v>0</v>
      </c>
      <c r="S3563">
        <v>0</v>
      </c>
    </row>
    <row r="3564" spans="1:19" x14ac:dyDescent="0.25">
      <c r="A3564">
        <v>4</v>
      </c>
      <c r="B3564">
        <v>4332</v>
      </c>
      <c r="C3564" t="s">
        <v>3736</v>
      </c>
      <c r="D3564" t="s">
        <v>300</v>
      </c>
      <c r="E3564" t="s">
        <v>60</v>
      </c>
      <c r="F3564" t="s">
        <v>6608</v>
      </c>
      <c r="G3564" t="s">
        <v>531</v>
      </c>
      <c r="H3564" t="s">
        <v>107</v>
      </c>
      <c r="I3564">
        <v>0</v>
      </c>
      <c r="J3564" t="s">
        <v>6969</v>
      </c>
      <c r="K3564" s="37">
        <v>44201</v>
      </c>
      <c r="L3564">
        <v>5000</v>
      </c>
      <c r="M3564">
        <v>0</v>
      </c>
      <c r="N3564">
        <v>-5000</v>
      </c>
      <c r="O3564">
        <v>0</v>
      </c>
      <c r="P3564">
        <v>-4500</v>
      </c>
      <c r="Q3564">
        <v>0</v>
      </c>
      <c r="R3564">
        <v>0</v>
      </c>
      <c r="S3564">
        <v>0</v>
      </c>
    </row>
    <row r="3565" spans="1:19" x14ac:dyDescent="0.25">
      <c r="A3565">
        <v>4</v>
      </c>
      <c r="B3565">
        <v>4332</v>
      </c>
      <c r="C3565" t="s">
        <v>3736</v>
      </c>
      <c r="D3565" t="s">
        <v>13</v>
      </c>
      <c r="E3565" t="s">
        <v>9</v>
      </c>
      <c r="F3565" t="s">
        <v>8166</v>
      </c>
      <c r="G3565" t="s">
        <v>8167</v>
      </c>
      <c r="H3565" t="s">
        <v>107</v>
      </c>
      <c r="I3565">
        <v>0</v>
      </c>
      <c r="J3565" t="s">
        <v>6969</v>
      </c>
      <c r="K3565" s="37">
        <v>48092</v>
      </c>
      <c r="L3565">
        <v>7983.68</v>
      </c>
      <c r="M3565">
        <v>7983.68</v>
      </c>
      <c r="N3565">
        <v>0</v>
      </c>
      <c r="O3565">
        <v>7185.31</v>
      </c>
      <c r="P3565">
        <v>0</v>
      </c>
      <c r="Q3565">
        <v>598.78</v>
      </c>
      <c r="R3565">
        <v>598.77</v>
      </c>
      <c r="S3565">
        <v>0.01</v>
      </c>
    </row>
    <row r="3566" spans="1:19" x14ac:dyDescent="0.25">
      <c r="A3566">
        <v>4</v>
      </c>
      <c r="B3566">
        <v>4332</v>
      </c>
      <c r="C3566" t="s">
        <v>3736</v>
      </c>
      <c r="D3566" t="s">
        <v>13</v>
      </c>
      <c r="E3566" t="s">
        <v>9</v>
      </c>
      <c r="F3566" t="s">
        <v>6609</v>
      </c>
      <c r="G3566" t="s">
        <v>3470</v>
      </c>
      <c r="H3566" t="s">
        <v>107</v>
      </c>
      <c r="I3566">
        <v>0.83</v>
      </c>
      <c r="J3566" t="s">
        <v>6969</v>
      </c>
      <c r="K3566" s="37">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3736</v>
      </c>
      <c r="D3567" t="s">
        <v>3479</v>
      </c>
      <c r="E3567" t="s">
        <v>93</v>
      </c>
      <c r="F3567" t="s">
        <v>6610</v>
      </c>
      <c r="G3567" t="s">
        <v>3480</v>
      </c>
      <c r="H3567" t="s">
        <v>86</v>
      </c>
      <c r="I3567">
        <v>1</v>
      </c>
      <c r="J3567" t="s">
        <v>6969</v>
      </c>
      <c r="K3567" s="37">
        <v>48092</v>
      </c>
      <c r="L3567">
        <v>852922.6</v>
      </c>
      <c r="M3567">
        <v>852922.6</v>
      </c>
      <c r="N3567">
        <v>0</v>
      </c>
      <c r="O3567">
        <v>775411.98</v>
      </c>
      <c r="P3567">
        <v>0</v>
      </c>
      <c r="Q3567">
        <v>5835.59</v>
      </c>
      <c r="R3567">
        <v>5835.59</v>
      </c>
      <c r="S3567">
        <v>0</v>
      </c>
    </row>
    <row r="3568" spans="1:19" x14ac:dyDescent="0.25">
      <c r="A3568">
        <v>4</v>
      </c>
      <c r="B3568">
        <v>4332</v>
      </c>
      <c r="C3568" t="s">
        <v>3736</v>
      </c>
      <c r="D3568" t="s">
        <v>548</v>
      </c>
      <c r="E3568" t="s">
        <v>9</v>
      </c>
      <c r="F3568" t="s">
        <v>6611</v>
      </c>
      <c r="G3568" t="s">
        <v>3340</v>
      </c>
      <c r="H3568" t="s">
        <v>86</v>
      </c>
      <c r="I3568">
        <v>1</v>
      </c>
      <c r="J3568" t="s">
        <v>6969</v>
      </c>
      <c r="K3568" s="37">
        <v>43935</v>
      </c>
      <c r="L3568">
        <v>158370.5</v>
      </c>
      <c r="M3568">
        <v>158370.5</v>
      </c>
      <c r="N3568">
        <v>0</v>
      </c>
      <c r="O3568">
        <v>142533.45000000001</v>
      </c>
      <c r="P3568">
        <v>0</v>
      </c>
      <c r="Q3568">
        <v>11877.79</v>
      </c>
      <c r="R3568">
        <v>11877.79</v>
      </c>
      <c r="S3568">
        <v>0</v>
      </c>
    </row>
    <row r="3569" spans="1:19" x14ac:dyDescent="0.25">
      <c r="A3569">
        <v>4</v>
      </c>
      <c r="B3569">
        <v>4332</v>
      </c>
      <c r="C3569" t="s">
        <v>3736</v>
      </c>
      <c r="D3569" t="s">
        <v>1508</v>
      </c>
      <c r="E3569" t="s">
        <v>131</v>
      </c>
      <c r="F3569" t="s">
        <v>8168</v>
      </c>
      <c r="G3569" t="s">
        <v>8169</v>
      </c>
      <c r="H3569" t="s">
        <v>107</v>
      </c>
      <c r="I3569">
        <v>0</v>
      </c>
      <c r="J3569" t="s">
        <v>6969</v>
      </c>
      <c r="K3569" s="37">
        <v>48092</v>
      </c>
      <c r="L3569">
        <v>3443659.44</v>
      </c>
      <c r="M3569">
        <v>0</v>
      </c>
      <c r="N3569">
        <v>-3443659.44</v>
      </c>
      <c r="O3569">
        <v>0</v>
      </c>
      <c r="P3569">
        <v>-3099293.5</v>
      </c>
      <c r="Q3569">
        <v>0</v>
      </c>
      <c r="R3569">
        <v>0</v>
      </c>
      <c r="S3569">
        <v>0</v>
      </c>
    </row>
    <row r="3570" spans="1:19" x14ac:dyDescent="0.25">
      <c r="A3570">
        <v>4</v>
      </c>
      <c r="B3570">
        <v>4332</v>
      </c>
      <c r="C3570" t="s">
        <v>3736</v>
      </c>
      <c r="D3570" t="s">
        <v>284</v>
      </c>
      <c r="E3570" t="s">
        <v>37</v>
      </c>
      <c r="F3570" t="s">
        <v>6612</v>
      </c>
      <c r="G3570" t="s">
        <v>3385</v>
      </c>
      <c r="H3570" t="s">
        <v>100</v>
      </c>
      <c r="I3570">
        <v>1</v>
      </c>
      <c r="J3570" t="s">
        <v>6969</v>
      </c>
      <c r="K3570" s="37">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3736</v>
      </c>
      <c r="D3571" t="s">
        <v>1132</v>
      </c>
      <c r="E3571" t="s">
        <v>93</v>
      </c>
      <c r="F3571" t="s">
        <v>6613</v>
      </c>
      <c r="G3571" t="s">
        <v>3413</v>
      </c>
      <c r="H3571" t="s">
        <v>86</v>
      </c>
      <c r="I3571">
        <v>1</v>
      </c>
      <c r="J3571" t="s">
        <v>6969</v>
      </c>
      <c r="K3571" s="37">
        <v>48092</v>
      </c>
      <c r="L3571">
        <v>141740.6</v>
      </c>
      <c r="M3571">
        <v>141740.6</v>
      </c>
      <c r="N3571">
        <v>0</v>
      </c>
      <c r="O3571">
        <v>127566.54</v>
      </c>
      <c r="P3571">
        <v>0</v>
      </c>
      <c r="Q3571">
        <v>10630.55</v>
      </c>
      <c r="R3571">
        <v>10630.55</v>
      </c>
      <c r="S3571">
        <v>0</v>
      </c>
    </row>
    <row r="3572" spans="1:19" x14ac:dyDescent="0.25">
      <c r="A3572">
        <v>4</v>
      </c>
      <c r="B3572">
        <v>4332</v>
      </c>
      <c r="C3572" t="s">
        <v>3736</v>
      </c>
      <c r="D3572" t="s">
        <v>52</v>
      </c>
      <c r="E3572" t="s">
        <v>21</v>
      </c>
      <c r="F3572" t="s">
        <v>8170</v>
      </c>
      <c r="G3572" t="s">
        <v>8171</v>
      </c>
      <c r="H3572" t="s">
        <v>107</v>
      </c>
      <c r="I3572">
        <v>0</v>
      </c>
      <c r="J3572" t="s">
        <v>6969</v>
      </c>
      <c r="K3572" s="37">
        <v>43973</v>
      </c>
      <c r="L3572">
        <v>23793.54</v>
      </c>
      <c r="M3572">
        <v>23793.54</v>
      </c>
      <c r="N3572">
        <v>0</v>
      </c>
      <c r="O3572">
        <v>21414.19</v>
      </c>
      <c r="P3572">
        <v>0</v>
      </c>
      <c r="Q3572">
        <v>1784.51</v>
      </c>
      <c r="R3572">
        <v>1784.51</v>
      </c>
      <c r="S3572">
        <v>0</v>
      </c>
    </row>
    <row r="3573" spans="1:19" x14ac:dyDescent="0.25">
      <c r="A3573">
        <v>4</v>
      </c>
      <c r="B3573">
        <v>4332</v>
      </c>
      <c r="C3573" t="s">
        <v>3736</v>
      </c>
      <c r="D3573" t="s">
        <v>3230</v>
      </c>
      <c r="E3573" t="s">
        <v>135</v>
      </c>
      <c r="F3573" t="s">
        <v>8172</v>
      </c>
      <c r="G3573" t="s">
        <v>8173</v>
      </c>
      <c r="H3573" t="s">
        <v>86</v>
      </c>
      <c r="I3573">
        <v>1</v>
      </c>
      <c r="J3573" t="s">
        <v>6969</v>
      </c>
      <c r="K3573" s="37">
        <v>43781</v>
      </c>
      <c r="L3573">
        <v>36098</v>
      </c>
      <c r="M3573">
        <v>36098</v>
      </c>
      <c r="N3573">
        <v>0</v>
      </c>
      <c r="O3573">
        <v>36098</v>
      </c>
      <c r="P3573">
        <v>0</v>
      </c>
      <c r="Q3573">
        <v>0</v>
      </c>
      <c r="R3573">
        <v>0</v>
      </c>
      <c r="S3573">
        <v>0</v>
      </c>
    </row>
    <row r="3574" spans="1:19" x14ac:dyDescent="0.25">
      <c r="A3574">
        <v>4</v>
      </c>
      <c r="B3574">
        <v>4332</v>
      </c>
      <c r="C3574" t="s">
        <v>3736</v>
      </c>
      <c r="D3574" t="s">
        <v>27</v>
      </c>
      <c r="E3574" t="s">
        <v>27</v>
      </c>
      <c r="F3574" t="s">
        <v>6614</v>
      </c>
      <c r="G3574" t="s">
        <v>489</v>
      </c>
      <c r="H3574" t="s">
        <v>100</v>
      </c>
      <c r="I3574">
        <v>1</v>
      </c>
      <c r="J3574" t="s">
        <v>6969</v>
      </c>
      <c r="K3574" s="37">
        <v>43294</v>
      </c>
      <c r="L3574">
        <v>40865.360000000001</v>
      </c>
      <c r="M3574">
        <v>40865.360000000001</v>
      </c>
      <c r="N3574">
        <v>0</v>
      </c>
      <c r="O3574">
        <v>36778.82</v>
      </c>
      <c r="P3574">
        <v>0</v>
      </c>
      <c r="Q3574">
        <v>3064.91</v>
      </c>
      <c r="R3574">
        <v>3064.9</v>
      </c>
      <c r="S3574">
        <v>0.01</v>
      </c>
    </row>
    <row r="3575" spans="1:19" x14ac:dyDescent="0.25">
      <c r="A3575">
        <v>4</v>
      </c>
      <c r="B3575">
        <v>4332</v>
      </c>
      <c r="C3575" t="s">
        <v>3736</v>
      </c>
      <c r="D3575" t="s">
        <v>2210</v>
      </c>
      <c r="E3575" t="s">
        <v>48</v>
      </c>
      <c r="F3575" t="s">
        <v>8888</v>
      </c>
      <c r="G3575" t="s">
        <v>8889</v>
      </c>
      <c r="H3575" t="s">
        <v>104</v>
      </c>
      <c r="I3575">
        <v>0</v>
      </c>
      <c r="J3575" t="s">
        <v>6969</v>
      </c>
      <c r="K3575" s="37">
        <v>48092</v>
      </c>
      <c r="L3575">
        <v>30000</v>
      </c>
      <c r="M3575">
        <v>30000</v>
      </c>
      <c r="N3575">
        <v>0</v>
      </c>
      <c r="O3575">
        <v>27000</v>
      </c>
      <c r="P3575">
        <v>0</v>
      </c>
      <c r="Q3575">
        <v>2250</v>
      </c>
      <c r="R3575">
        <v>0</v>
      </c>
      <c r="S3575">
        <v>2250</v>
      </c>
    </row>
    <row r="3576" spans="1:19" x14ac:dyDescent="0.25">
      <c r="A3576">
        <v>4</v>
      </c>
      <c r="B3576">
        <v>4332</v>
      </c>
      <c r="C3576" t="s">
        <v>3736</v>
      </c>
      <c r="D3576" t="s">
        <v>3332</v>
      </c>
      <c r="E3576" t="s">
        <v>813</v>
      </c>
      <c r="F3576" t="s">
        <v>8174</v>
      </c>
      <c r="G3576" t="s">
        <v>8175</v>
      </c>
      <c r="H3576" t="s">
        <v>104</v>
      </c>
      <c r="I3576">
        <v>1</v>
      </c>
      <c r="J3576" t="s">
        <v>6969</v>
      </c>
      <c r="K3576" s="37">
        <v>48092</v>
      </c>
      <c r="L3576">
        <v>318724.88</v>
      </c>
      <c r="M3576">
        <v>318724.88</v>
      </c>
      <c r="N3576">
        <v>0</v>
      </c>
      <c r="O3576">
        <v>286852.39</v>
      </c>
      <c r="P3576">
        <v>0</v>
      </c>
      <c r="Q3576">
        <v>13386.41</v>
      </c>
      <c r="R3576">
        <v>0</v>
      </c>
      <c r="S3576">
        <v>13386.41</v>
      </c>
    </row>
    <row r="3577" spans="1:19" x14ac:dyDescent="0.25">
      <c r="A3577">
        <v>4</v>
      </c>
      <c r="B3577">
        <v>4332</v>
      </c>
      <c r="C3577" t="s">
        <v>3736</v>
      </c>
      <c r="D3577" t="s">
        <v>426</v>
      </c>
      <c r="E3577" t="s">
        <v>60</v>
      </c>
      <c r="F3577" t="s">
        <v>8176</v>
      </c>
      <c r="G3577" t="s">
        <v>8177</v>
      </c>
      <c r="H3577" t="s">
        <v>107</v>
      </c>
      <c r="I3577">
        <v>0</v>
      </c>
      <c r="J3577" t="s">
        <v>6969</v>
      </c>
      <c r="K3577" s="37">
        <v>43991</v>
      </c>
      <c r="L3577">
        <v>19660.73</v>
      </c>
      <c r="M3577">
        <v>19660.73</v>
      </c>
      <c r="N3577">
        <v>0</v>
      </c>
      <c r="O3577">
        <v>17694.66</v>
      </c>
      <c r="P3577">
        <v>0</v>
      </c>
      <c r="Q3577">
        <v>1474.55</v>
      </c>
      <c r="R3577">
        <v>1474.55</v>
      </c>
      <c r="S3577">
        <v>0</v>
      </c>
    </row>
    <row r="3578" spans="1:19" x14ac:dyDescent="0.25">
      <c r="A3578">
        <v>4</v>
      </c>
      <c r="B3578">
        <v>4332</v>
      </c>
      <c r="C3578" t="s">
        <v>3736</v>
      </c>
      <c r="D3578" t="s">
        <v>1045</v>
      </c>
      <c r="E3578" t="s">
        <v>21</v>
      </c>
      <c r="F3578" t="s">
        <v>8178</v>
      </c>
      <c r="G3578" t="s">
        <v>141</v>
      </c>
      <c r="H3578" t="s">
        <v>86</v>
      </c>
      <c r="I3578">
        <v>1</v>
      </c>
      <c r="J3578" t="s">
        <v>6969</v>
      </c>
      <c r="K3578" s="37">
        <v>48092</v>
      </c>
      <c r="L3578">
        <v>171401.01</v>
      </c>
      <c r="M3578">
        <v>171401.01</v>
      </c>
      <c r="N3578">
        <v>0</v>
      </c>
      <c r="O3578">
        <v>171401.01</v>
      </c>
      <c r="P3578">
        <v>0</v>
      </c>
      <c r="Q3578">
        <v>0</v>
      </c>
      <c r="R3578">
        <v>0</v>
      </c>
      <c r="S3578">
        <v>0</v>
      </c>
    </row>
    <row r="3579" spans="1:19" x14ac:dyDescent="0.25">
      <c r="A3579">
        <v>4</v>
      </c>
      <c r="B3579">
        <v>4332</v>
      </c>
      <c r="C3579" t="s">
        <v>3736</v>
      </c>
      <c r="D3579" t="s">
        <v>8179</v>
      </c>
      <c r="E3579" t="s">
        <v>117</v>
      </c>
      <c r="F3579" t="s">
        <v>8180</v>
      </c>
      <c r="G3579" t="s">
        <v>8181</v>
      </c>
      <c r="H3579" t="s">
        <v>86</v>
      </c>
      <c r="I3579">
        <v>1</v>
      </c>
      <c r="J3579" t="s">
        <v>6969</v>
      </c>
      <c r="K3579" s="37">
        <v>43335</v>
      </c>
      <c r="L3579">
        <v>33353.58</v>
      </c>
      <c r="M3579">
        <v>33353.58</v>
      </c>
      <c r="N3579">
        <v>0</v>
      </c>
      <c r="O3579">
        <v>33353.58</v>
      </c>
      <c r="P3579">
        <v>0</v>
      </c>
      <c r="Q3579">
        <v>0</v>
      </c>
      <c r="R3579">
        <v>0</v>
      </c>
      <c r="S3579">
        <v>0</v>
      </c>
    </row>
    <row r="3580" spans="1:19" x14ac:dyDescent="0.25">
      <c r="A3580">
        <v>4</v>
      </c>
      <c r="B3580">
        <v>4332</v>
      </c>
      <c r="C3580" t="s">
        <v>3736</v>
      </c>
      <c r="D3580" t="s">
        <v>2210</v>
      </c>
      <c r="E3580" t="s">
        <v>48</v>
      </c>
      <c r="F3580" t="s">
        <v>8182</v>
      </c>
      <c r="G3580" t="s">
        <v>8183</v>
      </c>
      <c r="H3580" t="s">
        <v>107</v>
      </c>
      <c r="I3580">
        <v>0.5</v>
      </c>
      <c r="J3580" t="s">
        <v>6969</v>
      </c>
      <c r="K3580" s="37">
        <v>48092</v>
      </c>
      <c r="L3580">
        <v>138719.15</v>
      </c>
      <c r="M3580">
        <v>138719.15</v>
      </c>
      <c r="N3580">
        <v>0</v>
      </c>
      <c r="O3580">
        <v>124847.24</v>
      </c>
      <c r="P3580">
        <v>0</v>
      </c>
      <c r="Q3580">
        <v>0</v>
      </c>
      <c r="R3580">
        <v>0</v>
      </c>
      <c r="S3580">
        <v>0</v>
      </c>
    </row>
    <row r="3581" spans="1:19" x14ac:dyDescent="0.25">
      <c r="A3581">
        <v>4</v>
      </c>
      <c r="B3581">
        <v>4332</v>
      </c>
      <c r="C3581" t="s">
        <v>3736</v>
      </c>
      <c r="D3581" t="s">
        <v>1860</v>
      </c>
      <c r="E3581" t="s">
        <v>147</v>
      </c>
      <c r="F3581" t="s">
        <v>6615</v>
      </c>
      <c r="G3581" t="s">
        <v>3434</v>
      </c>
      <c r="H3581" t="s">
        <v>107</v>
      </c>
      <c r="I3581">
        <v>1</v>
      </c>
      <c r="J3581" t="s">
        <v>6969</v>
      </c>
      <c r="K3581" s="37">
        <v>43851</v>
      </c>
      <c r="L3581">
        <v>13641.28</v>
      </c>
      <c r="M3581">
        <v>13641.28</v>
      </c>
      <c r="N3581">
        <v>0</v>
      </c>
      <c r="O3581">
        <v>12277.15</v>
      </c>
      <c r="P3581">
        <v>0</v>
      </c>
      <c r="Q3581">
        <v>1023.1</v>
      </c>
      <c r="R3581">
        <v>1023.1</v>
      </c>
      <c r="S3581">
        <v>0</v>
      </c>
    </row>
    <row r="3582" spans="1:19" x14ac:dyDescent="0.25">
      <c r="A3582">
        <v>4</v>
      </c>
      <c r="B3582">
        <v>4332</v>
      </c>
      <c r="C3582" t="s">
        <v>3736</v>
      </c>
      <c r="D3582" t="s">
        <v>1508</v>
      </c>
      <c r="E3582" t="s">
        <v>131</v>
      </c>
      <c r="F3582" t="s">
        <v>6616</v>
      </c>
      <c r="G3582" t="s">
        <v>3490</v>
      </c>
      <c r="H3582" t="s">
        <v>107</v>
      </c>
      <c r="I3582">
        <v>0.6</v>
      </c>
      <c r="J3582" t="s">
        <v>6969</v>
      </c>
      <c r="K3582" s="37">
        <v>48092</v>
      </c>
      <c r="L3582">
        <v>1708742.51</v>
      </c>
      <c r="M3582">
        <v>0</v>
      </c>
      <c r="N3582">
        <v>-1708742.51</v>
      </c>
      <c r="O3582">
        <v>0</v>
      </c>
      <c r="P3582">
        <v>-1537868.26</v>
      </c>
      <c r="Q3582">
        <v>0</v>
      </c>
      <c r="R3582">
        <v>0</v>
      </c>
      <c r="S3582">
        <v>0</v>
      </c>
    </row>
    <row r="3583" spans="1:19" x14ac:dyDescent="0.25">
      <c r="A3583">
        <v>4</v>
      </c>
      <c r="B3583">
        <v>4332</v>
      </c>
      <c r="C3583" t="s">
        <v>3736</v>
      </c>
      <c r="D3583" t="s">
        <v>90</v>
      </c>
      <c r="E3583" t="s">
        <v>9</v>
      </c>
      <c r="F3583" t="s">
        <v>8184</v>
      </c>
      <c r="G3583" t="s">
        <v>8185</v>
      </c>
      <c r="H3583" t="s">
        <v>107</v>
      </c>
      <c r="I3583">
        <v>1</v>
      </c>
      <c r="J3583" t="s">
        <v>6969</v>
      </c>
      <c r="K3583" s="37">
        <v>43951</v>
      </c>
      <c r="L3583">
        <v>13230.53</v>
      </c>
      <c r="M3583">
        <v>13230.53</v>
      </c>
      <c r="N3583">
        <v>0</v>
      </c>
      <c r="O3583">
        <v>11907.48</v>
      </c>
      <c r="P3583">
        <v>0</v>
      </c>
      <c r="Q3583">
        <v>992.29</v>
      </c>
      <c r="R3583">
        <v>992.29</v>
      </c>
      <c r="S3583">
        <v>0</v>
      </c>
    </row>
    <row r="3584" spans="1:19" x14ac:dyDescent="0.25">
      <c r="A3584">
        <v>4</v>
      </c>
      <c r="B3584">
        <v>4332</v>
      </c>
      <c r="C3584" t="s">
        <v>3736</v>
      </c>
      <c r="D3584" t="s">
        <v>653</v>
      </c>
      <c r="E3584" t="s">
        <v>147</v>
      </c>
      <c r="F3584" t="s">
        <v>6617</v>
      </c>
      <c r="G3584" t="s">
        <v>1153</v>
      </c>
      <c r="H3584" t="s">
        <v>107</v>
      </c>
      <c r="I3584">
        <v>0.18</v>
      </c>
      <c r="J3584" t="s">
        <v>6969</v>
      </c>
      <c r="K3584" s="37">
        <v>43816</v>
      </c>
      <c r="L3584">
        <v>44379.88</v>
      </c>
      <c r="M3584">
        <v>44379.88</v>
      </c>
      <c r="N3584">
        <v>0</v>
      </c>
      <c r="O3584">
        <v>39941.89</v>
      </c>
      <c r="P3584">
        <v>0</v>
      </c>
      <c r="Q3584">
        <v>3328.49</v>
      </c>
      <c r="R3584">
        <v>3328.49</v>
      </c>
      <c r="S3584">
        <v>0</v>
      </c>
    </row>
    <row r="3585" spans="1:19" x14ac:dyDescent="0.25">
      <c r="A3585">
        <v>4</v>
      </c>
      <c r="B3585">
        <v>4332</v>
      </c>
      <c r="C3585" t="s">
        <v>3736</v>
      </c>
      <c r="D3585" t="s">
        <v>569</v>
      </c>
      <c r="E3585" t="s">
        <v>82</v>
      </c>
      <c r="F3585" t="s">
        <v>8186</v>
      </c>
      <c r="G3585" t="s">
        <v>8187</v>
      </c>
      <c r="H3585" t="s">
        <v>104</v>
      </c>
      <c r="I3585">
        <v>0</v>
      </c>
      <c r="J3585" t="s">
        <v>6969</v>
      </c>
      <c r="K3585" s="37">
        <v>48092</v>
      </c>
      <c r="L3585">
        <v>341227</v>
      </c>
      <c r="M3585">
        <v>341227</v>
      </c>
      <c r="N3585">
        <v>0</v>
      </c>
      <c r="O3585">
        <v>307104.3</v>
      </c>
      <c r="P3585">
        <v>0</v>
      </c>
      <c r="Q3585">
        <v>17506.14</v>
      </c>
      <c r="R3585">
        <v>0</v>
      </c>
      <c r="S3585">
        <v>17506.14</v>
      </c>
    </row>
    <row r="3586" spans="1:19" x14ac:dyDescent="0.25">
      <c r="A3586">
        <v>4</v>
      </c>
      <c r="B3586">
        <v>4332</v>
      </c>
      <c r="C3586" t="s">
        <v>3736</v>
      </c>
      <c r="D3586" t="s">
        <v>1045</v>
      </c>
      <c r="E3586" t="s">
        <v>21</v>
      </c>
      <c r="F3586" t="s">
        <v>6618</v>
      </c>
      <c r="G3586" t="s">
        <v>3401</v>
      </c>
      <c r="H3586" t="s">
        <v>107</v>
      </c>
      <c r="I3586">
        <v>0.25</v>
      </c>
      <c r="J3586" t="s">
        <v>6969</v>
      </c>
      <c r="K3586" s="37">
        <v>43864</v>
      </c>
      <c r="L3586">
        <v>9387.7000000000007</v>
      </c>
      <c r="M3586">
        <v>9387.7000000000007</v>
      </c>
      <c r="N3586">
        <v>0</v>
      </c>
      <c r="O3586">
        <v>8448.93</v>
      </c>
      <c r="P3586">
        <v>0</v>
      </c>
      <c r="Q3586">
        <v>704.08</v>
      </c>
      <c r="R3586">
        <v>704.08</v>
      </c>
      <c r="S3586">
        <v>0</v>
      </c>
    </row>
    <row r="3587" spans="1:19" x14ac:dyDescent="0.25">
      <c r="A3587">
        <v>4</v>
      </c>
      <c r="B3587">
        <v>4332</v>
      </c>
      <c r="C3587" t="s">
        <v>3736</v>
      </c>
      <c r="D3587" t="s">
        <v>81</v>
      </c>
      <c r="E3587" t="s">
        <v>82</v>
      </c>
      <c r="F3587" t="s">
        <v>6619</v>
      </c>
      <c r="G3587" t="s">
        <v>1720</v>
      </c>
      <c r="H3587" t="s">
        <v>124</v>
      </c>
      <c r="I3587">
        <v>0</v>
      </c>
      <c r="J3587" t="s">
        <v>6969</v>
      </c>
      <c r="K3587" s="37">
        <v>43598</v>
      </c>
      <c r="L3587">
        <v>11509.73</v>
      </c>
      <c r="M3587">
        <v>11509.73</v>
      </c>
      <c r="N3587">
        <v>0</v>
      </c>
      <c r="O3587">
        <v>10358.76</v>
      </c>
      <c r="P3587">
        <v>0</v>
      </c>
      <c r="Q3587">
        <v>863.23</v>
      </c>
      <c r="R3587">
        <v>863.23</v>
      </c>
      <c r="S3587">
        <v>0</v>
      </c>
    </row>
    <row r="3588" spans="1:19" x14ac:dyDescent="0.25">
      <c r="A3588">
        <v>4</v>
      </c>
      <c r="B3588">
        <v>4332</v>
      </c>
      <c r="C3588" t="s">
        <v>3736</v>
      </c>
      <c r="D3588" t="s">
        <v>3464</v>
      </c>
      <c r="E3588" t="s">
        <v>93</v>
      </c>
      <c r="F3588" t="s">
        <v>6620</v>
      </c>
      <c r="G3588" t="s">
        <v>3465</v>
      </c>
      <c r="H3588" t="s">
        <v>107</v>
      </c>
      <c r="I3588">
        <v>0.15</v>
      </c>
      <c r="J3588" t="s">
        <v>6969</v>
      </c>
      <c r="K3588" s="37">
        <v>48092</v>
      </c>
      <c r="L3588">
        <v>520998.35</v>
      </c>
      <c r="M3588">
        <v>113000</v>
      </c>
      <c r="N3588">
        <v>-407998.35</v>
      </c>
      <c r="O3588">
        <v>101700</v>
      </c>
      <c r="P3588">
        <v>-367198.52</v>
      </c>
      <c r="Q3588">
        <v>0</v>
      </c>
      <c r="R3588">
        <v>0</v>
      </c>
      <c r="S3588">
        <v>0</v>
      </c>
    </row>
    <row r="3589" spans="1:19" x14ac:dyDescent="0.25">
      <c r="A3589">
        <v>4</v>
      </c>
      <c r="B3589">
        <v>4332</v>
      </c>
      <c r="C3589" t="s">
        <v>3736</v>
      </c>
      <c r="D3589" t="s">
        <v>1320</v>
      </c>
      <c r="E3589" t="s">
        <v>69</v>
      </c>
      <c r="F3589" t="s">
        <v>8188</v>
      </c>
      <c r="G3589" t="s">
        <v>8189</v>
      </c>
      <c r="H3589" t="s">
        <v>107</v>
      </c>
      <c r="I3589">
        <v>0</v>
      </c>
      <c r="J3589" t="s">
        <v>6969</v>
      </c>
      <c r="K3589" s="37">
        <v>48092</v>
      </c>
      <c r="L3589">
        <v>103522.62</v>
      </c>
      <c r="M3589">
        <v>103522.62</v>
      </c>
      <c r="N3589">
        <v>0</v>
      </c>
      <c r="O3589">
        <v>93170.36</v>
      </c>
      <c r="P3589">
        <v>0</v>
      </c>
      <c r="Q3589">
        <v>7764.2</v>
      </c>
      <c r="R3589">
        <v>7764.19</v>
      </c>
      <c r="S3589">
        <v>0.01</v>
      </c>
    </row>
    <row r="3590" spans="1:19" x14ac:dyDescent="0.25">
      <c r="A3590">
        <v>4</v>
      </c>
      <c r="B3590">
        <v>4332</v>
      </c>
      <c r="C3590" t="s">
        <v>3736</v>
      </c>
      <c r="D3590" t="s">
        <v>426</v>
      </c>
      <c r="E3590" t="s">
        <v>60</v>
      </c>
      <c r="F3590" t="s">
        <v>6621</v>
      </c>
      <c r="G3590" t="s">
        <v>3408</v>
      </c>
      <c r="H3590" t="s">
        <v>124</v>
      </c>
      <c r="I3590">
        <v>0</v>
      </c>
      <c r="J3590" t="s">
        <v>6969</v>
      </c>
      <c r="K3590" s="37">
        <v>43851</v>
      </c>
      <c r="L3590">
        <v>64865.04</v>
      </c>
      <c r="M3590">
        <v>64865.04</v>
      </c>
      <c r="N3590">
        <v>0</v>
      </c>
      <c r="O3590">
        <v>58378.54</v>
      </c>
      <c r="P3590">
        <v>0</v>
      </c>
      <c r="Q3590">
        <v>4864.88</v>
      </c>
      <c r="R3590">
        <v>4864.88</v>
      </c>
      <c r="S3590">
        <v>0</v>
      </c>
    </row>
    <row r="3591" spans="1:19" x14ac:dyDescent="0.25">
      <c r="A3591">
        <v>4</v>
      </c>
      <c r="B3591">
        <v>4332</v>
      </c>
      <c r="C3591" t="s">
        <v>3736</v>
      </c>
      <c r="D3591" t="s">
        <v>62</v>
      </c>
      <c r="E3591" t="s">
        <v>60</v>
      </c>
      <c r="F3591" t="s">
        <v>8190</v>
      </c>
      <c r="G3591" t="s">
        <v>8191</v>
      </c>
      <c r="H3591" t="s">
        <v>107</v>
      </c>
      <c r="I3591">
        <v>1</v>
      </c>
      <c r="J3591" t="s">
        <v>6969</v>
      </c>
      <c r="K3591" s="37">
        <v>43991</v>
      </c>
      <c r="L3591">
        <v>23000</v>
      </c>
      <c r="M3591">
        <v>23000</v>
      </c>
      <c r="N3591">
        <v>0</v>
      </c>
      <c r="O3591">
        <v>20700</v>
      </c>
      <c r="P3591">
        <v>0</v>
      </c>
      <c r="Q3591">
        <v>1725</v>
      </c>
      <c r="R3591">
        <v>1725</v>
      </c>
      <c r="S3591">
        <v>0</v>
      </c>
    </row>
    <row r="3592" spans="1:19" x14ac:dyDescent="0.25">
      <c r="A3592">
        <v>4</v>
      </c>
      <c r="B3592">
        <v>4332</v>
      </c>
      <c r="C3592" t="s">
        <v>3736</v>
      </c>
      <c r="D3592" t="s">
        <v>2894</v>
      </c>
      <c r="E3592" t="s">
        <v>93</v>
      </c>
      <c r="F3592" t="s">
        <v>8192</v>
      </c>
      <c r="G3592" t="s">
        <v>8193</v>
      </c>
      <c r="H3592" t="s">
        <v>107</v>
      </c>
      <c r="I3592">
        <v>1</v>
      </c>
      <c r="J3592" t="s">
        <v>6969</v>
      </c>
      <c r="K3592" s="37">
        <v>44034</v>
      </c>
      <c r="L3592">
        <v>57272.86</v>
      </c>
      <c r="M3592">
        <v>57272.86</v>
      </c>
      <c r="N3592">
        <v>0</v>
      </c>
      <c r="O3592">
        <v>51545.57</v>
      </c>
      <c r="P3592">
        <v>0</v>
      </c>
      <c r="Q3592">
        <v>4295.47</v>
      </c>
      <c r="R3592">
        <v>4295.47</v>
      </c>
      <c r="S3592">
        <v>0</v>
      </c>
    </row>
    <row r="3593" spans="1:19" x14ac:dyDescent="0.25">
      <c r="A3593">
        <v>4</v>
      </c>
      <c r="B3593">
        <v>4332</v>
      </c>
      <c r="C3593" t="s">
        <v>3736</v>
      </c>
      <c r="D3593" t="s">
        <v>52</v>
      </c>
      <c r="E3593" t="s">
        <v>21</v>
      </c>
      <c r="F3593" t="s">
        <v>8890</v>
      </c>
      <c r="G3593" t="s">
        <v>8891</v>
      </c>
      <c r="H3593" t="s">
        <v>104</v>
      </c>
      <c r="I3593">
        <v>0</v>
      </c>
      <c r="J3593" t="s">
        <v>6969</v>
      </c>
      <c r="K3593" s="37">
        <v>48092</v>
      </c>
      <c r="L3593">
        <v>10048.06</v>
      </c>
      <c r="M3593">
        <v>10048.06</v>
      </c>
      <c r="N3593">
        <v>0</v>
      </c>
      <c r="O3593">
        <v>9043.25</v>
      </c>
      <c r="P3593">
        <v>0</v>
      </c>
      <c r="Q3593">
        <v>753.61</v>
      </c>
      <c r="R3593">
        <v>0</v>
      </c>
      <c r="S3593">
        <v>753.61</v>
      </c>
    </row>
    <row r="3594" spans="1:19" x14ac:dyDescent="0.25">
      <c r="A3594">
        <v>4</v>
      </c>
      <c r="B3594">
        <v>4332</v>
      </c>
      <c r="C3594" t="s">
        <v>3736</v>
      </c>
      <c r="D3594" t="s">
        <v>3271</v>
      </c>
      <c r="E3594" t="s">
        <v>48</v>
      </c>
      <c r="F3594" t="s">
        <v>6622</v>
      </c>
      <c r="G3594" t="s">
        <v>3435</v>
      </c>
      <c r="H3594" t="s">
        <v>107</v>
      </c>
      <c r="I3594">
        <v>1</v>
      </c>
      <c r="J3594" t="s">
        <v>6969</v>
      </c>
      <c r="K3594" s="37">
        <v>43864</v>
      </c>
      <c r="L3594">
        <v>43068.94</v>
      </c>
      <c r="M3594">
        <v>43068.94</v>
      </c>
      <c r="N3594">
        <v>0</v>
      </c>
      <c r="O3594">
        <v>38762.050000000003</v>
      </c>
      <c r="P3594">
        <v>0</v>
      </c>
      <c r="Q3594">
        <v>0</v>
      </c>
      <c r="R3594">
        <v>0</v>
      </c>
      <c r="S3594">
        <v>0</v>
      </c>
    </row>
    <row r="3595" spans="1:19" x14ac:dyDescent="0.25">
      <c r="A3595">
        <v>4</v>
      </c>
      <c r="B3595">
        <v>4332</v>
      </c>
      <c r="C3595" t="s">
        <v>3736</v>
      </c>
      <c r="D3595" t="s">
        <v>1924</v>
      </c>
      <c r="E3595" t="s">
        <v>168</v>
      </c>
      <c r="F3595" t="s">
        <v>6623</v>
      </c>
      <c r="G3595" t="s">
        <v>3391</v>
      </c>
      <c r="H3595" t="s">
        <v>124</v>
      </c>
      <c r="I3595">
        <v>1</v>
      </c>
      <c r="J3595" t="s">
        <v>6969</v>
      </c>
      <c r="K3595" s="37">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3736</v>
      </c>
      <c r="D3596" t="s">
        <v>13</v>
      </c>
      <c r="E3596" t="s">
        <v>9</v>
      </c>
      <c r="F3596" t="s">
        <v>8194</v>
      </c>
      <c r="G3596" t="s">
        <v>8195</v>
      </c>
      <c r="H3596" t="s">
        <v>107</v>
      </c>
      <c r="I3596">
        <v>0.2</v>
      </c>
      <c r="J3596" t="s">
        <v>6969</v>
      </c>
      <c r="K3596" s="37">
        <v>43990</v>
      </c>
      <c r="L3596">
        <v>19619.5</v>
      </c>
      <c r="M3596">
        <v>19619.5</v>
      </c>
      <c r="N3596">
        <v>0</v>
      </c>
      <c r="O3596">
        <v>17657.55</v>
      </c>
      <c r="P3596">
        <v>0</v>
      </c>
      <c r="Q3596">
        <v>1471.46</v>
      </c>
      <c r="R3596">
        <v>1471.46</v>
      </c>
      <c r="S3596">
        <v>0</v>
      </c>
    </row>
    <row r="3597" spans="1:19" x14ac:dyDescent="0.25">
      <c r="A3597">
        <v>4</v>
      </c>
      <c r="B3597">
        <v>4332</v>
      </c>
      <c r="C3597" t="s">
        <v>3736</v>
      </c>
      <c r="D3597" t="s">
        <v>3102</v>
      </c>
      <c r="E3597" t="s">
        <v>9</v>
      </c>
      <c r="F3597" t="s">
        <v>8694</v>
      </c>
      <c r="G3597" t="s">
        <v>8628</v>
      </c>
      <c r="H3597" t="s">
        <v>107</v>
      </c>
      <c r="I3597">
        <v>1</v>
      </c>
      <c r="J3597" t="s">
        <v>6969</v>
      </c>
      <c r="K3597" s="37">
        <v>48092</v>
      </c>
      <c r="L3597">
        <v>49335.22</v>
      </c>
      <c r="M3597">
        <v>49335.22</v>
      </c>
      <c r="N3597">
        <v>0</v>
      </c>
      <c r="O3597">
        <v>44401.7</v>
      </c>
      <c r="P3597">
        <v>0</v>
      </c>
      <c r="Q3597">
        <v>3700.14</v>
      </c>
      <c r="R3597">
        <v>3700.14</v>
      </c>
      <c r="S3597">
        <v>0</v>
      </c>
    </row>
    <row r="3598" spans="1:19" x14ac:dyDescent="0.25">
      <c r="A3598">
        <v>4</v>
      </c>
      <c r="B3598">
        <v>4332</v>
      </c>
      <c r="C3598" t="s">
        <v>3736</v>
      </c>
      <c r="D3598" t="s">
        <v>599</v>
      </c>
      <c r="E3598" t="s">
        <v>21</v>
      </c>
      <c r="F3598" t="s">
        <v>8196</v>
      </c>
      <c r="G3598" t="s">
        <v>8197</v>
      </c>
      <c r="H3598" t="s">
        <v>100</v>
      </c>
      <c r="I3598">
        <v>0.25</v>
      </c>
      <c r="J3598" t="s">
        <v>6969</v>
      </c>
      <c r="K3598" s="37">
        <v>48092</v>
      </c>
      <c r="L3598">
        <v>733778.95</v>
      </c>
      <c r="M3598">
        <v>733778.95</v>
      </c>
      <c r="N3598">
        <v>0</v>
      </c>
      <c r="O3598">
        <v>660401.06000000006</v>
      </c>
      <c r="P3598">
        <v>0</v>
      </c>
      <c r="Q3598">
        <v>0</v>
      </c>
      <c r="R3598">
        <v>0</v>
      </c>
      <c r="S3598">
        <v>0</v>
      </c>
    </row>
    <row r="3599" spans="1:19" x14ac:dyDescent="0.25">
      <c r="A3599">
        <v>4</v>
      </c>
      <c r="B3599">
        <v>4332</v>
      </c>
      <c r="C3599" t="s">
        <v>3736</v>
      </c>
      <c r="D3599" t="s">
        <v>426</v>
      </c>
      <c r="E3599" t="s">
        <v>60</v>
      </c>
      <c r="F3599" t="s">
        <v>6624</v>
      </c>
      <c r="G3599" t="s">
        <v>3409</v>
      </c>
      <c r="H3599" t="s">
        <v>124</v>
      </c>
      <c r="I3599">
        <v>1</v>
      </c>
      <c r="J3599" t="s">
        <v>6969</v>
      </c>
      <c r="K3599" s="37">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3736</v>
      </c>
      <c r="D3600" t="s">
        <v>406</v>
      </c>
      <c r="E3600" t="s">
        <v>122</v>
      </c>
      <c r="F3600" t="s">
        <v>6625</v>
      </c>
      <c r="G3600" t="s">
        <v>921</v>
      </c>
      <c r="H3600" t="s">
        <v>100</v>
      </c>
      <c r="I3600">
        <v>1</v>
      </c>
      <c r="J3600" t="s">
        <v>6969</v>
      </c>
      <c r="K3600" s="37">
        <v>43333</v>
      </c>
      <c r="L3600">
        <v>4645.6899999999996</v>
      </c>
      <c r="M3600">
        <v>4645.6899999999996</v>
      </c>
      <c r="N3600">
        <v>0</v>
      </c>
      <c r="O3600">
        <v>4181.12</v>
      </c>
      <c r="P3600">
        <v>0</v>
      </c>
      <c r="Q3600">
        <v>348.43</v>
      </c>
      <c r="R3600">
        <v>348.43</v>
      </c>
      <c r="S3600">
        <v>0</v>
      </c>
    </row>
    <row r="3601" spans="1:19" x14ac:dyDescent="0.25">
      <c r="A3601">
        <v>4</v>
      </c>
      <c r="B3601">
        <v>4332</v>
      </c>
      <c r="C3601" t="s">
        <v>3736</v>
      </c>
      <c r="D3601" t="s">
        <v>2894</v>
      </c>
      <c r="E3601" t="s">
        <v>93</v>
      </c>
      <c r="F3601" t="s">
        <v>6626</v>
      </c>
      <c r="G3601" t="s">
        <v>3428</v>
      </c>
      <c r="H3601" t="s">
        <v>107</v>
      </c>
      <c r="I3601">
        <v>1</v>
      </c>
      <c r="J3601" t="s">
        <v>6969</v>
      </c>
      <c r="K3601" s="37">
        <v>43861</v>
      </c>
      <c r="L3601">
        <v>13808.93</v>
      </c>
      <c r="M3601">
        <v>13808.93</v>
      </c>
      <c r="N3601">
        <v>0</v>
      </c>
      <c r="O3601">
        <v>12428.04</v>
      </c>
      <c r="P3601">
        <v>0</v>
      </c>
      <c r="Q3601">
        <v>1035.67</v>
      </c>
      <c r="R3601">
        <v>1035.67</v>
      </c>
      <c r="S3601">
        <v>0</v>
      </c>
    </row>
    <row r="3602" spans="1:19" x14ac:dyDescent="0.25">
      <c r="A3602">
        <v>4</v>
      </c>
      <c r="B3602">
        <v>4332</v>
      </c>
      <c r="C3602" t="s">
        <v>3736</v>
      </c>
      <c r="D3602" t="s">
        <v>62</v>
      </c>
      <c r="E3602" t="s">
        <v>60</v>
      </c>
      <c r="F3602" t="s">
        <v>8695</v>
      </c>
      <c r="G3602" t="s">
        <v>8634</v>
      </c>
      <c r="H3602" t="s">
        <v>107</v>
      </c>
      <c r="I3602">
        <v>0.93</v>
      </c>
      <c r="J3602" t="s">
        <v>6969</v>
      </c>
      <c r="K3602" s="37">
        <v>48092</v>
      </c>
      <c r="L3602">
        <v>11719.12</v>
      </c>
      <c r="M3602">
        <v>11719.12</v>
      </c>
      <c r="N3602">
        <v>0</v>
      </c>
      <c r="O3602">
        <v>10547.21</v>
      </c>
      <c r="P3602">
        <v>0</v>
      </c>
      <c r="Q3602">
        <v>878.93</v>
      </c>
      <c r="R3602">
        <v>878.93</v>
      </c>
      <c r="S3602">
        <v>0</v>
      </c>
    </row>
    <row r="3603" spans="1:19" x14ac:dyDescent="0.25">
      <c r="A3603">
        <v>4</v>
      </c>
      <c r="B3603">
        <v>4332</v>
      </c>
      <c r="C3603" t="s">
        <v>3736</v>
      </c>
      <c r="D3603" t="s">
        <v>426</v>
      </c>
      <c r="E3603" t="s">
        <v>60</v>
      </c>
      <c r="F3603" t="s">
        <v>8198</v>
      </c>
      <c r="G3603" t="s">
        <v>8199</v>
      </c>
      <c r="H3603" t="s">
        <v>107</v>
      </c>
      <c r="I3603">
        <v>0</v>
      </c>
      <c r="J3603" t="s">
        <v>6969</v>
      </c>
      <c r="K3603" s="37">
        <v>48092</v>
      </c>
      <c r="L3603">
        <v>6475.69</v>
      </c>
      <c r="M3603">
        <v>6475.69</v>
      </c>
      <c r="N3603">
        <v>0</v>
      </c>
      <c r="O3603">
        <v>5828.12</v>
      </c>
      <c r="P3603">
        <v>0</v>
      </c>
      <c r="Q3603">
        <v>485.68</v>
      </c>
      <c r="R3603">
        <v>485.67</v>
      </c>
      <c r="S3603">
        <v>0.01</v>
      </c>
    </row>
    <row r="3604" spans="1:19" x14ac:dyDescent="0.25">
      <c r="A3604">
        <v>4</v>
      </c>
      <c r="B3604">
        <v>4332</v>
      </c>
      <c r="C3604" t="s">
        <v>3736</v>
      </c>
      <c r="D3604" t="s">
        <v>621</v>
      </c>
      <c r="E3604" t="s">
        <v>9</v>
      </c>
      <c r="F3604" t="s">
        <v>8200</v>
      </c>
      <c r="G3604" t="s">
        <v>8201</v>
      </c>
      <c r="H3604" t="s">
        <v>100</v>
      </c>
      <c r="I3604">
        <v>1</v>
      </c>
      <c r="J3604" t="s">
        <v>6969</v>
      </c>
      <c r="K3604" s="37">
        <v>44060</v>
      </c>
      <c r="L3604">
        <v>5380.01</v>
      </c>
      <c r="M3604">
        <v>5380.01</v>
      </c>
      <c r="N3604">
        <v>0</v>
      </c>
      <c r="O3604">
        <v>4842.01</v>
      </c>
      <c r="P3604">
        <v>0</v>
      </c>
      <c r="Q3604">
        <v>403.5</v>
      </c>
      <c r="R3604">
        <v>403.5</v>
      </c>
      <c r="S3604">
        <v>0</v>
      </c>
    </row>
    <row r="3605" spans="1:19" x14ac:dyDescent="0.25">
      <c r="A3605">
        <v>4</v>
      </c>
      <c r="B3605">
        <v>4332</v>
      </c>
      <c r="C3605" t="s">
        <v>3736</v>
      </c>
      <c r="D3605" t="s">
        <v>90</v>
      </c>
      <c r="E3605" t="s">
        <v>9</v>
      </c>
      <c r="F3605" t="s">
        <v>6627</v>
      </c>
      <c r="G3605" t="s">
        <v>3504</v>
      </c>
      <c r="H3605" t="s">
        <v>104</v>
      </c>
      <c r="I3605">
        <v>1</v>
      </c>
      <c r="J3605" t="s">
        <v>6969</v>
      </c>
      <c r="K3605" s="37">
        <v>43864</v>
      </c>
      <c r="L3605">
        <v>15059.1</v>
      </c>
      <c r="M3605">
        <v>15059.1</v>
      </c>
      <c r="N3605">
        <v>0</v>
      </c>
      <c r="O3605">
        <v>13553.19</v>
      </c>
      <c r="P3605">
        <v>0</v>
      </c>
      <c r="Q3605">
        <v>1129.43</v>
      </c>
      <c r="R3605">
        <v>1129.43</v>
      </c>
      <c r="S3605">
        <v>0</v>
      </c>
    </row>
    <row r="3606" spans="1:19" x14ac:dyDescent="0.25">
      <c r="A3606">
        <v>4</v>
      </c>
      <c r="B3606">
        <v>4332</v>
      </c>
      <c r="C3606" t="s">
        <v>3736</v>
      </c>
      <c r="D3606" t="s">
        <v>1705</v>
      </c>
      <c r="E3606" t="s">
        <v>69</v>
      </c>
      <c r="F3606" t="s">
        <v>6628</v>
      </c>
      <c r="G3606" t="s">
        <v>3411</v>
      </c>
      <c r="H3606" t="s">
        <v>86</v>
      </c>
      <c r="I3606">
        <v>0.9</v>
      </c>
      <c r="J3606" t="s">
        <v>6969</v>
      </c>
      <c r="K3606" s="37">
        <v>44001</v>
      </c>
      <c r="L3606">
        <v>42059.839999999997</v>
      </c>
      <c r="M3606">
        <v>42059.839999999997</v>
      </c>
      <c r="N3606">
        <v>0</v>
      </c>
      <c r="O3606">
        <v>37853.86</v>
      </c>
      <c r="P3606">
        <v>0</v>
      </c>
      <c r="Q3606">
        <v>3154.49</v>
      </c>
      <c r="R3606">
        <v>3154.49</v>
      </c>
      <c r="S3606">
        <v>0</v>
      </c>
    </row>
    <row r="3607" spans="1:19" x14ac:dyDescent="0.25">
      <c r="A3607">
        <v>4</v>
      </c>
      <c r="B3607">
        <v>4332</v>
      </c>
      <c r="C3607" t="s">
        <v>3736</v>
      </c>
      <c r="D3607" t="s">
        <v>1077</v>
      </c>
      <c r="E3607" t="s">
        <v>48</v>
      </c>
      <c r="F3607" t="s">
        <v>6629</v>
      </c>
      <c r="G3607" t="s">
        <v>1914</v>
      </c>
      <c r="H3607" t="s">
        <v>104</v>
      </c>
      <c r="I3607">
        <v>0</v>
      </c>
      <c r="J3607" t="s">
        <v>6969</v>
      </c>
      <c r="K3607" s="37">
        <v>43598</v>
      </c>
      <c r="L3607">
        <v>17105.23</v>
      </c>
      <c r="M3607">
        <v>17105.23</v>
      </c>
      <c r="N3607">
        <v>0</v>
      </c>
      <c r="O3607">
        <v>15394.71</v>
      </c>
      <c r="P3607">
        <v>0</v>
      </c>
      <c r="Q3607">
        <v>1282.8900000000001</v>
      </c>
      <c r="R3607">
        <v>1282.8900000000001</v>
      </c>
      <c r="S3607">
        <v>0</v>
      </c>
    </row>
    <row r="3608" spans="1:19" x14ac:dyDescent="0.25">
      <c r="A3608">
        <v>4</v>
      </c>
      <c r="B3608">
        <v>4332</v>
      </c>
      <c r="C3608" t="s">
        <v>3736</v>
      </c>
      <c r="D3608" t="s">
        <v>8</v>
      </c>
      <c r="E3608" t="s">
        <v>9</v>
      </c>
      <c r="F3608" t="s">
        <v>8892</v>
      </c>
      <c r="G3608" t="s">
        <v>8893</v>
      </c>
      <c r="H3608" t="s">
        <v>149</v>
      </c>
      <c r="I3608">
        <v>0</v>
      </c>
      <c r="J3608" t="s">
        <v>6969</v>
      </c>
      <c r="K3608" s="37">
        <v>48092</v>
      </c>
      <c r="L3608">
        <v>603112.91</v>
      </c>
      <c r="M3608">
        <v>603112.91</v>
      </c>
      <c r="N3608">
        <v>0</v>
      </c>
      <c r="O3608">
        <v>542801.62</v>
      </c>
      <c r="P3608">
        <v>0</v>
      </c>
      <c r="Q3608">
        <v>0</v>
      </c>
      <c r="R3608">
        <v>0</v>
      </c>
      <c r="S3608">
        <v>0</v>
      </c>
    </row>
    <row r="3609" spans="1:19" x14ac:dyDescent="0.25">
      <c r="A3609">
        <v>4</v>
      </c>
      <c r="B3609">
        <v>4332</v>
      </c>
      <c r="C3609" t="s">
        <v>3736</v>
      </c>
      <c r="D3609" t="s">
        <v>1592</v>
      </c>
      <c r="E3609" t="s">
        <v>48</v>
      </c>
      <c r="F3609" t="s">
        <v>8696</v>
      </c>
      <c r="G3609" t="s">
        <v>8622</v>
      </c>
      <c r="H3609" t="s">
        <v>107</v>
      </c>
      <c r="I3609">
        <v>1</v>
      </c>
      <c r="J3609" t="s">
        <v>6969</v>
      </c>
      <c r="K3609" s="37">
        <v>48092</v>
      </c>
      <c r="L3609">
        <v>16264.2</v>
      </c>
      <c r="M3609">
        <v>16264.2</v>
      </c>
      <c r="N3609">
        <v>0</v>
      </c>
      <c r="O3609">
        <v>14637.78</v>
      </c>
      <c r="P3609">
        <v>0</v>
      </c>
      <c r="Q3609">
        <v>1219.82</v>
      </c>
      <c r="R3609">
        <v>1219.82</v>
      </c>
      <c r="S3609">
        <v>0</v>
      </c>
    </row>
    <row r="3610" spans="1:19" x14ac:dyDescent="0.25">
      <c r="A3610">
        <v>4</v>
      </c>
      <c r="B3610">
        <v>4332</v>
      </c>
      <c r="C3610" t="s">
        <v>3736</v>
      </c>
      <c r="D3610" t="s">
        <v>1592</v>
      </c>
      <c r="E3610" t="s">
        <v>48</v>
      </c>
      <c r="F3610" t="s">
        <v>8202</v>
      </c>
      <c r="G3610" t="s">
        <v>8203</v>
      </c>
      <c r="H3610" t="s">
        <v>107</v>
      </c>
      <c r="I3610">
        <v>0</v>
      </c>
      <c r="J3610" t="s">
        <v>6969</v>
      </c>
      <c r="K3610" s="37">
        <v>43971</v>
      </c>
      <c r="L3610">
        <v>39319.11</v>
      </c>
      <c r="M3610">
        <v>39319.11</v>
      </c>
      <c r="N3610">
        <v>0</v>
      </c>
      <c r="O3610">
        <v>35387.199999999997</v>
      </c>
      <c r="P3610">
        <v>0</v>
      </c>
      <c r="Q3610">
        <v>2948.93</v>
      </c>
      <c r="R3610">
        <v>2948.93</v>
      </c>
      <c r="S3610">
        <v>0</v>
      </c>
    </row>
    <row r="3611" spans="1:19" x14ac:dyDescent="0.25">
      <c r="A3611">
        <v>4</v>
      </c>
      <c r="B3611">
        <v>4332</v>
      </c>
      <c r="C3611" t="s">
        <v>3736</v>
      </c>
      <c r="D3611" t="s">
        <v>795</v>
      </c>
      <c r="E3611" t="s">
        <v>60</v>
      </c>
      <c r="F3611" t="s">
        <v>6630</v>
      </c>
      <c r="G3611" t="s">
        <v>1416</v>
      </c>
      <c r="H3611" t="s">
        <v>104</v>
      </c>
      <c r="I3611">
        <v>0</v>
      </c>
      <c r="J3611" t="s">
        <v>6969</v>
      </c>
      <c r="K3611" s="37">
        <v>48092</v>
      </c>
      <c r="L3611">
        <v>47264640</v>
      </c>
      <c r="M3611">
        <v>47264640</v>
      </c>
      <c r="N3611">
        <v>0</v>
      </c>
      <c r="O3611">
        <v>42538176</v>
      </c>
      <c r="P3611">
        <v>0</v>
      </c>
      <c r="Q3611">
        <v>0</v>
      </c>
      <c r="R3611">
        <v>0</v>
      </c>
      <c r="S3611">
        <v>0</v>
      </c>
    </row>
    <row r="3612" spans="1:19" x14ac:dyDescent="0.25">
      <c r="A3612">
        <v>4</v>
      </c>
      <c r="B3612">
        <v>4332</v>
      </c>
      <c r="C3612" t="s">
        <v>3736</v>
      </c>
      <c r="D3612" t="s">
        <v>248</v>
      </c>
      <c r="E3612" t="s">
        <v>48</v>
      </c>
      <c r="F3612" t="s">
        <v>6631</v>
      </c>
      <c r="G3612" t="s">
        <v>290</v>
      </c>
      <c r="H3612" t="s">
        <v>107</v>
      </c>
      <c r="I3612">
        <v>0</v>
      </c>
      <c r="J3612" t="s">
        <v>6969</v>
      </c>
      <c r="K3612" s="37">
        <v>43265</v>
      </c>
      <c r="L3612">
        <v>3238.74</v>
      </c>
      <c r="M3612">
        <v>3238.74</v>
      </c>
      <c r="N3612">
        <v>0</v>
      </c>
      <c r="O3612">
        <v>2914.87</v>
      </c>
      <c r="P3612">
        <v>0</v>
      </c>
      <c r="Q3612">
        <v>242.91</v>
      </c>
      <c r="R3612">
        <v>242.91</v>
      </c>
      <c r="S3612">
        <v>0</v>
      </c>
    </row>
    <row r="3613" spans="1:19" x14ac:dyDescent="0.25">
      <c r="A3613">
        <v>4</v>
      </c>
      <c r="B3613">
        <v>4332</v>
      </c>
      <c r="C3613" t="s">
        <v>3736</v>
      </c>
      <c r="D3613" t="s">
        <v>90</v>
      </c>
      <c r="E3613" t="s">
        <v>9</v>
      </c>
      <c r="F3613" t="s">
        <v>6632</v>
      </c>
      <c r="G3613" t="s">
        <v>91</v>
      </c>
      <c r="H3613" t="s">
        <v>86</v>
      </c>
      <c r="I3613">
        <v>1</v>
      </c>
      <c r="J3613" t="s">
        <v>6969</v>
      </c>
      <c r="K3613" s="37">
        <v>48092</v>
      </c>
      <c r="L3613">
        <v>3475642</v>
      </c>
      <c r="M3613">
        <v>935113.16</v>
      </c>
      <c r="N3613">
        <v>-2540528.84</v>
      </c>
      <c r="O3613">
        <v>841601.84</v>
      </c>
      <c r="P3613">
        <v>-2286475.96</v>
      </c>
      <c r="Q3613">
        <v>22895.1</v>
      </c>
      <c r="R3613">
        <v>22895.1</v>
      </c>
      <c r="S3613">
        <v>0</v>
      </c>
    </row>
    <row r="3614" spans="1:19" x14ac:dyDescent="0.25">
      <c r="A3614">
        <v>4</v>
      </c>
      <c r="B3614">
        <v>4332</v>
      </c>
      <c r="C3614" t="s">
        <v>3736</v>
      </c>
      <c r="D3614" t="s">
        <v>970</v>
      </c>
      <c r="E3614" t="s">
        <v>439</v>
      </c>
      <c r="F3614" t="s">
        <v>6633</v>
      </c>
      <c r="G3614" t="s">
        <v>3415</v>
      </c>
      <c r="H3614" t="s">
        <v>124</v>
      </c>
      <c r="I3614">
        <v>1</v>
      </c>
      <c r="J3614" t="s">
        <v>6969</v>
      </c>
      <c r="K3614" s="37">
        <v>43851</v>
      </c>
      <c r="L3614">
        <v>16089.44</v>
      </c>
      <c r="M3614">
        <v>16089.44</v>
      </c>
      <c r="N3614">
        <v>0</v>
      </c>
      <c r="O3614">
        <v>14480.5</v>
      </c>
      <c r="P3614">
        <v>0</v>
      </c>
      <c r="Q3614">
        <v>1206.71</v>
      </c>
      <c r="R3614">
        <v>1206.71</v>
      </c>
      <c r="S3614">
        <v>0</v>
      </c>
    </row>
    <row r="3615" spans="1:19" x14ac:dyDescent="0.25">
      <c r="A3615">
        <v>4</v>
      </c>
      <c r="B3615">
        <v>4332</v>
      </c>
      <c r="C3615" t="s">
        <v>3736</v>
      </c>
      <c r="D3615" t="s">
        <v>90</v>
      </c>
      <c r="E3615" t="s">
        <v>9</v>
      </c>
      <c r="F3615" t="s">
        <v>6634</v>
      </c>
      <c r="G3615" t="s">
        <v>3423</v>
      </c>
      <c r="H3615" t="s">
        <v>104</v>
      </c>
      <c r="I3615">
        <v>1</v>
      </c>
      <c r="J3615" t="s">
        <v>6969</v>
      </c>
      <c r="K3615" s="37">
        <v>43864</v>
      </c>
      <c r="L3615">
        <v>3200</v>
      </c>
      <c r="M3615">
        <v>3200</v>
      </c>
      <c r="N3615">
        <v>0</v>
      </c>
      <c r="O3615">
        <v>2880</v>
      </c>
      <c r="P3615">
        <v>0</v>
      </c>
      <c r="Q3615">
        <v>240</v>
      </c>
      <c r="R3615">
        <v>240</v>
      </c>
      <c r="S3615">
        <v>0</v>
      </c>
    </row>
    <row r="3616" spans="1:19" x14ac:dyDescent="0.25">
      <c r="A3616">
        <v>4</v>
      </c>
      <c r="B3616">
        <v>4332</v>
      </c>
      <c r="C3616" t="s">
        <v>3736</v>
      </c>
      <c r="D3616" t="s">
        <v>426</v>
      </c>
      <c r="E3616" t="s">
        <v>60</v>
      </c>
      <c r="F3616" t="s">
        <v>8204</v>
      </c>
      <c r="G3616" t="s">
        <v>8205</v>
      </c>
      <c r="H3616" t="s">
        <v>107</v>
      </c>
      <c r="I3616">
        <v>0</v>
      </c>
      <c r="J3616" t="s">
        <v>6969</v>
      </c>
      <c r="K3616" s="37">
        <v>44001</v>
      </c>
      <c r="L3616">
        <v>51509.7</v>
      </c>
      <c r="M3616">
        <v>51509.7</v>
      </c>
      <c r="N3616">
        <v>0</v>
      </c>
      <c r="O3616">
        <v>46358.73</v>
      </c>
      <c r="P3616">
        <v>0</v>
      </c>
      <c r="Q3616">
        <v>3863.23</v>
      </c>
      <c r="R3616">
        <v>3863.22</v>
      </c>
      <c r="S3616">
        <v>0.01</v>
      </c>
    </row>
    <row r="3617" spans="1:19" x14ac:dyDescent="0.25">
      <c r="A3617">
        <v>4</v>
      </c>
      <c r="B3617">
        <v>4332</v>
      </c>
      <c r="C3617" t="s">
        <v>3736</v>
      </c>
      <c r="D3617" t="s">
        <v>1705</v>
      </c>
      <c r="E3617" t="s">
        <v>69</v>
      </c>
      <c r="F3617" t="s">
        <v>6635</v>
      </c>
      <c r="G3617" t="s">
        <v>3398</v>
      </c>
      <c r="H3617" t="s">
        <v>86</v>
      </c>
      <c r="I3617">
        <v>1</v>
      </c>
      <c r="J3617" t="s">
        <v>6969</v>
      </c>
      <c r="K3617" s="37">
        <v>43917</v>
      </c>
      <c r="L3617">
        <v>73751.09</v>
      </c>
      <c r="M3617">
        <v>73751.09</v>
      </c>
      <c r="N3617">
        <v>0</v>
      </c>
      <c r="O3617">
        <v>66375.98</v>
      </c>
      <c r="P3617">
        <v>0</v>
      </c>
      <c r="Q3617">
        <v>0</v>
      </c>
      <c r="R3617">
        <v>0</v>
      </c>
      <c r="S3617">
        <v>0</v>
      </c>
    </row>
    <row r="3618" spans="1:19" x14ac:dyDescent="0.25">
      <c r="A3618">
        <v>4</v>
      </c>
      <c r="B3618">
        <v>4332</v>
      </c>
      <c r="C3618" t="s">
        <v>3736</v>
      </c>
      <c r="D3618" t="s">
        <v>8206</v>
      </c>
      <c r="E3618" t="s">
        <v>9</v>
      </c>
      <c r="F3618" t="s">
        <v>8207</v>
      </c>
      <c r="G3618" t="s">
        <v>8208</v>
      </c>
      <c r="H3618" t="s">
        <v>86</v>
      </c>
      <c r="I3618">
        <v>1</v>
      </c>
      <c r="J3618" t="s">
        <v>6969</v>
      </c>
      <c r="K3618" s="37">
        <v>43334</v>
      </c>
      <c r="L3618">
        <v>40102.61</v>
      </c>
      <c r="M3618">
        <v>40102.61</v>
      </c>
      <c r="N3618">
        <v>0</v>
      </c>
      <c r="O3618">
        <v>40102.61</v>
      </c>
      <c r="P3618">
        <v>0</v>
      </c>
      <c r="Q3618">
        <v>0</v>
      </c>
      <c r="R3618">
        <v>0</v>
      </c>
      <c r="S3618">
        <v>0</v>
      </c>
    </row>
    <row r="3619" spans="1:19" x14ac:dyDescent="0.25">
      <c r="A3619">
        <v>4</v>
      </c>
      <c r="B3619">
        <v>4332</v>
      </c>
      <c r="C3619" t="s">
        <v>3736</v>
      </c>
      <c r="D3619" t="s">
        <v>177</v>
      </c>
      <c r="E3619" t="s">
        <v>69</v>
      </c>
      <c r="F3619" t="s">
        <v>8697</v>
      </c>
      <c r="G3619" t="s">
        <v>8642</v>
      </c>
      <c r="H3619" t="s">
        <v>107</v>
      </c>
      <c r="I3619">
        <v>0</v>
      </c>
      <c r="J3619" t="s">
        <v>6969</v>
      </c>
      <c r="K3619" s="37">
        <v>48092</v>
      </c>
      <c r="L3619">
        <v>278244</v>
      </c>
      <c r="M3619">
        <v>278244</v>
      </c>
      <c r="N3619">
        <v>0</v>
      </c>
      <c r="O3619">
        <v>250419.6</v>
      </c>
      <c r="P3619">
        <v>0</v>
      </c>
      <c r="Q3619">
        <v>0</v>
      </c>
      <c r="R3619">
        <v>0</v>
      </c>
      <c r="S3619">
        <v>0</v>
      </c>
    </row>
    <row r="3620" spans="1:19" x14ac:dyDescent="0.25">
      <c r="A3620">
        <v>4</v>
      </c>
      <c r="B3620">
        <v>4332</v>
      </c>
      <c r="C3620" t="s">
        <v>3736</v>
      </c>
      <c r="D3620" t="s">
        <v>52</v>
      </c>
      <c r="E3620" t="s">
        <v>21</v>
      </c>
      <c r="F3620" t="s">
        <v>8698</v>
      </c>
      <c r="G3620" t="s">
        <v>8618</v>
      </c>
      <c r="H3620" t="s">
        <v>107</v>
      </c>
      <c r="I3620">
        <v>0</v>
      </c>
      <c r="J3620" t="s">
        <v>6969</v>
      </c>
      <c r="K3620" s="37">
        <v>48092</v>
      </c>
      <c r="L3620">
        <v>70101.960000000006</v>
      </c>
      <c r="M3620">
        <v>70101.960000000006</v>
      </c>
      <c r="N3620">
        <v>0</v>
      </c>
      <c r="O3620">
        <v>63091.76</v>
      </c>
      <c r="P3620">
        <v>0</v>
      </c>
      <c r="Q3620">
        <v>5257.65</v>
      </c>
      <c r="R3620">
        <v>5257.65</v>
      </c>
      <c r="S3620">
        <v>0</v>
      </c>
    </row>
    <row r="3621" spans="1:19" x14ac:dyDescent="0.25">
      <c r="A3621">
        <v>4</v>
      </c>
      <c r="B3621">
        <v>4332</v>
      </c>
      <c r="C3621" t="s">
        <v>3736</v>
      </c>
      <c r="D3621" t="s">
        <v>1728</v>
      </c>
      <c r="E3621" t="s">
        <v>122</v>
      </c>
      <c r="F3621" t="s">
        <v>6636</v>
      </c>
      <c r="G3621" t="s">
        <v>3535</v>
      </c>
      <c r="H3621" t="s">
        <v>124</v>
      </c>
      <c r="I3621">
        <v>1</v>
      </c>
      <c r="J3621" t="s">
        <v>6969</v>
      </c>
      <c r="K3621" s="37">
        <v>43864</v>
      </c>
      <c r="L3621">
        <v>103654.58</v>
      </c>
      <c r="M3621">
        <v>103654.58</v>
      </c>
      <c r="N3621">
        <v>0</v>
      </c>
      <c r="O3621">
        <v>93289.12</v>
      </c>
      <c r="P3621">
        <v>0</v>
      </c>
      <c r="Q3621">
        <v>7774.1</v>
      </c>
      <c r="R3621">
        <v>7774.09</v>
      </c>
      <c r="S3621">
        <v>0.01</v>
      </c>
    </row>
    <row r="3622" spans="1:19" x14ac:dyDescent="0.25">
      <c r="A3622">
        <v>4</v>
      </c>
      <c r="B3622">
        <v>4332</v>
      </c>
      <c r="C3622" t="s">
        <v>3736</v>
      </c>
      <c r="D3622" t="s">
        <v>970</v>
      </c>
      <c r="E3622" t="s">
        <v>439</v>
      </c>
      <c r="F3622" t="s">
        <v>6637</v>
      </c>
      <c r="G3622" t="s">
        <v>3416</v>
      </c>
      <c r="H3622" t="s">
        <v>124</v>
      </c>
      <c r="I3622">
        <v>1</v>
      </c>
      <c r="J3622" t="s">
        <v>6969</v>
      </c>
      <c r="K3622" s="37">
        <v>43851</v>
      </c>
      <c r="L3622">
        <v>46537.120000000003</v>
      </c>
      <c r="M3622">
        <v>46537.120000000003</v>
      </c>
      <c r="N3622">
        <v>0</v>
      </c>
      <c r="O3622">
        <v>41883.410000000003</v>
      </c>
      <c r="P3622">
        <v>0</v>
      </c>
      <c r="Q3622">
        <v>3490.28</v>
      </c>
      <c r="R3622">
        <v>3490.28</v>
      </c>
      <c r="S3622">
        <v>0</v>
      </c>
    </row>
    <row r="3623" spans="1:19" x14ac:dyDescent="0.25">
      <c r="A3623">
        <v>4</v>
      </c>
      <c r="B3623">
        <v>4332</v>
      </c>
      <c r="C3623" t="s">
        <v>3736</v>
      </c>
      <c r="D3623" t="s">
        <v>62</v>
      </c>
      <c r="E3623" t="s">
        <v>60</v>
      </c>
      <c r="F3623" t="s">
        <v>6638</v>
      </c>
      <c r="G3623" t="s">
        <v>3575</v>
      </c>
      <c r="H3623" t="s">
        <v>124</v>
      </c>
      <c r="I3623">
        <v>0</v>
      </c>
      <c r="J3623" t="s">
        <v>6969</v>
      </c>
      <c r="K3623" s="37">
        <v>48092</v>
      </c>
      <c r="L3623">
        <v>247578.36</v>
      </c>
      <c r="M3623">
        <v>247578.36</v>
      </c>
      <c r="N3623">
        <v>0</v>
      </c>
      <c r="O3623">
        <v>222820.52</v>
      </c>
      <c r="P3623">
        <v>0</v>
      </c>
      <c r="Q3623">
        <v>0</v>
      </c>
      <c r="R3623">
        <v>0</v>
      </c>
      <c r="S3623">
        <v>0</v>
      </c>
    </row>
    <row r="3624" spans="1:19" x14ac:dyDescent="0.25">
      <c r="A3624">
        <v>4</v>
      </c>
      <c r="B3624">
        <v>4332</v>
      </c>
      <c r="C3624" t="s">
        <v>3736</v>
      </c>
      <c r="D3624" t="s">
        <v>426</v>
      </c>
      <c r="E3624" t="s">
        <v>60</v>
      </c>
      <c r="F3624" t="s">
        <v>8894</v>
      </c>
      <c r="G3624" t="s">
        <v>8895</v>
      </c>
      <c r="H3624" t="s">
        <v>124</v>
      </c>
      <c r="I3624">
        <v>0</v>
      </c>
      <c r="J3624" t="s">
        <v>6969</v>
      </c>
      <c r="K3624" s="37">
        <v>48092</v>
      </c>
      <c r="L3624">
        <v>38515.379999999997</v>
      </c>
      <c r="M3624">
        <v>38515.379999999997</v>
      </c>
      <c r="N3624">
        <v>0</v>
      </c>
      <c r="O3624">
        <v>34663.839999999997</v>
      </c>
      <c r="P3624">
        <v>0</v>
      </c>
      <c r="Q3624">
        <v>0</v>
      </c>
      <c r="R3624">
        <v>0</v>
      </c>
      <c r="S3624">
        <v>0</v>
      </c>
    </row>
    <row r="3625" spans="1:19" x14ac:dyDescent="0.25">
      <c r="A3625">
        <v>4</v>
      </c>
      <c r="B3625">
        <v>4332</v>
      </c>
      <c r="C3625" t="s">
        <v>3736</v>
      </c>
      <c r="D3625" t="s">
        <v>2210</v>
      </c>
      <c r="E3625" t="s">
        <v>48</v>
      </c>
      <c r="F3625" t="s">
        <v>8896</v>
      </c>
      <c r="G3625" t="s">
        <v>8897</v>
      </c>
      <c r="H3625" t="s">
        <v>107</v>
      </c>
      <c r="I3625">
        <v>1</v>
      </c>
      <c r="J3625" t="s">
        <v>6969</v>
      </c>
      <c r="K3625" s="37">
        <v>48092</v>
      </c>
      <c r="L3625">
        <v>58894.73</v>
      </c>
      <c r="M3625">
        <v>58894.73</v>
      </c>
      <c r="N3625">
        <v>0</v>
      </c>
      <c r="O3625">
        <v>53005.26</v>
      </c>
      <c r="P3625">
        <v>0</v>
      </c>
      <c r="Q3625">
        <v>4417.1000000000004</v>
      </c>
      <c r="R3625">
        <v>0</v>
      </c>
      <c r="S3625">
        <v>4417.1000000000004</v>
      </c>
    </row>
    <row r="3626" spans="1:19" x14ac:dyDescent="0.25">
      <c r="A3626">
        <v>4</v>
      </c>
      <c r="B3626">
        <v>4332</v>
      </c>
      <c r="C3626" t="s">
        <v>3736</v>
      </c>
      <c r="D3626" t="s">
        <v>68</v>
      </c>
      <c r="E3626" t="s">
        <v>69</v>
      </c>
      <c r="F3626" t="s">
        <v>8209</v>
      </c>
      <c r="G3626" t="s">
        <v>8210</v>
      </c>
      <c r="H3626" t="s">
        <v>107</v>
      </c>
      <c r="I3626">
        <v>0.89</v>
      </c>
      <c r="J3626" t="s">
        <v>6969</v>
      </c>
      <c r="K3626" s="37">
        <v>43972</v>
      </c>
      <c r="L3626">
        <v>23202.97</v>
      </c>
      <c r="M3626">
        <v>23202.97</v>
      </c>
      <c r="N3626">
        <v>0</v>
      </c>
      <c r="O3626">
        <v>20882.669999999998</v>
      </c>
      <c r="P3626">
        <v>0</v>
      </c>
      <c r="Q3626">
        <v>1740.23</v>
      </c>
      <c r="R3626">
        <v>1740.22</v>
      </c>
      <c r="S3626">
        <v>0.01</v>
      </c>
    </row>
    <row r="3627" spans="1:19" x14ac:dyDescent="0.25">
      <c r="A3627">
        <v>4</v>
      </c>
      <c r="B3627">
        <v>4332</v>
      </c>
      <c r="C3627" t="s">
        <v>3736</v>
      </c>
      <c r="D3627" t="s">
        <v>1685</v>
      </c>
      <c r="E3627" t="s">
        <v>131</v>
      </c>
      <c r="F3627" t="s">
        <v>6639</v>
      </c>
      <c r="G3627" t="s">
        <v>3417</v>
      </c>
      <c r="H3627" t="s">
        <v>124</v>
      </c>
      <c r="I3627">
        <v>0</v>
      </c>
      <c r="J3627" t="s">
        <v>6969</v>
      </c>
      <c r="K3627" s="37">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3736</v>
      </c>
      <c r="D3628" t="s">
        <v>177</v>
      </c>
      <c r="E3628" t="s">
        <v>69</v>
      </c>
      <c r="F3628" t="s">
        <v>6640</v>
      </c>
      <c r="G3628" t="s">
        <v>3513</v>
      </c>
      <c r="H3628" t="s">
        <v>107</v>
      </c>
      <c r="I3628">
        <v>0.43</v>
      </c>
      <c r="J3628" t="s">
        <v>6969</v>
      </c>
      <c r="K3628" s="37">
        <v>48092</v>
      </c>
      <c r="L3628">
        <v>7978.17</v>
      </c>
      <c r="M3628">
        <v>7978.17</v>
      </c>
      <c r="N3628">
        <v>0</v>
      </c>
      <c r="O3628">
        <v>7180.35</v>
      </c>
      <c r="P3628">
        <v>0</v>
      </c>
      <c r="Q3628">
        <v>598.37</v>
      </c>
      <c r="R3628">
        <v>598.36</v>
      </c>
      <c r="S3628">
        <v>0.01</v>
      </c>
    </row>
    <row r="3629" spans="1:19" x14ac:dyDescent="0.25">
      <c r="A3629">
        <v>4</v>
      </c>
      <c r="B3629">
        <v>4332</v>
      </c>
      <c r="C3629" t="s">
        <v>3736</v>
      </c>
      <c r="D3629" t="s">
        <v>62</v>
      </c>
      <c r="E3629" t="s">
        <v>60</v>
      </c>
      <c r="F3629" t="s">
        <v>6641</v>
      </c>
      <c r="G3629" t="s">
        <v>3438</v>
      </c>
      <c r="H3629" t="s">
        <v>104</v>
      </c>
      <c r="I3629">
        <v>1</v>
      </c>
      <c r="J3629" t="s">
        <v>6969</v>
      </c>
      <c r="K3629" s="37">
        <v>43917</v>
      </c>
      <c r="L3629">
        <v>10029.030000000001</v>
      </c>
      <c r="M3629">
        <v>10029.030000000001</v>
      </c>
      <c r="N3629">
        <v>0</v>
      </c>
      <c r="O3629">
        <v>9026.1299999999992</v>
      </c>
      <c r="P3629">
        <v>0</v>
      </c>
      <c r="Q3629">
        <v>752.18</v>
      </c>
      <c r="R3629">
        <v>752.18</v>
      </c>
      <c r="S3629">
        <v>0</v>
      </c>
    </row>
    <row r="3630" spans="1:19" x14ac:dyDescent="0.25">
      <c r="A3630">
        <v>4</v>
      </c>
      <c r="B3630">
        <v>4332</v>
      </c>
      <c r="C3630" t="s">
        <v>3736</v>
      </c>
      <c r="D3630" t="s">
        <v>1860</v>
      </c>
      <c r="E3630" t="s">
        <v>147</v>
      </c>
      <c r="F3630" t="s">
        <v>8211</v>
      </c>
      <c r="G3630" t="s">
        <v>8212</v>
      </c>
      <c r="H3630" t="s">
        <v>107</v>
      </c>
      <c r="I3630">
        <v>1</v>
      </c>
      <c r="J3630" t="s">
        <v>6969</v>
      </c>
      <c r="K3630" s="37">
        <v>43987</v>
      </c>
      <c r="L3630">
        <v>63602.400000000001</v>
      </c>
      <c r="M3630">
        <v>63602.400000000001</v>
      </c>
      <c r="N3630">
        <v>0</v>
      </c>
      <c r="O3630">
        <v>57242.16</v>
      </c>
      <c r="P3630">
        <v>0</v>
      </c>
      <c r="Q3630">
        <v>4770.18</v>
      </c>
      <c r="R3630">
        <v>4770.18</v>
      </c>
      <c r="S3630">
        <v>0</v>
      </c>
    </row>
    <row r="3631" spans="1:19" x14ac:dyDescent="0.25">
      <c r="A3631">
        <v>4</v>
      </c>
      <c r="B3631">
        <v>4332</v>
      </c>
      <c r="C3631" t="s">
        <v>3736</v>
      </c>
      <c r="D3631" t="s">
        <v>177</v>
      </c>
      <c r="E3631" t="s">
        <v>69</v>
      </c>
      <c r="F3631" t="s">
        <v>6642</v>
      </c>
      <c r="G3631" t="s">
        <v>3506</v>
      </c>
      <c r="H3631" t="s">
        <v>104</v>
      </c>
      <c r="I3631">
        <v>0</v>
      </c>
      <c r="J3631" t="s">
        <v>6969</v>
      </c>
      <c r="K3631" s="37">
        <v>48092</v>
      </c>
      <c r="L3631">
        <v>61266.42</v>
      </c>
      <c r="M3631">
        <v>61266.42</v>
      </c>
      <c r="N3631">
        <v>0</v>
      </c>
      <c r="O3631">
        <v>55139.78</v>
      </c>
      <c r="P3631">
        <v>0</v>
      </c>
      <c r="Q3631">
        <v>4594.9799999999996</v>
      </c>
      <c r="R3631">
        <v>4594.9799999999996</v>
      </c>
      <c r="S3631">
        <v>0</v>
      </c>
    </row>
    <row r="3632" spans="1:19" x14ac:dyDescent="0.25">
      <c r="A3632">
        <v>4</v>
      </c>
      <c r="B3632">
        <v>4332</v>
      </c>
      <c r="C3632" t="s">
        <v>3736</v>
      </c>
      <c r="D3632" t="s">
        <v>90</v>
      </c>
      <c r="E3632" t="s">
        <v>9</v>
      </c>
      <c r="F3632" t="s">
        <v>6643</v>
      </c>
      <c r="G3632" t="s">
        <v>3500</v>
      </c>
      <c r="H3632" t="s">
        <v>104</v>
      </c>
      <c r="I3632">
        <v>1</v>
      </c>
      <c r="J3632" t="s">
        <v>6969</v>
      </c>
      <c r="K3632" s="37">
        <v>43864</v>
      </c>
      <c r="L3632">
        <v>13117.6</v>
      </c>
      <c r="M3632">
        <v>13117.6</v>
      </c>
      <c r="N3632">
        <v>0</v>
      </c>
      <c r="O3632">
        <v>11805.84</v>
      </c>
      <c r="P3632">
        <v>0</v>
      </c>
      <c r="Q3632">
        <v>983.82</v>
      </c>
      <c r="R3632">
        <v>983.82</v>
      </c>
      <c r="S3632">
        <v>0</v>
      </c>
    </row>
    <row r="3633" spans="1:19" x14ac:dyDescent="0.25">
      <c r="A3633">
        <v>4</v>
      </c>
      <c r="B3633">
        <v>4332</v>
      </c>
      <c r="C3633" t="s">
        <v>3736</v>
      </c>
      <c r="D3633" t="s">
        <v>398</v>
      </c>
      <c r="E3633" t="s">
        <v>255</v>
      </c>
      <c r="F3633" t="s">
        <v>8213</v>
      </c>
      <c r="G3633" t="s">
        <v>8214</v>
      </c>
      <c r="H3633" t="s">
        <v>107</v>
      </c>
      <c r="I3633">
        <v>1</v>
      </c>
      <c r="J3633" t="s">
        <v>6969</v>
      </c>
      <c r="K3633" s="37">
        <v>48092</v>
      </c>
      <c r="L3633">
        <v>143167.09</v>
      </c>
      <c r="M3633">
        <v>143167.09</v>
      </c>
      <c r="N3633">
        <v>0</v>
      </c>
      <c r="O3633">
        <v>128850.38</v>
      </c>
      <c r="P3633">
        <v>0</v>
      </c>
      <c r="Q3633">
        <v>0</v>
      </c>
      <c r="R3633">
        <v>0</v>
      </c>
      <c r="S3633">
        <v>0</v>
      </c>
    </row>
    <row r="3634" spans="1:19" x14ac:dyDescent="0.25">
      <c r="A3634">
        <v>4</v>
      </c>
      <c r="B3634">
        <v>4332</v>
      </c>
      <c r="C3634" t="s">
        <v>3736</v>
      </c>
      <c r="D3634" t="s">
        <v>1045</v>
      </c>
      <c r="E3634" t="s">
        <v>21</v>
      </c>
      <c r="F3634" t="s">
        <v>6644</v>
      </c>
      <c r="G3634" t="s">
        <v>3442</v>
      </c>
      <c r="H3634" t="s">
        <v>104</v>
      </c>
      <c r="I3634">
        <v>1</v>
      </c>
      <c r="J3634" t="s">
        <v>6969</v>
      </c>
      <c r="K3634" s="37">
        <v>43864</v>
      </c>
      <c r="L3634">
        <v>10879.81</v>
      </c>
      <c r="M3634">
        <v>10879.81</v>
      </c>
      <c r="N3634">
        <v>0</v>
      </c>
      <c r="O3634">
        <v>9791.83</v>
      </c>
      <c r="P3634">
        <v>0</v>
      </c>
      <c r="Q3634">
        <v>815.99</v>
      </c>
      <c r="R3634">
        <v>815.99</v>
      </c>
      <c r="S3634">
        <v>0</v>
      </c>
    </row>
    <row r="3635" spans="1:19" x14ac:dyDescent="0.25">
      <c r="A3635">
        <v>4</v>
      </c>
      <c r="B3635">
        <v>4332</v>
      </c>
      <c r="C3635" t="s">
        <v>3736</v>
      </c>
      <c r="D3635" t="s">
        <v>2894</v>
      </c>
      <c r="E3635" t="s">
        <v>93</v>
      </c>
      <c r="F3635" t="s">
        <v>8215</v>
      </c>
      <c r="G3635" t="s">
        <v>8216</v>
      </c>
      <c r="H3635" t="s">
        <v>107</v>
      </c>
      <c r="I3635">
        <v>0</v>
      </c>
      <c r="J3635" t="s">
        <v>6969</v>
      </c>
      <c r="K3635" s="37">
        <v>48092</v>
      </c>
      <c r="L3635">
        <v>149634</v>
      </c>
      <c r="M3635">
        <v>149634</v>
      </c>
      <c r="N3635">
        <v>0</v>
      </c>
      <c r="O3635">
        <v>134670.6</v>
      </c>
      <c r="P3635">
        <v>0</v>
      </c>
      <c r="Q3635">
        <v>0</v>
      </c>
      <c r="R3635">
        <v>0</v>
      </c>
      <c r="S3635">
        <v>0</v>
      </c>
    </row>
    <row r="3636" spans="1:19" x14ac:dyDescent="0.25">
      <c r="A3636">
        <v>4</v>
      </c>
      <c r="B3636">
        <v>4332</v>
      </c>
      <c r="C3636" t="s">
        <v>3736</v>
      </c>
      <c r="D3636" t="s">
        <v>236</v>
      </c>
      <c r="E3636" t="s">
        <v>15</v>
      </c>
      <c r="F3636" t="s">
        <v>6645</v>
      </c>
      <c r="G3636" t="s">
        <v>267</v>
      </c>
      <c r="H3636" t="s">
        <v>124</v>
      </c>
      <c r="I3636">
        <v>0</v>
      </c>
      <c r="J3636" t="s">
        <v>6969</v>
      </c>
      <c r="K3636" s="37">
        <v>43889</v>
      </c>
      <c r="L3636">
        <v>8272.1299999999992</v>
      </c>
      <c r="M3636">
        <v>8272.1299999999992</v>
      </c>
      <c r="N3636">
        <v>0</v>
      </c>
      <c r="O3636">
        <v>7444.92</v>
      </c>
      <c r="P3636">
        <v>0</v>
      </c>
      <c r="Q3636">
        <v>620.41</v>
      </c>
      <c r="R3636">
        <v>620.41</v>
      </c>
      <c r="S3636">
        <v>0</v>
      </c>
    </row>
    <row r="3637" spans="1:19" x14ac:dyDescent="0.25">
      <c r="A3637">
        <v>4</v>
      </c>
      <c r="B3637">
        <v>4332</v>
      </c>
      <c r="C3637" t="s">
        <v>3736</v>
      </c>
      <c r="D3637" t="s">
        <v>426</v>
      </c>
      <c r="E3637" t="s">
        <v>60</v>
      </c>
      <c r="F3637" t="s">
        <v>6646</v>
      </c>
      <c r="G3637" t="s">
        <v>3431</v>
      </c>
      <c r="H3637" t="s">
        <v>104</v>
      </c>
      <c r="I3637">
        <v>0</v>
      </c>
      <c r="J3637" t="s">
        <v>6969</v>
      </c>
      <c r="K3637" s="37">
        <v>43851</v>
      </c>
      <c r="L3637">
        <v>99355.81</v>
      </c>
      <c r="M3637">
        <v>99355.81</v>
      </c>
      <c r="N3637">
        <v>0</v>
      </c>
      <c r="O3637">
        <v>89420.23</v>
      </c>
      <c r="P3637">
        <v>0</v>
      </c>
      <c r="Q3637">
        <v>7451.69</v>
      </c>
      <c r="R3637">
        <v>7451.69</v>
      </c>
      <c r="S3637">
        <v>0</v>
      </c>
    </row>
    <row r="3638" spans="1:19" x14ac:dyDescent="0.25">
      <c r="A3638">
        <v>4</v>
      </c>
      <c r="B3638">
        <v>4332</v>
      </c>
      <c r="C3638" t="s">
        <v>3736</v>
      </c>
      <c r="D3638" t="s">
        <v>68</v>
      </c>
      <c r="E3638" t="s">
        <v>69</v>
      </c>
      <c r="F3638" t="s">
        <v>8217</v>
      </c>
      <c r="G3638" t="s">
        <v>8218</v>
      </c>
      <c r="H3638" t="s">
        <v>104</v>
      </c>
      <c r="I3638">
        <v>0</v>
      </c>
      <c r="J3638" t="s">
        <v>6969</v>
      </c>
      <c r="K3638" s="37">
        <v>48092</v>
      </c>
      <c r="L3638">
        <v>34442</v>
      </c>
      <c r="M3638">
        <v>34442</v>
      </c>
      <c r="N3638">
        <v>0</v>
      </c>
      <c r="O3638">
        <v>30997.8</v>
      </c>
      <c r="P3638">
        <v>0</v>
      </c>
      <c r="Q3638">
        <v>2583.15</v>
      </c>
      <c r="R3638">
        <v>2583.15</v>
      </c>
      <c r="S3638">
        <v>0</v>
      </c>
    </row>
    <row r="3639" spans="1:19" x14ac:dyDescent="0.25">
      <c r="A3639">
        <v>4</v>
      </c>
      <c r="B3639">
        <v>4332</v>
      </c>
      <c r="C3639" t="s">
        <v>3736</v>
      </c>
      <c r="D3639" t="s">
        <v>90</v>
      </c>
      <c r="E3639" t="s">
        <v>9</v>
      </c>
      <c r="F3639" t="s">
        <v>6647</v>
      </c>
      <c r="G3639" t="s">
        <v>8219</v>
      </c>
      <c r="H3639" t="s">
        <v>100</v>
      </c>
      <c r="I3639">
        <v>1</v>
      </c>
      <c r="J3639" t="s">
        <v>6969</v>
      </c>
      <c r="K3639" s="37">
        <v>43951</v>
      </c>
      <c r="L3639">
        <v>17446.73</v>
      </c>
      <c r="M3639">
        <v>17446.73</v>
      </c>
      <c r="N3639">
        <v>0</v>
      </c>
      <c r="O3639">
        <v>15702.06</v>
      </c>
      <c r="P3639">
        <v>0</v>
      </c>
      <c r="Q3639">
        <v>1308.5</v>
      </c>
      <c r="R3639">
        <v>1308.5</v>
      </c>
      <c r="S3639">
        <v>0</v>
      </c>
    </row>
    <row r="3640" spans="1:19" x14ac:dyDescent="0.25">
      <c r="A3640">
        <v>4</v>
      </c>
      <c r="B3640">
        <v>4332</v>
      </c>
      <c r="C3640" t="s">
        <v>3736</v>
      </c>
      <c r="D3640" t="s">
        <v>653</v>
      </c>
      <c r="E3640" t="s">
        <v>147</v>
      </c>
      <c r="F3640" t="s">
        <v>8220</v>
      </c>
      <c r="G3640" t="s">
        <v>8221</v>
      </c>
      <c r="H3640" t="s">
        <v>107</v>
      </c>
      <c r="I3640">
        <v>0</v>
      </c>
      <c r="J3640" t="s">
        <v>6969</v>
      </c>
      <c r="K3640" s="37">
        <v>43924</v>
      </c>
      <c r="L3640">
        <v>6787.78</v>
      </c>
      <c r="M3640">
        <v>6787.78</v>
      </c>
      <c r="N3640">
        <v>0</v>
      </c>
      <c r="O3640">
        <v>6109</v>
      </c>
      <c r="P3640">
        <v>0</v>
      </c>
      <c r="Q3640">
        <v>509.09</v>
      </c>
      <c r="R3640">
        <v>509.08</v>
      </c>
      <c r="S3640">
        <v>0.01</v>
      </c>
    </row>
    <row r="3641" spans="1:19" x14ac:dyDescent="0.25">
      <c r="A3641">
        <v>4</v>
      </c>
      <c r="B3641">
        <v>4332</v>
      </c>
      <c r="C3641" t="s">
        <v>3736</v>
      </c>
      <c r="D3641" t="s">
        <v>2894</v>
      </c>
      <c r="E3641" t="s">
        <v>93</v>
      </c>
      <c r="F3641" t="s">
        <v>6648</v>
      </c>
      <c r="G3641" t="s">
        <v>3425</v>
      </c>
      <c r="H3641" t="s">
        <v>124</v>
      </c>
      <c r="I3641">
        <v>1</v>
      </c>
      <c r="J3641" t="s">
        <v>6969</v>
      </c>
      <c r="K3641" s="37">
        <v>43861</v>
      </c>
      <c r="L3641">
        <v>19437.599999999999</v>
      </c>
      <c r="M3641">
        <v>19437.599999999999</v>
      </c>
      <c r="N3641">
        <v>0</v>
      </c>
      <c r="O3641">
        <v>17493.84</v>
      </c>
      <c r="P3641">
        <v>0</v>
      </c>
      <c r="Q3641">
        <v>1457.82</v>
      </c>
      <c r="R3641">
        <v>1457.82</v>
      </c>
      <c r="S3641">
        <v>0</v>
      </c>
    </row>
    <row r="3642" spans="1:19" x14ac:dyDescent="0.25">
      <c r="A3642">
        <v>4</v>
      </c>
      <c r="B3642">
        <v>4332</v>
      </c>
      <c r="C3642" t="s">
        <v>3736</v>
      </c>
      <c r="D3642" t="s">
        <v>1483</v>
      </c>
      <c r="E3642" t="s">
        <v>48</v>
      </c>
      <c r="F3642" t="s">
        <v>8222</v>
      </c>
      <c r="G3642" t="s">
        <v>8223</v>
      </c>
      <c r="H3642" t="s">
        <v>107</v>
      </c>
      <c r="I3642">
        <v>0</v>
      </c>
      <c r="J3642" t="s">
        <v>6969</v>
      </c>
      <c r="K3642" s="37">
        <v>43990</v>
      </c>
      <c r="L3642">
        <v>28837.93</v>
      </c>
      <c r="M3642">
        <v>28837.93</v>
      </c>
      <c r="N3642">
        <v>0</v>
      </c>
      <c r="O3642">
        <v>25954.14</v>
      </c>
      <c r="P3642">
        <v>0</v>
      </c>
      <c r="Q3642">
        <v>2162.84</v>
      </c>
      <c r="R3642">
        <v>2162.85</v>
      </c>
      <c r="S3642">
        <v>-0.01</v>
      </c>
    </row>
    <row r="3643" spans="1:19" x14ac:dyDescent="0.25">
      <c r="A3643">
        <v>4</v>
      </c>
      <c r="B3643">
        <v>4332</v>
      </c>
      <c r="C3643" t="s">
        <v>3736</v>
      </c>
      <c r="D3643" t="s">
        <v>569</v>
      </c>
      <c r="E3643" t="s">
        <v>82</v>
      </c>
      <c r="F3643" t="s">
        <v>8224</v>
      </c>
      <c r="G3643" t="s">
        <v>8225</v>
      </c>
      <c r="H3643" t="s">
        <v>107</v>
      </c>
      <c r="I3643">
        <v>1</v>
      </c>
      <c r="J3643" t="s">
        <v>6969</v>
      </c>
      <c r="K3643" s="37">
        <v>43991</v>
      </c>
      <c r="L3643">
        <v>29615.68</v>
      </c>
      <c r="M3643">
        <v>29615.68</v>
      </c>
      <c r="N3643">
        <v>0</v>
      </c>
      <c r="O3643">
        <v>26654.11</v>
      </c>
      <c r="P3643">
        <v>0</v>
      </c>
      <c r="Q3643">
        <v>2221.1799999999998</v>
      </c>
      <c r="R3643">
        <v>2221.17</v>
      </c>
      <c r="S3643">
        <v>0.01</v>
      </c>
    </row>
    <row r="3644" spans="1:19" x14ac:dyDescent="0.25">
      <c r="A3644">
        <v>4</v>
      </c>
      <c r="B3644">
        <v>4332</v>
      </c>
      <c r="C3644" t="s">
        <v>3736</v>
      </c>
      <c r="D3644" t="s">
        <v>795</v>
      </c>
      <c r="E3644" t="s">
        <v>60</v>
      </c>
      <c r="F3644" t="s">
        <v>8226</v>
      </c>
      <c r="G3644" t="s">
        <v>8227</v>
      </c>
      <c r="H3644" t="s">
        <v>100</v>
      </c>
      <c r="I3644">
        <v>0.02</v>
      </c>
      <c r="J3644" t="s">
        <v>6969</v>
      </c>
      <c r="K3644" s="37">
        <v>48092</v>
      </c>
      <c r="L3644">
        <v>155005.79999999999</v>
      </c>
      <c r="M3644">
        <v>155005.79999999999</v>
      </c>
      <c r="N3644">
        <v>0</v>
      </c>
      <c r="O3644">
        <v>139505.22</v>
      </c>
      <c r="P3644">
        <v>0</v>
      </c>
      <c r="Q3644">
        <v>0</v>
      </c>
      <c r="R3644">
        <v>0</v>
      </c>
      <c r="S3644">
        <v>0</v>
      </c>
    </row>
    <row r="3645" spans="1:19" x14ac:dyDescent="0.25">
      <c r="A3645">
        <v>4</v>
      </c>
      <c r="B3645">
        <v>4332</v>
      </c>
      <c r="C3645" t="s">
        <v>3736</v>
      </c>
      <c r="D3645" t="s">
        <v>50</v>
      </c>
      <c r="E3645" t="s">
        <v>48</v>
      </c>
      <c r="F3645" t="s">
        <v>6649</v>
      </c>
      <c r="G3645" t="s">
        <v>1079</v>
      </c>
      <c r="H3645" t="s">
        <v>100</v>
      </c>
      <c r="I3645">
        <v>1</v>
      </c>
      <c r="J3645" t="s">
        <v>6969</v>
      </c>
      <c r="K3645" s="37">
        <v>43950</v>
      </c>
      <c r="L3645">
        <v>123304.4</v>
      </c>
      <c r="M3645">
        <v>117035.4</v>
      </c>
      <c r="N3645">
        <v>-6269</v>
      </c>
      <c r="O3645">
        <v>105331.86</v>
      </c>
      <c r="P3645">
        <v>-5642.1</v>
      </c>
      <c r="Q3645">
        <v>8777.66</v>
      </c>
      <c r="R3645">
        <v>8777.66</v>
      </c>
      <c r="S3645">
        <v>0</v>
      </c>
    </row>
    <row r="3646" spans="1:19" x14ac:dyDescent="0.25">
      <c r="A3646">
        <v>4</v>
      </c>
      <c r="B3646">
        <v>4332</v>
      </c>
      <c r="C3646" t="s">
        <v>3736</v>
      </c>
      <c r="D3646" t="s">
        <v>13</v>
      </c>
      <c r="E3646" t="s">
        <v>9</v>
      </c>
      <c r="F3646" t="s">
        <v>8228</v>
      </c>
      <c r="G3646" t="s">
        <v>8229</v>
      </c>
      <c r="H3646" t="s">
        <v>107</v>
      </c>
      <c r="I3646">
        <v>0</v>
      </c>
      <c r="J3646" t="s">
        <v>6969</v>
      </c>
      <c r="K3646" s="37">
        <v>48092</v>
      </c>
      <c r="L3646">
        <v>34738.57</v>
      </c>
      <c r="M3646">
        <v>34738.57</v>
      </c>
      <c r="N3646">
        <v>0</v>
      </c>
      <c r="O3646">
        <v>31264.71</v>
      </c>
      <c r="P3646">
        <v>0</v>
      </c>
      <c r="Q3646">
        <v>2605.4</v>
      </c>
      <c r="R3646">
        <v>2605.39</v>
      </c>
      <c r="S3646">
        <v>0.01</v>
      </c>
    </row>
    <row r="3647" spans="1:19" x14ac:dyDescent="0.25">
      <c r="A3647">
        <v>4</v>
      </c>
      <c r="B3647">
        <v>4332</v>
      </c>
      <c r="C3647" t="s">
        <v>3736</v>
      </c>
      <c r="D3647" t="s">
        <v>90</v>
      </c>
      <c r="E3647" t="s">
        <v>9</v>
      </c>
      <c r="F3647" t="s">
        <v>6650</v>
      </c>
      <c r="G3647" t="s">
        <v>3475</v>
      </c>
      <c r="H3647" t="s">
        <v>104</v>
      </c>
      <c r="I3647">
        <v>1</v>
      </c>
      <c r="J3647" t="s">
        <v>6969</v>
      </c>
      <c r="K3647" s="37">
        <v>43864</v>
      </c>
      <c r="L3647">
        <v>80192.710000000006</v>
      </c>
      <c r="M3647">
        <v>80192.710000000006</v>
      </c>
      <c r="N3647">
        <v>0</v>
      </c>
      <c r="O3647">
        <v>72173.440000000002</v>
      </c>
      <c r="P3647">
        <v>0</v>
      </c>
      <c r="Q3647">
        <v>6014.45</v>
      </c>
      <c r="R3647">
        <v>6014.45</v>
      </c>
      <c r="S3647">
        <v>0</v>
      </c>
    </row>
    <row r="3648" spans="1:19" x14ac:dyDescent="0.25">
      <c r="A3648">
        <v>4</v>
      </c>
      <c r="B3648">
        <v>4332</v>
      </c>
      <c r="C3648" t="s">
        <v>3736</v>
      </c>
      <c r="D3648" t="s">
        <v>90</v>
      </c>
      <c r="E3648" t="s">
        <v>9</v>
      </c>
      <c r="F3648" t="s">
        <v>8230</v>
      </c>
      <c r="G3648" t="s">
        <v>8231</v>
      </c>
      <c r="H3648" t="s">
        <v>104</v>
      </c>
      <c r="I3648">
        <v>1</v>
      </c>
      <c r="J3648" t="s">
        <v>6969</v>
      </c>
      <c r="K3648" s="37">
        <v>48092</v>
      </c>
      <c r="L3648">
        <v>334358.5</v>
      </c>
      <c r="M3648">
        <v>334358.5</v>
      </c>
      <c r="N3648">
        <v>0</v>
      </c>
      <c r="O3648">
        <v>300922.65000000002</v>
      </c>
      <c r="P3648">
        <v>0</v>
      </c>
      <c r="Q3648">
        <v>16683.419999999998</v>
      </c>
      <c r="R3648">
        <v>4082.69</v>
      </c>
      <c r="S3648">
        <v>12600.73</v>
      </c>
    </row>
    <row r="3649" spans="1:19" x14ac:dyDescent="0.25">
      <c r="A3649">
        <v>4</v>
      </c>
      <c r="B3649">
        <v>4332</v>
      </c>
      <c r="C3649" t="s">
        <v>3736</v>
      </c>
      <c r="D3649" t="s">
        <v>2123</v>
      </c>
      <c r="E3649" t="s">
        <v>76</v>
      </c>
      <c r="F3649" t="s">
        <v>8232</v>
      </c>
      <c r="G3649" t="s">
        <v>8233</v>
      </c>
      <c r="H3649" t="s">
        <v>107</v>
      </c>
      <c r="I3649">
        <v>0</v>
      </c>
      <c r="J3649" t="s">
        <v>6969</v>
      </c>
      <c r="K3649" s="37">
        <v>48092</v>
      </c>
      <c r="L3649">
        <v>472200.66</v>
      </c>
      <c r="M3649">
        <v>472200.66</v>
      </c>
      <c r="N3649">
        <v>0</v>
      </c>
      <c r="O3649">
        <v>424980.59</v>
      </c>
      <c r="P3649">
        <v>0</v>
      </c>
      <c r="Q3649">
        <v>0</v>
      </c>
      <c r="R3649">
        <v>0</v>
      </c>
      <c r="S3649">
        <v>0</v>
      </c>
    </row>
    <row r="3650" spans="1:19" x14ac:dyDescent="0.25">
      <c r="A3650">
        <v>4</v>
      </c>
      <c r="B3650">
        <v>4332</v>
      </c>
      <c r="C3650" t="s">
        <v>3736</v>
      </c>
      <c r="D3650" t="s">
        <v>300</v>
      </c>
      <c r="E3650" t="s">
        <v>60</v>
      </c>
      <c r="F3650" t="s">
        <v>6651</v>
      </c>
      <c r="G3650" t="s">
        <v>301</v>
      </c>
      <c r="H3650" t="s">
        <v>149</v>
      </c>
      <c r="I3650">
        <v>1</v>
      </c>
      <c r="J3650" t="s">
        <v>6969</v>
      </c>
      <c r="K3650" s="37">
        <v>44056</v>
      </c>
      <c r="L3650">
        <v>3965.88</v>
      </c>
      <c r="M3650">
        <v>0</v>
      </c>
      <c r="N3650">
        <v>-3965.88</v>
      </c>
      <c r="O3650">
        <v>0</v>
      </c>
      <c r="P3650">
        <v>-3569.29</v>
      </c>
      <c r="Q3650">
        <v>0</v>
      </c>
      <c r="R3650">
        <v>0</v>
      </c>
      <c r="S3650">
        <v>0</v>
      </c>
    </row>
    <row r="3651" spans="1:19" x14ac:dyDescent="0.25">
      <c r="A3651">
        <v>4</v>
      </c>
      <c r="B3651">
        <v>4332</v>
      </c>
      <c r="C3651" t="s">
        <v>3736</v>
      </c>
      <c r="D3651" t="s">
        <v>52</v>
      </c>
      <c r="E3651" t="s">
        <v>21</v>
      </c>
      <c r="F3651" t="s">
        <v>8234</v>
      </c>
      <c r="G3651" t="s">
        <v>8235</v>
      </c>
      <c r="H3651" t="s">
        <v>107</v>
      </c>
      <c r="I3651">
        <v>1</v>
      </c>
      <c r="J3651" t="s">
        <v>6969</v>
      </c>
      <c r="K3651" s="37">
        <v>43913</v>
      </c>
      <c r="L3651">
        <v>13184.08</v>
      </c>
      <c r="M3651">
        <v>13184.08</v>
      </c>
      <c r="N3651">
        <v>0</v>
      </c>
      <c r="O3651">
        <v>11865.67</v>
      </c>
      <c r="P3651">
        <v>0</v>
      </c>
      <c r="Q3651">
        <v>988.81</v>
      </c>
      <c r="R3651">
        <v>988.8</v>
      </c>
      <c r="S3651">
        <v>0.01</v>
      </c>
    </row>
    <row r="3652" spans="1:19" x14ac:dyDescent="0.25">
      <c r="A3652">
        <v>4</v>
      </c>
      <c r="B3652">
        <v>4332</v>
      </c>
      <c r="C3652" t="s">
        <v>3736</v>
      </c>
      <c r="D3652" t="s">
        <v>65</v>
      </c>
      <c r="E3652" t="s">
        <v>48</v>
      </c>
      <c r="F3652" t="s">
        <v>8236</v>
      </c>
      <c r="G3652" t="s">
        <v>8237</v>
      </c>
      <c r="H3652" t="s">
        <v>104</v>
      </c>
      <c r="I3652">
        <v>0.1</v>
      </c>
      <c r="J3652" t="s">
        <v>6969</v>
      </c>
      <c r="K3652" s="37">
        <v>48092</v>
      </c>
      <c r="L3652">
        <v>129962.75</v>
      </c>
      <c r="M3652">
        <v>129962.75</v>
      </c>
      <c r="N3652">
        <v>0</v>
      </c>
      <c r="O3652">
        <v>116966.48</v>
      </c>
      <c r="P3652">
        <v>0</v>
      </c>
      <c r="Q3652">
        <v>0</v>
      </c>
      <c r="R3652">
        <v>0</v>
      </c>
      <c r="S3652">
        <v>0</v>
      </c>
    </row>
    <row r="3653" spans="1:19" x14ac:dyDescent="0.25">
      <c r="A3653">
        <v>4</v>
      </c>
      <c r="B3653">
        <v>4332</v>
      </c>
      <c r="C3653" t="s">
        <v>3736</v>
      </c>
      <c r="D3653" t="s">
        <v>13</v>
      </c>
      <c r="E3653" t="s">
        <v>9</v>
      </c>
      <c r="F3653" t="s">
        <v>8238</v>
      </c>
      <c r="G3653" t="s">
        <v>8239</v>
      </c>
      <c r="H3653" t="s">
        <v>107</v>
      </c>
      <c r="I3653">
        <v>0</v>
      </c>
      <c r="J3653" t="s">
        <v>6969</v>
      </c>
      <c r="K3653" s="37">
        <v>48092</v>
      </c>
      <c r="L3653">
        <v>24197.25</v>
      </c>
      <c r="M3653">
        <v>24197.25</v>
      </c>
      <c r="N3653">
        <v>0</v>
      </c>
      <c r="O3653">
        <v>21777.53</v>
      </c>
      <c r="P3653">
        <v>0</v>
      </c>
      <c r="Q3653">
        <v>1814.79</v>
      </c>
      <c r="R3653">
        <v>1814.79</v>
      </c>
      <c r="S3653">
        <v>0</v>
      </c>
    </row>
    <row r="3654" spans="1:19" x14ac:dyDescent="0.25">
      <c r="A3654">
        <v>4</v>
      </c>
      <c r="B3654">
        <v>4332</v>
      </c>
      <c r="C3654" t="s">
        <v>3736</v>
      </c>
      <c r="D3654" t="s">
        <v>426</v>
      </c>
      <c r="E3654" t="s">
        <v>60</v>
      </c>
      <c r="F3654" t="s">
        <v>6652</v>
      </c>
      <c r="G3654" t="s">
        <v>3488</v>
      </c>
      <c r="H3654" t="s">
        <v>124</v>
      </c>
      <c r="I3654">
        <v>0</v>
      </c>
      <c r="J3654" t="s">
        <v>6969</v>
      </c>
      <c r="K3654" s="37">
        <v>48092</v>
      </c>
      <c r="L3654">
        <v>113318.28</v>
      </c>
      <c r="M3654">
        <v>113318.28</v>
      </c>
      <c r="N3654">
        <v>0</v>
      </c>
      <c r="O3654">
        <v>101986.45</v>
      </c>
      <c r="P3654">
        <v>0</v>
      </c>
      <c r="Q3654">
        <v>8498.8700000000008</v>
      </c>
      <c r="R3654">
        <v>8498.8700000000008</v>
      </c>
      <c r="S3654">
        <v>0</v>
      </c>
    </row>
    <row r="3655" spans="1:19" x14ac:dyDescent="0.25">
      <c r="A3655">
        <v>4</v>
      </c>
      <c r="B3655">
        <v>4332</v>
      </c>
      <c r="C3655" t="s">
        <v>3736</v>
      </c>
      <c r="D3655" t="s">
        <v>2894</v>
      </c>
      <c r="E3655" t="s">
        <v>93</v>
      </c>
      <c r="F3655" t="s">
        <v>8240</v>
      </c>
      <c r="G3655" t="s">
        <v>8241</v>
      </c>
      <c r="H3655" t="s">
        <v>107</v>
      </c>
      <c r="I3655">
        <v>1</v>
      </c>
      <c r="J3655" t="s">
        <v>6969</v>
      </c>
      <c r="K3655" s="37">
        <v>43991</v>
      </c>
      <c r="L3655">
        <v>49998.02</v>
      </c>
      <c r="M3655">
        <v>49998.02</v>
      </c>
      <c r="N3655">
        <v>0</v>
      </c>
      <c r="O3655">
        <v>44998.22</v>
      </c>
      <c r="P3655">
        <v>0</v>
      </c>
      <c r="Q3655">
        <v>3749.85</v>
      </c>
      <c r="R3655">
        <v>3749.85</v>
      </c>
      <c r="S3655">
        <v>0</v>
      </c>
    </row>
    <row r="3656" spans="1:19" x14ac:dyDescent="0.25">
      <c r="A3656">
        <v>4</v>
      </c>
      <c r="B3656">
        <v>4332</v>
      </c>
      <c r="C3656" t="s">
        <v>3736</v>
      </c>
      <c r="D3656" t="s">
        <v>1685</v>
      </c>
      <c r="E3656" t="s">
        <v>131</v>
      </c>
      <c r="F3656" t="s">
        <v>6653</v>
      </c>
      <c r="G3656" t="s">
        <v>3547</v>
      </c>
      <c r="H3656" t="s">
        <v>124</v>
      </c>
      <c r="I3656">
        <v>1</v>
      </c>
      <c r="J3656" t="s">
        <v>6969</v>
      </c>
      <c r="K3656" s="37">
        <v>43864</v>
      </c>
      <c r="L3656">
        <v>33262.36</v>
      </c>
      <c r="M3656">
        <v>33262.36</v>
      </c>
      <c r="N3656">
        <v>0</v>
      </c>
      <c r="O3656">
        <v>29936.12</v>
      </c>
      <c r="P3656">
        <v>0</v>
      </c>
      <c r="Q3656">
        <v>2494.6799999999998</v>
      </c>
      <c r="R3656">
        <v>2494.6799999999998</v>
      </c>
      <c r="S3656">
        <v>0</v>
      </c>
    </row>
    <row r="3657" spans="1:19" x14ac:dyDescent="0.25">
      <c r="A3657">
        <v>4</v>
      </c>
      <c r="B3657">
        <v>4332</v>
      </c>
      <c r="C3657" t="s">
        <v>3736</v>
      </c>
      <c r="D3657" t="s">
        <v>63</v>
      </c>
      <c r="E3657" t="s">
        <v>21</v>
      </c>
      <c r="F3657" t="s">
        <v>8242</v>
      </c>
      <c r="G3657" t="s">
        <v>8243</v>
      </c>
      <c r="H3657" t="s">
        <v>107</v>
      </c>
      <c r="I3657">
        <v>0.16</v>
      </c>
      <c r="J3657" t="s">
        <v>6969</v>
      </c>
      <c r="K3657" s="37">
        <v>48092</v>
      </c>
      <c r="L3657">
        <v>4394.03</v>
      </c>
      <c r="M3657">
        <v>4394.03</v>
      </c>
      <c r="N3657">
        <v>0</v>
      </c>
      <c r="O3657">
        <v>3954.63</v>
      </c>
      <c r="P3657">
        <v>0</v>
      </c>
      <c r="Q3657">
        <v>329.55</v>
      </c>
      <c r="R3657">
        <v>329.55</v>
      </c>
      <c r="S3657">
        <v>0</v>
      </c>
    </row>
    <row r="3658" spans="1:19" x14ac:dyDescent="0.25">
      <c r="A3658">
        <v>4</v>
      </c>
      <c r="B3658">
        <v>4332</v>
      </c>
      <c r="C3658" t="s">
        <v>3736</v>
      </c>
      <c r="D3658" t="s">
        <v>426</v>
      </c>
      <c r="E3658" t="s">
        <v>60</v>
      </c>
      <c r="F3658" t="s">
        <v>6654</v>
      </c>
      <c r="G3658" t="s">
        <v>3444</v>
      </c>
      <c r="H3658" t="s">
        <v>124</v>
      </c>
      <c r="I3658">
        <v>0</v>
      </c>
      <c r="J3658" t="s">
        <v>6969</v>
      </c>
      <c r="K3658" s="37">
        <v>43949</v>
      </c>
      <c r="L3658">
        <v>62017.58</v>
      </c>
      <c r="M3658">
        <v>62017.58</v>
      </c>
      <c r="N3658">
        <v>0</v>
      </c>
      <c r="O3658">
        <v>55815.82</v>
      </c>
      <c r="P3658">
        <v>0</v>
      </c>
      <c r="Q3658">
        <v>4651.32</v>
      </c>
      <c r="R3658">
        <v>4651.32</v>
      </c>
      <c r="S3658">
        <v>0</v>
      </c>
    </row>
    <row r="3659" spans="1:19" x14ac:dyDescent="0.25">
      <c r="A3659">
        <v>4</v>
      </c>
      <c r="B3659">
        <v>4332</v>
      </c>
      <c r="C3659" t="s">
        <v>3736</v>
      </c>
      <c r="D3659" t="s">
        <v>539</v>
      </c>
      <c r="E3659" t="s">
        <v>69</v>
      </c>
      <c r="F3659" t="s">
        <v>6655</v>
      </c>
      <c r="G3659" t="s">
        <v>540</v>
      </c>
      <c r="H3659" t="s">
        <v>107</v>
      </c>
      <c r="I3659">
        <v>1</v>
      </c>
      <c r="J3659" t="s">
        <v>6969</v>
      </c>
      <c r="K3659" s="37">
        <v>43336</v>
      </c>
      <c r="L3659">
        <v>5160.83</v>
      </c>
      <c r="M3659">
        <v>5160.83</v>
      </c>
      <c r="N3659">
        <v>0</v>
      </c>
      <c r="O3659">
        <v>4644.75</v>
      </c>
      <c r="P3659">
        <v>0</v>
      </c>
      <c r="Q3659">
        <v>387.06</v>
      </c>
      <c r="R3659">
        <v>387.06</v>
      </c>
      <c r="S3659">
        <v>0</v>
      </c>
    </row>
    <row r="3660" spans="1:19" x14ac:dyDescent="0.25">
      <c r="A3660">
        <v>4</v>
      </c>
      <c r="B3660">
        <v>4332</v>
      </c>
      <c r="C3660" t="s">
        <v>3736</v>
      </c>
      <c r="D3660" t="s">
        <v>13</v>
      </c>
      <c r="E3660" t="s">
        <v>9</v>
      </c>
      <c r="F3660" t="s">
        <v>6656</v>
      </c>
      <c r="G3660" t="s">
        <v>3554</v>
      </c>
      <c r="H3660" t="s">
        <v>107</v>
      </c>
      <c r="I3660">
        <v>1</v>
      </c>
      <c r="J3660" t="s">
        <v>6969</v>
      </c>
      <c r="K3660" s="37">
        <v>48092</v>
      </c>
      <c r="L3660">
        <v>130467.81</v>
      </c>
      <c r="M3660">
        <v>130467.81</v>
      </c>
      <c r="N3660">
        <v>0</v>
      </c>
      <c r="O3660">
        <v>117421.03</v>
      </c>
      <c r="P3660">
        <v>0</v>
      </c>
      <c r="Q3660">
        <v>2893.61</v>
      </c>
      <c r="R3660">
        <v>2893.61</v>
      </c>
      <c r="S3660">
        <v>0</v>
      </c>
    </row>
    <row r="3661" spans="1:19" x14ac:dyDescent="0.25">
      <c r="A3661">
        <v>4</v>
      </c>
      <c r="B3661">
        <v>4332</v>
      </c>
      <c r="C3661" t="s">
        <v>3736</v>
      </c>
      <c r="D3661" t="s">
        <v>1592</v>
      </c>
      <c r="E3661" t="s">
        <v>48</v>
      </c>
      <c r="F3661" t="s">
        <v>8244</v>
      </c>
      <c r="G3661" t="s">
        <v>8245</v>
      </c>
      <c r="H3661" t="s">
        <v>107</v>
      </c>
      <c r="I3661">
        <v>0.5</v>
      </c>
      <c r="J3661" t="s">
        <v>6969</v>
      </c>
      <c r="K3661" s="37">
        <v>44319</v>
      </c>
      <c r="L3661">
        <v>61335.76</v>
      </c>
      <c r="M3661">
        <v>45545.03</v>
      </c>
      <c r="N3661">
        <v>-15790.73</v>
      </c>
      <c r="O3661">
        <v>40990.519999999997</v>
      </c>
      <c r="P3661">
        <v>-14211.66</v>
      </c>
      <c r="Q3661">
        <v>4600.18</v>
      </c>
      <c r="R3661">
        <v>4600.18</v>
      </c>
      <c r="S3661">
        <v>0</v>
      </c>
    </row>
    <row r="3662" spans="1:19" x14ac:dyDescent="0.25">
      <c r="A3662">
        <v>4</v>
      </c>
      <c r="B3662">
        <v>4332</v>
      </c>
      <c r="C3662" t="s">
        <v>3736</v>
      </c>
      <c r="D3662" t="s">
        <v>1207</v>
      </c>
      <c r="E3662" t="s">
        <v>25</v>
      </c>
      <c r="F3662" t="s">
        <v>8246</v>
      </c>
      <c r="G3662" t="s">
        <v>8247</v>
      </c>
      <c r="H3662" t="s">
        <v>100</v>
      </c>
      <c r="I3662">
        <v>1</v>
      </c>
      <c r="J3662" t="s">
        <v>6969</v>
      </c>
      <c r="K3662" s="37">
        <v>48092</v>
      </c>
      <c r="L3662">
        <v>411380.17</v>
      </c>
      <c r="M3662">
        <v>411380.17</v>
      </c>
      <c r="N3662">
        <v>0</v>
      </c>
      <c r="O3662">
        <v>370242.15</v>
      </c>
      <c r="P3662">
        <v>0</v>
      </c>
      <c r="Q3662">
        <v>30500.34</v>
      </c>
      <c r="R3662">
        <v>0</v>
      </c>
      <c r="S3662">
        <v>30500.34</v>
      </c>
    </row>
    <row r="3663" spans="1:19" x14ac:dyDescent="0.25">
      <c r="A3663">
        <v>4</v>
      </c>
      <c r="B3663">
        <v>4332</v>
      </c>
      <c r="C3663" t="s">
        <v>3736</v>
      </c>
      <c r="D3663" t="s">
        <v>1703</v>
      </c>
      <c r="E3663" t="s">
        <v>48</v>
      </c>
      <c r="F3663" t="s">
        <v>8248</v>
      </c>
      <c r="G3663" t="s">
        <v>8249</v>
      </c>
      <c r="H3663" t="s">
        <v>107</v>
      </c>
      <c r="I3663">
        <v>0</v>
      </c>
      <c r="J3663" t="s">
        <v>6969</v>
      </c>
      <c r="K3663" s="37">
        <v>48092</v>
      </c>
      <c r="L3663">
        <v>15757.22</v>
      </c>
      <c r="M3663">
        <v>15757.22</v>
      </c>
      <c r="N3663">
        <v>0</v>
      </c>
      <c r="O3663">
        <v>14181.5</v>
      </c>
      <c r="P3663">
        <v>0</v>
      </c>
      <c r="Q3663">
        <v>1181.79</v>
      </c>
      <c r="R3663">
        <v>1181.79</v>
      </c>
      <c r="S3663">
        <v>0</v>
      </c>
    </row>
    <row r="3664" spans="1:19" x14ac:dyDescent="0.25">
      <c r="A3664">
        <v>4</v>
      </c>
      <c r="B3664">
        <v>4332</v>
      </c>
      <c r="C3664" t="s">
        <v>3736</v>
      </c>
      <c r="D3664" t="s">
        <v>1060</v>
      </c>
      <c r="E3664" t="s">
        <v>76</v>
      </c>
      <c r="F3664" t="s">
        <v>8898</v>
      </c>
      <c r="G3664" t="s">
        <v>8899</v>
      </c>
      <c r="H3664" t="s">
        <v>107</v>
      </c>
      <c r="I3664">
        <v>0</v>
      </c>
      <c r="J3664" t="s">
        <v>6969</v>
      </c>
      <c r="K3664" s="37">
        <v>48092</v>
      </c>
      <c r="L3664">
        <v>43993</v>
      </c>
      <c r="M3664">
        <v>43993</v>
      </c>
      <c r="N3664">
        <v>0</v>
      </c>
      <c r="O3664">
        <v>39593.699999999997</v>
      </c>
      <c r="P3664">
        <v>0</v>
      </c>
      <c r="Q3664">
        <v>3299.48</v>
      </c>
      <c r="R3664">
        <v>0</v>
      </c>
      <c r="S3664">
        <v>3299.48</v>
      </c>
    </row>
    <row r="3665" spans="1:19" x14ac:dyDescent="0.25">
      <c r="A3665">
        <v>4</v>
      </c>
      <c r="B3665">
        <v>4332</v>
      </c>
      <c r="C3665" t="s">
        <v>3736</v>
      </c>
      <c r="D3665" t="s">
        <v>491</v>
      </c>
      <c r="E3665" t="s">
        <v>152</v>
      </c>
      <c r="F3665" t="s">
        <v>6657</v>
      </c>
      <c r="G3665" t="s">
        <v>492</v>
      </c>
      <c r="H3665" t="s">
        <v>149</v>
      </c>
      <c r="I3665">
        <v>1</v>
      </c>
      <c r="J3665" t="s">
        <v>6969</v>
      </c>
      <c r="K3665" s="37">
        <v>43294</v>
      </c>
      <c r="L3665">
        <v>7455</v>
      </c>
      <c r="M3665">
        <v>7455</v>
      </c>
      <c r="N3665">
        <v>0</v>
      </c>
      <c r="O3665">
        <v>6709.5</v>
      </c>
      <c r="P3665">
        <v>0</v>
      </c>
      <c r="Q3665">
        <v>559.13</v>
      </c>
      <c r="R3665">
        <v>559.13</v>
      </c>
      <c r="S3665">
        <v>0</v>
      </c>
    </row>
    <row r="3666" spans="1:19" x14ac:dyDescent="0.25">
      <c r="A3666">
        <v>4</v>
      </c>
      <c r="B3666">
        <v>4332</v>
      </c>
      <c r="C3666" t="s">
        <v>3736</v>
      </c>
      <c r="D3666" t="s">
        <v>1442</v>
      </c>
      <c r="E3666" t="s">
        <v>25</v>
      </c>
      <c r="F3666" t="s">
        <v>8250</v>
      </c>
      <c r="G3666" t="s">
        <v>8251</v>
      </c>
      <c r="H3666" t="s">
        <v>86</v>
      </c>
      <c r="I3666">
        <v>1</v>
      </c>
      <c r="J3666" t="s">
        <v>6969</v>
      </c>
      <c r="K3666" s="37">
        <v>43866</v>
      </c>
      <c r="L3666">
        <v>166155.19</v>
      </c>
      <c r="M3666">
        <v>166155.19</v>
      </c>
      <c r="N3666">
        <v>0</v>
      </c>
      <c r="O3666">
        <v>166155.19</v>
      </c>
      <c r="P3666">
        <v>0</v>
      </c>
      <c r="Q3666">
        <v>0</v>
      </c>
      <c r="R3666">
        <v>0</v>
      </c>
      <c r="S3666">
        <v>0</v>
      </c>
    </row>
    <row r="3667" spans="1:19" x14ac:dyDescent="0.25">
      <c r="A3667">
        <v>4</v>
      </c>
      <c r="B3667">
        <v>4332</v>
      </c>
      <c r="C3667" t="s">
        <v>3736</v>
      </c>
      <c r="D3667" t="s">
        <v>1860</v>
      </c>
      <c r="E3667" t="s">
        <v>147</v>
      </c>
      <c r="F3667" t="s">
        <v>8252</v>
      </c>
      <c r="G3667" t="s">
        <v>8253</v>
      </c>
      <c r="H3667" t="s">
        <v>107</v>
      </c>
      <c r="I3667">
        <v>1</v>
      </c>
      <c r="J3667" t="s">
        <v>6969</v>
      </c>
      <c r="K3667" s="37">
        <v>43987</v>
      </c>
      <c r="L3667">
        <v>30668.48</v>
      </c>
      <c r="M3667">
        <v>30668.48</v>
      </c>
      <c r="N3667">
        <v>0</v>
      </c>
      <c r="O3667">
        <v>27601.63</v>
      </c>
      <c r="P3667">
        <v>0</v>
      </c>
      <c r="Q3667">
        <v>2300.14</v>
      </c>
      <c r="R3667">
        <v>2300.13</v>
      </c>
      <c r="S3667">
        <v>0.01</v>
      </c>
    </row>
    <row r="3668" spans="1:19" x14ac:dyDescent="0.25">
      <c r="A3668">
        <v>4</v>
      </c>
      <c r="B3668">
        <v>4332</v>
      </c>
      <c r="C3668" t="s">
        <v>3736</v>
      </c>
      <c r="D3668" t="s">
        <v>65</v>
      </c>
      <c r="E3668" t="s">
        <v>48</v>
      </c>
      <c r="F3668" t="s">
        <v>8254</v>
      </c>
      <c r="G3668" t="s">
        <v>8255</v>
      </c>
      <c r="H3668" t="s">
        <v>100</v>
      </c>
      <c r="I3668">
        <v>1</v>
      </c>
      <c r="J3668" t="s">
        <v>6969</v>
      </c>
      <c r="K3668" s="37">
        <v>43972</v>
      </c>
      <c r="L3668">
        <v>25686.13</v>
      </c>
      <c r="M3668">
        <v>25686.13</v>
      </c>
      <c r="N3668">
        <v>0</v>
      </c>
      <c r="O3668">
        <v>23117.52</v>
      </c>
      <c r="P3668">
        <v>0</v>
      </c>
      <c r="Q3668">
        <v>1926.46</v>
      </c>
      <c r="R3668">
        <v>1926.46</v>
      </c>
      <c r="S3668">
        <v>0</v>
      </c>
    </row>
    <row r="3669" spans="1:19" x14ac:dyDescent="0.25">
      <c r="A3669">
        <v>4</v>
      </c>
      <c r="B3669">
        <v>4332</v>
      </c>
      <c r="C3669" t="s">
        <v>3736</v>
      </c>
      <c r="D3669" t="s">
        <v>1757</v>
      </c>
      <c r="E3669" t="s">
        <v>27</v>
      </c>
      <c r="F3669" t="s">
        <v>6658</v>
      </c>
      <c r="G3669" t="s">
        <v>3495</v>
      </c>
      <c r="H3669" t="s">
        <v>124</v>
      </c>
      <c r="I3669">
        <v>0.8</v>
      </c>
      <c r="J3669" t="s">
        <v>6969</v>
      </c>
      <c r="K3669" s="37">
        <v>43951</v>
      </c>
      <c r="L3669">
        <v>45293.73</v>
      </c>
      <c r="M3669">
        <v>45293.73</v>
      </c>
      <c r="N3669">
        <v>0</v>
      </c>
      <c r="O3669">
        <v>40764.36</v>
      </c>
      <c r="P3669">
        <v>0</v>
      </c>
      <c r="Q3669">
        <v>3397.03</v>
      </c>
      <c r="R3669">
        <v>3397.03</v>
      </c>
      <c r="S3669">
        <v>0</v>
      </c>
    </row>
    <row r="3670" spans="1:19" x14ac:dyDescent="0.25">
      <c r="A3670">
        <v>4</v>
      </c>
      <c r="B3670">
        <v>4332</v>
      </c>
      <c r="C3670" t="s">
        <v>3736</v>
      </c>
      <c r="D3670" t="s">
        <v>2035</v>
      </c>
      <c r="E3670" t="s">
        <v>48</v>
      </c>
      <c r="F3670" t="s">
        <v>6659</v>
      </c>
      <c r="G3670" t="s">
        <v>3537</v>
      </c>
      <c r="H3670" t="s">
        <v>100</v>
      </c>
      <c r="I3670">
        <v>1</v>
      </c>
      <c r="J3670" t="s">
        <v>6969</v>
      </c>
      <c r="K3670" s="37">
        <v>44222</v>
      </c>
      <c r="L3670">
        <v>124122.89</v>
      </c>
      <c r="M3670">
        <v>124122.89</v>
      </c>
      <c r="N3670">
        <v>0</v>
      </c>
      <c r="O3670">
        <v>111710.6</v>
      </c>
      <c r="P3670">
        <v>0</v>
      </c>
      <c r="Q3670">
        <v>9309.2199999999993</v>
      </c>
      <c r="R3670">
        <v>9309.2199999999993</v>
      </c>
      <c r="S3670">
        <v>0</v>
      </c>
    </row>
    <row r="3671" spans="1:19" x14ac:dyDescent="0.25">
      <c r="A3671">
        <v>4</v>
      </c>
      <c r="B3671">
        <v>4332</v>
      </c>
      <c r="C3671" t="s">
        <v>3736</v>
      </c>
      <c r="D3671" t="s">
        <v>65</v>
      </c>
      <c r="E3671" t="s">
        <v>48</v>
      </c>
      <c r="F3671" t="s">
        <v>8256</v>
      </c>
      <c r="G3671" t="s">
        <v>8257</v>
      </c>
      <c r="H3671" t="s">
        <v>107</v>
      </c>
      <c r="I3671">
        <v>0.2</v>
      </c>
      <c r="J3671" t="s">
        <v>6969</v>
      </c>
      <c r="K3671" s="37">
        <v>48092</v>
      </c>
      <c r="L3671">
        <v>9763.93</v>
      </c>
      <c r="M3671">
        <v>9763.93</v>
      </c>
      <c r="N3671">
        <v>0</v>
      </c>
      <c r="O3671">
        <v>8787.5400000000009</v>
      </c>
      <c r="P3671">
        <v>0</v>
      </c>
      <c r="Q3671">
        <v>732.29</v>
      </c>
      <c r="R3671">
        <v>732.29</v>
      </c>
      <c r="S3671">
        <v>0</v>
      </c>
    </row>
    <row r="3672" spans="1:19" x14ac:dyDescent="0.25">
      <c r="A3672">
        <v>4</v>
      </c>
      <c r="B3672">
        <v>4332</v>
      </c>
      <c r="C3672" t="s">
        <v>3736</v>
      </c>
      <c r="D3672" t="s">
        <v>1385</v>
      </c>
      <c r="E3672" t="s">
        <v>9</v>
      </c>
      <c r="F3672" t="s">
        <v>8900</v>
      </c>
      <c r="G3672" t="s">
        <v>8901</v>
      </c>
      <c r="H3672" t="s">
        <v>107</v>
      </c>
      <c r="I3672">
        <v>1</v>
      </c>
      <c r="J3672" t="s">
        <v>6969</v>
      </c>
      <c r="K3672" s="37">
        <v>48092</v>
      </c>
      <c r="L3672">
        <v>359906.85</v>
      </c>
      <c r="M3672">
        <v>359906.85</v>
      </c>
      <c r="N3672">
        <v>0</v>
      </c>
      <c r="O3672">
        <v>323916.17</v>
      </c>
      <c r="P3672">
        <v>0</v>
      </c>
      <c r="Q3672">
        <v>0</v>
      </c>
      <c r="R3672">
        <v>0</v>
      </c>
      <c r="S3672">
        <v>0</v>
      </c>
    </row>
    <row r="3673" spans="1:19" x14ac:dyDescent="0.25">
      <c r="A3673">
        <v>4</v>
      </c>
      <c r="B3673">
        <v>4332</v>
      </c>
      <c r="C3673" t="s">
        <v>3736</v>
      </c>
      <c r="D3673" t="s">
        <v>90</v>
      </c>
      <c r="E3673" t="s">
        <v>9</v>
      </c>
      <c r="F3673" t="s">
        <v>8902</v>
      </c>
      <c r="G3673" t="s">
        <v>8903</v>
      </c>
      <c r="H3673" t="s">
        <v>107</v>
      </c>
      <c r="I3673">
        <v>0.1</v>
      </c>
      <c r="J3673" t="s">
        <v>6969</v>
      </c>
      <c r="K3673" s="37">
        <v>48092</v>
      </c>
      <c r="L3673">
        <v>460459.6</v>
      </c>
      <c r="M3673">
        <v>460459.6</v>
      </c>
      <c r="N3673">
        <v>0</v>
      </c>
      <c r="O3673">
        <v>414413.64</v>
      </c>
      <c r="P3673">
        <v>0</v>
      </c>
      <c r="Q3673">
        <v>0</v>
      </c>
      <c r="R3673">
        <v>0</v>
      </c>
      <c r="S3673">
        <v>0</v>
      </c>
    </row>
    <row r="3674" spans="1:19" x14ac:dyDescent="0.25">
      <c r="A3674">
        <v>4</v>
      </c>
      <c r="B3674">
        <v>4332</v>
      </c>
      <c r="C3674" t="s">
        <v>3736</v>
      </c>
      <c r="D3674" t="s">
        <v>101</v>
      </c>
      <c r="E3674" t="s">
        <v>102</v>
      </c>
      <c r="F3674" t="s">
        <v>6660</v>
      </c>
      <c r="G3674" t="s">
        <v>323</v>
      </c>
      <c r="H3674" t="s">
        <v>107</v>
      </c>
      <c r="I3674">
        <v>0.5</v>
      </c>
      <c r="J3674" t="s">
        <v>6969</v>
      </c>
      <c r="K3674" s="37">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3736</v>
      </c>
      <c r="D3675" t="s">
        <v>885</v>
      </c>
      <c r="E3675" t="s">
        <v>9</v>
      </c>
      <c r="F3675" t="s">
        <v>6661</v>
      </c>
      <c r="G3675" t="s">
        <v>3563</v>
      </c>
      <c r="H3675" t="s">
        <v>100</v>
      </c>
      <c r="I3675">
        <v>0.25</v>
      </c>
      <c r="J3675" t="s">
        <v>6969</v>
      </c>
      <c r="K3675" s="37">
        <v>48092</v>
      </c>
      <c r="L3675">
        <v>351196.7</v>
      </c>
      <c r="M3675">
        <v>351196.7</v>
      </c>
      <c r="N3675">
        <v>0</v>
      </c>
      <c r="O3675">
        <v>316077.03000000003</v>
      </c>
      <c r="P3675">
        <v>0</v>
      </c>
      <c r="Q3675">
        <v>0</v>
      </c>
      <c r="R3675">
        <v>0</v>
      </c>
      <c r="S3675">
        <v>0</v>
      </c>
    </row>
    <row r="3676" spans="1:19" x14ac:dyDescent="0.25">
      <c r="A3676">
        <v>4</v>
      </c>
      <c r="B3676">
        <v>4332</v>
      </c>
      <c r="C3676" t="s">
        <v>3736</v>
      </c>
      <c r="D3676" t="s">
        <v>1045</v>
      </c>
      <c r="E3676" t="s">
        <v>21</v>
      </c>
      <c r="F3676" t="s">
        <v>6662</v>
      </c>
      <c r="G3676" t="s">
        <v>3512</v>
      </c>
      <c r="H3676" t="s">
        <v>104</v>
      </c>
      <c r="I3676">
        <v>0.92</v>
      </c>
      <c r="J3676" t="s">
        <v>6969</v>
      </c>
      <c r="K3676" s="37">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3736</v>
      </c>
      <c r="D3677" t="s">
        <v>13</v>
      </c>
      <c r="E3677" t="s">
        <v>9</v>
      </c>
      <c r="F3677" t="s">
        <v>8258</v>
      </c>
      <c r="G3677" t="s">
        <v>8259</v>
      </c>
      <c r="H3677" t="s">
        <v>107</v>
      </c>
      <c r="I3677">
        <v>1</v>
      </c>
      <c r="J3677" t="s">
        <v>6969</v>
      </c>
      <c r="K3677" s="37">
        <v>44302</v>
      </c>
      <c r="L3677">
        <v>38686.21</v>
      </c>
      <c r="M3677">
        <v>38686.21</v>
      </c>
      <c r="N3677">
        <v>0</v>
      </c>
      <c r="O3677">
        <v>34817.589999999997</v>
      </c>
      <c r="P3677">
        <v>0</v>
      </c>
      <c r="Q3677">
        <v>2901.47</v>
      </c>
      <c r="R3677">
        <v>2901.46</v>
      </c>
      <c r="S3677">
        <v>0.01</v>
      </c>
    </row>
    <row r="3678" spans="1:19" x14ac:dyDescent="0.25">
      <c r="A3678">
        <v>4</v>
      </c>
      <c r="B3678">
        <v>4332</v>
      </c>
      <c r="C3678" t="s">
        <v>3736</v>
      </c>
      <c r="D3678" t="s">
        <v>1685</v>
      </c>
      <c r="E3678" t="s">
        <v>131</v>
      </c>
      <c r="F3678" t="s">
        <v>6663</v>
      </c>
      <c r="G3678" t="s">
        <v>3532</v>
      </c>
      <c r="H3678" t="s">
        <v>124</v>
      </c>
      <c r="I3678">
        <v>1</v>
      </c>
      <c r="J3678" t="s">
        <v>6969</v>
      </c>
      <c r="K3678" s="37">
        <v>43864</v>
      </c>
      <c r="L3678">
        <v>31279.439999999999</v>
      </c>
      <c r="M3678">
        <v>31279.439999999999</v>
      </c>
      <c r="N3678">
        <v>0</v>
      </c>
      <c r="O3678">
        <v>28151.5</v>
      </c>
      <c r="P3678">
        <v>0</v>
      </c>
      <c r="Q3678">
        <v>2345.96</v>
      </c>
      <c r="R3678">
        <v>2345.96</v>
      </c>
      <c r="S3678">
        <v>0</v>
      </c>
    </row>
    <row r="3679" spans="1:19" x14ac:dyDescent="0.25">
      <c r="A3679">
        <v>4</v>
      </c>
      <c r="B3679">
        <v>4332</v>
      </c>
      <c r="C3679" t="s">
        <v>3736</v>
      </c>
      <c r="D3679" t="s">
        <v>36</v>
      </c>
      <c r="E3679" t="s">
        <v>37</v>
      </c>
      <c r="F3679" t="s">
        <v>8260</v>
      </c>
      <c r="G3679" t="s">
        <v>8261</v>
      </c>
      <c r="H3679" t="s">
        <v>149</v>
      </c>
      <c r="I3679">
        <v>0</v>
      </c>
      <c r="J3679" t="s">
        <v>6969</v>
      </c>
      <c r="K3679" s="37">
        <v>48092</v>
      </c>
      <c r="L3679">
        <v>7141749</v>
      </c>
      <c r="M3679">
        <v>7141749</v>
      </c>
      <c r="N3679">
        <v>0</v>
      </c>
      <c r="O3679">
        <v>6427574.0999999996</v>
      </c>
      <c r="P3679">
        <v>0</v>
      </c>
      <c r="Q3679">
        <v>0</v>
      </c>
      <c r="R3679">
        <v>0</v>
      </c>
      <c r="S3679">
        <v>0</v>
      </c>
    </row>
    <row r="3680" spans="1:19" x14ac:dyDescent="0.25">
      <c r="A3680">
        <v>4</v>
      </c>
      <c r="B3680">
        <v>4332</v>
      </c>
      <c r="C3680" t="s">
        <v>3736</v>
      </c>
      <c r="D3680" t="s">
        <v>2013</v>
      </c>
      <c r="E3680" t="s">
        <v>76</v>
      </c>
      <c r="F3680" t="s">
        <v>6664</v>
      </c>
      <c r="G3680" t="s">
        <v>3518</v>
      </c>
      <c r="H3680" t="s">
        <v>149</v>
      </c>
      <c r="I3680">
        <v>0.13</v>
      </c>
      <c r="J3680" t="s">
        <v>6969</v>
      </c>
      <c r="K3680" s="37">
        <v>48092</v>
      </c>
      <c r="L3680">
        <v>236994</v>
      </c>
      <c r="M3680">
        <v>236994</v>
      </c>
      <c r="N3680">
        <v>0</v>
      </c>
      <c r="O3680">
        <v>213294.6</v>
      </c>
      <c r="P3680">
        <v>0</v>
      </c>
      <c r="Q3680">
        <v>13330.91</v>
      </c>
      <c r="R3680">
        <v>0</v>
      </c>
      <c r="S3680">
        <v>13330.91</v>
      </c>
    </row>
    <row r="3681" spans="1:19" x14ac:dyDescent="0.25">
      <c r="A3681">
        <v>4</v>
      </c>
      <c r="B3681">
        <v>4332</v>
      </c>
      <c r="C3681" t="s">
        <v>3736</v>
      </c>
      <c r="D3681" t="s">
        <v>177</v>
      </c>
      <c r="E3681" t="s">
        <v>69</v>
      </c>
      <c r="F3681" t="s">
        <v>6665</v>
      </c>
      <c r="G3681" t="s">
        <v>3531</v>
      </c>
      <c r="H3681" t="s">
        <v>107</v>
      </c>
      <c r="I3681">
        <v>0.09</v>
      </c>
      <c r="J3681" t="s">
        <v>6969</v>
      </c>
      <c r="K3681" s="37">
        <v>48092</v>
      </c>
      <c r="L3681">
        <v>1774736.18</v>
      </c>
      <c r="M3681">
        <v>1774736.18</v>
      </c>
      <c r="N3681">
        <v>0</v>
      </c>
      <c r="O3681">
        <v>1597262.56</v>
      </c>
      <c r="P3681">
        <v>0</v>
      </c>
      <c r="Q3681">
        <v>13145.73</v>
      </c>
      <c r="R3681">
        <v>13145.73</v>
      </c>
      <c r="S3681">
        <v>0</v>
      </c>
    </row>
    <row r="3682" spans="1:19" x14ac:dyDescent="0.25">
      <c r="A3682">
        <v>4</v>
      </c>
      <c r="B3682">
        <v>4332</v>
      </c>
      <c r="C3682" t="s">
        <v>3736</v>
      </c>
      <c r="D3682" t="s">
        <v>65</v>
      </c>
      <c r="E3682" t="s">
        <v>48</v>
      </c>
      <c r="F3682" t="s">
        <v>6666</v>
      </c>
      <c r="G3682" t="s">
        <v>3536</v>
      </c>
      <c r="H3682" t="s">
        <v>104</v>
      </c>
      <c r="I3682">
        <v>1</v>
      </c>
      <c r="J3682" t="s">
        <v>6969</v>
      </c>
      <c r="K3682" s="37">
        <v>43864</v>
      </c>
      <c r="L3682">
        <v>12280</v>
      </c>
      <c r="M3682">
        <v>12280</v>
      </c>
      <c r="N3682">
        <v>0</v>
      </c>
      <c r="O3682">
        <v>11052</v>
      </c>
      <c r="P3682">
        <v>0</v>
      </c>
      <c r="Q3682">
        <v>921</v>
      </c>
      <c r="R3682">
        <v>921</v>
      </c>
      <c r="S3682">
        <v>0</v>
      </c>
    </row>
    <row r="3683" spans="1:19" x14ac:dyDescent="0.25">
      <c r="A3683">
        <v>4</v>
      </c>
      <c r="B3683">
        <v>4332</v>
      </c>
      <c r="C3683" t="s">
        <v>3736</v>
      </c>
      <c r="D3683" t="s">
        <v>13</v>
      </c>
      <c r="E3683" t="s">
        <v>9</v>
      </c>
      <c r="F3683" t="s">
        <v>8904</v>
      </c>
      <c r="G3683" t="s">
        <v>8905</v>
      </c>
      <c r="H3683" t="s">
        <v>107</v>
      </c>
      <c r="I3683">
        <v>0</v>
      </c>
      <c r="J3683" t="s">
        <v>6969</v>
      </c>
      <c r="K3683" s="37">
        <v>48092</v>
      </c>
      <c r="L3683">
        <v>1504534.22</v>
      </c>
      <c r="M3683">
        <v>1504534.22</v>
      </c>
      <c r="N3683">
        <v>0</v>
      </c>
      <c r="O3683">
        <v>1354080.8</v>
      </c>
      <c r="P3683">
        <v>0</v>
      </c>
      <c r="Q3683">
        <v>0</v>
      </c>
      <c r="R3683">
        <v>0</v>
      </c>
      <c r="S3683">
        <v>0</v>
      </c>
    </row>
    <row r="3684" spans="1:19" x14ac:dyDescent="0.25">
      <c r="A3684">
        <v>4</v>
      </c>
      <c r="B3684">
        <v>4332</v>
      </c>
      <c r="C3684" t="s">
        <v>3736</v>
      </c>
      <c r="D3684" t="s">
        <v>1703</v>
      </c>
      <c r="E3684" t="s">
        <v>48</v>
      </c>
      <c r="F3684" t="s">
        <v>8262</v>
      </c>
      <c r="G3684" t="s">
        <v>8263</v>
      </c>
      <c r="H3684" t="s">
        <v>107</v>
      </c>
      <c r="I3684">
        <v>0.5</v>
      </c>
      <c r="J3684" t="s">
        <v>6969</v>
      </c>
      <c r="K3684" s="37">
        <v>48092</v>
      </c>
      <c r="L3684">
        <v>675081.42</v>
      </c>
      <c r="M3684">
        <v>675081.42</v>
      </c>
      <c r="N3684">
        <v>0</v>
      </c>
      <c r="O3684">
        <v>607573.28</v>
      </c>
      <c r="P3684">
        <v>0</v>
      </c>
      <c r="Q3684">
        <v>0</v>
      </c>
      <c r="R3684">
        <v>0</v>
      </c>
      <c r="S3684">
        <v>0</v>
      </c>
    </row>
    <row r="3685" spans="1:19" x14ac:dyDescent="0.25">
      <c r="A3685">
        <v>4</v>
      </c>
      <c r="B3685">
        <v>4332</v>
      </c>
      <c r="C3685" t="s">
        <v>3736</v>
      </c>
      <c r="D3685" t="s">
        <v>90</v>
      </c>
      <c r="E3685" t="s">
        <v>9</v>
      </c>
      <c r="F3685" t="s">
        <v>6667</v>
      </c>
      <c r="G3685" t="s">
        <v>3508</v>
      </c>
      <c r="H3685" t="s">
        <v>124</v>
      </c>
      <c r="I3685">
        <v>1</v>
      </c>
      <c r="J3685" t="s">
        <v>6969</v>
      </c>
      <c r="K3685" s="37">
        <v>43864</v>
      </c>
      <c r="L3685">
        <v>92024.4</v>
      </c>
      <c r="M3685">
        <v>92024.4</v>
      </c>
      <c r="N3685">
        <v>0</v>
      </c>
      <c r="O3685">
        <v>82821.960000000006</v>
      </c>
      <c r="P3685">
        <v>0</v>
      </c>
      <c r="Q3685">
        <v>6901.83</v>
      </c>
      <c r="R3685">
        <v>6901.83</v>
      </c>
      <c r="S3685">
        <v>0</v>
      </c>
    </row>
    <row r="3686" spans="1:19" x14ac:dyDescent="0.25">
      <c r="A3686">
        <v>4</v>
      </c>
      <c r="B3686">
        <v>4332</v>
      </c>
      <c r="C3686" t="s">
        <v>3736</v>
      </c>
      <c r="D3686" t="s">
        <v>2210</v>
      </c>
      <c r="E3686" t="s">
        <v>48</v>
      </c>
      <c r="F3686" t="s">
        <v>8264</v>
      </c>
      <c r="G3686" t="s">
        <v>8265</v>
      </c>
      <c r="H3686" t="s">
        <v>107</v>
      </c>
      <c r="I3686">
        <v>0</v>
      </c>
      <c r="J3686" t="s">
        <v>6969</v>
      </c>
      <c r="K3686" s="37">
        <v>48092</v>
      </c>
      <c r="L3686">
        <v>20715.060000000001</v>
      </c>
      <c r="M3686">
        <v>20715.060000000001</v>
      </c>
      <c r="N3686">
        <v>0</v>
      </c>
      <c r="O3686">
        <v>18643.55</v>
      </c>
      <c r="P3686">
        <v>0</v>
      </c>
      <c r="Q3686">
        <v>1553.63</v>
      </c>
      <c r="R3686">
        <v>1553.62</v>
      </c>
      <c r="S3686">
        <v>0.01</v>
      </c>
    </row>
    <row r="3687" spans="1:19" x14ac:dyDescent="0.25">
      <c r="A3687">
        <v>4</v>
      </c>
      <c r="B3687">
        <v>4332</v>
      </c>
      <c r="C3687" t="s">
        <v>3736</v>
      </c>
      <c r="D3687" t="s">
        <v>255</v>
      </c>
      <c r="E3687" t="s">
        <v>255</v>
      </c>
      <c r="F3687" t="s">
        <v>6668</v>
      </c>
      <c r="G3687" t="s">
        <v>652</v>
      </c>
      <c r="H3687" t="s">
        <v>107</v>
      </c>
      <c r="I3687">
        <v>0</v>
      </c>
      <c r="J3687" t="s">
        <v>6969</v>
      </c>
      <c r="K3687" s="37">
        <v>44085</v>
      </c>
      <c r="L3687">
        <v>24265.26</v>
      </c>
      <c r="M3687">
        <v>24265.26</v>
      </c>
      <c r="N3687">
        <v>0</v>
      </c>
      <c r="O3687">
        <v>21838.73</v>
      </c>
      <c r="P3687">
        <v>0</v>
      </c>
      <c r="Q3687">
        <v>1819.9</v>
      </c>
      <c r="R3687">
        <v>1819.89</v>
      </c>
      <c r="S3687">
        <v>0.01</v>
      </c>
    </row>
    <row r="3688" spans="1:19" x14ac:dyDescent="0.25">
      <c r="A3688">
        <v>4</v>
      </c>
      <c r="B3688">
        <v>4332</v>
      </c>
      <c r="C3688" t="s">
        <v>3736</v>
      </c>
      <c r="D3688" t="s">
        <v>13</v>
      </c>
      <c r="E3688" t="s">
        <v>9</v>
      </c>
      <c r="F3688" t="s">
        <v>8266</v>
      </c>
      <c r="G3688" t="s">
        <v>8267</v>
      </c>
      <c r="H3688" t="s">
        <v>107</v>
      </c>
      <c r="I3688">
        <v>0</v>
      </c>
      <c r="J3688" t="s">
        <v>6969</v>
      </c>
      <c r="K3688" s="37">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3736</v>
      </c>
      <c r="D3689" t="s">
        <v>795</v>
      </c>
      <c r="E3689" t="s">
        <v>60</v>
      </c>
      <c r="F3689" t="s">
        <v>8268</v>
      </c>
      <c r="G3689" t="s">
        <v>8269</v>
      </c>
      <c r="H3689" t="s">
        <v>100</v>
      </c>
      <c r="I3689">
        <v>0</v>
      </c>
      <c r="J3689" t="s">
        <v>6969</v>
      </c>
      <c r="K3689" s="37">
        <v>48092</v>
      </c>
      <c r="L3689">
        <v>221576.63</v>
      </c>
      <c r="M3689">
        <v>221576.63</v>
      </c>
      <c r="N3689">
        <v>0</v>
      </c>
      <c r="O3689">
        <v>199418.97</v>
      </c>
      <c r="P3689">
        <v>0</v>
      </c>
      <c r="Q3689">
        <v>0</v>
      </c>
      <c r="R3689">
        <v>0</v>
      </c>
      <c r="S3689">
        <v>0</v>
      </c>
    </row>
    <row r="3690" spans="1:19" x14ac:dyDescent="0.25">
      <c r="A3690">
        <v>4</v>
      </c>
      <c r="B3690">
        <v>4332</v>
      </c>
      <c r="C3690" t="s">
        <v>3736</v>
      </c>
      <c r="D3690" t="s">
        <v>1685</v>
      </c>
      <c r="E3690" t="s">
        <v>131</v>
      </c>
      <c r="F3690" t="s">
        <v>6669</v>
      </c>
      <c r="G3690" t="s">
        <v>3568</v>
      </c>
      <c r="H3690" t="s">
        <v>124</v>
      </c>
      <c r="I3690">
        <v>0</v>
      </c>
      <c r="J3690" t="s">
        <v>6969</v>
      </c>
      <c r="K3690" s="37">
        <v>48092</v>
      </c>
      <c r="L3690">
        <v>17994</v>
      </c>
      <c r="M3690">
        <v>17994</v>
      </c>
      <c r="N3690">
        <v>0</v>
      </c>
      <c r="O3690">
        <v>16194.6</v>
      </c>
      <c r="P3690">
        <v>0</v>
      </c>
      <c r="Q3690">
        <v>1349.55</v>
      </c>
      <c r="R3690">
        <v>1349.55</v>
      </c>
      <c r="S3690">
        <v>0</v>
      </c>
    </row>
    <row r="3691" spans="1:19" x14ac:dyDescent="0.25">
      <c r="A3691">
        <v>4</v>
      </c>
      <c r="B3691">
        <v>4332</v>
      </c>
      <c r="C3691" t="s">
        <v>3736</v>
      </c>
      <c r="D3691" t="s">
        <v>426</v>
      </c>
      <c r="E3691" t="s">
        <v>60</v>
      </c>
      <c r="F3691" t="s">
        <v>8270</v>
      </c>
      <c r="G3691" t="s">
        <v>8271</v>
      </c>
      <c r="H3691" t="s">
        <v>124</v>
      </c>
      <c r="I3691">
        <v>0</v>
      </c>
      <c r="J3691" t="s">
        <v>6969</v>
      </c>
      <c r="K3691" s="37">
        <v>43972</v>
      </c>
      <c r="L3691">
        <v>16695.810000000001</v>
      </c>
      <c r="M3691">
        <v>16695.810000000001</v>
      </c>
      <c r="N3691">
        <v>0</v>
      </c>
      <c r="O3691">
        <v>15026.23</v>
      </c>
      <c r="P3691">
        <v>0</v>
      </c>
      <c r="Q3691">
        <v>1252.19</v>
      </c>
      <c r="R3691">
        <v>1252.18</v>
      </c>
      <c r="S3691">
        <v>0.01</v>
      </c>
    </row>
    <row r="3692" spans="1:19" x14ac:dyDescent="0.25">
      <c r="A3692">
        <v>4</v>
      </c>
      <c r="B3692">
        <v>4332</v>
      </c>
      <c r="C3692" t="s">
        <v>3736</v>
      </c>
      <c r="D3692" t="s">
        <v>1408</v>
      </c>
      <c r="E3692" t="s">
        <v>9</v>
      </c>
      <c r="F3692" t="s">
        <v>8272</v>
      </c>
      <c r="G3692" t="s">
        <v>8273</v>
      </c>
      <c r="H3692" t="s">
        <v>104</v>
      </c>
      <c r="I3692">
        <v>1</v>
      </c>
      <c r="J3692" t="s">
        <v>6969</v>
      </c>
      <c r="K3692" s="37">
        <v>43864</v>
      </c>
      <c r="L3692">
        <v>92217.86</v>
      </c>
      <c r="M3692">
        <v>92217.86</v>
      </c>
      <c r="N3692">
        <v>0</v>
      </c>
      <c r="O3692">
        <v>82996.070000000007</v>
      </c>
      <c r="P3692">
        <v>0</v>
      </c>
      <c r="Q3692">
        <v>6916.34</v>
      </c>
      <c r="R3692">
        <v>6916.33</v>
      </c>
      <c r="S3692">
        <v>0.01</v>
      </c>
    </row>
    <row r="3693" spans="1:19" x14ac:dyDescent="0.25">
      <c r="A3693">
        <v>4</v>
      </c>
      <c r="B3693">
        <v>4332</v>
      </c>
      <c r="C3693" t="s">
        <v>3736</v>
      </c>
      <c r="D3693" t="s">
        <v>1794</v>
      </c>
      <c r="E3693" t="s">
        <v>25</v>
      </c>
      <c r="F3693" t="s">
        <v>6670</v>
      </c>
      <c r="G3693" t="s">
        <v>3542</v>
      </c>
      <c r="H3693" t="s">
        <v>149</v>
      </c>
      <c r="I3693">
        <v>1</v>
      </c>
      <c r="J3693" t="s">
        <v>6969</v>
      </c>
      <c r="K3693" s="37">
        <v>44004</v>
      </c>
      <c r="L3693">
        <v>300433.64</v>
      </c>
      <c r="M3693">
        <v>297758.06</v>
      </c>
      <c r="N3693">
        <v>-2675.58</v>
      </c>
      <c r="O3693">
        <v>267982.26</v>
      </c>
      <c r="P3693">
        <v>-2408.02</v>
      </c>
      <c r="Q3693">
        <v>22331.85</v>
      </c>
      <c r="R3693">
        <v>22331.85</v>
      </c>
      <c r="S3693">
        <v>0</v>
      </c>
    </row>
    <row r="3694" spans="1:19" x14ac:dyDescent="0.25">
      <c r="A3694">
        <v>4</v>
      </c>
      <c r="B3694">
        <v>4332</v>
      </c>
      <c r="C3694" t="s">
        <v>3736</v>
      </c>
      <c r="D3694" t="s">
        <v>550</v>
      </c>
      <c r="E3694" t="s">
        <v>152</v>
      </c>
      <c r="F3694" t="s">
        <v>6671</v>
      </c>
      <c r="G3694" t="s">
        <v>551</v>
      </c>
      <c r="H3694" t="s">
        <v>100</v>
      </c>
      <c r="I3694">
        <v>1</v>
      </c>
      <c r="J3694" t="s">
        <v>6969</v>
      </c>
      <c r="K3694" s="37">
        <v>43339</v>
      </c>
      <c r="L3694">
        <v>25873</v>
      </c>
      <c r="M3694">
        <v>25873</v>
      </c>
      <c r="N3694">
        <v>0</v>
      </c>
      <c r="O3694">
        <v>23285.7</v>
      </c>
      <c r="P3694">
        <v>0</v>
      </c>
      <c r="Q3694">
        <v>1940.48</v>
      </c>
      <c r="R3694">
        <v>1940.48</v>
      </c>
      <c r="S3694">
        <v>0</v>
      </c>
    </row>
    <row r="3695" spans="1:19" x14ac:dyDescent="0.25">
      <c r="A3695">
        <v>4</v>
      </c>
      <c r="B3695">
        <v>4332</v>
      </c>
      <c r="C3695" t="s">
        <v>3736</v>
      </c>
      <c r="D3695" t="s">
        <v>177</v>
      </c>
      <c r="E3695" t="s">
        <v>69</v>
      </c>
      <c r="F3695" t="s">
        <v>6672</v>
      </c>
      <c r="G3695" t="s">
        <v>3514</v>
      </c>
      <c r="H3695" t="s">
        <v>107</v>
      </c>
      <c r="I3695">
        <v>1</v>
      </c>
      <c r="J3695" t="s">
        <v>6969</v>
      </c>
      <c r="K3695" s="37">
        <v>43851</v>
      </c>
      <c r="L3695">
        <v>3418.17</v>
      </c>
      <c r="M3695">
        <v>3418.17</v>
      </c>
      <c r="N3695">
        <v>0</v>
      </c>
      <c r="O3695">
        <v>3076.35</v>
      </c>
      <c r="P3695">
        <v>0</v>
      </c>
      <c r="Q3695">
        <v>256.37</v>
      </c>
      <c r="R3695">
        <v>256.36</v>
      </c>
      <c r="S3695">
        <v>0.01</v>
      </c>
    </row>
    <row r="3696" spans="1:19" x14ac:dyDescent="0.25">
      <c r="A3696">
        <v>4</v>
      </c>
      <c r="B3696">
        <v>4332</v>
      </c>
      <c r="C3696" t="s">
        <v>3736</v>
      </c>
      <c r="D3696" t="s">
        <v>795</v>
      </c>
      <c r="E3696" t="s">
        <v>60</v>
      </c>
      <c r="F3696" t="s">
        <v>8906</v>
      </c>
      <c r="G3696" t="s">
        <v>8907</v>
      </c>
      <c r="H3696" t="s">
        <v>100</v>
      </c>
      <c r="I3696">
        <v>1</v>
      </c>
      <c r="J3696" t="s">
        <v>6969</v>
      </c>
      <c r="K3696" s="37">
        <v>48092</v>
      </c>
      <c r="L3696">
        <v>84614.3</v>
      </c>
      <c r="M3696">
        <v>84614.3</v>
      </c>
      <c r="N3696">
        <v>0</v>
      </c>
      <c r="O3696">
        <v>76152.87</v>
      </c>
      <c r="P3696">
        <v>0</v>
      </c>
      <c r="Q3696">
        <v>6346.07</v>
      </c>
      <c r="R3696">
        <v>0</v>
      </c>
      <c r="S3696">
        <v>6346.07</v>
      </c>
    </row>
    <row r="3697" spans="1:19" x14ac:dyDescent="0.25">
      <c r="A3697">
        <v>4</v>
      </c>
      <c r="B3697">
        <v>4332</v>
      </c>
      <c r="C3697" t="s">
        <v>3736</v>
      </c>
      <c r="D3697" t="s">
        <v>426</v>
      </c>
      <c r="E3697" t="s">
        <v>60</v>
      </c>
      <c r="F3697" t="s">
        <v>8274</v>
      </c>
      <c r="G3697" t="s">
        <v>8275</v>
      </c>
      <c r="H3697" t="s">
        <v>104</v>
      </c>
      <c r="I3697">
        <v>0</v>
      </c>
      <c r="J3697" t="s">
        <v>6969</v>
      </c>
      <c r="K3697" s="37">
        <v>43924</v>
      </c>
      <c r="L3697">
        <v>17720.21</v>
      </c>
      <c r="M3697">
        <v>17720.21</v>
      </c>
      <c r="N3697">
        <v>0</v>
      </c>
      <c r="O3697">
        <v>15948.19</v>
      </c>
      <c r="P3697">
        <v>0</v>
      </c>
      <c r="Q3697">
        <v>1329.02</v>
      </c>
      <c r="R3697">
        <v>1329.01</v>
      </c>
      <c r="S3697">
        <v>0.01</v>
      </c>
    </row>
    <row r="3698" spans="1:19" x14ac:dyDescent="0.25">
      <c r="A3698">
        <v>4</v>
      </c>
      <c r="B3698">
        <v>4332</v>
      </c>
      <c r="C3698" t="s">
        <v>3736</v>
      </c>
      <c r="D3698" t="s">
        <v>970</v>
      </c>
      <c r="E3698" t="s">
        <v>439</v>
      </c>
      <c r="F3698" t="s">
        <v>6673</v>
      </c>
      <c r="G3698" t="s">
        <v>3471</v>
      </c>
      <c r="H3698" t="s">
        <v>124</v>
      </c>
      <c r="I3698">
        <v>1</v>
      </c>
      <c r="J3698" t="s">
        <v>6969</v>
      </c>
      <c r="K3698" s="37">
        <v>43959</v>
      </c>
      <c r="L3698">
        <v>25415.95</v>
      </c>
      <c r="M3698">
        <v>25415.95</v>
      </c>
      <c r="N3698">
        <v>0</v>
      </c>
      <c r="O3698">
        <v>22874.36</v>
      </c>
      <c r="P3698">
        <v>0</v>
      </c>
      <c r="Q3698">
        <v>1906.2</v>
      </c>
      <c r="R3698">
        <v>1906.2</v>
      </c>
      <c r="S3698">
        <v>0</v>
      </c>
    </row>
    <row r="3699" spans="1:19" x14ac:dyDescent="0.25">
      <c r="A3699">
        <v>4</v>
      </c>
      <c r="B3699">
        <v>4332</v>
      </c>
      <c r="C3699" t="s">
        <v>3736</v>
      </c>
      <c r="D3699" t="s">
        <v>277</v>
      </c>
      <c r="E3699" t="s">
        <v>27</v>
      </c>
      <c r="F3699" t="s">
        <v>6674</v>
      </c>
      <c r="G3699" t="s">
        <v>518</v>
      </c>
      <c r="H3699" t="s">
        <v>149</v>
      </c>
      <c r="I3699">
        <v>0</v>
      </c>
      <c r="J3699" t="s">
        <v>6969</v>
      </c>
      <c r="K3699" s="37">
        <v>43294</v>
      </c>
      <c r="L3699">
        <v>6983.76</v>
      </c>
      <c r="M3699">
        <v>6983.76</v>
      </c>
      <c r="N3699">
        <v>0</v>
      </c>
      <c r="O3699">
        <v>6285.38</v>
      </c>
      <c r="P3699">
        <v>0</v>
      </c>
      <c r="Q3699">
        <v>523.79</v>
      </c>
      <c r="R3699">
        <v>523.78</v>
      </c>
      <c r="S3699">
        <v>0.01</v>
      </c>
    </row>
    <row r="3700" spans="1:19" x14ac:dyDescent="0.25">
      <c r="A3700">
        <v>4</v>
      </c>
      <c r="B3700">
        <v>4332</v>
      </c>
      <c r="C3700" t="s">
        <v>3736</v>
      </c>
      <c r="D3700" t="s">
        <v>2994</v>
      </c>
      <c r="E3700" t="s">
        <v>152</v>
      </c>
      <c r="F3700" t="s">
        <v>8276</v>
      </c>
      <c r="G3700" t="s">
        <v>8277</v>
      </c>
      <c r="H3700" t="s">
        <v>104</v>
      </c>
      <c r="I3700">
        <v>1</v>
      </c>
      <c r="J3700" t="s">
        <v>6969</v>
      </c>
      <c r="K3700" s="37">
        <v>43914</v>
      </c>
      <c r="L3700">
        <v>7680</v>
      </c>
      <c r="M3700">
        <v>7680</v>
      </c>
      <c r="N3700">
        <v>0</v>
      </c>
      <c r="O3700">
        <v>6912</v>
      </c>
      <c r="P3700">
        <v>0</v>
      </c>
      <c r="Q3700">
        <v>576</v>
      </c>
      <c r="R3700">
        <v>576</v>
      </c>
      <c r="S3700">
        <v>0</v>
      </c>
    </row>
    <row r="3701" spans="1:19" x14ac:dyDescent="0.25">
      <c r="A3701">
        <v>4</v>
      </c>
      <c r="B3701">
        <v>4332</v>
      </c>
      <c r="C3701" t="s">
        <v>3736</v>
      </c>
      <c r="D3701" t="s">
        <v>3509</v>
      </c>
      <c r="E3701" t="s">
        <v>25</v>
      </c>
      <c r="F3701" t="s">
        <v>6675</v>
      </c>
      <c r="G3701" t="s">
        <v>3510</v>
      </c>
      <c r="H3701" t="s">
        <v>100</v>
      </c>
      <c r="I3701">
        <v>1</v>
      </c>
      <c r="J3701" t="s">
        <v>6969</v>
      </c>
      <c r="K3701" s="37">
        <v>48092</v>
      </c>
      <c r="L3701">
        <v>145568.97</v>
      </c>
      <c r="M3701">
        <v>145568.97</v>
      </c>
      <c r="N3701">
        <v>0</v>
      </c>
      <c r="O3701">
        <v>131012.07</v>
      </c>
      <c r="P3701">
        <v>0</v>
      </c>
      <c r="Q3701">
        <v>0</v>
      </c>
      <c r="R3701">
        <v>0</v>
      </c>
      <c r="S3701">
        <v>0</v>
      </c>
    </row>
    <row r="3702" spans="1:19" x14ac:dyDescent="0.25">
      <c r="A3702">
        <v>4</v>
      </c>
      <c r="B3702">
        <v>4332</v>
      </c>
      <c r="C3702" t="s">
        <v>3736</v>
      </c>
      <c r="D3702" t="s">
        <v>2033</v>
      </c>
      <c r="E3702" t="s">
        <v>60</v>
      </c>
      <c r="F3702" t="s">
        <v>8278</v>
      </c>
      <c r="G3702" t="s">
        <v>8279</v>
      </c>
      <c r="H3702" t="s">
        <v>107</v>
      </c>
      <c r="I3702">
        <v>1</v>
      </c>
      <c r="J3702" t="s">
        <v>6969</v>
      </c>
      <c r="K3702" s="37">
        <v>43994</v>
      </c>
      <c r="L3702">
        <v>83678.44</v>
      </c>
      <c r="M3702">
        <v>83678.44</v>
      </c>
      <c r="N3702">
        <v>0</v>
      </c>
      <c r="O3702">
        <v>75310.600000000006</v>
      </c>
      <c r="P3702">
        <v>0</v>
      </c>
      <c r="Q3702">
        <v>6275.88</v>
      </c>
      <c r="R3702">
        <v>6275.88</v>
      </c>
      <c r="S3702">
        <v>0</v>
      </c>
    </row>
    <row r="3703" spans="1:19" x14ac:dyDescent="0.25">
      <c r="A3703">
        <v>4</v>
      </c>
      <c r="B3703">
        <v>4332</v>
      </c>
      <c r="C3703" t="s">
        <v>3736</v>
      </c>
      <c r="D3703" t="s">
        <v>2013</v>
      </c>
      <c r="E3703" t="s">
        <v>76</v>
      </c>
      <c r="F3703" t="s">
        <v>8280</v>
      </c>
      <c r="G3703" t="s">
        <v>8281</v>
      </c>
      <c r="H3703" t="s">
        <v>124</v>
      </c>
      <c r="I3703">
        <v>0</v>
      </c>
      <c r="J3703" t="s">
        <v>6969</v>
      </c>
      <c r="K3703" s="37">
        <v>48092</v>
      </c>
      <c r="L3703">
        <v>115823.4</v>
      </c>
      <c r="M3703">
        <v>115823.4</v>
      </c>
      <c r="N3703">
        <v>0</v>
      </c>
      <c r="O3703">
        <v>104241.06</v>
      </c>
      <c r="P3703">
        <v>0</v>
      </c>
      <c r="Q3703">
        <v>8686.76</v>
      </c>
      <c r="R3703">
        <v>8686.76</v>
      </c>
      <c r="S3703">
        <v>0</v>
      </c>
    </row>
    <row r="3704" spans="1:19" x14ac:dyDescent="0.25">
      <c r="A3704">
        <v>4</v>
      </c>
      <c r="B3704">
        <v>4332</v>
      </c>
      <c r="C3704" t="s">
        <v>3736</v>
      </c>
      <c r="D3704" t="s">
        <v>13</v>
      </c>
      <c r="E3704" t="s">
        <v>9</v>
      </c>
      <c r="F3704" t="s">
        <v>8282</v>
      </c>
      <c r="G3704" t="s">
        <v>8283</v>
      </c>
      <c r="H3704" t="s">
        <v>100</v>
      </c>
      <c r="I3704">
        <v>0.4</v>
      </c>
      <c r="J3704" t="s">
        <v>6969</v>
      </c>
      <c r="K3704" s="37">
        <v>48092</v>
      </c>
      <c r="L3704">
        <v>882641</v>
      </c>
      <c r="M3704">
        <v>882641</v>
      </c>
      <c r="N3704">
        <v>0</v>
      </c>
      <c r="O3704">
        <v>794376.9</v>
      </c>
      <c r="P3704">
        <v>0</v>
      </c>
      <c r="Q3704">
        <v>0</v>
      </c>
      <c r="R3704">
        <v>0</v>
      </c>
      <c r="S3704">
        <v>0</v>
      </c>
    </row>
    <row r="3705" spans="1:19" x14ac:dyDescent="0.25">
      <c r="A3705">
        <v>4</v>
      </c>
      <c r="B3705">
        <v>4332</v>
      </c>
      <c r="C3705" t="s">
        <v>3736</v>
      </c>
      <c r="D3705" t="s">
        <v>1685</v>
      </c>
      <c r="E3705" t="s">
        <v>131</v>
      </c>
      <c r="F3705" t="s">
        <v>6676</v>
      </c>
      <c r="G3705" t="s">
        <v>3524</v>
      </c>
      <c r="H3705" t="s">
        <v>124</v>
      </c>
      <c r="I3705">
        <v>1</v>
      </c>
      <c r="J3705" t="s">
        <v>6969</v>
      </c>
      <c r="K3705" s="37">
        <v>43864</v>
      </c>
      <c r="L3705">
        <v>94471.33</v>
      </c>
      <c r="M3705">
        <v>94471.33</v>
      </c>
      <c r="N3705">
        <v>0</v>
      </c>
      <c r="O3705">
        <v>85024.2</v>
      </c>
      <c r="P3705">
        <v>0</v>
      </c>
      <c r="Q3705">
        <v>7085.35</v>
      </c>
      <c r="R3705">
        <v>7085.35</v>
      </c>
      <c r="S3705">
        <v>0</v>
      </c>
    </row>
    <row r="3706" spans="1:19" x14ac:dyDescent="0.25">
      <c r="A3706">
        <v>4</v>
      </c>
      <c r="B3706">
        <v>4332</v>
      </c>
      <c r="C3706" t="s">
        <v>3736</v>
      </c>
      <c r="D3706" t="s">
        <v>1108</v>
      </c>
      <c r="E3706" t="s">
        <v>25</v>
      </c>
      <c r="F3706" t="s">
        <v>8284</v>
      </c>
      <c r="G3706" t="s">
        <v>8285</v>
      </c>
      <c r="H3706" t="s">
        <v>86</v>
      </c>
      <c r="I3706">
        <v>1</v>
      </c>
      <c r="J3706" t="s">
        <v>6969</v>
      </c>
      <c r="K3706" s="37">
        <v>43265</v>
      </c>
      <c r="L3706">
        <v>11299</v>
      </c>
      <c r="M3706">
        <v>11299</v>
      </c>
      <c r="N3706">
        <v>0</v>
      </c>
      <c r="O3706">
        <v>11299</v>
      </c>
      <c r="P3706">
        <v>0</v>
      </c>
      <c r="Q3706">
        <v>0</v>
      </c>
      <c r="R3706">
        <v>0</v>
      </c>
      <c r="S3706">
        <v>0</v>
      </c>
    </row>
    <row r="3707" spans="1:19" x14ac:dyDescent="0.25">
      <c r="A3707">
        <v>4</v>
      </c>
      <c r="B3707">
        <v>4332</v>
      </c>
      <c r="C3707" t="s">
        <v>3736</v>
      </c>
      <c r="D3707" t="s">
        <v>284</v>
      </c>
      <c r="E3707" t="s">
        <v>37</v>
      </c>
      <c r="F3707" t="s">
        <v>8286</v>
      </c>
      <c r="G3707" t="s">
        <v>8908</v>
      </c>
      <c r="H3707" t="s">
        <v>107</v>
      </c>
      <c r="I3707">
        <v>1</v>
      </c>
      <c r="J3707" t="s">
        <v>6969</v>
      </c>
      <c r="K3707" s="37">
        <v>48092</v>
      </c>
      <c r="L3707">
        <v>12227.18</v>
      </c>
      <c r="M3707">
        <v>12227.18</v>
      </c>
      <c r="N3707">
        <v>0</v>
      </c>
      <c r="O3707">
        <v>11004.46</v>
      </c>
      <c r="P3707">
        <v>0</v>
      </c>
      <c r="Q3707">
        <v>917.04</v>
      </c>
      <c r="R3707">
        <v>917.03</v>
      </c>
      <c r="S3707">
        <v>0.01</v>
      </c>
    </row>
    <row r="3708" spans="1:19" x14ac:dyDescent="0.25">
      <c r="A3708">
        <v>4</v>
      </c>
      <c r="B3708">
        <v>4332</v>
      </c>
      <c r="C3708" t="s">
        <v>3736</v>
      </c>
      <c r="D3708" t="s">
        <v>1757</v>
      </c>
      <c r="E3708" t="s">
        <v>27</v>
      </c>
      <c r="F3708" t="s">
        <v>8287</v>
      </c>
      <c r="G3708" t="s">
        <v>8288</v>
      </c>
      <c r="H3708" t="s">
        <v>124</v>
      </c>
      <c r="I3708">
        <v>1</v>
      </c>
      <c r="J3708" t="s">
        <v>6969</v>
      </c>
      <c r="K3708" s="37">
        <v>43864</v>
      </c>
      <c r="L3708">
        <v>121197.86</v>
      </c>
      <c r="M3708">
        <v>121197.86</v>
      </c>
      <c r="N3708">
        <v>0</v>
      </c>
      <c r="O3708">
        <v>109078.07</v>
      </c>
      <c r="P3708">
        <v>0</v>
      </c>
      <c r="Q3708">
        <v>9089.84</v>
      </c>
      <c r="R3708">
        <v>9089.83</v>
      </c>
      <c r="S3708">
        <v>0.01</v>
      </c>
    </row>
    <row r="3709" spans="1:19" x14ac:dyDescent="0.25">
      <c r="A3709">
        <v>4</v>
      </c>
      <c r="B3709">
        <v>4332</v>
      </c>
      <c r="C3709" t="s">
        <v>3736</v>
      </c>
      <c r="D3709" t="s">
        <v>1592</v>
      </c>
      <c r="E3709" t="s">
        <v>48</v>
      </c>
      <c r="F3709" t="s">
        <v>8909</v>
      </c>
      <c r="G3709" t="s">
        <v>8910</v>
      </c>
      <c r="H3709" t="s">
        <v>107</v>
      </c>
      <c r="I3709">
        <v>1</v>
      </c>
      <c r="J3709" t="s">
        <v>6969</v>
      </c>
      <c r="K3709" s="37">
        <v>48092</v>
      </c>
      <c r="L3709">
        <v>12193.65</v>
      </c>
      <c r="M3709">
        <v>12193.65</v>
      </c>
      <c r="N3709">
        <v>0</v>
      </c>
      <c r="O3709">
        <v>10974.29</v>
      </c>
      <c r="P3709">
        <v>0</v>
      </c>
      <c r="Q3709">
        <v>914.52</v>
      </c>
      <c r="R3709">
        <v>0</v>
      </c>
      <c r="S3709">
        <v>914.52</v>
      </c>
    </row>
    <row r="3710" spans="1:19" x14ac:dyDescent="0.25">
      <c r="A3710">
        <v>4</v>
      </c>
      <c r="B3710">
        <v>4332</v>
      </c>
      <c r="C3710" t="s">
        <v>3736</v>
      </c>
      <c r="D3710" t="s">
        <v>2181</v>
      </c>
      <c r="E3710" t="s">
        <v>60</v>
      </c>
      <c r="F3710" t="s">
        <v>8289</v>
      </c>
      <c r="G3710" t="s">
        <v>8290</v>
      </c>
      <c r="H3710" t="s">
        <v>107</v>
      </c>
      <c r="I3710">
        <v>1</v>
      </c>
      <c r="J3710" t="s">
        <v>6969</v>
      </c>
      <c r="K3710" s="37">
        <v>43990</v>
      </c>
      <c r="L3710">
        <v>39461</v>
      </c>
      <c r="M3710">
        <v>39461</v>
      </c>
      <c r="N3710">
        <v>0</v>
      </c>
      <c r="O3710">
        <v>35514.9</v>
      </c>
      <c r="P3710">
        <v>0</v>
      </c>
      <c r="Q3710">
        <v>2959.58</v>
      </c>
      <c r="R3710">
        <v>2959.58</v>
      </c>
      <c r="S3710">
        <v>0</v>
      </c>
    </row>
    <row r="3711" spans="1:19" x14ac:dyDescent="0.25">
      <c r="A3711">
        <v>4</v>
      </c>
      <c r="B3711">
        <v>4332</v>
      </c>
      <c r="C3711" t="s">
        <v>3736</v>
      </c>
      <c r="D3711" t="s">
        <v>3230</v>
      </c>
      <c r="E3711" t="s">
        <v>135</v>
      </c>
      <c r="F3711" t="s">
        <v>6677</v>
      </c>
      <c r="G3711" t="s">
        <v>3528</v>
      </c>
      <c r="H3711" t="s">
        <v>124</v>
      </c>
      <c r="I3711">
        <v>1</v>
      </c>
      <c r="J3711" t="s">
        <v>6969</v>
      </c>
      <c r="K3711" s="37">
        <v>43864</v>
      </c>
      <c r="L3711">
        <v>28323.26</v>
      </c>
      <c r="M3711">
        <v>28323.26</v>
      </c>
      <c r="N3711">
        <v>0</v>
      </c>
      <c r="O3711">
        <v>25490.93</v>
      </c>
      <c r="P3711">
        <v>0</v>
      </c>
      <c r="Q3711">
        <v>2124.25</v>
      </c>
      <c r="R3711">
        <v>2124.2399999999998</v>
      </c>
      <c r="S3711">
        <v>0.01</v>
      </c>
    </row>
    <row r="3712" spans="1:19" x14ac:dyDescent="0.25">
      <c r="A3712">
        <v>4</v>
      </c>
      <c r="B3712">
        <v>4332</v>
      </c>
      <c r="C3712" t="s">
        <v>3736</v>
      </c>
      <c r="D3712" t="s">
        <v>970</v>
      </c>
      <c r="E3712" t="s">
        <v>439</v>
      </c>
      <c r="F3712" t="s">
        <v>6678</v>
      </c>
      <c r="G3712" t="s">
        <v>3529</v>
      </c>
      <c r="H3712" t="s">
        <v>124</v>
      </c>
      <c r="I3712">
        <v>1</v>
      </c>
      <c r="J3712" t="s">
        <v>6969</v>
      </c>
      <c r="K3712" s="37">
        <v>43861</v>
      </c>
      <c r="L3712">
        <v>17203.93</v>
      </c>
      <c r="M3712">
        <v>17203.93</v>
      </c>
      <c r="N3712">
        <v>0</v>
      </c>
      <c r="O3712">
        <v>15483.54</v>
      </c>
      <c r="P3712">
        <v>0</v>
      </c>
      <c r="Q3712">
        <v>1290.3</v>
      </c>
      <c r="R3712">
        <v>1290.3</v>
      </c>
      <c r="S3712">
        <v>0</v>
      </c>
    </row>
    <row r="3713" spans="1:19" x14ac:dyDescent="0.25">
      <c r="A3713">
        <v>4</v>
      </c>
      <c r="B3713">
        <v>4332</v>
      </c>
      <c r="C3713" t="s">
        <v>3736</v>
      </c>
      <c r="D3713" t="s">
        <v>65</v>
      </c>
      <c r="E3713" t="s">
        <v>48</v>
      </c>
      <c r="F3713" t="s">
        <v>8291</v>
      </c>
      <c r="G3713" t="s">
        <v>8292</v>
      </c>
      <c r="H3713" t="s">
        <v>107</v>
      </c>
      <c r="I3713">
        <v>0.03</v>
      </c>
      <c r="J3713" t="s">
        <v>6969</v>
      </c>
      <c r="K3713" s="37">
        <v>48092</v>
      </c>
      <c r="L3713">
        <v>331925.15000000002</v>
      </c>
      <c r="M3713">
        <v>331925.15000000002</v>
      </c>
      <c r="N3713">
        <v>0</v>
      </c>
      <c r="O3713">
        <v>298732.64</v>
      </c>
      <c r="P3713">
        <v>0</v>
      </c>
      <c r="Q3713">
        <v>9656.5</v>
      </c>
      <c r="R3713">
        <v>0</v>
      </c>
      <c r="S3713">
        <v>9656.5</v>
      </c>
    </row>
    <row r="3714" spans="1:19" x14ac:dyDescent="0.25">
      <c r="A3714">
        <v>4</v>
      </c>
      <c r="B3714">
        <v>4332</v>
      </c>
      <c r="C3714" t="s">
        <v>3736</v>
      </c>
      <c r="D3714" t="s">
        <v>1703</v>
      </c>
      <c r="E3714" t="s">
        <v>48</v>
      </c>
      <c r="F3714" t="s">
        <v>8293</v>
      </c>
      <c r="G3714" t="s">
        <v>8294</v>
      </c>
      <c r="H3714" t="s">
        <v>107</v>
      </c>
      <c r="I3714">
        <v>0</v>
      </c>
      <c r="J3714" t="s">
        <v>6969</v>
      </c>
      <c r="K3714" s="37">
        <v>48092</v>
      </c>
      <c r="L3714">
        <v>129972.64</v>
      </c>
      <c r="M3714">
        <v>129972.64</v>
      </c>
      <c r="N3714">
        <v>0</v>
      </c>
      <c r="O3714">
        <v>116975.38</v>
      </c>
      <c r="P3714">
        <v>0</v>
      </c>
      <c r="Q3714">
        <v>0</v>
      </c>
      <c r="R3714">
        <v>0</v>
      </c>
      <c r="S3714">
        <v>0</v>
      </c>
    </row>
    <row r="3715" spans="1:19" x14ac:dyDescent="0.25">
      <c r="A3715">
        <v>4</v>
      </c>
      <c r="B3715">
        <v>4332</v>
      </c>
      <c r="C3715" t="s">
        <v>3736</v>
      </c>
      <c r="D3715" t="s">
        <v>426</v>
      </c>
      <c r="E3715" t="s">
        <v>60</v>
      </c>
      <c r="F3715" t="s">
        <v>8911</v>
      </c>
      <c r="G3715" t="s">
        <v>8912</v>
      </c>
      <c r="H3715" t="s">
        <v>107</v>
      </c>
      <c r="I3715">
        <v>0</v>
      </c>
      <c r="J3715" t="s">
        <v>6969</v>
      </c>
      <c r="K3715" s="37">
        <v>48092</v>
      </c>
      <c r="L3715">
        <v>72416</v>
      </c>
      <c r="M3715">
        <v>72416</v>
      </c>
      <c r="N3715">
        <v>0</v>
      </c>
      <c r="O3715">
        <v>65174.400000000001</v>
      </c>
      <c r="P3715">
        <v>0</v>
      </c>
      <c r="Q3715">
        <v>5431.2</v>
      </c>
      <c r="R3715">
        <v>0</v>
      </c>
      <c r="S3715">
        <v>5431.2</v>
      </c>
    </row>
    <row r="3716" spans="1:19" x14ac:dyDescent="0.25">
      <c r="A3716">
        <v>4</v>
      </c>
      <c r="B3716">
        <v>4332</v>
      </c>
      <c r="C3716" t="s">
        <v>3736</v>
      </c>
      <c r="D3716" t="s">
        <v>2178</v>
      </c>
      <c r="E3716" t="s">
        <v>9</v>
      </c>
      <c r="F3716" t="s">
        <v>8295</v>
      </c>
      <c r="G3716" t="s">
        <v>8296</v>
      </c>
      <c r="H3716" t="s">
        <v>86</v>
      </c>
      <c r="I3716">
        <v>1</v>
      </c>
      <c r="J3716" t="s">
        <v>6969</v>
      </c>
      <c r="K3716" s="37">
        <v>43335</v>
      </c>
      <c r="L3716">
        <v>10367.52</v>
      </c>
      <c r="M3716">
        <v>10367.52</v>
      </c>
      <c r="N3716">
        <v>0</v>
      </c>
      <c r="O3716">
        <v>10367.52</v>
      </c>
      <c r="P3716">
        <v>0</v>
      </c>
      <c r="Q3716">
        <v>0</v>
      </c>
      <c r="R3716">
        <v>0</v>
      </c>
      <c r="S3716">
        <v>0</v>
      </c>
    </row>
    <row r="3717" spans="1:19" x14ac:dyDescent="0.25">
      <c r="A3717">
        <v>4</v>
      </c>
      <c r="B3717">
        <v>4332</v>
      </c>
      <c r="C3717" t="s">
        <v>3736</v>
      </c>
      <c r="D3717" t="s">
        <v>1685</v>
      </c>
      <c r="E3717" t="s">
        <v>131</v>
      </c>
      <c r="F3717" t="s">
        <v>8297</v>
      </c>
      <c r="G3717" t="s">
        <v>8298</v>
      </c>
      <c r="H3717" t="s">
        <v>86</v>
      </c>
      <c r="I3717">
        <v>1</v>
      </c>
      <c r="J3717" t="s">
        <v>6969</v>
      </c>
      <c r="K3717" s="37">
        <v>43958</v>
      </c>
      <c r="L3717">
        <v>548416.64</v>
      </c>
      <c r="M3717">
        <v>548416.64</v>
      </c>
      <c r="N3717">
        <v>0</v>
      </c>
      <c r="O3717">
        <v>548416.64</v>
      </c>
      <c r="P3717">
        <v>0</v>
      </c>
      <c r="Q3717">
        <v>0</v>
      </c>
      <c r="R3717">
        <v>0</v>
      </c>
      <c r="S3717">
        <v>0</v>
      </c>
    </row>
    <row r="3718" spans="1:19" x14ac:dyDescent="0.25">
      <c r="A3718">
        <v>4</v>
      </c>
      <c r="B3718">
        <v>4332</v>
      </c>
      <c r="C3718" t="s">
        <v>3736</v>
      </c>
      <c r="D3718" t="s">
        <v>2210</v>
      </c>
      <c r="E3718" t="s">
        <v>48</v>
      </c>
      <c r="F3718" t="s">
        <v>8299</v>
      </c>
      <c r="G3718" t="s">
        <v>8300</v>
      </c>
      <c r="H3718" t="s">
        <v>104</v>
      </c>
      <c r="I3718">
        <v>0.1</v>
      </c>
      <c r="J3718" t="s">
        <v>6969</v>
      </c>
      <c r="K3718" s="37">
        <v>48092</v>
      </c>
      <c r="L3718">
        <v>627815.56000000006</v>
      </c>
      <c r="M3718">
        <v>627815.56000000006</v>
      </c>
      <c r="N3718">
        <v>0</v>
      </c>
      <c r="O3718">
        <v>565034</v>
      </c>
      <c r="P3718">
        <v>0</v>
      </c>
      <c r="Q3718">
        <v>1748.66</v>
      </c>
      <c r="R3718">
        <v>1748.66</v>
      </c>
      <c r="S3718">
        <v>0</v>
      </c>
    </row>
    <row r="3719" spans="1:19" x14ac:dyDescent="0.25">
      <c r="A3719">
        <v>4</v>
      </c>
      <c r="B3719">
        <v>4332</v>
      </c>
      <c r="C3719" t="s">
        <v>3736</v>
      </c>
      <c r="D3719" t="s">
        <v>1685</v>
      </c>
      <c r="E3719" t="s">
        <v>131</v>
      </c>
      <c r="F3719" t="s">
        <v>6679</v>
      </c>
      <c r="G3719" t="s">
        <v>3543</v>
      </c>
      <c r="H3719" t="s">
        <v>124</v>
      </c>
      <c r="I3719">
        <v>1</v>
      </c>
      <c r="J3719" t="s">
        <v>6969</v>
      </c>
      <c r="K3719" s="37">
        <v>43864</v>
      </c>
      <c r="L3719">
        <v>22147.25</v>
      </c>
      <c r="M3719">
        <v>22147.25</v>
      </c>
      <c r="N3719">
        <v>0</v>
      </c>
      <c r="O3719">
        <v>19932.53</v>
      </c>
      <c r="P3719">
        <v>0</v>
      </c>
      <c r="Q3719">
        <v>1661.04</v>
      </c>
      <c r="R3719">
        <v>1661.04</v>
      </c>
      <c r="S3719">
        <v>0</v>
      </c>
    </row>
    <row r="3720" spans="1:19" x14ac:dyDescent="0.25">
      <c r="A3720">
        <v>4</v>
      </c>
      <c r="B3720">
        <v>4332</v>
      </c>
      <c r="C3720" t="s">
        <v>3736</v>
      </c>
      <c r="D3720" t="s">
        <v>1592</v>
      </c>
      <c r="E3720" t="s">
        <v>48</v>
      </c>
      <c r="F3720" t="s">
        <v>8301</v>
      </c>
      <c r="G3720" t="s">
        <v>8302</v>
      </c>
      <c r="H3720" t="s">
        <v>107</v>
      </c>
      <c r="I3720">
        <v>0.6</v>
      </c>
      <c r="J3720" t="s">
        <v>6969</v>
      </c>
      <c r="K3720" s="37">
        <v>48092</v>
      </c>
      <c r="L3720">
        <v>154070.03</v>
      </c>
      <c r="M3720">
        <v>154070.03</v>
      </c>
      <c r="N3720">
        <v>0</v>
      </c>
      <c r="O3720">
        <v>138663.03</v>
      </c>
      <c r="P3720">
        <v>0</v>
      </c>
      <c r="Q3720">
        <v>0</v>
      </c>
      <c r="R3720">
        <v>0</v>
      </c>
      <c r="S3720">
        <v>0</v>
      </c>
    </row>
    <row r="3721" spans="1:19" x14ac:dyDescent="0.25">
      <c r="A3721">
        <v>4</v>
      </c>
      <c r="B3721">
        <v>4332</v>
      </c>
      <c r="C3721" t="s">
        <v>3736</v>
      </c>
      <c r="D3721" t="s">
        <v>426</v>
      </c>
      <c r="E3721" t="s">
        <v>60</v>
      </c>
      <c r="F3721" t="s">
        <v>8303</v>
      </c>
      <c r="G3721" t="s">
        <v>8304</v>
      </c>
      <c r="H3721" t="s">
        <v>124</v>
      </c>
      <c r="I3721">
        <v>0</v>
      </c>
      <c r="J3721" t="s">
        <v>6969</v>
      </c>
      <c r="K3721" s="37">
        <v>44097</v>
      </c>
      <c r="L3721">
        <v>11205.89</v>
      </c>
      <c r="M3721">
        <v>11205.89</v>
      </c>
      <c r="N3721">
        <v>0</v>
      </c>
      <c r="O3721">
        <v>10085.299999999999</v>
      </c>
      <c r="P3721">
        <v>0</v>
      </c>
      <c r="Q3721">
        <v>840.44</v>
      </c>
      <c r="R3721">
        <v>840.44</v>
      </c>
      <c r="S3721">
        <v>0</v>
      </c>
    </row>
    <row r="3722" spans="1:19" x14ac:dyDescent="0.25">
      <c r="A3722">
        <v>4</v>
      </c>
      <c r="B3722">
        <v>4332</v>
      </c>
      <c r="C3722" t="s">
        <v>3736</v>
      </c>
      <c r="D3722" t="s">
        <v>13</v>
      </c>
      <c r="E3722" t="s">
        <v>9</v>
      </c>
      <c r="F3722" t="s">
        <v>8305</v>
      </c>
      <c r="G3722" t="s">
        <v>8030</v>
      </c>
      <c r="H3722" t="s">
        <v>86</v>
      </c>
      <c r="I3722">
        <v>1</v>
      </c>
      <c r="J3722" t="s">
        <v>6969</v>
      </c>
      <c r="K3722" s="37">
        <v>43917</v>
      </c>
      <c r="L3722">
        <v>43536.1</v>
      </c>
      <c r="M3722">
        <v>43536.1</v>
      </c>
      <c r="N3722">
        <v>0</v>
      </c>
      <c r="O3722">
        <v>43536.1</v>
      </c>
      <c r="P3722">
        <v>0</v>
      </c>
      <c r="Q3722">
        <v>0</v>
      </c>
      <c r="R3722">
        <v>0</v>
      </c>
      <c r="S3722">
        <v>0</v>
      </c>
    </row>
    <row r="3723" spans="1:19" x14ac:dyDescent="0.25">
      <c r="A3723">
        <v>4</v>
      </c>
      <c r="B3723">
        <v>4332</v>
      </c>
      <c r="C3723" t="s">
        <v>3736</v>
      </c>
      <c r="D3723" t="s">
        <v>1860</v>
      </c>
      <c r="E3723" t="s">
        <v>147</v>
      </c>
      <c r="F3723" t="s">
        <v>8306</v>
      </c>
      <c r="G3723" t="s">
        <v>8307</v>
      </c>
      <c r="H3723" t="s">
        <v>107</v>
      </c>
      <c r="I3723">
        <v>1</v>
      </c>
      <c r="J3723" t="s">
        <v>6969</v>
      </c>
      <c r="K3723" s="37">
        <v>48092</v>
      </c>
      <c r="L3723">
        <v>285467.68</v>
      </c>
      <c r="M3723">
        <v>285467.68</v>
      </c>
      <c r="N3723">
        <v>0</v>
      </c>
      <c r="O3723">
        <v>256920.91</v>
      </c>
      <c r="P3723">
        <v>0</v>
      </c>
      <c r="Q3723">
        <v>21011.42</v>
      </c>
      <c r="R3723">
        <v>0</v>
      </c>
      <c r="S3723">
        <v>21011.42</v>
      </c>
    </row>
    <row r="3724" spans="1:19" x14ac:dyDescent="0.25">
      <c r="A3724">
        <v>4</v>
      </c>
      <c r="B3724">
        <v>4332</v>
      </c>
      <c r="C3724" t="s">
        <v>3736</v>
      </c>
      <c r="D3724" t="s">
        <v>65</v>
      </c>
      <c r="E3724" t="s">
        <v>48</v>
      </c>
      <c r="F3724" t="s">
        <v>8308</v>
      </c>
      <c r="G3724" t="s">
        <v>8309</v>
      </c>
      <c r="H3724" t="s">
        <v>100</v>
      </c>
      <c r="I3724">
        <v>1</v>
      </c>
      <c r="J3724" t="s">
        <v>6969</v>
      </c>
      <c r="K3724" s="37">
        <v>44096</v>
      </c>
      <c r="L3724">
        <v>9686.7000000000007</v>
      </c>
      <c r="M3724">
        <v>9686.7000000000007</v>
      </c>
      <c r="N3724">
        <v>0</v>
      </c>
      <c r="O3724">
        <v>8718.0300000000007</v>
      </c>
      <c r="P3724">
        <v>0</v>
      </c>
      <c r="Q3724">
        <v>726.5</v>
      </c>
      <c r="R3724">
        <v>726.5</v>
      </c>
      <c r="S3724">
        <v>0</v>
      </c>
    </row>
    <row r="3725" spans="1:19" x14ac:dyDescent="0.25">
      <c r="A3725">
        <v>4</v>
      </c>
      <c r="B3725">
        <v>4332</v>
      </c>
      <c r="C3725" t="s">
        <v>3736</v>
      </c>
      <c r="D3725" t="s">
        <v>917</v>
      </c>
      <c r="E3725" t="s">
        <v>25</v>
      </c>
      <c r="F3725" t="s">
        <v>8310</v>
      </c>
      <c r="G3725" t="s">
        <v>8311</v>
      </c>
      <c r="H3725" t="s">
        <v>107</v>
      </c>
      <c r="I3725">
        <v>1</v>
      </c>
      <c r="J3725" t="s">
        <v>6969</v>
      </c>
      <c r="K3725" s="37">
        <v>43924</v>
      </c>
      <c r="L3725">
        <v>79657.36</v>
      </c>
      <c r="M3725">
        <v>79657.36</v>
      </c>
      <c r="N3725">
        <v>0</v>
      </c>
      <c r="O3725">
        <v>71691.62</v>
      </c>
      <c r="P3725">
        <v>0</v>
      </c>
      <c r="Q3725">
        <v>5974.31</v>
      </c>
      <c r="R3725">
        <v>5974.3</v>
      </c>
      <c r="S3725">
        <v>0.01</v>
      </c>
    </row>
    <row r="3726" spans="1:19" x14ac:dyDescent="0.25">
      <c r="A3726">
        <v>4</v>
      </c>
      <c r="B3726">
        <v>4332</v>
      </c>
      <c r="C3726" t="s">
        <v>3736</v>
      </c>
      <c r="D3726" t="s">
        <v>304</v>
      </c>
      <c r="E3726" t="s">
        <v>217</v>
      </c>
      <c r="F3726" t="s">
        <v>6680</v>
      </c>
      <c r="G3726" t="s">
        <v>2373</v>
      </c>
      <c r="H3726" t="s">
        <v>124</v>
      </c>
      <c r="I3726">
        <v>1</v>
      </c>
      <c r="J3726" t="s">
        <v>6969</v>
      </c>
      <c r="K3726" s="37">
        <v>43507</v>
      </c>
      <c r="L3726">
        <v>28690</v>
      </c>
      <c r="M3726">
        <v>28690</v>
      </c>
      <c r="N3726">
        <v>0</v>
      </c>
      <c r="O3726">
        <v>25821</v>
      </c>
      <c r="P3726">
        <v>0</v>
      </c>
      <c r="Q3726">
        <v>2151.75</v>
      </c>
      <c r="R3726">
        <v>2151.75</v>
      </c>
      <c r="S3726">
        <v>0</v>
      </c>
    </row>
    <row r="3727" spans="1:19" x14ac:dyDescent="0.25">
      <c r="A3727">
        <v>4</v>
      </c>
      <c r="B3727">
        <v>4332</v>
      </c>
      <c r="C3727" t="s">
        <v>3736</v>
      </c>
      <c r="D3727" t="s">
        <v>426</v>
      </c>
      <c r="E3727" t="s">
        <v>60</v>
      </c>
      <c r="F3727" t="s">
        <v>6681</v>
      </c>
      <c r="G3727" t="s">
        <v>3572</v>
      </c>
      <c r="H3727" t="s">
        <v>124</v>
      </c>
      <c r="I3727">
        <v>0</v>
      </c>
      <c r="J3727" t="s">
        <v>6969</v>
      </c>
      <c r="K3727" s="37">
        <v>43951</v>
      </c>
      <c r="L3727">
        <v>4726.22</v>
      </c>
      <c r="M3727">
        <v>4726.22</v>
      </c>
      <c r="N3727">
        <v>0</v>
      </c>
      <c r="O3727">
        <v>4253.6000000000004</v>
      </c>
      <c r="P3727">
        <v>0</v>
      </c>
      <c r="Q3727">
        <v>354.47</v>
      </c>
      <c r="R3727">
        <v>354.47</v>
      </c>
      <c r="S3727">
        <v>0</v>
      </c>
    </row>
    <row r="3728" spans="1:19" x14ac:dyDescent="0.25">
      <c r="A3728">
        <v>4</v>
      </c>
      <c r="B3728">
        <v>4332</v>
      </c>
      <c r="C3728" t="s">
        <v>3736</v>
      </c>
      <c r="D3728" t="s">
        <v>90</v>
      </c>
      <c r="E3728" t="s">
        <v>9</v>
      </c>
      <c r="F3728" t="s">
        <v>8312</v>
      </c>
      <c r="G3728" t="s">
        <v>8313</v>
      </c>
      <c r="H3728" t="s">
        <v>107</v>
      </c>
      <c r="I3728">
        <v>1</v>
      </c>
      <c r="J3728" t="s">
        <v>6969</v>
      </c>
      <c r="K3728" s="37">
        <v>44057</v>
      </c>
      <c r="L3728">
        <v>7121.7</v>
      </c>
      <c r="M3728">
        <v>7121.7</v>
      </c>
      <c r="N3728">
        <v>0</v>
      </c>
      <c r="O3728">
        <v>6409.53</v>
      </c>
      <c r="P3728">
        <v>0</v>
      </c>
      <c r="Q3728">
        <v>534.13</v>
      </c>
      <c r="R3728">
        <v>534.12</v>
      </c>
      <c r="S3728">
        <v>0.01</v>
      </c>
    </row>
    <row r="3729" spans="1:19" x14ac:dyDescent="0.25">
      <c r="A3729">
        <v>4</v>
      </c>
      <c r="B3729">
        <v>4332</v>
      </c>
      <c r="C3729" t="s">
        <v>3736</v>
      </c>
      <c r="D3729" t="s">
        <v>2210</v>
      </c>
      <c r="E3729" t="s">
        <v>48</v>
      </c>
      <c r="F3729" t="s">
        <v>8314</v>
      </c>
      <c r="G3729" t="s">
        <v>8315</v>
      </c>
      <c r="H3729" t="s">
        <v>104</v>
      </c>
      <c r="I3729">
        <v>0.05</v>
      </c>
      <c r="J3729" t="s">
        <v>6969</v>
      </c>
      <c r="K3729" s="37">
        <v>48092</v>
      </c>
      <c r="L3729">
        <v>453295.06</v>
      </c>
      <c r="M3729">
        <v>453295.06</v>
      </c>
      <c r="N3729">
        <v>0</v>
      </c>
      <c r="O3729">
        <v>407965.55</v>
      </c>
      <c r="P3729">
        <v>0</v>
      </c>
      <c r="Q3729">
        <v>0</v>
      </c>
      <c r="R3729">
        <v>0</v>
      </c>
      <c r="S3729">
        <v>0</v>
      </c>
    </row>
    <row r="3730" spans="1:19" x14ac:dyDescent="0.25">
      <c r="A3730">
        <v>4</v>
      </c>
      <c r="B3730">
        <v>4332</v>
      </c>
      <c r="C3730" t="s">
        <v>3736</v>
      </c>
      <c r="D3730" t="s">
        <v>2210</v>
      </c>
      <c r="E3730" t="s">
        <v>48</v>
      </c>
      <c r="F3730" t="s">
        <v>8316</v>
      </c>
      <c r="G3730" t="s">
        <v>8317</v>
      </c>
      <c r="H3730" t="s">
        <v>104</v>
      </c>
      <c r="I3730">
        <v>0.3</v>
      </c>
      <c r="J3730" t="s">
        <v>6969</v>
      </c>
      <c r="K3730" s="37">
        <v>48092</v>
      </c>
      <c r="L3730">
        <v>852599.78</v>
      </c>
      <c r="M3730">
        <v>852599.78</v>
      </c>
      <c r="N3730">
        <v>0</v>
      </c>
      <c r="O3730">
        <v>767339.8</v>
      </c>
      <c r="P3730">
        <v>0</v>
      </c>
      <c r="Q3730">
        <v>4752.92</v>
      </c>
      <c r="R3730">
        <v>4752.92</v>
      </c>
      <c r="S3730">
        <v>0</v>
      </c>
    </row>
    <row r="3731" spans="1:19" x14ac:dyDescent="0.25">
      <c r="A3731">
        <v>4</v>
      </c>
      <c r="B3731">
        <v>4332</v>
      </c>
      <c r="C3731" t="s">
        <v>3736</v>
      </c>
      <c r="D3731" t="s">
        <v>242</v>
      </c>
      <c r="E3731" t="s">
        <v>243</v>
      </c>
      <c r="F3731" t="s">
        <v>6682</v>
      </c>
      <c r="G3731" t="s">
        <v>245</v>
      </c>
      <c r="H3731" t="s">
        <v>124</v>
      </c>
      <c r="I3731">
        <v>1</v>
      </c>
      <c r="J3731" t="s">
        <v>6969</v>
      </c>
      <c r="K3731" s="37">
        <v>43265</v>
      </c>
      <c r="L3731">
        <v>61400.12</v>
      </c>
      <c r="M3731">
        <v>61400.12</v>
      </c>
      <c r="N3731">
        <v>0</v>
      </c>
      <c r="O3731">
        <v>55260.11</v>
      </c>
      <c r="P3731">
        <v>0</v>
      </c>
      <c r="Q3731">
        <v>4605.01</v>
      </c>
      <c r="R3731">
        <v>4605.01</v>
      </c>
      <c r="S3731">
        <v>0</v>
      </c>
    </row>
    <row r="3732" spans="1:19" x14ac:dyDescent="0.25">
      <c r="A3732">
        <v>4</v>
      </c>
      <c r="B3732">
        <v>4332</v>
      </c>
      <c r="C3732" t="s">
        <v>3736</v>
      </c>
      <c r="D3732" t="s">
        <v>90</v>
      </c>
      <c r="E3732" t="s">
        <v>9</v>
      </c>
      <c r="F3732" t="s">
        <v>8318</v>
      </c>
      <c r="G3732" t="s">
        <v>8319</v>
      </c>
      <c r="H3732" t="s">
        <v>104</v>
      </c>
      <c r="I3732">
        <v>1</v>
      </c>
      <c r="J3732" t="s">
        <v>6969</v>
      </c>
      <c r="K3732" s="37">
        <v>48092</v>
      </c>
      <c r="L3732">
        <v>154264.15</v>
      </c>
      <c r="M3732">
        <v>154264.15</v>
      </c>
      <c r="N3732">
        <v>0</v>
      </c>
      <c r="O3732">
        <v>138837.74</v>
      </c>
      <c r="P3732">
        <v>0</v>
      </c>
      <c r="Q3732">
        <v>11348.27</v>
      </c>
      <c r="R3732">
        <v>11348.27</v>
      </c>
      <c r="S3732">
        <v>0</v>
      </c>
    </row>
    <row r="3733" spans="1:19" x14ac:dyDescent="0.25">
      <c r="A3733">
        <v>4</v>
      </c>
      <c r="B3733">
        <v>4332</v>
      </c>
      <c r="C3733" t="s">
        <v>3736</v>
      </c>
      <c r="D3733" t="s">
        <v>398</v>
      </c>
      <c r="E3733" t="s">
        <v>255</v>
      </c>
      <c r="F3733" t="s">
        <v>6683</v>
      </c>
      <c r="G3733" t="s">
        <v>3552</v>
      </c>
      <c r="H3733" t="s">
        <v>86</v>
      </c>
      <c r="I3733">
        <v>1</v>
      </c>
      <c r="J3733" t="s">
        <v>6969</v>
      </c>
      <c r="K3733" s="37">
        <v>43861</v>
      </c>
      <c r="L3733">
        <v>50370.48</v>
      </c>
      <c r="M3733">
        <v>50370.48</v>
      </c>
      <c r="N3733">
        <v>0</v>
      </c>
      <c r="O3733">
        <v>45333.43</v>
      </c>
      <c r="P3733">
        <v>0</v>
      </c>
      <c r="Q3733">
        <v>3777.79</v>
      </c>
      <c r="R3733">
        <v>3777.79</v>
      </c>
      <c r="S3733">
        <v>0</v>
      </c>
    </row>
    <row r="3734" spans="1:19" x14ac:dyDescent="0.25">
      <c r="A3734">
        <v>4</v>
      </c>
      <c r="B3734">
        <v>4332</v>
      </c>
      <c r="C3734" t="s">
        <v>3736</v>
      </c>
      <c r="D3734" t="s">
        <v>8</v>
      </c>
      <c r="E3734" t="s">
        <v>9</v>
      </c>
      <c r="F3734" t="s">
        <v>8320</v>
      </c>
      <c r="G3734" t="s">
        <v>8321</v>
      </c>
      <c r="H3734" t="s">
        <v>149</v>
      </c>
      <c r="I3734">
        <v>1</v>
      </c>
      <c r="J3734" t="s">
        <v>6969</v>
      </c>
      <c r="K3734" s="37">
        <v>48092</v>
      </c>
      <c r="L3734">
        <v>353875.67</v>
      </c>
      <c r="M3734">
        <v>353875.67</v>
      </c>
      <c r="N3734">
        <v>0</v>
      </c>
      <c r="O3734">
        <v>318488.09999999998</v>
      </c>
      <c r="P3734">
        <v>0</v>
      </c>
      <c r="Q3734">
        <v>4145.25</v>
      </c>
      <c r="R3734">
        <v>4145.25</v>
      </c>
      <c r="S3734">
        <v>0</v>
      </c>
    </row>
    <row r="3735" spans="1:19" x14ac:dyDescent="0.25">
      <c r="A3735">
        <v>4</v>
      </c>
      <c r="B3735">
        <v>4332</v>
      </c>
      <c r="C3735" t="s">
        <v>3736</v>
      </c>
      <c r="D3735" t="s">
        <v>3133</v>
      </c>
      <c r="E3735" t="s">
        <v>25</v>
      </c>
      <c r="F3735" t="s">
        <v>8322</v>
      </c>
      <c r="G3735" t="s">
        <v>8323</v>
      </c>
      <c r="H3735" t="s">
        <v>100</v>
      </c>
      <c r="I3735">
        <v>0.5</v>
      </c>
      <c r="J3735" t="s">
        <v>6969</v>
      </c>
      <c r="K3735" s="37">
        <v>48092</v>
      </c>
      <c r="L3735">
        <v>38910.879999999997</v>
      </c>
      <c r="M3735">
        <v>38910.879999999997</v>
      </c>
      <c r="N3735">
        <v>0</v>
      </c>
      <c r="O3735">
        <v>35019.79</v>
      </c>
      <c r="P3735">
        <v>0</v>
      </c>
      <c r="Q3735">
        <v>2918.32</v>
      </c>
      <c r="R3735">
        <v>2918.31</v>
      </c>
      <c r="S3735">
        <v>0.01</v>
      </c>
    </row>
    <row r="3736" spans="1:19" x14ac:dyDescent="0.25">
      <c r="A3736">
        <v>4</v>
      </c>
      <c r="B3736">
        <v>4332</v>
      </c>
      <c r="C3736" t="s">
        <v>3736</v>
      </c>
      <c r="D3736" t="s">
        <v>426</v>
      </c>
      <c r="E3736" t="s">
        <v>60</v>
      </c>
      <c r="F3736" t="s">
        <v>6684</v>
      </c>
      <c r="G3736" t="s">
        <v>3545</v>
      </c>
      <c r="H3736" t="s">
        <v>124</v>
      </c>
      <c r="I3736">
        <v>0</v>
      </c>
      <c r="J3736" t="s">
        <v>6969</v>
      </c>
      <c r="K3736" s="37">
        <v>43951</v>
      </c>
      <c r="L3736">
        <v>4350.59</v>
      </c>
      <c r="M3736">
        <v>4350.59</v>
      </c>
      <c r="N3736">
        <v>0</v>
      </c>
      <c r="O3736">
        <v>3915.53</v>
      </c>
      <c r="P3736">
        <v>0</v>
      </c>
      <c r="Q3736">
        <v>326.3</v>
      </c>
      <c r="R3736">
        <v>326.29000000000002</v>
      </c>
      <c r="S3736">
        <v>0.01</v>
      </c>
    </row>
    <row r="3737" spans="1:19" x14ac:dyDescent="0.25">
      <c r="A3737">
        <v>4</v>
      </c>
      <c r="B3737">
        <v>4332</v>
      </c>
      <c r="C3737" t="s">
        <v>3736</v>
      </c>
      <c r="D3737" t="s">
        <v>744</v>
      </c>
      <c r="E3737" t="s">
        <v>25</v>
      </c>
      <c r="F3737" t="s">
        <v>6685</v>
      </c>
      <c r="G3737" t="s">
        <v>3530</v>
      </c>
      <c r="H3737" t="s">
        <v>86</v>
      </c>
      <c r="I3737">
        <v>1</v>
      </c>
      <c r="J3737" t="s">
        <v>6969</v>
      </c>
      <c r="K3737" s="37">
        <v>43864</v>
      </c>
      <c r="L3737">
        <v>45597.279999999999</v>
      </c>
      <c r="M3737">
        <v>45597.279999999999</v>
      </c>
      <c r="N3737">
        <v>0</v>
      </c>
      <c r="O3737">
        <v>41037.550000000003</v>
      </c>
      <c r="P3737">
        <v>0</v>
      </c>
      <c r="Q3737">
        <v>3419.8</v>
      </c>
      <c r="R3737">
        <v>3419.8</v>
      </c>
      <c r="S3737">
        <v>0</v>
      </c>
    </row>
    <row r="3738" spans="1:19" x14ac:dyDescent="0.25">
      <c r="A3738">
        <v>4</v>
      </c>
      <c r="B3738">
        <v>4332</v>
      </c>
      <c r="C3738" t="s">
        <v>3736</v>
      </c>
      <c r="D3738" t="s">
        <v>3133</v>
      </c>
      <c r="E3738" t="s">
        <v>25</v>
      </c>
      <c r="F3738" t="s">
        <v>8324</v>
      </c>
      <c r="G3738" t="s">
        <v>8325</v>
      </c>
      <c r="H3738" t="s">
        <v>100</v>
      </c>
      <c r="I3738">
        <v>0</v>
      </c>
      <c r="J3738" t="s">
        <v>6969</v>
      </c>
      <c r="K3738" s="37">
        <v>48092</v>
      </c>
      <c r="L3738">
        <v>64717.37</v>
      </c>
      <c r="M3738">
        <v>64717.37</v>
      </c>
      <c r="N3738">
        <v>0</v>
      </c>
      <c r="O3738">
        <v>58245.63</v>
      </c>
      <c r="P3738">
        <v>0</v>
      </c>
      <c r="Q3738">
        <v>4853.8100000000004</v>
      </c>
      <c r="R3738">
        <v>4853.8</v>
      </c>
      <c r="S3738">
        <v>0.01</v>
      </c>
    </row>
    <row r="3739" spans="1:19" x14ac:dyDescent="0.25">
      <c r="A3739">
        <v>4</v>
      </c>
      <c r="B3739">
        <v>4332</v>
      </c>
      <c r="C3739" t="s">
        <v>3736</v>
      </c>
      <c r="D3739" t="s">
        <v>2181</v>
      </c>
      <c r="E3739" t="s">
        <v>60</v>
      </c>
      <c r="F3739" t="s">
        <v>8699</v>
      </c>
      <c r="G3739" t="s">
        <v>8630</v>
      </c>
      <c r="H3739" t="s">
        <v>107</v>
      </c>
      <c r="I3739">
        <v>0.5</v>
      </c>
      <c r="J3739" t="s">
        <v>6969</v>
      </c>
      <c r="K3739" s="37">
        <v>48092</v>
      </c>
      <c r="L3739">
        <v>469628.89</v>
      </c>
      <c r="M3739">
        <v>469628.89</v>
      </c>
      <c r="N3739">
        <v>0</v>
      </c>
      <c r="O3739">
        <v>422666</v>
      </c>
      <c r="P3739">
        <v>0</v>
      </c>
      <c r="Q3739">
        <v>0</v>
      </c>
      <c r="R3739">
        <v>0</v>
      </c>
      <c r="S3739">
        <v>0</v>
      </c>
    </row>
    <row r="3740" spans="1:19" x14ac:dyDescent="0.25">
      <c r="A3740">
        <v>4</v>
      </c>
      <c r="B3740">
        <v>4332</v>
      </c>
      <c r="C3740" t="s">
        <v>3736</v>
      </c>
      <c r="D3740" t="s">
        <v>327</v>
      </c>
      <c r="E3740" t="s">
        <v>9</v>
      </c>
      <c r="F3740" t="s">
        <v>8913</v>
      </c>
      <c r="G3740" t="s">
        <v>8914</v>
      </c>
      <c r="H3740" t="s">
        <v>104</v>
      </c>
      <c r="I3740">
        <v>0</v>
      </c>
      <c r="J3740" t="s">
        <v>6969</v>
      </c>
      <c r="K3740" s="37">
        <v>48092</v>
      </c>
      <c r="L3740">
        <v>622023</v>
      </c>
      <c r="M3740">
        <v>622023</v>
      </c>
      <c r="N3740">
        <v>0</v>
      </c>
      <c r="O3740">
        <v>559820.69999999995</v>
      </c>
      <c r="P3740">
        <v>0</v>
      </c>
      <c r="Q3740">
        <v>0</v>
      </c>
      <c r="R3740">
        <v>0</v>
      </c>
      <c r="S3740">
        <v>0</v>
      </c>
    </row>
    <row r="3741" spans="1:19" x14ac:dyDescent="0.25">
      <c r="A3741">
        <v>4</v>
      </c>
      <c r="B3741">
        <v>4332</v>
      </c>
      <c r="C3741" t="s">
        <v>3736</v>
      </c>
      <c r="D3741" t="s">
        <v>2033</v>
      </c>
      <c r="E3741" t="s">
        <v>60</v>
      </c>
      <c r="F3741" t="s">
        <v>8326</v>
      </c>
      <c r="G3741" t="s">
        <v>8327</v>
      </c>
      <c r="H3741" t="s">
        <v>100</v>
      </c>
      <c r="I3741">
        <v>1</v>
      </c>
      <c r="J3741" t="s">
        <v>6969</v>
      </c>
      <c r="K3741" s="37">
        <v>48092</v>
      </c>
      <c r="L3741">
        <v>12503.9</v>
      </c>
      <c r="M3741">
        <v>12503.9</v>
      </c>
      <c r="N3741">
        <v>0</v>
      </c>
      <c r="O3741">
        <v>11253.51</v>
      </c>
      <c r="P3741">
        <v>0</v>
      </c>
      <c r="Q3741">
        <v>937.79</v>
      </c>
      <c r="R3741">
        <v>937.79</v>
      </c>
      <c r="S3741">
        <v>0</v>
      </c>
    </row>
    <row r="3742" spans="1:19" x14ac:dyDescent="0.25">
      <c r="A3742">
        <v>4</v>
      </c>
      <c r="B3742">
        <v>4332</v>
      </c>
      <c r="C3742" t="s">
        <v>3736</v>
      </c>
      <c r="D3742" t="s">
        <v>90</v>
      </c>
      <c r="E3742" t="s">
        <v>9</v>
      </c>
      <c r="F3742" t="s">
        <v>8328</v>
      </c>
      <c r="G3742" t="s">
        <v>8329</v>
      </c>
      <c r="H3742" t="s">
        <v>107</v>
      </c>
      <c r="I3742">
        <v>0</v>
      </c>
      <c r="J3742" t="s">
        <v>6969</v>
      </c>
      <c r="K3742" s="37">
        <v>48092</v>
      </c>
      <c r="L3742">
        <v>821347</v>
      </c>
      <c r="M3742">
        <v>1104588.3500000001</v>
      </c>
      <c r="N3742">
        <v>283241.34999999998</v>
      </c>
      <c r="O3742">
        <v>994129.52</v>
      </c>
      <c r="P3742">
        <v>254917.22</v>
      </c>
      <c r="Q3742">
        <v>0</v>
      </c>
      <c r="R3742">
        <v>0</v>
      </c>
      <c r="S3742">
        <v>0</v>
      </c>
    </row>
    <row r="3743" spans="1:19" x14ac:dyDescent="0.25">
      <c r="A3743">
        <v>4</v>
      </c>
      <c r="B3743">
        <v>4332</v>
      </c>
      <c r="C3743" t="s">
        <v>3736</v>
      </c>
      <c r="D3743" t="s">
        <v>89</v>
      </c>
      <c r="E3743" t="s">
        <v>37</v>
      </c>
      <c r="F3743" t="s">
        <v>6686</v>
      </c>
      <c r="G3743" t="s">
        <v>3551</v>
      </c>
      <c r="H3743" t="s">
        <v>124</v>
      </c>
      <c r="I3743">
        <v>0.05</v>
      </c>
      <c r="J3743" t="s">
        <v>6969</v>
      </c>
      <c r="K3743" s="37">
        <v>48092</v>
      </c>
      <c r="L3743">
        <v>325862.32</v>
      </c>
      <c r="M3743">
        <v>325862.32</v>
      </c>
      <c r="N3743">
        <v>0</v>
      </c>
      <c r="O3743">
        <v>293276.09000000003</v>
      </c>
      <c r="P3743">
        <v>0</v>
      </c>
      <c r="Q3743">
        <v>0</v>
      </c>
      <c r="R3743">
        <v>0</v>
      </c>
      <c r="S3743">
        <v>0</v>
      </c>
    </row>
    <row r="3744" spans="1:19" x14ac:dyDescent="0.25">
      <c r="A3744">
        <v>4</v>
      </c>
      <c r="B3744">
        <v>4332</v>
      </c>
      <c r="C3744" t="s">
        <v>3736</v>
      </c>
      <c r="D3744" t="s">
        <v>13</v>
      </c>
      <c r="E3744" t="s">
        <v>9</v>
      </c>
      <c r="F3744" t="s">
        <v>8330</v>
      </c>
      <c r="G3744" t="s">
        <v>8331</v>
      </c>
      <c r="H3744" t="s">
        <v>107</v>
      </c>
      <c r="I3744">
        <v>0</v>
      </c>
      <c r="J3744" t="s">
        <v>6969</v>
      </c>
      <c r="K3744" s="37">
        <v>48092</v>
      </c>
      <c r="L3744">
        <v>404549.24</v>
      </c>
      <c r="M3744">
        <v>404549.24</v>
      </c>
      <c r="N3744">
        <v>0</v>
      </c>
      <c r="O3744">
        <v>364094.32</v>
      </c>
      <c r="P3744">
        <v>0</v>
      </c>
      <c r="Q3744">
        <v>0</v>
      </c>
      <c r="R3744">
        <v>0</v>
      </c>
      <c r="S3744">
        <v>0</v>
      </c>
    </row>
    <row r="3745" spans="1:19" x14ac:dyDescent="0.25">
      <c r="A3745">
        <v>4</v>
      </c>
      <c r="B3745">
        <v>4332</v>
      </c>
      <c r="C3745" t="s">
        <v>3736</v>
      </c>
      <c r="D3745" t="s">
        <v>226</v>
      </c>
      <c r="E3745" t="s">
        <v>76</v>
      </c>
      <c r="F3745" t="s">
        <v>6687</v>
      </c>
      <c r="G3745" t="s">
        <v>3544</v>
      </c>
      <c r="H3745" t="s">
        <v>86</v>
      </c>
      <c r="I3745">
        <v>1</v>
      </c>
      <c r="J3745" t="s">
        <v>6969</v>
      </c>
      <c r="K3745" s="37">
        <v>48092</v>
      </c>
      <c r="L3745">
        <v>126018.7</v>
      </c>
      <c r="M3745">
        <v>126018.7</v>
      </c>
      <c r="N3745">
        <v>0</v>
      </c>
      <c r="O3745">
        <v>113416.83</v>
      </c>
      <c r="P3745">
        <v>0</v>
      </c>
      <c r="Q3745">
        <v>9451.4</v>
      </c>
      <c r="R3745">
        <v>0</v>
      </c>
      <c r="S3745">
        <v>9451.4</v>
      </c>
    </row>
    <row r="3746" spans="1:19" x14ac:dyDescent="0.25">
      <c r="A3746">
        <v>4</v>
      </c>
      <c r="B3746">
        <v>4332</v>
      </c>
      <c r="C3746" t="s">
        <v>3736</v>
      </c>
      <c r="D3746" t="s">
        <v>279</v>
      </c>
      <c r="E3746" t="s">
        <v>9</v>
      </c>
      <c r="F3746" t="s">
        <v>8332</v>
      </c>
      <c r="G3746" t="s">
        <v>8333</v>
      </c>
      <c r="H3746" t="s">
        <v>104</v>
      </c>
      <c r="I3746">
        <v>0.98</v>
      </c>
      <c r="J3746" t="s">
        <v>6969</v>
      </c>
      <c r="K3746" s="37">
        <v>48092</v>
      </c>
      <c r="L3746">
        <v>4433524.62</v>
      </c>
      <c r="M3746">
        <v>4433524.62</v>
      </c>
      <c r="N3746">
        <v>0</v>
      </c>
      <c r="O3746">
        <v>3990172.16</v>
      </c>
      <c r="P3746">
        <v>0</v>
      </c>
      <c r="Q3746">
        <v>0</v>
      </c>
      <c r="R3746">
        <v>0</v>
      </c>
      <c r="S3746">
        <v>0</v>
      </c>
    </row>
    <row r="3747" spans="1:19" x14ac:dyDescent="0.25">
      <c r="A3747">
        <v>4</v>
      </c>
      <c r="B3747">
        <v>4332</v>
      </c>
      <c r="C3747" t="s">
        <v>3736</v>
      </c>
      <c r="D3747" t="s">
        <v>89</v>
      </c>
      <c r="E3747" t="s">
        <v>37</v>
      </c>
      <c r="F3747" t="s">
        <v>6688</v>
      </c>
      <c r="G3747" t="s">
        <v>3565</v>
      </c>
      <c r="H3747" t="s">
        <v>124</v>
      </c>
      <c r="I3747">
        <v>0</v>
      </c>
      <c r="J3747" t="s">
        <v>6969</v>
      </c>
      <c r="K3747" s="37">
        <v>43990</v>
      </c>
      <c r="L3747">
        <v>45440.9</v>
      </c>
      <c r="M3747">
        <v>45440.9</v>
      </c>
      <c r="N3747">
        <v>0</v>
      </c>
      <c r="O3747">
        <v>40896.81</v>
      </c>
      <c r="P3747">
        <v>0</v>
      </c>
      <c r="Q3747">
        <v>3408.07</v>
      </c>
      <c r="R3747">
        <v>3408.07</v>
      </c>
      <c r="S3747">
        <v>0</v>
      </c>
    </row>
    <row r="3748" spans="1:19" x14ac:dyDescent="0.25">
      <c r="A3748">
        <v>4</v>
      </c>
      <c r="B3748">
        <v>4332</v>
      </c>
      <c r="C3748" t="s">
        <v>3736</v>
      </c>
      <c r="D3748" t="s">
        <v>970</v>
      </c>
      <c r="E3748" t="s">
        <v>439</v>
      </c>
      <c r="F3748" t="s">
        <v>6689</v>
      </c>
      <c r="G3748" t="s">
        <v>3540</v>
      </c>
      <c r="H3748" t="s">
        <v>124</v>
      </c>
      <c r="I3748">
        <v>1</v>
      </c>
      <c r="J3748" t="s">
        <v>6969</v>
      </c>
      <c r="K3748" s="37">
        <v>43861</v>
      </c>
      <c r="L3748">
        <v>72022.820000000007</v>
      </c>
      <c r="M3748">
        <v>72022.820000000007</v>
      </c>
      <c r="N3748">
        <v>0</v>
      </c>
      <c r="O3748">
        <v>64820.54</v>
      </c>
      <c r="P3748">
        <v>0</v>
      </c>
      <c r="Q3748">
        <v>5401.71</v>
      </c>
      <c r="R3748">
        <v>5401.71</v>
      </c>
      <c r="S3748">
        <v>0</v>
      </c>
    </row>
    <row r="3749" spans="1:19" x14ac:dyDescent="0.25">
      <c r="A3749">
        <v>4</v>
      </c>
      <c r="B3749">
        <v>4332</v>
      </c>
      <c r="C3749" t="s">
        <v>3736</v>
      </c>
      <c r="D3749" t="s">
        <v>426</v>
      </c>
      <c r="E3749" t="s">
        <v>60</v>
      </c>
      <c r="F3749" t="s">
        <v>6690</v>
      </c>
      <c r="G3749" t="s">
        <v>3584</v>
      </c>
      <c r="H3749" t="s">
        <v>124</v>
      </c>
      <c r="I3749">
        <v>0</v>
      </c>
      <c r="J3749" t="s">
        <v>6969</v>
      </c>
      <c r="K3749" s="37">
        <v>48092</v>
      </c>
      <c r="L3749">
        <v>283374</v>
      </c>
      <c r="M3749">
        <v>148912.49</v>
      </c>
      <c r="N3749">
        <v>-134461.51</v>
      </c>
      <c r="O3749">
        <v>134021.24</v>
      </c>
      <c r="P3749">
        <v>-121015.36</v>
      </c>
      <c r="Q3749">
        <v>0</v>
      </c>
      <c r="R3749">
        <v>0</v>
      </c>
      <c r="S3749">
        <v>0</v>
      </c>
    </row>
    <row r="3750" spans="1:19" x14ac:dyDescent="0.25">
      <c r="A3750">
        <v>4</v>
      </c>
      <c r="B3750">
        <v>4332</v>
      </c>
      <c r="C3750" t="s">
        <v>3736</v>
      </c>
      <c r="D3750" t="s">
        <v>426</v>
      </c>
      <c r="E3750" t="s">
        <v>60</v>
      </c>
      <c r="F3750" t="s">
        <v>6691</v>
      </c>
      <c r="G3750" t="s">
        <v>3569</v>
      </c>
      <c r="H3750" t="s">
        <v>124</v>
      </c>
      <c r="I3750">
        <v>0</v>
      </c>
      <c r="J3750" t="s">
        <v>6969</v>
      </c>
      <c r="K3750" s="37">
        <v>43951</v>
      </c>
      <c r="L3750">
        <v>97054.68</v>
      </c>
      <c r="M3750">
        <v>97054.68</v>
      </c>
      <c r="N3750">
        <v>0</v>
      </c>
      <c r="O3750">
        <v>87349.21</v>
      </c>
      <c r="P3750">
        <v>0</v>
      </c>
      <c r="Q3750">
        <v>7279.1</v>
      </c>
      <c r="R3750">
        <v>7279.1</v>
      </c>
      <c r="S3750">
        <v>0</v>
      </c>
    </row>
    <row r="3751" spans="1:19" x14ac:dyDescent="0.25">
      <c r="A3751">
        <v>4</v>
      </c>
      <c r="B3751">
        <v>4332</v>
      </c>
      <c r="C3751" t="s">
        <v>3736</v>
      </c>
      <c r="D3751" t="s">
        <v>236</v>
      </c>
      <c r="E3751" t="s">
        <v>15</v>
      </c>
      <c r="F3751" t="s">
        <v>6692</v>
      </c>
      <c r="G3751" t="s">
        <v>268</v>
      </c>
      <c r="H3751" t="s">
        <v>124</v>
      </c>
      <c r="I3751">
        <v>0</v>
      </c>
      <c r="J3751" t="s">
        <v>6969</v>
      </c>
      <c r="K3751" s="37">
        <v>43917</v>
      </c>
      <c r="L3751">
        <v>12482.26</v>
      </c>
      <c r="M3751">
        <v>12482.26</v>
      </c>
      <c r="N3751">
        <v>0</v>
      </c>
      <c r="O3751">
        <v>11234.03</v>
      </c>
      <c r="P3751">
        <v>0</v>
      </c>
      <c r="Q3751">
        <v>936.17</v>
      </c>
      <c r="R3751">
        <v>936.17</v>
      </c>
      <c r="S3751">
        <v>0</v>
      </c>
    </row>
    <row r="3752" spans="1:19" x14ac:dyDescent="0.25">
      <c r="A3752">
        <v>4</v>
      </c>
      <c r="B3752">
        <v>4332</v>
      </c>
      <c r="C3752" t="s">
        <v>3736</v>
      </c>
      <c r="D3752" t="s">
        <v>90</v>
      </c>
      <c r="E3752" t="s">
        <v>9</v>
      </c>
      <c r="F3752" t="s">
        <v>6693</v>
      </c>
      <c r="G3752" t="s">
        <v>3604</v>
      </c>
      <c r="H3752" t="s">
        <v>107</v>
      </c>
      <c r="I3752">
        <v>1</v>
      </c>
      <c r="J3752" t="s">
        <v>6969</v>
      </c>
      <c r="K3752" s="37">
        <v>43990</v>
      </c>
      <c r="L3752">
        <v>26628</v>
      </c>
      <c r="M3752">
        <v>26628</v>
      </c>
      <c r="N3752">
        <v>0</v>
      </c>
      <c r="O3752">
        <v>23965.200000000001</v>
      </c>
      <c r="P3752">
        <v>0</v>
      </c>
      <c r="Q3752">
        <v>1997.1</v>
      </c>
      <c r="R3752">
        <v>1997.1</v>
      </c>
      <c r="S3752">
        <v>0</v>
      </c>
    </row>
    <row r="3753" spans="1:19" x14ac:dyDescent="0.25">
      <c r="A3753">
        <v>4</v>
      </c>
      <c r="B3753">
        <v>4332</v>
      </c>
      <c r="C3753" t="s">
        <v>3736</v>
      </c>
      <c r="D3753" t="s">
        <v>970</v>
      </c>
      <c r="E3753" t="s">
        <v>439</v>
      </c>
      <c r="F3753" t="s">
        <v>6694</v>
      </c>
      <c r="G3753" t="s">
        <v>3538</v>
      </c>
      <c r="H3753" t="s">
        <v>124</v>
      </c>
      <c r="I3753">
        <v>1</v>
      </c>
      <c r="J3753" t="s">
        <v>6969</v>
      </c>
      <c r="K3753" s="37">
        <v>43959</v>
      </c>
      <c r="L3753">
        <v>24228.26</v>
      </c>
      <c r="M3753">
        <v>24228.26</v>
      </c>
      <c r="N3753">
        <v>0</v>
      </c>
      <c r="O3753">
        <v>21805.43</v>
      </c>
      <c r="P3753">
        <v>0</v>
      </c>
      <c r="Q3753">
        <v>1817.12</v>
      </c>
      <c r="R3753">
        <v>1817.12</v>
      </c>
      <c r="S3753">
        <v>0</v>
      </c>
    </row>
    <row r="3754" spans="1:19" x14ac:dyDescent="0.25">
      <c r="A3754">
        <v>4</v>
      </c>
      <c r="B3754">
        <v>4332</v>
      </c>
      <c r="C3754" t="s">
        <v>3736</v>
      </c>
      <c r="D3754" t="s">
        <v>1385</v>
      </c>
      <c r="E3754" t="s">
        <v>9</v>
      </c>
      <c r="F3754" t="s">
        <v>8334</v>
      </c>
      <c r="G3754" t="s">
        <v>8335</v>
      </c>
      <c r="H3754" t="s">
        <v>107</v>
      </c>
      <c r="I3754">
        <v>1</v>
      </c>
      <c r="J3754" t="s">
        <v>6969</v>
      </c>
      <c r="K3754" s="37">
        <v>48092</v>
      </c>
      <c r="L3754">
        <v>538946.98</v>
      </c>
      <c r="M3754">
        <v>0</v>
      </c>
      <c r="N3754">
        <v>-538946.98</v>
      </c>
      <c r="O3754">
        <v>0</v>
      </c>
      <c r="P3754">
        <v>-485052.28</v>
      </c>
      <c r="Q3754">
        <v>0</v>
      </c>
      <c r="R3754">
        <v>0</v>
      </c>
      <c r="S3754">
        <v>0</v>
      </c>
    </row>
    <row r="3755" spans="1:19" x14ac:dyDescent="0.25">
      <c r="A3755">
        <v>4</v>
      </c>
      <c r="B3755">
        <v>4332</v>
      </c>
      <c r="C3755" t="s">
        <v>3736</v>
      </c>
      <c r="D3755" t="s">
        <v>90</v>
      </c>
      <c r="E3755" t="s">
        <v>9</v>
      </c>
      <c r="F3755" t="s">
        <v>6695</v>
      </c>
      <c r="G3755" t="s">
        <v>3660</v>
      </c>
      <c r="H3755" t="s">
        <v>104</v>
      </c>
      <c r="I3755">
        <v>1</v>
      </c>
      <c r="J3755" t="s">
        <v>6969</v>
      </c>
      <c r="K3755" s="37">
        <v>48092</v>
      </c>
      <c r="L3755">
        <v>400894.4</v>
      </c>
      <c r="M3755">
        <v>400894.4</v>
      </c>
      <c r="N3755">
        <v>0</v>
      </c>
      <c r="O3755">
        <v>360804.96</v>
      </c>
      <c r="P3755">
        <v>0</v>
      </c>
      <c r="Q3755">
        <v>30067.08</v>
      </c>
      <c r="R3755">
        <v>30067.08</v>
      </c>
      <c r="S3755">
        <v>0</v>
      </c>
    </row>
    <row r="3756" spans="1:19" x14ac:dyDescent="0.25">
      <c r="A3756">
        <v>4</v>
      </c>
      <c r="B3756">
        <v>4332</v>
      </c>
      <c r="C3756" t="s">
        <v>3736</v>
      </c>
      <c r="D3756" t="s">
        <v>90</v>
      </c>
      <c r="E3756" t="s">
        <v>9</v>
      </c>
      <c r="F3756" t="s">
        <v>6696</v>
      </c>
      <c r="G3756" t="s">
        <v>3566</v>
      </c>
      <c r="H3756" t="s">
        <v>107</v>
      </c>
      <c r="I3756">
        <v>0.25</v>
      </c>
      <c r="J3756" t="s">
        <v>6969</v>
      </c>
      <c r="K3756" s="37">
        <v>48092</v>
      </c>
      <c r="L3756">
        <v>4247166.6399999997</v>
      </c>
      <c r="M3756">
        <v>4247166.6399999997</v>
      </c>
      <c r="N3756">
        <v>0</v>
      </c>
      <c r="O3756">
        <v>3822449.98</v>
      </c>
      <c r="P3756">
        <v>0</v>
      </c>
      <c r="Q3756">
        <v>314725.32</v>
      </c>
      <c r="R3756">
        <v>0</v>
      </c>
      <c r="S3756">
        <v>314725.32</v>
      </c>
    </row>
    <row r="3757" spans="1:19" x14ac:dyDescent="0.25">
      <c r="A3757">
        <v>4</v>
      </c>
      <c r="B3757">
        <v>4332</v>
      </c>
      <c r="C3757" t="s">
        <v>3736</v>
      </c>
      <c r="D3757" t="s">
        <v>1685</v>
      </c>
      <c r="E3757" t="s">
        <v>131</v>
      </c>
      <c r="F3757" t="s">
        <v>6697</v>
      </c>
      <c r="G3757" t="s">
        <v>3555</v>
      </c>
      <c r="H3757" t="s">
        <v>124</v>
      </c>
      <c r="I3757">
        <v>1</v>
      </c>
      <c r="J3757" t="s">
        <v>6969</v>
      </c>
      <c r="K3757" s="37">
        <v>43864</v>
      </c>
      <c r="L3757">
        <v>20625.099999999999</v>
      </c>
      <c r="M3757">
        <v>20625.099999999999</v>
      </c>
      <c r="N3757">
        <v>0</v>
      </c>
      <c r="O3757">
        <v>18562.59</v>
      </c>
      <c r="P3757">
        <v>0</v>
      </c>
      <c r="Q3757">
        <v>1546.88</v>
      </c>
      <c r="R3757">
        <v>1546.88</v>
      </c>
      <c r="S3757">
        <v>0</v>
      </c>
    </row>
    <row r="3758" spans="1:19" x14ac:dyDescent="0.25">
      <c r="A3758">
        <v>4</v>
      </c>
      <c r="B3758">
        <v>4332</v>
      </c>
      <c r="C3758" t="s">
        <v>3736</v>
      </c>
      <c r="D3758" t="s">
        <v>1385</v>
      </c>
      <c r="E3758" t="s">
        <v>9</v>
      </c>
      <c r="F3758" t="s">
        <v>8915</v>
      </c>
      <c r="G3758" t="s">
        <v>8916</v>
      </c>
      <c r="H3758" t="s">
        <v>107</v>
      </c>
      <c r="I3758">
        <v>1</v>
      </c>
      <c r="J3758" t="s">
        <v>6969</v>
      </c>
      <c r="K3758" s="37">
        <v>48092</v>
      </c>
      <c r="L3758">
        <v>4750.1000000000004</v>
      </c>
      <c r="M3758">
        <v>4750.1000000000004</v>
      </c>
      <c r="N3758">
        <v>0</v>
      </c>
      <c r="O3758">
        <v>4275.09</v>
      </c>
      <c r="P3758">
        <v>0</v>
      </c>
      <c r="Q3758">
        <v>356.26</v>
      </c>
      <c r="R3758">
        <v>0</v>
      </c>
      <c r="S3758">
        <v>356.26</v>
      </c>
    </row>
    <row r="3759" spans="1:19" x14ac:dyDescent="0.25">
      <c r="A3759">
        <v>4</v>
      </c>
      <c r="B3759">
        <v>4332</v>
      </c>
      <c r="C3759" t="s">
        <v>3736</v>
      </c>
      <c r="D3759" t="s">
        <v>795</v>
      </c>
      <c r="E3759" t="s">
        <v>60</v>
      </c>
      <c r="F3759" t="s">
        <v>6698</v>
      </c>
      <c r="G3759" t="s">
        <v>3611</v>
      </c>
      <c r="H3759" t="s">
        <v>100</v>
      </c>
      <c r="I3759">
        <v>0</v>
      </c>
      <c r="J3759" t="s">
        <v>6969</v>
      </c>
      <c r="K3759" s="37">
        <v>44001</v>
      </c>
      <c r="L3759">
        <v>39011.760000000002</v>
      </c>
      <c r="M3759">
        <v>39011.760000000002</v>
      </c>
      <c r="N3759">
        <v>0</v>
      </c>
      <c r="O3759">
        <v>35110.58</v>
      </c>
      <c r="P3759">
        <v>0</v>
      </c>
      <c r="Q3759">
        <v>2925.89</v>
      </c>
      <c r="R3759">
        <v>2925.88</v>
      </c>
      <c r="S3759">
        <v>0.01</v>
      </c>
    </row>
    <row r="3760" spans="1:19" x14ac:dyDescent="0.25">
      <c r="A3760">
        <v>4</v>
      </c>
      <c r="B3760">
        <v>4332</v>
      </c>
      <c r="C3760" t="s">
        <v>3736</v>
      </c>
      <c r="D3760" t="s">
        <v>90</v>
      </c>
      <c r="E3760" t="s">
        <v>9</v>
      </c>
      <c r="F3760" t="s">
        <v>6699</v>
      </c>
      <c r="G3760" t="s">
        <v>3557</v>
      </c>
      <c r="H3760" t="s">
        <v>124</v>
      </c>
      <c r="I3760">
        <v>1</v>
      </c>
      <c r="J3760" t="s">
        <v>6969</v>
      </c>
      <c r="K3760" s="37">
        <v>43864</v>
      </c>
      <c r="L3760">
        <v>31653</v>
      </c>
      <c r="M3760">
        <v>31653</v>
      </c>
      <c r="N3760">
        <v>0</v>
      </c>
      <c r="O3760">
        <v>28487.7</v>
      </c>
      <c r="P3760">
        <v>0</v>
      </c>
      <c r="Q3760">
        <v>2373.98</v>
      </c>
      <c r="R3760">
        <v>2373.98</v>
      </c>
      <c r="S3760">
        <v>0</v>
      </c>
    </row>
    <row r="3761" spans="1:19" x14ac:dyDescent="0.25">
      <c r="A3761">
        <v>4</v>
      </c>
      <c r="B3761">
        <v>4332</v>
      </c>
      <c r="C3761" t="s">
        <v>3736</v>
      </c>
      <c r="D3761" t="s">
        <v>13</v>
      </c>
      <c r="E3761" t="s">
        <v>9</v>
      </c>
      <c r="F3761" t="s">
        <v>8917</v>
      </c>
      <c r="G3761" t="s">
        <v>8918</v>
      </c>
      <c r="H3761" t="s">
        <v>107</v>
      </c>
      <c r="I3761">
        <v>0</v>
      </c>
      <c r="J3761" t="s">
        <v>6969</v>
      </c>
      <c r="K3761" s="37">
        <v>48092</v>
      </c>
      <c r="L3761">
        <v>333819.81</v>
      </c>
      <c r="M3761">
        <v>333819.81</v>
      </c>
      <c r="N3761">
        <v>0</v>
      </c>
      <c r="O3761">
        <v>300437.83</v>
      </c>
      <c r="P3761">
        <v>0</v>
      </c>
      <c r="Q3761">
        <v>0</v>
      </c>
      <c r="R3761">
        <v>0</v>
      </c>
      <c r="S3761">
        <v>0</v>
      </c>
    </row>
    <row r="3762" spans="1:19" x14ac:dyDescent="0.25">
      <c r="A3762">
        <v>4</v>
      </c>
      <c r="B3762">
        <v>4332</v>
      </c>
      <c r="C3762" t="s">
        <v>3736</v>
      </c>
      <c r="D3762" t="s">
        <v>13</v>
      </c>
      <c r="E3762" t="s">
        <v>9</v>
      </c>
      <c r="F3762" t="s">
        <v>8336</v>
      </c>
      <c r="G3762" t="s">
        <v>8337</v>
      </c>
      <c r="H3762" t="s">
        <v>107</v>
      </c>
      <c r="I3762">
        <v>1</v>
      </c>
      <c r="J3762" t="s">
        <v>6969</v>
      </c>
      <c r="K3762" s="37">
        <v>48092</v>
      </c>
      <c r="L3762">
        <v>259281.87</v>
      </c>
      <c r="M3762">
        <v>259281.87</v>
      </c>
      <c r="N3762">
        <v>0</v>
      </c>
      <c r="O3762">
        <v>233353.68</v>
      </c>
      <c r="P3762">
        <v>0</v>
      </c>
      <c r="Q3762">
        <v>13524.4</v>
      </c>
      <c r="R3762">
        <v>0</v>
      </c>
      <c r="S3762">
        <v>13524.4</v>
      </c>
    </row>
    <row r="3763" spans="1:19" x14ac:dyDescent="0.25">
      <c r="A3763">
        <v>4</v>
      </c>
      <c r="B3763">
        <v>4332</v>
      </c>
      <c r="C3763" t="s">
        <v>3736</v>
      </c>
      <c r="D3763" t="s">
        <v>365</v>
      </c>
      <c r="E3763" t="s">
        <v>21</v>
      </c>
      <c r="F3763" t="s">
        <v>6700</v>
      </c>
      <c r="G3763" t="s">
        <v>598</v>
      </c>
      <c r="H3763" t="s">
        <v>124</v>
      </c>
      <c r="I3763">
        <v>0</v>
      </c>
      <c r="J3763" t="s">
        <v>6969</v>
      </c>
      <c r="K3763" s="37">
        <v>48092</v>
      </c>
      <c r="L3763">
        <v>276769.7</v>
      </c>
      <c r="M3763">
        <v>276769.7</v>
      </c>
      <c r="N3763">
        <v>0</v>
      </c>
      <c r="O3763">
        <v>249092.73</v>
      </c>
      <c r="P3763">
        <v>0</v>
      </c>
      <c r="Q3763">
        <v>0</v>
      </c>
      <c r="R3763">
        <v>0</v>
      </c>
      <c r="S3763">
        <v>0</v>
      </c>
    </row>
    <row r="3764" spans="1:19" x14ac:dyDescent="0.25">
      <c r="A3764">
        <v>4</v>
      </c>
      <c r="B3764">
        <v>4332</v>
      </c>
      <c r="C3764" t="s">
        <v>3736</v>
      </c>
      <c r="D3764" t="s">
        <v>426</v>
      </c>
      <c r="E3764" t="s">
        <v>60</v>
      </c>
      <c r="F3764" t="s">
        <v>6701</v>
      </c>
      <c r="G3764" t="s">
        <v>3527</v>
      </c>
      <c r="H3764" t="s">
        <v>86</v>
      </c>
      <c r="I3764">
        <v>1</v>
      </c>
      <c r="J3764" t="s">
        <v>6969</v>
      </c>
      <c r="K3764" s="37">
        <v>43851</v>
      </c>
      <c r="L3764">
        <v>112019.83</v>
      </c>
      <c r="M3764">
        <v>112019.83</v>
      </c>
      <c r="N3764">
        <v>0</v>
      </c>
      <c r="O3764">
        <v>100817.85</v>
      </c>
      <c r="P3764">
        <v>0</v>
      </c>
      <c r="Q3764">
        <v>8401.49</v>
      </c>
      <c r="R3764">
        <v>8401.49</v>
      </c>
      <c r="S3764">
        <v>0</v>
      </c>
    </row>
    <row r="3765" spans="1:19" x14ac:dyDescent="0.25">
      <c r="A3765">
        <v>4</v>
      </c>
      <c r="B3765">
        <v>4332</v>
      </c>
      <c r="C3765" t="s">
        <v>3736</v>
      </c>
      <c r="D3765" t="s">
        <v>1685</v>
      </c>
      <c r="E3765" t="s">
        <v>131</v>
      </c>
      <c r="F3765" t="s">
        <v>6702</v>
      </c>
      <c r="G3765" t="s">
        <v>3553</v>
      </c>
      <c r="H3765" t="s">
        <v>124</v>
      </c>
      <c r="I3765">
        <v>0.5</v>
      </c>
      <c r="J3765" t="s">
        <v>6969</v>
      </c>
      <c r="K3765" s="37">
        <v>48092</v>
      </c>
      <c r="L3765">
        <v>73650.850000000006</v>
      </c>
      <c r="M3765">
        <v>73650.850000000006</v>
      </c>
      <c r="N3765">
        <v>0</v>
      </c>
      <c r="O3765">
        <v>66285.77</v>
      </c>
      <c r="P3765">
        <v>0</v>
      </c>
      <c r="Q3765">
        <v>5523.81</v>
      </c>
      <c r="R3765">
        <v>5523.81</v>
      </c>
      <c r="S3765">
        <v>0</v>
      </c>
    </row>
    <row r="3766" spans="1:19" x14ac:dyDescent="0.25">
      <c r="A3766">
        <v>4</v>
      </c>
      <c r="B3766">
        <v>4332</v>
      </c>
      <c r="C3766" t="s">
        <v>3736</v>
      </c>
      <c r="D3766" t="s">
        <v>119</v>
      </c>
      <c r="E3766" t="s">
        <v>102</v>
      </c>
      <c r="F3766" t="s">
        <v>6703</v>
      </c>
      <c r="G3766" t="s">
        <v>3539</v>
      </c>
      <c r="H3766" t="s">
        <v>124</v>
      </c>
      <c r="I3766">
        <v>0</v>
      </c>
      <c r="J3766" t="s">
        <v>6969</v>
      </c>
      <c r="K3766" s="37">
        <v>43959</v>
      </c>
      <c r="L3766">
        <v>14200.57</v>
      </c>
      <c r="M3766">
        <v>39692.76</v>
      </c>
      <c r="N3766">
        <v>25492.19</v>
      </c>
      <c r="O3766">
        <v>35723.480000000003</v>
      </c>
      <c r="P3766">
        <v>22942.97</v>
      </c>
      <c r="Q3766">
        <v>2976.96</v>
      </c>
      <c r="R3766">
        <v>2976.95</v>
      </c>
      <c r="S3766">
        <v>0.01</v>
      </c>
    </row>
    <row r="3767" spans="1:19" x14ac:dyDescent="0.25">
      <c r="A3767">
        <v>4</v>
      </c>
      <c r="B3767">
        <v>4332</v>
      </c>
      <c r="C3767" t="s">
        <v>3736</v>
      </c>
      <c r="D3767" t="s">
        <v>548</v>
      </c>
      <c r="E3767" t="s">
        <v>9</v>
      </c>
      <c r="F3767" t="s">
        <v>8700</v>
      </c>
      <c r="G3767" t="s">
        <v>8625</v>
      </c>
      <c r="H3767" t="s">
        <v>107</v>
      </c>
      <c r="I3767">
        <v>0.8</v>
      </c>
      <c r="J3767" t="s">
        <v>6969</v>
      </c>
      <c r="K3767" s="37">
        <v>48092</v>
      </c>
      <c r="L3767">
        <v>3941734.57</v>
      </c>
      <c r="M3767">
        <v>3941734.57</v>
      </c>
      <c r="N3767">
        <v>0</v>
      </c>
      <c r="O3767">
        <v>3547561.11</v>
      </c>
      <c r="P3767">
        <v>0</v>
      </c>
      <c r="Q3767">
        <v>0</v>
      </c>
      <c r="R3767">
        <v>0</v>
      </c>
      <c r="S3767">
        <v>0</v>
      </c>
    </row>
    <row r="3768" spans="1:19" x14ac:dyDescent="0.25">
      <c r="A3768">
        <v>4</v>
      </c>
      <c r="B3768">
        <v>4332</v>
      </c>
      <c r="C3768" t="s">
        <v>3736</v>
      </c>
      <c r="D3768" t="s">
        <v>506</v>
      </c>
      <c r="E3768" t="s">
        <v>9</v>
      </c>
      <c r="F3768" t="s">
        <v>6704</v>
      </c>
      <c r="G3768" t="s">
        <v>535</v>
      </c>
      <c r="H3768" t="s">
        <v>100</v>
      </c>
      <c r="I3768">
        <v>1</v>
      </c>
      <c r="J3768" t="s">
        <v>6969</v>
      </c>
      <c r="K3768" s="37">
        <v>43294</v>
      </c>
      <c r="L3768">
        <v>10000</v>
      </c>
      <c r="M3768">
        <v>10000</v>
      </c>
      <c r="N3768">
        <v>0</v>
      </c>
      <c r="O3768">
        <v>9000</v>
      </c>
      <c r="P3768">
        <v>0</v>
      </c>
      <c r="Q3768">
        <v>750</v>
      </c>
      <c r="R3768">
        <v>750</v>
      </c>
      <c r="S3768">
        <v>0</v>
      </c>
    </row>
    <row r="3769" spans="1:19" x14ac:dyDescent="0.25">
      <c r="A3769">
        <v>4</v>
      </c>
      <c r="B3769">
        <v>4332</v>
      </c>
      <c r="C3769" t="s">
        <v>3736</v>
      </c>
      <c r="D3769" t="s">
        <v>90</v>
      </c>
      <c r="E3769" t="s">
        <v>9</v>
      </c>
      <c r="F3769" t="s">
        <v>6705</v>
      </c>
      <c r="G3769" t="s">
        <v>3645</v>
      </c>
      <c r="H3769" t="s">
        <v>107</v>
      </c>
      <c r="I3769">
        <v>1</v>
      </c>
      <c r="J3769" t="s">
        <v>6969</v>
      </c>
      <c r="K3769" s="37">
        <v>43973</v>
      </c>
      <c r="L3769">
        <v>30305.200000000001</v>
      </c>
      <c r="M3769">
        <v>30305.200000000001</v>
      </c>
      <c r="N3769">
        <v>0</v>
      </c>
      <c r="O3769">
        <v>27274.68</v>
      </c>
      <c r="P3769">
        <v>0</v>
      </c>
      <c r="Q3769">
        <v>2272.89</v>
      </c>
      <c r="R3769">
        <v>2272.89</v>
      </c>
      <c r="S3769">
        <v>0</v>
      </c>
    </row>
    <row r="3770" spans="1:19" x14ac:dyDescent="0.25">
      <c r="A3770">
        <v>4</v>
      </c>
      <c r="B3770">
        <v>4332</v>
      </c>
      <c r="C3770" t="s">
        <v>3736</v>
      </c>
      <c r="D3770" t="s">
        <v>604</v>
      </c>
      <c r="E3770" t="s">
        <v>60</v>
      </c>
      <c r="F3770" t="s">
        <v>8338</v>
      </c>
      <c r="G3770" t="s">
        <v>141</v>
      </c>
      <c r="H3770" t="s">
        <v>86</v>
      </c>
      <c r="I3770">
        <v>1</v>
      </c>
      <c r="J3770" t="s">
        <v>6969</v>
      </c>
      <c r="K3770" s="37">
        <v>43265</v>
      </c>
      <c r="L3770">
        <v>4143.4399999999996</v>
      </c>
      <c r="M3770">
        <v>4143.4399999999996</v>
      </c>
      <c r="N3770">
        <v>0</v>
      </c>
      <c r="O3770">
        <v>4143.4399999999996</v>
      </c>
      <c r="P3770">
        <v>0</v>
      </c>
      <c r="Q3770">
        <v>0</v>
      </c>
      <c r="R3770">
        <v>0</v>
      </c>
      <c r="S3770">
        <v>0</v>
      </c>
    </row>
    <row r="3771" spans="1:19" x14ac:dyDescent="0.25">
      <c r="A3771">
        <v>4</v>
      </c>
      <c r="B3771">
        <v>4332</v>
      </c>
      <c r="C3771" t="s">
        <v>3736</v>
      </c>
      <c r="D3771" t="s">
        <v>1592</v>
      </c>
      <c r="E3771" t="s">
        <v>48</v>
      </c>
      <c r="F3771" t="s">
        <v>8919</v>
      </c>
      <c r="G3771" t="s">
        <v>8920</v>
      </c>
      <c r="H3771" t="s">
        <v>107</v>
      </c>
      <c r="I3771">
        <v>0.75</v>
      </c>
      <c r="J3771" t="s">
        <v>6969</v>
      </c>
      <c r="K3771" s="37">
        <v>48092</v>
      </c>
      <c r="L3771">
        <v>26285.38</v>
      </c>
      <c r="M3771">
        <v>26285.38</v>
      </c>
      <c r="N3771">
        <v>0</v>
      </c>
      <c r="O3771">
        <v>23656.84</v>
      </c>
      <c r="P3771">
        <v>0</v>
      </c>
      <c r="Q3771">
        <v>1971.41</v>
      </c>
      <c r="R3771">
        <v>0</v>
      </c>
      <c r="S3771">
        <v>1971.41</v>
      </c>
    </row>
    <row r="3772" spans="1:19" x14ac:dyDescent="0.25">
      <c r="A3772">
        <v>4</v>
      </c>
      <c r="B3772">
        <v>4332</v>
      </c>
      <c r="C3772" t="s">
        <v>3736</v>
      </c>
      <c r="D3772" t="s">
        <v>63</v>
      </c>
      <c r="E3772" t="s">
        <v>21</v>
      </c>
      <c r="F3772" t="s">
        <v>8339</v>
      </c>
      <c r="G3772" t="s">
        <v>8340</v>
      </c>
      <c r="H3772" t="s">
        <v>86</v>
      </c>
      <c r="I3772">
        <v>1</v>
      </c>
      <c r="J3772" t="s">
        <v>6969</v>
      </c>
      <c r="K3772" s="37">
        <v>48092</v>
      </c>
      <c r="L3772">
        <v>1915392.2</v>
      </c>
      <c r="M3772">
        <v>1915392.2</v>
      </c>
      <c r="N3772">
        <v>0</v>
      </c>
      <c r="O3772">
        <v>1915392.2</v>
      </c>
      <c r="P3772">
        <v>0</v>
      </c>
      <c r="Q3772">
        <v>0</v>
      </c>
      <c r="R3772">
        <v>0</v>
      </c>
      <c r="S3772">
        <v>0</v>
      </c>
    </row>
    <row r="3773" spans="1:19" x14ac:dyDescent="0.25">
      <c r="A3773">
        <v>4</v>
      </c>
      <c r="B3773">
        <v>4332</v>
      </c>
      <c r="C3773" t="s">
        <v>3736</v>
      </c>
      <c r="D3773" t="s">
        <v>13</v>
      </c>
      <c r="E3773" t="s">
        <v>9</v>
      </c>
      <c r="F3773" t="s">
        <v>8921</v>
      </c>
      <c r="G3773" t="s">
        <v>8922</v>
      </c>
      <c r="H3773" t="s">
        <v>100</v>
      </c>
      <c r="I3773">
        <v>0</v>
      </c>
      <c r="J3773" t="s">
        <v>6969</v>
      </c>
      <c r="K3773" s="37">
        <v>48092</v>
      </c>
      <c r="L3773">
        <v>620861</v>
      </c>
      <c r="M3773">
        <v>620861</v>
      </c>
      <c r="N3773">
        <v>0</v>
      </c>
      <c r="O3773">
        <v>558774.9</v>
      </c>
      <c r="P3773">
        <v>0</v>
      </c>
      <c r="Q3773">
        <v>0</v>
      </c>
      <c r="R3773">
        <v>0</v>
      </c>
      <c r="S3773">
        <v>0</v>
      </c>
    </row>
    <row r="3774" spans="1:19" x14ac:dyDescent="0.25">
      <c r="A3774">
        <v>4</v>
      </c>
      <c r="B3774">
        <v>4332</v>
      </c>
      <c r="C3774" t="s">
        <v>3736</v>
      </c>
      <c r="D3774" t="s">
        <v>297</v>
      </c>
      <c r="E3774" t="s">
        <v>48</v>
      </c>
      <c r="F3774" t="s">
        <v>6706</v>
      </c>
      <c r="G3774" t="s">
        <v>298</v>
      </c>
      <c r="H3774" t="s">
        <v>104</v>
      </c>
      <c r="I3774">
        <v>1</v>
      </c>
      <c r="J3774" t="s">
        <v>6969</v>
      </c>
      <c r="K3774" s="37">
        <v>43265</v>
      </c>
      <c r="L3774">
        <v>12900</v>
      </c>
      <c r="M3774">
        <v>12900</v>
      </c>
      <c r="N3774">
        <v>0</v>
      </c>
      <c r="O3774">
        <v>11610</v>
      </c>
      <c r="P3774">
        <v>0</v>
      </c>
      <c r="Q3774">
        <v>967.5</v>
      </c>
      <c r="R3774">
        <v>967.5</v>
      </c>
      <c r="S3774">
        <v>0</v>
      </c>
    </row>
    <row r="3775" spans="1:19" x14ac:dyDescent="0.25">
      <c r="A3775">
        <v>4</v>
      </c>
      <c r="B3775">
        <v>4332</v>
      </c>
      <c r="C3775" t="s">
        <v>3736</v>
      </c>
      <c r="D3775" t="s">
        <v>63</v>
      </c>
      <c r="E3775" t="s">
        <v>21</v>
      </c>
      <c r="F3775" t="s">
        <v>6707</v>
      </c>
      <c r="G3775" t="s">
        <v>3643</v>
      </c>
      <c r="H3775" t="s">
        <v>107</v>
      </c>
      <c r="I3775">
        <v>0.48</v>
      </c>
      <c r="J3775" t="s">
        <v>6969</v>
      </c>
      <c r="K3775" s="37">
        <v>43972</v>
      </c>
      <c r="L3775">
        <v>9500</v>
      </c>
      <c r="M3775">
        <v>9500</v>
      </c>
      <c r="N3775">
        <v>0</v>
      </c>
      <c r="O3775">
        <v>8550</v>
      </c>
      <c r="P3775">
        <v>0</v>
      </c>
      <c r="Q3775">
        <v>712.5</v>
      </c>
      <c r="R3775">
        <v>712.5</v>
      </c>
      <c r="S3775">
        <v>0</v>
      </c>
    </row>
    <row r="3776" spans="1:19" x14ac:dyDescent="0.25">
      <c r="A3776">
        <v>4</v>
      </c>
      <c r="B3776">
        <v>4332</v>
      </c>
      <c r="C3776" t="s">
        <v>3736</v>
      </c>
      <c r="D3776" t="s">
        <v>426</v>
      </c>
      <c r="E3776" t="s">
        <v>60</v>
      </c>
      <c r="F3776" t="s">
        <v>8923</v>
      </c>
      <c r="G3776" t="s">
        <v>8924</v>
      </c>
      <c r="H3776" t="s">
        <v>124</v>
      </c>
      <c r="I3776">
        <v>0</v>
      </c>
      <c r="J3776" t="s">
        <v>6969</v>
      </c>
      <c r="K3776" s="37">
        <v>48092</v>
      </c>
      <c r="L3776">
        <v>57155.91</v>
      </c>
      <c r="M3776">
        <v>57155.91</v>
      </c>
      <c r="N3776">
        <v>0</v>
      </c>
      <c r="O3776">
        <v>51440.32</v>
      </c>
      <c r="P3776">
        <v>0</v>
      </c>
      <c r="Q3776">
        <v>4286.6899999999996</v>
      </c>
      <c r="R3776">
        <v>0</v>
      </c>
      <c r="S3776">
        <v>4286.6899999999996</v>
      </c>
    </row>
    <row r="3777" spans="1:19" x14ac:dyDescent="0.25">
      <c r="A3777">
        <v>4</v>
      </c>
      <c r="B3777">
        <v>4332</v>
      </c>
      <c r="C3777" t="s">
        <v>3736</v>
      </c>
      <c r="D3777" t="s">
        <v>1385</v>
      </c>
      <c r="E3777" t="s">
        <v>9</v>
      </c>
      <c r="F3777" t="s">
        <v>8925</v>
      </c>
      <c r="G3777" t="s">
        <v>8926</v>
      </c>
      <c r="H3777" t="s">
        <v>107</v>
      </c>
      <c r="I3777">
        <v>1</v>
      </c>
      <c r="J3777" t="s">
        <v>6969</v>
      </c>
      <c r="K3777" s="37">
        <v>44313</v>
      </c>
      <c r="L3777">
        <v>77261.52</v>
      </c>
      <c r="M3777">
        <v>77261.52</v>
      </c>
      <c r="N3777">
        <v>0</v>
      </c>
      <c r="O3777">
        <v>69535.37</v>
      </c>
      <c r="P3777">
        <v>0</v>
      </c>
      <c r="Q3777">
        <v>5794.61</v>
      </c>
      <c r="R3777">
        <v>0</v>
      </c>
      <c r="S3777">
        <v>5794.61</v>
      </c>
    </row>
    <row r="3778" spans="1:19" x14ac:dyDescent="0.25">
      <c r="A3778">
        <v>4</v>
      </c>
      <c r="B3778">
        <v>4332</v>
      </c>
      <c r="C3778" t="s">
        <v>3736</v>
      </c>
      <c r="D3778" t="s">
        <v>1860</v>
      </c>
      <c r="E3778" t="s">
        <v>147</v>
      </c>
      <c r="F3778" t="s">
        <v>8341</v>
      </c>
      <c r="G3778" t="s">
        <v>8342</v>
      </c>
      <c r="H3778" t="s">
        <v>107</v>
      </c>
      <c r="I3778">
        <v>1</v>
      </c>
      <c r="J3778" t="s">
        <v>6969</v>
      </c>
      <c r="K3778" s="37">
        <v>48092</v>
      </c>
      <c r="L3778">
        <v>393785.8</v>
      </c>
      <c r="M3778">
        <v>393785.8</v>
      </c>
      <c r="N3778">
        <v>0</v>
      </c>
      <c r="O3778">
        <v>354407.22</v>
      </c>
      <c r="P3778">
        <v>0</v>
      </c>
      <c r="Q3778">
        <v>29533.94</v>
      </c>
      <c r="R3778">
        <v>0</v>
      </c>
      <c r="S3778">
        <v>29533.94</v>
      </c>
    </row>
    <row r="3779" spans="1:19" x14ac:dyDescent="0.25">
      <c r="A3779">
        <v>4</v>
      </c>
      <c r="B3779">
        <v>4332</v>
      </c>
      <c r="C3779" t="s">
        <v>3736</v>
      </c>
      <c r="D3779" t="s">
        <v>1385</v>
      </c>
      <c r="E3779" t="s">
        <v>9</v>
      </c>
      <c r="F3779" t="s">
        <v>8343</v>
      </c>
      <c r="G3779" t="s">
        <v>8344</v>
      </c>
      <c r="H3779" t="s">
        <v>107</v>
      </c>
      <c r="I3779">
        <v>1</v>
      </c>
      <c r="J3779" t="s">
        <v>6969</v>
      </c>
      <c r="K3779" s="37">
        <v>48092</v>
      </c>
      <c r="L3779">
        <v>286980.81</v>
      </c>
      <c r="M3779">
        <v>0</v>
      </c>
      <c r="N3779">
        <v>-286980.81</v>
      </c>
      <c r="O3779">
        <v>0</v>
      </c>
      <c r="P3779">
        <v>-258282.73</v>
      </c>
      <c r="Q3779">
        <v>0</v>
      </c>
      <c r="R3779">
        <v>0</v>
      </c>
      <c r="S3779">
        <v>0</v>
      </c>
    </row>
    <row r="3780" spans="1:19" x14ac:dyDescent="0.25">
      <c r="A3780">
        <v>4</v>
      </c>
      <c r="B3780">
        <v>4332</v>
      </c>
      <c r="C3780" t="s">
        <v>3736</v>
      </c>
      <c r="D3780" t="s">
        <v>2210</v>
      </c>
      <c r="E3780" t="s">
        <v>48</v>
      </c>
      <c r="F3780" t="s">
        <v>6708</v>
      </c>
      <c r="G3780" t="s">
        <v>3659</v>
      </c>
      <c r="H3780" t="s">
        <v>104</v>
      </c>
      <c r="I3780">
        <v>0.6</v>
      </c>
      <c r="J3780" t="s">
        <v>6969</v>
      </c>
      <c r="K3780" s="37">
        <v>48092</v>
      </c>
      <c r="L3780">
        <v>787595</v>
      </c>
      <c r="M3780">
        <v>787595</v>
      </c>
      <c r="N3780">
        <v>0</v>
      </c>
      <c r="O3780">
        <v>708835.5</v>
      </c>
      <c r="P3780">
        <v>0</v>
      </c>
      <c r="Q3780">
        <v>4169.62</v>
      </c>
      <c r="R3780">
        <v>4169.62</v>
      </c>
      <c r="S3780">
        <v>0</v>
      </c>
    </row>
    <row r="3781" spans="1:19" x14ac:dyDescent="0.25">
      <c r="A3781">
        <v>4</v>
      </c>
      <c r="B3781">
        <v>4332</v>
      </c>
      <c r="C3781" t="s">
        <v>3736</v>
      </c>
      <c r="D3781" t="s">
        <v>62</v>
      </c>
      <c r="E3781" t="s">
        <v>60</v>
      </c>
      <c r="F3781" t="s">
        <v>8701</v>
      </c>
      <c r="G3781" t="s">
        <v>183</v>
      </c>
      <c r="H3781" t="s">
        <v>107</v>
      </c>
      <c r="I3781">
        <v>1</v>
      </c>
      <c r="J3781" t="s">
        <v>6969</v>
      </c>
      <c r="K3781" s="37">
        <v>48092</v>
      </c>
      <c r="L3781">
        <v>52500</v>
      </c>
      <c r="M3781">
        <v>52500</v>
      </c>
      <c r="N3781">
        <v>0</v>
      </c>
      <c r="O3781">
        <v>47250</v>
      </c>
      <c r="P3781">
        <v>0</v>
      </c>
      <c r="Q3781">
        <v>3937.5</v>
      </c>
      <c r="R3781">
        <v>3937.5</v>
      </c>
      <c r="S3781">
        <v>0</v>
      </c>
    </row>
    <row r="3782" spans="1:19" x14ac:dyDescent="0.25">
      <c r="A3782">
        <v>4</v>
      </c>
      <c r="B3782">
        <v>4332</v>
      </c>
      <c r="C3782" t="s">
        <v>3736</v>
      </c>
      <c r="D3782" t="s">
        <v>426</v>
      </c>
      <c r="E3782" t="s">
        <v>60</v>
      </c>
      <c r="F3782" t="s">
        <v>6709</v>
      </c>
      <c r="G3782" t="s">
        <v>3607</v>
      </c>
      <c r="H3782" t="s">
        <v>107</v>
      </c>
      <c r="I3782">
        <v>0</v>
      </c>
      <c r="J3782" t="s">
        <v>6969</v>
      </c>
      <c r="K3782" s="37">
        <v>44001</v>
      </c>
      <c r="L3782">
        <v>13605.27</v>
      </c>
      <c r="M3782">
        <v>13605.27</v>
      </c>
      <c r="N3782">
        <v>0</v>
      </c>
      <c r="O3782">
        <v>12244.74</v>
      </c>
      <c r="P3782">
        <v>0</v>
      </c>
      <c r="Q3782">
        <v>1020.4</v>
      </c>
      <c r="R3782">
        <v>1020.4</v>
      </c>
      <c r="S3782">
        <v>0</v>
      </c>
    </row>
    <row r="3783" spans="1:19" x14ac:dyDescent="0.25">
      <c r="A3783">
        <v>4</v>
      </c>
      <c r="B3783">
        <v>4332</v>
      </c>
      <c r="C3783" t="s">
        <v>3736</v>
      </c>
      <c r="D3783" t="s">
        <v>970</v>
      </c>
      <c r="E3783" t="s">
        <v>439</v>
      </c>
      <c r="F3783" t="s">
        <v>8345</v>
      </c>
      <c r="G3783" t="s">
        <v>8346</v>
      </c>
      <c r="H3783" t="s">
        <v>124</v>
      </c>
      <c r="I3783">
        <v>0.1</v>
      </c>
      <c r="J3783" t="s">
        <v>6969</v>
      </c>
      <c r="K3783" s="37">
        <v>48092</v>
      </c>
      <c r="L3783">
        <v>733564.06</v>
      </c>
      <c r="M3783">
        <v>733564.06</v>
      </c>
      <c r="N3783">
        <v>0</v>
      </c>
      <c r="O3783">
        <v>660207.65</v>
      </c>
      <c r="P3783">
        <v>0</v>
      </c>
      <c r="Q3783">
        <v>0</v>
      </c>
      <c r="R3783">
        <v>0</v>
      </c>
      <c r="S3783">
        <v>0</v>
      </c>
    </row>
    <row r="3784" spans="1:19" x14ac:dyDescent="0.25">
      <c r="A3784">
        <v>4</v>
      </c>
      <c r="B3784">
        <v>4332</v>
      </c>
      <c r="C3784" t="s">
        <v>3736</v>
      </c>
      <c r="D3784" t="s">
        <v>394</v>
      </c>
      <c r="E3784" t="s">
        <v>395</v>
      </c>
      <c r="F3784" t="s">
        <v>6710</v>
      </c>
      <c r="G3784" t="s">
        <v>396</v>
      </c>
      <c r="H3784" t="s">
        <v>124</v>
      </c>
      <c r="I3784">
        <v>1</v>
      </c>
      <c r="J3784" t="s">
        <v>6969</v>
      </c>
      <c r="K3784" s="37">
        <v>44330</v>
      </c>
      <c r="L3784">
        <v>83065.19</v>
      </c>
      <c r="M3784">
        <v>83065.19</v>
      </c>
      <c r="N3784">
        <v>0</v>
      </c>
      <c r="O3784">
        <v>74758.67</v>
      </c>
      <c r="P3784">
        <v>0</v>
      </c>
      <c r="Q3784">
        <v>6229.89</v>
      </c>
      <c r="R3784">
        <v>6229.89</v>
      </c>
      <c r="S3784">
        <v>0</v>
      </c>
    </row>
    <row r="3785" spans="1:19" x14ac:dyDescent="0.25">
      <c r="A3785">
        <v>4</v>
      </c>
      <c r="B3785">
        <v>4332</v>
      </c>
      <c r="C3785" t="s">
        <v>3736</v>
      </c>
      <c r="D3785" t="s">
        <v>24</v>
      </c>
      <c r="E3785" t="s">
        <v>25</v>
      </c>
      <c r="F3785" t="s">
        <v>6711</v>
      </c>
      <c r="G3785" t="s">
        <v>806</v>
      </c>
      <c r="H3785" t="s">
        <v>107</v>
      </c>
      <c r="I3785">
        <v>1</v>
      </c>
      <c r="J3785" t="s">
        <v>6969</v>
      </c>
      <c r="K3785" s="37">
        <v>44007</v>
      </c>
      <c r="L3785">
        <v>11972</v>
      </c>
      <c r="M3785">
        <v>11972</v>
      </c>
      <c r="N3785">
        <v>0</v>
      </c>
      <c r="O3785">
        <v>10774.8</v>
      </c>
      <c r="P3785">
        <v>0</v>
      </c>
      <c r="Q3785">
        <v>897.9</v>
      </c>
      <c r="R3785">
        <v>897.89</v>
      </c>
      <c r="S3785">
        <v>0.01</v>
      </c>
    </row>
    <row r="3786" spans="1:19" x14ac:dyDescent="0.25">
      <c r="A3786">
        <v>4</v>
      </c>
      <c r="B3786">
        <v>4332</v>
      </c>
      <c r="C3786" t="s">
        <v>3736</v>
      </c>
      <c r="D3786" t="s">
        <v>24</v>
      </c>
      <c r="E3786" t="s">
        <v>25</v>
      </c>
      <c r="F3786" t="s">
        <v>8347</v>
      </c>
      <c r="G3786" t="s">
        <v>8348</v>
      </c>
      <c r="H3786" t="s">
        <v>107</v>
      </c>
      <c r="I3786">
        <v>0</v>
      </c>
      <c r="J3786" t="s">
        <v>6969</v>
      </c>
      <c r="K3786" s="37">
        <v>44057</v>
      </c>
      <c r="L3786">
        <v>31828</v>
      </c>
      <c r="M3786">
        <v>31828</v>
      </c>
      <c r="N3786">
        <v>0</v>
      </c>
      <c r="O3786">
        <v>28645.200000000001</v>
      </c>
      <c r="P3786">
        <v>0</v>
      </c>
      <c r="Q3786">
        <v>2387.1</v>
      </c>
      <c r="R3786">
        <v>2387.1</v>
      </c>
      <c r="S3786">
        <v>0</v>
      </c>
    </row>
    <row r="3787" spans="1:19" x14ac:dyDescent="0.25">
      <c r="A3787">
        <v>4</v>
      </c>
      <c r="B3787">
        <v>4332</v>
      </c>
      <c r="C3787" t="s">
        <v>3736</v>
      </c>
      <c r="D3787" t="s">
        <v>24</v>
      </c>
      <c r="E3787" t="s">
        <v>25</v>
      </c>
      <c r="F3787" t="s">
        <v>6712</v>
      </c>
      <c r="G3787" t="s">
        <v>3621</v>
      </c>
      <c r="H3787" t="s">
        <v>107</v>
      </c>
      <c r="I3787">
        <v>0</v>
      </c>
      <c r="J3787" t="s">
        <v>6969</v>
      </c>
      <c r="K3787" s="37">
        <v>44007</v>
      </c>
      <c r="L3787">
        <v>11257</v>
      </c>
      <c r="M3787">
        <v>11257</v>
      </c>
      <c r="N3787">
        <v>0</v>
      </c>
      <c r="O3787">
        <v>10131.299999999999</v>
      </c>
      <c r="P3787">
        <v>0</v>
      </c>
      <c r="Q3787">
        <v>844.28</v>
      </c>
      <c r="R3787">
        <v>844.27</v>
      </c>
      <c r="S3787">
        <v>0.01</v>
      </c>
    </row>
    <row r="3788" spans="1:19" x14ac:dyDescent="0.25">
      <c r="A3788">
        <v>4</v>
      </c>
      <c r="B3788">
        <v>4332</v>
      </c>
      <c r="C3788" t="s">
        <v>3736</v>
      </c>
      <c r="D3788" t="s">
        <v>24</v>
      </c>
      <c r="E3788" t="s">
        <v>25</v>
      </c>
      <c r="F3788" t="s">
        <v>6713</v>
      </c>
      <c r="G3788" t="s">
        <v>3342</v>
      </c>
      <c r="H3788" t="s">
        <v>107</v>
      </c>
      <c r="I3788">
        <v>1</v>
      </c>
      <c r="J3788" t="s">
        <v>6969</v>
      </c>
      <c r="K3788" s="37">
        <v>43992</v>
      </c>
      <c r="L3788">
        <v>12196</v>
      </c>
      <c r="M3788">
        <v>12196</v>
      </c>
      <c r="N3788">
        <v>0</v>
      </c>
      <c r="O3788">
        <v>10976.4</v>
      </c>
      <c r="P3788">
        <v>0</v>
      </c>
      <c r="Q3788">
        <v>914.7</v>
      </c>
      <c r="R3788">
        <v>914.7</v>
      </c>
      <c r="S3788">
        <v>0</v>
      </c>
    </row>
    <row r="3789" spans="1:19" x14ac:dyDescent="0.25">
      <c r="A3789">
        <v>4</v>
      </c>
      <c r="B3789">
        <v>4332</v>
      </c>
      <c r="C3789" t="s">
        <v>3736</v>
      </c>
      <c r="D3789" t="s">
        <v>8</v>
      </c>
      <c r="E3789" t="s">
        <v>9</v>
      </c>
      <c r="F3789" t="s">
        <v>8927</v>
      </c>
      <c r="G3789" t="s">
        <v>8928</v>
      </c>
      <c r="H3789" t="s">
        <v>149</v>
      </c>
      <c r="I3789">
        <v>0</v>
      </c>
      <c r="J3789" t="s">
        <v>6969</v>
      </c>
      <c r="K3789" s="37">
        <v>48092</v>
      </c>
      <c r="L3789">
        <v>104631.46</v>
      </c>
      <c r="M3789">
        <v>104631.46</v>
      </c>
      <c r="N3789">
        <v>0</v>
      </c>
      <c r="O3789">
        <v>94168.320000000007</v>
      </c>
      <c r="P3789">
        <v>0</v>
      </c>
      <c r="Q3789">
        <v>7847.35</v>
      </c>
      <c r="R3789">
        <v>0</v>
      </c>
      <c r="S3789">
        <v>7847.35</v>
      </c>
    </row>
    <row r="3790" spans="1:19" x14ac:dyDescent="0.25">
      <c r="A3790">
        <v>4</v>
      </c>
      <c r="B3790">
        <v>4332</v>
      </c>
      <c r="C3790" t="s">
        <v>3736</v>
      </c>
      <c r="D3790" t="s">
        <v>185</v>
      </c>
      <c r="E3790" t="s">
        <v>102</v>
      </c>
      <c r="F3790" t="s">
        <v>6714</v>
      </c>
      <c r="G3790" t="s">
        <v>662</v>
      </c>
      <c r="H3790" t="s">
        <v>124</v>
      </c>
      <c r="I3790">
        <v>0</v>
      </c>
      <c r="J3790" t="s">
        <v>6969</v>
      </c>
      <c r="K3790" s="37">
        <v>43334</v>
      </c>
      <c r="L3790">
        <v>11496.41</v>
      </c>
      <c r="M3790">
        <v>11496.41</v>
      </c>
      <c r="N3790">
        <v>0</v>
      </c>
      <c r="O3790">
        <v>10346.77</v>
      </c>
      <c r="P3790">
        <v>0</v>
      </c>
      <c r="Q3790">
        <v>862.23</v>
      </c>
      <c r="R3790">
        <v>862.23</v>
      </c>
      <c r="S3790">
        <v>0</v>
      </c>
    </row>
    <row r="3791" spans="1:19" x14ac:dyDescent="0.25">
      <c r="A3791">
        <v>4</v>
      </c>
      <c r="B3791">
        <v>4332</v>
      </c>
      <c r="C3791" t="s">
        <v>3736</v>
      </c>
      <c r="D3791" t="s">
        <v>970</v>
      </c>
      <c r="E3791" t="s">
        <v>439</v>
      </c>
      <c r="F3791" t="s">
        <v>6715</v>
      </c>
      <c r="G3791" t="s">
        <v>3597</v>
      </c>
      <c r="H3791" t="s">
        <v>124</v>
      </c>
      <c r="I3791">
        <v>1</v>
      </c>
      <c r="J3791" t="s">
        <v>6969</v>
      </c>
      <c r="K3791" s="37">
        <v>43959</v>
      </c>
      <c r="L3791">
        <v>9950.65</v>
      </c>
      <c r="M3791">
        <v>9950.65</v>
      </c>
      <c r="N3791">
        <v>0</v>
      </c>
      <c r="O3791">
        <v>8955.59</v>
      </c>
      <c r="P3791">
        <v>0</v>
      </c>
      <c r="Q3791">
        <v>746.3</v>
      </c>
      <c r="R3791">
        <v>746.29</v>
      </c>
      <c r="S3791">
        <v>0.01</v>
      </c>
    </row>
    <row r="3792" spans="1:19" x14ac:dyDescent="0.25">
      <c r="A3792">
        <v>4</v>
      </c>
      <c r="B3792">
        <v>4332</v>
      </c>
      <c r="C3792" t="s">
        <v>3736</v>
      </c>
      <c r="D3792" t="s">
        <v>970</v>
      </c>
      <c r="E3792" t="s">
        <v>439</v>
      </c>
      <c r="F3792" t="s">
        <v>6716</v>
      </c>
      <c r="G3792" t="s">
        <v>3649</v>
      </c>
      <c r="H3792" t="s">
        <v>124</v>
      </c>
      <c r="I3792">
        <v>0.66</v>
      </c>
      <c r="J3792" t="s">
        <v>6969</v>
      </c>
      <c r="K3792" s="37">
        <v>43992</v>
      </c>
      <c r="L3792">
        <v>44682.89</v>
      </c>
      <c r="M3792">
        <v>44682.89</v>
      </c>
      <c r="N3792">
        <v>0</v>
      </c>
      <c r="O3792">
        <v>40214.6</v>
      </c>
      <c r="P3792">
        <v>0</v>
      </c>
      <c r="Q3792">
        <v>3351.22</v>
      </c>
      <c r="R3792">
        <v>3351.21</v>
      </c>
      <c r="S3792">
        <v>0.01</v>
      </c>
    </row>
    <row r="3793" spans="1:19" x14ac:dyDescent="0.25">
      <c r="A3793">
        <v>4</v>
      </c>
      <c r="B3793">
        <v>4332</v>
      </c>
      <c r="C3793" t="s">
        <v>3736</v>
      </c>
      <c r="D3793" t="s">
        <v>24</v>
      </c>
      <c r="E3793" t="s">
        <v>25</v>
      </c>
      <c r="F3793" t="s">
        <v>6717</v>
      </c>
      <c r="G3793" t="s">
        <v>3620</v>
      </c>
      <c r="H3793" t="s">
        <v>107</v>
      </c>
      <c r="I3793">
        <v>0</v>
      </c>
      <c r="J3793" t="s">
        <v>6969</v>
      </c>
      <c r="K3793" s="37">
        <v>44007</v>
      </c>
      <c r="L3793">
        <v>15495</v>
      </c>
      <c r="M3793">
        <v>15495</v>
      </c>
      <c r="N3793">
        <v>0</v>
      </c>
      <c r="O3793">
        <v>13945.5</v>
      </c>
      <c r="P3793">
        <v>0</v>
      </c>
      <c r="Q3793">
        <v>1162.1300000000001</v>
      </c>
      <c r="R3793">
        <v>1162.1199999999999</v>
      </c>
      <c r="S3793">
        <v>0.01</v>
      </c>
    </row>
    <row r="3794" spans="1:19" x14ac:dyDescent="0.25">
      <c r="A3794">
        <v>4</v>
      </c>
      <c r="B3794">
        <v>4332</v>
      </c>
      <c r="C3794" t="s">
        <v>3736</v>
      </c>
      <c r="D3794" t="s">
        <v>1705</v>
      </c>
      <c r="E3794" t="s">
        <v>69</v>
      </c>
      <c r="F3794" t="s">
        <v>6718</v>
      </c>
      <c r="G3794" t="s">
        <v>3594</v>
      </c>
      <c r="H3794" t="s">
        <v>124</v>
      </c>
      <c r="I3794">
        <v>0</v>
      </c>
      <c r="J3794" t="s">
        <v>6969</v>
      </c>
      <c r="K3794" s="37">
        <v>48092</v>
      </c>
      <c r="L3794">
        <v>10485.5</v>
      </c>
      <c r="M3794">
        <v>10485.5</v>
      </c>
      <c r="N3794">
        <v>0</v>
      </c>
      <c r="O3794">
        <v>9436.9500000000007</v>
      </c>
      <c r="P3794">
        <v>0</v>
      </c>
      <c r="Q3794">
        <v>786.41</v>
      </c>
      <c r="R3794">
        <v>786.41</v>
      </c>
      <c r="S3794">
        <v>0</v>
      </c>
    </row>
    <row r="3795" spans="1:19" x14ac:dyDescent="0.25">
      <c r="A3795">
        <v>4</v>
      </c>
      <c r="B3795">
        <v>4332</v>
      </c>
      <c r="C3795" t="s">
        <v>3736</v>
      </c>
      <c r="D3795" t="s">
        <v>756</v>
      </c>
      <c r="E3795" t="s">
        <v>9</v>
      </c>
      <c r="F3795" t="s">
        <v>6719</v>
      </c>
      <c r="G3795" t="s">
        <v>3591</v>
      </c>
      <c r="H3795" t="s">
        <v>86</v>
      </c>
      <c r="I3795">
        <v>1</v>
      </c>
      <c r="J3795" t="s">
        <v>6969</v>
      </c>
      <c r="K3795" s="37">
        <v>43864</v>
      </c>
      <c r="L3795">
        <v>34799.24</v>
      </c>
      <c r="M3795">
        <v>34799.24</v>
      </c>
      <c r="N3795">
        <v>0</v>
      </c>
      <c r="O3795">
        <v>31319.32</v>
      </c>
      <c r="P3795">
        <v>0</v>
      </c>
      <c r="Q3795">
        <v>2609.94</v>
      </c>
      <c r="R3795">
        <v>2609.94</v>
      </c>
      <c r="S3795">
        <v>0</v>
      </c>
    </row>
    <row r="3796" spans="1:19" x14ac:dyDescent="0.25">
      <c r="A3796">
        <v>4</v>
      </c>
      <c r="B3796">
        <v>4332</v>
      </c>
      <c r="C3796" t="s">
        <v>3736</v>
      </c>
      <c r="D3796" t="s">
        <v>300</v>
      </c>
      <c r="E3796" t="s">
        <v>60</v>
      </c>
      <c r="F3796" t="s">
        <v>8349</v>
      </c>
      <c r="G3796" t="s">
        <v>8350</v>
      </c>
      <c r="H3796" t="s">
        <v>86</v>
      </c>
      <c r="I3796">
        <v>1</v>
      </c>
      <c r="J3796" t="s">
        <v>6969</v>
      </c>
      <c r="K3796" s="37">
        <v>43969</v>
      </c>
      <c r="L3796">
        <v>638243.31999999995</v>
      </c>
      <c r="M3796">
        <v>638243.31999999995</v>
      </c>
      <c r="N3796">
        <v>0</v>
      </c>
      <c r="O3796">
        <v>638243.31999999995</v>
      </c>
      <c r="P3796">
        <v>0</v>
      </c>
      <c r="Q3796">
        <v>0</v>
      </c>
      <c r="R3796">
        <v>0</v>
      </c>
      <c r="S3796">
        <v>0</v>
      </c>
    </row>
    <row r="3797" spans="1:19" x14ac:dyDescent="0.25">
      <c r="A3797">
        <v>4</v>
      </c>
      <c r="B3797">
        <v>4332</v>
      </c>
      <c r="C3797" t="s">
        <v>3736</v>
      </c>
      <c r="D3797" t="s">
        <v>90</v>
      </c>
      <c r="E3797" t="s">
        <v>9</v>
      </c>
      <c r="F3797" t="s">
        <v>6720</v>
      </c>
      <c r="G3797" t="s">
        <v>3601</v>
      </c>
      <c r="H3797" t="s">
        <v>107</v>
      </c>
      <c r="I3797">
        <v>1</v>
      </c>
      <c r="J3797" t="s">
        <v>6969</v>
      </c>
      <c r="K3797" s="37">
        <v>48092</v>
      </c>
      <c r="L3797">
        <v>51558.25</v>
      </c>
      <c r="M3797">
        <v>51558.25</v>
      </c>
      <c r="N3797">
        <v>0</v>
      </c>
      <c r="O3797">
        <v>46402.43</v>
      </c>
      <c r="P3797">
        <v>0</v>
      </c>
      <c r="Q3797">
        <v>3866.87</v>
      </c>
      <c r="R3797">
        <v>3866.86</v>
      </c>
      <c r="S3797">
        <v>0.01</v>
      </c>
    </row>
    <row r="3798" spans="1:19" x14ac:dyDescent="0.25">
      <c r="A3798">
        <v>4</v>
      </c>
      <c r="B3798">
        <v>4332</v>
      </c>
      <c r="C3798" t="s">
        <v>3736</v>
      </c>
      <c r="D3798" t="s">
        <v>90</v>
      </c>
      <c r="E3798" t="s">
        <v>9</v>
      </c>
      <c r="F3798" t="s">
        <v>6721</v>
      </c>
      <c r="G3798" t="s">
        <v>3593</v>
      </c>
      <c r="H3798" t="s">
        <v>104</v>
      </c>
      <c r="I3798">
        <v>1</v>
      </c>
      <c r="J3798" t="s">
        <v>6969</v>
      </c>
      <c r="K3798" s="37">
        <v>43914</v>
      </c>
      <c r="L3798">
        <v>71506.02</v>
      </c>
      <c r="M3798">
        <v>71506.02</v>
      </c>
      <c r="N3798">
        <v>0</v>
      </c>
      <c r="O3798">
        <v>64355.42</v>
      </c>
      <c r="P3798">
        <v>0</v>
      </c>
      <c r="Q3798">
        <v>5362.95</v>
      </c>
      <c r="R3798">
        <v>5362.95</v>
      </c>
      <c r="S3798">
        <v>0</v>
      </c>
    </row>
    <row r="3799" spans="1:19" x14ac:dyDescent="0.25">
      <c r="A3799">
        <v>4</v>
      </c>
      <c r="B3799">
        <v>4332</v>
      </c>
      <c r="C3799" t="s">
        <v>3736</v>
      </c>
      <c r="D3799" t="s">
        <v>90</v>
      </c>
      <c r="E3799" t="s">
        <v>9</v>
      </c>
      <c r="F3799" t="s">
        <v>6722</v>
      </c>
      <c r="G3799" t="s">
        <v>3638</v>
      </c>
      <c r="H3799" t="s">
        <v>107</v>
      </c>
      <c r="I3799">
        <v>1</v>
      </c>
      <c r="J3799" t="s">
        <v>6969</v>
      </c>
      <c r="K3799" s="37">
        <v>44033</v>
      </c>
      <c r="L3799">
        <v>12469.66</v>
      </c>
      <c r="M3799">
        <v>12469.66</v>
      </c>
      <c r="N3799">
        <v>0</v>
      </c>
      <c r="O3799">
        <v>11222.69</v>
      </c>
      <c r="P3799">
        <v>0</v>
      </c>
      <c r="Q3799">
        <v>935.23</v>
      </c>
      <c r="R3799">
        <v>935.22</v>
      </c>
      <c r="S3799">
        <v>0.01</v>
      </c>
    </row>
    <row r="3800" spans="1:19" x14ac:dyDescent="0.25">
      <c r="A3800">
        <v>4</v>
      </c>
      <c r="B3800">
        <v>4332</v>
      </c>
      <c r="C3800" t="s">
        <v>3736</v>
      </c>
      <c r="D3800" t="s">
        <v>1685</v>
      </c>
      <c r="E3800" t="s">
        <v>131</v>
      </c>
      <c r="F3800" t="s">
        <v>6723</v>
      </c>
      <c r="G3800" t="s">
        <v>3582</v>
      </c>
      <c r="H3800" t="s">
        <v>124</v>
      </c>
      <c r="I3800">
        <v>0</v>
      </c>
      <c r="J3800" t="s">
        <v>6969</v>
      </c>
      <c r="K3800" s="37">
        <v>48092</v>
      </c>
      <c r="L3800">
        <v>30458.080000000002</v>
      </c>
      <c r="M3800">
        <v>30458.080000000002</v>
      </c>
      <c r="N3800">
        <v>0</v>
      </c>
      <c r="O3800">
        <v>27412.27</v>
      </c>
      <c r="P3800">
        <v>0</v>
      </c>
      <c r="Q3800">
        <v>2284.36</v>
      </c>
      <c r="R3800">
        <v>2284.36</v>
      </c>
      <c r="S3800">
        <v>0</v>
      </c>
    </row>
    <row r="3801" spans="1:19" x14ac:dyDescent="0.25">
      <c r="A3801">
        <v>4</v>
      </c>
      <c r="B3801">
        <v>4332</v>
      </c>
      <c r="C3801" t="s">
        <v>3736</v>
      </c>
      <c r="D3801" t="s">
        <v>13</v>
      </c>
      <c r="E3801" t="s">
        <v>9</v>
      </c>
      <c r="F3801" t="s">
        <v>8702</v>
      </c>
      <c r="G3801" t="s">
        <v>8624</v>
      </c>
      <c r="H3801" t="s">
        <v>107</v>
      </c>
      <c r="I3801">
        <v>0</v>
      </c>
      <c r="J3801" t="s">
        <v>6969</v>
      </c>
      <c r="K3801" s="37">
        <v>48092</v>
      </c>
      <c r="L3801">
        <v>3143.12</v>
      </c>
      <c r="M3801">
        <v>3143.12</v>
      </c>
      <c r="N3801">
        <v>0</v>
      </c>
      <c r="O3801">
        <v>2828.81</v>
      </c>
      <c r="P3801">
        <v>0</v>
      </c>
      <c r="Q3801">
        <v>235.73</v>
      </c>
      <c r="R3801">
        <v>0</v>
      </c>
      <c r="S3801">
        <v>235.73</v>
      </c>
    </row>
    <row r="3802" spans="1:19" x14ac:dyDescent="0.25">
      <c r="A3802">
        <v>4</v>
      </c>
      <c r="B3802">
        <v>4332</v>
      </c>
      <c r="C3802" t="s">
        <v>3736</v>
      </c>
      <c r="D3802" t="s">
        <v>1541</v>
      </c>
      <c r="E3802" t="s">
        <v>9</v>
      </c>
      <c r="F3802" t="s">
        <v>8351</v>
      </c>
      <c r="G3802" t="s">
        <v>8352</v>
      </c>
      <c r="H3802" t="s">
        <v>86</v>
      </c>
      <c r="I3802">
        <v>1</v>
      </c>
      <c r="J3802" t="s">
        <v>6969</v>
      </c>
      <c r="K3802" s="37">
        <v>43334</v>
      </c>
      <c r="L3802">
        <v>9404.26</v>
      </c>
      <c r="M3802">
        <v>9404.26</v>
      </c>
      <c r="N3802">
        <v>0</v>
      </c>
      <c r="O3802">
        <v>9404.26</v>
      </c>
      <c r="P3802">
        <v>0</v>
      </c>
      <c r="Q3802">
        <v>0</v>
      </c>
      <c r="R3802">
        <v>0</v>
      </c>
      <c r="S3802">
        <v>0</v>
      </c>
    </row>
    <row r="3803" spans="1:19" x14ac:dyDescent="0.25">
      <c r="A3803">
        <v>4</v>
      </c>
      <c r="B3803">
        <v>4332</v>
      </c>
      <c r="C3803" t="s">
        <v>3736</v>
      </c>
      <c r="D3803" t="s">
        <v>2767</v>
      </c>
      <c r="E3803" t="s">
        <v>9</v>
      </c>
      <c r="F3803" t="s">
        <v>6724</v>
      </c>
      <c r="G3803" t="s">
        <v>3629</v>
      </c>
      <c r="H3803" t="s">
        <v>107</v>
      </c>
      <c r="I3803">
        <v>1</v>
      </c>
      <c r="J3803" t="s">
        <v>6969</v>
      </c>
      <c r="K3803" s="37">
        <v>43990</v>
      </c>
      <c r="L3803">
        <v>82592.710000000006</v>
      </c>
      <c r="M3803">
        <v>82592.710000000006</v>
      </c>
      <c r="N3803">
        <v>0</v>
      </c>
      <c r="O3803">
        <v>74333.440000000002</v>
      </c>
      <c r="P3803">
        <v>0</v>
      </c>
      <c r="Q3803">
        <v>6194.45</v>
      </c>
      <c r="R3803">
        <v>6194.45</v>
      </c>
      <c r="S3803">
        <v>0</v>
      </c>
    </row>
    <row r="3804" spans="1:19" x14ac:dyDescent="0.25">
      <c r="A3804">
        <v>4</v>
      </c>
      <c r="B3804">
        <v>4332</v>
      </c>
      <c r="C3804" t="s">
        <v>3736</v>
      </c>
      <c r="D3804" t="s">
        <v>24</v>
      </c>
      <c r="E3804" t="s">
        <v>25</v>
      </c>
      <c r="F3804" t="s">
        <v>6725</v>
      </c>
      <c r="G3804" t="s">
        <v>303</v>
      </c>
      <c r="H3804" t="s">
        <v>107</v>
      </c>
      <c r="I3804">
        <v>0</v>
      </c>
      <c r="J3804" t="s">
        <v>6969</v>
      </c>
      <c r="K3804" s="37">
        <v>44057</v>
      </c>
      <c r="L3804">
        <v>18930</v>
      </c>
      <c r="M3804">
        <v>18930</v>
      </c>
      <c r="N3804">
        <v>0</v>
      </c>
      <c r="O3804">
        <v>17037</v>
      </c>
      <c r="P3804">
        <v>0</v>
      </c>
      <c r="Q3804">
        <v>1419.75</v>
      </c>
      <c r="R3804">
        <v>1419.75</v>
      </c>
      <c r="S3804">
        <v>0</v>
      </c>
    </row>
    <row r="3805" spans="1:19" x14ac:dyDescent="0.25">
      <c r="A3805">
        <v>4</v>
      </c>
      <c r="B3805">
        <v>4332</v>
      </c>
      <c r="C3805" t="s">
        <v>3736</v>
      </c>
      <c r="D3805" t="s">
        <v>95</v>
      </c>
      <c r="E3805" t="s">
        <v>93</v>
      </c>
      <c r="F3805" t="s">
        <v>8353</v>
      </c>
      <c r="G3805" t="s">
        <v>8354</v>
      </c>
      <c r="H3805" t="s">
        <v>124</v>
      </c>
      <c r="I3805">
        <v>1</v>
      </c>
      <c r="J3805" t="s">
        <v>6969</v>
      </c>
      <c r="K3805" s="37">
        <v>48092</v>
      </c>
      <c r="L3805">
        <v>365071.22</v>
      </c>
      <c r="M3805">
        <v>365071.22</v>
      </c>
      <c r="N3805">
        <v>0</v>
      </c>
      <c r="O3805">
        <v>328564.09999999998</v>
      </c>
      <c r="P3805">
        <v>0</v>
      </c>
      <c r="Q3805">
        <v>0</v>
      </c>
      <c r="R3805">
        <v>0</v>
      </c>
      <c r="S3805">
        <v>0</v>
      </c>
    </row>
    <row r="3806" spans="1:19" x14ac:dyDescent="0.25">
      <c r="A3806">
        <v>4</v>
      </c>
      <c r="B3806">
        <v>4332</v>
      </c>
      <c r="C3806" t="s">
        <v>3736</v>
      </c>
      <c r="D3806" t="s">
        <v>970</v>
      </c>
      <c r="E3806" t="s">
        <v>439</v>
      </c>
      <c r="F3806" t="s">
        <v>6726</v>
      </c>
      <c r="G3806" t="s">
        <v>3567</v>
      </c>
      <c r="H3806" t="s">
        <v>124</v>
      </c>
      <c r="I3806">
        <v>1</v>
      </c>
      <c r="J3806" t="s">
        <v>6969</v>
      </c>
      <c r="K3806" s="37">
        <v>43959</v>
      </c>
      <c r="L3806">
        <v>9107.23</v>
      </c>
      <c r="M3806">
        <v>9107.23</v>
      </c>
      <c r="N3806">
        <v>0</v>
      </c>
      <c r="O3806">
        <v>8196.51</v>
      </c>
      <c r="P3806">
        <v>0</v>
      </c>
      <c r="Q3806">
        <v>683.04</v>
      </c>
      <c r="R3806">
        <v>683.04</v>
      </c>
      <c r="S3806">
        <v>0</v>
      </c>
    </row>
    <row r="3807" spans="1:19" x14ac:dyDescent="0.25">
      <c r="A3807">
        <v>4</v>
      </c>
      <c r="B3807">
        <v>4332</v>
      </c>
      <c r="C3807" t="s">
        <v>3736</v>
      </c>
      <c r="D3807" t="s">
        <v>13</v>
      </c>
      <c r="E3807" t="s">
        <v>9</v>
      </c>
      <c r="F3807" t="s">
        <v>8355</v>
      </c>
      <c r="G3807" t="s">
        <v>8356</v>
      </c>
      <c r="H3807" t="s">
        <v>86</v>
      </c>
      <c r="I3807">
        <v>1</v>
      </c>
      <c r="J3807" t="s">
        <v>6969</v>
      </c>
      <c r="K3807" s="37">
        <v>44336</v>
      </c>
      <c r="L3807">
        <v>328894.89</v>
      </c>
      <c r="M3807">
        <v>328894.89</v>
      </c>
      <c r="N3807">
        <v>0</v>
      </c>
      <c r="O3807">
        <v>328894.89</v>
      </c>
      <c r="P3807">
        <v>0</v>
      </c>
      <c r="Q3807">
        <v>0</v>
      </c>
      <c r="R3807">
        <v>0</v>
      </c>
      <c r="S3807">
        <v>0</v>
      </c>
    </row>
    <row r="3808" spans="1:19" x14ac:dyDescent="0.25">
      <c r="A3808">
        <v>4</v>
      </c>
      <c r="B3808">
        <v>4332</v>
      </c>
      <c r="C3808" t="s">
        <v>3736</v>
      </c>
      <c r="D3808" t="s">
        <v>970</v>
      </c>
      <c r="E3808" t="s">
        <v>439</v>
      </c>
      <c r="F3808" t="s">
        <v>6727</v>
      </c>
      <c r="G3808" t="s">
        <v>3570</v>
      </c>
      <c r="H3808" t="s">
        <v>124</v>
      </c>
      <c r="I3808">
        <v>1</v>
      </c>
      <c r="J3808" t="s">
        <v>6969</v>
      </c>
      <c r="K3808" s="37">
        <v>43861</v>
      </c>
      <c r="L3808">
        <v>4430.55</v>
      </c>
      <c r="M3808">
        <v>4430.55</v>
      </c>
      <c r="N3808">
        <v>0</v>
      </c>
      <c r="O3808">
        <v>3987.5</v>
      </c>
      <c r="P3808">
        <v>0</v>
      </c>
      <c r="Q3808">
        <v>332.29</v>
      </c>
      <c r="R3808">
        <v>332.29</v>
      </c>
      <c r="S3808">
        <v>0</v>
      </c>
    </row>
    <row r="3809" spans="1:19" x14ac:dyDescent="0.25">
      <c r="A3809">
        <v>4</v>
      </c>
      <c r="B3809">
        <v>4332</v>
      </c>
      <c r="C3809" t="s">
        <v>3736</v>
      </c>
      <c r="D3809" t="s">
        <v>426</v>
      </c>
      <c r="E3809" t="s">
        <v>60</v>
      </c>
      <c r="F3809" t="s">
        <v>8929</v>
      </c>
      <c r="G3809" t="s">
        <v>8930</v>
      </c>
      <c r="H3809" t="s">
        <v>104</v>
      </c>
      <c r="I3809">
        <v>0</v>
      </c>
      <c r="J3809" t="s">
        <v>6969</v>
      </c>
      <c r="K3809" s="37">
        <v>48092</v>
      </c>
      <c r="L3809">
        <v>29722.45</v>
      </c>
      <c r="M3809">
        <v>29722.45</v>
      </c>
      <c r="N3809">
        <v>0</v>
      </c>
      <c r="O3809">
        <v>26750.21</v>
      </c>
      <c r="P3809">
        <v>0</v>
      </c>
      <c r="Q3809">
        <v>2229.1799999999998</v>
      </c>
      <c r="R3809">
        <v>0</v>
      </c>
      <c r="S3809">
        <v>2229.1799999999998</v>
      </c>
    </row>
    <row r="3810" spans="1:19" x14ac:dyDescent="0.25">
      <c r="A3810">
        <v>4</v>
      </c>
      <c r="B3810">
        <v>4332</v>
      </c>
      <c r="C3810" t="s">
        <v>3736</v>
      </c>
      <c r="D3810" t="s">
        <v>52</v>
      </c>
      <c r="E3810" t="s">
        <v>21</v>
      </c>
      <c r="F3810" t="s">
        <v>8931</v>
      </c>
      <c r="G3810" t="s">
        <v>8932</v>
      </c>
      <c r="H3810" t="s">
        <v>107</v>
      </c>
      <c r="I3810">
        <v>0</v>
      </c>
      <c r="J3810" t="s">
        <v>6969</v>
      </c>
      <c r="K3810" s="37">
        <v>48092</v>
      </c>
      <c r="L3810">
        <v>6449.04</v>
      </c>
      <c r="M3810">
        <v>6449.04</v>
      </c>
      <c r="N3810">
        <v>0</v>
      </c>
      <c r="O3810">
        <v>5804.14</v>
      </c>
      <c r="P3810">
        <v>0</v>
      </c>
      <c r="Q3810">
        <v>483.68</v>
      </c>
      <c r="R3810">
        <v>0</v>
      </c>
      <c r="S3810">
        <v>483.68</v>
      </c>
    </row>
    <row r="3811" spans="1:19" x14ac:dyDescent="0.25">
      <c r="A3811">
        <v>4</v>
      </c>
      <c r="B3811">
        <v>4332</v>
      </c>
      <c r="C3811" t="s">
        <v>3736</v>
      </c>
      <c r="D3811" t="s">
        <v>970</v>
      </c>
      <c r="E3811" t="s">
        <v>439</v>
      </c>
      <c r="F3811" t="s">
        <v>6728</v>
      </c>
      <c r="G3811" t="s">
        <v>3580</v>
      </c>
      <c r="H3811" t="s">
        <v>124</v>
      </c>
      <c r="I3811">
        <v>1</v>
      </c>
      <c r="J3811" t="s">
        <v>6969</v>
      </c>
      <c r="K3811" s="37">
        <v>43948</v>
      </c>
      <c r="L3811">
        <v>29460.45</v>
      </c>
      <c r="M3811">
        <v>29460.45</v>
      </c>
      <c r="N3811">
        <v>0</v>
      </c>
      <c r="O3811">
        <v>26514.41</v>
      </c>
      <c r="P3811">
        <v>0</v>
      </c>
      <c r="Q3811">
        <v>2209.5300000000002</v>
      </c>
      <c r="R3811">
        <v>2209.5300000000002</v>
      </c>
      <c r="S3811">
        <v>0</v>
      </c>
    </row>
    <row r="3812" spans="1:19" x14ac:dyDescent="0.25">
      <c r="A3812">
        <v>4</v>
      </c>
      <c r="B3812">
        <v>4332</v>
      </c>
      <c r="C3812" t="s">
        <v>3736</v>
      </c>
      <c r="D3812" t="s">
        <v>539</v>
      </c>
      <c r="E3812" t="s">
        <v>69</v>
      </c>
      <c r="F3812" t="s">
        <v>6729</v>
      </c>
      <c r="G3812" t="s">
        <v>730</v>
      </c>
      <c r="H3812" t="s">
        <v>107</v>
      </c>
      <c r="I3812">
        <v>1</v>
      </c>
      <c r="J3812" t="s">
        <v>6969</v>
      </c>
      <c r="K3812" s="37">
        <v>43336</v>
      </c>
      <c r="L3812">
        <v>3124.43</v>
      </c>
      <c r="M3812">
        <v>3124.43</v>
      </c>
      <c r="N3812">
        <v>0</v>
      </c>
      <c r="O3812">
        <v>2811.99</v>
      </c>
      <c r="P3812">
        <v>0</v>
      </c>
      <c r="Q3812">
        <v>234.33</v>
      </c>
      <c r="R3812">
        <v>234.33</v>
      </c>
      <c r="S3812">
        <v>0</v>
      </c>
    </row>
    <row r="3813" spans="1:19" x14ac:dyDescent="0.25">
      <c r="A3813">
        <v>4</v>
      </c>
      <c r="B3813">
        <v>4332</v>
      </c>
      <c r="C3813" t="s">
        <v>3736</v>
      </c>
      <c r="D3813" t="s">
        <v>970</v>
      </c>
      <c r="E3813" t="s">
        <v>439</v>
      </c>
      <c r="F3813" t="s">
        <v>6730</v>
      </c>
      <c r="G3813" t="s">
        <v>3571</v>
      </c>
      <c r="H3813" t="s">
        <v>124</v>
      </c>
      <c r="I3813">
        <v>1</v>
      </c>
      <c r="J3813" t="s">
        <v>6969</v>
      </c>
      <c r="K3813" s="37">
        <v>43861</v>
      </c>
      <c r="L3813">
        <v>7900.12</v>
      </c>
      <c r="M3813">
        <v>7900.12</v>
      </c>
      <c r="N3813">
        <v>0</v>
      </c>
      <c r="O3813">
        <v>7110.11</v>
      </c>
      <c r="P3813">
        <v>0</v>
      </c>
      <c r="Q3813">
        <v>592.51</v>
      </c>
      <c r="R3813">
        <v>592.51</v>
      </c>
      <c r="S3813">
        <v>0</v>
      </c>
    </row>
    <row r="3814" spans="1:19" x14ac:dyDescent="0.25">
      <c r="A3814">
        <v>4</v>
      </c>
      <c r="B3814">
        <v>4332</v>
      </c>
      <c r="C3814" t="s">
        <v>3736</v>
      </c>
      <c r="D3814" t="s">
        <v>62</v>
      </c>
      <c r="E3814" t="s">
        <v>60</v>
      </c>
      <c r="F3814" t="s">
        <v>8357</v>
      </c>
      <c r="G3814" t="s">
        <v>8358</v>
      </c>
      <c r="H3814" t="s">
        <v>86</v>
      </c>
      <c r="I3814">
        <v>1</v>
      </c>
      <c r="J3814" t="s">
        <v>6969</v>
      </c>
      <c r="K3814" s="37">
        <v>48092</v>
      </c>
      <c r="L3814">
        <v>47164.98</v>
      </c>
      <c r="M3814">
        <v>144787.20000000001</v>
      </c>
      <c r="N3814">
        <v>97622.22</v>
      </c>
      <c r="O3814">
        <v>135024.98000000001</v>
      </c>
      <c r="P3814">
        <v>87860</v>
      </c>
      <c r="Q3814">
        <v>2557.5</v>
      </c>
      <c r="R3814">
        <v>2556.5</v>
      </c>
      <c r="S3814">
        <v>1</v>
      </c>
    </row>
    <row r="3815" spans="1:19" x14ac:dyDescent="0.25">
      <c r="A3815">
        <v>4</v>
      </c>
      <c r="B3815">
        <v>4332</v>
      </c>
      <c r="C3815" t="s">
        <v>3736</v>
      </c>
      <c r="D3815" t="s">
        <v>1639</v>
      </c>
      <c r="E3815" t="s">
        <v>152</v>
      </c>
      <c r="F3815" t="s">
        <v>8359</v>
      </c>
      <c r="G3815" t="s">
        <v>141</v>
      </c>
      <c r="H3815" t="s">
        <v>86</v>
      </c>
      <c r="I3815">
        <v>1</v>
      </c>
      <c r="J3815" t="s">
        <v>6969</v>
      </c>
      <c r="K3815" s="37">
        <v>48092</v>
      </c>
      <c r="L3815">
        <v>1236793.73</v>
      </c>
      <c r="M3815">
        <v>1236793.73</v>
      </c>
      <c r="N3815">
        <v>0</v>
      </c>
      <c r="O3815">
        <v>1158198.8500000001</v>
      </c>
      <c r="P3815">
        <v>0</v>
      </c>
      <c r="Q3815">
        <v>52096.7</v>
      </c>
      <c r="R3815">
        <v>0</v>
      </c>
      <c r="S3815">
        <v>52096.7</v>
      </c>
    </row>
    <row r="3816" spans="1:19" x14ac:dyDescent="0.25">
      <c r="A3816">
        <v>4</v>
      </c>
      <c r="B3816">
        <v>4332</v>
      </c>
      <c r="C3816" t="s">
        <v>3736</v>
      </c>
      <c r="D3816" t="s">
        <v>1685</v>
      </c>
      <c r="E3816" t="s">
        <v>131</v>
      </c>
      <c r="F3816" t="s">
        <v>6731</v>
      </c>
      <c r="G3816" t="s">
        <v>3579</v>
      </c>
      <c r="H3816" t="s">
        <v>124</v>
      </c>
      <c r="I3816">
        <v>1</v>
      </c>
      <c r="J3816" t="s">
        <v>6969</v>
      </c>
      <c r="K3816" s="37">
        <v>43864</v>
      </c>
      <c r="L3816">
        <v>18379.669999999998</v>
      </c>
      <c r="M3816">
        <v>18379.669999999998</v>
      </c>
      <c r="N3816">
        <v>0</v>
      </c>
      <c r="O3816">
        <v>16541.7</v>
      </c>
      <c r="P3816">
        <v>0</v>
      </c>
      <c r="Q3816">
        <v>1378.48</v>
      </c>
      <c r="R3816">
        <v>1378.48</v>
      </c>
      <c r="S3816">
        <v>0</v>
      </c>
    </row>
    <row r="3817" spans="1:19" x14ac:dyDescent="0.25">
      <c r="A3817">
        <v>4</v>
      </c>
      <c r="B3817">
        <v>4332</v>
      </c>
      <c r="C3817" t="s">
        <v>3736</v>
      </c>
      <c r="D3817" t="s">
        <v>8360</v>
      </c>
      <c r="E3817" t="s">
        <v>60</v>
      </c>
      <c r="F3817" t="s">
        <v>8361</v>
      </c>
      <c r="G3817" t="s">
        <v>8362</v>
      </c>
      <c r="H3817" t="s">
        <v>86</v>
      </c>
      <c r="I3817">
        <v>1</v>
      </c>
      <c r="J3817" t="s">
        <v>6969</v>
      </c>
      <c r="K3817" s="37">
        <v>43339</v>
      </c>
      <c r="L3817">
        <v>17206.939999999999</v>
      </c>
      <c r="M3817">
        <v>17206.939999999999</v>
      </c>
      <c r="N3817">
        <v>0</v>
      </c>
      <c r="O3817">
        <v>17206.939999999999</v>
      </c>
      <c r="P3817">
        <v>0</v>
      </c>
      <c r="Q3817">
        <v>0</v>
      </c>
      <c r="R3817">
        <v>0</v>
      </c>
      <c r="S3817">
        <v>0</v>
      </c>
    </row>
    <row r="3818" spans="1:19" x14ac:dyDescent="0.25">
      <c r="A3818">
        <v>4</v>
      </c>
      <c r="B3818">
        <v>4332</v>
      </c>
      <c r="C3818" t="s">
        <v>3736</v>
      </c>
      <c r="D3818" t="s">
        <v>947</v>
      </c>
      <c r="E3818" t="s">
        <v>948</v>
      </c>
      <c r="F3818" t="s">
        <v>8363</v>
      </c>
      <c r="G3818" t="s">
        <v>8364</v>
      </c>
      <c r="H3818" t="s">
        <v>124</v>
      </c>
      <c r="I3818">
        <v>1</v>
      </c>
      <c r="J3818" t="s">
        <v>6969</v>
      </c>
      <c r="K3818" s="37">
        <v>48092</v>
      </c>
      <c r="L3818">
        <v>327819.48</v>
      </c>
      <c r="M3818">
        <v>327819.48</v>
      </c>
      <c r="N3818">
        <v>0</v>
      </c>
      <c r="O3818">
        <v>295037.53000000003</v>
      </c>
      <c r="P3818">
        <v>0</v>
      </c>
      <c r="Q3818">
        <v>0</v>
      </c>
      <c r="R3818">
        <v>0</v>
      </c>
      <c r="S3818">
        <v>0</v>
      </c>
    </row>
    <row r="3819" spans="1:19" x14ac:dyDescent="0.25">
      <c r="A3819">
        <v>4</v>
      </c>
      <c r="B3819">
        <v>4332</v>
      </c>
      <c r="C3819" t="s">
        <v>3736</v>
      </c>
      <c r="D3819" t="s">
        <v>1022</v>
      </c>
      <c r="E3819" t="s">
        <v>48</v>
      </c>
      <c r="F3819" t="s">
        <v>8933</v>
      </c>
      <c r="G3819" t="s">
        <v>8934</v>
      </c>
      <c r="H3819" t="s">
        <v>149</v>
      </c>
      <c r="I3819">
        <v>1</v>
      </c>
      <c r="J3819" t="s">
        <v>6969</v>
      </c>
      <c r="K3819" s="37">
        <v>48092</v>
      </c>
      <c r="L3819">
        <v>1640402.66</v>
      </c>
      <c r="M3819">
        <v>1640402.66</v>
      </c>
      <c r="N3819">
        <v>0</v>
      </c>
      <c r="O3819">
        <v>1476362.39</v>
      </c>
      <c r="P3819">
        <v>0</v>
      </c>
      <c r="Q3819">
        <v>0</v>
      </c>
      <c r="R3819">
        <v>0</v>
      </c>
      <c r="S3819">
        <v>0</v>
      </c>
    </row>
    <row r="3820" spans="1:19" x14ac:dyDescent="0.25">
      <c r="A3820">
        <v>4</v>
      </c>
      <c r="B3820">
        <v>4332</v>
      </c>
      <c r="C3820" t="s">
        <v>3736</v>
      </c>
      <c r="D3820" t="s">
        <v>2894</v>
      </c>
      <c r="E3820" t="s">
        <v>93</v>
      </c>
      <c r="F3820" t="s">
        <v>6732</v>
      </c>
      <c r="G3820" t="s">
        <v>3609</v>
      </c>
      <c r="H3820" t="s">
        <v>149</v>
      </c>
      <c r="I3820">
        <v>0</v>
      </c>
      <c r="J3820" t="s">
        <v>6969</v>
      </c>
      <c r="K3820" s="37">
        <v>44271</v>
      </c>
      <c r="L3820">
        <v>78456.45</v>
      </c>
      <c r="M3820">
        <v>78456.45</v>
      </c>
      <c r="N3820">
        <v>0</v>
      </c>
      <c r="O3820">
        <v>70610.81</v>
      </c>
      <c r="P3820">
        <v>0</v>
      </c>
      <c r="Q3820">
        <v>5884.23</v>
      </c>
      <c r="R3820">
        <v>5884.23</v>
      </c>
      <c r="S3820">
        <v>0</v>
      </c>
    </row>
    <row r="3821" spans="1:19" x14ac:dyDescent="0.25">
      <c r="A3821">
        <v>4</v>
      </c>
      <c r="B3821">
        <v>4332</v>
      </c>
      <c r="C3821" t="s">
        <v>3736</v>
      </c>
      <c r="D3821" t="s">
        <v>3588</v>
      </c>
      <c r="E3821" t="s">
        <v>9</v>
      </c>
      <c r="F3821" t="s">
        <v>6733</v>
      </c>
      <c r="G3821" t="s">
        <v>3600</v>
      </c>
      <c r="H3821" t="s">
        <v>149</v>
      </c>
      <c r="I3821">
        <v>0</v>
      </c>
      <c r="J3821" t="s">
        <v>6969</v>
      </c>
      <c r="K3821" s="37">
        <v>44096</v>
      </c>
      <c r="L3821">
        <v>37044.07</v>
      </c>
      <c r="M3821">
        <v>37044.07</v>
      </c>
      <c r="N3821">
        <v>0</v>
      </c>
      <c r="O3821">
        <v>33339.660000000003</v>
      </c>
      <c r="P3821">
        <v>0</v>
      </c>
      <c r="Q3821">
        <v>2778.31</v>
      </c>
      <c r="R3821">
        <v>2778.3</v>
      </c>
      <c r="S3821">
        <v>0.01</v>
      </c>
    </row>
    <row r="3822" spans="1:19" x14ac:dyDescent="0.25">
      <c r="A3822">
        <v>4</v>
      </c>
      <c r="B3822">
        <v>4332</v>
      </c>
      <c r="C3822" t="s">
        <v>3736</v>
      </c>
      <c r="D3822" t="s">
        <v>398</v>
      </c>
      <c r="E3822" t="s">
        <v>255</v>
      </c>
      <c r="F3822" t="s">
        <v>6734</v>
      </c>
      <c r="G3822" t="s">
        <v>3644</v>
      </c>
      <c r="H3822" t="s">
        <v>107</v>
      </c>
      <c r="I3822">
        <v>1</v>
      </c>
      <c r="J3822" t="s">
        <v>6969</v>
      </c>
      <c r="K3822" s="37">
        <v>44186</v>
      </c>
      <c r="L3822">
        <v>71678.16</v>
      </c>
      <c r="M3822">
        <v>0</v>
      </c>
      <c r="N3822">
        <v>-71678.16</v>
      </c>
      <c r="O3822">
        <v>0</v>
      </c>
      <c r="P3822">
        <v>-64510.34</v>
      </c>
      <c r="Q3822">
        <v>5375.86</v>
      </c>
      <c r="R3822">
        <v>5375.86</v>
      </c>
      <c r="S3822">
        <v>0</v>
      </c>
    </row>
    <row r="3823" spans="1:19" x14ac:dyDescent="0.25">
      <c r="A3823">
        <v>4</v>
      </c>
      <c r="B3823">
        <v>4332</v>
      </c>
      <c r="C3823" t="s">
        <v>3736</v>
      </c>
      <c r="D3823" t="s">
        <v>52</v>
      </c>
      <c r="E3823" t="s">
        <v>21</v>
      </c>
      <c r="F3823" t="s">
        <v>6735</v>
      </c>
      <c r="G3823" t="s">
        <v>3586</v>
      </c>
      <c r="H3823" t="s">
        <v>124</v>
      </c>
      <c r="I3823">
        <v>0</v>
      </c>
      <c r="J3823" t="s">
        <v>6969</v>
      </c>
      <c r="K3823" s="37">
        <v>48092</v>
      </c>
      <c r="L3823">
        <v>228732.86</v>
      </c>
      <c r="M3823">
        <v>228732.86</v>
      </c>
      <c r="N3823">
        <v>0</v>
      </c>
      <c r="O3823">
        <v>205859.57</v>
      </c>
      <c r="P3823">
        <v>0</v>
      </c>
      <c r="Q3823">
        <v>0</v>
      </c>
      <c r="R3823">
        <v>0</v>
      </c>
      <c r="S3823">
        <v>0</v>
      </c>
    </row>
    <row r="3824" spans="1:19" x14ac:dyDescent="0.25">
      <c r="A3824">
        <v>4</v>
      </c>
      <c r="B3824">
        <v>4332</v>
      </c>
      <c r="C3824" t="s">
        <v>3736</v>
      </c>
      <c r="D3824" t="s">
        <v>1685</v>
      </c>
      <c r="E3824" t="s">
        <v>131</v>
      </c>
      <c r="F3824" t="s">
        <v>6736</v>
      </c>
      <c r="G3824" t="s">
        <v>3599</v>
      </c>
      <c r="H3824" t="s">
        <v>124</v>
      </c>
      <c r="I3824">
        <v>1</v>
      </c>
      <c r="J3824" t="s">
        <v>6969</v>
      </c>
      <c r="K3824" s="37">
        <v>43990</v>
      </c>
      <c r="L3824">
        <v>19977.12</v>
      </c>
      <c r="M3824">
        <v>19977.12</v>
      </c>
      <c r="N3824">
        <v>0</v>
      </c>
      <c r="O3824">
        <v>17979.41</v>
      </c>
      <c r="P3824">
        <v>0</v>
      </c>
      <c r="Q3824">
        <v>1498.28</v>
      </c>
      <c r="R3824">
        <v>1498.28</v>
      </c>
      <c r="S3824">
        <v>0</v>
      </c>
    </row>
    <row r="3825" spans="1:19" x14ac:dyDescent="0.25">
      <c r="A3825">
        <v>4</v>
      </c>
      <c r="B3825">
        <v>4332</v>
      </c>
      <c r="C3825" t="s">
        <v>3736</v>
      </c>
      <c r="D3825" t="s">
        <v>1757</v>
      </c>
      <c r="E3825" t="s">
        <v>27</v>
      </c>
      <c r="F3825" t="s">
        <v>8365</v>
      </c>
      <c r="G3825" t="s">
        <v>2527</v>
      </c>
      <c r="H3825" t="s">
        <v>124</v>
      </c>
      <c r="I3825">
        <v>1</v>
      </c>
      <c r="J3825" t="s">
        <v>6969</v>
      </c>
      <c r="K3825" s="37">
        <v>48092</v>
      </c>
      <c r="L3825">
        <v>204537.06</v>
      </c>
      <c r="M3825">
        <v>204537.06</v>
      </c>
      <c r="N3825">
        <v>0</v>
      </c>
      <c r="O3825">
        <v>184083.35</v>
      </c>
      <c r="P3825">
        <v>0</v>
      </c>
      <c r="Q3825">
        <v>0</v>
      </c>
      <c r="R3825">
        <v>0</v>
      </c>
      <c r="S3825">
        <v>0</v>
      </c>
    </row>
    <row r="3826" spans="1:19" x14ac:dyDescent="0.25">
      <c r="A3826">
        <v>4</v>
      </c>
      <c r="B3826">
        <v>4332</v>
      </c>
      <c r="C3826" t="s">
        <v>3736</v>
      </c>
      <c r="D3826" t="s">
        <v>24</v>
      </c>
      <c r="E3826" t="s">
        <v>25</v>
      </c>
      <c r="F3826" t="s">
        <v>8703</v>
      </c>
      <c r="G3826" t="s">
        <v>8621</v>
      </c>
      <c r="H3826" t="s">
        <v>107</v>
      </c>
      <c r="I3826">
        <v>0</v>
      </c>
      <c r="J3826" t="s">
        <v>6969</v>
      </c>
      <c r="K3826" s="37">
        <v>44138</v>
      </c>
      <c r="L3826">
        <v>14454</v>
      </c>
      <c r="M3826">
        <v>14454</v>
      </c>
      <c r="N3826">
        <v>0</v>
      </c>
      <c r="O3826">
        <v>13008.6</v>
      </c>
      <c r="P3826">
        <v>0</v>
      </c>
      <c r="Q3826">
        <v>1084.05</v>
      </c>
      <c r="R3826">
        <v>1084.05</v>
      </c>
      <c r="S3826">
        <v>0</v>
      </c>
    </row>
    <row r="3827" spans="1:19" x14ac:dyDescent="0.25">
      <c r="A3827">
        <v>4</v>
      </c>
      <c r="B3827">
        <v>4332</v>
      </c>
      <c r="C3827" t="s">
        <v>3736</v>
      </c>
      <c r="D3827" t="s">
        <v>1924</v>
      </c>
      <c r="E3827" t="s">
        <v>168</v>
      </c>
      <c r="F3827" t="s">
        <v>6737</v>
      </c>
      <c r="G3827" t="s">
        <v>3592</v>
      </c>
      <c r="H3827" t="s">
        <v>124</v>
      </c>
      <c r="I3827">
        <v>1</v>
      </c>
      <c r="J3827" t="s">
        <v>6969</v>
      </c>
      <c r="K3827" s="37">
        <v>43882</v>
      </c>
      <c r="L3827">
        <v>106705.99</v>
      </c>
      <c r="M3827">
        <v>106705.99</v>
      </c>
      <c r="N3827">
        <v>0</v>
      </c>
      <c r="O3827">
        <v>96035.39</v>
      </c>
      <c r="P3827">
        <v>0</v>
      </c>
      <c r="Q3827">
        <v>8002.95</v>
      </c>
      <c r="R3827">
        <v>8002.94</v>
      </c>
      <c r="S3827">
        <v>0.01</v>
      </c>
    </row>
    <row r="3828" spans="1:19" x14ac:dyDescent="0.25">
      <c r="A3828">
        <v>4</v>
      </c>
      <c r="B3828">
        <v>4332</v>
      </c>
      <c r="C3828" t="s">
        <v>3736</v>
      </c>
      <c r="D3828" t="s">
        <v>2441</v>
      </c>
      <c r="E3828" t="s">
        <v>60</v>
      </c>
      <c r="F3828" t="s">
        <v>6738</v>
      </c>
      <c r="G3828" t="s">
        <v>3598</v>
      </c>
      <c r="H3828" t="s">
        <v>107</v>
      </c>
      <c r="I3828">
        <v>0</v>
      </c>
      <c r="J3828" t="s">
        <v>6969</v>
      </c>
      <c r="K3828" s="37">
        <v>44057</v>
      </c>
      <c r="L3828">
        <v>75310</v>
      </c>
      <c r="M3828">
        <v>75310</v>
      </c>
      <c r="N3828">
        <v>0</v>
      </c>
      <c r="O3828">
        <v>67779</v>
      </c>
      <c r="P3828">
        <v>0</v>
      </c>
      <c r="Q3828">
        <v>5648.25</v>
      </c>
      <c r="R3828">
        <v>5648.25</v>
      </c>
      <c r="S3828">
        <v>0</v>
      </c>
    </row>
    <row r="3829" spans="1:19" x14ac:dyDescent="0.25">
      <c r="A3829">
        <v>4</v>
      </c>
      <c r="B3829">
        <v>4332</v>
      </c>
      <c r="C3829" t="s">
        <v>3736</v>
      </c>
      <c r="D3829" t="s">
        <v>426</v>
      </c>
      <c r="E3829" t="s">
        <v>60</v>
      </c>
      <c r="F3829" t="s">
        <v>8366</v>
      </c>
      <c r="G3829" t="s">
        <v>8367</v>
      </c>
      <c r="H3829" t="s">
        <v>124</v>
      </c>
      <c r="I3829">
        <v>1</v>
      </c>
      <c r="J3829" t="s">
        <v>6969</v>
      </c>
      <c r="K3829" s="37">
        <v>48092</v>
      </c>
      <c r="L3829">
        <v>124059.21</v>
      </c>
      <c r="M3829">
        <v>124059.21</v>
      </c>
      <c r="N3829">
        <v>0</v>
      </c>
      <c r="O3829">
        <v>111653.29</v>
      </c>
      <c r="P3829">
        <v>0</v>
      </c>
      <c r="Q3829">
        <v>0</v>
      </c>
      <c r="R3829">
        <v>0</v>
      </c>
      <c r="S3829">
        <v>0</v>
      </c>
    </row>
    <row r="3830" spans="1:19" x14ac:dyDescent="0.25">
      <c r="A3830">
        <v>4</v>
      </c>
      <c r="B3830">
        <v>4332</v>
      </c>
      <c r="C3830" t="s">
        <v>3736</v>
      </c>
      <c r="D3830" t="s">
        <v>90</v>
      </c>
      <c r="E3830" t="s">
        <v>9</v>
      </c>
      <c r="F3830" t="s">
        <v>8368</v>
      </c>
      <c r="G3830" t="s">
        <v>8369</v>
      </c>
      <c r="H3830" t="s">
        <v>107</v>
      </c>
      <c r="I3830">
        <v>1</v>
      </c>
      <c r="J3830" t="s">
        <v>6969</v>
      </c>
      <c r="K3830" s="37">
        <v>48092</v>
      </c>
      <c r="L3830">
        <v>345799</v>
      </c>
      <c r="M3830">
        <v>345799</v>
      </c>
      <c r="N3830">
        <v>0</v>
      </c>
      <c r="O3830">
        <v>311219.09999999998</v>
      </c>
      <c r="P3830">
        <v>0</v>
      </c>
      <c r="Q3830">
        <v>7437.85</v>
      </c>
      <c r="R3830">
        <v>0</v>
      </c>
      <c r="S3830">
        <v>7437.85</v>
      </c>
    </row>
    <row r="3831" spans="1:19" x14ac:dyDescent="0.25">
      <c r="A3831">
        <v>4</v>
      </c>
      <c r="B3831">
        <v>4332</v>
      </c>
      <c r="C3831" t="s">
        <v>3736</v>
      </c>
      <c r="D3831" t="s">
        <v>3479</v>
      </c>
      <c r="E3831" t="s">
        <v>93</v>
      </c>
      <c r="F3831" t="s">
        <v>6739</v>
      </c>
      <c r="G3831" t="s">
        <v>3623</v>
      </c>
      <c r="H3831" t="s">
        <v>107</v>
      </c>
      <c r="I3831">
        <v>0</v>
      </c>
      <c r="J3831" t="s">
        <v>6969</v>
      </c>
      <c r="K3831" s="37">
        <v>48092</v>
      </c>
      <c r="L3831">
        <v>44836.07</v>
      </c>
      <c r="M3831">
        <v>44836.07</v>
      </c>
      <c r="N3831">
        <v>0</v>
      </c>
      <c r="O3831">
        <v>40352.46</v>
      </c>
      <c r="P3831">
        <v>0</v>
      </c>
      <c r="Q3831">
        <v>3362.71</v>
      </c>
      <c r="R3831">
        <v>3362.7</v>
      </c>
      <c r="S3831">
        <v>0.01</v>
      </c>
    </row>
    <row r="3832" spans="1:19" x14ac:dyDescent="0.25">
      <c r="A3832">
        <v>4</v>
      </c>
      <c r="B3832">
        <v>4332</v>
      </c>
      <c r="C3832" t="s">
        <v>3736</v>
      </c>
      <c r="D3832" t="s">
        <v>2210</v>
      </c>
      <c r="E3832" t="s">
        <v>48</v>
      </c>
      <c r="F3832" t="s">
        <v>6740</v>
      </c>
      <c r="G3832" t="s">
        <v>3624</v>
      </c>
      <c r="H3832" t="s">
        <v>107</v>
      </c>
      <c r="I3832">
        <v>0</v>
      </c>
      <c r="J3832" t="s">
        <v>6969</v>
      </c>
      <c r="K3832" s="37">
        <v>48092</v>
      </c>
      <c r="L3832">
        <v>67136</v>
      </c>
      <c r="M3832">
        <v>67136</v>
      </c>
      <c r="N3832">
        <v>0</v>
      </c>
      <c r="O3832">
        <v>60422.400000000001</v>
      </c>
      <c r="P3832">
        <v>0</v>
      </c>
      <c r="Q3832">
        <v>5035.2</v>
      </c>
      <c r="R3832">
        <v>5035.2</v>
      </c>
      <c r="S3832">
        <v>0</v>
      </c>
    </row>
    <row r="3833" spans="1:19" x14ac:dyDescent="0.25">
      <c r="A3833">
        <v>4</v>
      </c>
      <c r="B3833">
        <v>4332</v>
      </c>
      <c r="C3833" t="s">
        <v>3736</v>
      </c>
      <c r="D3833" t="s">
        <v>47</v>
      </c>
      <c r="E3833" t="s">
        <v>48</v>
      </c>
      <c r="F3833" t="s">
        <v>6741</v>
      </c>
      <c r="G3833" t="s">
        <v>3595</v>
      </c>
      <c r="H3833" t="s">
        <v>107</v>
      </c>
      <c r="I3833">
        <v>0</v>
      </c>
      <c r="J3833" t="s">
        <v>6969</v>
      </c>
      <c r="K3833" s="37">
        <v>43971</v>
      </c>
      <c r="L3833">
        <v>21000</v>
      </c>
      <c r="M3833">
        <v>21000</v>
      </c>
      <c r="N3833">
        <v>0</v>
      </c>
      <c r="O3833">
        <v>18900</v>
      </c>
      <c r="P3833">
        <v>0</v>
      </c>
      <c r="Q3833">
        <v>1575</v>
      </c>
      <c r="R3833">
        <v>1575</v>
      </c>
      <c r="S3833">
        <v>0</v>
      </c>
    </row>
    <row r="3834" spans="1:19" x14ac:dyDescent="0.25">
      <c r="A3834">
        <v>4</v>
      </c>
      <c r="B3834">
        <v>4332</v>
      </c>
      <c r="C3834" t="s">
        <v>3736</v>
      </c>
      <c r="D3834" t="s">
        <v>13</v>
      </c>
      <c r="E3834" t="s">
        <v>9</v>
      </c>
      <c r="F3834" t="s">
        <v>8370</v>
      </c>
      <c r="G3834" t="s">
        <v>8371</v>
      </c>
      <c r="H3834" t="s">
        <v>86</v>
      </c>
      <c r="I3834">
        <v>1</v>
      </c>
      <c r="J3834" t="s">
        <v>6969</v>
      </c>
      <c r="K3834" s="37">
        <v>48092</v>
      </c>
      <c r="L3834">
        <v>382228.15</v>
      </c>
      <c r="M3834">
        <v>382228.15</v>
      </c>
      <c r="N3834">
        <v>0</v>
      </c>
      <c r="O3834">
        <v>382070.78</v>
      </c>
      <c r="P3834">
        <v>0</v>
      </c>
      <c r="Q3834">
        <v>118.03</v>
      </c>
      <c r="R3834">
        <v>118.03</v>
      </c>
      <c r="S3834">
        <v>0</v>
      </c>
    </row>
    <row r="3835" spans="1:19" x14ac:dyDescent="0.25">
      <c r="A3835">
        <v>4</v>
      </c>
      <c r="B3835">
        <v>4332</v>
      </c>
      <c r="C3835" t="s">
        <v>3736</v>
      </c>
      <c r="D3835" t="s">
        <v>3479</v>
      </c>
      <c r="E3835" t="s">
        <v>93</v>
      </c>
      <c r="F3835" t="s">
        <v>6742</v>
      </c>
      <c r="G3835" t="s">
        <v>3654</v>
      </c>
      <c r="H3835" t="s">
        <v>107</v>
      </c>
      <c r="I3835">
        <v>0</v>
      </c>
      <c r="J3835" t="s">
        <v>6969</v>
      </c>
      <c r="K3835" s="37">
        <v>48092</v>
      </c>
      <c r="L3835">
        <v>19301.71</v>
      </c>
      <c r="M3835">
        <v>19301.71</v>
      </c>
      <c r="N3835">
        <v>0</v>
      </c>
      <c r="O3835">
        <v>17371.54</v>
      </c>
      <c r="P3835">
        <v>0</v>
      </c>
      <c r="Q3835">
        <v>1447.63</v>
      </c>
      <c r="R3835">
        <v>1447.62</v>
      </c>
      <c r="S3835">
        <v>0.01</v>
      </c>
    </row>
    <row r="3836" spans="1:19" x14ac:dyDescent="0.25">
      <c r="A3836">
        <v>4</v>
      </c>
      <c r="B3836">
        <v>4332</v>
      </c>
      <c r="C3836" t="s">
        <v>3736</v>
      </c>
      <c r="D3836" t="s">
        <v>2316</v>
      </c>
      <c r="E3836" t="s">
        <v>60</v>
      </c>
      <c r="F3836" t="s">
        <v>6743</v>
      </c>
      <c r="G3836" t="s">
        <v>3603</v>
      </c>
      <c r="H3836" t="s">
        <v>107</v>
      </c>
      <c r="I3836">
        <v>1</v>
      </c>
      <c r="J3836" t="s">
        <v>6969</v>
      </c>
      <c r="K3836" s="37">
        <v>44060</v>
      </c>
      <c r="L3836">
        <v>81143</v>
      </c>
      <c r="M3836">
        <v>81143</v>
      </c>
      <c r="N3836">
        <v>0</v>
      </c>
      <c r="O3836">
        <v>73028.7</v>
      </c>
      <c r="P3836">
        <v>0</v>
      </c>
      <c r="Q3836">
        <v>6085.73</v>
      </c>
      <c r="R3836">
        <v>6085.72</v>
      </c>
      <c r="S3836">
        <v>0.01</v>
      </c>
    </row>
    <row r="3837" spans="1:19" x14ac:dyDescent="0.25">
      <c r="A3837">
        <v>4</v>
      </c>
      <c r="B3837">
        <v>4332</v>
      </c>
      <c r="C3837" t="s">
        <v>3736</v>
      </c>
      <c r="D3837" t="s">
        <v>3479</v>
      </c>
      <c r="E3837" t="s">
        <v>93</v>
      </c>
      <c r="F3837" t="s">
        <v>6744</v>
      </c>
      <c r="G3837" t="s">
        <v>3633</v>
      </c>
      <c r="H3837" t="s">
        <v>107</v>
      </c>
      <c r="I3837">
        <v>0</v>
      </c>
      <c r="J3837" t="s">
        <v>6969</v>
      </c>
      <c r="K3837" s="37">
        <v>48092</v>
      </c>
      <c r="L3837">
        <v>52356.3</v>
      </c>
      <c r="M3837">
        <v>52356.3</v>
      </c>
      <c r="N3837">
        <v>0</v>
      </c>
      <c r="O3837">
        <v>47120.67</v>
      </c>
      <c r="P3837">
        <v>0</v>
      </c>
      <c r="Q3837">
        <v>3926.72</v>
      </c>
      <c r="R3837">
        <v>3926.72</v>
      </c>
      <c r="S3837">
        <v>0</v>
      </c>
    </row>
    <row r="3838" spans="1:19" x14ac:dyDescent="0.25">
      <c r="A3838">
        <v>4</v>
      </c>
      <c r="B3838">
        <v>4332</v>
      </c>
      <c r="C3838" t="s">
        <v>3736</v>
      </c>
      <c r="D3838" t="s">
        <v>2959</v>
      </c>
      <c r="E3838" t="s">
        <v>9</v>
      </c>
      <c r="F3838" t="s">
        <v>8372</v>
      </c>
      <c r="G3838" t="s">
        <v>8373</v>
      </c>
      <c r="H3838" t="s">
        <v>149</v>
      </c>
      <c r="I3838">
        <v>1</v>
      </c>
      <c r="J3838" t="s">
        <v>6969</v>
      </c>
      <c r="K3838" s="37">
        <v>44350</v>
      </c>
      <c r="L3838">
        <v>170505</v>
      </c>
      <c r="M3838">
        <v>127230</v>
      </c>
      <c r="N3838">
        <v>-43275</v>
      </c>
      <c r="O3838">
        <v>114507</v>
      </c>
      <c r="P3838">
        <v>-38947.5</v>
      </c>
      <c r="Q3838">
        <v>9542.25</v>
      </c>
      <c r="R3838">
        <v>0</v>
      </c>
      <c r="S3838">
        <v>9542.25</v>
      </c>
    </row>
    <row r="3839" spans="1:19" x14ac:dyDescent="0.25">
      <c r="A3839">
        <v>4</v>
      </c>
      <c r="B3839">
        <v>4332</v>
      </c>
      <c r="C3839" t="s">
        <v>3736</v>
      </c>
      <c r="D3839" t="s">
        <v>3589</v>
      </c>
      <c r="E3839" t="s">
        <v>135</v>
      </c>
      <c r="F3839" t="s">
        <v>6745</v>
      </c>
      <c r="G3839" t="s">
        <v>3590</v>
      </c>
      <c r="H3839" t="s">
        <v>86</v>
      </c>
      <c r="I3839">
        <v>1</v>
      </c>
      <c r="J3839" t="s">
        <v>6969</v>
      </c>
      <c r="K3839" s="37">
        <v>48092</v>
      </c>
      <c r="L3839">
        <v>116.29</v>
      </c>
      <c r="M3839">
        <v>116.29</v>
      </c>
      <c r="N3839">
        <v>0</v>
      </c>
      <c r="O3839">
        <v>113.64</v>
      </c>
      <c r="P3839">
        <v>0</v>
      </c>
      <c r="Q3839">
        <v>1.99</v>
      </c>
      <c r="R3839">
        <v>1.98</v>
      </c>
      <c r="S3839">
        <v>0.01</v>
      </c>
    </row>
    <row r="3840" spans="1:19" x14ac:dyDescent="0.25">
      <c r="A3840">
        <v>4</v>
      </c>
      <c r="B3840">
        <v>4332</v>
      </c>
      <c r="C3840" t="s">
        <v>3736</v>
      </c>
      <c r="D3840" t="s">
        <v>1860</v>
      </c>
      <c r="E3840" t="s">
        <v>147</v>
      </c>
      <c r="F3840" t="s">
        <v>6746</v>
      </c>
      <c r="G3840" t="s">
        <v>3596</v>
      </c>
      <c r="H3840" t="s">
        <v>107</v>
      </c>
      <c r="I3840">
        <v>1</v>
      </c>
      <c r="J3840" t="s">
        <v>6969</v>
      </c>
      <c r="K3840" s="37">
        <v>43952</v>
      </c>
      <c r="L3840">
        <v>5000</v>
      </c>
      <c r="M3840">
        <v>5000</v>
      </c>
      <c r="N3840">
        <v>0</v>
      </c>
      <c r="O3840">
        <v>4500</v>
      </c>
      <c r="P3840">
        <v>0</v>
      </c>
      <c r="Q3840">
        <v>375</v>
      </c>
      <c r="R3840">
        <v>375</v>
      </c>
      <c r="S3840">
        <v>0</v>
      </c>
    </row>
    <row r="3841" spans="1:19" x14ac:dyDescent="0.25">
      <c r="A3841">
        <v>4</v>
      </c>
      <c r="B3841">
        <v>4332</v>
      </c>
      <c r="C3841" t="s">
        <v>3736</v>
      </c>
      <c r="D3841" t="s">
        <v>426</v>
      </c>
      <c r="E3841" t="s">
        <v>60</v>
      </c>
      <c r="F3841" t="s">
        <v>8704</v>
      </c>
      <c r="G3841" t="s">
        <v>8633</v>
      </c>
      <c r="H3841" t="s">
        <v>107</v>
      </c>
      <c r="I3841">
        <v>0</v>
      </c>
      <c r="J3841" t="s">
        <v>6969</v>
      </c>
      <c r="K3841" s="37">
        <v>48092</v>
      </c>
      <c r="L3841">
        <v>36638.639999999999</v>
      </c>
      <c r="M3841">
        <v>36638.639999999999</v>
      </c>
      <c r="N3841">
        <v>0</v>
      </c>
      <c r="O3841">
        <v>32974.78</v>
      </c>
      <c r="P3841">
        <v>0</v>
      </c>
      <c r="Q3841">
        <v>2747.9</v>
      </c>
      <c r="R3841">
        <v>2747.9</v>
      </c>
      <c r="S3841">
        <v>0</v>
      </c>
    </row>
    <row r="3842" spans="1:19" x14ac:dyDescent="0.25">
      <c r="A3842">
        <v>4</v>
      </c>
      <c r="B3842">
        <v>4332</v>
      </c>
      <c r="C3842" t="s">
        <v>3736</v>
      </c>
      <c r="D3842" t="s">
        <v>3479</v>
      </c>
      <c r="E3842" t="s">
        <v>93</v>
      </c>
      <c r="F3842" t="s">
        <v>6747</v>
      </c>
      <c r="G3842" t="s">
        <v>3658</v>
      </c>
      <c r="H3842" t="s">
        <v>107</v>
      </c>
      <c r="I3842">
        <v>0</v>
      </c>
      <c r="J3842" t="s">
        <v>6969</v>
      </c>
      <c r="K3842" s="37">
        <v>48092</v>
      </c>
      <c r="L3842">
        <v>47822.559999999998</v>
      </c>
      <c r="M3842">
        <v>47822.559999999998</v>
      </c>
      <c r="N3842">
        <v>0</v>
      </c>
      <c r="O3842">
        <v>43040.3</v>
      </c>
      <c r="P3842">
        <v>0</v>
      </c>
      <c r="Q3842">
        <v>3586.7</v>
      </c>
      <c r="R3842">
        <v>3586.69</v>
      </c>
      <c r="S3842">
        <v>0.01</v>
      </c>
    </row>
    <row r="3843" spans="1:19" x14ac:dyDescent="0.25">
      <c r="A3843">
        <v>4</v>
      </c>
      <c r="B3843">
        <v>4332</v>
      </c>
      <c r="C3843" t="s">
        <v>3736</v>
      </c>
      <c r="D3843" t="s">
        <v>236</v>
      </c>
      <c r="E3843" t="s">
        <v>15</v>
      </c>
      <c r="F3843" t="s">
        <v>6748</v>
      </c>
      <c r="G3843" t="s">
        <v>2525</v>
      </c>
      <c r="H3843" t="s">
        <v>124</v>
      </c>
      <c r="I3843">
        <v>0</v>
      </c>
      <c r="J3843" t="s">
        <v>6969</v>
      </c>
      <c r="K3843" s="37">
        <v>48092</v>
      </c>
      <c r="L3843">
        <v>94587.6</v>
      </c>
      <c r="M3843">
        <v>94587.6</v>
      </c>
      <c r="N3843">
        <v>0</v>
      </c>
      <c r="O3843">
        <v>85128.84</v>
      </c>
      <c r="P3843">
        <v>0</v>
      </c>
      <c r="Q3843">
        <v>7094.07</v>
      </c>
      <c r="R3843">
        <v>7094.07</v>
      </c>
      <c r="S3843">
        <v>0</v>
      </c>
    </row>
    <row r="3844" spans="1:19" x14ac:dyDescent="0.25">
      <c r="A3844">
        <v>4</v>
      </c>
      <c r="B3844">
        <v>4332</v>
      </c>
      <c r="C3844" t="s">
        <v>3736</v>
      </c>
      <c r="D3844" t="s">
        <v>970</v>
      </c>
      <c r="E3844" t="s">
        <v>439</v>
      </c>
      <c r="F3844" t="s">
        <v>6749</v>
      </c>
      <c r="G3844" t="s">
        <v>3647</v>
      </c>
      <c r="H3844" t="s">
        <v>124</v>
      </c>
      <c r="I3844">
        <v>0</v>
      </c>
      <c r="J3844" t="s">
        <v>6969</v>
      </c>
      <c r="K3844" s="37">
        <v>43973</v>
      </c>
      <c r="L3844">
        <v>38106.379999999997</v>
      </c>
      <c r="M3844">
        <v>38106.379999999997</v>
      </c>
      <c r="N3844">
        <v>0</v>
      </c>
      <c r="O3844">
        <v>34295.74</v>
      </c>
      <c r="P3844">
        <v>0</v>
      </c>
      <c r="Q3844">
        <v>2857.98</v>
      </c>
      <c r="R3844">
        <v>2857.97</v>
      </c>
      <c r="S3844">
        <v>0.01</v>
      </c>
    </row>
    <row r="3845" spans="1:19" x14ac:dyDescent="0.25">
      <c r="A3845">
        <v>4</v>
      </c>
      <c r="B3845">
        <v>4332</v>
      </c>
      <c r="C3845" t="s">
        <v>3736</v>
      </c>
      <c r="D3845" t="s">
        <v>426</v>
      </c>
      <c r="E3845" t="s">
        <v>60</v>
      </c>
      <c r="F3845" t="s">
        <v>6750</v>
      </c>
      <c r="G3845" t="s">
        <v>3628</v>
      </c>
      <c r="H3845" t="s">
        <v>124</v>
      </c>
      <c r="I3845">
        <v>0.4</v>
      </c>
      <c r="J3845" t="s">
        <v>6969</v>
      </c>
      <c r="K3845" s="37">
        <v>44004</v>
      </c>
      <c r="L3845">
        <v>31129.74</v>
      </c>
      <c r="M3845">
        <v>31129.74</v>
      </c>
      <c r="N3845">
        <v>0</v>
      </c>
      <c r="O3845">
        <v>28016.77</v>
      </c>
      <c r="P3845">
        <v>0</v>
      </c>
      <c r="Q3845">
        <v>2334.73</v>
      </c>
      <c r="R3845">
        <v>2334.73</v>
      </c>
      <c r="S3845">
        <v>0</v>
      </c>
    </row>
    <row r="3846" spans="1:19" x14ac:dyDescent="0.25">
      <c r="A3846">
        <v>4</v>
      </c>
      <c r="B3846">
        <v>4332</v>
      </c>
      <c r="C3846" t="s">
        <v>3736</v>
      </c>
      <c r="D3846" t="s">
        <v>343</v>
      </c>
      <c r="E3846" t="s">
        <v>140</v>
      </c>
      <c r="F3846" t="s">
        <v>6751</v>
      </c>
      <c r="G3846" t="s">
        <v>344</v>
      </c>
      <c r="H3846" t="s">
        <v>124</v>
      </c>
      <c r="I3846">
        <v>1</v>
      </c>
      <c r="J3846" t="s">
        <v>6969</v>
      </c>
      <c r="K3846" s="37">
        <v>43265</v>
      </c>
      <c r="L3846">
        <v>4866.8900000000003</v>
      </c>
      <c r="M3846">
        <v>4866.8900000000003</v>
      </c>
      <c r="N3846">
        <v>0</v>
      </c>
      <c r="O3846">
        <v>4380.2</v>
      </c>
      <c r="P3846">
        <v>0</v>
      </c>
      <c r="Q3846">
        <v>365.02</v>
      </c>
      <c r="R3846">
        <v>365.02</v>
      </c>
      <c r="S3846">
        <v>0</v>
      </c>
    </row>
    <row r="3847" spans="1:19" x14ac:dyDescent="0.25">
      <c r="A3847">
        <v>4</v>
      </c>
      <c r="B3847">
        <v>4332</v>
      </c>
      <c r="C3847" t="s">
        <v>3736</v>
      </c>
      <c r="D3847" t="s">
        <v>426</v>
      </c>
      <c r="E3847" t="s">
        <v>60</v>
      </c>
      <c r="F3847" t="s">
        <v>6752</v>
      </c>
      <c r="G3847" t="s">
        <v>3656</v>
      </c>
      <c r="H3847" t="s">
        <v>104</v>
      </c>
      <c r="I3847">
        <v>0.4</v>
      </c>
      <c r="J3847" t="s">
        <v>6969</v>
      </c>
      <c r="K3847" s="37">
        <v>43991</v>
      </c>
      <c r="L3847">
        <v>25513.18</v>
      </c>
      <c r="M3847">
        <v>25513.18</v>
      </c>
      <c r="N3847">
        <v>0</v>
      </c>
      <c r="O3847">
        <v>22961.86</v>
      </c>
      <c r="P3847">
        <v>0</v>
      </c>
      <c r="Q3847">
        <v>1913.49</v>
      </c>
      <c r="R3847">
        <v>1913.48</v>
      </c>
      <c r="S3847">
        <v>0.01</v>
      </c>
    </row>
    <row r="3848" spans="1:19" x14ac:dyDescent="0.25">
      <c r="A3848">
        <v>4</v>
      </c>
      <c r="B3848">
        <v>4332</v>
      </c>
      <c r="C3848" t="s">
        <v>3736</v>
      </c>
      <c r="D3848" t="s">
        <v>2123</v>
      </c>
      <c r="E3848" t="s">
        <v>76</v>
      </c>
      <c r="F3848" t="s">
        <v>8374</v>
      </c>
      <c r="G3848" t="s">
        <v>8375</v>
      </c>
      <c r="H3848" t="s">
        <v>100</v>
      </c>
      <c r="I3848">
        <v>0</v>
      </c>
      <c r="J3848" t="s">
        <v>6969</v>
      </c>
      <c r="K3848" s="37">
        <v>48092</v>
      </c>
      <c r="L3848">
        <v>234316.58</v>
      </c>
      <c r="M3848">
        <v>234316.58</v>
      </c>
      <c r="N3848">
        <v>0</v>
      </c>
      <c r="O3848">
        <v>210884.92</v>
      </c>
      <c r="P3848">
        <v>0</v>
      </c>
      <c r="Q3848">
        <v>0</v>
      </c>
      <c r="R3848">
        <v>0</v>
      </c>
      <c r="S3848">
        <v>0</v>
      </c>
    </row>
    <row r="3849" spans="1:19" x14ac:dyDescent="0.25">
      <c r="A3849">
        <v>4</v>
      </c>
      <c r="B3849">
        <v>4332</v>
      </c>
      <c r="C3849" t="s">
        <v>3736</v>
      </c>
      <c r="D3849" t="s">
        <v>1685</v>
      </c>
      <c r="E3849" t="s">
        <v>131</v>
      </c>
      <c r="F3849" t="s">
        <v>8376</v>
      </c>
      <c r="G3849" t="s">
        <v>8377</v>
      </c>
      <c r="H3849" t="s">
        <v>124</v>
      </c>
      <c r="I3849">
        <v>0</v>
      </c>
      <c r="J3849" t="s">
        <v>6969</v>
      </c>
      <c r="K3849" s="37">
        <v>48092</v>
      </c>
      <c r="L3849">
        <v>1718682</v>
      </c>
      <c r="M3849">
        <v>1718682</v>
      </c>
      <c r="N3849">
        <v>0</v>
      </c>
      <c r="O3849">
        <v>1546813.8</v>
      </c>
      <c r="P3849">
        <v>0</v>
      </c>
      <c r="Q3849">
        <v>0</v>
      </c>
      <c r="R3849">
        <v>0</v>
      </c>
      <c r="S3849">
        <v>0</v>
      </c>
    </row>
    <row r="3850" spans="1:19" x14ac:dyDescent="0.25">
      <c r="A3850">
        <v>4</v>
      </c>
      <c r="B3850">
        <v>4332</v>
      </c>
      <c r="C3850" t="s">
        <v>3736</v>
      </c>
      <c r="D3850" t="s">
        <v>96</v>
      </c>
      <c r="E3850" t="s">
        <v>9</v>
      </c>
      <c r="F3850" t="s">
        <v>6753</v>
      </c>
      <c r="G3850" t="s">
        <v>1411</v>
      </c>
      <c r="H3850" t="s">
        <v>107</v>
      </c>
      <c r="I3850">
        <v>1</v>
      </c>
      <c r="J3850" t="s">
        <v>6969</v>
      </c>
      <c r="K3850" s="37">
        <v>43361</v>
      </c>
      <c r="L3850">
        <v>30241.64</v>
      </c>
      <c r="M3850">
        <v>30241.64</v>
      </c>
      <c r="N3850">
        <v>0</v>
      </c>
      <c r="O3850">
        <v>27217.48</v>
      </c>
      <c r="P3850">
        <v>0</v>
      </c>
      <c r="Q3850">
        <v>2268.12</v>
      </c>
      <c r="R3850">
        <v>2268.12</v>
      </c>
      <c r="S3850">
        <v>0</v>
      </c>
    </row>
    <row r="3851" spans="1:19" x14ac:dyDescent="0.25">
      <c r="A3851">
        <v>4</v>
      </c>
      <c r="B3851">
        <v>4332</v>
      </c>
      <c r="C3851" t="s">
        <v>3736</v>
      </c>
      <c r="D3851" t="s">
        <v>13</v>
      </c>
      <c r="E3851" t="s">
        <v>9</v>
      </c>
      <c r="F3851" t="s">
        <v>8378</v>
      </c>
      <c r="G3851" t="s">
        <v>8379</v>
      </c>
      <c r="H3851" t="s">
        <v>107</v>
      </c>
      <c r="I3851">
        <v>1</v>
      </c>
      <c r="J3851" t="s">
        <v>6969</v>
      </c>
      <c r="K3851" s="37">
        <v>48092</v>
      </c>
      <c r="L3851">
        <v>260776.91</v>
      </c>
      <c r="M3851">
        <v>260776.91</v>
      </c>
      <c r="N3851">
        <v>0</v>
      </c>
      <c r="O3851">
        <v>234699.22</v>
      </c>
      <c r="P3851">
        <v>0</v>
      </c>
      <c r="Q3851">
        <v>18180.990000000002</v>
      </c>
      <c r="R3851">
        <v>0</v>
      </c>
      <c r="S3851">
        <v>18180.990000000002</v>
      </c>
    </row>
    <row r="3852" spans="1:19" x14ac:dyDescent="0.25">
      <c r="A3852">
        <v>4</v>
      </c>
      <c r="B3852">
        <v>4332</v>
      </c>
      <c r="C3852" t="s">
        <v>3736</v>
      </c>
      <c r="D3852" t="s">
        <v>3479</v>
      </c>
      <c r="E3852" t="s">
        <v>93</v>
      </c>
      <c r="F3852" t="s">
        <v>6754</v>
      </c>
      <c r="G3852" t="s">
        <v>3615</v>
      </c>
      <c r="H3852" t="s">
        <v>107</v>
      </c>
      <c r="I3852">
        <v>0</v>
      </c>
      <c r="J3852" t="s">
        <v>6969</v>
      </c>
      <c r="K3852" s="37">
        <v>48092</v>
      </c>
      <c r="L3852">
        <v>118945.53</v>
      </c>
      <c r="M3852">
        <v>118945.53</v>
      </c>
      <c r="N3852">
        <v>0</v>
      </c>
      <c r="O3852">
        <v>107050.98</v>
      </c>
      <c r="P3852">
        <v>0</v>
      </c>
      <c r="Q3852">
        <v>8920.91</v>
      </c>
      <c r="R3852">
        <v>8920.92</v>
      </c>
      <c r="S3852">
        <v>-0.01</v>
      </c>
    </row>
    <row r="3853" spans="1:19" x14ac:dyDescent="0.25">
      <c r="A3853">
        <v>4</v>
      </c>
      <c r="B3853">
        <v>4332</v>
      </c>
      <c r="C3853" t="s">
        <v>3736</v>
      </c>
      <c r="D3853" t="s">
        <v>369</v>
      </c>
      <c r="E3853" t="s">
        <v>9</v>
      </c>
      <c r="F3853" t="s">
        <v>6755</v>
      </c>
      <c r="G3853" t="s">
        <v>370</v>
      </c>
      <c r="H3853" t="s">
        <v>100</v>
      </c>
      <c r="I3853">
        <v>1</v>
      </c>
      <c r="J3853" t="s">
        <v>6969</v>
      </c>
      <c r="K3853" s="37">
        <v>43265</v>
      </c>
      <c r="L3853">
        <v>4858.82</v>
      </c>
      <c r="M3853">
        <v>4858.82</v>
      </c>
      <c r="N3853">
        <v>0</v>
      </c>
      <c r="O3853">
        <v>4372.9399999999996</v>
      </c>
      <c r="P3853">
        <v>0</v>
      </c>
      <c r="Q3853">
        <v>364.41</v>
      </c>
      <c r="R3853">
        <v>364.41</v>
      </c>
      <c r="S3853">
        <v>0</v>
      </c>
    </row>
    <row r="3854" spans="1:19" x14ac:dyDescent="0.25">
      <c r="A3854">
        <v>4</v>
      </c>
      <c r="B3854">
        <v>4332</v>
      </c>
      <c r="C3854" t="s">
        <v>3736</v>
      </c>
      <c r="D3854" t="s">
        <v>177</v>
      </c>
      <c r="E3854" t="s">
        <v>69</v>
      </c>
      <c r="F3854" t="s">
        <v>8380</v>
      </c>
      <c r="G3854" t="s">
        <v>8381</v>
      </c>
      <c r="H3854" t="s">
        <v>107</v>
      </c>
      <c r="I3854">
        <v>0.11</v>
      </c>
      <c r="J3854" t="s">
        <v>6969</v>
      </c>
      <c r="K3854" s="37">
        <v>48092</v>
      </c>
      <c r="L3854">
        <v>1352327.7</v>
      </c>
      <c r="M3854">
        <v>1352327.7</v>
      </c>
      <c r="N3854">
        <v>0</v>
      </c>
      <c r="O3854">
        <v>1217094.93</v>
      </c>
      <c r="P3854">
        <v>0</v>
      </c>
      <c r="Q3854">
        <v>0</v>
      </c>
      <c r="R3854">
        <v>0</v>
      </c>
      <c r="S3854">
        <v>0</v>
      </c>
    </row>
    <row r="3855" spans="1:19" x14ac:dyDescent="0.25">
      <c r="A3855">
        <v>4</v>
      </c>
      <c r="B3855">
        <v>4332</v>
      </c>
      <c r="C3855" t="s">
        <v>3736</v>
      </c>
      <c r="D3855" t="s">
        <v>3479</v>
      </c>
      <c r="E3855" t="s">
        <v>93</v>
      </c>
      <c r="F3855" t="s">
        <v>6756</v>
      </c>
      <c r="G3855" t="s">
        <v>3606</v>
      </c>
      <c r="H3855" t="s">
        <v>107</v>
      </c>
      <c r="I3855">
        <v>0</v>
      </c>
      <c r="J3855" t="s">
        <v>6969</v>
      </c>
      <c r="K3855" s="37">
        <v>48092</v>
      </c>
      <c r="L3855">
        <v>120005.01</v>
      </c>
      <c r="M3855">
        <v>120005.01</v>
      </c>
      <c r="N3855">
        <v>0</v>
      </c>
      <c r="O3855">
        <v>108004.51</v>
      </c>
      <c r="P3855">
        <v>0</v>
      </c>
      <c r="Q3855">
        <v>9000.3799999999992</v>
      </c>
      <c r="R3855">
        <v>9000.3700000000008</v>
      </c>
      <c r="S3855">
        <v>0.01</v>
      </c>
    </row>
    <row r="3856" spans="1:19" x14ac:dyDescent="0.25">
      <c r="A3856">
        <v>4</v>
      </c>
      <c r="B3856">
        <v>4332</v>
      </c>
      <c r="C3856" t="s">
        <v>3736</v>
      </c>
      <c r="D3856" t="s">
        <v>65</v>
      </c>
      <c r="E3856" t="s">
        <v>48</v>
      </c>
      <c r="F3856" t="s">
        <v>8382</v>
      </c>
      <c r="G3856" t="s">
        <v>8383</v>
      </c>
      <c r="H3856" t="s">
        <v>107</v>
      </c>
      <c r="I3856">
        <v>1</v>
      </c>
      <c r="J3856" t="s">
        <v>6969</v>
      </c>
      <c r="K3856" s="37">
        <v>48092</v>
      </c>
      <c r="L3856">
        <v>289130.38</v>
      </c>
      <c r="M3856">
        <v>289130.38</v>
      </c>
      <c r="N3856">
        <v>0</v>
      </c>
      <c r="O3856">
        <v>260217.34</v>
      </c>
      <c r="P3856">
        <v>0</v>
      </c>
      <c r="Q3856">
        <v>0</v>
      </c>
      <c r="R3856">
        <v>0</v>
      </c>
      <c r="S3856">
        <v>0</v>
      </c>
    </row>
    <row r="3857" spans="1:19" x14ac:dyDescent="0.25">
      <c r="A3857">
        <v>4</v>
      </c>
      <c r="B3857">
        <v>4332</v>
      </c>
      <c r="C3857" t="s">
        <v>3736</v>
      </c>
      <c r="D3857" t="s">
        <v>970</v>
      </c>
      <c r="E3857" t="s">
        <v>439</v>
      </c>
      <c r="F3857" t="s">
        <v>6757</v>
      </c>
      <c r="G3857" t="s">
        <v>3582</v>
      </c>
      <c r="H3857" t="s">
        <v>124</v>
      </c>
      <c r="I3857">
        <v>1</v>
      </c>
      <c r="J3857" t="s">
        <v>6969</v>
      </c>
      <c r="K3857" s="37">
        <v>43973</v>
      </c>
      <c r="L3857">
        <v>9561.18</v>
      </c>
      <c r="M3857">
        <v>9561.18</v>
      </c>
      <c r="N3857">
        <v>0</v>
      </c>
      <c r="O3857">
        <v>8605.06</v>
      </c>
      <c r="P3857">
        <v>0</v>
      </c>
      <c r="Q3857">
        <v>717.09</v>
      </c>
      <c r="R3857">
        <v>717.08</v>
      </c>
      <c r="S3857">
        <v>0.01</v>
      </c>
    </row>
    <row r="3858" spans="1:19" x14ac:dyDescent="0.25">
      <c r="A3858">
        <v>4</v>
      </c>
      <c r="B3858">
        <v>4332</v>
      </c>
      <c r="C3858" t="s">
        <v>3736</v>
      </c>
      <c r="D3858" t="s">
        <v>13</v>
      </c>
      <c r="E3858" t="s">
        <v>9</v>
      </c>
      <c r="F3858" t="s">
        <v>8384</v>
      </c>
      <c r="G3858" t="s">
        <v>8385</v>
      </c>
      <c r="H3858" t="s">
        <v>124</v>
      </c>
      <c r="I3858">
        <v>0</v>
      </c>
      <c r="J3858" t="s">
        <v>6969</v>
      </c>
      <c r="K3858" s="37">
        <v>48092</v>
      </c>
      <c r="L3858">
        <v>331867.64</v>
      </c>
      <c r="M3858">
        <v>331867.64</v>
      </c>
      <c r="N3858">
        <v>0</v>
      </c>
      <c r="O3858">
        <v>298680.88</v>
      </c>
      <c r="P3858">
        <v>0</v>
      </c>
      <c r="Q3858">
        <v>0</v>
      </c>
      <c r="R3858">
        <v>0</v>
      </c>
      <c r="S3858">
        <v>0</v>
      </c>
    </row>
    <row r="3859" spans="1:19" x14ac:dyDescent="0.25">
      <c r="A3859">
        <v>4</v>
      </c>
      <c r="B3859">
        <v>4332</v>
      </c>
      <c r="C3859" t="s">
        <v>3736</v>
      </c>
      <c r="D3859" t="s">
        <v>426</v>
      </c>
      <c r="E3859" t="s">
        <v>60</v>
      </c>
      <c r="F3859" t="s">
        <v>8386</v>
      </c>
      <c r="G3859" t="s">
        <v>8387</v>
      </c>
      <c r="H3859" t="s">
        <v>124</v>
      </c>
      <c r="I3859">
        <v>0</v>
      </c>
      <c r="J3859" t="s">
        <v>6969</v>
      </c>
      <c r="K3859" s="37">
        <v>48092</v>
      </c>
      <c r="L3859">
        <v>34688.44</v>
      </c>
      <c r="M3859">
        <v>34688.44</v>
      </c>
      <c r="N3859">
        <v>0</v>
      </c>
      <c r="O3859">
        <v>31219.599999999999</v>
      </c>
      <c r="P3859">
        <v>0</v>
      </c>
      <c r="Q3859">
        <v>2601.63</v>
      </c>
      <c r="R3859">
        <v>2601.63</v>
      </c>
      <c r="S3859">
        <v>0</v>
      </c>
    </row>
    <row r="3860" spans="1:19" x14ac:dyDescent="0.25">
      <c r="A3860">
        <v>4</v>
      </c>
      <c r="B3860">
        <v>4332</v>
      </c>
      <c r="C3860" t="s">
        <v>3736</v>
      </c>
      <c r="D3860" t="s">
        <v>1786</v>
      </c>
      <c r="E3860" t="s">
        <v>9</v>
      </c>
      <c r="F3860" t="s">
        <v>8388</v>
      </c>
      <c r="G3860" t="s">
        <v>8389</v>
      </c>
      <c r="H3860" t="s">
        <v>100</v>
      </c>
      <c r="I3860">
        <v>1</v>
      </c>
      <c r="J3860" t="s">
        <v>6969</v>
      </c>
      <c r="K3860" s="37">
        <v>44179</v>
      </c>
      <c r="L3860">
        <v>315254.95</v>
      </c>
      <c r="M3860">
        <v>315254.95</v>
      </c>
      <c r="N3860">
        <v>0</v>
      </c>
      <c r="O3860">
        <v>283729.46000000002</v>
      </c>
      <c r="P3860">
        <v>0</v>
      </c>
      <c r="Q3860">
        <v>23644.12</v>
      </c>
      <c r="R3860">
        <v>0</v>
      </c>
      <c r="S3860">
        <v>23644.12</v>
      </c>
    </row>
    <row r="3861" spans="1:19" x14ac:dyDescent="0.25">
      <c r="A3861">
        <v>4</v>
      </c>
      <c r="B3861">
        <v>4332</v>
      </c>
      <c r="C3861" t="s">
        <v>3736</v>
      </c>
      <c r="D3861" t="s">
        <v>548</v>
      </c>
      <c r="E3861" t="s">
        <v>9</v>
      </c>
      <c r="F3861" t="s">
        <v>6758</v>
      </c>
      <c r="G3861" t="s">
        <v>3612</v>
      </c>
      <c r="H3861" t="s">
        <v>107</v>
      </c>
      <c r="I3861">
        <v>1</v>
      </c>
      <c r="J3861" t="s">
        <v>6969</v>
      </c>
      <c r="K3861" s="37">
        <v>44060</v>
      </c>
      <c r="L3861">
        <v>58613.8</v>
      </c>
      <c r="M3861">
        <v>58613.8</v>
      </c>
      <c r="N3861">
        <v>0</v>
      </c>
      <c r="O3861">
        <v>52752.42</v>
      </c>
      <c r="P3861">
        <v>0</v>
      </c>
      <c r="Q3861">
        <v>4396.04</v>
      </c>
      <c r="R3861">
        <v>4396.04</v>
      </c>
      <c r="S3861">
        <v>0</v>
      </c>
    </row>
    <row r="3862" spans="1:19" x14ac:dyDescent="0.25">
      <c r="A3862">
        <v>4</v>
      </c>
      <c r="B3862">
        <v>4332</v>
      </c>
      <c r="C3862" t="s">
        <v>3736</v>
      </c>
      <c r="D3862" t="s">
        <v>426</v>
      </c>
      <c r="E3862" t="s">
        <v>60</v>
      </c>
      <c r="F3862" t="s">
        <v>6759</v>
      </c>
      <c r="G3862" t="s">
        <v>3646</v>
      </c>
      <c r="H3862" t="s">
        <v>124</v>
      </c>
      <c r="I3862">
        <v>0</v>
      </c>
      <c r="J3862" t="s">
        <v>6969</v>
      </c>
      <c r="K3862" s="37">
        <v>43972</v>
      </c>
      <c r="L3862">
        <v>23619.46</v>
      </c>
      <c r="M3862">
        <v>23619.46</v>
      </c>
      <c r="N3862">
        <v>0</v>
      </c>
      <c r="O3862">
        <v>21257.51</v>
      </c>
      <c r="P3862">
        <v>0</v>
      </c>
      <c r="Q3862">
        <v>1771.46</v>
      </c>
      <c r="R3862">
        <v>1771.45</v>
      </c>
      <c r="S3862">
        <v>0.01</v>
      </c>
    </row>
    <row r="3863" spans="1:19" x14ac:dyDescent="0.25">
      <c r="A3863">
        <v>4</v>
      </c>
      <c r="B3863">
        <v>4332</v>
      </c>
      <c r="C3863" t="s">
        <v>3736</v>
      </c>
      <c r="D3863" t="s">
        <v>426</v>
      </c>
      <c r="E3863" t="s">
        <v>60</v>
      </c>
      <c r="F3863" t="s">
        <v>8390</v>
      </c>
      <c r="G3863" t="s">
        <v>8391</v>
      </c>
      <c r="H3863" t="s">
        <v>124</v>
      </c>
      <c r="I3863">
        <v>0</v>
      </c>
      <c r="J3863" t="s">
        <v>6969</v>
      </c>
      <c r="K3863" s="37">
        <v>48092</v>
      </c>
      <c r="L3863">
        <v>108530.94</v>
      </c>
      <c r="M3863">
        <v>108530.94</v>
      </c>
      <c r="N3863">
        <v>0</v>
      </c>
      <c r="O3863">
        <v>97677.85</v>
      </c>
      <c r="P3863">
        <v>0</v>
      </c>
      <c r="Q3863">
        <v>8139.82</v>
      </c>
      <c r="R3863">
        <v>8139.82</v>
      </c>
      <c r="S3863">
        <v>0</v>
      </c>
    </row>
    <row r="3864" spans="1:19" x14ac:dyDescent="0.25">
      <c r="A3864">
        <v>4</v>
      </c>
      <c r="B3864">
        <v>4332</v>
      </c>
      <c r="C3864" t="s">
        <v>3736</v>
      </c>
      <c r="D3864" t="s">
        <v>970</v>
      </c>
      <c r="E3864" t="s">
        <v>439</v>
      </c>
      <c r="F3864" t="s">
        <v>6760</v>
      </c>
      <c r="G3864" t="s">
        <v>3605</v>
      </c>
      <c r="H3864" t="s">
        <v>124</v>
      </c>
      <c r="I3864">
        <v>1</v>
      </c>
      <c r="J3864" t="s">
        <v>6969</v>
      </c>
      <c r="K3864" s="37">
        <v>44057</v>
      </c>
      <c r="L3864">
        <v>14972.68</v>
      </c>
      <c r="M3864">
        <v>14972.68</v>
      </c>
      <c r="N3864">
        <v>0</v>
      </c>
      <c r="O3864">
        <v>13475.41</v>
      </c>
      <c r="P3864">
        <v>0</v>
      </c>
      <c r="Q3864">
        <v>1122.95</v>
      </c>
      <c r="R3864">
        <v>1122.95</v>
      </c>
      <c r="S3864">
        <v>0</v>
      </c>
    </row>
    <row r="3865" spans="1:19" x14ac:dyDescent="0.25">
      <c r="A3865">
        <v>4</v>
      </c>
      <c r="B3865">
        <v>4332</v>
      </c>
      <c r="C3865" t="s">
        <v>3736</v>
      </c>
      <c r="D3865" t="s">
        <v>90</v>
      </c>
      <c r="E3865" t="s">
        <v>9</v>
      </c>
      <c r="F3865" t="s">
        <v>6761</v>
      </c>
      <c r="G3865" t="s">
        <v>3627</v>
      </c>
      <c r="H3865" t="s">
        <v>86</v>
      </c>
      <c r="I3865">
        <v>1</v>
      </c>
      <c r="J3865" t="s">
        <v>6969</v>
      </c>
      <c r="K3865" s="37">
        <v>44263</v>
      </c>
      <c r="L3865">
        <v>60100</v>
      </c>
      <c r="M3865">
        <v>60100</v>
      </c>
      <c r="N3865">
        <v>0</v>
      </c>
      <c r="O3865">
        <v>54090</v>
      </c>
      <c r="P3865">
        <v>0</v>
      </c>
      <c r="Q3865">
        <v>4507.5</v>
      </c>
      <c r="R3865">
        <v>4507.5</v>
      </c>
      <c r="S3865">
        <v>0</v>
      </c>
    </row>
    <row r="3866" spans="1:19" x14ac:dyDescent="0.25">
      <c r="A3866">
        <v>4</v>
      </c>
      <c r="B3866">
        <v>4332</v>
      </c>
      <c r="C3866" t="s">
        <v>3736</v>
      </c>
      <c r="D3866" t="s">
        <v>307</v>
      </c>
      <c r="E3866" t="s">
        <v>152</v>
      </c>
      <c r="F3866" t="s">
        <v>6762</v>
      </c>
      <c r="G3866" t="s">
        <v>324</v>
      </c>
      <c r="H3866" t="s">
        <v>124</v>
      </c>
      <c r="I3866">
        <v>0</v>
      </c>
      <c r="J3866" t="s">
        <v>6969</v>
      </c>
      <c r="K3866" s="37">
        <v>43266</v>
      </c>
      <c r="L3866">
        <v>3199.44</v>
      </c>
      <c r="M3866">
        <v>3199.44</v>
      </c>
      <c r="N3866">
        <v>0</v>
      </c>
      <c r="O3866">
        <v>2879.5</v>
      </c>
      <c r="P3866">
        <v>0</v>
      </c>
      <c r="Q3866">
        <v>239.96</v>
      </c>
      <c r="R3866">
        <v>239.96</v>
      </c>
      <c r="S3866">
        <v>0</v>
      </c>
    </row>
    <row r="3867" spans="1:19" x14ac:dyDescent="0.25">
      <c r="A3867">
        <v>4</v>
      </c>
      <c r="B3867">
        <v>4332</v>
      </c>
      <c r="C3867" t="s">
        <v>3736</v>
      </c>
      <c r="D3867" t="s">
        <v>36</v>
      </c>
      <c r="E3867" t="s">
        <v>37</v>
      </c>
      <c r="F3867" t="s">
        <v>6763</v>
      </c>
      <c r="G3867" t="s">
        <v>3713</v>
      </c>
      <c r="H3867" t="s">
        <v>29</v>
      </c>
      <c r="I3867">
        <v>0.03</v>
      </c>
      <c r="J3867" t="s">
        <v>6970</v>
      </c>
      <c r="K3867" s="37">
        <v>48092</v>
      </c>
      <c r="L3867">
        <v>1398456</v>
      </c>
      <c r="M3867">
        <v>1582056</v>
      </c>
      <c r="N3867">
        <v>183600</v>
      </c>
      <c r="O3867">
        <v>1186542</v>
      </c>
      <c r="P3867">
        <v>137700</v>
      </c>
      <c r="Q3867">
        <v>34185.89</v>
      </c>
      <c r="R3867">
        <v>0</v>
      </c>
      <c r="S3867">
        <v>34185.89</v>
      </c>
    </row>
    <row r="3868" spans="1:19" x14ac:dyDescent="0.25">
      <c r="A3868">
        <v>4</v>
      </c>
      <c r="B3868">
        <v>4332</v>
      </c>
      <c r="C3868" t="s">
        <v>3736</v>
      </c>
      <c r="D3868" t="s">
        <v>14</v>
      </c>
      <c r="E3868" t="s">
        <v>15</v>
      </c>
      <c r="F3868" t="s">
        <v>6764</v>
      </c>
      <c r="G3868" t="s">
        <v>16</v>
      </c>
      <c r="H3868" t="s">
        <v>17</v>
      </c>
      <c r="I3868">
        <v>1</v>
      </c>
      <c r="J3868" t="s">
        <v>6970</v>
      </c>
      <c r="K3868" s="37">
        <v>48092</v>
      </c>
      <c r="L3868">
        <v>1928054</v>
      </c>
      <c r="M3868">
        <v>1555052</v>
      </c>
      <c r="N3868">
        <v>-373002</v>
      </c>
      <c r="O3868">
        <v>1166289</v>
      </c>
      <c r="P3868">
        <v>-279752</v>
      </c>
      <c r="Q3868">
        <v>260987.9325</v>
      </c>
      <c r="R3868">
        <v>0</v>
      </c>
      <c r="S3868">
        <v>260987.9325</v>
      </c>
    </row>
    <row r="3869" spans="1:19" x14ac:dyDescent="0.25">
      <c r="A3869">
        <v>4</v>
      </c>
      <c r="B3869">
        <v>4332</v>
      </c>
      <c r="C3869" t="s">
        <v>3736</v>
      </c>
      <c r="D3869" t="s">
        <v>3479</v>
      </c>
      <c r="E3869" t="s">
        <v>93</v>
      </c>
      <c r="F3869" t="s">
        <v>6765</v>
      </c>
      <c r="G3869" t="s">
        <v>3614</v>
      </c>
      <c r="H3869" t="s">
        <v>107</v>
      </c>
      <c r="I3869">
        <v>0</v>
      </c>
      <c r="J3869" t="s">
        <v>6969</v>
      </c>
      <c r="K3869" s="37">
        <v>48092</v>
      </c>
      <c r="L3869">
        <v>66289.33</v>
      </c>
      <c r="M3869">
        <v>66289.33</v>
      </c>
      <c r="N3869">
        <v>0</v>
      </c>
      <c r="O3869">
        <v>59660.4</v>
      </c>
      <c r="P3869">
        <v>0</v>
      </c>
      <c r="Q3869">
        <v>4971.7</v>
      </c>
      <c r="R3869">
        <v>4971.7</v>
      </c>
      <c r="S3869">
        <v>0</v>
      </c>
    </row>
    <row r="3870" spans="1:19" x14ac:dyDescent="0.25">
      <c r="A3870">
        <v>4</v>
      </c>
      <c r="B3870">
        <v>4332</v>
      </c>
      <c r="C3870" t="s">
        <v>3736</v>
      </c>
      <c r="D3870" t="s">
        <v>13</v>
      </c>
      <c r="E3870" t="s">
        <v>9</v>
      </c>
      <c r="F3870" t="s">
        <v>6766</v>
      </c>
      <c r="G3870" t="s">
        <v>3618</v>
      </c>
      <c r="H3870" t="s">
        <v>104</v>
      </c>
      <c r="I3870">
        <v>1</v>
      </c>
      <c r="J3870" t="s">
        <v>6969</v>
      </c>
      <c r="K3870" s="37">
        <v>44001</v>
      </c>
      <c r="L3870">
        <v>13587.59</v>
      </c>
      <c r="M3870">
        <v>13587.59</v>
      </c>
      <c r="N3870">
        <v>0</v>
      </c>
      <c r="O3870">
        <v>12228.83</v>
      </c>
      <c r="P3870">
        <v>0</v>
      </c>
      <c r="Q3870">
        <v>1019.07</v>
      </c>
      <c r="R3870">
        <v>1019.06</v>
      </c>
      <c r="S3870">
        <v>0.01</v>
      </c>
    </row>
    <row r="3871" spans="1:19" x14ac:dyDescent="0.25">
      <c r="A3871">
        <v>4</v>
      </c>
      <c r="B3871">
        <v>4332</v>
      </c>
      <c r="C3871" t="s">
        <v>3736</v>
      </c>
      <c r="D3871" t="s">
        <v>134</v>
      </c>
      <c r="E3871" t="s">
        <v>135</v>
      </c>
      <c r="F3871" t="s">
        <v>8392</v>
      </c>
      <c r="G3871" t="s">
        <v>8393</v>
      </c>
      <c r="H3871" t="s">
        <v>86</v>
      </c>
      <c r="I3871">
        <v>1</v>
      </c>
      <c r="J3871" t="s">
        <v>6969</v>
      </c>
      <c r="K3871" s="37">
        <v>43265</v>
      </c>
      <c r="L3871">
        <v>85396.58</v>
      </c>
      <c r="M3871">
        <v>85396.58</v>
      </c>
      <c r="N3871">
        <v>0</v>
      </c>
      <c r="O3871">
        <v>85396.58</v>
      </c>
      <c r="P3871">
        <v>0</v>
      </c>
      <c r="Q3871">
        <v>0</v>
      </c>
      <c r="R3871">
        <v>0</v>
      </c>
      <c r="S3871">
        <v>0</v>
      </c>
    </row>
    <row r="3872" spans="1:19" x14ac:dyDescent="0.25">
      <c r="A3872">
        <v>4</v>
      </c>
      <c r="B3872">
        <v>4332</v>
      </c>
      <c r="C3872" t="s">
        <v>3736</v>
      </c>
      <c r="D3872" t="s">
        <v>3479</v>
      </c>
      <c r="E3872" t="s">
        <v>93</v>
      </c>
      <c r="F3872" t="s">
        <v>8394</v>
      </c>
      <c r="G3872" t="s">
        <v>8395</v>
      </c>
      <c r="H3872" t="s">
        <v>107</v>
      </c>
      <c r="I3872">
        <v>0</v>
      </c>
      <c r="J3872" t="s">
        <v>6969</v>
      </c>
      <c r="K3872" s="37">
        <v>48092</v>
      </c>
      <c r="L3872">
        <v>161352.92000000001</v>
      </c>
      <c r="M3872">
        <v>161352.92000000001</v>
      </c>
      <c r="N3872">
        <v>0</v>
      </c>
      <c r="O3872">
        <v>145217.63</v>
      </c>
      <c r="P3872">
        <v>0</v>
      </c>
      <c r="Q3872">
        <v>0</v>
      </c>
      <c r="R3872">
        <v>0</v>
      </c>
      <c r="S3872">
        <v>0</v>
      </c>
    </row>
    <row r="3873" spans="1:19" x14ac:dyDescent="0.25">
      <c r="A3873">
        <v>4</v>
      </c>
      <c r="B3873">
        <v>4332</v>
      </c>
      <c r="C3873" t="s">
        <v>3736</v>
      </c>
      <c r="D3873" t="s">
        <v>814</v>
      </c>
      <c r="E3873" t="s">
        <v>9</v>
      </c>
      <c r="F3873" t="s">
        <v>6767</v>
      </c>
      <c r="G3873" t="s">
        <v>815</v>
      </c>
      <c r="H3873" t="s">
        <v>100</v>
      </c>
      <c r="I3873">
        <v>1</v>
      </c>
      <c r="J3873" t="s">
        <v>6969</v>
      </c>
      <c r="K3873" s="37">
        <v>43334</v>
      </c>
      <c r="L3873">
        <v>13505.64</v>
      </c>
      <c r="M3873">
        <v>13505.64</v>
      </c>
      <c r="N3873">
        <v>0</v>
      </c>
      <c r="O3873">
        <v>12155.08</v>
      </c>
      <c r="P3873">
        <v>0</v>
      </c>
      <c r="Q3873">
        <v>1012.92</v>
      </c>
      <c r="R3873">
        <v>1012.92</v>
      </c>
      <c r="S3873">
        <v>0</v>
      </c>
    </row>
    <row r="3874" spans="1:19" x14ac:dyDescent="0.25">
      <c r="A3874">
        <v>4</v>
      </c>
      <c r="B3874">
        <v>4332</v>
      </c>
      <c r="C3874" t="s">
        <v>3736</v>
      </c>
      <c r="D3874" t="s">
        <v>1328</v>
      </c>
      <c r="E3874" t="s">
        <v>152</v>
      </c>
      <c r="F3874" t="s">
        <v>6768</v>
      </c>
      <c r="G3874" t="s">
        <v>1329</v>
      </c>
      <c r="H3874" t="s">
        <v>100</v>
      </c>
      <c r="I3874">
        <v>0</v>
      </c>
      <c r="J3874" t="s">
        <v>6969</v>
      </c>
      <c r="K3874" s="37">
        <v>43882</v>
      </c>
      <c r="L3874">
        <v>41675</v>
      </c>
      <c r="M3874">
        <v>41675</v>
      </c>
      <c r="N3874">
        <v>0</v>
      </c>
      <c r="O3874">
        <v>37507.5</v>
      </c>
      <c r="P3874">
        <v>0</v>
      </c>
      <c r="Q3874">
        <v>3125.63</v>
      </c>
      <c r="R3874">
        <v>3125.63</v>
      </c>
      <c r="S3874">
        <v>0</v>
      </c>
    </row>
    <row r="3875" spans="1:19" x14ac:dyDescent="0.25">
      <c r="A3875">
        <v>4</v>
      </c>
      <c r="B3875">
        <v>4332</v>
      </c>
      <c r="C3875" t="s">
        <v>3736</v>
      </c>
      <c r="D3875" t="s">
        <v>3479</v>
      </c>
      <c r="E3875" t="s">
        <v>93</v>
      </c>
      <c r="F3875" t="s">
        <v>8705</v>
      </c>
      <c r="G3875" t="s">
        <v>8639</v>
      </c>
      <c r="H3875" t="s">
        <v>107</v>
      </c>
      <c r="I3875">
        <v>0</v>
      </c>
      <c r="J3875" t="s">
        <v>6969</v>
      </c>
      <c r="K3875" s="37">
        <v>48092</v>
      </c>
      <c r="L3875">
        <v>104302.5</v>
      </c>
      <c r="M3875">
        <v>104302.5</v>
      </c>
      <c r="N3875">
        <v>0</v>
      </c>
      <c r="O3875">
        <v>93872.25</v>
      </c>
      <c r="P3875">
        <v>0</v>
      </c>
      <c r="Q3875">
        <v>7822.69</v>
      </c>
      <c r="R3875">
        <v>7822.69</v>
      </c>
      <c r="S3875">
        <v>0</v>
      </c>
    </row>
    <row r="3876" spans="1:19" x14ac:dyDescent="0.25">
      <c r="A3876">
        <v>4</v>
      </c>
      <c r="B3876">
        <v>4332</v>
      </c>
      <c r="C3876" t="s">
        <v>3736</v>
      </c>
      <c r="D3876" t="s">
        <v>1875</v>
      </c>
      <c r="E3876" t="s">
        <v>320</v>
      </c>
      <c r="F3876" t="s">
        <v>6769</v>
      </c>
      <c r="G3876" t="s">
        <v>1876</v>
      </c>
      <c r="H3876" t="s">
        <v>107</v>
      </c>
      <c r="I3876">
        <v>0.53</v>
      </c>
      <c r="J3876" t="s">
        <v>6969</v>
      </c>
      <c r="K3876" s="37">
        <v>43411</v>
      </c>
      <c r="L3876">
        <v>5000</v>
      </c>
      <c r="M3876">
        <v>5000</v>
      </c>
      <c r="N3876">
        <v>0</v>
      </c>
      <c r="O3876">
        <v>4500</v>
      </c>
      <c r="P3876">
        <v>0</v>
      </c>
      <c r="Q3876">
        <v>375</v>
      </c>
      <c r="R3876">
        <v>375</v>
      </c>
      <c r="S3876">
        <v>0</v>
      </c>
    </row>
    <row r="3877" spans="1:19" x14ac:dyDescent="0.25">
      <c r="A3877">
        <v>4</v>
      </c>
      <c r="B3877">
        <v>4332</v>
      </c>
      <c r="C3877" t="s">
        <v>3736</v>
      </c>
      <c r="D3877" t="s">
        <v>616</v>
      </c>
      <c r="E3877" t="s">
        <v>60</v>
      </c>
      <c r="F3877" t="s">
        <v>8396</v>
      </c>
      <c r="G3877" t="s">
        <v>8397</v>
      </c>
      <c r="H3877" t="s">
        <v>86</v>
      </c>
      <c r="I3877">
        <v>1</v>
      </c>
      <c r="J3877" t="s">
        <v>6969</v>
      </c>
      <c r="K3877" s="37">
        <v>43336</v>
      </c>
      <c r="L3877">
        <v>28895.53</v>
      </c>
      <c r="M3877">
        <v>28895.53</v>
      </c>
      <c r="N3877">
        <v>0</v>
      </c>
      <c r="O3877">
        <v>28895.53</v>
      </c>
      <c r="P3877">
        <v>0</v>
      </c>
      <c r="Q3877">
        <v>0</v>
      </c>
      <c r="R3877">
        <v>0</v>
      </c>
      <c r="S3877">
        <v>0</v>
      </c>
    </row>
    <row r="3878" spans="1:19" x14ac:dyDescent="0.25">
      <c r="A3878">
        <v>4</v>
      </c>
      <c r="B3878">
        <v>4332</v>
      </c>
      <c r="C3878" t="s">
        <v>3736</v>
      </c>
      <c r="D3878" t="s">
        <v>1408</v>
      </c>
      <c r="E3878" t="s">
        <v>9</v>
      </c>
      <c r="F3878" t="s">
        <v>8398</v>
      </c>
      <c r="G3878" t="s">
        <v>8399</v>
      </c>
      <c r="H3878" t="s">
        <v>100</v>
      </c>
      <c r="I3878">
        <v>1</v>
      </c>
      <c r="J3878" t="s">
        <v>6969</v>
      </c>
      <c r="K3878" s="37">
        <v>48092</v>
      </c>
      <c r="L3878">
        <v>245734</v>
      </c>
      <c r="M3878">
        <v>245734</v>
      </c>
      <c r="N3878">
        <v>0</v>
      </c>
      <c r="O3878">
        <v>221160.6</v>
      </c>
      <c r="P3878">
        <v>0</v>
      </c>
      <c r="Q3878">
        <v>18430.05</v>
      </c>
      <c r="R3878">
        <v>0</v>
      </c>
      <c r="S3878">
        <v>18430.05</v>
      </c>
    </row>
    <row r="3879" spans="1:19" x14ac:dyDescent="0.25">
      <c r="A3879">
        <v>4</v>
      </c>
      <c r="B3879">
        <v>4332</v>
      </c>
      <c r="C3879" t="s">
        <v>3736</v>
      </c>
      <c r="D3879" t="s">
        <v>3479</v>
      </c>
      <c r="E3879" t="s">
        <v>93</v>
      </c>
      <c r="F3879" t="s">
        <v>6770</v>
      </c>
      <c r="G3879" t="s">
        <v>3632</v>
      </c>
      <c r="H3879" t="s">
        <v>107</v>
      </c>
      <c r="I3879">
        <v>0</v>
      </c>
      <c r="J3879" t="s">
        <v>6969</v>
      </c>
      <c r="K3879" s="37">
        <v>48092</v>
      </c>
      <c r="L3879">
        <v>41389.97</v>
      </c>
      <c r="M3879">
        <v>41389.97</v>
      </c>
      <c r="N3879">
        <v>0</v>
      </c>
      <c r="O3879">
        <v>37250.97</v>
      </c>
      <c r="P3879">
        <v>0</v>
      </c>
      <c r="Q3879">
        <v>3104.25</v>
      </c>
      <c r="R3879">
        <v>3104.24</v>
      </c>
      <c r="S3879">
        <v>0.01</v>
      </c>
    </row>
    <row r="3880" spans="1:19" x14ac:dyDescent="0.25">
      <c r="A3880">
        <v>4</v>
      </c>
      <c r="B3880">
        <v>4332</v>
      </c>
      <c r="C3880" t="s">
        <v>3736</v>
      </c>
      <c r="D3880" t="s">
        <v>13</v>
      </c>
      <c r="E3880" t="s">
        <v>9</v>
      </c>
      <c r="F3880" t="s">
        <v>8400</v>
      </c>
      <c r="G3880" t="s">
        <v>8401</v>
      </c>
      <c r="H3880" t="s">
        <v>100</v>
      </c>
      <c r="I3880">
        <v>0</v>
      </c>
      <c r="J3880" t="s">
        <v>6969</v>
      </c>
      <c r="K3880" s="37">
        <v>48092</v>
      </c>
      <c r="L3880">
        <v>165338</v>
      </c>
      <c r="M3880">
        <v>165338</v>
      </c>
      <c r="N3880">
        <v>0</v>
      </c>
      <c r="O3880">
        <v>148804.20000000001</v>
      </c>
      <c r="P3880">
        <v>0</v>
      </c>
      <c r="Q3880">
        <v>0</v>
      </c>
      <c r="R3880">
        <v>0</v>
      </c>
      <c r="S3880">
        <v>0</v>
      </c>
    </row>
    <row r="3881" spans="1:19" x14ac:dyDescent="0.25">
      <c r="A3881">
        <v>4</v>
      </c>
      <c r="B3881">
        <v>4332</v>
      </c>
      <c r="C3881" t="s">
        <v>3736</v>
      </c>
      <c r="D3881" t="s">
        <v>96</v>
      </c>
      <c r="E3881" t="s">
        <v>9</v>
      </c>
      <c r="F3881" t="s">
        <v>8402</v>
      </c>
      <c r="G3881" t="s">
        <v>8403</v>
      </c>
      <c r="H3881" t="s">
        <v>86</v>
      </c>
      <c r="I3881">
        <v>0</v>
      </c>
      <c r="J3881" t="s">
        <v>6969</v>
      </c>
      <c r="K3881" s="37">
        <v>44319</v>
      </c>
      <c r="L3881">
        <v>1273224</v>
      </c>
      <c r="M3881">
        <v>0</v>
      </c>
      <c r="N3881">
        <v>-1273224</v>
      </c>
      <c r="O3881">
        <v>0</v>
      </c>
      <c r="P3881">
        <v>-1145901.6000000001</v>
      </c>
      <c r="Q3881">
        <v>0</v>
      </c>
      <c r="R3881">
        <v>0</v>
      </c>
      <c r="S3881">
        <v>0</v>
      </c>
    </row>
    <row r="3882" spans="1:19" x14ac:dyDescent="0.25">
      <c r="A3882">
        <v>4</v>
      </c>
      <c r="B3882">
        <v>4332</v>
      </c>
      <c r="C3882" t="s">
        <v>3736</v>
      </c>
      <c r="D3882" t="s">
        <v>426</v>
      </c>
      <c r="E3882" t="s">
        <v>60</v>
      </c>
      <c r="F3882" t="s">
        <v>8404</v>
      </c>
      <c r="G3882" t="s">
        <v>8405</v>
      </c>
      <c r="H3882" t="s">
        <v>124</v>
      </c>
      <c r="I3882">
        <v>0</v>
      </c>
      <c r="J3882" t="s">
        <v>6969</v>
      </c>
      <c r="K3882" s="37">
        <v>48092</v>
      </c>
      <c r="L3882">
        <v>41768.26</v>
      </c>
      <c r="M3882">
        <v>41768.26</v>
      </c>
      <c r="N3882">
        <v>0</v>
      </c>
      <c r="O3882">
        <v>37591.43</v>
      </c>
      <c r="P3882">
        <v>0</v>
      </c>
      <c r="Q3882">
        <v>3132.62</v>
      </c>
      <c r="R3882">
        <v>3132.62</v>
      </c>
      <c r="S3882">
        <v>0</v>
      </c>
    </row>
    <row r="3883" spans="1:19" x14ac:dyDescent="0.25">
      <c r="A3883">
        <v>4</v>
      </c>
      <c r="B3883">
        <v>4332</v>
      </c>
      <c r="C3883" t="s">
        <v>3736</v>
      </c>
      <c r="D3883" t="s">
        <v>90</v>
      </c>
      <c r="E3883" t="s">
        <v>9</v>
      </c>
      <c r="F3883" t="s">
        <v>8406</v>
      </c>
      <c r="G3883" t="s">
        <v>8407</v>
      </c>
      <c r="H3883" t="s">
        <v>104</v>
      </c>
      <c r="I3883">
        <v>1</v>
      </c>
      <c r="J3883" t="s">
        <v>6969</v>
      </c>
      <c r="K3883" s="37">
        <v>44287</v>
      </c>
      <c r="L3883">
        <v>429647.65</v>
      </c>
      <c r="M3883">
        <v>429647.65</v>
      </c>
      <c r="N3883">
        <v>0</v>
      </c>
      <c r="O3883">
        <v>386682.89</v>
      </c>
      <c r="P3883">
        <v>0</v>
      </c>
      <c r="Q3883">
        <v>32223.57</v>
      </c>
      <c r="R3883">
        <v>32223.57</v>
      </c>
      <c r="S3883">
        <v>0</v>
      </c>
    </row>
    <row r="3884" spans="1:19" x14ac:dyDescent="0.25">
      <c r="A3884">
        <v>4</v>
      </c>
      <c r="B3884">
        <v>4332</v>
      </c>
      <c r="C3884" t="s">
        <v>3736</v>
      </c>
      <c r="D3884" t="s">
        <v>426</v>
      </c>
      <c r="E3884" t="s">
        <v>60</v>
      </c>
      <c r="F3884" t="s">
        <v>8408</v>
      </c>
      <c r="G3884" t="s">
        <v>8409</v>
      </c>
      <c r="H3884" t="s">
        <v>124</v>
      </c>
      <c r="I3884">
        <v>1</v>
      </c>
      <c r="J3884" t="s">
        <v>6969</v>
      </c>
      <c r="K3884" s="37">
        <v>48092</v>
      </c>
      <c r="L3884">
        <v>650852.28</v>
      </c>
      <c r="M3884">
        <v>650852.28</v>
      </c>
      <c r="N3884">
        <v>0</v>
      </c>
      <c r="O3884">
        <v>585767.05000000005</v>
      </c>
      <c r="P3884">
        <v>0</v>
      </c>
      <c r="Q3884">
        <v>0</v>
      </c>
      <c r="R3884">
        <v>0</v>
      </c>
      <c r="S3884">
        <v>0</v>
      </c>
    </row>
    <row r="3885" spans="1:19" x14ac:dyDescent="0.25">
      <c r="A3885">
        <v>4</v>
      </c>
      <c r="B3885">
        <v>4332</v>
      </c>
      <c r="C3885" t="s">
        <v>3736</v>
      </c>
      <c r="D3885" t="s">
        <v>2994</v>
      </c>
      <c r="E3885" t="s">
        <v>152</v>
      </c>
      <c r="F3885" t="s">
        <v>8935</v>
      </c>
      <c r="G3885" t="s">
        <v>8936</v>
      </c>
      <c r="H3885" t="s">
        <v>124</v>
      </c>
      <c r="I3885">
        <v>1</v>
      </c>
      <c r="J3885" t="s">
        <v>6969</v>
      </c>
      <c r="K3885" s="37">
        <v>44138</v>
      </c>
      <c r="L3885">
        <v>6279.24</v>
      </c>
      <c r="M3885">
        <v>6279.24</v>
      </c>
      <c r="N3885">
        <v>0</v>
      </c>
      <c r="O3885">
        <v>5651.32</v>
      </c>
      <c r="P3885">
        <v>0</v>
      </c>
      <c r="Q3885">
        <v>470.94</v>
      </c>
      <c r="R3885">
        <v>0</v>
      </c>
      <c r="S3885">
        <v>470.94</v>
      </c>
    </row>
    <row r="3886" spans="1:19" x14ac:dyDescent="0.25">
      <c r="A3886">
        <v>4</v>
      </c>
      <c r="B3886">
        <v>4332</v>
      </c>
      <c r="C3886" t="s">
        <v>3736</v>
      </c>
      <c r="D3886" t="s">
        <v>90</v>
      </c>
      <c r="E3886" t="s">
        <v>9</v>
      </c>
      <c r="F3886" t="s">
        <v>8937</v>
      </c>
      <c r="G3886" t="s">
        <v>8938</v>
      </c>
      <c r="H3886" t="s">
        <v>107</v>
      </c>
      <c r="I3886">
        <v>0.46</v>
      </c>
      <c r="J3886" t="s">
        <v>6969</v>
      </c>
      <c r="K3886" s="37">
        <v>48092</v>
      </c>
      <c r="L3886">
        <v>12000</v>
      </c>
      <c r="M3886">
        <v>12000</v>
      </c>
      <c r="N3886">
        <v>0</v>
      </c>
      <c r="O3886">
        <v>10800</v>
      </c>
      <c r="P3886">
        <v>0</v>
      </c>
      <c r="Q3886">
        <v>900</v>
      </c>
      <c r="R3886">
        <v>0</v>
      </c>
      <c r="S3886">
        <v>900</v>
      </c>
    </row>
    <row r="3887" spans="1:19" x14ac:dyDescent="0.25">
      <c r="A3887">
        <v>4</v>
      </c>
      <c r="B3887">
        <v>4332</v>
      </c>
      <c r="C3887" t="s">
        <v>3736</v>
      </c>
      <c r="D3887" t="s">
        <v>1592</v>
      </c>
      <c r="E3887" t="s">
        <v>48</v>
      </c>
      <c r="F3887" t="s">
        <v>8410</v>
      </c>
      <c r="G3887" t="s">
        <v>8411</v>
      </c>
      <c r="H3887" t="s">
        <v>107</v>
      </c>
      <c r="I3887">
        <v>0.3</v>
      </c>
      <c r="J3887" t="s">
        <v>6969</v>
      </c>
      <c r="K3887" s="37">
        <v>48092</v>
      </c>
      <c r="L3887">
        <v>14418.04</v>
      </c>
      <c r="M3887">
        <v>14418.04</v>
      </c>
      <c r="N3887">
        <v>0</v>
      </c>
      <c r="O3887">
        <v>12976.24</v>
      </c>
      <c r="P3887">
        <v>0</v>
      </c>
      <c r="Q3887">
        <v>1081.3499999999999</v>
      </c>
      <c r="R3887">
        <v>1081.3499999999999</v>
      </c>
      <c r="S3887">
        <v>0</v>
      </c>
    </row>
    <row r="3888" spans="1:19" x14ac:dyDescent="0.25">
      <c r="A3888">
        <v>4</v>
      </c>
      <c r="B3888">
        <v>4332</v>
      </c>
      <c r="C3888" t="s">
        <v>3736</v>
      </c>
      <c r="D3888" t="s">
        <v>1592</v>
      </c>
      <c r="E3888" t="s">
        <v>48</v>
      </c>
      <c r="F3888" t="s">
        <v>8939</v>
      </c>
      <c r="G3888" t="s">
        <v>8940</v>
      </c>
      <c r="H3888" t="s">
        <v>107</v>
      </c>
      <c r="I3888">
        <v>1</v>
      </c>
      <c r="J3888" t="s">
        <v>6969</v>
      </c>
      <c r="K3888" s="37">
        <v>48092</v>
      </c>
      <c r="L3888">
        <v>19414.77</v>
      </c>
      <c r="M3888">
        <v>19414.77</v>
      </c>
      <c r="N3888">
        <v>0</v>
      </c>
      <c r="O3888">
        <v>17473.29</v>
      </c>
      <c r="P3888">
        <v>0</v>
      </c>
      <c r="Q3888">
        <v>1456.11</v>
      </c>
      <c r="R3888">
        <v>0</v>
      </c>
      <c r="S3888">
        <v>1456.11</v>
      </c>
    </row>
    <row r="3889" spans="1:19" x14ac:dyDescent="0.25">
      <c r="A3889">
        <v>4</v>
      </c>
      <c r="B3889">
        <v>4332</v>
      </c>
      <c r="C3889" t="s">
        <v>3736</v>
      </c>
      <c r="D3889" t="s">
        <v>1592</v>
      </c>
      <c r="E3889" t="s">
        <v>48</v>
      </c>
      <c r="F3889" t="s">
        <v>8412</v>
      </c>
      <c r="G3889" t="s">
        <v>8413</v>
      </c>
      <c r="H3889" t="s">
        <v>107</v>
      </c>
      <c r="I3889">
        <v>1</v>
      </c>
      <c r="J3889" t="s">
        <v>6969</v>
      </c>
      <c r="K3889" s="37">
        <v>44033</v>
      </c>
      <c r="L3889">
        <v>95309.84</v>
      </c>
      <c r="M3889">
        <v>95309.84</v>
      </c>
      <c r="N3889">
        <v>0</v>
      </c>
      <c r="O3889">
        <v>85778.86</v>
      </c>
      <c r="P3889">
        <v>0</v>
      </c>
      <c r="Q3889">
        <v>7148.24</v>
      </c>
      <c r="R3889">
        <v>7148.24</v>
      </c>
      <c r="S3889">
        <v>0</v>
      </c>
    </row>
    <row r="3890" spans="1:19" x14ac:dyDescent="0.25">
      <c r="A3890">
        <v>4</v>
      </c>
      <c r="B3890">
        <v>4332</v>
      </c>
      <c r="C3890" t="s">
        <v>3736</v>
      </c>
      <c r="D3890" t="s">
        <v>90</v>
      </c>
      <c r="E3890" t="s">
        <v>9</v>
      </c>
      <c r="F3890" t="s">
        <v>8941</v>
      </c>
      <c r="G3890" t="s">
        <v>3069</v>
      </c>
      <c r="H3890" t="s">
        <v>107</v>
      </c>
      <c r="I3890">
        <v>0</v>
      </c>
      <c r="J3890" t="s">
        <v>6969</v>
      </c>
      <c r="K3890" s="37">
        <v>48092</v>
      </c>
      <c r="L3890">
        <v>91886.399999999994</v>
      </c>
      <c r="M3890">
        <v>91886.399999999994</v>
      </c>
      <c r="N3890">
        <v>0</v>
      </c>
      <c r="O3890">
        <v>82697.759999999995</v>
      </c>
      <c r="P3890">
        <v>0</v>
      </c>
      <c r="Q3890">
        <v>6891.48</v>
      </c>
      <c r="R3890">
        <v>0</v>
      </c>
      <c r="S3890">
        <v>6891.48</v>
      </c>
    </row>
    <row r="3891" spans="1:19" x14ac:dyDescent="0.25">
      <c r="A3891">
        <v>4</v>
      </c>
      <c r="B3891">
        <v>4332</v>
      </c>
      <c r="C3891" t="s">
        <v>3736</v>
      </c>
      <c r="D3891" t="s">
        <v>426</v>
      </c>
      <c r="E3891" t="s">
        <v>60</v>
      </c>
      <c r="F3891" t="s">
        <v>6771</v>
      </c>
      <c r="G3891" t="s">
        <v>3650</v>
      </c>
      <c r="H3891" t="s">
        <v>124</v>
      </c>
      <c r="I3891">
        <v>0</v>
      </c>
      <c r="J3891" t="s">
        <v>6969</v>
      </c>
      <c r="K3891" s="37">
        <v>43991</v>
      </c>
      <c r="L3891">
        <v>39056.42</v>
      </c>
      <c r="M3891">
        <v>39056.42</v>
      </c>
      <c r="N3891">
        <v>0</v>
      </c>
      <c r="O3891">
        <v>35150.78</v>
      </c>
      <c r="P3891">
        <v>0</v>
      </c>
      <c r="Q3891">
        <v>2929.23</v>
      </c>
      <c r="R3891">
        <v>2929.23</v>
      </c>
      <c r="S3891">
        <v>0</v>
      </c>
    </row>
    <row r="3892" spans="1:19" x14ac:dyDescent="0.25">
      <c r="A3892">
        <v>4</v>
      </c>
      <c r="B3892">
        <v>4332</v>
      </c>
      <c r="C3892" t="s">
        <v>3736</v>
      </c>
      <c r="D3892" t="s">
        <v>90</v>
      </c>
      <c r="E3892" t="s">
        <v>9</v>
      </c>
      <c r="F3892" t="s">
        <v>6772</v>
      </c>
      <c r="G3892" t="s">
        <v>3626</v>
      </c>
      <c r="H3892" t="s">
        <v>107</v>
      </c>
      <c r="I3892">
        <v>1</v>
      </c>
      <c r="J3892" t="s">
        <v>6969</v>
      </c>
      <c r="K3892" s="37">
        <v>44183</v>
      </c>
      <c r="L3892">
        <v>42497.5</v>
      </c>
      <c r="M3892">
        <v>42497.5</v>
      </c>
      <c r="N3892">
        <v>0</v>
      </c>
      <c r="O3892">
        <v>38247.75</v>
      </c>
      <c r="P3892">
        <v>0</v>
      </c>
      <c r="Q3892">
        <v>3187.31</v>
      </c>
      <c r="R3892">
        <v>3187.31</v>
      </c>
      <c r="S3892">
        <v>0</v>
      </c>
    </row>
    <row r="3893" spans="1:19" x14ac:dyDescent="0.25">
      <c r="A3893">
        <v>4</v>
      </c>
      <c r="B3893">
        <v>4332</v>
      </c>
      <c r="C3893" t="s">
        <v>3736</v>
      </c>
      <c r="D3893" t="s">
        <v>1508</v>
      </c>
      <c r="E3893" t="s">
        <v>131</v>
      </c>
      <c r="F3893" t="s">
        <v>6773</v>
      </c>
      <c r="G3893" t="s">
        <v>3602</v>
      </c>
      <c r="H3893" t="s">
        <v>104</v>
      </c>
      <c r="I3893">
        <v>1</v>
      </c>
      <c r="J3893" t="s">
        <v>6969</v>
      </c>
      <c r="K3893" s="37">
        <v>44138</v>
      </c>
      <c r="L3893">
        <v>26366.65</v>
      </c>
      <c r="M3893">
        <v>26366.65</v>
      </c>
      <c r="N3893">
        <v>0</v>
      </c>
      <c r="O3893">
        <v>23729.99</v>
      </c>
      <c r="P3893">
        <v>0</v>
      </c>
      <c r="Q3893">
        <v>1977.5</v>
      </c>
      <c r="R3893">
        <v>1977.49</v>
      </c>
      <c r="S3893">
        <v>0.01</v>
      </c>
    </row>
    <row r="3894" spans="1:19" x14ac:dyDescent="0.25">
      <c r="A3894">
        <v>4</v>
      </c>
      <c r="B3894">
        <v>4332</v>
      </c>
      <c r="C3894" t="s">
        <v>3736</v>
      </c>
      <c r="D3894" t="s">
        <v>2994</v>
      </c>
      <c r="E3894" t="s">
        <v>152</v>
      </c>
      <c r="F3894" t="s">
        <v>8942</v>
      </c>
      <c r="G3894" t="s">
        <v>8943</v>
      </c>
      <c r="H3894" t="s">
        <v>124</v>
      </c>
      <c r="I3894">
        <v>1</v>
      </c>
      <c r="J3894" t="s">
        <v>6969</v>
      </c>
      <c r="K3894" s="37">
        <v>44138</v>
      </c>
      <c r="L3894">
        <v>4564.93</v>
      </c>
      <c r="M3894">
        <v>4564.93</v>
      </c>
      <c r="N3894">
        <v>0</v>
      </c>
      <c r="O3894">
        <v>4108.4399999999996</v>
      </c>
      <c r="P3894">
        <v>0</v>
      </c>
      <c r="Q3894">
        <v>342.37</v>
      </c>
      <c r="R3894">
        <v>0</v>
      </c>
      <c r="S3894">
        <v>342.37</v>
      </c>
    </row>
    <row r="3895" spans="1:19" x14ac:dyDescent="0.25">
      <c r="A3895">
        <v>4</v>
      </c>
      <c r="B3895">
        <v>4332</v>
      </c>
      <c r="C3895" t="s">
        <v>3736</v>
      </c>
      <c r="D3895" t="s">
        <v>426</v>
      </c>
      <c r="E3895" t="s">
        <v>60</v>
      </c>
      <c r="F3895" t="s">
        <v>6774</v>
      </c>
      <c r="G3895" t="s">
        <v>3651</v>
      </c>
      <c r="H3895" t="s">
        <v>104</v>
      </c>
      <c r="I3895">
        <v>1</v>
      </c>
      <c r="J3895" t="s">
        <v>6969</v>
      </c>
      <c r="K3895" s="37">
        <v>43991</v>
      </c>
      <c r="L3895">
        <v>4865.72</v>
      </c>
      <c r="M3895">
        <v>4865.72</v>
      </c>
      <c r="N3895">
        <v>0</v>
      </c>
      <c r="O3895">
        <v>4379.1499999999996</v>
      </c>
      <c r="P3895">
        <v>0</v>
      </c>
      <c r="Q3895">
        <v>364.93</v>
      </c>
      <c r="R3895">
        <v>364.92</v>
      </c>
      <c r="S3895">
        <v>0.01</v>
      </c>
    </row>
    <row r="3896" spans="1:19" x14ac:dyDescent="0.25">
      <c r="A3896">
        <v>4</v>
      </c>
      <c r="B3896">
        <v>4332</v>
      </c>
      <c r="C3896" t="s">
        <v>3736</v>
      </c>
      <c r="D3896" t="s">
        <v>426</v>
      </c>
      <c r="E3896" t="s">
        <v>60</v>
      </c>
      <c r="F3896" t="s">
        <v>6775</v>
      </c>
      <c r="G3896" t="s">
        <v>3652</v>
      </c>
      <c r="H3896" t="s">
        <v>124</v>
      </c>
      <c r="I3896">
        <v>0</v>
      </c>
      <c r="J3896" t="s">
        <v>6969</v>
      </c>
      <c r="K3896" s="37">
        <v>43994</v>
      </c>
      <c r="L3896">
        <v>68294.69</v>
      </c>
      <c r="M3896">
        <v>68294.69</v>
      </c>
      <c r="N3896">
        <v>0</v>
      </c>
      <c r="O3896">
        <v>61465.22</v>
      </c>
      <c r="P3896">
        <v>0</v>
      </c>
      <c r="Q3896">
        <v>5122.1000000000004</v>
      </c>
      <c r="R3896">
        <v>5122.1000000000004</v>
      </c>
      <c r="S3896">
        <v>0</v>
      </c>
    </row>
    <row r="3897" spans="1:19" x14ac:dyDescent="0.25">
      <c r="A3897">
        <v>4</v>
      </c>
      <c r="B3897">
        <v>4332</v>
      </c>
      <c r="C3897" t="s">
        <v>3736</v>
      </c>
      <c r="D3897" t="s">
        <v>426</v>
      </c>
      <c r="E3897" t="s">
        <v>60</v>
      </c>
      <c r="F3897" t="s">
        <v>8706</v>
      </c>
      <c r="G3897" t="s">
        <v>8656</v>
      </c>
      <c r="H3897" t="s">
        <v>104</v>
      </c>
      <c r="I3897">
        <v>1</v>
      </c>
      <c r="J3897" t="s">
        <v>6969</v>
      </c>
      <c r="K3897" s="37">
        <v>48092</v>
      </c>
      <c r="L3897">
        <v>139538.07999999999</v>
      </c>
      <c r="M3897">
        <v>139538.07999999999</v>
      </c>
      <c r="N3897">
        <v>0</v>
      </c>
      <c r="O3897">
        <v>125584.27</v>
      </c>
      <c r="P3897">
        <v>0</v>
      </c>
      <c r="Q3897">
        <v>0</v>
      </c>
      <c r="R3897">
        <v>0</v>
      </c>
      <c r="S3897">
        <v>0</v>
      </c>
    </row>
    <row r="3898" spans="1:19" x14ac:dyDescent="0.25">
      <c r="A3898">
        <v>4</v>
      </c>
      <c r="B3898">
        <v>4332</v>
      </c>
      <c r="C3898" t="s">
        <v>3736</v>
      </c>
      <c r="D3898" t="s">
        <v>98</v>
      </c>
      <c r="E3898" t="s">
        <v>147</v>
      </c>
      <c r="F3898" t="s">
        <v>8414</v>
      </c>
      <c r="G3898" t="s">
        <v>8415</v>
      </c>
      <c r="H3898" t="s">
        <v>107</v>
      </c>
      <c r="I3898">
        <v>1</v>
      </c>
      <c r="J3898" t="s">
        <v>6969</v>
      </c>
      <c r="K3898" s="37">
        <v>48092</v>
      </c>
      <c r="L3898">
        <v>127278.31</v>
      </c>
      <c r="M3898">
        <v>127278.31</v>
      </c>
      <c r="N3898">
        <v>0</v>
      </c>
      <c r="O3898">
        <v>114550.48</v>
      </c>
      <c r="P3898">
        <v>0</v>
      </c>
      <c r="Q3898">
        <v>6770.87</v>
      </c>
      <c r="R3898">
        <v>0</v>
      </c>
      <c r="S3898">
        <v>6770.87</v>
      </c>
    </row>
    <row r="3899" spans="1:19" x14ac:dyDescent="0.25">
      <c r="A3899">
        <v>4</v>
      </c>
      <c r="B3899">
        <v>4332</v>
      </c>
      <c r="C3899" t="s">
        <v>3736</v>
      </c>
      <c r="D3899" t="s">
        <v>585</v>
      </c>
      <c r="E3899" t="s">
        <v>9</v>
      </c>
      <c r="F3899" t="s">
        <v>6776</v>
      </c>
      <c r="G3899" t="s">
        <v>1047</v>
      </c>
      <c r="H3899" t="s">
        <v>100</v>
      </c>
      <c r="I3899">
        <v>1</v>
      </c>
      <c r="J3899" t="s">
        <v>6969</v>
      </c>
      <c r="K3899" s="37">
        <v>43335</v>
      </c>
      <c r="L3899">
        <v>11280.73</v>
      </c>
      <c r="M3899">
        <v>11280.73</v>
      </c>
      <c r="N3899">
        <v>0</v>
      </c>
      <c r="O3899">
        <v>10152.66</v>
      </c>
      <c r="P3899">
        <v>0</v>
      </c>
      <c r="Q3899">
        <v>846.06</v>
      </c>
      <c r="R3899">
        <v>846.06</v>
      </c>
      <c r="S3899">
        <v>0</v>
      </c>
    </row>
    <row r="3900" spans="1:19" x14ac:dyDescent="0.25">
      <c r="A3900">
        <v>4</v>
      </c>
      <c r="B3900">
        <v>4332</v>
      </c>
      <c r="C3900" t="s">
        <v>3736</v>
      </c>
      <c r="D3900" t="s">
        <v>3479</v>
      </c>
      <c r="E3900" t="s">
        <v>93</v>
      </c>
      <c r="F3900" t="s">
        <v>6777</v>
      </c>
      <c r="G3900" t="s">
        <v>3631</v>
      </c>
      <c r="H3900" t="s">
        <v>107</v>
      </c>
      <c r="I3900">
        <v>0</v>
      </c>
      <c r="J3900" t="s">
        <v>6969</v>
      </c>
      <c r="K3900" s="37">
        <v>48092</v>
      </c>
      <c r="L3900">
        <v>33247.910000000003</v>
      </c>
      <c r="M3900">
        <v>33247.910000000003</v>
      </c>
      <c r="N3900">
        <v>0</v>
      </c>
      <c r="O3900">
        <v>29923.119999999999</v>
      </c>
      <c r="P3900">
        <v>0</v>
      </c>
      <c r="Q3900">
        <v>2493.59</v>
      </c>
      <c r="R3900">
        <v>2493.59</v>
      </c>
      <c r="S3900">
        <v>0</v>
      </c>
    </row>
    <row r="3901" spans="1:19" x14ac:dyDescent="0.25">
      <c r="A3901">
        <v>4</v>
      </c>
      <c r="B3901">
        <v>4332</v>
      </c>
      <c r="C3901" t="s">
        <v>3736</v>
      </c>
      <c r="D3901" t="s">
        <v>426</v>
      </c>
      <c r="E3901" t="s">
        <v>60</v>
      </c>
      <c r="F3901" t="s">
        <v>6778</v>
      </c>
      <c r="G3901" t="s">
        <v>3648</v>
      </c>
      <c r="H3901" t="s">
        <v>124</v>
      </c>
      <c r="I3901">
        <v>0</v>
      </c>
      <c r="J3901" t="s">
        <v>6969</v>
      </c>
      <c r="K3901" s="37">
        <v>43972</v>
      </c>
      <c r="L3901">
        <v>18214.849999999999</v>
      </c>
      <c r="M3901">
        <v>18214.849999999999</v>
      </c>
      <c r="N3901">
        <v>0</v>
      </c>
      <c r="O3901">
        <v>16393.37</v>
      </c>
      <c r="P3901">
        <v>0</v>
      </c>
      <c r="Q3901">
        <v>1366.11</v>
      </c>
      <c r="R3901">
        <v>1366.11</v>
      </c>
      <c r="S3901">
        <v>0</v>
      </c>
    </row>
    <row r="3902" spans="1:19" x14ac:dyDescent="0.25">
      <c r="A3902">
        <v>4</v>
      </c>
      <c r="B3902">
        <v>4332</v>
      </c>
      <c r="C3902" t="s">
        <v>3736</v>
      </c>
      <c r="D3902" t="s">
        <v>3230</v>
      </c>
      <c r="E3902" t="s">
        <v>135</v>
      </c>
      <c r="F3902" t="s">
        <v>8416</v>
      </c>
      <c r="G3902" t="s">
        <v>8417</v>
      </c>
      <c r="H3902" t="s">
        <v>124</v>
      </c>
      <c r="I3902">
        <v>1</v>
      </c>
      <c r="J3902" t="s">
        <v>6969</v>
      </c>
      <c r="K3902" s="37">
        <v>48092</v>
      </c>
      <c r="L3902">
        <v>572789.65</v>
      </c>
      <c r="M3902">
        <v>572789.65</v>
      </c>
      <c r="N3902">
        <v>0</v>
      </c>
      <c r="O3902">
        <v>515510.69</v>
      </c>
      <c r="P3902">
        <v>0</v>
      </c>
      <c r="Q3902">
        <v>0</v>
      </c>
      <c r="R3902">
        <v>0</v>
      </c>
      <c r="S3902">
        <v>0</v>
      </c>
    </row>
    <row r="3903" spans="1:19" x14ac:dyDescent="0.25">
      <c r="A3903">
        <v>4</v>
      </c>
      <c r="B3903">
        <v>4332</v>
      </c>
      <c r="C3903" t="s">
        <v>3736</v>
      </c>
      <c r="D3903" t="s">
        <v>13</v>
      </c>
      <c r="E3903" t="s">
        <v>9</v>
      </c>
      <c r="F3903" t="s">
        <v>8418</v>
      </c>
      <c r="G3903" t="s">
        <v>8419</v>
      </c>
      <c r="H3903" t="s">
        <v>107</v>
      </c>
      <c r="I3903">
        <v>0</v>
      </c>
      <c r="J3903" t="s">
        <v>6969</v>
      </c>
      <c r="K3903" s="37">
        <v>48092</v>
      </c>
      <c r="L3903">
        <v>729846.25</v>
      </c>
      <c r="M3903">
        <v>729846.25</v>
      </c>
      <c r="N3903">
        <v>0</v>
      </c>
      <c r="O3903">
        <v>656861.63</v>
      </c>
      <c r="P3903">
        <v>0</v>
      </c>
      <c r="Q3903">
        <v>0</v>
      </c>
      <c r="R3903">
        <v>0</v>
      </c>
      <c r="S3903">
        <v>0</v>
      </c>
    </row>
    <row r="3904" spans="1:19" x14ac:dyDescent="0.25">
      <c r="A3904">
        <v>4</v>
      </c>
      <c r="B3904">
        <v>4332</v>
      </c>
      <c r="C3904" t="s">
        <v>3736</v>
      </c>
      <c r="D3904" t="s">
        <v>3479</v>
      </c>
      <c r="E3904" t="s">
        <v>93</v>
      </c>
      <c r="F3904" t="s">
        <v>6779</v>
      </c>
      <c r="G3904" t="s">
        <v>3630</v>
      </c>
      <c r="H3904" t="s">
        <v>107</v>
      </c>
      <c r="I3904">
        <v>0</v>
      </c>
      <c r="J3904" t="s">
        <v>6969</v>
      </c>
      <c r="K3904" s="37">
        <v>48092</v>
      </c>
      <c r="L3904">
        <v>122169.26</v>
      </c>
      <c r="M3904">
        <v>122169.26</v>
      </c>
      <c r="N3904">
        <v>0</v>
      </c>
      <c r="O3904">
        <v>109952.33</v>
      </c>
      <c r="P3904">
        <v>0</v>
      </c>
      <c r="Q3904">
        <v>9162.7000000000007</v>
      </c>
      <c r="R3904">
        <v>9162.69</v>
      </c>
      <c r="S3904">
        <v>0.01</v>
      </c>
    </row>
    <row r="3905" spans="1:19" x14ac:dyDescent="0.25">
      <c r="A3905">
        <v>4</v>
      </c>
      <c r="B3905">
        <v>4332</v>
      </c>
      <c r="C3905" t="s">
        <v>3736</v>
      </c>
      <c r="D3905" t="s">
        <v>113</v>
      </c>
      <c r="E3905" t="s">
        <v>69</v>
      </c>
      <c r="F3905" t="s">
        <v>6780</v>
      </c>
      <c r="G3905" t="s">
        <v>806</v>
      </c>
      <c r="H3905" t="s">
        <v>107</v>
      </c>
      <c r="I3905">
        <v>0.02</v>
      </c>
      <c r="J3905" t="s">
        <v>6969</v>
      </c>
      <c r="K3905" s="37">
        <v>43698</v>
      </c>
      <c r="L3905">
        <v>10219.89</v>
      </c>
      <c r="M3905">
        <v>10219.89</v>
      </c>
      <c r="N3905">
        <v>0</v>
      </c>
      <c r="O3905">
        <v>9197.9</v>
      </c>
      <c r="P3905">
        <v>0</v>
      </c>
      <c r="Q3905">
        <v>766.49</v>
      </c>
      <c r="R3905">
        <v>766.49</v>
      </c>
      <c r="S3905">
        <v>0</v>
      </c>
    </row>
    <row r="3906" spans="1:19" x14ac:dyDescent="0.25">
      <c r="A3906">
        <v>4</v>
      </c>
      <c r="B3906">
        <v>4332</v>
      </c>
      <c r="C3906" t="s">
        <v>3736</v>
      </c>
      <c r="D3906" t="s">
        <v>3479</v>
      </c>
      <c r="E3906" t="s">
        <v>93</v>
      </c>
      <c r="F3906" t="s">
        <v>8707</v>
      </c>
      <c r="G3906" t="s">
        <v>8636</v>
      </c>
      <c r="H3906" t="s">
        <v>107</v>
      </c>
      <c r="I3906">
        <v>0</v>
      </c>
      <c r="J3906" t="s">
        <v>6969</v>
      </c>
      <c r="K3906" s="37">
        <v>48092</v>
      </c>
      <c r="L3906">
        <v>309361</v>
      </c>
      <c r="M3906">
        <v>309361</v>
      </c>
      <c r="N3906">
        <v>0</v>
      </c>
      <c r="O3906">
        <v>278424.90000000002</v>
      </c>
      <c r="P3906">
        <v>0</v>
      </c>
      <c r="Q3906">
        <v>0</v>
      </c>
      <c r="R3906">
        <v>0</v>
      </c>
      <c r="S3906">
        <v>0</v>
      </c>
    </row>
    <row r="3907" spans="1:19" x14ac:dyDescent="0.25">
      <c r="A3907">
        <v>4</v>
      </c>
      <c r="B3907">
        <v>4332</v>
      </c>
      <c r="C3907" t="s">
        <v>3736</v>
      </c>
      <c r="D3907" t="s">
        <v>13</v>
      </c>
      <c r="E3907" t="s">
        <v>9</v>
      </c>
      <c r="F3907" t="s">
        <v>6781</v>
      </c>
      <c r="G3907" t="s">
        <v>3634</v>
      </c>
      <c r="H3907" t="s">
        <v>107</v>
      </c>
      <c r="I3907">
        <v>1</v>
      </c>
      <c r="J3907" t="s">
        <v>6969</v>
      </c>
      <c r="K3907" s="37">
        <v>44001</v>
      </c>
      <c r="L3907">
        <v>24092.02</v>
      </c>
      <c r="M3907">
        <v>24092.02</v>
      </c>
      <c r="N3907">
        <v>0</v>
      </c>
      <c r="O3907">
        <v>21682.82</v>
      </c>
      <c r="P3907">
        <v>0</v>
      </c>
      <c r="Q3907">
        <v>1806.9</v>
      </c>
      <c r="R3907">
        <v>1806.9</v>
      </c>
      <c r="S3907">
        <v>0</v>
      </c>
    </row>
    <row r="3908" spans="1:19" x14ac:dyDescent="0.25">
      <c r="A3908">
        <v>4</v>
      </c>
      <c r="B3908">
        <v>4332</v>
      </c>
      <c r="C3908" t="s">
        <v>3736</v>
      </c>
      <c r="D3908" t="s">
        <v>3479</v>
      </c>
      <c r="E3908" t="s">
        <v>93</v>
      </c>
      <c r="F3908" t="s">
        <v>8420</v>
      </c>
      <c r="G3908" t="s">
        <v>8421</v>
      </c>
      <c r="H3908" t="s">
        <v>107</v>
      </c>
      <c r="I3908">
        <v>0</v>
      </c>
      <c r="J3908" t="s">
        <v>6969</v>
      </c>
      <c r="K3908" s="37">
        <v>48092</v>
      </c>
      <c r="L3908">
        <v>134718.95000000001</v>
      </c>
      <c r="M3908">
        <v>134718.95000000001</v>
      </c>
      <c r="N3908">
        <v>0</v>
      </c>
      <c r="O3908">
        <v>121247.06</v>
      </c>
      <c r="P3908">
        <v>0</v>
      </c>
      <c r="Q3908">
        <v>0</v>
      </c>
      <c r="R3908">
        <v>0</v>
      </c>
      <c r="S3908">
        <v>0</v>
      </c>
    </row>
    <row r="3909" spans="1:19" x14ac:dyDescent="0.25">
      <c r="A3909">
        <v>4</v>
      </c>
      <c r="B3909">
        <v>4332</v>
      </c>
      <c r="C3909" t="s">
        <v>3736</v>
      </c>
      <c r="D3909" t="s">
        <v>3479</v>
      </c>
      <c r="E3909" t="s">
        <v>93</v>
      </c>
      <c r="F3909" t="s">
        <v>6782</v>
      </c>
      <c r="G3909" t="s">
        <v>3617</v>
      </c>
      <c r="H3909" t="s">
        <v>107</v>
      </c>
      <c r="I3909">
        <v>0</v>
      </c>
      <c r="J3909" t="s">
        <v>6969</v>
      </c>
      <c r="K3909" s="37">
        <v>48092</v>
      </c>
      <c r="L3909">
        <v>33530.44</v>
      </c>
      <c r="M3909">
        <v>33530.44</v>
      </c>
      <c r="N3909">
        <v>0</v>
      </c>
      <c r="O3909">
        <v>30177.4</v>
      </c>
      <c r="P3909">
        <v>0</v>
      </c>
      <c r="Q3909">
        <v>2514.7800000000002</v>
      </c>
      <c r="R3909">
        <v>2514.7800000000002</v>
      </c>
      <c r="S3909">
        <v>0</v>
      </c>
    </row>
    <row r="3910" spans="1:19" x14ac:dyDescent="0.25">
      <c r="A3910">
        <v>4</v>
      </c>
      <c r="B3910">
        <v>4332</v>
      </c>
      <c r="C3910" t="s">
        <v>3736</v>
      </c>
      <c r="D3910" t="s">
        <v>68</v>
      </c>
      <c r="E3910" t="s">
        <v>69</v>
      </c>
      <c r="F3910" t="s">
        <v>8944</v>
      </c>
      <c r="G3910" t="s">
        <v>8945</v>
      </c>
      <c r="H3910" t="s">
        <v>104</v>
      </c>
      <c r="I3910">
        <v>0</v>
      </c>
      <c r="J3910" t="s">
        <v>6969</v>
      </c>
      <c r="K3910" s="37">
        <v>48092</v>
      </c>
      <c r="L3910">
        <v>35636.300000000003</v>
      </c>
      <c r="M3910">
        <v>35636.300000000003</v>
      </c>
      <c r="N3910">
        <v>0</v>
      </c>
      <c r="O3910">
        <v>32072.67</v>
      </c>
      <c r="P3910">
        <v>0</v>
      </c>
      <c r="Q3910">
        <v>2672.72</v>
      </c>
      <c r="R3910">
        <v>0</v>
      </c>
      <c r="S3910">
        <v>2672.72</v>
      </c>
    </row>
    <row r="3911" spans="1:19" x14ac:dyDescent="0.25">
      <c r="A3911">
        <v>4</v>
      </c>
      <c r="B3911">
        <v>4332</v>
      </c>
      <c r="C3911" t="s">
        <v>3736</v>
      </c>
      <c r="D3911" t="s">
        <v>90</v>
      </c>
      <c r="E3911" t="s">
        <v>9</v>
      </c>
      <c r="F3911" t="s">
        <v>6783</v>
      </c>
      <c r="G3911" t="s">
        <v>3619</v>
      </c>
      <c r="H3911" t="s">
        <v>124</v>
      </c>
      <c r="I3911">
        <v>1</v>
      </c>
      <c r="J3911" t="s">
        <v>6969</v>
      </c>
      <c r="K3911" s="37">
        <v>44007</v>
      </c>
      <c r="L3911">
        <v>110985</v>
      </c>
      <c r="M3911">
        <v>110985</v>
      </c>
      <c r="N3911">
        <v>0</v>
      </c>
      <c r="O3911">
        <v>99886.5</v>
      </c>
      <c r="P3911">
        <v>0</v>
      </c>
      <c r="Q3911">
        <v>8323.8799999999992</v>
      </c>
      <c r="R3911">
        <v>8323.8799999999992</v>
      </c>
      <c r="S3911">
        <v>0</v>
      </c>
    </row>
    <row r="3912" spans="1:19" x14ac:dyDescent="0.25">
      <c r="A3912">
        <v>4</v>
      </c>
      <c r="B3912">
        <v>4332</v>
      </c>
      <c r="C3912" t="s">
        <v>3736</v>
      </c>
      <c r="D3912" t="s">
        <v>3479</v>
      </c>
      <c r="E3912" t="s">
        <v>93</v>
      </c>
      <c r="F3912" t="s">
        <v>8422</v>
      </c>
      <c r="G3912" t="s">
        <v>8423</v>
      </c>
      <c r="H3912" t="s">
        <v>107</v>
      </c>
      <c r="I3912">
        <v>0</v>
      </c>
      <c r="J3912" t="s">
        <v>6969</v>
      </c>
      <c r="K3912" s="37">
        <v>48092</v>
      </c>
      <c r="L3912">
        <v>401386</v>
      </c>
      <c r="M3912">
        <v>401386</v>
      </c>
      <c r="N3912">
        <v>0</v>
      </c>
      <c r="O3912">
        <v>361247.4</v>
      </c>
      <c r="P3912">
        <v>0</v>
      </c>
      <c r="Q3912">
        <v>0</v>
      </c>
      <c r="R3912">
        <v>0</v>
      </c>
      <c r="S3912">
        <v>0</v>
      </c>
    </row>
    <row r="3913" spans="1:19" x14ac:dyDescent="0.25">
      <c r="A3913">
        <v>4</v>
      </c>
      <c r="B3913">
        <v>4332</v>
      </c>
      <c r="C3913" t="s">
        <v>3736</v>
      </c>
      <c r="D3913" t="s">
        <v>2123</v>
      </c>
      <c r="E3913" t="s">
        <v>76</v>
      </c>
      <c r="F3913" t="s">
        <v>8424</v>
      </c>
      <c r="G3913" t="s">
        <v>8425</v>
      </c>
      <c r="H3913" t="s">
        <v>124</v>
      </c>
      <c r="I3913">
        <v>0</v>
      </c>
      <c r="J3913" t="s">
        <v>6969</v>
      </c>
      <c r="K3913" s="37">
        <v>48092</v>
      </c>
      <c r="L3913">
        <v>219236.77</v>
      </c>
      <c r="M3913">
        <v>219236.77</v>
      </c>
      <c r="N3913">
        <v>0</v>
      </c>
      <c r="O3913">
        <v>197313.09</v>
      </c>
      <c r="P3913">
        <v>0</v>
      </c>
      <c r="Q3913">
        <v>0</v>
      </c>
      <c r="R3913">
        <v>0</v>
      </c>
      <c r="S3913">
        <v>0</v>
      </c>
    </row>
    <row r="3914" spans="1:19" x14ac:dyDescent="0.25">
      <c r="A3914">
        <v>4</v>
      </c>
      <c r="B3914">
        <v>4332</v>
      </c>
      <c r="C3914" t="s">
        <v>3736</v>
      </c>
      <c r="D3914" t="s">
        <v>251</v>
      </c>
      <c r="E3914" t="s">
        <v>252</v>
      </c>
      <c r="F3914" t="s">
        <v>6784</v>
      </c>
      <c r="G3914" t="s">
        <v>253</v>
      </c>
      <c r="H3914" t="s">
        <v>100</v>
      </c>
      <c r="I3914">
        <v>1</v>
      </c>
      <c r="J3914" t="s">
        <v>6969</v>
      </c>
      <c r="K3914" s="37">
        <v>43265</v>
      </c>
      <c r="L3914">
        <v>5481.12</v>
      </c>
      <c r="M3914">
        <v>5481.12</v>
      </c>
      <c r="N3914">
        <v>0</v>
      </c>
      <c r="O3914">
        <v>4933.01</v>
      </c>
      <c r="P3914">
        <v>0</v>
      </c>
      <c r="Q3914">
        <v>411.08</v>
      </c>
      <c r="R3914">
        <v>411.08</v>
      </c>
      <c r="S3914">
        <v>0</v>
      </c>
    </row>
    <row r="3915" spans="1:19" x14ac:dyDescent="0.25">
      <c r="A3915">
        <v>4</v>
      </c>
      <c r="B3915">
        <v>4332</v>
      </c>
      <c r="C3915" t="s">
        <v>3736</v>
      </c>
      <c r="D3915" t="s">
        <v>1813</v>
      </c>
      <c r="E3915" t="s">
        <v>9</v>
      </c>
      <c r="F3915" t="s">
        <v>8426</v>
      </c>
      <c r="G3915" t="s">
        <v>8427</v>
      </c>
      <c r="H3915" t="s">
        <v>107</v>
      </c>
      <c r="I3915">
        <v>1</v>
      </c>
      <c r="J3915" t="s">
        <v>6969</v>
      </c>
      <c r="K3915" s="37">
        <v>48092</v>
      </c>
      <c r="L3915">
        <v>293562.34000000003</v>
      </c>
      <c r="M3915">
        <v>293562.34000000003</v>
      </c>
      <c r="N3915">
        <v>0</v>
      </c>
      <c r="O3915">
        <v>264206.11</v>
      </c>
      <c r="P3915">
        <v>0</v>
      </c>
      <c r="Q3915">
        <v>0</v>
      </c>
      <c r="R3915">
        <v>0</v>
      </c>
      <c r="S3915">
        <v>0</v>
      </c>
    </row>
    <row r="3916" spans="1:19" x14ac:dyDescent="0.25">
      <c r="A3916">
        <v>4</v>
      </c>
      <c r="B3916">
        <v>4332</v>
      </c>
      <c r="C3916" t="s">
        <v>3736</v>
      </c>
      <c r="D3916" t="s">
        <v>3479</v>
      </c>
      <c r="E3916" t="s">
        <v>93</v>
      </c>
      <c r="F3916" t="s">
        <v>8708</v>
      </c>
      <c r="G3916" t="s">
        <v>8638</v>
      </c>
      <c r="H3916" t="s">
        <v>107</v>
      </c>
      <c r="I3916">
        <v>0</v>
      </c>
      <c r="J3916" t="s">
        <v>6969</v>
      </c>
      <c r="K3916" s="37">
        <v>48092</v>
      </c>
      <c r="L3916">
        <v>233039</v>
      </c>
      <c r="M3916">
        <v>233039</v>
      </c>
      <c r="N3916">
        <v>0</v>
      </c>
      <c r="O3916">
        <v>209735.1</v>
      </c>
      <c r="P3916">
        <v>0</v>
      </c>
      <c r="Q3916">
        <v>0</v>
      </c>
      <c r="R3916">
        <v>0</v>
      </c>
      <c r="S3916">
        <v>0</v>
      </c>
    </row>
    <row r="3917" spans="1:19" x14ac:dyDescent="0.25">
      <c r="A3917">
        <v>4</v>
      </c>
      <c r="B3917">
        <v>4332</v>
      </c>
      <c r="C3917" t="s">
        <v>3736</v>
      </c>
      <c r="D3917" t="s">
        <v>3230</v>
      </c>
      <c r="E3917" t="s">
        <v>135</v>
      </c>
      <c r="F3917" t="s">
        <v>8428</v>
      </c>
      <c r="G3917" t="s">
        <v>8429</v>
      </c>
      <c r="H3917" t="s">
        <v>86</v>
      </c>
      <c r="I3917">
        <v>1</v>
      </c>
      <c r="J3917" t="s">
        <v>6969</v>
      </c>
      <c r="K3917" s="37">
        <v>48092</v>
      </c>
      <c r="L3917">
        <v>320494.36</v>
      </c>
      <c r="M3917">
        <v>320494.36</v>
      </c>
      <c r="N3917">
        <v>0</v>
      </c>
      <c r="O3917">
        <v>288444.92</v>
      </c>
      <c r="P3917">
        <v>0</v>
      </c>
      <c r="Q3917">
        <v>24037.08</v>
      </c>
      <c r="R3917">
        <v>0</v>
      </c>
      <c r="S3917">
        <v>24037.08</v>
      </c>
    </row>
    <row r="3918" spans="1:19" x14ac:dyDescent="0.25">
      <c r="A3918">
        <v>4</v>
      </c>
      <c r="B3918">
        <v>4332</v>
      </c>
      <c r="C3918" t="s">
        <v>3736</v>
      </c>
      <c r="D3918" t="s">
        <v>3479</v>
      </c>
      <c r="E3918" t="s">
        <v>93</v>
      </c>
      <c r="F3918" t="s">
        <v>6785</v>
      </c>
      <c r="G3918" t="s">
        <v>3622</v>
      </c>
      <c r="H3918" t="s">
        <v>107</v>
      </c>
      <c r="I3918">
        <v>0</v>
      </c>
      <c r="J3918" t="s">
        <v>6969</v>
      </c>
      <c r="K3918" s="37">
        <v>48092</v>
      </c>
      <c r="L3918">
        <v>30880.1</v>
      </c>
      <c r="M3918">
        <v>30880.1</v>
      </c>
      <c r="N3918">
        <v>0</v>
      </c>
      <c r="O3918">
        <v>27792.09</v>
      </c>
      <c r="P3918">
        <v>0</v>
      </c>
      <c r="Q3918">
        <v>2316.0100000000002</v>
      </c>
      <c r="R3918">
        <v>2316</v>
      </c>
      <c r="S3918">
        <v>0.01</v>
      </c>
    </row>
    <row r="3919" spans="1:19" x14ac:dyDescent="0.25">
      <c r="A3919">
        <v>4</v>
      </c>
      <c r="B3919">
        <v>4332</v>
      </c>
      <c r="C3919" t="s">
        <v>3736</v>
      </c>
      <c r="D3919" t="s">
        <v>3479</v>
      </c>
      <c r="E3919" t="s">
        <v>93</v>
      </c>
      <c r="F3919" t="s">
        <v>8430</v>
      </c>
      <c r="G3919" t="s">
        <v>8431</v>
      </c>
      <c r="H3919" t="s">
        <v>107</v>
      </c>
      <c r="I3919">
        <v>0</v>
      </c>
      <c r="J3919" t="s">
        <v>6969</v>
      </c>
      <c r="K3919" s="37">
        <v>48092</v>
      </c>
      <c r="L3919">
        <v>141939.65</v>
      </c>
      <c r="M3919">
        <v>141939.65</v>
      </c>
      <c r="N3919">
        <v>0</v>
      </c>
      <c r="O3919">
        <v>127745.69</v>
      </c>
      <c r="P3919">
        <v>0</v>
      </c>
      <c r="Q3919">
        <v>0</v>
      </c>
      <c r="R3919">
        <v>0</v>
      </c>
      <c r="S3919">
        <v>0</v>
      </c>
    </row>
    <row r="3920" spans="1:19" x14ac:dyDescent="0.25">
      <c r="A3920">
        <v>4</v>
      </c>
      <c r="B3920">
        <v>4332</v>
      </c>
      <c r="C3920" t="s">
        <v>3736</v>
      </c>
      <c r="D3920" t="s">
        <v>3479</v>
      </c>
      <c r="E3920" t="s">
        <v>93</v>
      </c>
      <c r="F3920" t="s">
        <v>8432</v>
      </c>
      <c r="G3920" t="s">
        <v>8433</v>
      </c>
      <c r="H3920" t="s">
        <v>107</v>
      </c>
      <c r="I3920">
        <v>0</v>
      </c>
      <c r="J3920" t="s">
        <v>6969</v>
      </c>
      <c r="K3920" s="37">
        <v>48092</v>
      </c>
      <c r="L3920">
        <v>146623.41</v>
      </c>
      <c r="M3920">
        <v>146623.41</v>
      </c>
      <c r="N3920">
        <v>0</v>
      </c>
      <c r="O3920">
        <v>131961.07</v>
      </c>
      <c r="P3920">
        <v>0</v>
      </c>
      <c r="Q3920">
        <v>0</v>
      </c>
      <c r="R3920">
        <v>0</v>
      </c>
      <c r="S3920">
        <v>0</v>
      </c>
    </row>
    <row r="3921" spans="1:19" x14ac:dyDescent="0.25">
      <c r="A3921">
        <v>4</v>
      </c>
      <c r="B3921">
        <v>4332</v>
      </c>
      <c r="C3921" t="s">
        <v>3736</v>
      </c>
      <c r="D3921" t="s">
        <v>3479</v>
      </c>
      <c r="E3921" t="s">
        <v>93</v>
      </c>
      <c r="F3921" t="s">
        <v>6786</v>
      </c>
      <c r="G3921" t="s">
        <v>3613</v>
      </c>
      <c r="H3921" t="s">
        <v>107</v>
      </c>
      <c r="I3921">
        <v>0</v>
      </c>
      <c r="J3921" t="s">
        <v>6969</v>
      </c>
      <c r="K3921" s="37">
        <v>48092</v>
      </c>
      <c r="L3921">
        <v>65879.81</v>
      </c>
      <c r="M3921">
        <v>65879.81</v>
      </c>
      <c r="N3921">
        <v>0</v>
      </c>
      <c r="O3921">
        <v>59291.83</v>
      </c>
      <c r="P3921">
        <v>0</v>
      </c>
      <c r="Q3921">
        <v>4940.99</v>
      </c>
      <c r="R3921">
        <v>4940.9799999999996</v>
      </c>
      <c r="S3921">
        <v>0.01</v>
      </c>
    </row>
    <row r="3922" spans="1:19" x14ac:dyDescent="0.25">
      <c r="A3922">
        <v>4</v>
      </c>
      <c r="B3922">
        <v>4332</v>
      </c>
      <c r="C3922" t="s">
        <v>3736</v>
      </c>
      <c r="D3922" t="s">
        <v>3479</v>
      </c>
      <c r="E3922" t="s">
        <v>93</v>
      </c>
      <c r="F3922" t="s">
        <v>6787</v>
      </c>
      <c r="G3922" t="s">
        <v>3657</v>
      </c>
      <c r="H3922" t="s">
        <v>107</v>
      </c>
      <c r="I3922">
        <v>0</v>
      </c>
      <c r="J3922" t="s">
        <v>6969</v>
      </c>
      <c r="K3922" s="37">
        <v>48092</v>
      </c>
      <c r="L3922">
        <v>113048.64</v>
      </c>
      <c r="M3922">
        <v>113048.64</v>
      </c>
      <c r="N3922">
        <v>0</v>
      </c>
      <c r="O3922">
        <v>101743.78</v>
      </c>
      <c r="P3922">
        <v>0</v>
      </c>
      <c r="Q3922">
        <v>8478.65</v>
      </c>
      <c r="R3922">
        <v>8478.64</v>
      </c>
      <c r="S3922">
        <v>0.01</v>
      </c>
    </row>
    <row r="3923" spans="1:19" x14ac:dyDescent="0.25">
      <c r="A3923">
        <v>4</v>
      </c>
      <c r="B3923">
        <v>4332</v>
      </c>
      <c r="C3923" t="s">
        <v>3736</v>
      </c>
      <c r="D3923" t="s">
        <v>327</v>
      </c>
      <c r="E3923" t="s">
        <v>9</v>
      </c>
      <c r="F3923" t="s">
        <v>8434</v>
      </c>
      <c r="G3923" t="s">
        <v>8435</v>
      </c>
      <c r="H3923" t="s">
        <v>86</v>
      </c>
      <c r="I3923">
        <v>1</v>
      </c>
      <c r="J3923" t="s">
        <v>6969</v>
      </c>
      <c r="K3923" s="37">
        <v>43808</v>
      </c>
      <c r="L3923">
        <v>415406.59</v>
      </c>
      <c r="M3923">
        <v>415406.59</v>
      </c>
      <c r="N3923">
        <v>0</v>
      </c>
      <c r="O3923">
        <v>415406.59</v>
      </c>
      <c r="P3923">
        <v>0</v>
      </c>
      <c r="Q3923">
        <v>0</v>
      </c>
      <c r="R3923">
        <v>0</v>
      </c>
      <c r="S3923">
        <v>0</v>
      </c>
    </row>
    <row r="3924" spans="1:19" x14ac:dyDescent="0.25">
      <c r="A3924">
        <v>4</v>
      </c>
      <c r="B3924">
        <v>4332</v>
      </c>
      <c r="C3924" t="s">
        <v>3736</v>
      </c>
      <c r="D3924" t="s">
        <v>3479</v>
      </c>
      <c r="E3924" t="s">
        <v>93</v>
      </c>
      <c r="F3924" t="s">
        <v>8436</v>
      </c>
      <c r="G3924" t="s">
        <v>8437</v>
      </c>
      <c r="H3924" t="s">
        <v>107</v>
      </c>
      <c r="I3924">
        <v>0</v>
      </c>
      <c r="J3924" t="s">
        <v>6969</v>
      </c>
      <c r="K3924" s="37">
        <v>48092</v>
      </c>
      <c r="L3924">
        <v>139551.73000000001</v>
      </c>
      <c r="M3924">
        <v>139551.73000000001</v>
      </c>
      <c r="N3924">
        <v>0</v>
      </c>
      <c r="O3924">
        <v>125596.56</v>
      </c>
      <c r="P3924">
        <v>0</v>
      </c>
      <c r="Q3924">
        <v>0</v>
      </c>
      <c r="R3924">
        <v>0</v>
      </c>
      <c r="S3924">
        <v>0</v>
      </c>
    </row>
    <row r="3925" spans="1:19" x14ac:dyDescent="0.25">
      <c r="A3925">
        <v>4</v>
      </c>
      <c r="B3925">
        <v>4332</v>
      </c>
      <c r="C3925" t="s">
        <v>3736</v>
      </c>
      <c r="D3925" t="s">
        <v>90</v>
      </c>
      <c r="E3925" t="s">
        <v>9</v>
      </c>
      <c r="F3925" t="s">
        <v>8438</v>
      </c>
      <c r="G3925" t="s">
        <v>8439</v>
      </c>
      <c r="H3925" t="s">
        <v>107</v>
      </c>
      <c r="I3925">
        <v>1</v>
      </c>
      <c r="J3925" t="s">
        <v>6969</v>
      </c>
      <c r="K3925" s="37">
        <v>48092</v>
      </c>
      <c r="L3925">
        <v>254213.64</v>
      </c>
      <c r="M3925">
        <v>254213.64</v>
      </c>
      <c r="N3925">
        <v>0</v>
      </c>
      <c r="O3925">
        <v>228792.28</v>
      </c>
      <c r="P3925">
        <v>0</v>
      </c>
      <c r="Q3925">
        <v>19066.02</v>
      </c>
      <c r="R3925">
        <v>11714.3</v>
      </c>
      <c r="S3925">
        <v>7351.72</v>
      </c>
    </row>
    <row r="3926" spans="1:19" x14ac:dyDescent="0.25">
      <c r="A3926">
        <v>4</v>
      </c>
      <c r="B3926">
        <v>4332</v>
      </c>
      <c r="C3926" t="s">
        <v>3736</v>
      </c>
      <c r="D3926" t="s">
        <v>426</v>
      </c>
      <c r="E3926" t="s">
        <v>60</v>
      </c>
      <c r="F3926" t="s">
        <v>8709</v>
      </c>
      <c r="G3926" t="s">
        <v>8612</v>
      </c>
      <c r="H3926" t="s">
        <v>124</v>
      </c>
      <c r="I3926">
        <v>0</v>
      </c>
      <c r="J3926" t="s">
        <v>6969</v>
      </c>
      <c r="K3926" s="37">
        <v>48092</v>
      </c>
      <c r="L3926">
        <v>11042.5</v>
      </c>
      <c r="M3926">
        <v>11042.5</v>
      </c>
      <c r="N3926">
        <v>0</v>
      </c>
      <c r="O3926">
        <v>9938.25</v>
      </c>
      <c r="P3926">
        <v>0</v>
      </c>
      <c r="Q3926">
        <v>828.19</v>
      </c>
      <c r="R3926">
        <v>828.19</v>
      </c>
      <c r="S3926">
        <v>0</v>
      </c>
    </row>
    <row r="3927" spans="1:19" x14ac:dyDescent="0.25">
      <c r="A3927">
        <v>4</v>
      </c>
      <c r="B3927">
        <v>4332</v>
      </c>
      <c r="C3927" t="s">
        <v>3736</v>
      </c>
      <c r="D3927" t="s">
        <v>13</v>
      </c>
      <c r="E3927" t="s">
        <v>9</v>
      </c>
      <c r="F3927" t="s">
        <v>8440</v>
      </c>
      <c r="G3927" t="s">
        <v>8441</v>
      </c>
      <c r="H3927" t="s">
        <v>86</v>
      </c>
      <c r="I3927">
        <v>1</v>
      </c>
      <c r="J3927" t="s">
        <v>6969</v>
      </c>
      <c r="K3927" s="37">
        <v>48092</v>
      </c>
      <c r="L3927">
        <v>95120.84</v>
      </c>
      <c r="M3927">
        <v>442786.72</v>
      </c>
      <c r="N3927">
        <v>347665.88</v>
      </c>
      <c r="O3927">
        <v>408020.13</v>
      </c>
      <c r="P3927">
        <v>312899.28999999998</v>
      </c>
      <c r="Q3927">
        <v>6078.79</v>
      </c>
      <c r="R3927">
        <v>0</v>
      </c>
      <c r="S3927">
        <v>6078.79</v>
      </c>
    </row>
    <row r="3928" spans="1:19" x14ac:dyDescent="0.25">
      <c r="A3928">
        <v>4</v>
      </c>
      <c r="B3928">
        <v>4332</v>
      </c>
      <c r="C3928" t="s">
        <v>3736</v>
      </c>
      <c r="D3928" t="s">
        <v>3479</v>
      </c>
      <c r="E3928" t="s">
        <v>93</v>
      </c>
      <c r="F3928" t="s">
        <v>6788</v>
      </c>
      <c r="G3928" t="s">
        <v>3653</v>
      </c>
      <c r="H3928" t="s">
        <v>107</v>
      </c>
      <c r="I3928">
        <v>0</v>
      </c>
      <c r="J3928" t="s">
        <v>6969</v>
      </c>
      <c r="K3928" s="37">
        <v>48092</v>
      </c>
      <c r="L3928">
        <v>17348.46</v>
      </c>
      <c r="M3928">
        <v>17348.46</v>
      </c>
      <c r="N3928">
        <v>0</v>
      </c>
      <c r="O3928">
        <v>15613.61</v>
      </c>
      <c r="P3928">
        <v>0</v>
      </c>
      <c r="Q3928">
        <v>1301.1400000000001</v>
      </c>
      <c r="R3928">
        <v>1301.1300000000001</v>
      </c>
      <c r="S3928">
        <v>0.01</v>
      </c>
    </row>
    <row r="3929" spans="1:19" x14ac:dyDescent="0.25">
      <c r="A3929">
        <v>4</v>
      </c>
      <c r="B3929">
        <v>4332</v>
      </c>
      <c r="C3929" t="s">
        <v>3736</v>
      </c>
      <c r="D3929" t="s">
        <v>3479</v>
      </c>
      <c r="E3929" t="s">
        <v>93</v>
      </c>
      <c r="F3929" t="s">
        <v>6789</v>
      </c>
      <c r="G3929" t="s">
        <v>3616</v>
      </c>
      <c r="H3929" t="s">
        <v>107</v>
      </c>
      <c r="I3929">
        <v>0</v>
      </c>
      <c r="J3929" t="s">
        <v>6969</v>
      </c>
      <c r="K3929" s="37">
        <v>48092</v>
      </c>
      <c r="L3929">
        <v>73907.83</v>
      </c>
      <c r="M3929">
        <v>73907.83</v>
      </c>
      <c r="N3929">
        <v>0</v>
      </c>
      <c r="O3929">
        <v>66517.05</v>
      </c>
      <c r="P3929">
        <v>0</v>
      </c>
      <c r="Q3929">
        <v>5543.09</v>
      </c>
      <c r="R3929">
        <v>5543.08</v>
      </c>
      <c r="S3929">
        <v>0.01</v>
      </c>
    </row>
    <row r="3930" spans="1:19" x14ac:dyDescent="0.25">
      <c r="A3930">
        <v>4</v>
      </c>
      <c r="B3930">
        <v>4332</v>
      </c>
      <c r="C3930" t="s">
        <v>3736</v>
      </c>
      <c r="D3930" t="s">
        <v>426</v>
      </c>
      <c r="E3930" t="s">
        <v>60</v>
      </c>
      <c r="F3930" t="s">
        <v>8710</v>
      </c>
      <c r="G3930" t="s">
        <v>8632</v>
      </c>
      <c r="H3930" t="s">
        <v>107</v>
      </c>
      <c r="I3930">
        <v>1</v>
      </c>
      <c r="J3930" t="s">
        <v>6969</v>
      </c>
      <c r="K3930" s="37">
        <v>48092</v>
      </c>
      <c r="L3930">
        <v>11905.57</v>
      </c>
      <c r="M3930">
        <v>11905.57</v>
      </c>
      <c r="N3930">
        <v>0</v>
      </c>
      <c r="O3930">
        <v>10715.01</v>
      </c>
      <c r="P3930">
        <v>0</v>
      </c>
      <c r="Q3930">
        <v>892.92</v>
      </c>
      <c r="R3930">
        <v>892.92</v>
      </c>
      <c r="S3930">
        <v>0</v>
      </c>
    </row>
    <row r="3931" spans="1:19" x14ac:dyDescent="0.25">
      <c r="A3931">
        <v>4</v>
      </c>
      <c r="B3931">
        <v>4332</v>
      </c>
      <c r="C3931" t="s">
        <v>3736</v>
      </c>
      <c r="D3931" t="s">
        <v>420</v>
      </c>
      <c r="E3931" t="s">
        <v>421</v>
      </c>
      <c r="F3931" t="s">
        <v>8442</v>
      </c>
      <c r="G3931" t="s">
        <v>8443</v>
      </c>
      <c r="H3931" t="s">
        <v>86</v>
      </c>
      <c r="I3931">
        <v>1</v>
      </c>
      <c r="J3931" t="s">
        <v>6969</v>
      </c>
      <c r="K3931" s="37">
        <v>43334</v>
      </c>
      <c r="L3931">
        <v>33635.85</v>
      </c>
      <c r="M3931">
        <v>33635.85</v>
      </c>
      <c r="N3931">
        <v>0</v>
      </c>
      <c r="O3931">
        <v>33635.85</v>
      </c>
      <c r="P3931">
        <v>0</v>
      </c>
      <c r="Q3931">
        <v>0</v>
      </c>
      <c r="R3931">
        <v>0</v>
      </c>
      <c r="S3931">
        <v>0</v>
      </c>
    </row>
    <row r="3932" spans="1:19" x14ac:dyDescent="0.25">
      <c r="A3932">
        <v>4</v>
      </c>
      <c r="B3932">
        <v>4332</v>
      </c>
      <c r="C3932" t="s">
        <v>3736</v>
      </c>
      <c r="D3932" t="s">
        <v>426</v>
      </c>
      <c r="E3932" t="s">
        <v>60</v>
      </c>
      <c r="F3932" t="s">
        <v>8444</v>
      </c>
      <c r="G3932" t="s">
        <v>8445</v>
      </c>
      <c r="H3932" t="s">
        <v>104</v>
      </c>
      <c r="I3932">
        <v>0</v>
      </c>
      <c r="J3932" t="s">
        <v>6969</v>
      </c>
      <c r="K3932" s="37">
        <v>48092</v>
      </c>
      <c r="L3932">
        <v>186893.56</v>
      </c>
      <c r="M3932">
        <v>186893.56</v>
      </c>
      <c r="N3932">
        <v>0</v>
      </c>
      <c r="O3932">
        <v>168204.2</v>
      </c>
      <c r="P3932">
        <v>0</v>
      </c>
      <c r="Q3932">
        <v>0</v>
      </c>
      <c r="R3932">
        <v>0</v>
      </c>
      <c r="S3932">
        <v>0</v>
      </c>
    </row>
    <row r="3933" spans="1:19" x14ac:dyDescent="0.25">
      <c r="A3933">
        <v>4</v>
      </c>
      <c r="B3933">
        <v>4332</v>
      </c>
      <c r="C3933" t="s">
        <v>3736</v>
      </c>
      <c r="D3933" t="s">
        <v>3479</v>
      </c>
      <c r="E3933" t="s">
        <v>93</v>
      </c>
      <c r="F3933" t="s">
        <v>8711</v>
      </c>
      <c r="G3933" t="s">
        <v>8637</v>
      </c>
      <c r="H3933" t="s">
        <v>107</v>
      </c>
      <c r="I3933">
        <v>0</v>
      </c>
      <c r="J3933" t="s">
        <v>6969</v>
      </c>
      <c r="K3933" s="37">
        <v>48092</v>
      </c>
      <c r="L3933">
        <v>171690.38</v>
      </c>
      <c r="M3933">
        <v>171690.38</v>
      </c>
      <c r="N3933">
        <v>0</v>
      </c>
      <c r="O3933">
        <v>154521.34</v>
      </c>
      <c r="P3933">
        <v>0</v>
      </c>
      <c r="Q3933">
        <v>0</v>
      </c>
      <c r="R3933">
        <v>0</v>
      </c>
      <c r="S3933">
        <v>0</v>
      </c>
    </row>
    <row r="3934" spans="1:19" x14ac:dyDescent="0.25">
      <c r="A3934">
        <v>4</v>
      </c>
      <c r="B3934">
        <v>4332</v>
      </c>
      <c r="C3934" t="s">
        <v>3736</v>
      </c>
      <c r="D3934" t="s">
        <v>90</v>
      </c>
      <c r="E3934" t="s">
        <v>9</v>
      </c>
      <c r="F3934" t="s">
        <v>8446</v>
      </c>
      <c r="G3934" t="s">
        <v>8447</v>
      </c>
      <c r="H3934" t="s">
        <v>86</v>
      </c>
      <c r="I3934">
        <v>1</v>
      </c>
      <c r="J3934" t="s">
        <v>6969</v>
      </c>
      <c r="K3934" s="37">
        <v>48092</v>
      </c>
      <c r="L3934">
        <v>401876.74</v>
      </c>
      <c r="M3934">
        <v>449999.68</v>
      </c>
      <c r="N3934">
        <v>48122.94</v>
      </c>
      <c r="O3934">
        <v>445187.39</v>
      </c>
      <c r="P3934">
        <v>43310.65</v>
      </c>
      <c r="Q3934">
        <v>3257.21</v>
      </c>
      <c r="R3934">
        <v>0</v>
      </c>
      <c r="S3934">
        <v>3257.21</v>
      </c>
    </row>
    <row r="3935" spans="1:19" x14ac:dyDescent="0.25">
      <c r="A3935">
        <v>4</v>
      </c>
      <c r="B3935">
        <v>4332</v>
      </c>
      <c r="C3935" t="s">
        <v>3736</v>
      </c>
      <c r="D3935" t="s">
        <v>262</v>
      </c>
      <c r="E3935" t="s">
        <v>263</v>
      </c>
      <c r="F3935" t="s">
        <v>6790</v>
      </c>
      <c r="G3935" t="s">
        <v>264</v>
      </c>
      <c r="H3935" t="s">
        <v>107</v>
      </c>
      <c r="I3935">
        <v>1</v>
      </c>
      <c r="J3935" t="s">
        <v>6969</v>
      </c>
      <c r="K3935" s="37">
        <v>43265</v>
      </c>
      <c r="L3935">
        <v>5000</v>
      </c>
      <c r="M3935">
        <v>5000</v>
      </c>
      <c r="N3935">
        <v>0</v>
      </c>
      <c r="O3935">
        <v>4500</v>
      </c>
      <c r="P3935">
        <v>0</v>
      </c>
      <c r="Q3935">
        <v>375</v>
      </c>
      <c r="R3935">
        <v>375</v>
      </c>
      <c r="S3935">
        <v>0</v>
      </c>
    </row>
    <row r="3936" spans="1:19" x14ac:dyDescent="0.25">
      <c r="A3936">
        <v>4</v>
      </c>
      <c r="B3936">
        <v>4332</v>
      </c>
      <c r="C3936" t="s">
        <v>3736</v>
      </c>
      <c r="D3936" t="s">
        <v>1592</v>
      </c>
      <c r="E3936" t="s">
        <v>48</v>
      </c>
      <c r="F3936" t="s">
        <v>8712</v>
      </c>
      <c r="G3936" t="s">
        <v>8610</v>
      </c>
      <c r="H3936" t="s">
        <v>124</v>
      </c>
      <c r="I3936">
        <v>0</v>
      </c>
      <c r="J3936" t="s">
        <v>6969</v>
      </c>
      <c r="K3936" s="37">
        <v>48092</v>
      </c>
      <c r="L3936">
        <v>19728.64</v>
      </c>
      <c r="M3936">
        <v>19728.64</v>
      </c>
      <c r="N3936">
        <v>0</v>
      </c>
      <c r="O3936">
        <v>17755.78</v>
      </c>
      <c r="P3936">
        <v>0</v>
      </c>
      <c r="Q3936">
        <v>1479.65</v>
      </c>
      <c r="R3936">
        <v>1479.65</v>
      </c>
      <c r="S3936">
        <v>0</v>
      </c>
    </row>
    <row r="3937" spans="1:19" x14ac:dyDescent="0.25">
      <c r="A3937">
        <v>4</v>
      </c>
      <c r="B3937">
        <v>4332</v>
      </c>
      <c r="C3937" t="s">
        <v>3736</v>
      </c>
      <c r="D3937" t="s">
        <v>90</v>
      </c>
      <c r="E3937" t="s">
        <v>9</v>
      </c>
      <c r="F3937" t="s">
        <v>8713</v>
      </c>
      <c r="G3937" t="s">
        <v>3065</v>
      </c>
      <c r="H3937" t="s">
        <v>107</v>
      </c>
      <c r="I3937">
        <v>0.99</v>
      </c>
      <c r="J3937" t="s">
        <v>6969</v>
      </c>
      <c r="K3937" s="37">
        <v>48092</v>
      </c>
      <c r="L3937">
        <v>389031</v>
      </c>
      <c r="M3937">
        <v>389031</v>
      </c>
      <c r="N3937">
        <v>0</v>
      </c>
      <c r="O3937">
        <v>350127.9</v>
      </c>
      <c r="P3937">
        <v>0</v>
      </c>
      <c r="Q3937">
        <v>29177.33</v>
      </c>
      <c r="R3937">
        <v>0</v>
      </c>
      <c r="S3937">
        <v>29177.33</v>
      </c>
    </row>
    <row r="3938" spans="1:19" x14ac:dyDescent="0.25">
      <c r="A3938">
        <v>4</v>
      </c>
      <c r="B3938">
        <v>4332</v>
      </c>
      <c r="C3938" t="s">
        <v>3736</v>
      </c>
      <c r="D3938" t="s">
        <v>1508</v>
      </c>
      <c r="E3938" t="s">
        <v>131</v>
      </c>
      <c r="F3938" t="s">
        <v>8448</v>
      </c>
      <c r="G3938" t="s">
        <v>8449</v>
      </c>
      <c r="H3938" t="s">
        <v>107</v>
      </c>
      <c r="I3938">
        <v>0</v>
      </c>
      <c r="J3938" t="s">
        <v>6969</v>
      </c>
      <c r="K3938" s="37">
        <v>48092</v>
      </c>
      <c r="L3938">
        <v>108390.21</v>
      </c>
      <c r="M3938">
        <v>108390.21</v>
      </c>
      <c r="N3938">
        <v>0</v>
      </c>
      <c r="O3938">
        <v>97551.19</v>
      </c>
      <c r="P3938">
        <v>0</v>
      </c>
      <c r="Q3938">
        <v>8129.27</v>
      </c>
      <c r="R3938">
        <v>8129.27</v>
      </c>
      <c r="S3938">
        <v>0</v>
      </c>
    </row>
    <row r="3939" spans="1:19" x14ac:dyDescent="0.25">
      <c r="A3939">
        <v>4</v>
      </c>
      <c r="B3939">
        <v>4332</v>
      </c>
      <c r="C3939" t="s">
        <v>3736</v>
      </c>
      <c r="D3939" t="s">
        <v>970</v>
      </c>
      <c r="E3939" t="s">
        <v>439</v>
      </c>
      <c r="F3939" t="s">
        <v>6791</v>
      </c>
      <c r="G3939" t="s">
        <v>3655</v>
      </c>
      <c r="H3939" t="s">
        <v>124</v>
      </c>
      <c r="I3939">
        <v>1</v>
      </c>
      <c r="J3939" t="s">
        <v>6969</v>
      </c>
      <c r="K3939" s="37">
        <v>43992</v>
      </c>
      <c r="L3939">
        <v>17642.099999999999</v>
      </c>
      <c r="M3939">
        <v>17642.099999999999</v>
      </c>
      <c r="N3939">
        <v>0</v>
      </c>
      <c r="O3939">
        <v>15877.89</v>
      </c>
      <c r="P3939">
        <v>0</v>
      </c>
      <c r="Q3939">
        <v>1323.16</v>
      </c>
      <c r="R3939">
        <v>1323.15</v>
      </c>
      <c r="S3939">
        <v>0.01</v>
      </c>
    </row>
    <row r="3940" spans="1:19" x14ac:dyDescent="0.25">
      <c r="A3940">
        <v>4</v>
      </c>
      <c r="B3940">
        <v>4332</v>
      </c>
      <c r="C3940" t="s">
        <v>3736</v>
      </c>
      <c r="D3940" t="s">
        <v>68</v>
      </c>
      <c r="E3940" t="s">
        <v>69</v>
      </c>
      <c r="F3940" t="s">
        <v>6792</v>
      </c>
      <c r="G3940" t="s">
        <v>3610</v>
      </c>
      <c r="H3940" t="s">
        <v>124</v>
      </c>
      <c r="I3940">
        <v>0</v>
      </c>
      <c r="J3940" t="s">
        <v>6969</v>
      </c>
      <c r="K3940" s="37">
        <v>44004</v>
      </c>
      <c r="L3940">
        <v>61071.64</v>
      </c>
      <c r="M3940">
        <v>61071.64</v>
      </c>
      <c r="N3940">
        <v>0</v>
      </c>
      <c r="O3940">
        <v>54964.480000000003</v>
      </c>
      <c r="P3940">
        <v>0</v>
      </c>
      <c r="Q3940">
        <v>4580.37</v>
      </c>
      <c r="R3940">
        <v>4580.37</v>
      </c>
      <c r="S3940">
        <v>0</v>
      </c>
    </row>
    <row r="3941" spans="1:19" x14ac:dyDescent="0.25">
      <c r="A3941">
        <v>4</v>
      </c>
      <c r="B3941">
        <v>4332</v>
      </c>
      <c r="C3941" t="s">
        <v>3736</v>
      </c>
      <c r="D3941" t="s">
        <v>90</v>
      </c>
      <c r="E3941" t="s">
        <v>9</v>
      </c>
      <c r="F3941" t="s">
        <v>8946</v>
      </c>
      <c r="G3941" t="s">
        <v>8947</v>
      </c>
      <c r="H3941" t="s">
        <v>107</v>
      </c>
      <c r="I3941">
        <v>1</v>
      </c>
      <c r="J3941" t="s">
        <v>6969</v>
      </c>
      <c r="K3941" s="37">
        <v>48092</v>
      </c>
      <c r="L3941">
        <v>10850</v>
      </c>
      <c r="M3941">
        <v>10850</v>
      </c>
      <c r="N3941">
        <v>0</v>
      </c>
      <c r="O3941">
        <v>9765</v>
      </c>
      <c r="P3941">
        <v>0</v>
      </c>
      <c r="Q3941">
        <v>813.75</v>
      </c>
      <c r="R3941">
        <v>0</v>
      </c>
      <c r="S3941">
        <v>813.75</v>
      </c>
    </row>
    <row r="3942" spans="1:19" x14ac:dyDescent="0.25">
      <c r="A3942">
        <v>4</v>
      </c>
      <c r="B3942">
        <v>4332</v>
      </c>
      <c r="C3942" t="s">
        <v>3736</v>
      </c>
      <c r="D3942" t="s">
        <v>13</v>
      </c>
      <c r="E3942" t="s">
        <v>9</v>
      </c>
      <c r="F3942" t="s">
        <v>8450</v>
      </c>
      <c r="G3942" t="s">
        <v>8451</v>
      </c>
      <c r="H3942" t="s">
        <v>107</v>
      </c>
      <c r="I3942">
        <v>0</v>
      </c>
      <c r="J3942" t="s">
        <v>6969</v>
      </c>
      <c r="K3942" s="37">
        <v>48092</v>
      </c>
      <c r="L3942">
        <v>359913.07</v>
      </c>
      <c r="M3942">
        <v>359913.07</v>
      </c>
      <c r="N3942">
        <v>0</v>
      </c>
      <c r="O3942">
        <v>323921.76</v>
      </c>
      <c r="P3942">
        <v>0</v>
      </c>
      <c r="Q3942">
        <v>0</v>
      </c>
      <c r="R3942">
        <v>0</v>
      </c>
      <c r="S3942">
        <v>0</v>
      </c>
    </row>
    <row r="3943" spans="1:19" x14ac:dyDescent="0.25">
      <c r="A3943">
        <v>4</v>
      </c>
      <c r="B3943">
        <v>4332</v>
      </c>
      <c r="C3943" t="s">
        <v>3736</v>
      </c>
      <c r="D3943" t="s">
        <v>8609</v>
      </c>
      <c r="E3943" t="s">
        <v>9</v>
      </c>
      <c r="F3943" t="s">
        <v>6793</v>
      </c>
      <c r="G3943" t="s">
        <v>1332</v>
      </c>
      <c r="H3943" t="s">
        <v>86</v>
      </c>
      <c r="I3943">
        <v>1</v>
      </c>
      <c r="J3943" t="s">
        <v>6969</v>
      </c>
      <c r="K3943" s="37">
        <v>43718</v>
      </c>
      <c r="L3943">
        <v>250000</v>
      </c>
      <c r="M3943">
        <v>250000</v>
      </c>
      <c r="N3943">
        <v>0</v>
      </c>
      <c r="O3943">
        <v>225000</v>
      </c>
      <c r="P3943">
        <v>0</v>
      </c>
      <c r="Q3943">
        <v>18750</v>
      </c>
      <c r="R3943">
        <v>18750</v>
      </c>
      <c r="S3943">
        <v>0</v>
      </c>
    </row>
    <row r="3944" spans="1:19" x14ac:dyDescent="0.25">
      <c r="A3944">
        <v>4</v>
      </c>
      <c r="B3944">
        <v>4332</v>
      </c>
      <c r="C3944" t="s">
        <v>3736</v>
      </c>
      <c r="D3944" t="s">
        <v>68</v>
      </c>
      <c r="E3944" t="s">
        <v>69</v>
      </c>
      <c r="F3944" t="s">
        <v>6794</v>
      </c>
      <c r="G3944" t="s">
        <v>3625</v>
      </c>
      <c r="H3944" t="s">
        <v>124</v>
      </c>
      <c r="I3944">
        <v>0</v>
      </c>
      <c r="J3944" t="s">
        <v>6969</v>
      </c>
      <c r="K3944" s="37">
        <v>44004</v>
      </c>
      <c r="L3944">
        <v>79045.179999999993</v>
      </c>
      <c r="M3944">
        <v>79045.179999999993</v>
      </c>
      <c r="N3944">
        <v>0</v>
      </c>
      <c r="O3944">
        <v>71140.66</v>
      </c>
      <c r="P3944">
        <v>0</v>
      </c>
      <c r="Q3944">
        <v>5928.39</v>
      </c>
      <c r="R3944">
        <v>5928.38</v>
      </c>
      <c r="S3944">
        <v>0.01</v>
      </c>
    </row>
    <row r="3945" spans="1:19" x14ac:dyDescent="0.25">
      <c r="A3945">
        <v>4</v>
      </c>
      <c r="B3945">
        <v>4332</v>
      </c>
      <c r="C3945" t="s">
        <v>3736</v>
      </c>
      <c r="D3945" t="s">
        <v>2123</v>
      </c>
      <c r="E3945" t="s">
        <v>76</v>
      </c>
      <c r="F3945" t="s">
        <v>8452</v>
      </c>
      <c r="G3945" t="s">
        <v>2865</v>
      </c>
      <c r="H3945" t="s">
        <v>124</v>
      </c>
      <c r="I3945">
        <v>0</v>
      </c>
      <c r="J3945" t="s">
        <v>6969</v>
      </c>
      <c r="K3945" s="37">
        <v>48092</v>
      </c>
      <c r="L3945">
        <v>172039.93</v>
      </c>
      <c r="M3945">
        <v>172039.93</v>
      </c>
      <c r="N3945">
        <v>0</v>
      </c>
      <c r="O3945">
        <v>154835.94</v>
      </c>
      <c r="P3945">
        <v>0</v>
      </c>
      <c r="Q3945">
        <v>0</v>
      </c>
      <c r="R3945">
        <v>0</v>
      </c>
      <c r="S3945">
        <v>0</v>
      </c>
    </row>
    <row r="3946" spans="1:19" x14ac:dyDescent="0.25">
      <c r="A3946">
        <v>4</v>
      </c>
      <c r="B3946">
        <v>4332</v>
      </c>
      <c r="C3946" t="s">
        <v>3736</v>
      </c>
      <c r="D3946" t="s">
        <v>90</v>
      </c>
      <c r="E3946" t="s">
        <v>9</v>
      </c>
      <c r="F3946" t="s">
        <v>6795</v>
      </c>
      <c r="G3946" t="s">
        <v>3641</v>
      </c>
      <c r="H3946" t="s">
        <v>107</v>
      </c>
      <c r="I3946">
        <v>1</v>
      </c>
      <c r="J3946" t="s">
        <v>6969</v>
      </c>
      <c r="K3946" s="37">
        <v>44097</v>
      </c>
      <c r="L3946">
        <v>48991.3</v>
      </c>
      <c r="M3946">
        <v>48991.3</v>
      </c>
      <c r="N3946">
        <v>0</v>
      </c>
      <c r="O3946">
        <v>44092.17</v>
      </c>
      <c r="P3946">
        <v>0</v>
      </c>
      <c r="Q3946">
        <v>3674.35</v>
      </c>
      <c r="R3946">
        <v>3674.34</v>
      </c>
      <c r="S3946">
        <v>0.01</v>
      </c>
    </row>
    <row r="3947" spans="1:19" x14ac:dyDescent="0.25">
      <c r="A3947">
        <v>4</v>
      </c>
      <c r="B3947">
        <v>4332</v>
      </c>
      <c r="C3947" t="s">
        <v>3736</v>
      </c>
      <c r="D3947" t="s">
        <v>426</v>
      </c>
      <c r="E3947" t="s">
        <v>60</v>
      </c>
      <c r="F3947" t="s">
        <v>8453</v>
      </c>
      <c r="G3947" t="s">
        <v>8454</v>
      </c>
      <c r="H3947" t="s">
        <v>124</v>
      </c>
      <c r="I3947">
        <v>1</v>
      </c>
      <c r="J3947" t="s">
        <v>6969</v>
      </c>
      <c r="K3947" s="37">
        <v>44183</v>
      </c>
      <c r="L3947">
        <v>24622.32</v>
      </c>
      <c r="M3947">
        <v>24622.32</v>
      </c>
      <c r="N3947">
        <v>0</v>
      </c>
      <c r="O3947">
        <v>22160.09</v>
      </c>
      <c r="P3947">
        <v>0</v>
      </c>
      <c r="Q3947">
        <v>1846.67</v>
      </c>
      <c r="R3947">
        <v>1846.67</v>
      </c>
      <c r="S3947">
        <v>0</v>
      </c>
    </row>
    <row r="3948" spans="1:19" x14ac:dyDescent="0.25">
      <c r="A3948">
        <v>4</v>
      </c>
      <c r="B3948">
        <v>4332</v>
      </c>
      <c r="C3948" t="s">
        <v>3736</v>
      </c>
      <c r="D3948" t="s">
        <v>68</v>
      </c>
      <c r="E3948" t="s">
        <v>69</v>
      </c>
      <c r="F3948" t="s">
        <v>8455</v>
      </c>
      <c r="G3948" t="s">
        <v>8456</v>
      </c>
      <c r="H3948" t="s">
        <v>124</v>
      </c>
      <c r="I3948">
        <v>0</v>
      </c>
      <c r="J3948" t="s">
        <v>6969</v>
      </c>
      <c r="K3948" s="37">
        <v>48092</v>
      </c>
      <c r="L3948">
        <v>305241.71999999997</v>
      </c>
      <c r="M3948">
        <v>305241.71999999997</v>
      </c>
      <c r="N3948">
        <v>0</v>
      </c>
      <c r="O3948">
        <v>274717.55</v>
      </c>
      <c r="P3948">
        <v>0</v>
      </c>
      <c r="Q3948">
        <v>0</v>
      </c>
      <c r="R3948">
        <v>0</v>
      </c>
      <c r="S3948">
        <v>0</v>
      </c>
    </row>
    <row r="3949" spans="1:19" x14ac:dyDescent="0.25">
      <c r="A3949">
        <v>4</v>
      </c>
      <c r="B3949">
        <v>4332</v>
      </c>
      <c r="C3949" t="s">
        <v>3736</v>
      </c>
      <c r="D3949" t="s">
        <v>68</v>
      </c>
      <c r="E3949" t="s">
        <v>69</v>
      </c>
      <c r="F3949" t="s">
        <v>8457</v>
      </c>
      <c r="G3949" t="s">
        <v>8458</v>
      </c>
      <c r="H3949" t="s">
        <v>124</v>
      </c>
      <c r="I3949">
        <v>0</v>
      </c>
      <c r="J3949" t="s">
        <v>6969</v>
      </c>
      <c r="K3949" s="37">
        <v>48092</v>
      </c>
      <c r="L3949">
        <v>199326.38</v>
      </c>
      <c r="M3949">
        <v>199326.38</v>
      </c>
      <c r="N3949">
        <v>0</v>
      </c>
      <c r="O3949">
        <v>179393.74</v>
      </c>
      <c r="P3949">
        <v>0</v>
      </c>
      <c r="Q3949">
        <v>0</v>
      </c>
      <c r="R3949">
        <v>0</v>
      </c>
      <c r="S3949">
        <v>0</v>
      </c>
    </row>
    <row r="3950" spans="1:19" x14ac:dyDescent="0.25">
      <c r="A3950">
        <v>4</v>
      </c>
      <c r="B3950">
        <v>4332</v>
      </c>
      <c r="C3950" t="s">
        <v>3736</v>
      </c>
      <c r="D3950" t="s">
        <v>426</v>
      </c>
      <c r="E3950" t="s">
        <v>60</v>
      </c>
      <c r="F3950" t="s">
        <v>8948</v>
      </c>
      <c r="G3950" t="s">
        <v>8949</v>
      </c>
      <c r="H3950" t="s">
        <v>107</v>
      </c>
      <c r="I3950">
        <v>1</v>
      </c>
      <c r="J3950" t="s">
        <v>6969</v>
      </c>
      <c r="K3950" s="37">
        <v>48092</v>
      </c>
      <c r="L3950">
        <v>65417.63</v>
      </c>
      <c r="M3950">
        <v>65417.63</v>
      </c>
      <c r="N3950">
        <v>0</v>
      </c>
      <c r="O3950">
        <v>58875.87</v>
      </c>
      <c r="P3950">
        <v>0</v>
      </c>
      <c r="Q3950">
        <v>4906.32</v>
      </c>
      <c r="R3950">
        <v>0</v>
      </c>
      <c r="S3950">
        <v>4906.32</v>
      </c>
    </row>
    <row r="3951" spans="1:19" x14ac:dyDescent="0.25">
      <c r="A3951">
        <v>4</v>
      </c>
      <c r="B3951">
        <v>4332</v>
      </c>
      <c r="C3951" t="s">
        <v>3736</v>
      </c>
      <c r="D3951" t="s">
        <v>89</v>
      </c>
      <c r="E3951" t="s">
        <v>37</v>
      </c>
      <c r="F3951" t="s">
        <v>6796</v>
      </c>
      <c r="G3951" t="s">
        <v>8459</v>
      </c>
      <c r="H3951" t="s">
        <v>86</v>
      </c>
      <c r="I3951">
        <v>1</v>
      </c>
      <c r="J3951" t="s">
        <v>6969</v>
      </c>
      <c r="K3951" s="37">
        <v>43913</v>
      </c>
      <c r="L3951">
        <v>82159.460000000006</v>
      </c>
      <c r="M3951">
        <v>82159.460000000006</v>
      </c>
      <c r="N3951">
        <v>0</v>
      </c>
      <c r="O3951">
        <v>73943.509999999995</v>
      </c>
      <c r="P3951">
        <v>0</v>
      </c>
      <c r="Q3951">
        <v>6161.96</v>
      </c>
      <c r="R3951">
        <v>6161.96</v>
      </c>
      <c r="S3951">
        <v>0</v>
      </c>
    </row>
    <row r="3952" spans="1:19" x14ac:dyDescent="0.25">
      <c r="A3952">
        <v>4</v>
      </c>
      <c r="B3952">
        <v>4332</v>
      </c>
      <c r="C3952" t="s">
        <v>3736</v>
      </c>
      <c r="D3952" t="s">
        <v>68</v>
      </c>
      <c r="E3952" t="s">
        <v>69</v>
      </c>
      <c r="F3952" t="s">
        <v>8460</v>
      </c>
      <c r="G3952" t="s">
        <v>8461</v>
      </c>
      <c r="H3952" t="s">
        <v>124</v>
      </c>
      <c r="I3952">
        <v>0</v>
      </c>
      <c r="J3952" t="s">
        <v>6969</v>
      </c>
      <c r="K3952" s="37">
        <v>48092</v>
      </c>
      <c r="L3952">
        <v>238177.56</v>
      </c>
      <c r="M3952">
        <v>238177.56</v>
      </c>
      <c r="N3952">
        <v>0</v>
      </c>
      <c r="O3952">
        <v>214359.8</v>
      </c>
      <c r="P3952">
        <v>0</v>
      </c>
      <c r="Q3952">
        <v>0</v>
      </c>
      <c r="R3952">
        <v>0</v>
      </c>
      <c r="S3952">
        <v>0</v>
      </c>
    </row>
    <row r="3953" spans="1:19" x14ac:dyDescent="0.25">
      <c r="A3953">
        <v>4</v>
      </c>
      <c r="B3953">
        <v>4332</v>
      </c>
      <c r="C3953" t="s">
        <v>3736</v>
      </c>
      <c r="D3953" t="s">
        <v>68</v>
      </c>
      <c r="E3953" t="s">
        <v>69</v>
      </c>
      <c r="F3953" t="s">
        <v>8462</v>
      </c>
      <c r="G3953" t="s">
        <v>8463</v>
      </c>
      <c r="H3953" t="s">
        <v>124</v>
      </c>
      <c r="I3953">
        <v>0</v>
      </c>
      <c r="J3953" t="s">
        <v>6969</v>
      </c>
      <c r="K3953" s="37">
        <v>48092</v>
      </c>
      <c r="L3953">
        <v>164043.39000000001</v>
      </c>
      <c r="M3953">
        <v>164043.39000000001</v>
      </c>
      <c r="N3953">
        <v>0</v>
      </c>
      <c r="O3953">
        <v>147639.04999999999</v>
      </c>
      <c r="P3953">
        <v>0</v>
      </c>
      <c r="Q3953">
        <v>0</v>
      </c>
      <c r="R3953">
        <v>0</v>
      </c>
      <c r="S3953">
        <v>0</v>
      </c>
    </row>
    <row r="3954" spans="1:19" x14ac:dyDescent="0.25">
      <c r="A3954">
        <v>4</v>
      </c>
      <c r="B3954">
        <v>4332</v>
      </c>
      <c r="C3954" t="s">
        <v>3736</v>
      </c>
      <c r="D3954" t="s">
        <v>68</v>
      </c>
      <c r="E3954" t="s">
        <v>69</v>
      </c>
      <c r="F3954" t="s">
        <v>8464</v>
      </c>
      <c r="G3954" t="s">
        <v>8465</v>
      </c>
      <c r="H3954" t="s">
        <v>124</v>
      </c>
      <c r="I3954">
        <v>0</v>
      </c>
      <c r="J3954" t="s">
        <v>6969</v>
      </c>
      <c r="K3954" s="37">
        <v>48092</v>
      </c>
      <c r="L3954">
        <v>575784.65</v>
      </c>
      <c r="M3954">
        <v>575784.65</v>
      </c>
      <c r="N3954">
        <v>0</v>
      </c>
      <c r="O3954">
        <v>518206.19</v>
      </c>
      <c r="P3954">
        <v>0</v>
      </c>
      <c r="Q3954">
        <v>0</v>
      </c>
      <c r="R3954">
        <v>0</v>
      </c>
      <c r="S3954">
        <v>0</v>
      </c>
    </row>
    <row r="3955" spans="1:19" x14ac:dyDescent="0.25">
      <c r="A3955">
        <v>4</v>
      </c>
      <c r="B3955">
        <v>4332</v>
      </c>
      <c r="C3955" t="s">
        <v>3736</v>
      </c>
      <c r="D3955" t="s">
        <v>90</v>
      </c>
      <c r="E3955" t="s">
        <v>9</v>
      </c>
      <c r="F3955" t="s">
        <v>8950</v>
      </c>
      <c r="G3955" t="s">
        <v>8951</v>
      </c>
      <c r="H3955" t="s">
        <v>107</v>
      </c>
      <c r="I3955">
        <v>1</v>
      </c>
      <c r="J3955" t="s">
        <v>6969</v>
      </c>
      <c r="K3955" s="37">
        <v>48092</v>
      </c>
      <c r="L3955">
        <v>2575151</v>
      </c>
      <c r="M3955">
        <v>2575151</v>
      </c>
      <c r="N3955">
        <v>0</v>
      </c>
      <c r="O3955">
        <v>2317635.9</v>
      </c>
      <c r="P3955">
        <v>0</v>
      </c>
      <c r="Q3955">
        <v>0</v>
      </c>
      <c r="R3955">
        <v>0</v>
      </c>
      <c r="S3955">
        <v>0</v>
      </c>
    </row>
    <row r="3956" spans="1:19" x14ac:dyDescent="0.25">
      <c r="A3956">
        <v>4</v>
      </c>
      <c r="B3956">
        <v>4332</v>
      </c>
      <c r="C3956" t="s">
        <v>3736</v>
      </c>
      <c r="D3956" t="s">
        <v>68</v>
      </c>
      <c r="E3956" t="s">
        <v>69</v>
      </c>
      <c r="F3956" t="s">
        <v>6797</v>
      </c>
      <c r="G3956" t="s">
        <v>3635</v>
      </c>
      <c r="H3956" t="s">
        <v>124</v>
      </c>
      <c r="I3956">
        <v>0</v>
      </c>
      <c r="J3956" t="s">
        <v>6969</v>
      </c>
      <c r="K3956" s="37">
        <v>44004</v>
      </c>
      <c r="L3956">
        <v>71720.66</v>
      </c>
      <c r="M3956">
        <v>71720.66</v>
      </c>
      <c r="N3956">
        <v>0</v>
      </c>
      <c r="O3956">
        <v>64548.59</v>
      </c>
      <c r="P3956">
        <v>0</v>
      </c>
      <c r="Q3956">
        <v>5379.05</v>
      </c>
      <c r="R3956">
        <v>5379.04</v>
      </c>
      <c r="S3956">
        <v>0.01</v>
      </c>
    </row>
    <row r="3957" spans="1:19" x14ac:dyDescent="0.25">
      <c r="A3957">
        <v>4</v>
      </c>
      <c r="B3957">
        <v>4332</v>
      </c>
      <c r="C3957" t="s">
        <v>3736</v>
      </c>
      <c r="D3957" t="s">
        <v>68</v>
      </c>
      <c r="E3957" t="s">
        <v>69</v>
      </c>
      <c r="F3957" t="s">
        <v>6798</v>
      </c>
      <c r="G3957" t="s">
        <v>3636</v>
      </c>
      <c r="H3957" t="s">
        <v>124</v>
      </c>
      <c r="I3957">
        <v>0</v>
      </c>
      <c r="J3957" t="s">
        <v>6969</v>
      </c>
      <c r="K3957" s="37">
        <v>44004</v>
      </c>
      <c r="L3957">
        <v>91178.89</v>
      </c>
      <c r="M3957">
        <v>91178.89</v>
      </c>
      <c r="N3957">
        <v>0</v>
      </c>
      <c r="O3957">
        <v>82061</v>
      </c>
      <c r="P3957">
        <v>0</v>
      </c>
      <c r="Q3957">
        <v>6838.42</v>
      </c>
      <c r="R3957">
        <v>6838.41</v>
      </c>
      <c r="S3957">
        <v>0.01</v>
      </c>
    </row>
    <row r="3958" spans="1:19" x14ac:dyDescent="0.25">
      <c r="A3958">
        <v>4</v>
      </c>
      <c r="B3958">
        <v>4332</v>
      </c>
      <c r="C3958" t="s">
        <v>3736</v>
      </c>
      <c r="D3958" t="s">
        <v>68</v>
      </c>
      <c r="E3958" t="s">
        <v>69</v>
      </c>
      <c r="F3958" t="s">
        <v>8466</v>
      </c>
      <c r="G3958" t="s">
        <v>8467</v>
      </c>
      <c r="H3958" t="s">
        <v>124</v>
      </c>
      <c r="I3958">
        <v>0</v>
      </c>
      <c r="J3958" t="s">
        <v>6969</v>
      </c>
      <c r="K3958" s="37">
        <v>48092</v>
      </c>
      <c r="L3958">
        <v>335974.52</v>
      </c>
      <c r="M3958">
        <v>335974.52</v>
      </c>
      <c r="N3958">
        <v>0</v>
      </c>
      <c r="O3958">
        <v>302377.07</v>
      </c>
      <c r="P3958">
        <v>0</v>
      </c>
      <c r="Q3958">
        <v>0</v>
      </c>
      <c r="R3958">
        <v>0</v>
      </c>
      <c r="S3958">
        <v>0</v>
      </c>
    </row>
    <row r="3959" spans="1:19" x14ac:dyDescent="0.25">
      <c r="A3959">
        <v>4</v>
      </c>
      <c r="B3959">
        <v>4332</v>
      </c>
      <c r="C3959" t="s">
        <v>3736</v>
      </c>
      <c r="D3959" t="s">
        <v>90</v>
      </c>
      <c r="E3959" t="s">
        <v>9</v>
      </c>
      <c r="F3959" t="s">
        <v>8952</v>
      </c>
      <c r="G3959" t="s">
        <v>8953</v>
      </c>
      <c r="H3959" t="s">
        <v>107</v>
      </c>
      <c r="I3959">
        <v>0.25</v>
      </c>
      <c r="J3959" t="s">
        <v>6969</v>
      </c>
      <c r="K3959" s="37">
        <v>48092</v>
      </c>
      <c r="L3959">
        <v>11291.29</v>
      </c>
      <c r="M3959">
        <v>11291.29</v>
      </c>
      <c r="N3959">
        <v>0</v>
      </c>
      <c r="O3959">
        <v>10162.16</v>
      </c>
      <c r="P3959">
        <v>0</v>
      </c>
      <c r="Q3959">
        <v>846.85</v>
      </c>
      <c r="R3959">
        <v>0</v>
      </c>
      <c r="S3959">
        <v>846.85</v>
      </c>
    </row>
    <row r="3960" spans="1:19" x14ac:dyDescent="0.25">
      <c r="A3960">
        <v>4</v>
      </c>
      <c r="B3960">
        <v>4332</v>
      </c>
      <c r="C3960" t="s">
        <v>3736</v>
      </c>
      <c r="D3960" t="s">
        <v>68</v>
      </c>
      <c r="E3960" t="s">
        <v>69</v>
      </c>
      <c r="F3960" t="s">
        <v>6799</v>
      </c>
      <c r="G3960" t="s">
        <v>3637</v>
      </c>
      <c r="H3960" t="s">
        <v>124</v>
      </c>
      <c r="I3960">
        <v>0</v>
      </c>
      <c r="J3960" t="s">
        <v>6969</v>
      </c>
      <c r="K3960" s="37">
        <v>44004</v>
      </c>
      <c r="L3960">
        <v>35412.79</v>
      </c>
      <c r="M3960">
        <v>35412.79</v>
      </c>
      <c r="N3960">
        <v>0</v>
      </c>
      <c r="O3960">
        <v>31871.51</v>
      </c>
      <c r="P3960">
        <v>0</v>
      </c>
      <c r="Q3960">
        <v>2655.96</v>
      </c>
      <c r="R3960">
        <v>2655.95</v>
      </c>
      <c r="S3960">
        <v>0.01</v>
      </c>
    </row>
    <row r="3961" spans="1:19" x14ac:dyDescent="0.25">
      <c r="A3961">
        <v>4</v>
      </c>
      <c r="B3961">
        <v>4332</v>
      </c>
      <c r="C3961" t="s">
        <v>3736</v>
      </c>
      <c r="D3961" t="s">
        <v>925</v>
      </c>
      <c r="E3961" t="s">
        <v>152</v>
      </c>
      <c r="F3961" t="s">
        <v>8468</v>
      </c>
      <c r="G3961" t="s">
        <v>141</v>
      </c>
      <c r="H3961" t="s">
        <v>86</v>
      </c>
      <c r="I3961">
        <v>1</v>
      </c>
      <c r="J3961" t="s">
        <v>6969</v>
      </c>
      <c r="K3961" s="37">
        <v>43335</v>
      </c>
      <c r="L3961">
        <v>30284.26</v>
      </c>
      <c r="M3961">
        <v>30284.26</v>
      </c>
      <c r="N3961">
        <v>0</v>
      </c>
      <c r="O3961">
        <v>30284.26</v>
      </c>
      <c r="P3961">
        <v>0</v>
      </c>
      <c r="Q3961">
        <v>0</v>
      </c>
      <c r="R3961">
        <v>0</v>
      </c>
      <c r="S3961">
        <v>0</v>
      </c>
    </row>
    <row r="3962" spans="1:19" x14ac:dyDescent="0.25">
      <c r="A3962">
        <v>4</v>
      </c>
      <c r="B3962">
        <v>4332</v>
      </c>
      <c r="C3962" t="s">
        <v>3736</v>
      </c>
      <c r="D3962" t="s">
        <v>13</v>
      </c>
      <c r="E3962" t="s">
        <v>9</v>
      </c>
      <c r="F3962" t="s">
        <v>8469</v>
      </c>
      <c r="G3962" t="s">
        <v>8470</v>
      </c>
      <c r="H3962" t="s">
        <v>107</v>
      </c>
      <c r="I3962">
        <v>0</v>
      </c>
      <c r="J3962" t="s">
        <v>6969</v>
      </c>
      <c r="K3962" s="37">
        <v>48092</v>
      </c>
      <c r="L3962">
        <v>271087.71000000002</v>
      </c>
      <c r="M3962">
        <v>271087.71000000002</v>
      </c>
      <c r="N3962">
        <v>0</v>
      </c>
      <c r="O3962">
        <v>243978.94</v>
      </c>
      <c r="P3962">
        <v>0</v>
      </c>
      <c r="Q3962">
        <v>0</v>
      </c>
      <c r="R3962">
        <v>0</v>
      </c>
      <c r="S3962">
        <v>0</v>
      </c>
    </row>
    <row r="3963" spans="1:19" x14ac:dyDescent="0.25">
      <c r="A3963">
        <v>4</v>
      </c>
      <c r="B3963">
        <v>4332</v>
      </c>
      <c r="C3963" t="s">
        <v>3736</v>
      </c>
      <c r="D3963" t="s">
        <v>927</v>
      </c>
      <c r="E3963" t="s">
        <v>147</v>
      </c>
      <c r="F3963" t="s">
        <v>8954</v>
      </c>
      <c r="G3963" t="s">
        <v>8955</v>
      </c>
      <c r="H3963" t="s">
        <v>104</v>
      </c>
      <c r="I3963">
        <v>0</v>
      </c>
      <c r="J3963" t="s">
        <v>6969</v>
      </c>
      <c r="K3963" s="37">
        <v>48092</v>
      </c>
      <c r="L3963">
        <v>48201.2</v>
      </c>
      <c r="M3963">
        <v>48201.2</v>
      </c>
      <c r="N3963">
        <v>0</v>
      </c>
      <c r="O3963">
        <v>43381.08</v>
      </c>
      <c r="P3963">
        <v>0</v>
      </c>
      <c r="Q3963">
        <v>3615.09</v>
      </c>
      <c r="R3963">
        <v>0</v>
      </c>
      <c r="S3963">
        <v>3615.09</v>
      </c>
    </row>
    <row r="3964" spans="1:19" x14ac:dyDescent="0.25">
      <c r="A3964">
        <v>4</v>
      </c>
      <c r="B3964">
        <v>4332</v>
      </c>
      <c r="C3964" t="s">
        <v>3736</v>
      </c>
      <c r="D3964" t="s">
        <v>68</v>
      </c>
      <c r="E3964" t="s">
        <v>69</v>
      </c>
      <c r="F3964" t="s">
        <v>6800</v>
      </c>
      <c r="G3964" t="s">
        <v>3640</v>
      </c>
      <c r="H3964" t="s">
        <v>124</v>
      </c>
      <c r="I3964">
        <v>0</v>
      </c>
      <c r="J3964" t="s">
        <v>6969</v>
      </c>
      <c r="K3964" s="37">
        <v>44097</v>
      </c>
      <c r="L3964">
        <v>38429.33</v>
      </c>
      <c r="M3964">
        <v>38429.33</v>
      </c>
      <c r="N3964">
        <v>0</v>
      </c>
      <c r="O3964">
        <v>34586.400000000001</v>
      </c>
      <c r="P3964">
        <v>0</v>
      </c>
      <c r="Q3964">
        <v>2882.2</v>
      </c>
      <c r="R3964">
        <v>2882.2</v>
      </c>
      <c r="S3964">
        <v>0</v>
      </c>
    </row>
    <row r="3965" spans="1:19" x14ac:dyDescent="0.25">
      <c r="A3965">
        <v>4</v>
      </c>
      <c r="B3965">
        <v>4332</v>
      </c>
      <c r="C3965" t="s">
        <v>3736</v>
      </c>
      <c r="D3965" t="s">
        <v>68</v>
      </c>
      <c r="E3965" t="s">
        <v>69</v>
      </c>
      <c r="F3965" t="s">
        <v>8471</v>
      </c>
      <c r="G3965" t="s">
        <v>8472</v>
      </c>
      <c r="H3965" t="s">
        <v>124</v>
      </c>
      <c r="I3965">
        <v>0</v>
      </c>
      <c r="J3965" t="s">
        <v>6969</v>
      </c>
      <c r="K3965" s="37">
        <v>48092</v>
      </c>
      <c r="L3965">
        <v>234277.45</v>
      </c>
      <c r="M3965">
        <v>234277.45</v>
      </c>
      <c r="N3965">
        <v>0</v>
      </c>
      <c r="O3965">
        <v>210849.71</v>
      </c>
      <c r="P3965">
        <v>0</v>
      </c>
      <c r="Q3965">
        <v>0</v>
      </c>
      <c r="R3965">
        <v>0</v>
      </c>
      <c r="S3965">
        <v>0</v>
      </c>
    </row>
    <row r="3966" spans="1:19" x14ac:dyDescent="0.25">
      <c r="A3966">
        <v>4</v>
      </c>
      <c r="B3966">
        <v>4332</v>
      </c>
      <c r="C3966" t="s">
        <v>3736</v>
      </c>
      <c r="D3966" t="s">
        <v>68</v>
      </c>
      <c r="E3966" t="s">
        <v>69</v>
      </c>
      <c r="F3966" t="s">
        <v>8473</v>
      </c>
      <c r="G3966" t="s">
        <v>8474</v>
      </c>
      <c r="H3966" t="s">
        <v>124</v>
      </c>
      <c r="I3966">
        <v>0</v>
      </c>
      <c r="J3966" t="s">
        <v>6969</v>
      </c>
      <c r="K3966" s="37">
        <v>48092</v>
      </c>
      <c r="L3966">
        <v>139715.32999999999</v>
      </c>
      <c r="M3966">
        <v>139715.32999999999</v>
      </c>
      <c r="N3966">
        <v>0</v>
      </c>
      <c r="O3966">
        <v>125743.8</v>
      </c>
      <c r="P3966">
        <v>0</v>
      </c>
      <c r="Q3966">
        <v>0</v>
      </c>
      <c r="R3966">
        <v>0</v>
      </c>
      <c r="S3966">
        <v>0</v>
      </c>
    </row>
    <row r="3967" spans="1:19" x14ac:dyDescent="0.25">
      <c r="A3967">
        <v>4</v>
      </c>
      <c r="B3967">
        <v>4332</v>
      </c>
      <c r="C3967" t="s">
        <v>3736</v>
      </c>
      <c r="D3967" t="s">
        <v>68</v>
      </c>
      <c r="E3967" t="s">
        <v>69</v>
      </c>
      <c r="F3967" t="s">
        <v>8475</v>
      </c>
      <c r="G3967" t="s">
        <v>8476</v>
      </c>
      <c r="H3967" t="s">
        <v>124</v>
      </c>
      <c r="I3967">
        <v>0.6</v>
      </c>
      <c r="J3967" t="s">
        <v>6969</v>
      </c>
      <c r="K3967" s="37">
        <v>48092</v>
      </c>
      <c r="L3967">
        <v>568860.39</v>
      </c>
      <c r="M3967">
        <v>568860.39</v>
      </c>
      <c r="N3967">
        <v>0</v>
      </c>
      <c r="O3967">
        <v>511974.35</v>
      </c>
      <c r="P3967">
        <v>0</v>
      </c>
      <c r="Q3967">
        <v>0</v>
      </c>
      <c r="R3967">
        <v>0</v>
      </c>
      <c r="S3967">
        <v>0</v>
      </c>
    </row>
    <row r="3968" spans="1:19" x14ac:dyDescent="0.25">
      <c r="A3968">
        <v>4</v>
      </c>
      <c r="B3968">
        <v>4332</v>
      </c>
      <c r="C3968" t="s">
        <v>3736</v>
      </c>
      <c r="D3968" t="s">
        <v>970</v>
      </c>
      <c r="E3968" t="s">
        <v>439</v>
      </c>
      <c r="F3968" t="s">
        <v>6801</v>
      </c>
      <c r="G3968" t="s">
        <v>3608</v>
      </c>
      <c r="H3968" t="s">
        <v>124</v>
      </c>
      <c r="I3968">
        <v>1</v>
      </c>
      <c r="J3968" t="s">
        <v>6969</v>
      </c>
      <c r="K3968" s="37">
        <v>44033</v>
      </c>
      <c r="L3968">
        <v>8212.42</v>
      </c>
      <c r="M3968">
        <v>8212.42</v>
      </c>
      <c r="N3968">
        <v>0</v>
      </c>
      <c r="O3968">
        <v>7391.18</v>
      </c>
      <c r="P3968">
        <v>0</v>
      </c>
      <c r="Q3968">
        <v>615.92999999999995</v>
      </c>
      <c r="R3968">
        <v>615.92999999999995</v>
      </c>
      <c r="S3968">
        <v>0</v>
      </c>
    </row>
    <row r="3969" spans="1:19" x14ac:dyDescent="0.25">
      <c r="A3969">
        <v>4</v>
      </c>
      <c r="B3969">
        <v>4332</v>
      </c>
      <c r="C3969" t="s">
        <v>3736</v>
      </c>
      <c r="D3969" t="s">
        <v>69</v>
      </c>
      <c r="E3969" t="s">
        <v>69</v>
      </c>
      <c r="F3969" t="s">
        <v>6802</v>
      </c>
      <c r="G3969" t="s">
        <v>1450</v>
      </c>
      <c r="H3969" t="s">
        <v>149</v>
      </c>
      <c r="I3969">
        <v>1</v>
      </c>
      <c r="J3969" t="s">
        <v>6969</v>
      </c>
      <c r="K3969" s="37">
        <v>44026</v>
      </c>
      <c r="L3969">
        <v>208341.5</v>
      </c>
      <c r="M3969">
        <v>206627</v>
      </c>
      <c r="N3969">
        <v>-1714.5</v>
      </c>
      <c r="O3969">
        <v>185964.3</v>
      </c>
      <c r="P3969">
        <v>-1543.05</v>
      </c>
      <c r="Q3969">
        <v>15497.03</v>
      </c>
      <c r="R3969">
        <v>15497.03</v>
      </c>
      <c r="S3969">
        <v>0</v>
      </c>
    </row>
    <row r="3970" spans="1:19" x14ac:dyDescent="0.25">
      <c r="A3970">
        <v>4</v>
      </c>
      <c r="B3970">
        <v>4332</v>
      </c>
      <c r="C3970" t="s">
        <v>3736</v>
      </c>
      <c r="D3970" t="s">
        <v>1132</v>
      </c>
      <c r="E3970" t="s">
        <v>93</v>
      </c>
      <c r="F3970" t="s">
        <v>8956</v>
      </c>
      <c r="G3970" t="s">
        <v>8957</v>
      </c>
      <c r="H3970" t="s">
        <v>107</v>
      </c>
      <c r="I3970">
        <v>0</v>
      </c>
      <c r="J3970" t="s">
        <v>6969</v>
      </c>
      <c r="K3970" s="37">
        <v>48092</v>
      </c>
      <c r="L3970">
        <v>35997.49</v>
      </c>
      <c r="M3970">
        <v>35997.49</v>
      </c>
      <c r="N3970">
        <v>0</v>
      </c>
      <c r="O3970">
        <v>32397.74</v>
      </c>
      <c r="P3970">
        <v>0</v>
      </c>
      <c r="Q3970">
        <v>2699.81</v>
      </c>
      <c r="R3970">
        <v>0</v>
      </c>
      <c r="S3970">
        <v>2699.81</v>
      </c>
    </row>
    <row r="3971" spans="1:19" x14ac:dyDescent="0.25">
      <c r="A3971">
        <v>4</v>
      </c>
      <c r="B3971">
        <v>4332</v>
      </c>
      <c r="C3971" t="s">
        <v>3736</v>
      </c>
      <c r="D3971" t="s">
        <v>68</v>
      </c>
      <c r="E3971" t="s">
        <v>69</v>
      </c>
      <c r="F3971" t="s">
        <v>8477</v>
      </c>
      <c r="G3971" t="s">
        <v>8478</v>
      </c>
      <c r="H3971" t="s">
        <v>124</v>
      </c>
      <c r="I3971">
        <v>0</v>
      </c>
      <c r="J3971" t="s">
        <v>6969</v>
      </c>
      <c r="K3971" s="37">
        <v>48092</v>
      </c>
      <c r="L3971">
        <v>440907.95</v>
      </c>
      <c r="M3971">
        <v>440907.95</v>
      </c>
      <c r="N3971">
        <v>0</v>
      </c>
      <c r="O3971">
        <v>396817.16</v>
      </c>
      <c r="P3971">
        <v>0</v>
      </c>
      <c r="Q3971">
        <v>0</v>
      </c>
      <c r="R3971">
        <v>0</v>
      </c>
      <c r="S3971">
        <v>0</v>
      </c>
    </row>
    <row r="3972" spans="1:19" x14ac:dyDescent="0.25">
      <c r="A3972">
        <v>4</v>
      </c>
      <c r="B3972">
        <v>4332</v>
      </c>
      <c r="C3972" t="s">
        <v>3736</v>
      </c>
      <c r="D3972" t="s">
        <v>68</v>
      </c>
      <c r="E3972" t="s">
        <v>69</v>
      </c>
      <c r="F3972" t="s">
        <v>6803</v>
      </c>
      <c r="G3972" t="s">
        <v>3639</v>
      </c>
      <c r="H3972" t="s">
        <v>124</v>
      </c>
      <c r="I3972">
        <v>0</v>
      </c>
      <c r="J3972" t="s">
        <v>6969</v>
      </c>
      <c r="K3972" s="37">
        <v>44096</v>
      </c>
      <c r="L3972">
        <v>107397.87</v>
      </c>
      <c r="M3972">
        <v>107397.87</v>
      </c>
      <c r="N3972">
        <v>0</v>
      </c>
      <c r="O3972">
        <v>96658.08</v>
      </c>
      <c r="P3972">
        <v>0</v>
      </c>
      <c r="Q3972">
        <v>8054.84</v>
      </c>
      <c r="R3972">
        <v>8054.84</v>
      </c>
      <c r="S3972">
        <v>0</v>
      </c>
    </row>
    <row r="3973" spans="1:19" x14ac:dyDescent="0.25">
      <c r="A3973">
        <v>4</v>
      </c>
      <c r="B3973">
        <v>4332</v>
      </c>
      <c r="C3973" t="s">
        <v>3736</v>
      </c>
      <c r="D3973" t="s">
        <v>68</v>
      </c>
      <c r="E3973" t="s">
        <v>69</v>
      </c>
      <c r="F3973" t="s">
        <v>8479</v>
      </c>
      <c r="G3973" t="s">
        <v>8480</v>
      </c>
      <c r="H3973" t="s">
        <v>124</v>
      </c>
      <c r="I3973">
        <v>0</v>
      </c>
      <c r="J3973" t="s">
        <v>6969</v>
      </c>
      <c r="K3973" s="37">
        <v>48092</v>
      </c>
      <c r="L3973">
        <v>211363</v>
      </c>
      <c r="M3973">
        <v>211363</v>
      </c>
      <c r="N3973">
        <v>0</v>
      </c>
      <c r="O3973">
        <v>190226.7</v>
      </c>
      <c r="P3973">
        <v>0</v>
      </c>
      <c r="Q3973">
        <v>0</v>
      </c>
      <c r="R3973">
        <v>0</v>
      </c>
      <c r="S3973">
        <v>0</v>
      </c>
    </row>
    <row r="3974" spans="1:19" x14ac:dyDescent="0.25">
      <c r="A3974">
        <v>4</v>
      </c>
      <c r="B3974">
        <v>4332</v>
      </c>
      <c r="C3974" t="s">
        <v>3736</v>
      </c>
      <c r="D3974" t="s">
        <v>48</v>
      </c>
      <c r="E3974" t="s">
        <v>48</v>
      </c>
      <c r="F3974" t="s">
        <v>6804</v>
      </c>
      <c r="G3974" t="s">
        <v>673</v>
      </c>
      <c r="H3974" t="s">
        <v>124</v>
      </c>
      <c r="I3974">
        <v>1</v>
      </c>
      <c r="J3974" t="s">
        <v>6969</v>
      </c>
      <c r="K3974" s="37">
        <v>43334</v>
      </c>
      <c r="L3974">
        <v>18395.2</v>
      </c>
      <c r="M3974">
        <v>18395.2</v>
      </c>
      <c r="N3974">
        <v>0</v>
      </c>
      <c r="O3974">
        <v>16555.68</v>
      </c>
      <c r="P3974">
        <v>0</v>
      </c>
      <c r="Q3974">
        <v>1379.64</v>
      </c>
      <c r="R3974">
        <v>1379.64</v>
      </c>
      <c r="S3974">
        <v>0</v>
      </c>
    </row>
    <row r="3975" spans="1:19" x14ac:dyDescent="0.25">
      <c r="A3975">
        <v>4</v>
      </c>
      <c r="B3975">
        <v>4332</v>
      </c>
      <c r="C3975" t="s">
        <v>3736</v>
      </c>
      <c r="D3975" t="s">
        <v>174</v>
      </c>
      <c r="E3975" t="s">
        <v>9</v>
      </c>
      <c r="F3975" t="s">
        <v>8481</v>
      </c>
      <c r="G3975" t="s">
        <v>1865</v>
      </c>
      <c r="H3975" t="s">
        <v>100</v>
      </c>
      <c r="I3975">
        <v>1</v>
      </c>
      <c r="J3975" t="s">
        <v>6969</v>
      </c>
      <c r="K3975" s="37">
        <v>44033</v>
      </c>
      <c r="L3975">
        <v>10872.2</v>
      </c>
      <c r="M3975">
        <v>10872.2</v>
      </c>
      <c r="N3975">
        <v>0</v>
      </c>
      <c r="O3975">
        <v>9784.98</v>
      </c>
      <c r="P3975">
        <v>0</v>
      </c>
      <c r="Q3975">
        <v>815.42</v>
      </c>
      <c r="R3975">
        <v>815.42</v>
      </c>
      <c r="S3975">
        <v>0</v>
      </c>
    </row>
    <row r="3976" spans="1:19" x14ac:dyDescent="0.25">
      <c r="A3976">
        <v>4</v>
      </c>
      <c r="B3976">
        <v>4332</v>
      </c>
      <c r="C3976" t="s">
        <v>3736</v>
      </c>
      <c r="D3976" t="s">
        <v>90</v>
      </c>
      <c r="E3976" t="s">
        <v>9</v>
      </c>
      <c r="F3976" t="s">
        <v>8482</v>
      </c>
      <c r="G3976" t="s">
        <v>8483</v>
      </c>
      <c r="H3976" t="s">
        <v>104</v>
      </c>
      <c r="I3976">
        <v>1</v>
      </c>
      <c r="J3976" t="s">
        <v>6969</v>
      </c>
      <c r="K3976" s="37">
        <v>48092</v>
      </c>
      <c r="L3976">
        <v>349294.65</v>
      </c>
      <c r="M3976">
        <v>349294.65</v>
      </c>
      <c r="N3976">
        <v>0</v>
      </c>
      <c r="O3976">
        <v>314365.19</v>
      </c>
      <c r="P3976">
        <v>0</v>
      </c>
      <c r="Q3976">
        <v>26197.1</v>
      </c>
      <c r="R3976">
        <v>0</v>
      </c>
      <c r="S3976">
        <v>26197.1</v>
      </c>
    </row>
    <row r="3977" spans="1:19" x14ac:dyDescent="0.25">
      <c r="A3977">
        <v>4</v>
      </c>
      <c r="B3977">
        <v>4332</v>
      </c>
      <c r="C3977" t="s">
        <v>3736</v>
      </c>
      <c r="D3977" t="s">
        <v>68</v>
      </c>
      <c r="E3977" t="s">
        <v>69</v>
      </c>
      <c r="F3977" t="s">
        <v>8484</v>
      </c>
      <c r="G3977" t="s">
        <v>8485</v>
      </c>
      <c r="H3977" t="s">
        <v>124</v>
      </c>
      <c r="I3977">
        <v>0</v>
      </c>
      <c r="J3977" t="s">
        <v>6969</v>
      </c>
      <c r="K3977" s="37">
        <v>48092</v>
      </c>
      <c r="L3977">
        <v>156934.13</v>
      </c>
      <c r="M3977">
        <v>156934.13</v>
      </c>
      <c r="N3977">
        <v>0</v>
      </c>
      <c r="O3977">
        <v>141240.72</v>
      </c>
      <c r="P3977">
        <v>0</v>
      </c>
      <c r="Q3977">
        <v>0</v>
      </c>
      <c r="R3977">
        <v>0</v>
      </c>
      <c r="S3977">
        <v>0</v>
      </c>
    </row>
    <row r="3978" spans="1:19" x14ac:dyDescent="0.25">
      <c r="A3978">
        <v>4</v>
      </c>
      <c r="B3978">
        <v>4332</v>
      </c>
      <c r="C3978" t="s">
        <v>3736</v>
      </c>
      <c r="D3978" t="s">
        <v>68</v>
      </c>
      <c r="E3978" t="s">
        <v>69</v>
      </c>
      <c r="F3978" t="s">
        <v>8486</v>
      </c>
      <c r="G3978" t="s">
        <v>8487</v>
      </c>
      <c r="H3978" t="s">
        <v>124</v>
      </c>
      <c r="I3978">
        <v>0</v>
      </c>
      <c r="J3978" t="s">
        <v>6969</v>
      </c>
      <c r="K3978" s="37">
        <v>48092</v>
      </c>
      <c r="L3978">
        <v>37887.199999999997</v>
      </c>
      <c r="M3978">
        <v>37887.199999999997</v>
      </c>
      <c r="N3978">
        <v>0</v>
      </c>
      <c r="O3978">
        <v>34098.480000000003</v>
      </c>
      <c r="P3978">
        <v>0</v>
      </c>
      <c r="Q3978">
        <v>2841.54</v>
      </c>
      <c r="R3978">
        <v>2841.54</v>
      </c>
      <c r="S3978">
        <v>0</v>
      </c>
    </row>
    <row r="3979" spans="1:19" x14ac:dyDescent="0.25">
      <c r="A3979">
        <v>4</v>
      </c>
      <c r="B3979">
        <v>4332</v>
      </c>
      <c r="C3979" t="s">
        <v>3736</v>
      </c>
      <c r="D3979" t="s">
        <v>426</v>
      </c>
      <c r="E3979" t="s">
        <v>60</v>
      </c>
      <c r="F3979" t="s">
        <v>8488</v>
      </c>
      <c r="G3979" t="s">
        <v>8489</v>
      </c>
      <c r="H3979" t="s">
        <v>124</v>
      </c>
      <c r="I3979">
        <v>1</v>
      </c>
      <c r="J3979" t="s">
        <v>6969</v>
      </c>
      <c r="K3979" s="37">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3736</v>
      </c>
      <c r="D3980" t="s">
        <v>68</v>
      </c>
      <c r="E3980" t="s">
        <v>69</v>
      </c>
      <c r="F3980" t="s">
        <v>6805</v>
      </c>
      <c r="G3980" t="s">
        <v>3642</v>
      </c>
      <c r="H3980" t="s">
        <v>124</v>
      </c>
      <c r="I3980">
        <v>0</v>
      </c>
      <c r="J3980" t="s">
        <v>6969</v>
      </c>
      <c r="K3980" s="37">
        <v>44096</v>
      </c>
      <c r="L3980">
        <v>14229.83</v>
      </c>
      <c r="M3980">
        <v>14229.83</v>
      </c>
      <c r="N3980">
        <v>0</v>
      </c>
      <c r="O3980">
        <v>12806.85</v>
      </c>
      <c r="P3980">
        <v>0</v>
      </c>
      <c r="Q3980">
        <v>1067.24</v>
      </c>
      <c r="R3980">
        <v>1067.23</v>
      </c>
      <c r="S3980">
        <v>0.01</v>
      </c>
    </row>
    <row r="3981" spans="1:19" x14ac:dyDescent="0.25">
      <c r="A3981">
        <v>4</v>
      </c>
      <c r="B3981">
        <v>4332</v>
      </c>
      <c r="C3981" t="s">
        <v>3736</v>
      </c>
      <c r="D3981" t="s">
        <v>2217</v>
      </c>
      <c r="E3981" t="s">
        <v>48</v>
      </c>
      <c r="F3981" t="s">
        <v>6806</v>
      </c>
      <c r="G3981" t="s">
        <v>2218</v>
      </c>
      <c r="H3981" t="s">
        <v>149</v>
      </c>
      <c r="I3981">
        <v>0</v>
      </c>
      <c r="J3981" t="s">
        <v>6969</v>
      </c>
      <c r="K3981" s="37">
        <v>43852</v>
      </c>
      <c r="L3981">
        <v>58386.080000000002</v>
      </c>
      <c r="M3981">
        <v>58386.080000000002</v>
      </c>
      <c r="N3981">
        <v>0</v>
      </c>
      <c r="O3981">
        <v>52547.47</v>
      </c>
      <c r="P3981">
        <v>0</v>
      </c>
      <c r="Q3981">
        <v>4378.96</v>
      </c>
      <c r="R3981">
        <v>4378.96</v>
      </c>
      <c r="S3981">
        <v>0</v>
      </c>
    </row>
    <row r="3982" spans="1:19" x14ac:dyDescent="0.25">
      <c r="A3982">
        <v>4</v>
      </c>
      <c r="B3982">
        <v>4332</v>
      </c>
      <c r="C3982" t="s">
        <v>3736</v>
      </c>
      <c r="D3982" t="s">
        <v>13</v>
      </c>
      <c r="E3982" t="s">
        <v>9</v>
      </c>
      <c r="F3982" t="s">
        <v>8714</v>
      </c>
      <c r="G3982" t="s">
        <v>8655</v>
      </c>
      <c r="H3982" t="s">
        <v>104</v>
      </c>
      <c r="I3982">
        <v>1</v>
      </c>
      <c r="J3982" t="s">
        <v>6969</v>
      </c>
      <c r="K3982" s="37">
        <v>44239</v>
      </c>
      <c r="L3982">
        <v>20086.59</v>
      </c>
      <c r="M3982">
        <v>20086.59</v>
      </c>
      <c r="N3982">
        <v>0</v>
      </c>
      <c r="O3982">
        <v>18077.93</v>
      </c>
      <c r="P3982">
        <v>0</v>
      </c>
      <c r="Q3982">
        <v>1506.5</v>
      </c>
      <c r="R3982">
        <v>1506.5</v>
      </c>
      <c r="S3982">
        <v>0</v>
      </c>
    </row>
    <row r="3983" spans="1:19" x14ac:dyDescent="0.25">
      <c r="A3983">
        <v>4</v>
      </c>
      <c r="B3983">
        <v>4332</v>
      </c>
      <c r="C3983" t="s">
        <v>3736</v>
      </c>
      <c r="D3983" t="s">
        <v>177</v>
      </c>
      <c r="E3983" t="s">
        <v>69</v>
      </c>
      <c r="F3983" t="s">
        <v>8715</v>
      </c>
      <c r="G3983" t="s">
        <v>8641</v>
      </c>
      <c r="H3983" t="s">
        <v>107</v>
      </c>
      <c r="I3983">
        <v>0.99</v>
      </c>
      <c r="J3983" t="s">
        <v>6969</v>
      </c>
      <c r="K3983" s="37">
        <v>48092</v>
      </c>
      <c r="L3983">
        <v>286900</v>
      </c>
      <c r="M3983">
        <v>286900</v>
      </c>
      <c r="N3983">
        <v>0</v>
      </c>
      <c r="O3983">
        <v>258210</v>
      </c>
      <c r="P3983">
        <v>0</v>
      </c>
      <c r="Q3983">
        <v>21517.5</v>
      </c>
      <c r="R3983">
        <v>0</v>
      </c>
      <c r="S3983">
        <v>21517.5</v>
      </c>
    </row>
    <row r="3984" spans="1:19" x14ac:dyDescent="0.25">
      <c r="A3984">
        <v>4</v>
      </c>
      <c r="B3984">
        <v>4332</v>
      </c>
      <c r="C3984" t="s">
        <v>3736</v>
      </c>
      <c r="D3984" t="s">
        <v>970</v>
      </c>
      <c r="E3984" t="s">
        <v>439</v>
      </c>
      <c r="F3984" t="s">
        <v>8716</v>
      </c>
      <c r="G3984" t="s">
        <v>8615</v>
      </c>
      <c r="H3984" t="s">
        <v>124</v>
      </c>
      <c r="I3984">
        <v>1</v>
      </c>
      <c r="J3984" t="s">
        <v>6969</v>
      </c>
      <c r="K3984" s="37">
        <v>44138</v>
      </c>
      <c r="L3984">
        <v>38659.620000000003</v>
      </c>
      <c r="M3984">
        <v>38659.620000000003</v>
      </c>
      <c r="N3984">
        <v>0</v>
      </c>
      <c r="O3984">
        <v>34793.660000000003</v>
      </c>
      <c r="P3984">
        <v>0</v>
      </c>
      <c r="Q3984">
        <v>2899.47</v>
      </c>
      <c r="R3984">
        <v>2899.47</v>
      </c>
      <c r="S3984">
        <v>0</v>
      </c>
    </row>
    <row r="3985" spans="1:19" x14ac:dyDescent="0.25">
      <c r="A3985">
        <v>4</v>
      </c>
      <c r="B3985">
        <v>4332</v>
      </c>
      <c r="C3985" t="s">
        <v>3736</v>
      </c>
      <c r="D3985" t="s">
        <v>2994</v>
      </c>
      <c r="E3985" t="s">
        <v>152</v>
      </c>
      <c r="F3985" t="s">
        <v>8958</v>
      </c>
      <c r="G3985" t="s">
        <v>8959</v>
      </c>
      <c r="H3985" t="s">
        <v>124</v>
      </c>
      <c r="I3985">
        <v>1</v>
      </c>
      <c r="J3985" t="s">
        <v>6969</v>
      </c>
      <c r="K3985" s="37">
        <v>48092</v>
      </c>
      <c r="L3985">
        <v>20581.45</v>
      </c>
      <c r="M3985">
        <v>20581.45</v>
      </c>
      <c r="N3985">
        <v>0</v>
      </c>
      <c r="O3985">
        <v>18523.310000000001</v>
      </c>
      <c r="P3985">
        <v>0</v>
      </c>
      <c r="Q3985">
        <v>1543.61</v>
      </c>
      <c r="R3985">
        <v>0</v>
      </c>
      <c r="S3985">
        <v>1543.61</v>
      </c>
    </row>
    <row r="3986" spans="1:19" x14ac:dyDescent="0.25">
      <c r="A3986">
        <v>4</v>
      </c>
      <c r="B3986">
        <v>4332</v>
      </c>
      <c r="C3986" t="s">
        <v>3736</v>
      </c>
      <c r="D3986" t="s">
        <v>1111</v>
      </c>
      <c r="E3986" t="s">
        <v>82</v>
      </c>
      <c r="F3986" t="s">
        <v>6807</v>
      </c>
      <c r="G3986" t="s">
        <v>1112</v>
      </c>
      <c r="H3986" t="s">
        <v>107</v>
      </c>
      <c r="I3986">
        <v>0</v>
      </c>
      <c r="J3986" t="s">
        <v>6969</v>
      </c>
      <c r="K3986" s="37">
        <v>43336</v>
      </c>
      <c r="L3986">
        <v>4096.62</v>
      </c>
      <c r="M3986">
        <v>4096.62</v>
      </c>
      <c r="N3986">
        <v>0</v>
      </c>
      <c r="O3986">
        <v>3686.96</v>
      </c>
      <c r="P3986">
        <v>0</v>
      </c>
      <c r="Q3986">
        <v>307.25</v>
      </c>
      <c r="R3986">
        <v>307.25</v>
      </c>
      <c r="S3986">
        <v>0</v>
      </c>
    </row>
    <row r="3987" spans="1:19" x14ac:dyDescent="0.25">
      <c r="A3987">
        <v>4</v>
      </c>
      <c r="B3987">
        <v>4332</v>
      </c>
      <c r="C3987" t="s">
        <v>3736</v>
      </c>
      <c r="D3987" t="s">
        <v>90</v>
      </c>
      <c r="E3987" t="s">
        <v>9</v>
      </c>
      <c r="F3987" t="s">
        <v>8960</v>
      </c>
      <c r="G3987" t="s">
        <v>8961</v>
      </c>
      <c r="H3987" t="s">
        <v>107</v>
      </c>
      <c r="I3987">
        <v>1</v>
      </c>
      <c r="J3987" t="s">
        <v>6969</v>
      </c>
      <c r="K3987" s="37">
        <v>44183</v>
      </c>
      <c r="L3987">
        <v>40384.01</v>
      </c>
      <c r="M3987">
        <v>40384.01</v>
      </c>
      <c r="N3987">
        <v>0</v>
      </c>
      <c r="O3987">
        <v>36345.61</v>
      </c>
      <c r="P3987">
        <v>0</v>
      </c>
      <c r="Q3987">
        <v>3028.8</v>
      </c>
      <c r="R3987">
        <v>0</v>
      </c>
      <c r="S3987">
        <v>3028.8</v>
      </c>
    </row>
    <row r="3988" spans="1:19" x14ac:dyDescent="0.25">
      <c r="A3988">
        <v>4</v>
      </c>
      <c r="B3988">
        <v>4332</v>
      </c>
      <c r="C3988" t="s">
        <v>3736</v>
      </c>
      <c r="D3988" t="s">
        <v>970</v>
      </c>
      <c r="E3988" t="s">
        <v>439</v>
      </c>
      <c r="F3988" t="s">
        <v>8717</v>
      </c>
      <c r="G3988" t="s">
        <v>8616</v>
      </c>
      <c r="H3988" t="s">
        <v>124</v>
      </c>
      <c r="I3988">
        <v>0</v>
      </c>
      <c r="J3988" t="s">
        <v>6969</v>
      </c>
      <c r="K3988" s="37">
        <v>48092</v>
      </c>
      <c r="L3988">
        <v>164974.57</v>
      </c>
      <c r="M3988">
        <v>164974.57</v>
      </c>
      <c r="N3988">
        <v>0</v>
      </c>
      <c r="O3988">
        <v>148477.10999999999</v>
      </c>
      <c r="P3988">
        <v>0</v>
      </c>
      <c r="Q3988">
        <v>0</v>
      </c>
      <c r="R3988">
        <v>0</v>
      </c>
      <c r="S3988">
        <v>0</v>
      </c>
    </row>
    <row r="3989" spans="1:19" x14ac:dyDescent="0.25">
      <c r="A3989">
        <v>4</v>
      </c>
      <c r="B3989">
        <v>4332</v>
      </c>
      <c r="C3989" t="s">
        <v>3736</v>
      </c>
      <c r="D3989" t="s">
        <v>68</v>
      </c>
      <c r="E3989" t="s">
        <v>69</v>
      </c>
      <c r="F3989" t="s">
        <v>8490</v>
      </c>
      <c r="G3989" t="s">
        <v>8491</v>
      </c>
      <c r="H3989" t="s">
        <v>124</v>
      </c>
      <c r="I3989">
        <v>0.32</v>
      </c>
      <c r="J3989" t="s">
        <v>6969</v>
      </c>
      <c r="K3989" s="37">
        <v>48092</v>
      </c>
      <c r="L3989">
        <v>315811.76</v>
      </c>
      <c r="M3989">
        <v>315811.76</v>
      </c>
      <c r="N3989">
        <v>0</v>
      </c>
      <c r="O3989">
        <v>284230.58</v>
      </c>
      <c r="P3989">
        <v>0</v>
      </c>
      <c r="Q3989">
        <v>0</v>
      </c>
      <c r="R3989">
        <v>0</v>
      </c>
      <c r="S3989">
        <v>0</v>
      </c>
    </row>
    <row r="3990" spans="1:19" x14ac:dyDescent="0.25">
      <c r="A3990">
        <v>4</v>
      </c>
      <c r="B3990">
        <v>4332</v>
      </c>
      <c r="C3990" t="s">
        <v>3736</v>
      </c>
      <c r="D3990" t="s">
        <v>1060</v>
      </c>
      <c r="E3990" t="s">
        <v>76</v>
      </c>
      <c r="F3990" t="s">
        <v>8962</v>
      </c>
      <c r="G3990" t="s">
        <v>8963</v>
      </c>
      <c r="H3990" t="s">
        <v>124</v>
      </c>
      <c r="I3990">
        <v>1</v>
      </c>
      <c r="J3990" t="s">
        <v>6969</v>
      </c>
      <c r="K3990" s="37">
        <v>48092</v>
      </c>
      <c r="L3990">
        <v>1160077.3899999999</v>
      </c>
      <c r="M3990">
        <v>1160077.3899999999</v>
      </c>
      <c r="N3990">
        <v>0</v>
      </c>
      <c r="O3990">
        <v>1044069.65</v>
      </c>
      <c r="P3990">
        <v>0</v>
      </c>
      <c r="Q3990">
        <v>0</v>
      </c>
      <c r="R3990">
        <v>0</v>
      </c>
      <c r="S3990">
        <v>0</v>
      </c>
    </row>
    <row r="3991" spans="1:19" x14ac:dyDescent="0.25">
      <c r="A3991">
        <v>4</v>
      </c>
      <c r="B3991">
        <v>4332</v>
      </c>
      <c r="C3991" t="s">
        <v>3736</v>
      </c>
      <c r="D3991" t="s">
        <v>90</v>
      </c>
      <c r="E3991" t="s">
        <v>9</v>
      </c>
      <c r="F3991" t="s">
        <v>8964</v>
      </c>
      <c r="G3991" t="s">
        <v>8965</v>
      </c>
      <c r="H3991" t="s">
        <v>104</v>
      </c>
      <c r="I3991">
        <v>1</v>
      </c>
      <c r="J3991" t="s">
        <v>6969</v>
      </c>
      <c r="K3991" s="37">
        <v>48092</v>
      </c>
      <c r="L3991">
        <v>342548.76</v>
      </c>
      <c r="M3991">
        <v>342548.76</v>
      </c>
      <c r="N3991">
        <v>0</v>
      </c>
      <c r="O3991">
        <v>308293.88</v>
      </c>
      <c r="P3991">
        <v>0</v>
      </c>
      <c r="Q3991">
        <v>23228.06</v>
      </c>
      <c r="R3991">
        <v>0</v>
      </c>
      <c r="S3991">
        <v>23228.06</v>
      </c>
    </row>
    <row r="3992" spans="1:19" x14ac:dyDescent="0.25">
      <c r="A3992">
        <v>4</v>
      </c>
      <c r="B3992">
        <v>4332</v>
      </c>
      <c r="C3992" t="s">
        <v>3736</v>
      </c>
      <c r="D3992" t="s">
        <v>13</v>
      </c>
      <c r="E3992" t="s">
        <v>9</v>
      </c>
      <c r="F3992" t="s">
        <v>8718</v>
      </c>
      <c r="G3992" t="s">
        <v>8611</v>
      </c>
      <c r="H3992" t="s">
        <v>124</v>
      </c>
      <c r="I3992">
        <v>1</v>
      </c>
      <c r="J3992" t="s">
        <v>6969</v>
      </c>
      <c r="K3992" s="37">
        <v>44138</v>
      </c>
      <c r="L3992">
        <v>12407.51</v>
      </c>
      <c r="M3992">
        <v>12407.51</v>
      </c>
      <c r="N3992">
        <v>0</v>
      </c>
      <c r="O3992">
        <v>11166.76</v>
      </c>
      <c r="P3992">
        <v>0</v>
      </c>
      <c r="Q3992">
        <v>930.56</v>
      </c>
      <c r="R3992">
        <v>930.56</v>
      </c>
      <c r="S3992">
        <v>0</v>
      </c>
    </row>
    <row r="3993" spans="1:19" x14ac:dyDescent="0.25">
      <c r="A3993">
        <v>4</v>
      </c>
      <c r="B3993">
        <v>4332</v>
      </c>
      <c r="C3993" t="s">
        <v>3736</v>
      </c>
      <c r="D3993" t="s">
        <v>805</v>
      </c>
      <c r="E3993" t="s">
        <v>147</v>
      </c>
      <c r="F3993" t="s">
        <v>6808</v>
      </c>
      <c r="G3993" t="s">
        <v>806</v>
      </c>
      <c r="H3993" t="s">
        <v>107</v>
      </c>
      <c r="I3993">
        <v>0</v>
      </c>
      <c r="J3993" t="s">
        <v>6969</v>
      </c>
      <c r="K3993" s="37">
        <v>43959</v>
      </c>
      <c r="L3993">
        <v>5000</v>
      </c>
      <c r="M3993">
        <v>5000</v>
      </c>
      <c r="N3993">
        <v>0</v>
      </c>
      <c r="O3993">
        <v>4500</v>
      </c>
      <c r="P3993">
        <v>0</v>
      </c>
      <c r="Q3993">
        <v>375</v>
      </c>
      <c r="R3993">
        <v>375</v>
      </c>
      <c r="S3993">
        <v>0</v>
      </c>
    </row>
    <row r="3994" spans="1:19" x14ac:dyDescent="0.25">
      <c r="A3994">
        <v>4</v>
      </c>
      <c r="B3994">
        <v>4332</v>
      </c>
      <c r="C3994" t="s">
        <v>3736</v>
      </c>
      <c r="D3994" t="s">
        <v>506</v>
      </c>
      <c r="E3994" t="s">
        <v>9</v>
      </c>
      <c r="F3994" t="s">
        <v>8966</v>
      </c>
      <c r="G3994" t="s">
        <v>8967</v>
      </c>
      <c r="H3994" t="s">
        <v>107</v>
      </c>
      <c r="I3994">
        <v>0</v>
      </c>
      <c r="J3994" t="s">
        <v>6969</v>
      </c>
      <c r="K3994" s="37">
        <v>48092</v>
      </c>
      <c r="L3994">
        <v>449071.97</v>
      </c>
      <c r="M3994">
        <v>449071.97</v>
      </c>
      <c r="N3994">
        <v>0</v>
      </c>
      <c r="O3994">
        <v>404164.77</v>
      </c>
      <c r="P3994">
        <v>0</v>
      </c>
      <c r="Q3994">
        <v>0</v>
      </c>
      <c r="R3994">
        <v>0</v>
      </c>
      <c r="S3994">
        <v>0</v>
      </c>
    </row>
    <row r="3995" spans="1:19" x14ac:dyDescent="0.25">
      <c r="A3995">
        <v>4</v>
      </c>
      <c r="B3995">
        <v>4332</v>
      </c>
      <c r="C3995" t="s">
        <v>3736</v>
      </c>
      <c r="D3995" t="s">
        <v>13</v>
      </c>
      <c r="E3995" t="s">
        <v>9</v>
      </c>
      <c r="F3995" t="s">
        <v>8968</v>
      </c>
      <c r="G3995" t="s">
        <v>8969</v>
      </c>
      <c r="H3995" t="s">
        <v>100</v>
      </c>
      <c r="I3995">
        <v>0</v>
      </c>
      <c r="J3995" t="s">
        <v>6969</v>
      </c>
      <c r="K3995" s="37">
        <v>48092</v>
      </c>
      <c r="L3995">
        <v>187817</v>
      </c>
      <c r="M3995">
        <v>187817</v>
      </c>
      <c r="N3995">
        <v>0</v>
      </c>
      <c r="O3995">
        <v>169035.3</v>
      </c>
      <c r="P3995">
        <v>0</v>
      </c>
      <c r="Q3995">
        <v>0</v>
      </c>
      <c r="R3995">
        <v>0</v>
      </c>
      <c r="S3995">
        <v>0</v>
      </c>
    </row>
    <row r="3996" spans="1:19" x14ac:dyDescent="0.25">
      <c r="A3996">
        <v>4</v>
      </c>
      <c r="B3996">
        <v>4332</v>
      </c>
      <c r="C3996" t="s">
        <v>3736</v>
      </c>
      <c r="D3996" t="s">
        <v>13</v>
      </c>
      <c r="E3996" t="s">
        <v>9</v>
      </c>
      <c r="F3996" t="s">
        <v>8719</v>
      </c>
      <c r="G3996" t="s">
        <v>8648</v>
      </c>
      <c r="H3996" t="s">
        <v>100</v>
      </c>
      <c r="I3996">
        <v>0</v>
      </c>
      <c r="J3996" t="s">
        <v>6969</v>
      </c>
      <c r="K3996" s="37">
        <v>48092</v>
      </c>
      <c r="L3996">
        <v>15711.67</v>
      </c>
      <c r="M3996">
        <v>15711.67</v>
      </c>
      <c r="N3996">
        <v>0</v>
      </c>
      <c r="O3996">
        <v>14140.5</v>
      </c>
      <c r="P3996">
        <v>0</v>
      </c>
      <c r="Q3996">
        <v>1178.3800000000001</v>
      </c>
      <c r="R3996">
        <v>1178.3800000000001</v>
      </c>
      <c r="S3996">
        <v>0</v>
      </c>
    </row>
    <row r="3997" spans="1:19" x14ac:dyDescent="0.25">
      <c r="A3997">
        <v>4</v>
      </c>
      <c r="B3997">
        <v>4332</v>
      </c>
      <c r="C3997" t="s">
        <v>3736</v>
      </c>
      <c r="D3997" t="s">
        <v>90</v>
      </c>
      <c r="E3997" t="s">
        <v>9</v>
      </c>
      <c r="F3997" t="s">
        <v>8970</v>
      </c>
      <c r="G3997" t="s">
        <v>8971</v>
      </c>
      <c r="H3997" t="s">
        <v>86</v>
      </c>
      <c r="I3997">
        <v>1</v>
      </c>
      <c r="J3997" t="s">
        <v>6969</v>
      </c>
      <c r="K3997" s="37">
        <v>48092</v>
      </c>
      <c r="L3997">
        <v>423835.11</v>
      </c>
      <c r="M3997">
        <v>423835.11</v>
      </c>
      <c r="N3997">
        <v>0</v>
      </c>
      <c r="O3997">
        <v>381451.6</v>
      </c>
      <c r="P3997">
        <v>0</v>
      </c>
      <c r="Q3997">
        <v>0</v>
      </c>
      <c r="R3997">
        <v>0</v>
      </c>
      <c r="S3997">
        <v>0</v>
      </c>
    </row>
    <row r="3998" spans="1:19" x14ac:dyDescent="0.25">
      <c r="A3998">
        <v>4</v>
      </c>
      <c r="B3998">
        <v>4332</v>
      </c>
      <c r="C3998" t="s">
        <v>3736</v>
      </c>
      <c r="D3998" t="s">
        <v>3479</v>
      </c>
      <c r="E3998" t="s">
        <v>93</v>
      </c>
      <c r="F3998" t="s">
        <v>8720</v>
      </c>
      <c r="G3998" t="s">
        <v>8659</v>
      </c>
      <c r="H3998" t="s">
        <v>104</v>
      </c>
      <c r="I3998">
        <v>1</v>
      </c>
      <c r="J3998" t="s">
        <v>6969</v>
      </c>
      <c r="K3998" s="37">
        <v>48092</v>
      </c>
      <c r="L3998">
        <v>4150</v>
      </c>
      <c r="M3998">
        <v>4150</v>
      </c>
      <c r="N3998">
        <v>0</v>
      </c>
      <c r="O3998">
        <v>3735</v>
      </c>
      <c r="P3998">
        <v>0</v>
      </c>
      <c r="Q3998">
        <v>311.25</v>
      </c>
      <c r="R3998">
        <v>311.25</v>
      </c>
      <c r="S3998">
        <v>0</v>
      </c>
    </row>
    <row r="3999" spans="1:19" x14ac:dyDescent="0.25">
      <c r="A3999">
        <v>4</v>
      </c>
      <c r="B3999">
        <v>4332</v>
      </c>
      <c r="C3999" t="s">
        <v>3736</v>
      </c>
      <c r="D3999" t="s">
        <v>68</v>
      </c>
      <c r="E3999" t="s">
        <v>69</v>
      </c>
      <c r="F3999" t="s">
        <v>8721</v>
      </c>
      <c r="G3999" t="s">
        <v>8614</v>
      </c>
      <c r="H3999" t="s">
        <v>124</v>
      </c>
      <c r="I3999">
        <v>0</v>
      </c>
      <c r="J3999" t="s">
        <v>6969</v>
      </c>
      <c r="K3999" s="37">
        <v>48092</v>
      </c>
      <c r="L3999">
        <v>117037.14</v>
      </c>
      <c r="M3999">
        <v>117037.14</v>
      </c>
      <c r="N3999">
        <v>0</v>
      </c>
      <c r="O3999">
        <v>105333.43</v>
      </c>
      <c r="P3999">
        <v>0</v>
      </c>
      <c r="Q3999">
        <v>8777.7800000000007</v>
      </c>
      <c r="R3999">
        <v>8777.7800000000007</v>
      </c>
      <c r="S3999">
        <v>0</v>
      </c>
    </row>
    <row r="4000" spans="1:19" x14ac:dyDescent="0.25">
      <c r="A4000">
        <v>4</v>
      </c>
      <c r="B4000">
        <v>4332</v>
      </c>
      <c r="C4000" t="s">
        <v>3736</v>
      </c>
      <c r="D4000" t="s">
        <v>970</v>
      </c>
      <c r="E4000" t="s">
        <v>439</v>
      </c>
      <c r="F4000" t="s">
        <v>8972</v>
      </c>
      <c r="G4000" t="s">
        <v>8973</v>
      </c>
      <c r="H4000" t="s">
        <v>124</v>
      </c>
      <c r="I4000">
        <v>1</v>
      </c>
      <c r="J4000" t="s">
        <v>6969</v>
      </c>
      <c r="K4000" s="37">
        <v>48092</v>
      </c>
      <c r="L4000">
        <v>128360.64</v>
      </c>
      <c r="M4000">
        <v>128360.64</v>
      </c>
      <c r="N4000">
        <v>0</v>
      </c>
      <c r="O4000">
        <v>115524.58</v>
      </c>
      <c r="P4000">
        <v>0</v>
      </c>
      <c r="Q4000">
        <v>0</v>
      </c>
      <c r="R4000">
        <v>0</v>
      </c>
      <c r="S4000">
        <v>0</v>
      </c>
    </row>
    <row r="4001" spans="1:19" x14ac:dyDescent="0.25">
      <c r="A4001">
        <v>4</v>
      </c>
      <c r="B4001">
        <v>4332</v>
      </c>
      <c r="C4001" t="s">
        <v>3736</v>
      </c>
      <c r="D4001" t="s">
        <v>2994</v>
      </c>
      <c r="E4001" t="s">
        <v>152</v>
      </c>
      <c r="F4001" t="s">
        <v>8974</v>
      </c>
      <c r="G4001" t="s">
        <v>8975</v>
      </c>
      <c r="H4001" t="s">
        <v>124</v>
      </c>
      <c r="I4001">
        <v>1</v>
      </c>
      <c r="J4001" t="s">
        <v>6969</v>
      </c>
      <c r="K4001" s="37">
        <v>48092</v>
      </c>
      <c r="L4001">
        <v>11876.3</v>
      </c>
      <c r="M4001">
        <v>11876.3</v>
      </c>
      <c r="N4001">
        <v>0</v>
      </c>
      <c r="O4001">
        <v>10688.67</v>
      </c>
      <c r="P4001">
        <v>0</v>
      </c>
      <c r="Q4001">
        <v>890.72</v>
      </c>
      <c r="R4001">
        <v>0</v>
      </c>
      <c r="S4001">
        <v>890.72</v>
      </c>
    </row>
    <row r="4002" spans="1:19" x14ac:dyDescent="0.25">
      <c r="A4002">
        <v>4</v>
      </c>
      <c r="B4002">
        <v>4332</v>
      </c>
      <c r="C4002" t="s">
        <v>3736</v>
      </c>
      <c r="D4002" t="s">
        <v>90</v>
      </c>
      <c r="E4002" t="s">
        <v>9</v>
      </c>
      <c r="F4002" t="s">
        <v>8976</v>
      </c>
      <c r="G4002" t="s">
        <v>8977</v>
      </c>
      <c r="H4002" t="s">
        <v>107</v>
      </c>
      <c r="I4002">
        <v>1</v>
      </c>
      <c r="J4002" t="s">
        <v>6969</v>
      </c>
      <c r="K4002" s="37">
        <v>44183</v>
      </c>
      <c r="L4002">
        <v>35850</v>
      </c>
      <c r="M4002">
        <v>35850</v>
      </c>
      <c r="N4002">
        <v>0</v>
      </c>
      <c r="O4002">
        <v>32265</v>
      </c>
      <c r="P4002">
        <v>0</v>
      </c>
      <c r="Q4002">
        <v>2688.75</v>
      </c>
      <c r="R4002">
        <v>0</v>
      </c>
      <c r="S4002">
        <v>2688.75</v>
      </c>
    </row>
    <row r="4003" spans="1:19" x14ac:dyDescent="0.25">
      <c r="A4003">
        <v>4</v>
      </c>
      <c r="B4003">
        <v>4332</v>
      </c>
      <c r="C4003" t="s">
        <v>3736</v>
      </c>
      <c r="D4003" t="s">
        <v>90</v>
      </c>
      <c r="E4003" t="s">
        <v>9</v>
      </c>
      <c r="F4003" t="s">
        <v>8978</v>
      </c>
      <c r="G4003" t="s">
        <v>8979</v>
      </c>
      <c r="H4003" t="s">
        <v>104</v>
      </c>
      <c r="I4003">
        <v>1</v>
      </c>
      <c r="J4003" t="s">
        <v>6969</v>
      </c>
      <c r="K4003" s="37">
        <v>48092</v>
      </c>
      <c r="L4003">
        <v>124340.73</v>
      </c>
      <c r="M4003">
        <v>124340.73</v>
      </c>
      <c r="N4003">
        <v>0</v>
      </c>
      <c r="O4003">
        <v>111906.66</v>
      </c>
      <c r="P4003">
        <v>0</v>
      </c>
      <c r="Q4003">
        <v>0</v>
      </c>
      <c r="R4003">
        <v>0</v>
      </c>
      <c r="S4003">
        <v>0</v>
      </c>
    </row>
    <row r="4004" spans="1:19" x14ac:dyDescent="0.25">
      <c r="A4004">
        <v>4</v>
      </c>
      <c r="B4004">
        <v>4332</v>
      </c>
      <c r="C4004" t="s">
        <v>3736</v>
      </c>
      <c r="D4004" t="s">
        <v>938</v>
      </c>
      <c r="E4004" t="s">
        <v>21</v>
      </c>
      <c r="F4004" t="s">
        <v>6809</v>
      </c>
      <c r="G4004" t="s">
        <v>939</v>
      </c>
      <c r="H4004" t="s">
        <v>107</v>
      </c>
      <c r="I4004">
        <v>0</v>
      </c>
      <c r="J4004" t="s">
        <v>6969</v>
      </c>
      <c r="K4004" s="37">
        <v>43816</v>
      </c>
      <c r="L4004">
        <v>23532.9</v>
      </c>
      <c r="M4004">
        <v>23532.9</v>
      </c>
      <c r="N4004">
        <v>0</v>
      </c>
      <c r="O4004">
        <v>21179.61</v>
      </c>
      <c r="P4004">
        <v>0</v>
      </c>
      <c r="Q4004">
        <v>1764.97</v>
      </c>
      <c r="R4004">
        <v>1764.97</v>
      </c>
      <c r="S4004">
        <v>0</v>
      </c>
    </row>
    <row r="4005" spans="1:19" x14ac:dyDescent="0.25">
      <c r="A4005">
        <v>4</v>
      </c>
      <c r="B4005">
        <v>4332</v>
      </c>
      <c r="C4005" t="s">
        <v>3736</v>
      </c>
      <c r="D4005" t="s">
        <v>13</v>
      </c>
      <c r="E4005" t="s">
        <v>9</v>
      </c>
      <c r="F4005" t="s">
        <v>8980</v>
      </c>
      <c r="G4005" t="s">
        <v>8981</v>
      </c>
      <c r="H4005" t="s">
        <v>124</v>
      </c>
      <c r="I4005">
        <v>1</v>
      </c>
      <c r="J4005" t="s">
        <v>6969</v>
      </c>
      <c r="K4005" s="37">
        <v>44356</v>
      </c>
      <c r="L4005">
        <v>2359900</v>
      </c>
      <c r="M4005">
        <v>2359900</v>
      </c>
      <c r="N4005">
        <v>0</v>
      </c>
      <c r="O4005">
        <v>2123910</v>
      </c>
      <c r="P4005">
        <v>0</v>
      </c>
      <c r="Q4005">
        <v>176992.5</v>
      </c>
      <c r="R4005">
        <v>0</v>
      </c>
      <c r="S4005">
        <v>176992.5</v>
      </c>
    </row>
    <row r="4006" spans="1:19" x14ac:dyDescent="0.25">
      <c r="A4006">
        <v>4</v>
      </c>
      <c r="B4006">
        <v>4332</v>
      </c>
      <c r="C4006" t="s">
        <v>3736</v>
      </c>
      <c r="D4006" t="s">
        <v>2994</v>
      </c>
      <c r="E4006" t="s">
        <v>152</v>
      </c>
      <c r="F4006" t="s">
        <v>8982</v>
      </c>
      <c r="G4006" t="s">
        <v>8983</v>
      </c>
      <c r="H4006" t="s">
        <v>124</v>
      </c>
      <c r="I4006">
        <v>1</v>
      </c>
      <c r="J4006" t="s">
        <v>6969</v>
      </c>
      <c r="K4006" s="37">
        <v>44253</v>
      </c>
      <c r="L4006">
        <v>20477.18</v>
      </c>
      <c r="M4006">
        <v>20477.18</v>
      </c>
      <c r="N4006">
        <v>0</v>
      </c>
      <c r="O4006">
        <v>18429.46</v>
      </c>
      <c r="P4006">
        <v>0</v>
      </c>
      <c r="Q4006">
        <v>1535.79</v>
      </c>
      <c r="R4006">
        <v>0</v>
      </c>
      <c r="S4006">
        <v>1535.79</v>
      </c>
    </row>
    <row r="4007" spans="1:19" x14ac:dyDescent="0.25">
      <c r="A4007">
        <v>4</v>
      </c>
      <c r="B4007">
        <v>4332</v>
      </c>
      <c r="C4007" t="s">
        <v>3736</v>
      </c>
      <c r="D4007" t="s">
        <v>3479</v>
      </c>
      <c r="E4007" t="s">
        <v>93</v>
      </c>
      <c r="F4007" t="s">
        <v>8722</v>
      </c>
      <c r="G4007" t="s">
        <v>8658</v>
      </c>
      <c r="H4007" t="s">
        <v>104</v>
      </c>
      <c r="I4007">
        <v>0</v>
      </c>
      <c r="J4007" t="s">
        <v>6969</v>
      </c>
      <c r="K4007" s="37">
        <v>48092</v>
      </c>
      <c r="L4007">
        <v>36788.800000000003</v>
      </c>
      <c r="M4007">
        <v>36788.800000000003</v>
      </c>
      <c r="N4007">
        <v>0</v>
      </c>
      <c r="O4007">
        <v>33109.919999999998</v>
      </c>
      <c r="P4007">
        <v>0</v>
      </c>
      <c r="Q4007">
        <v>2759.16</v>
      </c>
      <c r="R4007">
        <v>0</v>
      </c>
      <c r="S4007">
        <v>2759.16</v>
      </c>
    </row>
    <row r="4008" spans="1:19" x14ac:dyDescent="0.25">
      <c r="A4008">
        <v>4</v>
      </c>
      <c r="B4008">
        <v>4332</v>
      </c>
      <c r="C4008" t="s">
        <v>3736</v>
      </c>
      <c r="D4008" t="s">
        <v>68</v>
      </c>
      <c r="E4008" t="s">
        <v>69</v>
      </c>
      <c r="F4008" t="s">
        <v>8984</v>
      </c>
      <c r="G4008" t="s">
        <v>8985</v>
      </c>
      <c r="H4008" t="s">
        <v>124</v>
      </c>
      <c r="I4008">
        <v>1</v>
      </c>
      <c r="J4008" t="s">
        <v>6969</v>
      </c>
      <c r="K4008" s="37">
        <v>48092</v>
      </c>
      <c r="L4008">
        <v>135975</v>
      </c>
      <c r="M4008">
        <v>135975</v>
      </c>
      <c r="N4008">
        <v>0</v>
      </c>
      <c r="O4008">
        <v>122377.5</v>
      </c>
      <c r="P4008">
        <v>0</v>
      </c>
      <c r="Q4008">
        <v>0</v>
      </c>
      <c r="R4008">
        <v>0</v>
      </c>
      <c r="S4008">
        <v>0</v>
      </c>
    </row>
    <row r="4009" spans="1:19" x14ac:dyDescent="0.25">
      <c r="A4009">
        <v>4</v>
      </c>
      <c r="B4009">
        <v>4332</v>
      </c>
      <c r="C4009" t="s">
        <v>3736</v>
      </c>
      <c r="D4009" t="s">
        <v>13</v>
      </c>
      <c r="E4009" t="s">
        <v>9</v>
      </c>
      <c r="F4009" t="s">
        <v>8986</v>
      </c>
      <c r="G4009" t="s">
        <v>8987</v>
      </c>
      <c r="H4009" t="s">
        <v>107</v>
      </c>
      <c r="I4009">
        <v>0</v>
      </c>
      <c r="J4009" t="s">
        <v>6969</v>
      </c>
      <c r="K4009" s="37">
        <v>48092</v>
      </c>
      <c r="L4009">
        <v>20708.72</v>
      </c>
      <c r="M4009">
        <v>20708.72</v>
      </c>
      <c r="N4009">
        <v>0</v>
      </c>
      <c r="O4009">
        <v>18637.849999999999</v>
      </c>
      <c r="P4009">
        <v>0</v>
      </c>
      <c r="Q4009">
        <v>1553.15</v>
      </c>
      <c r="R4009">
        <v>0</v>
      </c>
      <c r="S4009">
        <v>1553.15</v>
      </c>
    </row>
    <row r="4010" spans="1:19" x14ac:dyDescent="0.25">
      <c r="A4010">
        <v>4</v>
      </c>
      <c r="B4010">
        <v>4332</v>
      </c>
      <c r="C4010" t="s">
        <v>3736</v>
      </c>
      <c r="D4010" t="s">
        <v>420</v>
      </c>
      <c r="E4010" t="s">
        <v>421</v>
      </c>
      <c r="F4010" t="s">
        <v>6810</v>
      </c>
      <c r="G4010" t="s">
        <v>869</v>
      </c>
      <c r="H4010" t="s">
        <v>100</v>
      </c>
      <c r="I4010">
        <v>1</v>
      </c>
      <c r="J4010" t="s">
        <v>6969</v>
      </c>
      <c r="K4010" s="37">
        <v>43334</v>
      </c>
      <c r="L4010">
        <v>28456.99</v>
      </c>
      <c r="M4010">
        <v>28456.99</v>
      </c>
      <c r="N4010">
        <v>0</v>
      </c>
      <c r="O4010">
        <v>25611.29</v>
      </c>
      <c r="P4010">
        <v>0</v>
      </c>
      <c r="Q4010">
        <v>2134.2800000000002</v>
      </c>
      <c r="R4010">
        <v>2134.27</v>
      </c>
      <c r="S4010">
        <v>0.01</v>
      </c>
    </row>
    <row r="4011" spans="1:19" x14ac:dyDescent="0.25">
      <c r="A4011">
        <v>4</v>
      </c>
      <c r="B4011">
        <v>4332</v>
      </c>
      <c r="C4011" t="s">
        <v>3736</v>
      </c>
      <c r="D4011" t="s">
        <v>90</v>
      </c>
      <c r="E4011" t="s">
        <v>9</v>
      </c>
      <c r="F4011" t="s">
        <v>8988</v>
      </c>
      <c r="G4011" t="s">
        <v>8989</v>
      </c>
      <c r="H4011" t="s">
        <v>107</v>
      </c>
      <c r="I4011">
        <v>1</v>
      </c>
      <c r="J4011" t="s">
        <v>6969</v>
      </c>
      <c r="K4011" s="37">
        <v>48092</v>
      </c>
      <c r="L4011">
        <v>797286.1</v>
      </c>
      <c r="M4011">
        <v>797286.1</v>
      </c>
      <c r="N4011">
        <v>0</v>
      </c>
      <c r="O4011">
        <v>717557.49</v>
      </c>
      <c r="P4011">
        <v>0</v>
      </c>
      <c r="Q4011">
        <v>59796.46</v>
      </c>
      <c r="R4011">
        <v>0</v>
      </c>
      <c r="S4011">
        <v>59796.46</v>
      </c>
    </row>
    <row r="4012" spans="1:19" x14ac:dyDescent="0.25">
      <c r="A4012">
        <v>4</v>
      </c>
      <c r="B4012">
        <v>4332</v>
      </c>
      <c r="C4012" t="s">
        <v>3736</v>
      </c>
      <c r="D4012" t="s">
        <v>13</v>
      </c>
      <c r="E4012" t="s">
        <v>9</v>
      </c>
      <c r="F4012" t="s">
        <v>8990</v>
      </c>
      <c r="G4012" t="s">
        <v>8991</v>
      </c>
      <c r="H4012" t="s">
        <v>100</v>
      </c>
      <c r="I4012">
        <v>1</v>
      </c>
      <c r="J4012" t="s">
        <v>6969</v>
      </c>
      <c r="K4012" s="37">
        <v>44263</v>
      </c>
      <c r="L4012">
        <v>19272.990000000002</v>
      </c>
      <c r="M4012">
        <v>19272.990000000002</v>
      </c>
      <c r="N4012">
        <v>0</v>
      </c>
      <c r="O4012">
        <v>17345.689999999999</v>
      </c>
      <c r="P4012">
        <v>0</v>
      </c>
      <c r="Q4012">
        <v>1445.48</v>
      </c>
      <c r="R4012">
        <v>0</v>
      </c>
      <c r="S4012">
        <v>1445.48</v>
      </c>
    </row>
    <row r="4013" spans="1:19" x14ac:dyDescent="0.25">
      <c r="A4013">
        <v>4</v>
      </c>
      <c r="B4013">
        <v>4332</v>
      </c>
      <c r="C4013" t="s">
        <v>3736</v>
      </c>
      <c r="D4013" t="s">
        <v>90</v>
      </c>
      <c r="E4013" t="s">
        <v>9</v>
      </c>
      <c r="F4013" t="s">
        <v>8992</v>
      </c>
      <c r="G4013" t="s">
        <v>8993</v>
      </c>
      <c r="H4013" t="s">
        <v>86</v>
      </c>
      <c r="I4013">
        <v>1</v>
      </c>
      <c r="J4013" t="s">
        <v>6969</v>
      </c>
      <c r="K4013" s="37">
        <v>48092</v>
      </c>
      <c r="L4013">
        <v>571879.89</v>
      </c>
      <c r="M4013">
        <v>571879.89</v>
      </c>
      <c r="N4013">
        <v>0</v>
      </c>
      <c r="O4013">
        <v>514691.9</v>
      </c>
      <c r="P4013">
        <v>0</v>
      </c>
      <c r="Q4013">
        <v>42890.99</v>
      </c>
      <c r="R4013">
        <v>0</v>
      </c>
      <c r="S4013">
        <v>42890.99</v>
      </c>
    </row>
    <row r="4014" spans="1:19" x14ac:dyDescent="0.25">
      <c r="A4014">
        <v>4</v>
      </c>
      <c r="B4014">
        <v>4332</v>
      </c>
      <c r="C4014" t="s">
        <v>3736</v>
      </c>
      <c r="D4014" t="s">
        <v>13</v>
      </c>
      <c r="E4014" t="s">
        <v>9</v>
      </c>
      <c r="F4014" t="s">
        <v>8994</v>
      </c>
      <c r="G4014" t="s">
        <v>8995</v>
      </c>
      <c r="H4014" t="s">
        <v>107</v>
      </c>
      <c r="I4014">
        <v>0</v>
      </c>
      <c r="J4014" t="s">
        <v>6969</v>
      </c>
      <c r="K4014" s="37">
        <v>48092</v>
      </c>
      <c r="L4014">
        <v>6534.52</v>
      </c>
      <c r="M4014">
        <v>6534.52</v>
      </c>
      <c r="N4014">
        <v>0</v>
      </c>
      <c r="O4014">
        <v>5881.07</v>
      </c>
      <c r="P4014">
        <v>0</v>
      </c>
      <c r="Q4014">
        <v>490.09</v>
      </c>
      <c r="R4014">
        <v>0</v>
      </c>
      <c r="S4014">
        <v>490.09</v>
      </c>
    </row>
    <row r="4015" spans="1:19" x14ac:dyDescent="0.25">
      <c r="A4015">
        <v>4</v>
      </c>
      <c r="B4015">
        <v>4332</v>
      </c>
      <c r="C4015" t="s">
        <v>3736</v>
      </c>
      <c r="D4015" t="s">
        <v>327</v>
      </c>
      <c r="E4015" t="s">
        <v>9</v>
      </c>
      <c r="F4015" t="s">
        <v>8996</v>
      </c>
      <c r="G4015" t="s">
        <v>8997</v>
      </c>
      <c r="H4015" t="s">
        <v>86</v>
      </c>
      <c r="I4015">
        <v>1</v>
      </c>
      <c r="J4015" t="s">
        <v>6969</v>
      </c>
      <c r="K4015" s="37">
        <v>48092</v>
      </c>
      <c r="L4015">
        <v>120624.81</v>
      </c>
      <c r="M4015">
        <v>120624.81</v>
      </c>
      <c r="N4015">
        <v>0</v>
      </c>
      <c r="O4015">
        <v>108562.33</v>
      </c>
      <c r="P4015">
        <v>0</v>
      </c>
      <c r="Q4015">
        <v>9046.86</v>
      </c>
      <c r="R4015">
        <v>0</v>
      </c>
      <c r="S4015">
        <v>9046.86</v>
      </c>
    </row>
    <row r="4016" spans="1:19" x14ac:dyDescent="0.25">
      <c r="A4016">
        <v>4</v>
      </c>
      <c r="B4016">
        <v>4332</v>
      </c>
      <c r="C4016" t="s">
        <v>3736</v>
      </c>
      <c r="D4016" t="s">
        <v>2906</v>
      </c>
      <c r="E4016" t="s">
        <v>395</v>
      </c>
      <c r="F4016" t="s">
        <v>8998</v>
      </c>
      <c r="G4016" t="s">
        <v>8999</v>
      </c>
      <c r="H4016" t="s">
        <v>124</v>
      </c>
      <c r="I4016">
        <v>0.5</v>
      </c>
      <c r="J4016" t="s">
        <v>6969</v>
      </c>
      <c r="K4016" s="37">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3736</v>
      </c>
      <c r="D4017" t="s">
        <v>795</v>
      </c>
      <c r="E4017" t="s">
        <v>60</v>
      </c>
      <c r="F4017" t="s">
        <v>8492</v>
      </c>
      <c r="G4017" t="s">
        <v>8493</v>
      </c>
      <c r="H4017" t="s">
        <v>86</v>
      </c>
      <c r="I4017">
        <v>0.85</v>
      </c>
      <c r="J4017" t="s">
        <v>6969</v>
      </c>
      <c r="K4017" s="37">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3736</v>
      </c>
      <c r="D4018" t="s">
        <v>13</v>
      </c>
      <c r="E4018" t="s">
        <v>9</v>
      </c>
      <c r="F4018" t="s">
        <v>9000</v>
      </c>
      <c r="G4018" t="s">
        <v>9001</v>
      </c>
      <c r="H4018" t="s">
        <v>107</v>
      </c>
      <c r="I4018">
        <v>1</v>
      </c>
      <c r="J4018" t="s">
        <v>6969</v>
      </c>
      <c r="K4018" s="37">
        <v>44263</v>
      </c>
      <c r="L4018">
        <v>80651.070000000007</v>
      </c>
      <c r="M4018">
        <v>80651.070000000007</v>
      </c>
      <c r="N4018">
        <v>0</v>
      </c>
      <c r="O4018">
        <v>72585.960000000006</v>
      </c>
      <c r="P4018">
        <v>0</v>
      </c>
      <c r="Q4018">
        <v>6048.83</v>
      </c>
      <c r="R4018">
        <v>0</v>
      </c>
      <c r="S4018">
        <v>6048.83</v>
      </c>
    </row>
    <row r="4019" spans="1:19" x14ac:dyDescent="0.25">
      <c r="A4019">
        <v>4</v>
      </c>
      <c r="B4019">
        <v>4332</v>
      </c>
      <c r="C4019" t="s">
        <v>3736</v>
      </c>
      <c r="D4019" t="s">
        <v>13</v>
      </c>
      <c r="E4019" t="s">
        <v>9</v>
      </c>
      <c r="F4019" t="s">
        <v>9002</v>
      </c>
      <c r="G4019" t="s">
        <v>9003</v>
      </c>
      <c r="H4019" t="s">
        <v>107</v>
      </c>
      <c r="I4019">
        <v>1</v>
      </c>
      <c r="J4019" t="s">
        <v>6969</v>
      </c>
      <c r="K4019" s="37">
        <v>44138</v>
      </c>
      <c r="L4019">
        <v>44909.8</v>
      </c>
      <c r="M4019">
        <v>44909.8</v>
      </c>
      <c r="N4019">
        <v>0</v>
      </c>
      <c r="O4019">
        <v>40418.82</v>
      </c>
      <c r="P4019">
        <v>0</v>
      </c>
      <c r="Q4019">
        <v>3368.24</v>
      </c>
      <c r="R4019">
        <v>0</v>
      </c>
      <c r="S4019">
        <v>3368.24</v>
      </c>
    </row>
    <row r="4020" spans="1:19" x14ac:dyDescent="0.25">
      <c r="A4020">
        <v>4</v>
      </c>
      <c r="B4020">
        <v>4332</v>
      </c>
      <c r="C4020" t="s">
        <v>3736</v>
      </c>
      <c r="D4020" t="s">
        <v>65</v>
      </c>
      <c r="E4020" t="s">
        <v>48</v>
      </c>
      <c r="F4020" t="s">
        <v>9004</v>
      </c>
      <c r="G4020" t="s">
        <v>9005</v>
      </c>
      <c r="H4020" t="s">
        <v>107</v>
      </c>
      <c r="I4020">
        <v>1</v>
      </c>
      <c r="J4020" t="s">
        <v>6969</v>
      </c>
      <c r="K4020" s="37">
        <v>44169</v>
      </c>
      <c r="L4020">
        <v>10284</v>
      </c>
      <c r="M4020">
        <v>10284</v>
      </c>
      <c r="N4020">
        <v>0</v>
      </c>
      <c r="O4020">
        <v>9255.6</v>
      </c>
      <c r="P4020">
        <v>0</v>
      </c>
      <c r="Q4020">
        <v>771.3</v>
      </c>
      <c r="R4020">
        <v>0</v>
      </c>
      <c r="S4020">
        <v>771.3</v>
      </c>
    </row>
    <row r="4021" spans="1:19" x14ac:dyDescent="0.25">
      <c r="A4021">
        <v>4</v>
      </c>
      <c r="B4021">
        <v>4332</v>
      </c>
      <c r="C4021" t="s">
        <v>3736</v>
      </c>
      <c r="D4021" t="s">
        <v>13</v>
      </c>
      <c r="E4021" t="s">
        <v>9</v>
      </c>
      <c r="F4021" t="s">
        <v>9006</v>
      </c>
      <c r="G4021" t="s">
        <v>9007</v>
      </c>
      <c r="H4021" t="s">
        <v>107</v>
      </c>
      <c r="I4021">
        <v>0</v>
      </c>
      <c r="J4021" t="s">
        <v>6969</v>
      </c>
      <c r="K4021" s="37">
        <v>48092</v>
      </c>
      <c r="L4021">
        <v>96424.320000000007</v>
      </c>
      <c r="M4021">
        <v>96424.320000000007</v>
      </c>
      <c r="N4021">
        <v>0</v>
      </c>
      <c r="O4021">
        <v>86781.89</v>
      </c>
      <c r="P4021">
        <v>0</v>
      </c>
      <c r="Q4021">
        <v>7231.82</v>
      </c>
      <c r="R4021">
        <v>0</v>
      </c>
      <c r="S4021">
        <v>7231.82</v>
      </c>
    </row>
    <row r="4022" spans="1:19" x14ac:dyDescent="0.25">
      <c r="A4022">
        <v>4</v>
      </c>
      <c r="B4022">
        <v>4332</v>
      </c>
      <c r="C4022" t="s">
        <v>3736</v>
      </c>
      <c r="D4022" t="s">
        <v>13</v>
      </c>
      <c r="E4022" t="s">
        <v>9</v>
      </c>
      <c r="F4022" t="s">
        <v>9008</v>
      </c>
      <c r="G4022" t="s">
        <v>9009</v>
      </c>
      <c r="H4022" t="s">
        <v>107</v>
      </c>
      <c r="I4022">
        <v>0</v>
      </c>
      <c r="J4022" t="s">
        <v>6969</v>
      </c>
      <c r="K4022" s="37">
        <v>48092</v>
      </c>
      <c r="L4022">
        <v>13394.88</v>
      </c>
      <c r="M4022">
        <v>13394.88</v>
      </c>
      <c r="N4022">
        <v>0</v>
      </c>
      <c r="O4022">
        <v>12055.39</v>
      </c>
      <c r="P4022">
        <v>0</v>
      </c>
      <c r="Q4022">
        <v>1004.62</v>
      </c>
      <c r="R4022">
        <v>0</v>
      </c>
      <c r="S4022">
        <v>1004.62</v>
      </c>
    </row>
    <row r="4023" spans="1:19" x14ac:dyDescent="0.25">
      <c r="A4023">
        <v>4</v>
      </c>
      <c r="B4023">
        <v>4332</v>
      </c>
      <c r="C4023" t="s">
        <v>3736</v>
      </c>
      <c r="D4023" t="s">
        <v>426</v>
      </c>
      <c r="E4023" t="s">
        <v>60</v>
      </c>
      <c r="F4023" t="s">
        <v>9010</v>
      </c>
      <c r="G4023" t="s">
        <v>9011</v>
      </c>
      <c r="H4023" t="s">
        <v>107</v>
      </c>
      <c r="I4023">
        <v>1</v>
      </c>
      <c r="J4023" t="s">
        <v>6969</v>
      </c>
      <c r="K4023" s="37">
        <v>48092</v>
      </c>
      <c r="L4023">
        <v>54321.48</v>
      </c>
      <c r="M4023">
        <v>54321.48</v>
      </c>
      <c r="N4023">
        <v>0</v>
      </c>
      <c r="O4023">
        <v>48889.33</v>
      </c>
      <c r="P4023">
        <v>0</v>
      </c>
      <c r="Q4023">
        <v>4074.11</v>
      </c>
      <c r="R4023">
        <v>0</v>
      </c>
      <c r="S4023">
        <v>4074.11</v>
      </c>
    </row>
    <row r="4024" spans="1:19" x14ac:dyDescent="0.25">
      <c r="A4024">
        <v>4</v>
      </c>
      <c r="B4024">
        <v>4332</v>
      </c>
      <c r="C4024" t="s">
        <v>3736</v>
      </c>
      <c r="D4024" t="s">
        <v>242</v>
      </c>
      <c r="E4024" t="s">
        <v>243</v>
      </c>
      <c r="F4024" t="s">
        <v>6811</v>
      </c>
      <c r="G4024" t="s">
        <v>483</v>
      </c>
      <c r="H4024" t="s">
        <v>124</v>
      </c>
      <c r="I4024">
        <v>1</v>
      </c>
      <c r="J4024" t="s">
        <v>6969</v>
      </c>
      <c r="K4024" s="37">
        <v>43294</v>
      </c>
      <c r="L4024">
        <v>6608.06</v>
      </c>
      <c r="M4024">
        <v>6608.06</v>
      </c>
      <c r="N4024">
        <v>0</v>
      </c>
      <c r="O4024">
        <v>5947.25</v>
      </c>
      <c r="P4024">
        <v>0</v>
      </c>
      <c r="Q4024">
        <v>495.61</v>
      </c>
      <c r="R4024">
        <v>495.6</v>
      </c>
      <c r="S4024">
        <v>0.01</v>
      </c>
    </row>
    <row r="4025" spans="1:19" x14ac:dyDescent="0.25">
      <c r="A4025">
        <v>4</v>
      </c>
      <c r="B4025">
        <v>4332</v>
      </c>
      <c r="C4025" t="s">
        <v>3736</v>
      </c>
      <c r="D4025" t="s">
        <v>13</v>
      </c>
      <c r="E4025" t="s">
        <v>9</v>
      </c>
      <c r="F4025" t="s">
        <v>9012</v>
      </c>
      <c r="G4025" t="s">
        <v>9013</v>
      </c>
      <c r="H4025" t="s">
        <v>107</v>
      </c>
      <c r="I4025">
        <v>0</v>
      </c>
      <c r="J4025" t="s">
        <v>6969</v>
      </c>
      <c r="K4025" s="37">
        <v>48092</v>
      </c>
      <c r="L4025">
        <v>6817.25</v>
      </c>
      <c r="M4025">
        <v>6817.25</v>
      </c>
      <c r="N4025">
        <v>0</v>
      </c>
      <c r="O4025">
        <v>6135.53</v>
      </c>
      <c r="P4025">
        <v>0</v>
      </c>
      <c r="Q4025">
        <v>511.29</v>
      </c>
      <c r="R4025">
        <v>0</v>
      </c>
      <c r="S4025">
        <v>511.29</v>
      </c>
    </row>
    <row r="4026" spans="1:19" x14ac:dyDescent="0.25">
      <c r="A4026">
        <v>4</v>
      </c>
      <c r="B4026">
        <v>4332</v>
      </c>
      <c r="C4026" t="s">
        <v>3736</v>
      </c>
      <c r="D4026" t="s">
        <v>13</v>
      </c>
      <c r="E4026" t="s">
        <v>9</v>
      </c>
      <c r="F4026" t="s">
        <v>9014</v>
      </c>
      <c r="G4026" t="s">
        <v>9015</v>
      </c>
      <c r="H4026" t="s">
        <v>107</v>
      </c>
      <c r="I4026">
        <v>1</v>
      </c>
      <c r="J4026" t="s">
        <v>6969</v>
      </c>
      <c r="K4026" s="37">
        <v>44138</v>
      </c>
      <c r="L4026">
        <v>70333.75</v>
      </c>
      <c r="M4026">
        <v>70333.75</v>
      </c>
      <c r="N4026">
        <v>0</v>
      </c>
      <c r="O4026">
        <v>63300.38</v>
      </c>
      <c r="P4026">
        <v>0</v>
      </c>
      <c r="Q4026">
        <v>5275.03</v>
      </c>
      <c r="R4026">
        <v>0</v>
      </c>
      <c r="S4026">
        <v>5275.03</v>
      </c>
    </row>
    <row r="4027" spans="1:19" x14ac:dyDescent="0.25">
      <c r="A4027">
        <v>4</v>
      </c>
      <c r="B4027">
        <v>4332</v>
      </c>
      <c r="C4027" t="s">
        <v>3736</v>
      </c>
      <c r="D4027" t="s">
        <v>13</v>
      </c>
      <c r="E4027" t="s">
        <v>9</v>
      </c>
      <c r="F4027" t="s">
        <v>9016</v>
      </c>
      <c r="G4027" t="s">
        <v>9017</v>
      </c>
      <c r="H4027" t="s">
        <v>124</v>
      </c>
      <c r="I4027">
        <v>0</v>
      </c>
      <c r="J4027" t="s">
        <v>6969</v>
      </c>
      <c r="K4027" s="37">
        <v>48092</v>
      </c>
      <c r="L4027">
        <v>57500</v>
      </c>
      <c r="M4027">
        <v>57500</v>
      </c>
      <c r="N4027">
        <v>0</v>
      </c>
      <c r="O4027">
        <v>51750</v>
      </c>
      <c r="P4027">
        <v>0</v>
      </c>
      <c r="Q4027">
        <v>4312.5</v>
      </c>
      <c r="R4027">
        <v>0</v>
      </c>
      <c r="S4027">
        <v>4312.5</v>
      </c>
    </row>
    <row r="4028" spans="1:19" x14ac:dyDescent="0.25">
      <c r="A4028">
        <v>4</v>
      </c>
      <c r="B4028">
        <v>4332</v>
      </c>
      <c r="C4028" t="s">
        <v>3736</v>
      </c>
      <c r="D4028" t="s">
        <v>13</v>
      </c>
      <c r="E4028" t="s">
        <v>9</v>
      </c>
      <c r="F4028" t="s">
        <v>9018</v>
      </c>
      <c r="G4028" t="s">
        <v>9019</v>
      </c>
      <c r="H4028" t="s">
        <v>107</v>
      </c>
      <c r="I4028">
        <v>0</v>
      </c>
      <c r="J4028" t="s">
        <v>6969</v>
      </c>
      <c r="K4028" s="37">
        <v>48092</v>
      </c>
      <c r="L4028">
        <v>33986.71</v>
      </c>
      <c r="M4028">
        <v>33986.71</v>
      </c>
      <c r="N4028">
        <v>0</v>
      </c>
      <c r="O4028">
        <v>30588.04</v>
      </c>
      <c r="P4028">
        <v>0</v>
      </c>
      <c r="Q4028">
        <v>2549</v>
      </c>
      <c r="R4028">
        <v>0</v>
      </c>
      <c r="S4028">
        <v>2549</v>
      </c>
    </row>
    <row r="4029" spans="1:19" x14ac:dyDescent="0.25">
      <c r="A4029">
        <v>4</v>
      </c>
      <c r="B4029">
        <v>4332</v>
      </c>
      <c r="C4029" t="s">
        <v>3736</v>
      </c>
      <c r="D4029" t="s">
        <v>569</v>
      </c>
      <c r="E4029" t="s">
        <v>82</v>
      </c>
      <c r="F4029" t="s">
        <v>6812</v>
      </c>
      <c r="G4029" t="s">
        <v>909</v>
      </c>
      <c r="H4029" t="s">
        <v>86</v>
      </c>
      <c r="I4029">
        <v>1</v>
      </c>
      <c r="J4029" t="s">
        <v>6969</v>
      </c>
      <c r="K4029" s="37">
        <v>43336</v>
      </c>
      <c r="L4029">
        <v>117740.51</v>
      </c>
      <c r="M4029">
        <v>117740.51</v>
      </c>
      <c r="N4029">
        <v>0</v>
      </c>
      <c r="O4029">
        <v>105966.46</v>
      </c>
      <c r="P4029">
        <v>0</v>
      </c>
      <c r="Q4029">
        <v>8830.5400000000009</v>
      </c>
      <c r="R4029">
        <v>8830.5400000000009</v>
      </c>
      <c r="S4029">
        <v>0</v>
      </c>
    </row>
    <row r="4030" spans="1:19" x14ac:dyDescent="0.25">
      <c r="A4030">
        <v>4</v>
      </c>
      <c r="B4030">
        <v>4332</v>
      </c>
      <c r="C4030" t="s">
        <v>3736</v>
      </c>
      <c r="D4030" t="s">
        <v>129</v>
      </c>
      <c r="E4030" t="s">
        <v>9</v>
      </c>
      <c r="F4030" t="s">
        <v>9020</v>
      </c>
      <c r="G4030" t="s">
        <v>9021</v>
      </c>
      <c r="H4030" t="s">
        <v>107</v>
      </c>
      <c r="I4030">
        <v>1</v>
      </c>
      <c r="J4030" t="s">
        <v>6969</v>
      </c>
      <c r="K4030" s="37">
        <v>44239</v>
      </c>
      <c r="L4030">
        <v>82237.91</v>
      </c>
      <c r="M4030">
        <v>82237.91</v>
      </c>
      <c r="N4030">
        <v>0</v>
      </c>
      <c r="O4030">
        <v>74014.12</v>
      </c>
      <c r="P4030">
        <v>0</v>
      </c>
      <c r="Q4030">
        <v>6167.84</v>
      </c>
      <c r="R4030">
        <v>0</v>
      </c>
      <c r="S4030">
        <v>6167.84</v>
      </c>
    </row>
    <row r="4031" spans="1:19" x14ac:dyDescent="0.25">
      <c r="A4031">
        <v>4</v>
      </c>
      <c r="B4031">
        <v>4332</v>
      </c>
      <c r="C4031" t="s">
        <v>3736</v>
      </c>
      <c r="D4031" t="s">
        <v>426</v>
      </c>
      <c r="E4031" t="s">
        <v>60</v>
      </c>
      <c r="F4031" t="s">
        <v>9022</v>
      </c>
      <c r="G4031" t="s">
        <v>9023</v>
      </c>
      <c r="H4031" t="s">
        <v>86</v>
      </c>
      <c r="I4031">
        <v>1</v>
      </c>
      <c r="J4031" t="s">
        <v>6969</v>
      </c>
      <c r="K4031" s="37">
        <v>48092</v>
      </c>
      <c r="L4031">
        <v>86206.11</v>
      </c>
      <c r="M4031">
        <v>86206.11</v>
      </c>
      <c r="N4031">
        <v>0</v>
      </c>
      <c r="O4031">
        <v>86206.11</v>
      </c>
      <c r="P4031">
        <v>0</v>
      </c>
      <c r="Q4031">
        <v>0</v>
      </c>
      <c r="R4031">
        <v>0</v>
      </c>
      <c r="S4031">
        <v>0</v>
      </c>
    </row>
    <row r="4032" spans="1:19" x14ac:dyDescent="0.25">
      <c r="A4032">
        <v>4</v>
      </c>
      <c r="B4032">
        <v>4332</v>
      </c>
      <c r="C4032" t="s">
        <v>3736</v>
      </c>
      <c r="D4032" t="s">
        <v>13</v>
      </c>
      <c r="E4032" t="s">
        <v>9</v>
      </c>
      <c r="F4032" t="s">
        <v>9024</v>
      </c>
      <c r="G4032" t="s">
        <v>9025</v>
      </c>
      <c r="H4032" t="s">
        <v>100</v>
      </c>
      <c r="I4032">
        <v>0</v>
      </c>
      <c r="J4032" t="s">
        <v>6969</v>
      </c>
      <c r="K4032" s="37">
        <v>48092</v>
      </c>
      <c r="L4032">
        <v>918084</v>
      </c>
      <c r="M4032">
        <v>918084</v>
      </c>
      <c r="N4032">
        <v>0</v>
      </c>
      <c r="O4032">
        <v>826275.6</v>
      </c>
      <c r="P4032">
        <v>0</v>
      </c>
      <c r="Q4032">
        <v>0</v>
      </c>
      <c r="R4032">
        <v>0</v>
      </c>
      <c r="S4032">
        <v>0</v>
      </c>
    </row>
    <row r="4033" spans="1:19" x14ac:dyDescent="0.25">
      <c r="A4033">
        <v>4</v>
      </c>
      <c r="B4033">
        <v>4332</v>
      </c>
      <c r="C4033" t="s">
        <v>3736</v>
      </c>
      <c r="D4033" t="s">
        <v>13</v>
      </c>
      <c r="E4033" t="s">
        <v>9</v>
      </c>
      <c r="F4033" t="s">
        <v>9026</v>
      </c>
      <c r="G4033" t="s">
        <v>9027</v>
      </c>
      <c r="H4033" t="s">
        <v>100</v>
      </c>
      <c r="I4033">
        <v>1</v>
      </c>
      <c r="J4033" t="s">
        <v>6969</v>
      </c>
      <c r="K4033" s="37">
        <v>44263</v>
      </c>
      <c r="L4033">
        <v>81149.27</v>
      </c>
      <c r="M4033">
        <v>81149.27</v>
      </c>
      <c r="N4033">
        <v>0</v>
      </c>
      <c r="O4033">
        <v>73034.34</v>
      </c>
      <c r="P4033">
        <v>0</v>
      </c>
      <c r="Q4033">
        <v>6086.2</v>
      </c>
      <c r="R4033">
        <v>0</v>
      </c>
      <c r="S4033">
        <v>6086.2</v>
      </c>
    </row>
    <row r="4034" spans="1:19" x14ac:dyDescent="0.25">
      <c r="A4034">
        <v>4</v>
      </c>
      <c r="B4034">
        <v>4332</v>
      </c>
      <c r="C4034" t="s">
        <v>3736</v>
      </c>
      <c r="D4034" t="s">
        <v>13</v>
      </c>
      <c r="E4034" t="s">
        <v>9</v>
      </c>
      <c r="F4034" t="s">
        <v>9028</v>
      </c>
      <c r="G4034" t="s">
        <v>9029</v>
      </c>
      <c r="H4034" t="s">
        <v>100</v>
      </c>
      <c r="I4034">
        <v>0</v>
      </c>
      <c r="J4034" t="s">
        <v>6969</v>
      </c>
      <c r="K4034" s="37">
        <v>48092</v>
      </c>
      <c r="L4034">
        <v>9803.57</v>
      </c>
      <c r="M4034">
        <v>9803.57</v>
      </c>
      <c r="N4034">
        <v>0</v>
      </c>
      <c r="O4034">
        <v>8823.2099999999991</v>
      </c>
      <c r="P4034">
        <v>0</v>
      </c>
      <c r="Q4034">
        <v>735.27</v>
      </c>
      <c r="R4034">
        <v>0</v>
      </c>
      <c r="S4034">
        <v>735.27</v>
      </c>
    </row>
    <row r="4035" spans="1:19" x14ac:dyDescent="0.25">
      <c r="A4035">
        <v>4</v>
      </c>
      <c r="B4035">
        <v>4332</v>
      </c>
      <c r="C4035" t="s">
        <v>3736</v>
      </c>
      <c r="D4035" t="s">
        <v>90</v>
      </c>
      <c r="E4035" t="s">
        <v>9</v>
      </c>
      <c r="F4035" t="s">
        <v>9030</v>
      </c>
      <c r="G4035" t="s">
        <v>9031</v>
      </c>
      <c r="H4035" t="s">
        <v>107</v>
      </c>
      <c r="I4035">
        <v>1</v>
      </c>
      <c r="J4035" t="s">
        <v>6969</v>
      </c>
      <c r="K4035" s="37">
        <v>48092</v>
      </c>
      <c r="L4035">
        <v>30275.1</v>
      </c>
      <c r="M4035">
        <v>30275.1</v>
      </c>
      <c r="N4035">
        <v>0</v>
      </c>
      <c r="O4035">
        <v>27247.59</v>
      </c>
      <c r="P4035">
        <v>0</v>
      </c>
      <c r="Q4035">
        <v>2270.63</v>
      </c>
      <c r="R4035">
        <v>0</v>
      </c>
      <c r="S4035">
        <v>2270.63</v>
      </c>
    </row>
    <row r="4036" spans="1:19" x14ac:dyDescent="0.25">
      <c r="A4036">
        <v>4</v>
      </c>
      <c r="B4036">
        <v>4332</v>
      </c>
      <c r="C4036" t="s">
        <v>3736</v>
      </c>
      <c r="D4036" t="s">
        <v>291</v>
      </c>
      <c r="E4036" t="s">
        <v>15</v>
      </c>
      <c r="F4036" t="s">
        <v>6813</v>
      </c>
      <c r="G4036" t="s">
        <v>1169</v>
      </c>
      <c r="H4036" t="s">
        <v>104</v>
      </c>
      <c r="I4036">
        <v>0.2</v>
      </c>
      <c r="J4036" t="s">
        <v>6969</v>
      </c>
      <c r="K4036" s="37">
        <v>48092</v>
      </c>
      <c r="L4036">
        <v>337527.71</v>
      </c>
      <c r="M4036">
        <v>337527.71</v>
      </c>
      <c r="N4036">
        <v>0</v>
      </c>
      <c r="O4036">
        <v>303774.94</v>
      </c>
      <c r="P4036">
        <v>0</v>
      </c>
      <c r="Q4036">
        <v>25314.58</v>
      </c>
      <c r="R4036">
        <v>0</v>
      </c>
      <c r="S4036">
        <v>25314.58</v>
      </c>
    </row>
    <row r="4037" spans="1:19" x14ac:dyDescent="0.25">
      <c r="A4037">
        <v>4</v>
      </c>
      <c r="B4037">
        <v>4332</v>
      </c>
      <c r="C4037" t="s">
        <v>3736</v>
      </c>
      <c r="D4037" t="s">
        <v>13</v>
      </c>
      <c r="E4037" t="s">
        <v>9</v>
      </c>
      <c r="F4037" t="s">
        <v>9032</v>
      </c>
      <c r="G4037" t="s">
        <v>9033</v>
      </c>
      <c r="H4037" t="s">
        <v>107</v>
      </c>
      <c r="I4037">
        <v>0</v>
      </c>
      <c r="J4037" t="s">
        <v>6969</v>
      </c>
      <c r="K4037" s="37">
        <v>48092</v>
      </c>
      <c r="L4037">
        <v>30062</v>
      </c>
      <c r="M4037">
        <v>30062</v>
      </c>
      <c r="N4037">
        <v>0</v>
      </c>
      <c r="O4037">
        <v>27055.8</v>
      </c>
      <c r="P4037">
        <v>0</v>
      </c>
      <c r="Q4037">
        <v>2254.65</v>
      </c>
      <c r="R4037">
        <v>0</v>
      </c>
      <c r="S4037">
        <v>2254.65</v>
      </c>
    </row>
    <row r="4038" spans="1:19" x14ac:dyDescent="0.25">
      <c r="A4038">
        <v>4</v>
      </c>
      <c r="B4038">
        <v>4332</v>
      </c>
      <c r="C4038" t="s">
        <v>3736</v>
      </c>
      <c r="D4038" t="s">
        <v>626</v>
      </c>
      <c r="E4038" t="s">
        <v>626</v>
      </c>
      <c r="F4038" t="s">
        <v>9034</v>
      </c>
      <c r="G4038" t="s">
        <v>9035</v>
      </c>
      <c r="H4038" t="s">
        <v>124</v>
      </c>
      <c r="I4038">
        <v>0.5</v>
      </c>
      <c r="J4038" t="s">
        <v>6969</v>
      </c>
      <c r="K4038" s="37">
        <v>48092</v>
      </c>
      <c r="L4038">
        <v>4924.71</v>
      </c>
      <c r="M4038">
        <v>4924.71</v>
      </c>
      <c r="N4038">
        <v>0</v>
      </c>
      <c r="O4038">
        <v>4432.24</v>
      </c>
      <c r="P4038">
        <v>0</v>
      </c>
      <c r="Q4038">
        <v>369.35</v>
      </c>
      <c r="R4038">
        <v>0</v>
      </c>
      <c r="S4038">
        <v>369.35</v>
      </c>
    </row>
    <row r="4039" spans="1:19" x14ac:dyDescent="0.25">
      <c r="A4039">
        <v>4</v>
      </c>
      <c r="B4039">
        <v>4332</v>
      </c>
      <c r="C4039" t="s">
        <v>3736</v>
      </c>
      <c r="D4039" t="s">
        <v>119</v>
      </c>
      <c r="E4039" t="s">
        <v>102</v>
      </c>
      <c r="F4039" t="s">
        <v>9036</v>
      </c>
      <c r="G4039" t="s">
        <v>9037</v>
      </c>
      <c r="H4039" t="s">
        <v>124</v>
      </c>
      <c r="I4039">
        <v>1</v>
      </c>
      <c r="J4039" t="s">
        <v>6969</v>
      </c>
      <c r="K4039" s="37">
        <v>44155</v>
      </c>
      <c r="L4039">
        <v>9936.81</v>
      </c>
      <c r="M4039">
        <v>9936.81</v>
      </c>
      <c r="N4039">
        <v>0</v>
      </c>
      <c r="O4039">
        <v>8943.1299999999992</v>
      </c>
      <c r="P4039">
        <v>0</v>
      </c>
      <c r="Q4039">
        <v>745.26</v>
      </c>
      <c r="R4039">
        <v>0</v>
      </c>
      <c r="S4039">
        <v>745.26</v>
      </c>
    </row>
    <row r="4040" spans="1:19" x14ac:dyDescent="0.25">
      <c r="A4040">
        <v>4</v>
      </c>
      <c r="B4040">
        <v>4332</v>
      </c>
      <c r="C4040" t="s">
        <v>3736</v>
      </c>
      <c r="D4040" t="s">
        <v>506</v>
      </c>
      <c r="E4040" t="s">
        <v>9</v>
      </c>
      <c r="F4040" t="s">
        <v>9038</v>
      </c>
      <c r="G4040" t="s">
        <v>9039</v>
      </c>
      <c r="H4040" t="s">
        <v>100</v>
      </c>
      <c r="I4040">
        <v>0.05</v>
      </c>
      <c r="J4040" t="s">
        <v>6969</v>
      </c>
      <c r="K4040" s="37">
        <v>48092</v>
      </c>
      <c r="L4040">
        <v>941137.18</v>
      </c>
      <c r="M4040">
        <v>941137.18</v>
      </c>
      <c r="N4040">
        <v>0</v>
      </c>
      <c r="O4040">
        <v>847023.46</v>
      </c>
      <c r="P4040">
        <v>0</v>
      </c>
      <c r="Q4040">
        <v>0</v>
      </c>
      <c r="R4040">
        <v>0</v>
      </c>
      <c r="S4040">
        <v>0</v>
      </c>
    </row>
    <row r="4041" spans="1:19" x14ac:dyDescent="0.25">
      <c r="A4041">
        <v>4</v>
      </c>
      <c r="B4041">
        <v>4332</v>
      </c>
      <c r="C4041" t="s">
        <v>3736</v>
      </c>
      <c r="D4041" t="s">
        <v>2994</v>
      </c>
      <c r="E4041" t="s">
        <v>152</v>
      </c>
      <c r="F4041" t="s">
        <v>9040</v>
      </c>
      <c r="G4041" t="s">
        <v>9041</v>
      </c>
      <c r="H4041" t="s">
        <v>124</v>
      </c>
      <c r="I4041">
        <v>1</v>
      </c>
      <c r="J4041" t="s">
        <v>6969</v>
      </c>
      <c r="K4041" s="37">
        <v>48092</v>
      </c>
      <c r="L4041">
        <v>29156.99</v>
      </c>
      <c r="M4041">
        <v>29156.99</v>
      </c>
      <c r="N4041">
        <v>0</v>
      </c>
      <c r="O4041">
        <v>26241.29</v>
      </c>
      <c r="P4041">
        <v>0</v>
      </c>
      <c r="Q4041">
        <v>2186.7800000000002</v>
      </c>
      <c r="R4041">
        <v>0</v>
      </c>
      <c r="S4041">
        <v>2186.7800000000002</v>
      </c>
    </row>
    <row r="4042" spans="1:19" x14ac:dyDescent="0.25">
      <c r="A4042">
        <v>4</v>
      </c>
      <c r="B4042">
        <v>4332</v>
      </c>
      <c r="C4042" t="s">
        <v>3736</v>
      </c>
      <c r="D4042" t="s">
        <v>1786</v>
      </c>
      <c r="E4042" t="s">
        <v>9</v>
      </c>
      <c r="F4042" t="s">
        <v>9042</v>
      </c>
      <c r="G4042" t="s">
        <v>9043</v>
      </c>
      <c r="H4042" t="s">
        <v>100</v>
      </c>
      <c r="I4042">
        <v>1</v>
      </c>
      <c r="J4042" t="s">
        <v>6969</v>
      </c>
      <c r="K4042" s="37">
        <v>44155</v>
      </c>
      <c r="L4042">
        <v>94500</v>
      </c>
      <c r="M4042">
        <v>94500</v>
      </c>
      <c r="N4042">
        <v>0</v>
      </c>
      <c r="O4042">
        <v>85050</v>
      </c>
      <c r="P4042">
        <v>0</v>
      </c>
      <c r="Q4042">
        <v>7087.5</v>
      </c>
      <c r="R4042">
        <v>0</v>
      </c>
      <c r="S4042">
        <v>7087.5</v>
      </c>
    </row>
    <row r="4043" spans="1:19" x14ac:dyDescent="0.25">
      <c r="A4043">
        <v>4</v>
      </c>
      <c r="B4043">
        <v>4332</v>
      </c>
      <c r="C4043" t="s">
        <v>3736</v>
      </c>
      <c r="D4043" t="s">
        <v>984</v>
      </c>
      <c r="E4043" t="s">
        <v>25</v>
      </c>
      <c r="F4043" t="s">
        <v>9044</v>
      </c>
      <c r="G4043" t="s">
        <v>9045</v>
      </c>
      <c r="H4043" t="s">
        <v>149</v>
      </c>
      <c r="I4043">
        <v>1</v>
      </c>
      <c r="J4043" t="s">
        <v>6969</v>
      </c>
      <c r="K4043" s="37">
        <v>48092</v>
      </c>
      <c r="L4043">
        <v>2697698.78</v>
      </c>
      <c r="M4043">
        <v>2697698.78</v>
      </c>
      <c r="N4043">
        <v>0</v>
      </c>
      <c r="O4043">
        <v>2427928.9</v>
      </c>
      <c r="P4043">
        <v>0</v>
      </c>
      <c r="Q4043">
        <v>202327.41</v>
      </c>
      <c r="R4043">
        <v>0</v>
      </c>
      <c r="S4043">
        <v>202327.41</v>
      </c>
    </row>
    <row r="4044" spans="1:19" x14ac:dyDescent="0.25">
      <c r="A4044">
        <v>4</v>
      </c>
      <c r="B4044">
        <v>4332</v>
      </c>
      <c r="C4044" t="s">
        <v>3736</v>
      </c>
      <c r="D4044" t="s">
        <v>13</v>
      </c>
      <c r="E4044" t="s">
        <v>9</v>
      </c>
      <c r="F4044" t="s">
        <v>9046</v>
      </c>
      <c r="G4044" t="s">
        <v>9047</v>
      </c>
      <c r="H4044" t="s">
        <v>100</v>
      </c>
      <c r="I4044">
        <v>1</v>
      </c>
      <c r="J4044" t="s">
        <v>6969</v>
      </c>
      <c r="K4044" s="37">
        <v>48092</v>
      </c>
      <c r="L4044">
        <v>339049.4</v>
      </c>
      <c r="M4044">
        <v>339049.4</v>
      </c>
      <c r="N4044">
        <v>0</v>
      </c>
      <c r="O4044">
        <v>305144.46000000002</v>
      </c>
      <c r="P4044">
        <v>0</v>
      </c>
      <c r="Q4044">
        <v>0</v>
      </c>
      <c r="R4044">
        <v>0</v>
      </c>
      <c r="S4044">
        <v>0</v>
      </c>
    </row>
    <row r="4045" spans="1:19" x14ac:dyDescent="0.25">
      <c r="A4045">
        <v>4</v>
      </c>
      <c r="B4045">
        <v>4332</v>
      </c>
      <c r="C4045" t="s">
        <v>3736</v>
      </c>
      <c r="D4045" t="s">
        <v>426</v>
      </c>
      <c r="E4045" t="s">
        <v>60</v>
      </c>
      <c r="F4045" t="s">
        <v>9048</v>
      </c>
      <c r="G4045" t="s">
        <v>9049</v>
      </c>
      <c r="H4045" t="s">
        <v>124</v>
      </c>
      <c r="I4045">
        <v>1</v>
      </c>
      <c r="J4045" t="s">
        <v>6969</v>
      </c>
      <c r="K4045" s="37">
        <v>48092</v>
      </c>
      <c r="L4045">
        <v>75655.839999999997</v>
      </c>
      <c r="M4045">
        <v>75655.839999999997</v>
      </c>
      <c r="N4045">
        <v>0</v>
      </c>
      <c r="O4045">
        <v>68090.259999999995</v>
      </c>
      <c r="P4045">
        <v>0</v>
      </c>
      <c r="Q4045">
        <v>5674.19</v>
      </c>
      <c r="R4045">
        <v>0</v>
      </c>
      <c r="S4045">
        <v>5674.19</v>
      </c>
    </row>
    <row r="4046" spans="1:19" x14ac:dyDescent="0.25">
      <c r="A4046">
        <v>4</v>
      </c>
      <c r="B4046">
        <v>4332</v>
      </c>
      <c r="C4046" t="s">
        <v>3736</v>
      </c>
      <c r="D4046" t="s">
        <v>13</v>
      </c>
      <c r="E4046" t="s">
        <v>9</v>
      </c>
      <c r="F4046" t="s">
        <v>9050</v>
      </c>
      <c r="G4046" t="s">
        <v>9051</v>
      </c>
      <c r="H4046" t="s">
        <v>100</v>
      </c>
      <c r="I4046">
        <v>0</v>
      </c>
      <c r="J4046" t="s">
        <v>6969</v>
      </c>
      <c r="K4046" s="37">
        <v>48092</v>
      </c>
      <c r="L4046">
        <v>1139788.32</v>
      </c>
      <c r="M4046">
        <v>1139788.32</v>
      </c>
      <c r="N4046">
        <v>0</v>
      </c>
      <c r="O4046">
        <v>1025809.49</v>
      </c>
      <c r="P4046">
        <v>0</v>
      </c>
      <c r="Q4046">
        <v>0</v>
      </c>
      <c r="R4046">
        <v>0</v>
      </c>
      <c r="S4046">
        <v>0</v>
      </c>
    </row>
    <row r="4047" spans="1:19" x14ac:dyDescent="0.25">
      <c r="A4047">
        <v>4</v>
      </c>
      <c r="B4047">
        <v>4332</v>
      </c>
      <c r="C4047" t="s">
        <v>3736</v>
      </c>
      <c r="D4047" t="s">
        <v>13</v>
      </c>
      <c r="E4047" t="s">
        <v>9</v>
      </c>
      <c r="F4047" t="s">
        <v>9052</v>
      </c>
      <c r="G4047" t="s">
        <v>9053</v>
      </c>
      <c r="H4047" t="s">
        <v>100</v>
      </c>
      <c r="I4047">
        <v>0</v>
      </c>
      <c r="J4047" t="s">
        <v>6969</v>
      </c>
      <c r="K4047" s="37">
        <v>48092</v>
      </c>
      <c r="L4047">
        <v>4759.97</v>
      </c>
      <c r="M4047">
        <v>4759.97</v>
      </c>
      <c r="N4047">
        <v>0</v>
      </c>
      <c r="O4047">
        <v>4283.97</v>
      </c>
      <c r="P4047">
        <v>0</v>
      </c>
      <c r="Q4047">
        <v>357</v>
      </c>
      <c r="R4047">
        <v>0</v>
      </c>
      <c r="S4047">
        <v>357</v>
      </c>
    </row>
    <row r="4048" spans="1:19" x14ac:dyDescent="0.25">
      <c r="A4048">
        <v>4</v>
      </c>
      <c r="B4048">
        <v>4332</v>
      </c>
      <c r="C4048" t="s">
        <v>3736</v>
      </c>
      <c r="D4048" t="s">
        <v>13</v>
      </c>
      <c r="E4048" t="s">
        <v>9</v>
      </c>
      <c r="F4048" t="s">
        <v>9054</v>
      </c>
      <c r="G4048" t="s">
        <v>9055</v>
      </c>
      <c r="H4048" t="s">
        <v>100</v>
      </c>
      <c r="I4048">
        <v>1</v>
      </c>
      <c r="J4048" t="s">
        <v>6969</v>
      </c>
      <c r="K4048" s="37">
        <v>44239</v>
      </c>
      <c r="L4048">
        <v>3392</v>
      </c>
      <c r="M4048">
        <v>3392</v>
      </c>
      <c r="N4048">
        <v>0</v>
      </c>
      <c r="O4048">
        <v>3052.8</v>
      </c>
      <c r="P4048">
        <v>0</v>
      </c>
      <c r="Q4048">
        <v>254.4</v>
      </c>
      <c r="R4048">
        <v>0</v>
      </c>
      <c r="S4048">
        <v>254.4</v>
      </c>
    </row>
    <row r="4049" spans="1:19" x14ac:dyDescent="0.25">
      <c r="A4049">
        <v>4</v>
      </c>
      <c r="B4049">
        <v>4332</v>
      </c>
      <c r="C4049" t="s">
        <v>3736</v>
      </c>
      <c r="D4049" t="s">
        <v>90</v>
      </c>
      <c r="E4049" t="s">
        <v>9</v>
      </c>
      <c r="F4049" t="s">
        <v>9056</v>
      </c>
      <c r="G4049" t="s">
        <v>9057</v>
      </c>
      <c r="H4049" t="s">
        <v>107</v>
      </c>
      <c r="I4049">
        <v>1</v>
      </c>
      <c r="J4049" t="s">
        <v>6969</v>
      </c>
      <c r="K4049" s="37">
        <v>48092</v>
      </c>
      <c r="L4049">
        <v>21862</v>
      </c>
      <c r="M4049">
        <v>21862</v>
      </c>
      <c r="N4049">
        <v>0</v>
      </c>
      <c r="O4049">
        <v>19675.8</v>
      </c>
      <c r="P4049">
        <v>0</v>
      </c>
      <c r="Q4049">
        <v>1639.65</v>
      </c>
      <c r="R4049">
        <v>0</v>
      </c>
      <c r="S4049">
        <v>1639.65</v>
      </c>
    </row>
    <row r="4050" spans="1:19" x14ac:dyDescent="0.25">
      <c r="A4050">
        <v>4</v>
      </c>
      <c r="B4050">
        <v>4332</v>
      </c>
      <c r="C4050" t="s">
        <v>3736</v>
      </c>
      <c r="D4050" t="s">
        <v>13</v>
      </c>
      <c r="E4050" t="s">
        <v>9</v>
      </c>
      <c r="F4050" t="s">
        <v>9058</v>
      </c>
      <c r="G4050" t="s">
        <v>9059</v>
      </c>
      <c r="H4050" t="s">
        <v>107</v>
      </c>
      <c r="I4050">
        <v>0.1</v>
      </c>
      <c r="J4050" t="s">
        <v>6969</v>
      </c>
      <c r="K4050" s="37">
        <v>48092</v>
      </c>
      <c r="L4050">
        <v>21858.6</v>
      </c>
      <c r="M4050">
        <v>21858.6</v>
      </c>
      <c r="N4050">
        <v>0</v>
      </c>
      <c r="O4050">
        <v>19672.740000000002</v>
      </c>
      <c r="P4050">
        <v>0</v>
      </c>
      <c r="Q4050">
        <v>1639.4</v>
      </c>
      <c r="R4050">
        <v>0</v>
      </c>
      <c r="S4050">
        <v>1639.4</v>
      </c>
    </row>
    <row r="4051" spans="1:19" x14ac:dyDescent="0.25">
      <c r="A4051">
        <v>4</v>
      </c>
      <c r="B4051">
        <v>4332</v>
      </c>
      <c r="C4051" t="s">
        <v>3736</v>
      </c>
      <c r="D4051" t="s">
        <v>1132</v>
      </c>
      <c r="E4051" t="s">
        <v>93</v>
      </c>
      <c r="F4051" t="s">
        <v>9060</v>
      </c>
      <c r="G4051" t="s">
        <v>9061</v>
      </c>
      <c r="H4051" t="s">
        <v>107</v>
      </c>
      <c r="I4051">
        <v>0</v>
      </c>
      <c r="J4051" t="s">
        <v>6969</v>
      </c>
      <c r="K4051" s="37">
        <v>48092</v>
      </c>
      <c r="L4051">
        <v>3956.4</v>
      </c>
      <c r="M4051">
        <v>3956.4</v>
      </c>
      <c r="N4051">
        <v>0</v>
      </c>
      <c r="O4051">
        <v>3560.76</v>
      </c>
      <c r="P4051">
        <v>0</v>
      </c>
      <c r="Q4051">
        <v>296.73</v>
      </c>
      <c r="R4051">
        <v>0</v>
      </c>
      <c r="S4051">
        <v>296.73</v>
      </c>
    </row>
    <row r="4052" spans="1:19" x14ac:dyDescent="0.25">
      <c r="A4052">
        <v>4</v>
      </c>
      <c r="B4052">
        <v>4332</v>
      </c>
      <c r="C4052" t="s">
        <v>3736</v>
      </c>
      <c r="D4052" t="s">
        <v>95</v>
      </c>
      <c r="E4052" t="s">
        <v>93</v>
      </c>
      <c r="F4052" t="s">
        <v>9062</v>
      </c>
      <c r="G4052" t="s">
        <v>9063</v>
      </c>
      <c r="H4052" t="s">
        <v>104</v>
      </c>
      <c r="I4052">
        <v>0</v>
      </c>
      <c r="J4052" t="s">
        <v>6969</v>
      </c>
      <c r="K4052" s="37">
        <v>48092</v>
      </c>
      <c r="L4052">
        <v>4794566</v>
      </c>
      <c r="M4052">
        <v>4794566</v>
      </c>
      <c r="N4052">
        <v>0</v>
      </c>
      <c r="O4052">
        <v>4315109.4000000004</v>
      </c>
      <c r="P4052">
        <v>0</v>
      </c>
      <c r="Q4052">
        <v>0</v>
      </c>
      <c r="R4052">
        <v>0</v>
      </c>
      <c r="S4052">
        <v>0</v>
      </c>
    </row>
    <row r="4053" spans="1:19" x14ac:dyDescent="0.25">
      <c r="A4053">
        <v>4</v>
      </c>
      <c r="B4053">
        <v>4332</v>
      </c>
      <c r="C4053" t="s">
        <v>3736</v>
      </c>
      <c r="D4053" t="s">
        <v>1132</v>
      </c>
      <c r="E4053" t="s">
        <v>93</v>
      </c>
      <c r="F4053" t="s">
        <v>9064</v>
      </c>
      <c r="G4053" t="s">
        <v>9065</v>
      </c>
      <c r="H4053" t="s">
        <v>107</v>
      </c>
      <c r="I4053">
        <v>0</v>
      </c>
      <c r="J4053" t="s">
        <v>6969</v>
      </c>
      <c r="K4053" s="37">
        <v>48092</v>
      </c>
      <c r="L4053">
        <v>28502.41</v>
      </c>
      <c r="M4053">
        <v>28502.41</v>
      </c>
      <c r="N4053">
        <v>0</v>
      </c>
      <c r="O4053">
        <v>25652.17</v>
      </c>
      <c r="P4053">
        <v>0</v>
      </c>
      <c r="Q4053">
        <v>2137.6799999999998</v>
      </c>
      <c r="R4053">
        <v>0</v>
      </c>
      <c r="S4053">
        <v>2137.6799999999998</v>
      </c>
    </row>
    <row r="4054" spans="1:19" x14ac:dyDescent="0.25">
      <c r="A4054">
        <v>4</v>
      </c>
      <c r="B4054">
        <v>4332</v>
      </c>
      <c r="C4054" t="s">
        <v>3736</v>
      </c>
      <c r="D4054" t="s">
        <v>242</v>
      </c>
      <c r="E4054" t="s">
        <v>243</v>
      </c>
      <c r="F4054" t="s">
        <v>8494</v>
      </c>
      <c r="G4054" t="s">
        <v>8495</v>
      </c>
      <c r="H4054" t="s">
        <v>86</v>
      </c>
      <c r="I4054">
        <v>1</v>
      </c>
      <c r="J4054" t="s">
        <v>6969</v>
      </c>
      <c r="K4054" s="37">
        <v>43265</v>
      </c>
      <c r="L4054">
        <v>3319.73</v>
      </c>
      <c r="M4054">
        <v>3319.73</v>
      </c>
      <c r="N4054">
        <v>0</v>
      </c>
      <c r="O4054">
        <v>3319.73</v>
      </c>
      <c r="P4054">
        <v>0</v>
      </c>
      <c r="Q4054">
        <v>0</v>
      </c>
      <c r="R4054">
        <v>0</v>
      </c>
      <c r="S4054">
        <v>0</v>
      </c>
    </row>
    <row r="4055" spans="1:19" x14ac:dyDescent="0.25">
      <c r="A4055">
        <v>4</v>
      </c>
      <c r="B4055">
        <v>4332</v>
      </c>
      <c r="C4055" t="s">
        <v>3736</v>
      </c>
      <c r="D4055" t="s">
        <v>13</v>
      </c>
      <c r="E4055" t="s">
        <v>9</v>
      </c>
      <c r="F4055" t="s">
        <v>9066</v>
      </c>
      <c r="G4055" t="s">
        <v>9067</v>
      </c>
      <c r="H4055" t="s">
        <v>107</v>
      </c>
      <c r="I4055">
        <v>0</v>
      </c>
      <c r="J4055" t="s">
        <v>6969</v>
      </c>
      <c r="K4055" s="37">
        <v>48092</v>
      </c>
      <c r="L4055">
        <v>455881.14</v>
      </c>
      <c r="M4055">
        <v>455881.14</v>
      </c>
      <c r="N4055">
        <v>0</v>
      </c>
      <c r="O4055">
        <v>410293.03</v>
      </c>
      <c r="P4055">
        <v>0</v>
      </c>
      <c r="Q4055">
        <v>0</v>
      </c>
      <c r="R4055">
        <v>0</v>
      </c>
      <c r="S4055">
        <v>0</v>
      </c>
    </row>
    <row r="4056" spans="1:19" x14ac:dyDescent="0.25">
      <c r="A4056">
        <v>4</v>
      </c>
      <c r="B4056">
        <v>4332</v>
      </c>
      <c r="C4056" t="s">
        <v>3736</v>
      </c>
      <c r="D4056" t="s">
        <v>13</v>
      </c>
      <c r="E4056" t="s">
        <v>9</v>
      </c>
      <c r="F4056" t="s">
        <v>9068</v>
      </c>
      <c r="G4056" t="s">
        <v>9069</v>
      </c>
      <c r="H4056" t="s">
        <v>107</v>
      </c>
      <c r="I4056">
        <v>0.15</v>
      </c>
      <c r="J4056" t="s">
        <v>6969</v>
      </c>
      <c r="K4056" s="37">
        <v>48092</v>
      </c>
      <c r="L4056">
        <v>2110704.5</v>
      </c>
      <c r="M4056">
        <v>2110704.5</v>
      </c>
      <c r="N4056">
        <v>0</v>
      </c>
      <c r="O4056">
        <v>1899634.05</v>
      </c>
      <c r="P4056">
        <v>0</v>
      </c>
      <c r="Q4056">
        <v>0</v>
      </c>
      <c r="R4056">
        <v>0</v>
      </c>
      <c r="S4056">
        <v>0</v>
      </c>
    </row>
    <row r="4057" spans="1:19" x14ac:dyDescent="0.25">
      <c r="A4057">
        <v>4</v>
      </c>
      <c r="B4057">
        <v>4332</v>
      </c>
      <c r="C4057" t="s">
        <v>3736</v>
      </c>
      <c r="D4057" t="s">
        <v>1028</v>
      </c>
      <c r="E4057" t="s">
        <v>238</v>
      </c>
      <c r="F4057" t="s">
        <v>8496</v>
      </c>
      <c r="G4057" t="s">
        <v>141</v>
      </c>
      <c r="H4057" t="s">
        <v>86</v>
      </c>
      <c r="I4057">
        <v>1</v>
      </c>
      <c r="J4057" t="s">
        <v>6969</v>
      </c>
      <c r="K4057" s="37">
        <v>43991</v>
      </c>
      <c r="L4057">
        <v>53587.94</v>
      </c>
      <c r="M4057">
        <v>53587.94</v>
      </c>
      <c r="N4057">
        <v>0</v>
      </c>
      <c r="O4057">
        <v>53587.94</v>
      </c>
      <c r="P4057">
        <v>0</v>
      </c>
      <c r="Q4057">
        <v>0</v>
      </c>
      <c r="R4057">
        <v>0</v>
      </c>
      <c r="S4057">
        <v>0</v>
      </c>
    </row>
    <row r="4058" spans="1:19" x14ac:dyDescent="0.25">
      <c r="A4058">
        <v>4</v>
      </c>
      <c r="B4058">
        <v>4332</v>
      </c>
      <c r="C4058" t="s">
        <v>3736</v>
      </c>
      <c r="D4058" t="s">
        <v>8</v>
      </c>
      <c r="E4058" t="s">
        <v>9</v>
      </c>
      <c r="F4058" t="s">
        <v>9070</v>
      </c>
      <c r="G4058" t="s">
        <v>9071</v>
      </c>
      <c r="H4058" t="s">
        <v>149</v>
      </c>
      <c r="I4058">
        <v>1</v>
      </c>
      <c r="J4058" t="s">
        <v>6969</v>
      </c>
      <c r="K4058" s="37">
        <v>48092</v>
      </c>
      <c r="L4058">
        <v>605876.28</v>
      </c>
      <c r="M4058">
        <v>605876.28</v>
      </c>
      <c r="N4058">
        <v>0</v>
      </c>
      <c r="O4058">
        <v>545288.65</v>
      </c>
      <c r="P4058">
        <v>0</v>
      </c>
      <c r="Q4058">
        <v>45440.72</v>
      </c>
      <c r="R4058">
        <v>0</v>
      </c>
      <c r="S4058">
        <v>45440.72</v>
      </c>
    </row>
    <row r="4059" spans="1:19" x14ac:dyDescent="0.25">
      <c r="A4059">
        <v>4</v>
      </c>
      <c r="B4059">
        <v>4332</v>
      </c>
      <c r="C4059" t="s">
        <v>3736</v>
      </c>
      <c r="D4059" t="s">
        <v>13</v>
      </c>
      <c r="E4059" t="s">
        <v>9</v>
      </c>
      <c r="F4059" t="s">
        <v>9072</v>
      </c>
      <c r="G4059" t="s">
        <v>9073</v>
      </c>
      <c r="H4059" t="s">
        <v>107</v>
      </c>
      <c r="I4059">
        <v>0</v>
      </c>
      <c r="J4059" t="s">
        <v>6969</v>
      </c>
      <c r="K4059" s="37">
        <v>48092</v>
      </c>
      <c r="L4059">
        <v>305692</v>
      </c>
      <c r="M4059">
        <v>305692</v>
      </c>
      <c r="N4059">
        <v>0</v>
      </c>
      <c r="O4059">
        <v>275122.8</v>
      </c>
      <c r="P4059">
        <v>0</v>
      </c>
      <c r="Q4059">
        <v>0</v>
      </c>
      <c r="R4059">
        <v>0</v>
      </c>
      <c r="S4059">
        <v>0</v>
      </c>
    </row>
    <row r="4060" spans="1:19" x14ac:dyDescent="0.25">
      <c r="A4060">
        <v>4</v>
      </c>
      <c r="B4060">
        <v>4332</v>
      </c>
      <c r="C4060" t="s">
        <v>3736</v>
      </c>
      <c r="D4060" t="s">
        <v>129</v>
      </c>
      <c r="E4060" t="s">
        <v>9</v>
      </c>
      <c r="F4060" t="s">
        <v>9074</v>
      </c>
      <c r="G4060" t="s">
        <v>9075</v>
      </c>
      <c r="H4060" t="s">
        <v>107</v>
      </c>
      <c r="I4060">
        <v>1</v>
      </c>
      <c r="J4060" t="s">
        <v>6969</v>
      </c>
      <c r="K4060" s="37">
        <v>44239</v>
      </c>
      <c r="L4060">
        <v>98730.89</v>
      </c>
      <c r="M4060">
        <v>98730.89</v>
      </c>
      <c r="N4060">
        <v>0</v>
      </c>
      <c r="O4060">
        <v>88857.8</v>
      </c>
      <c r="P4060">
        <v>0</v>
      </c>
      <c r="Q4060">
        <v>7404.82</v>
      </c>
      <c r="R4060">
        <v>0</v>
      </c>
      <c r="S4060">
        <v>7404.82</v>
      </c>
    </row>
    <row r="4061" spans="1:19" x14ac:dyDescent="0.25">
      <c r="A4061">
        <v>4</v>
      </c>
      <c r="B4061">
        <v>4332</v>
      </c>
      <c r="C4061" t="s">
        <v>3736</v>
      </c>
      <c r="D4061" t="s">
        <v>8</v>
      </c>
      <c r="E4061" t="s">
        <v>9</v>
      </c>
      <c r="F4061" t="s">
        <v>9076</v>
      </c>
      <c r="G4061" t="s">
        <v>9077</v>
      </c>
      <c r="H4061" t="s">
        <v>86</v>
      </c>
      <c r="I4061">
        <v>1</v>
      </c>
      <c r="J4061" t="s">
        <v>6969</v>
      </c>
      <c r="K4061" s="37">
        <v>48092</v>
      </c>
      <c r="L4061">
        <v>38007.5</v>
      </c>
      <c r="M4061">
        <v>38007.5</v>
      </c>
      <c r="N4061">
        <v>0</v>
      </c>
      <c r="O4061">
        <v>34290.370000000003</v>
      </c>
      <c r="P4061">
        <v>0</v>
      </c>
      <c r="Q4061">
        <v>2787.85</v>
      </c>
      <c r="R4061">
        <v>0</v>
      </c>
      <c r="S4061">
        <v>2787.85</v>
      </c>
    </row>
    <row r="4062" spans="1:19" x14ac:dyDescent="0.25">
      <c r="A4062">
        <v>4</v>
      </c>
      <c r="B4062">
        <v>4332</v>
      </c>
      <c r="C4062" t="s">
        <v>3736</v>
      </c>
      <c r="D4062" t="s">
        <v>1781</v>
      </c>
      <c r="E4062" t="s">
        <v>25</v>
      </c>
      <c r="F4062" t="s">
        <v>6814</v>
      </c>
      <c r="G4062" t="s">
        <v>1782</v>
      </c>
      <c r="H4062" t="s">
        <v>86</v>
      </c>
      <c r="I4062">
        <v>1</v>
      </c>
      <c r="J4062" t="s">
        <v>6969</v>
      </c>
      <c r="K4062" s="37">
        <v>43864</v>
      </c>
      <c r="L4062">
        <v>33039.57</v>
      </c>
      <c r="M4062">
        <v>33039.57</v>
      </c>
      <c r="N4062">
        <v>0</v>
      </c>
      <c r="O4062">
        <v>31989.5</v>
      </c>
      <c r="P4062">
        <v>0</v>
      </c>
      <c r="Q4062">
        <v>787.55</v>
      </c>
      <c r="R4062">
        <v>787.55</v>
      </c>
      <c r="S4062">
        <v>0</v>
      </c>
    </row>
    <row r="4063" spans="1:19" x14ac:dyDescent="0.25">
      <c r="A4063">
        <v>4</v>
      </c>
      <c r="B4063">
        <v>4332</v>
      </c>
      <c r="C4063" t="s">
        <v>3736</v>
      </c>
      <c r="D4063" t="s">
        <v>3133</v>
      </c>
      <c r="E4063" t="s">
        <v>25</v>
      </c>
      <c r="F4063" t="s">
        <v>9078</v>
      </c>
      <c r="G4063" t="s">
        <v>9079</v>
      </c>
      <c r="H4063" t="s">
        <v>100</v>
      </c>
      <c r="I4063">
        <v>0</v>
      </c>
      <c r="J4063" t="s">
        <v>6969</v>
      </c>
      <c r="K4063" s="37">
        <v>48092</v>
      </c>
      <c r="L4063">
        <v>52940.6</v>
      </c>
      <c r="M4063">
        <v>52940.6</v>
      </c>
      <c r="N4063">
        <v>0</v>
      </c>
      <c r="O4063">
        <v>47646.54</v>
      </c>
      <c r="P4063">
        <v>0</v>
      </c>
      <c r="Q4063">
        <v>3970.55</v>
      </c>
      <c r="R4063">
        <v>0</v>
      </c>
      <c r="S4063">
        <v>3970.55</v>
      </c>
    </row>
    <row r="4064" spans="1:19" x14ac:dyDescent="0.25">
      <c r="A4064">
        <v>4</v>
      </c>
      <c r="B4064">
        <v>4332</v>
      </c>
      <c r="C4064" t="s">
        <v>3736</v>
      </c>
      <c r="D4064" t="s">
        <v>2441</v>
      </c>
      <c r="E4064" t="s">
        <v>60</v>
      </c>
      <c r="F4064" t="s">
        <v>9080</v>
      </c>
      <c r="G4064" t="s">
        <v>9081</v>
      </c>
      <c r="H4064" t="s">
        <v>107</v>
      </c>
      <c r="I4064">
        <v>0.1</v>
      </c>
      <c r="J4064" t="s">
        <v>6969</v>
      </c>
      <c r="K4064" s="37">
        <v>48092</v>
      </c>
      <c r="L4064">
        <v>919561</v>
      </c>
      <c r="M4064">
        <v>919561</v>
      </c>
      <c r="N4064">
        <v>0</v>
      </c>
      <c r="O4064">
        <v>827604.9</v>
      </c>
      <c r="P4064">
        <v>0</v>
      </c>
      <c r="Q4064">
        <v>0</v>
      </c>
      <c r="R4064">
        <v>0</v>
      </c>
      <c r="S4064">
        <v>0</v>
      </c>
    </row>
    <row r="4065" spans="1:19" x14ac:dyDescent="0.25">
      <c r="A4065">
        <v>4</v>
      </c>
      <c r="B4065">
        <v>4332</v>
      </c>
      <c r="C4065" t="s">
        <v>3736</v>
      </c>
      <c r="D4065" t="s">
        <v>327</v>
      </c>
      <c r="E4065" t="s">
        <v>9</v>
      </c>
      <c r="F4065" t="s">
        <v>9082</v>
      </c>
      <c r="G4065" t="s">
        <v>9083</v>
      </c>
      <c r="H4065" t="s">
        <v>107</v>
      </c>
      <c r="I4065">
        <v>1</v>
      </c>
      <c r="J4065" t="s">
        <v>6969</v>
      </c>
      <c r="K4065" s="37">
        <v>48092</v>
      </c>
      <c r="L4065">
        <v>18841.55</v>
      </c>
      <c r="M4065">
        <v>18841.55</v>
      </c>
      <c r="N4065">
        <v>0</v>
      </c>
      <c r="O4065">
        <v>16957.400000000001</v>
      </c>
      <c r="P4065">
        <v>0</v>
      </c>
      <c r="Q4065">
        <v>1413.11</v>
      </c>
      <c r="R4065">
        <v>0</v>
      </c>
      <c r="S4065">
        <v>1413.11</v>
      </c>
    </row>
    <row r="4066" spans="1:19" x14ac:dyDescent="0.25">
      <c r="A4066">
        <v>4</v>
      </c>
      <c r="B4066">
        <v>4332</v>
      </c>
      <c r="C4066" t="s">
        <v>3736</v>
      </c>
      <c r="D4066" t="s">
        <v>90</v>
      </c>
      <c r="E4066" t="s">
        <v>9</v>
      </c>
      <c r="F4066" t="s">
        <v>9084</v>
      </c>
      <c r="G4066" t="s">
        <v>9085</v>
      </c>
      <c r="H4066" t="s">
        <v>107</v>
      </c>
      <c r="I4066">
        <v>1</v>
      </c>
      <c r="J4066" t="s">
        <v>6969</v>
      </c>
      <c r="K4066" s="37">
        <v>48092</v>
      </c>
      <c r="L4066">
        <v>152758.85</v>
      </c>
      <c r="M4066">
        <v>152758.85</v>
      </c>
      <c r="N4066">
        <v>0</v>
      </c>
      <c r="O4066">
        <v>137482.97</v>
      </c>
      <c r="P4066">
        <v>0</v>
      </c>
      <c r="Q4066">
        <v>11456.91</v>
      </c>
      <c r="R4066">
        <v>0</v>
      </c>
      <c r="S4066">
        <v>11456.91</v>
      </c>
    </row>
    <row r="4067" spans="1:19" x14ac:dyDescent="0.25">
      <c r="A4067">
        <v>4</v>
      </c>
      <c r="B4067">
        <v>4332</v>
      </c>
      <c r="C4067" t="s">
        <v>3736</v>
      </c>
      <c r="D4067" t="s">
        <v>68</v>
      </c>
      <c r="E4067" t="s">
        <v>69</v>
      </c>
      <c r="F4067" t="s">
        <v>9086</v>
      </c>
      <c r="G4067" t="s">
        <v>9087</v>
      </c>
      <c r="H4067" t="s">
        <v>124</v>
      </c>
      <c r="I4067">
        <v>0</v>
      </c>
      <c r="J4067" t="s">
        <v>6969</v>
      </c>
      <c r="K4067" s="37">
        <v>48092</v>
      </c>
      <c r="L4067">
        <v>62749.73</v>
      </c>
      <c r="M4067">
        <v>62749.73</v>
      </c>
      <c r="N4067">
        <v>0</v>
      </c>
      <c r="O4067">
        <v>56474.76</v>
      </c>
      <c r="P4067">
        <v>0</v>
      </c>
      <c r="Q4067">
        <v>4706.2299999999996</v>
      </c>
      <c r="R4067">
        <v>0</v>
      </c>
      <c r="S4067">
        <v>4706.2299999999996</v>
      </c>
    </row>
    <row r="4068" spans="1:19" x14ac:dyDescent="0.25">
      <c r="A4068">
        <v>4</v>
      </c>
      <c r="B4068">
        <v>4332</v>
      </c>
      <c r="C4068" t="s">
        <v>3736</v>
      </c>
      <c r="D4068" t="s">
        <v>68</v>
      </c>
      <c r="E4068" t="s">
        <v>69</v>
      </c>
      <c r="F4068" t="s">
        <v>9088</v>
      </c>
      <c r="G4068" t="s">
        <v>9089</v>
      </c>
      <c r="H4068" t="s">
        <v>124</v>
      </c>
      <c r="I4068">
        <v>0</v>
      </c>
      <c r="J4068" t="s">
        <v>6969</v>
      </c>
      <c r="K4068" s="37">
        <v>48092</v>
      </c>
      <c r="L4068">
        <v>104783.26</v>
      </c>
      <c r="M4068">
        <v>104783.26</v>
      </c>
      <c r="N4068">
        <v>0</v>
      </c>
      <c r="O4068">
        <v>94304.93</v>
      </c>
      <c r="P4068">
        <v>0</v>
      </c>
      <c r="Q4068">
        <v>7858.75</v>
      </c>
      <c r="R4068">
        <v>0</v>
      </c>
      <c r="S4068">
        <v>7858.75</v>
      </c>
    </row>
    <row r="4069" spans="1:19" x14ac:dyDescent="0.25">
      <c r="A4069">
        <v>4</v>
      </c>
      <c r="B4069">
        <v>4332</v>
      </c>
      <c r="C4069" t="s">
        <v>3736</v>
      </c>
      <c r="D4069" t="s">
        <v>2994</v>
      </c>
      <c r="E4069" t="s">
        <v>152</v>
      </c>
      <c r="F4069" t="s">
        <v>9090</v>
      </c>
      <c r="G4069" t="s">
        <v>9091</v>
      </c>
      <c r="H4069" t="s">
        <v>124</v>
      </c>
      <c r="I4069">
        <v>1</v>
      </c>
      <c r="J4069" t="s">
        <v>6969</v>
      </c>
      <c r="K4069" s="37">
        <v>48092</v>
      </c>
      <c r="L4069">
        <v>3550.3</v>
      </c>
      <c r="M4069">
        <v>3550.3</v>
      </c>
      <c r="N4069">
        <v>0</v>
      </c>
      <c r="O4069">
        <v>3195.27</v>
      </c>
      <c r="P4069">
        <v>0</v>
      </c>
      <c r="Q4069">
        <v>266.27</v>
      </c>
      <c r="R4069">
        <v>0</v>
      </c>
      <c r="S4069">
        <v>266.27</v>
      </c>
    </row>
    <row r="4070" spans="1:19" x14ac:dyDescent="0.25">
      <c r="A4070">
        <v>4</v>
      </c>
      <c r="B4070">
        <v>4332</v>
      </c>
      <c r="C4070" t="s">
        <v>3736</v>
      </c>
      <c r="D4070" t="s">
        <v>790</v>
      </c>
      <c r="E4070" t="s">
        <v>48</v>
      </c>
      <c r="F4070" t="s">
        <v>9092</v>
      </c>
      <c r="G4070" t="s">
        <v>9093</v>
      </c>
      <c r="H4070" t="s">
        <v>104</v>
      </c>
      <c r="I4070">
        <v>0</v>
      </c>
      <c r="J4070" t="s">
        <v>6969</v>
      </c>
      <c r="K4070" s="37">
        <v>48092</v>
      </c>
      <c r="L4070">
        <v>2370930</v>
      </c>
      <c r="M4070">
        <v>2370930</v>
      </c>
      <c r="N4070">
        <v>0</v>
      </c>
      <c r="O4070">
        <v>2133837</v>
      </c>
      <c r="P4070">
        <v>0</v>
      </c>
      <c r="Q4070">
        <v>0</v>
      </c>
      <c r="R4070">
        <v>0</v>
      </c>
      <c r="S4070">
        <v>0</v>
      </c>
    </row>
    <row r="4071" spans="1:19" x14ac:dyDescent="0.25">
      <c r="A4071">
        <v>4</v>
      </c>
      <c r="B4071">
        <v>4332</v>
      </c>
      <c r="C4071" t="s">
        <v>3736</v>
      </c>
      <c r="D4071" t="s">
        <v>13</v>
      </c>
      <c r="E4071" t="s">
        <v>9</v>
      </c>
      <c r="F4071" t="s">
        <v>9094</v>
      </c>
      <c r="G4071" t="s">
        <v>9095</v>
      </c>
      <c r="H4071" t="s">
        <v>100</v>
      </c>
      <c r="I4071">
        <v>0</v>
      </c>
      <c r="J4071" t="s">
        <v>6969</v>
      </c>
      <c r="K4071" s="37">
        <v>48092</v>
      </c>
      <c r="L4071">
        <v>147659.1</v>
      </c>
      <c r="M4071">
        <v>147659.1</v>
      </c>
      <c r="N4071">
        <v>0</v>
      </c>
      <c r="O4071">
        <v>132893.19</v>
      </c>
      <c r="P4071">
        <v>0</v>
      </c>
      <c r="Q4071">
        <v>0</v>
      </c>
      <c r="R4071">
        <v>0</v>
      </c>
      <c r="S4071">
        <v>0</v>
      </c>
    </row>
    <row r="4072" spans="1:19" x14ac:dyDescent="0.25">
      <c r="A4072">
        <v>4</v>
      </c>
      <c r="B4072">
        <v>4332</v>
      </c>
      <c r="C4072" t="s">
        <v>3736</v>
      </c>
      <c r="D4072" t="s">
        <v>13</v>
      </c>
      <c r="E4072" t="s">
        <v>9</v>
      </c>
      <c r="F4072" t="s">
        <v>9096</v>
      </c>
      <c r="G4072" t="s">
        <v>9097</v>
      </c>
      <c r="H4072" t="s">
        <v>107</v>
      </c>
      <c r="I4072">
        <v>1</v>
      </c>
      <c r="J4072" t="s">
        <v>6969</v>
      </c>
      <c r="K4072" s="37">
        <v>44271</v>
      </c>
      <c r="L4072">
        <v>63443.58</v>
      </c>
      <c r="M4072">
        <v>63443.58</v>
      </c>
      <c r="N4072">
        <v>0</v>
      </c>
      <c r="O4072">
        <v>57099.22</v>
      </c>
      <c r="P4072">
        <v>0</v>
      </c>
      <c r="Q4072">
        <v>4758.2700000000004</v>
      </c>
      <c r="R4072">
        <v>0</v>
      </c>
      <c r="S4072">
        <v>4758.2700000000004</v>
      </c>
    </row>
    <row r="4073" spans="1:19" x14ac:dyDescent="0.25">
      <c r="A4073">
        <v>4</v>
      </c>
      <c r="B4073">
        <v>4332</v>
      </c>
      <c r="C4073" t="s">
        <v>3736</v>
      </c>
      <c r="D4073" t="s">
        <v>2994</v>
      </c>
      <c r="E4073" t="s">
        <v>152</v>
      </c>
      <c r="F4073" t="s">
        <v>9098</v>
      </c>
      <c r="G4073" t="s">
        <v>9099</v>
      </c>
      <c r="H4073" t="s">
        <v>124</v>
      </c>
      <c r="I4073">
        <v>1</v>
      </c>
      <c r="J4073" t="s">
        <v>6969</v>
      </c>
      <c r="K4073" s="37">
        <v>48092</v>
      </c>
      <c r="L4073">
        <v>3760.14</v>
      </c>
      <c r="M4073">
        <v>3760.14</v>
      </c>
      <c r="N4073">
        <v>0</v>
      </c>
      <c r="O4073">
        <v>3384.13</v>
      </c>
      <c r="P4073">
        <v>0</v>
      </c>
      <c r="Q4073">
        <v>282.01</v>
      </c>
      <c r="R4073">
        <v>0</v>
      </c>
      <c r="S4073">
        <v>282.01</v>
      </c>
    </row>
    <row r="4074" spans="1:19" x14ac:dyDescent="0.25">
      <c r="A4074">
        <v>4</v>
      </c>
      <c r="B4074">
        <v>4332</v>
      </c>
      <c r="C4074" t="s">
        <v>3736</v>
      </c>
      <c r="D4074" t="s">
        <v>179</v>
      </c>
      <c r="E4074" t="s">
        <v>135</v>
      </c>
      <c r="F4074" t="s">
        <v>8497</v>
      </c>
      <c r="G4074" t="s">
        <v>8498</v>
      </c>
      <c r="H4074" t="s">
        <v>86</v>
      </c>
      <c r="I4074">
        <v>1</v>
      </c>
      <c r="J4074" t="s">
        <v>6969</v>
      </c>
      <c r="K4074" s="37">
        <v>43228</v>
      </c>
      <c r="L4074">
        <v>5975</v>
      </c>
      <c r="M4074">
        <v>5975</v>
      </c>
      <c r="N4074">
        <v>0</v>
      </c>
      <c r="O4074">
        <v>5975</v>
      </c>
      <c r="P4074">
        <v>0</v>
      </c>
      <c r="Q4074">
        <v>0</v>
      </c>
      <c r="R4074">
        <v>0</v>
      </c>
      <c r="S4074">
        <v>0</v>
      </c>
    </row>
    <row r="4075" spans="1:19" x14ac:dyDescent="0.25">
      <c r="A4075">
        <v>4</v>
      </c>
      <c r="B4075">
        <v>4332</v>
      </c>
      <c r="C4075" t="s">
        <v>3736</v>
      </c>
      <c r="D4075" t="s">
        <v>8</v>
      </c>
      <c r="E4075" t="s">
        <v>9</v>
      </c>
      <c r="F4075" t="s">
        <v>9100</v>
      </c>
      <c r="G4075" t="s">
        <v>9101</v>
      </c>
      <c r="H4075" t="s">
        <v>149</v>
      </c>
      <c r="I4075">
        <v>0</v>
      </c>
      <c r="J4075" t="s">
        <v>6969</v>
      </c>
      <c r="K4075" s="37">
        <v>48092</v>
      </c>
      <c r="L4075">
        <v>206230</v>
      </c>
      <c r="M4075">
        <v>206230</v>
      </c>
      <c r="N4075">
        <v>0</v>
      </c>
      <c r="O4075">
        <v>185607</v>
      </c>
      <c r="P4075">
        <v>0</v>
      </c>
      <c r="Q4075">
        <v>0</v>
      </c>
      <c r="R4075">
        <v>0</v>
      </c>
      <c r="S4075">
        <v>0</v>
      </c>
    </row>
    <row r="4076" spans="1:19" x14ac:dyDescent="0.25">
      <c r="A4076">
        <v>4</v>
      </c>
      <c r="B4076">
        <v>4332</v>
      </c>
      <c r="C4076" t="s">
        <v>3736</v>
      </c>
      <c r="D4076" t="s">
        <v>68</v>
      </c>
      <c r="E4076" t="s">
        <v>69</v>
      </c>
      <c r="F4076" t="s">
        <v>9102</v>
      </c>
      <c r="G4076" t="s">
        <v>9103</v>
      </c>
      <c r="H4076" t="s">
        <v>124</v>
      </c>
      <c r="I4076">
        <v>0</v>
      </c>
      <c r="J4076" t="s">
        <v>6969</v>
      </c>
      <c r="K4076" s="37">
        <v>48092</v>
      </c>
      <c r="L4076">
        <v>34863.050000000003</v>
      </c>
      <c r="M4076">
        <v>34863.050000000003</v>
      </c>
      <c r="N4076">
        <v>0</v>
      </c>
      <c r="O4076">
        <v>31376.75</v>
      </c>
      <c r="P4076">
        <v>0</v>
      </c>
      <c r="Q4076">
        <v>2614.73</v>
      </c>
      <c r="R4076">
        <v>0</v>
      </c>
      <c r="S4076">
        <v>2614.73</v>
      </c>
    </row>
    <row r="4077" spans="1:19" x14ac:dyDescent="0.25">
      <c r="A4077">
        <v>4</v>
      </c>
      <c r="B4077">
        <v>4332</v>
      </c>
      <c r="C4077" t="s">
        <v>3736</v>
      </c>
      <c r="D4077" t="s">
        <v>13</v>
      </c>
      <c r="E4077" t="s">
        <v>9</v>
      </c>
      <c r="F4077" t="s">
        <v>9104</v>
      </c>
      <c r="G4077" t="s">
        <v>9105</v>
      </c>
      <c r="H4077" t="s">
        <v>107</v>
      </c>
      <c r="I4077">
        <v>0</v>
      </c>
      <c r="J4077" t="s">
        <v>6969</v>
      </c>
      <c r="K4077" s="37">
        <v>48092</v>
      </c>
      <c r="L4077">
        <v>1840944.36</v>
      </c>
      <c r="M4077">
        <v>1840944.36</v>
      </c>
      <c r="N4077">
        <v>0</v>
      </c>
      <c r="O4077">
        <v>1656849.92</v>
      </c>
      <c r="P4077">
        <v>0</v>
      </c>
      <c r="Q4077">
        <v>0</v>
      </c>
      <c r="R4077">
        <v>0</v>
      </c>
      <c r="S4077">
        <v>0</v>
      </c>
    </row>
    <row r="4078" spans="1:19" x14ac:dyDescent="0.25">
      <c r="A4078">
        <v>4</v>
      </c>
      <c r="B4078">
        <v>4332</v>
      </c>
      <c r="C4078" t="s">
        <v>3736</v>
      </c>
      <c r="D4078" t="s">
        <v>68</v>
      </c>
      <c r="E4078" t="s">
        <v>69</v>
      </c>
      <c r="F4078" t="s">
        <v>9106</v>
      </c>
      <c r="G4078" t="s">
        <v>9107</v>
      </c>
      <c r="H4078" t="s">
        <v>124</v>
      </c>
      <c r="I4078">
        <v>0</v>
      </c>
      <c r="J4078" t="s">
        <v>6969</v>
      </c>
      <c r="K4078" s="37">
        <v>48092</v>
      </c>
      <c r="L4078">
        <v>115751.88</v>
      </c>
      <c r="M4078">
        <v>115751.88</v>
      </c>
      <c r="N4078">
        <v>0</v>
      </c>
      <c r="O4078">
        <v>104176.69</v>
      </c>
      <c r="P4078">
        <v>0</v>
      </c>
      <c r="Q4078">
        <v>8681.39</v>
      </c>
      <c r="R4078">
        <v>0</v>
      </c>
      <c r="S4078">
        <v>8681.39</v>
      </c>
    </row>
    <row r="4079" spans="1:19" x14ac:dyDescent="0.25">
      <c r="A4079">
        <v>4</v>
      </c>
      <c r="B4079">
        <v>4332</v>
      </c>
      <c r="C4079" t="s">
        <v>3736</v>
      </c>
      <c r="D4079" t="s">
        <v>2994</v>
      </c>
      <c r="E4079" t="s">
        <v>152</v>
      </c>
      <c r="F4079" t="s">
        <v>9108</v>
      </c>
      <c r="G4079" t="s">
        <v>9109</v>
      </c>
      <c r="H4079" t="s">
        <v>124</v>
      </c>
      <c r="I4079">
        <v>1</v>
      </c>
      <c r="J4079" t="s">
        <v>6969</v>
      </c>
      <c r="K4079" s="37">
        <v>48092</v>
      </c>
      <c r="L4079">
        <v>187572.92</v>
      </c>
      <c r="M4079">
        <v>187572.92</v>
      </c>
      <c r="N4079">
        <v>0</v>
      </c>
      <c r="O4079">
        <v>168815.63</v>
      </c>
      <c r="P4079">
        <v>0</v>
      </c>
      <c r="Q4079">
        <v>0</v>
      </c>
      <c r="R4079">
        <v>0</v>
      </c>
      <c r="S4079">
        <v>0</v>
      </c>
    </row>
    <row r="4080" spans="1:19" x14ac:dyDescent="0.25">
      <c r="A4080">
        <v>4</v>
      </c>
      <c r="B4080">
        <v>4332</v>
      </c>
      <c r="C4080" t="s">
        <v>3736</v>
      </c>
      <c r="D4080" t="s">
        <v>90</v>
      </c>
      <c r="E4080" t="s">
        <v>9</v>
      </c>
      <c r="F4080" t="s">
        <v>9110</v>
      </c>
      <c r="G4080" t="s">
        <v>9111</v>
      </c>
      <c r="H4080" t="s">
        <v>107</v>
      </c>
      <c r="I4080">
        <v>1</v>
      </c>
      <c r="J4080" t="s">
        <v>6969</v>
      </c>
      <c r="K4080" s="37">
        <v>48092</v>
      </c>
      <c r="L4080">
        <v>381934.54</v>
      </c>
      <c r="M4080">
        <v>381934.54</v>
      </c>
      <c r="N4080">
        <v>0</v>
      </c>
      <c r="O4080">
        <v>343741.09</v>
      </c>
      <c r="P4080">
        <v>0</v>
      </c>
      <c r="Q4080">
        <v>28644.74</v>
      </c>
      <c r="R4080">
        <v>0</v>
      </c>
      <c r="S4080">
        <v>28644.74</v>
      </c>
    </row>
    <row r="4081" spans="1:19" x14ac:dyDescent="0.25">
      <c r="A4081">
        <v>4</v>
      </c>
      <c r="B4081">
        <v>4332</v>
      </c>
      <c r="C4081" t="s">
        <v>3736</v>
      </c>
      <c r="D4081" t="s">
        <v>2441</v>
      </c>
      <c r="E4081" t="s">
        <v>60</v>
      </c>
      <c r="F4081" t="s">
        <v>9112</v>
      </c>
      <c r="G4081" t="s">
        <v>9113</v>
      </c>
      <c r="H4081" t="s">
        <v>86</v>
      </c>
      <c r="I4081">
        <v>0.5</v>
      </c>
      <c r="J4081" t="s">
        <v>6969</v>
      </c>
      <c r="K4081" s="37">
        <v>48092</v>
      </c>
      <c r="L4081">
        <v>137640</v>
      </c>
      <c r="M4081">
        <v>137640</v>
      </c>
      <c r="N4081">
        <v>0</v>
      </c>
      <c r="O4081">
        <v>123876</v>
      </c>
      <c r="P4081">
        <v>0</v>
      </c>
      <c r="Q4081">
        <v>0</v>
      </c>
      <c r="R4081">
        <v>0</v>
      </c>
      <c r="S4081">
        <v>0</v>
      </c>
    </row>
    <row r="4082" spans="1:19" x14ac:dyDescent="0.25">
      <c r="A4082">
        <v>4</v>
      </c>
      <c r="B4082">
        <v>4332</v>
      </c>
      <c r="C4082" t="s">
        <v>3736</v>
      </c>
      <c r="D4082" t="s">
        <v>2767</v>
      </c>
      <c r="E4082" t="s">
        <v>9</v>
      </c>
      <c r="F4082" t="s">
        <v>9114</v>
      </c>
      <c r="G4082" t="s">
        <v>9115</v>
      </c>
      <c r="H4082" t="s">
        <v>107</v>
      </c>
      <c r="I4082">
        <v>1</v>
      </c>
      <c r="J4082" t="s">
        <v>6969</v>
      </c>
      <c r="K4082" s="37">
        <v>48092</v>
      </c>
      <c r="L4082">
        <v>646574.36</v>
      </c>
      <c r="M4082">
        <v>646574.36</v>
      </c>
      <c r="N4082">
        <v>0</v>
      </c>
      <c r="O4082">
        <v>581916.92000000004</v>
      </c>
      <c r="P4082">
        <v>0</v>
      </c>
      <c r="Q4082">
        <v>0</v>
      </c>
      <c r="R4082">
        <v>0</v>
      </c>
      <c r="S4082">
        <v>0</v>
      </c>
    </row>
    <row r="4083" spans="1:19" x14ac:dyDescent="0.25">
      <c r="A4083">
        <v>4</v>
      </c>
      <c r="B4083">
        <v>4332</v>
      </c>
      <c r="C4083" t="s">
        <v>3736</v>
      </c>
      <c r="D4083" t="s">
        <v>90</v>
      </c>
      <c r="E4083" t="s">
        <v>9</v>
      </c>
      <c r="F4083" t="s">
        <v>9116</v>
      </c>
      <c r="G4083" t="s">
        <v>9117</v>
      </c>
      <c r="H4083" t="s">
        <v>107</v>
      </c>
      <c r="I4083">
        <v>1</v>
      </c>
      <c r="J4083" t="s">
        <v>6969</v>
      </c>
      <c r="K4083" s="37">
        <v>48092</v>
      </c>
      <c r="L4083">
        <v>41495.26</v>
      </c>
      <c r="M4083">
        <v>41495.26</v>
      </c>
      <c r="N4083">
        <v>0</v>
      </c>
      <c r="O4083">
        <v>37345.730000000003</v>
      </c>
      <c r="P4083">
        <v>0</v>
      </c>
      <c r="Q4083">
        <v>0</v>
      </c>
      <c r="R4083">
        <v>0</v>
      </c>
      <c r="S4083">
        <v>0</v>
      </c>
    </row>
    <row r="4084" spans="1:19" x14ac:dyDescent="0.25">
      <c r="A4084">
        <v>4</v>
      </c>
      <c r="B4084">
        <v>4332</v>
      </c>
      <c r="C4084" t="s">
        <v>3736</v>
      </c>
      <c r="D4084" t="s">
        <v>90</v>
      </c>
      <c r="E4084" t="s">
        <v>9</v>
      </c>
      <c r="F4084" t="s">
        <v>9118</v>
      </c>
      <c r="G4084" t="s">
        <v>9119</v>
      </c>
      <c r="H4084" t="s">
        <v>104</v>
      </c>
      <c r="I4084">
        <v>1</v>
      </c>
      <c r="J4084" t="s">
        <v>6969</v>
      </c>
      <c r="K4084" s="37">
        <v>48092</v>
      </c>
      <c r="L4084">
        <v>181872.62</v>
      </c>
      <c r="M4084">
        <v>181872.62</v>
      </c>
      <c r="N4084">
        <v>0</v>
      </c>
      <c r="O4084">
        <v>163685.35999999999</v>
      </c>
      <c r="P4084">
        <v>0</v>
      </c>
      <c r="Q4084">
        <v>0</v>
      </c>
      <c r="R4084">
        <v>0</v>
      </c>
      <c r="S4084">
        <v>0</v>
      </c>
    </row>
    <row r="4085" spans="1:19" x14ac:dyDescent="0.25">
      <c r="A4085">
        <v>4</v>
      </c>
      <c r="B4085">
        <v>4332</v>
      </c>
      <c r="C4085" t="s">
        <v>3736</v>
      </c>
      <c r="D4085" t="s">
        <v>13</v>
      </c>
      <c r="E4085" t="s">
        <v>9</v>
      </c>
      <c r="F4085" t="s">
        <v>9120</v>
      </c>
      <c r="G4085" t="s">
        <v>9121</v>
      </c>
      <c r="H4085" t="s">
        <v>100</v>
      </c>
      <c r="I4085">
        <v>0</v>
      </c>
      <c r="J4085" t="s">
        <v>6969</v>
      </c>
      <c r="K4085" s="37">
        <v>48092</v>
      </c>
      <c r="L4085">
        <v>83541.210000000006</v>
      </c>
      <c r="M4085">
        <v>83541.210000000006</v>
      </c>
      <c r="N4085">
        <v>0</v>
      </c>
      <c r="O4085">
        <v>75187.09</v>
      </c>
      <c r="P4085">
        <v>0</v>
      </c>
      <c r="Q4085">
        <v>6265.59</v>
      </c>
      <c r="R4085">
        <v>0</v>
      </c>
      <c r="S4085">
        <v>6265.59</v>
      </c>
    </row>
    <row r="4086" spans="1:19" x14ac:dyDescent="0.25">
      <c r="A4086">
        <v>4</v>
      </c>
      <c r="B4086">
        <v>4332</v>
      </c>
      <c r="C4086" t="s">
        <v>3736</v>
      </c>
      <c r="D4086" t="s">
        <v>62</v>
      </c>
      <c r="E4086" t="s">
        <v>60</v>
      </c>
      <c r="F4086" t="s">
        <v>9122</v>
      </c>
      <c r="G4086" t="s">
        <v>9123</v>
      </c>
      <c r="H4086" t="s">
        <v>86</v>
      </c>
      <c r="I4086">
        <v>1</v>
      </c>
      <c r="J4086" t="s">
        <v>6969</v>
      </c>
      <c r="K4086" s="37">
        <v>48092</v>
      </c>
      <c r="L4086">
        <v>466155.24</v>
      </c>
      <c r="M4086">
        <v>466155.24</v>
      </c>
      <c r="N4086">
        <v>0</v>
      </c>
      <c r="O4086">
        <v>466155.24</v>
      </c>
      <c r="P4086">
        <v>0</v>
      </c>
      <c r="Q4086">
        <v>0</v>
      </c>
      <c r="R4086">
        <v>0</v>
      </c>
      <c r="S4086">
        <v>0</v>
      </c>
    </row>
    <row r="4087" spans="1:19" x14ac:dyDescent="0.25">
      <c r="A4087">
        <v>4</v>
      </c>
      <c r="B4087">
        <v>4332</v>
      </c>
      <c r="C4087" t="s">
        <v>3736</v>
      </c>
      <c r="D4087" t="s">
        <v>13</v>
      </c>
      <c r="E4087" t="s">
        <v>9</v>
      </c>
      <c r="F4087" t="s">
        <v>9124</v>
      </c>
      <c r="G4087" t="s">
        <v>9125</v>
      </c>
      <c r="H4087" t="s">
        <v>104</v>
      </c>
      <c r="I4087">
        <v>0</v>
      </c>
      <c r="J4087" t="s">
        <v>6969</v>
      </c>
      <c r="K4087" s="37">
        <v>48092</v>
      </c>
      <c r="L4087">
        <v>1280486</v>
      </c>
      <c r="M4087">
        <v>1280486</v>
      </c>
      <c r="N4087">
        <v>0</v>
      </c>
      <c r="O4087">
        <v>1152437.3999999999</v>
      </c>
      <c r="P4087">
        <v>0</v>
      </c>
      <c r="Q4087">
        <v>0</v>
      </c>
      <c r="R4087">
        <v>0</v>
      </c>
      <c r="S4087">
        <v>0</v>
      </c>
    </row>
    <row r="4088" spans="1:19" x14ac:dyDescent="0.25">
      <c r="A4088">
        <v>4</v>
      </c>
      <c r="B4088">
        <v>4332</v>
      </c>
      <c r="C4088" t="s">
        <v>3736</v>
      </c>
      <c r="D4088" t="s">
        <v>1931</v>
      </c>
      <c r="E4088" t="s">
        <v>48</v>
      </c>
      <c r="F4088" t="s">
        <v>9126</v>
      </c>
      <c r="G4088" t="s">
        <v>2880</v>
      </c>
      <c r="H4088" t="s">
        <v>104</v>
      </c>
      <c r="I4088">
        <v>0</v>
      </c>
      <c r="J4088" t="s">
        <v>6969</v>
      </c>
      <c r="K4088" s="37">
        <v>48092</v>
      </c>
      <c r="L4088">
        <v>4680797.0199999996</v>
      </c>
      <c r="M4088">
        <v>4680797.0199999996</v>
      </c>
      <c r="N4088">
        <v>0</v>
      </c>
      <c r="O4088">
        <v>4212717.32</v>
      </c>
      <c r="P4088">
        <v>0</v>
      </c>
      <c r="Q4088">
        <v>0</v>
      </c>
      <c r="R4088">
        <v>0</v>
      </c>
      <c r="S4088">
        <v>0</v>
      </c>
    </row>
    <row r="4089" spans="1:19" x14ac:dyDescent="0.25">
      <c r="A4089">
        <v>4</v>
      </c>
      <c r="B4089">
        <v>4332</v>
      </c>
      <c r="C4089" t="s">
        <v>3736</v>
      </c>
      <c r="D4089" t="s">
        <v>3479</v>
      </c>
      <c r="E4089" t="s">
        <v>93</v>
      </c>
      <c r="F4089" t="s">
        <v>9127</v>
      </c>
      <c r="G4089" t="s">
        <v>9128</v>
      </c>
      <c r="H4089" t="s">
        <v>107</v>
      </c>
      <c r="I4089">
        <v>0</v>
      </c>
      <c r="J4089" t="s">
        <v>6969</v>
      </c>
      <c r="K4089" s="37">
        <v>48092</v>
      </c>
      <c r="L4089">
        <v>196550</v>
      </c>
      <c r="M4089">
        <v>196550</v>
      </c>
      <c r="N4089">
        <v>0</v>
      </c>
      <c r="O4089">
        <v>176895</v>
      </c>
      <c r="P4089">
        <v>0</v>
      </c>
      <c r="Q4089">
        <v>0</v>
      </c>
      <c r="R4089">
        <v>0</v>
      </c>
      <c r="S4089">
        <v>0</v>
      </c>
    </row>
    <row r="4090" spans="1:19" x14ac:dyDescent="0.25">
      <c r="A4090">
        <v>4</v>
      </c>
      <c r="B4090">
        <v>4332</v>
      </c>
      <c r="C4090" t="s">
        <v>3736</v>
      </c>
      <c r="D4090" t="s">
        <v>418</v>
      </c>
      <c r="E4090" t="s">
        <v>69</v>
      </c>
      <c r="F4090" t="s">
        <v>9129</v>
      </c>
      <c r="G4090" t="s">
        <v>9130</v>
      </c>
      <c r="H4090" t="s">
        <v>86</v>
      </c>
      <c r="I4090">
        <v>1</v>
      </c>
      <c r="J4090" t="s">
        <v>6969</v>
      </c>
      <c r="K4090" s="37">
        <v>48092</v>
      </c>
      <c r="L4090">
        <v>27227.82</v>
      </c>
      <c r="M4090">
        <v>27227.82</v>
      </c>
      <c r="N4090">
        <v>0</v>
      </c>
      <c r="O4090">
        <v>24505.040000000001</v>
      </c>
      <c r="P4090">
        <v>0</v>
      </c>
      <c r="Q4090">
        <v>2042.09</v>
      </c>
      <c r="R4090">
        <v>0</v>
      </c>
      <c r="S4090">
        <v>2042.09</v>
      </c>
    </row>
    <row r="4091" spans="1:19" x14ac:dyDescent="0.25">
      <c r="A4091">
        <v>4</v>
      </c>
      <c r="B4091">
        <v>4332</v>
      </c>
      <c r="C4091" t="s">
        <v>3736</v>
      </c>
      <c r="D4091" t="s">
        <v>8499</v>
      </c>
      <c r="E4091" t="s">
        <v>9</v>
      </c>
      <c r="F4091" t="s">
        <v>8500</v>
      </c>
      <c r="G4091" t="s">
        <v>8501</v>
      </c>
      <c r="H4091" t="s">
        <v>86</v>
      </c>
      <c r="I4091">
        <v>1</v>
      </c>
      <c r="J4091" t="s">
        <v>6969</v>
      </c>
      <c r="K4091" s="37">
        <v>43334</v>
      </c>
      <c r="L4091">
        <v>3159.85</v>
      </c>
      <c r="M4091">
        <v>3159.85</v>
      </c>
      <c r="N4091">
        <v>0</v>
      </c>
      <c r="O4091">
        <v>3159.85</v>
      </c>
      <c r="P4091">
        <v>0</v>
      </c>
      <c r="Q4091">
        <v>0</v>
      </c>
      <c r="R4091">
        <v>0</v>
      </c>
      <c r="S4091">
        <v>0</v>
      </c>
    </row>
    <row r="4092" spans="1:19" x14ac:dyDescent="0.25">
      <c r="A4092">
        <v>4</v>
      </c>
      <c r="B4092">
        <v>4332</v>
      </c>
      <c r="C4092" t="s">
        <v>3736</v>
      </c>
      <c r="D4092" t="s">
        <v>3479</v>
      </c>
      <c r="E4092" t="s">
        <v>93</v>
      </c>
      <c r="F4092" t="s">
        <v>9131</v>
      </c>
      <c r="G4092" t="s">
        <v>9132</v>
      </c>
      <c r="H4092" t="s">
        <v>107</v>
      </c>
      <c r="I4092">
        <v>0</v>
      </c>
      <c r="J4092" t="s">
        <v>6969</v>
      </c>
      <c r="K4092" s="37">
        <v>48092</v>
      </c>
      <c r="L4092">
        <v>69065.91</v>
      </c>
      <c r="M4092">
        <v>69065.91</v>
      </c>
      <c r="N4092">
        <v>0</v>
      </c>
      <c r="O4092">
        <v>62159.32</v>
      </c>
      <c r="P4092">
        <v>0</v>
      </c>
      <c r="Q4092">
        <v>0</v>
      </c>
      <c r="R4092">
        <v>0</v>
      </c>
      <c r="S4092">
        <v>0</v>
      </c>
    </row>
    <row r="4093" spans="1:19" x14ac:dyDescent="0.25">
      <c r="A4093">
        <v>4</v>
      </c>
      <c r="B4093">
        <v>4332</v>
      </c>
      <c r="C4093" t="s">
        <v>3736</v>
      </c>
      <c r="D4093" t="s">
        <v>255</v>
      </c>
      <c r="E4093" t="s">
        <v>255</v>
      </c>
      <c r="F4093" t="s">
        <v>6815</v>
      </c>
      <c r="G4093" t="s">
        <v>1397</v>
      </c>
      <c r="H4093" t="s">
        <v>104</v>
      </c>
      <c r="I4093">
        <v>0</v>
      </c>
      <c r="J4093" t="s">
        <v>6969</v>
      </c>
      <c r="K4093" s="37">
        <v>43356</v>
      </c>
      <c r="L4093">
        <v>13514.54</v>
      </c>
      <c r="M4093">
        <v>13514.54</v>
      </c>
      <c r="N4093">
        <v>0</v>
      </c>
      <c r="O4093">
        <v>12163.09</v>
      </c>
      <c r="P4093">
        <v>0</v>
      </c>
      <c r="Q4093">
        <v>1013.59</v>
      </c>
      <c r="R4093">
        <v>1013.59</v>
      </c>
      <c r="S4093">
        <v>0</v>
      </c>
    </row>
    <row r="4094" spans="1:19" x14ac:dyDescent="0.25">
      <c r="A4094">
        <v>4</v>
      </c>
      <c r="B4094">
        <v>4332</v>
      </c>
      <c r="C4094" t="s">
        <v>3736</v>
      </c>
      <c r="D4094" t="s">
        <v>459</v>
      </c>
      <c r="E4094" t="s">
        <v>238</v>
      </c>
      <c r="F4094" t="s">
        <v>6816</v>
      </c>
      <c r="G4094" t="s">
        <v>1067</v>
      </c>
      <c r="H4094" t="s">
        <v>100</v>
      </c>
      <c r="I4094">
        <v>0.75</v>
      </c>
      <c r="J4094" t="s">
        <v>6969</v>
      </c>
      <c r="K4094" s="37">
        <v>43334</v>
      </c>
      <c r="L4094">
        <v>8234.94</v>
      </c>
      <c r="M4094">
        <v>8234.94</v>
      </c>
      <c r="N4094">
        <v>0</v>
      </c>
      <c r="O4094">
        <v>7411.45</v>
      </c>
      <c r="P4094">
        <v>0</v>
      </c>
      <c r="Q4094">
        <v>617.62</v>
      </c>
      <c r="R4094">
        <v>617.62</v>
      </c>
      <c r="S4094">
        <v>0</v>
      </c>
    </row>
    <row r="4095" spans="1:19" x14ac:dyDescent="0.25">
      <c r="A4095">
        <v>4</v>
      </c>
      <c r="B4095">
        <v>4332</v>
      </c>
      <c r="C4095" t="s">
        <v>3736</v>
      </c>
      <c r="D4095" t="s">
        <v>2428</v>
      </c>
      <c r="E4095" t="s">
        <v>25</v>
      </c>
      <c r="F4095" t="s">
        <v>6817</v>
      </c>
      <c r="G4095" t="s">
        <v>2429</v>
      </c>
      <c r="H4095" t="s">
        <v>100</v>
      </c>
      <c r="I4095">
        <v>1</v>
      </c>
      <c r="J4095" t="s">
        <v>6969</v>
      </c>
      <c r="K4095" s="37">
        <v>43587</v>
      </c>
      <c r="L4095">
        <v>4285.46</v>
      </c>
      <c r="M4095">
        <v>4285.46</v>
      </c>
      <c r="N4095">
        <v>0</v>
      </c>
      <c r="O4095">
        <v>3856.91</v>
      </c>
      <c r="P4095">
        <v>0</v>
      </c>
      <c r="Q4095">
        <v>321.41000000000003</v>
      </c>
      <c r="R4095">
        <v>321.41000000000003</v>
      </c>
      <c r="S4095">
        <v>0</v>
      </c>
    </row>
    <row r="4096" spans="1:19" x14ac:dyDescent="0.25">
      <c r="A4096">
        <v>4</v>
      </c>
      <c r="B4096">
        <v>4332</v>
      </c>
      <c r="C4096" t="s">
        <v>3736</v>
      </c>
      <c r="D4096" t="s">
        <v>581</v>
      </c>
      <c r="E4096" t="s">
        <v>76</v>
      </c>
      <c r="F4096" t="s">
        <v>6818</v>
      </c>
      <c r="G4096" t="s">
        <v>651</v>
      </c>
      <c r="H4096" t="s">
        <v>107</v>
      </c>
      <c r="I4096">
        <v>0.75</v>
      </c>
      <c r="J4096" t="s">
        <v>6969</v>
      </c>
      <c r="K4096" s="37">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3736</v>
      </c>
      <c r="D4097" t="s">
        <v>92</v>
      </c>
      <c r="E4097" t="s">
        <v>93</v>
      </c>
      <c r="F4097" t="s">
        <v>6819</v>
      </c>
      <c r="G4097" t="s">
        <v>94</v>
      </c>
      <c r="H4097" t="s">
        <v>86</v>
      </c>
      <c r="I4097">
        <v>1</v>
      </c>
      <c r="J4097" t="s">
        <v>6969</v>
      </c>
      <c r="K4097" s="37">
        <v>44071</v>
      </c>
      <c r="L4097">
        <v>371162.13</v>
      </c>
      <c r="M4097">
        <v>371162.13</v>
      </c>
      <c r="N4097">
        <v>0</v>
      </c>
      <c r="O4097">
        <v>347631.26</v>
      </c>
      <c r="P4097">
        <v>0</v>
      </c>
      <c r="Q4097">
        <v>17648.150000000001</v>
      </c>
      <c r="R4097">
        <v>17648.150000000001</v>
      </c>
      <c r="S4097">
        <v>0</v>
      </c>
    </row>
    <row r="4098" spans="1:19" x14ac:dyDescent="0.25">
      <c r="A4098">
        <v>4</v>
      </c>
      <c r="B4098">
        <v>4332</v>
      </c>
      <c r="C4098" t="s">
        <v>3736</v>
      </c>
      <c r="D4098" t="s">
        <v>243</v>
      </c>
      <c r="E4098" t="s">
        <v>243</v>
      </c>
      <c r="F4098" t="s">
        <v>6820</v>
      </c>
      <c r="G4098" t="s">
        <v>986</v>
      </c>
      <c r="H4098" t="s">
        <v>104</v>
      </c>
      <c r="I4098">
        <v>1</v>
      </c>
      <c r="J4098" t="s">
        <v>6969</v>
      </c>
      <c r="K4098" s="37">
        <v>43593</v>
      </c>
      <c r="L4098">
        <v>124938.86</v>
      </c>
      <c r="M4098">
        <v>124938.86</v>
      </c>
      <c r="N4098">
        <v>0</v>
      </c>
      <c r="O4098">
        <v>112444.97</v>
      </c>
      <c r="P4098">
        <v>0</v>
      </c>
      <c r="Q4098">
        <v>9370.42</v>
      </c>
      <c r="R4098">
        <v>9370.41</v>
      </c>
      <c r="S4098">
        <v>0.01</v>
      </c>
    </row>
    <row r="4099" spans="1:19" x14ac:dyDescent="0.25">
      <c r="A4099">
        <v>4</v>
      </c>
      <c r="B4099">
        <v>4332</v>
      </c>
      <c r="C4099" t="s">
        <v>3736</v>
      </c>
      <c r="D4099" t="s">
        <v>332</v>
      </c>
      <c r="E4099" t="s">
        <v>93</v>
      </c>
      <c r="F4099" t="s">
        <v>6821</v>
      </c>
      <c r="G4099" t="s">
        <v>332</v>
      </c>
      <c r="H4099" t="s">
        <v>107</v>
      </c>
      <c r="I4099">
        <v>0</v>
      </c>
      <c r="J4099" t="s">
        <v>6969</v>
      </c>
      <c r="K4099" s="37">
        <v>43265</v>
      </c>
      <c r="L4099">
        <v>39091.42</v>
      </c>
      <c r="M4099">
        <v>39091.42</v>
      </c>
      <c r="N4099">
        <v>0</v>
      </c>
      <c r="O4099">
        <v>35182.28</v>
      </c>
      <c r="P4099">
        <v>0</v>
      </c>
      <c r="Q4099">
        <v>2931.86</v>
      </c>
      <c r="R4099">
        <v>2931.86</v>
      </c>
      <c r="S4099">
        <v>0</v>
      </c>
    </row>
    <row r="4100" spans="1:19" x14ac:dyDescent="0.25">
      <c r="A4100">
        <v>4</v>
      </c>
      <c r="B4100">
        <v>4332</v>
      </c>
      <c r="C4100" t="s">
        <v>3736</v>
      </c>
      <c r="D4100" t="s">
        <v>2035</v>
      </c>
      <c r="E4100" t="s">
        <v>48</v>
      </c>
      <c r="F4100" t="s">
        <v>6822</v>
      </c>
      <c r="G4100" t="s">
        <v>2053</v>
      </c>
      <c r="H4100" t="s">
        <v>100</v>
      </c>
      <c r="I4100">
        <v>0.5</v>
      </c>
      <c r="J4100" t="s">
        <v>6969</v>
      </c>
      <c r="K4100" s="37">
        <v>43507</v>
      </c>
      <c r="L4100">
        <v>31978.01</v>
      </c>
      <c r="M4100">
        <v>31978.01</v>
      </c>
      <c r="N4100">
        <v>0</v>
      </c>
      <c r="O4100">
        <v>28780.21</v>
      </c>
      <c r="P4100">
        <v>0</v>
      </c>
      <c r="Q4100">
        <v>2398.35</v>
      </c>
      <c r="R4100">
        <v>2398.35</v>
      </c>
      <c r="S4100">
        <v>0</v>
      </c>
    </row>
    <row r="4101" spans="1:19" x14ac:dyDescent="0.25">
      <c r="A4101">
        <v>4</v>
      </c>
      <c r="B4101">
        <v>4332</v>
      </c>
      <c r="C4101" t="s">
        <v>3736</v>
      </c>
      <c r="D4101" t="s">
        <v>259</v>
      </c>
      <c r="E4101" t="s">
        <v>260</v>
      </c>
      <c r="F4101" t="s">
        <v>6823</v>
      </c>
      <c r="G4101" t="s">
        <v>261</v>
      </c>
      <c r="H4101" t="s">
        <v>107</v>
      </c>
      <c r="I4101">
        <v>0.1</v>
      </c>
      <c r="J4101" t="s">
        <v>6969</v>
      </c>
      <c r="K4101" s="37">
        <v>43265</v>
      </c>
      <c r="L4101">
        <v>6626.47</v>
      </c>
      <c r="M4101">
        <v>6626.47</v>
      </c>
      <c r="N4101">
        <v>0</v>
      </c>
      <c r="O4101">
        <v>5963.82</v>
      </c>
      <c r="P4101">
        <v>0</v>
      </c>
      <c r="Q4101">
        <v>496.99</v>
      </c>
      <c r="R4101">
        <v>496.99</v>
      </c>
      <c r="S4101">
        <v>0</v>
      </c>
    </row>
    <row r="4102" spans="1:19" x14ac:dyDescent="0.25">
      <c r="A4102">
        <v>4</v>
      </c>
      <c r="B4102">
        <v>4332</v>
      </c>
      <c r="C4102" t="s">
        <v>3736</v>
      </c>
      <c r="D4102" t="s">
        <v>865</v>
      </c>
      <c r="E4102" t="s">
        <v>255</v>
      </c>
      <c r="F4102" t="s">
        <v>6824</v>
      </c>
      <c r="G4102" t="s">
        <v>1225</v>
      </c>
      <c r="H4102" t="s">
        <v>124</v>
      </c>
      <c r="I4102">
        <v>0.15</v>
      </c>
      <c r="J4102" t="s">
        <v>6969</v>
      </c>
      <c r="K4102" s="37">
        <v>48092</v>
      </c>
      <c r="L4102">
        <v>201839.11</v>
      </c>
      <c r="M4102">
        <v>201839.11</v>
      </c>
      <c r="N4102">
        <v>0</v>
      </c>
      <c r="O4102">
        <v>181655.2</v>
      </c>
      <c r="P4102">
        <v>0</v>
      </c>
      <c r="Q4102">
        <v>12010.38</v>
      </c>
      <c r="R4102">
        <v>9765.7000000000007</v>
      </c>
      <c r="S4102">
        <v>2244.6799999999998</v>
      </c>
    </row>
    <row r="4103" spans="1:19" x14ac:dyDescent="0.25">
      <c r="A4103">
        <v>4</v>
      </c>
      <c r="B4103">
        <v>4332</v>
      </c>
      <c r="C4103" t="s">
        <v>3736</v>
      </c>
      <c r="D4103" t="s">
        <v>584</v>
      </c>
      <c r="E4103" t="s">
        <v>384</v>
      </c>
      <c r="F4103" t="s">
        <v>6825</v>
      </c>
      <c r="G4103" t="s">
        <v>584</v>
      </c>
      <c r="H4103" t="s">
        <v>107</v>
      </c>
      <c r="I4103">
        <v>1</v>
      </c>
      <c r="J4103" t="s">
        <v>6969</v>
      </c>
      <c r="K4103" s="37">
        <v>43333</v>
      </c>
      <c r="L4103">
        <v>10000</v>
      </c>
      <c r="M4103">
        <v>10000</v>
      </c>
      <c r="N4103">
        <v>0</v>
      </c>
      <c r="O4103">
        <v>9000</v>
      </c>
      <c r="P4103">
        <v>0</v>
      </c>
      <c r="Q4103">
        <v>750</v>
      </c>
      <c r="R4103">
        <v>750</v>
      </c>
      <c r="S4103">
        <v>0</v>
      </c>
    </row>
    <row r="4104" spans="1:19" x14ac:dyDescent="0.25">
      <c r="A4104">
        <v>4</v>
      </c>
      <c r="B4104">
        <v>4332</v>
      </c>
      <c r="C4104" t="s">
        <v>3736</v>
      </c>
      <c r="D4104" t="s">
        <v>220</v>
      </c>
      <c r="E4104" t="s">
        <v>147</v>
      </c>
      <c r="F4104" t="s">
        <v>6826</v>
      </c>
      <c r="G4104" t="s">
        <v>265</v>
      </c>
      <c r="H4104" t="s">
        <v>100</v>
      </c>
      <c r="I4104">
        <v>1</v>
      </c>
      <c r="J4104" t="s">
        <v>6969</v>
      </c>
      <c r="K4104" s="37">
        <v>43265</v>
      </c>
      <c r="L4104">
        <v>56230</v>
      </c>
      <c r="M4104">
        <v>56230</v>
      </c>
      <c r="N4104">
        <v>0</v>
      </c>
      <c r="O4104">
        <v>50607</v>
      </c>
      <c r="P4104">
        <v>0</v>
      </c>
      <c r="Q4104">
        <v>4217.25</v>
      </c>
      <c r="R4104">
        <v>4217.25</v>
      </c>
      <c r="S4104">
        <v>0</v>
      </c>
    </row>
    <row r="4105" spans="1:19" x14ac:dyDescent="0.25">
      <c r="A4105">
        <v>4</v>
      </c>
      <c r="B4105">
        <v>4332</v>
      </c>
      <c r="C4105" t="s">
        <v>3736</v>
      </c>
      <c r="D4105" t="s">
        <v>122</v>
      </c>
      <c r="E4105" t="s">
        <v>122</v>
      </c>
      <c r="F4105" t="s">
        <v>6827</v>
      </c>
      <c r="G4105" t="s">
        <v>311</v>
      </c>
      <c r="H4105" t="s">
        <v>107</v>
      </c>
      <c r="I4105">
        <v>0</v>
      </c>
      <c r="J4105" t="s">
        <v>6969</v>
      </c>
      <c r="K4105" s="37">
        <v>43265</v>
      </c>
      <c r="L4105">
        <v>4680.8599999999997</v>
      </c>
      <c r="M4105">
        <v>4680.8599999999997</v>
      </c>
      <c r="N4105">
        <v>0</v>
      </c>
      <c r="O4105">
        <v>4212.7700000000004</v>
      </c>
      <c r="P4105">
        <v>0</v>
      </c>
      <c r="Q4105">
        <v>351.07</v>
      </c>
      <c r="R4105">
        <v>351.06</v>
      </c>
      <c r="S4105">
        <v>0.01</v>
      </c>
    </row>
    <row r="4106" spans="1:19" x14ac:dyDescent="0.25">
      <c r="A4106">
        <v>4</v>
      </c>
      <c r="B4106">
        <v>4332</v>
      </c>
      <c r="C4106" t="s">
        <v>3736</v>
      </c>
      <c r="D4106" t="s">
        <v>577</v>
      </c>
      <c r="E4106" t="s">
        <v>82</v>
      </c>
      <c r="F4106" t="s">
        <v>9133</v>
      </c>
      <c r="G4106" t="s">
        <v>9134</v>
      </c>
      <c r="H4106" t="s">
        <v>8743</v>
      </c>
      <c r="I4106">
        <v>0.05</v>
      </c>
      <c r="J4106" t="s">
        <v>6970</v>
      </c>
      <c r="K4106" s="37">
        <v>48092</v>
      </c>
      <c r="L4106">
        <v>280000</v>
      </c>
      <c r="M4106">
        <v>280000</v>
      </c>
      <c r="N4106">
        <v>0</v>
      </c>
      <c r="O4106">
        <v>0</v>
      </c>
      <c r="P4106">
        <v>0</v>
      </c>
      <c r="Q4106">
        <v>0</v>
      </c>
      <c r="R4106">
        <v>0</v>
      </c>
      <c r="S4106">
        <v>0</v>
      </c>
    </row>
    <row r="4107" spans="1:19" x14ac:dyDescent="0.25">
      <c r="A4107">
        <v>4</v>
      </c>
      <c r="B4107">
        <v>4332</v>
      </c>
      <c r="C4107" t="s">
        <v>3736</v>
      </c>
      <c r="D4107" t="s">
        <v>1101</v>
      </c>
      <c r="E4107" t="s">
        <v>9</v>
      </c>
      <c r="F4107" t="s">
        <v>8502</v>
      </c>
      <c r="G4107" t="s">
        <v>8503</v>
      </c>
      <c r="H4107" t="s">
        <v>86</v>
      </c>
      <c r="I4107">
        <v>1</v>
      </c>
      <c r="J4107" t="s">
        <v>6969</v>
      </c>
      <c r="K4107" s="37">
        <v>43901</v>
      </c>
      <c r="L4107">
        <v>28865.45</v>
      </c>
      <c r="M4107">
        <v>28865.45</v>
      </c>
      <c r="N4107">
        <v>0</v>
      </c>
      <c r="O4107">
        <v>28865.45</v>
      </c>
      <c r="P4107">
        <v>0</v>
      </c>
      <c r="Q4107">
        <v>0</v>
      </c>
      <c r="R4107">
        <v>0</v>
      </c>
      <c r="S4107">
        <v>0</v>
      </c>
    </row>
    <row r="4108" spans="1:19" x14ac:dyDescent="0.25">
      <c r="A4108">
        <v>4</v>
      </c>
      <c r="B4108">
        <v>4332</v>
      </c>
      <c r="C4108" t="s">
        <v>3736</v>
      </c>
      <c r="D4108" t="s">
        <v>8504</v>
      </c>
      <c r="E4108" t="s">
        <v>152</v>
      </c>
      <c r="F4108" t="s">
        <v>8505</v>
      </c>
      <c r="G4108" t="s">
        <v>8506</v>
      </c>
      <c r="H4108" t="s">
        <v>86</v>
      </c>
      <c r="I4108">
        <v>1</v>
      </c>
      <c r="J4108" t="s">
        <v>6969</v>
      </c>
      <c r="K4108" s="37">
        <v>43265</v>
      </c>
      <c r="L4108">
        <v>63900.65</v>
      </c>
      <c r="M4108">
        <v>63900.65</v>
      </c>
      <c r="N4108">
        <v>0</v>
      </c>
      <c r="O4108">
        <v>63900.65</v>
      </c>
      <c r="P4108">
        <v>0</v>
      </c>
      <c r="Q4108">
        <v>0</v>
      </c>
      <c r="R4108">
        <v>0</v>
      </c>
      <c r="S4108">
        <v>0</v>
      </c>
    </row>
    <row r="4109" spans="1:19" x14ac:dyDescent="0.25">
      <c r="A4109">
        <v>4</v>
      </c>
      <c r="B4109">
        <v>4332</v>
      </c>
      <c r="C4109" t="s">
        <v>3736</v>
      </c>
      <c r="D4109" t="s">
        <v>851</v>
      </c>
      <c r="E4109" t="s">
        <v>25</v>
      </c>
      <c r="F4109" t="s">
        <v>6828</v>
      </c>
      <c r="G4109" t="s">
        <v>852</v>
      </c>
      <c r="H4109" t="s">
        <v>149</v>
      </c>
      <c r="I4109">
        <v>1</v>
      </c>
      <c r="J4109" t="s">
        <v>6969</v>
      </c>
      <c r="K4109" s="37">
        <v>43334</v>
      </c>
      <c r="L4109">
        <v>7080</v>
      </c>
      <c r="M4109">
        <v>7080</v>
      </c>
      <c r="N4109">
        <v>0</v>
      </c>
      <c r="O4109">
        <v>6372</v>
      </c>
      <c r="P4109">
        <v>0</v>
      </c>
      <c r="Q4109">
        <v>531</v>
      </c>
      <c r="R4109">
        <v>531</v>
      </c>
      <c r="S4109">
        <v>0</v>
      </c>
    </row>
    <row r="4110" spans="1:19" x14ac:dyDescent="0.25">
      <c r="A4110">
        <v>4</v>
      </c>
      <c r="B4110">
        <v>4332</v>
      </c>
      <c r="C4110" t="s">
        <v>3736</v>
      </c>
      <c r="D4110" t="s">
        <v>7629</v>
      </c>
      <c r="E4110" t="s">
        <v>21</v>
      </c>
      <c r="F4110" t="s">
        <v>6829</v>
      </c>
      <c r="G4110" t="s">
        <v>288</v>
      </c>
      <c r="H4110" t="s">
        <v>100</v>
      </c>
      <c r="I4110">
        <v>1</v>
      </c>
      <c r="J4110" t="s">
        <v>6969</v>
      </c>
      <c r="K4110" s="37">
        <v>43265</v>
      </c>
      <c r="L4110">
        <v>8200</v>
      </c>
      <c r="M4110">
        <v>8200</v>
      </c>
      <c r="N4110">
        <v>0</v>
      </c>
      <c r="O4110">
        <v>7380</v>
      </c>
      <c r="P4110">
        <v>0</v>
      </c>
      <c r="Q4110">
        <v>615</v>
      </c>
      <c r="R4110">
        <v>615</v>
      </c>
      <c r="S4110">
        <v>0</v>
      </c>
    </row>
    <row r="4111" spans="1:19" x14ac:dyDescent="0.25">
      <c r="A4111">
        <v>4</v>
      </c>
      <c r="B4111">
        <v>4332</v>
      </c>
      <c r="C4111" t="s">
        <v>3736</v>
      </c>
      <c r="D4111" t="s">
        <v>2035</v>
      </c>
      <c r="E4111" t="s">
        <v>48</v>
      </c>
      <c r="F4111" t="s">
        <v>6830</v>
      </c>
      <c r="G4111" t="s">
        <v>2063</v>
      </c>
      <c r="H4111" t="s">
        <v>100</v>
      </c>
      <c r="I4111">
        <v>0</v>
      </c>
      <c r="J4111" t="s">
        <v>6969</v>
      </c>
      <c r="K4111" s="37">
        <v>43507</v>
      </c>
      <c r="L4111">
        <v>7728.6</v>
      </c>
      <c r="M4111">
        <v>7728.6</v>
      </c>
      <c r="N4111">
        <v>0</v>
      </c>
      <c r="O4111">
        <v>6955.74</v>
      </c>
      <c r="P4111">
        <v>0</v>
      </c>
      <c r="Q4111">
        <v>579.65</v>
      </c>
      <c r="R4111">
        <v>579.65</v>
      </c>
      <c r="S4111">
        <v>0</v>
      </c>
    </row>
    <row r="4112" spans="1:19" x14ac:dyDescent="0.25">
      <c r="A4112">
        <v>4</v>
      </c>
      <c r="B4112">
        <v>4332</v>
      </c>
      <c r="C4112" t="s">
        <v>3736</v>
      </c>
      <c r="D4112" t="s">
        <v>307</v>
      </c>
      <c r="E4112" t="s">
        <v>152</v>
      </c>
      <c r="F4112" t="s">
        <v>6831</v>
      </c>
      <c r="G4112" t="s">
        <v>308</v>
      </c>
      <c r="H4112" t="s">
        <v>107</v>
      </c>
      <c r="I4112">
        <v>1</v>
      </c>
      <c r="J4112" t="s">
        <v>6969</v>
      </c>
      <c r="K4112" s="37">
        <v>43266</v>
      </c>
      <c r="L4112">
        <v>4083.12</v>
      </c>
      <c r="M4112">
        <v>4083.12</v>
      </c>
      <c r="N4112">
        <v>0</v>
      </c>
      <c r="O4112">
        <v>3674.81</v>
      </c>
      <c r="P4112">
        <v>0</v>
      </c>
      <c r="Q4112">
        <v>306.23</v>
      </c>
      <c r="R4112">
        <v>306.23</v>
      </c>
      <c r="S4112">
        <v>0</v>
      </c>
    </row>
    <row r="4113" spans="1:19" x14ac:dyDescent="0.25">
      <c r="A4113">
        <v>4</v>
      </c>
      <c r="B4113">
        <v>4332</v>
      </c>
      <c r="C4113" t="s">
        <v>3736</v>
      </c>
      <c r="D4113" t="s">
        <v>3191</v>
      </c>
      <c r="E4113" t="s">
        <v>21</v>
      </c>
      <c r="F4113" t="s">
        <v>8507</v>
      </c>
      <c r="G4113" t="s">
        <v>8508</v>
      </c>
      <c r="H4113" t="s">
        <v>86</v>
      </c>
      <c r="I4113">
        <v>1</v>
      </c>
      <c r="J4113" t="s">
        <v>6969</v>
      </c>
      <c r="K4113" s="37">
        <v>43928</v>
      </c>
      <c r="L4113">
        <v>102096.49</v>
      </c>
      <c r="M4113">
        <v>102096.49</v>
      </c>
      <c r="N4113">
        <v>0</v>
      </c>
      <c r="O4113">
        <v>102096.49</v>
      </c>
      <c r="P4113">
        <v>0</v>
      </c>
      <c r="Q4113">
        <v>0</v>
      </c>
      <c r="R4113">
        <v>0</v>
      </c>
      <c r="S4113">
        <v>0</v>
      </c>
    </row>
    <row r="4114" spans="1:19" x14ac:dyDescent="0.25">
      <c r="A4114">
        <v>4</v>
      </c>
      <c r="B4114">
        <v>4332</v>
      </c>
      <c r="C4114" t="s">
        <v>3736</v>
      </c>
      <c r="D4114" t="s">
        <v>621</v>
      </c>
      <c r="E4114" t="s">
        <v>9</v>
      </c>
      <c r="F4114" t="s">
        <v>6832</v>
      </c>
      <c r="G4114" t="s">
        <v>622</v>
      </c>
      <c r="H4114" t="s">
        <v>149</v>
      </c>
      <c r="I4114">
        <v>1</v>
      </c>
      <c r="J4114" t="s">
        <v>6969</v>
      </c>
      <c r="K4114" s="37">
        <v>43336</v>
      </c>
      <c r="L4114">
        <v>7423.84</v>
      </c>
      <c r="M4114">
        <v>7423.84</v>
      </c>
      <c r="N4114">
        <v>0</v>
      </c>
      <c r="O4114">
        <v>6681.46</v>
      </c>
      <c r="P4114">
        <v>0</v>
      </c>
      <c r="Q4114">
        <v>556.79</v>
      </c>
      <c r="R4114">
        <v>556.79</v>
      </c>
      <c r="S4114">
        <v>0</v>
      </c>
    </row>
    <row r="4115" spans="1:19" x14ac:dyDescent="0.25">
      <c r="A4115">
        <v>4</v>
      </c>
      <c r="B4115">
        <v>4332</v>
      </c>
      <c r="C4115" t="s">
        <v>3736</v>
      </c>
      <c r="D4115" t="s">
        <v>1313</v>
      </c>
      <c r="E4115" t="s">
        <v>152</v>
      </c>
      <c r="F4115" t="s">
        <v>6833</v>
      </c>
      <c r="G4115" t="s">
        <v>1314</v>
      </c>
      <c r="H4115" t="s">
        <v>107</v>
      </c>
      <c r="I4115">
        <v>1</v>
      </c>
      <c r="J4115" t="s">
        <v>6969</v>
      </c>
      <c r="K4115" s="37">
        <v>44014</v>
      </c>
      <c r="L4115">
        <v>156527.95000000001</v>
      </c>
      <c r="M4115">
        <v>133500</v>
      </c>
      <c r="N4115">
        <v>-23027.95</v>
      </c>
      <c r="O4115">
        <v>120150</v>
      </c>
      <c r="P4115">
        <v>-20725.16</v>
      </c>
      <c r="Q4115">
        <v>10012.5</v>
      </c>
      <c r="R4115">
        <v>10012.5</v>
      </c>
      <c r="S4115">
        <v>0</v>
      </c>
    </row>
    <row r="4116" spans="1:19" x14ac:dyDescent="0.25">
      <c r="A4116">
        <v>4</v>
      </c>
      <c r="B4116">
        <v>4332</v>
      </c>
      <c r="C4116" t="s">
        <v>3736</v>
      </c>
      <c r="D4116" t="s">
        <v>312</v>
      </c>
      <c r="E4116" t="s">
        <v>313</v>
      </c>
      <c r="F4116" t="s">
        <v>6834</v>
      </c>
      <c r="G4116" t="s">
        <v>635</v>
      </c>
      <c r="H4116" t="s">
        <v>104</v>
      </c>
      <c r="I4116">
        <v>1</v>
      </c>
      <c r="J4116" t="s">
        <v>6969</v>
      </c>
      <c r="K4116" s="37">
        <v>43333</v>
      </c>
      <c r="L4116">
        <v>22963</v>
      </c>
      <c r="M4116">
        <v>22963</v>
      </c>
      <c r="N4116">
        <v>0</v>
      </c>
      <c r="O4116">
        <v>20666.7</v>
      </c>
      <c r="P4116">
        <v>0</v>
      </c>
      <c r="Q4116">
        <v>1722.23</v>
      </c>
      <c r="R4116">
        <v>1722.23</v>
      </c>
      <c r="S4116">
        <v>0</v>
      </c>
    </row>
    <row r="4117" spans="1:19" x14ac:dyDescent="0.25">
      <c r="A4117">
        <v>4</v>
      </c>
      <c r="B4117">
        <v>4332</v>
      </c>
      <c r="C4117" t="s">
        <v>3736</v>
      </c>
      <c r="D4117" t="s">
        <v>347</v>
      </c>
      <c r="E4117" t="s">
        <v>9</v>
      </c>
      <c r="F4117" t="s">
        <v>6835</v>
      </c>
      <c r="G4117" t="s">
        <v>475</v>
      </c>
      <c r="H4117" t="s">
        <v>100</v>
      </c>
      <c r="I4117">
        <v>1</v>
      </c>
      <c r="J4117" t="s">
        <v>6969</v>
      </c>
      <c r="K4117" s="37">
        <v>43294</v>
      </c>
      <c r="L4117">
        <v>5882.68</v>
      </c>
      <c r="M4117">
        <v>5882.68</v>
      </c>
      <c r="N4117">
        <v>0</v>
      </c>
      <c r="O4117">
        <v>5294.41</v>
      </c>
      <c r="P4117">
        <v>0</v>
      </c>
      <c r="Q4117">
        <v>441.2</v>
      </c>
      <c r="R4117">
        <v>441.2</v>
      </c>
      <c r="S4117">
        <v>0</v>
      </c>
    </row>
    <row r="4118" spans="1:19" x14ac:dyDescent="0.25">
      <c r="A4118">
        <v>4</v>
      </c>
      <c r="B4118">
        <v>4332</v>
      </c>
      <c r="C4118" t="s">
        <v>3736</v>
      </c>
      <c r="D4118" t="s">
        <v>7087</v>
      </c>
      <c r="E4118" t="s">
        <v>21</v>
      </c>
      <c r="F4118" t="s">
        <v>8509</v>
      </c>
      <c r="G4118" t="s">
        <v>8510</v>
      </c>
      <c r="H4118" t="s">
        <v>86</v>
      </c>
      <c r="I4118">
        <v>1</v>
      </c>
      <c r="J4118" t="s">
        <v>6969</v>
      </c>
      <c r="K4118" s="37">
        <v>43928</v>
      </c>
      <c r="L4118">
        <v>170606.19</v>
      </c>
      <c r="M4118">
        <v>170606.19</v>
      </c>
      <c r="N4118">
        <v>0</v>
      </c>
      <c r="O4118">
        <v>170606.19</v>
      </c>
      <c r="P4118">
        <v>0</v>
      </c>
      <c r="Q4118">
        <v>0</v>
      </c>
      <c r="R4118">
        <v>0</v>
      </c>
      <c r="S4118">
        <v>0</v>
      </c>
    </row>
    <row r="4119" spans="1:19" x14ac:dyDescent="0.25">
      <c r="A4119">
        <v>4</v>
      </c>
      <c r="B4119">
        <v>4332</v>
      </c>
      <c r="C4119" t="s">
        <v>3736</v>
      </c>
      <c r="D4119" t="s">
        <v>205</v>
      </c>
      <c r="E4119" t="s">
        <v>60</v>
      </c>
      <c r="F4119" t="s">
        <v>6836</v>
      </c>
      <c r="G4119" t="s">
        <v>862</v>
      </c>
      <c r="H4119" t="s">
        <v>100</v>
      </c>
      <c r="I4119">
        <v>1</v>
      </c>
      <c r="J4119" t="s">
        <v>6969</v>
      </c>
      <c r="K4119" s="37">
        <v>43336</v>
      </c>
      <c r="L4119">
        <v>42532</v>
      </c>
      <c r="M4119">
        <v>42532</v>
      </c>
      <c r="N4119">
        <v>0</v>
      </c>
      <c r="O4119">
        <v>38278.800000000003</v>
      </c>
      <c r="P4119">
        <v>0</v>
      </c>
      <c r="Q4119">
        <v>3189.9</v>
      </c>
      <c r="R4119">
        <v>3189.9</v>
      </c>
      <c r="S4119">
        <v>0</v>
      </c>
    </row>
    <row r="4120" spans="1:19" x14ac:dyDescent="0.25">
      <c r="A4120">
        <v>4</v>
      </c>
      <c r="B4120">
        <v>4332</v>
      </c>
      <c r="C4120" t="s">
        <v>3736</v>
      </c>
      <c r="D4120" t="s">
        <v>8511</v>
      </c>
      <c r="E4120" t="s">
        <v>48</v>
      </c>
      <c r="F4120" t="s">
        <v>8512</v>
      </c>
      <c r="G4120" t="s">
        <v>8513</v>
      </c>
      <c r="H4120" t="s">
        <v>86</v>
      </c>
      <c r="I4120">
        <v>1</v>
      </c>
      <c r="J4120" t="s">
        <v>6969</v>
      </c>
      <c r="K4120" s="37">
        <v>43412</v>
      </c>
      <c r="L4120">
        <v>74959.679999999993</v>
      </c>
      <c r="M4120">
        <v>74959.679999999993</v>
      </c>
      <c r="N4120">
        <v>0</v>
      </c>
      <c r="O4120">
        <v>74959.679999999993</v>
      </c>
      <c r="P4120">
        <v>0</v>
      </c>
      <c r="Q4120">
        <v>0</v>
      </c>
      <c r="R4120">
        <v>0</v>
      </c>
      <c r="S4120">
        <v>0</v>
      </c>
    </row>
    <row r="4121" spans="1:19" x14ac:dyDescent="0.25">
      <c r="A4121">
        <v>4</v>
      </c>
      <c r="B4121">
        <v>4332</v>
      </c>
      <c r="C4121" t="s">
        <v>3736</v>
      </c>
      <c r="D4121" t="s">
        <v>34</v>
      </c>
      <c r="E4121" t="s">
        <v>15</v>
      </c>
      <c r="F4121" t="s">
        <v>8514</v>
      </c>
      <c r="G4121" t="s">
        <v>8515</v>
      </c>
      <c r="H4121" t="s">
        <v>86</v>
      </c>
      <c r="I4121">
        <v>1</v>
      </c>
      <c r="J4121" t="s">
        <v>6969</v>
      </c>
      <c r="K4121" s="37">
        <v>43265</v>
      </c>
      <c r="L4121">
        <v>65954.52</v>
      </c>
      <c r="M4121">
        <v>65954.52</v>
      </c>
      <c r="N4121">
        <v>0</v>
      </c>
      <c r="O4121">
        <v>65954.52</v>
      </c>
      <c r="P4121">
        <v>0</v>
      </c>
      <c r="Q4121">
        <v>0</v>
      </c>
      <c r="R4121">
        <v>0</v>
      </c>
      <c r="S4121">
        <v>0</v>
      </c>
    </row>
    <row r="4122" spans="1:19" x14ac:dyDescent="0.25">
      <c r="A4122">
        <v>4</v>
      </c>
      <c r="B4122">
        <v>4332</v>
      </c>
      <c r="C4122" t="s">
        <v>3736</v>
      </c>
      <c r="D4122" t="s">
        <v>529</v>
      </c>
      <c r="E4122" t="s">
        <v>152</v>
      </c>
      <c r="F4122" t="s">
        <v>6837</v>
      </c>
      <c r="G4122" t="s">
        <v>1996</v>
      </c>
      <c r="H4122" t="s">
        <v>149</v>
      </c>
      <c r="I4122">
        <v>0</v>
      </c>
      <c r="J4122" t="s">
        <v>6969</v>
      </c>
      <c r="K4122" s="37">
        <v>43507</v>
      </c>
      <c r="L4122">
        <v>115089.31</v>
      </c>
      <c r="M4122">
        <v>115089.31</v>
      </c>
      <c r="N4122">
        <v>0</v>
      </c>
      <c r="O4122">
        <v>103580.38</v>
      </c>
      <c r="P4122">
        <v>0</v>
      </c>
      <c r="Q4122">
        <v>8631.7000000000007</v>
      </c>
      <c r="R4122">
        <v>8631.7000000000007</v>
      </c>
      <c r="S4122">
        <v>0</v>
      </c>
    </row>
    <row r="4123" spans="1:19" x14ac:dyDescent="0.25">
      <c r="A4123">
        <v>4</v>
      </c>
      <c r="B4123">
        <v>4332</v>
      </c>
      <c r="C4123" t="s">
        <v>3736</v>
      </c>
      <c r="D4123" t="s">
        <v>1012</v>
      </c>
      <c r="E4123" t="s">
        <v>9</v>
      </c>
      <c r="F4123" t="s">
        <v>8516</v>
      </c>
      <c r="G4123" t="s">
        <v>8517</v>
      </c>
      <c r="H4123" t="s">
        <v>86</v>
      </c>
      <c r="I4123">
        <v>1</v>
      </c>
      <c r="J4123" t="s">
        <v>6969</v>
      </c>
      <c r="K4123" s="37">
        <v>43857</v>
      </c>
      <c r="L4123">
        <v>261022.05</v>
      </c>
      <c r="M4123">
        <v>261022.05</v>
      </c>
      <c r="N4123">
        <v>0</v>
      </c>
      <c r="O4123">
        <v>261022.05</v>
      </c>
      <c r="P4123">
        <v>0</v>
      </c>
      <c r="Q4123">
        <v>0</v>
      </c>
      <c r="R4123">
        <v>0</v>
      </c>
      <c r="S4123">
        <v>0</v>
      </c>
    </row>
    <row r="4124" spans="1:19" x14ac:dyDescent="0.25">
      <c r="A4124">
        <v>4</v>
      </c>
      <c r="B4124">
        <v>4332</v>
      </c>
      <c r="C4124" t="s">
        <v>3736</v>
      </c>
      <c r="D4124" t="s">
        <v>464</v>
      </c>
      <c r="E4124" t="s">
        <v>131</v>
      </c>
      <c r="F4124" t="s">
        <v>6838</v>
      </c>
      <c r="G4124" t="s">
        <v>138</v>
      </c>
      <c r="H4124" t="s">
        <v>86</v>
      </c>
      <c r="I4124">
        <v>1</v>
      </c>
      <c r="J4124" t="s">
        <v>6969</v>
      </c>
      <c r="K4124" s="37">
        <v>43760</v>
      </c>
      <c r="L4124">
        <v>5120</v>
      </c>
      <c r="M4124">
        <v>5120</v>
      </c>
      <c r="N4124">
        <v>0</v>
      </c>
      <c r="O4124">
        <v>448.54</v>
      </c>
      <c r="P4124">
        <v>0</v>
      </c>
      <c r="Q4124">
        <v>3503.6</v>
      </c>
      <c r="R4124">
        <v>3503.6</v>
      </c>
      <c r="S4124">
        <v>0</v>
      </c>
    </row>
    <row r="4125" spans="1:19" x14ac:dyDescent="0.25">
      <c r="A4125">
        <v>4</v>
      </c>
      <c r="B4125">
        <v>4332</v>
      </c>
      <c r="C4125" t="s">
        <v>3736</v>
      </c>
      <c r="D4125" t="s">
        <v>499</v>
      </c>
      <c r="E4125" t="s">
        <v>421</v>
      </c>
      <c r="F4125" t="s">
        <v>6839</v>
      </c>
      <c r="G4125" t="s">
        <v>500</v>
      </c>
      <c r="H4125" t="s">
        <v>124</v>
      </c>
      <c r="I4125">
        <v>0</v>
      </c>
      <c r="J4125" t="s">
        <v>6969</v>
      </c>
      <c r="K4125" s="37">
        <v>44085</v>
      </c>
      <c r="L4125">
        <v>82640.87</v>
      </c>
      <c r="M4125">
        <v>0</v>
      </c>
      <c r="N4125">
        <v>-82640.87</v>
      </c>
      <c r="O4125">
        <v>0</v>
      </c>
      <c r="P4125">
        <v>-74376.78</v>
      </c>
      <c r="Q4125">
        <v>6198.07</v>
      </c>
      <c r="R4125">
        <v>6198.07</v>
      </c>
      <c r="S4125">
        <v>0</v>
      </c>
    </row>
    <row r="4126" spans="1:19" x14ac:dyDescent="0.25">
      <c r="A4126">
        <v>4</v>
      </c>
      <c r="B4126">
        <v>4332</v>
      </c>
      <c r="C4126" t="s">
        <v>3736</v>
      </c>
      <c r="D4126" t="s">
        <v>101</v>
      </c>
      <c r="E4126" t="s">
        <v>102</v>
      </c>
      <c r="F4126" t="s">
        <v>6840</v>
      </c>
      <c r="G4126" t="s">
        <v>769</v>
      </c>
      <c r="H4126" t="s">
        <v>100</v>
      </c>
      <c r="I4126">
        <v>0</v>
      </c>
      <c r="J4126" t="s">
        <v>6969</v>
      </c>
      <c r="K4126" s="37">
        <v>43333</v>
      </c>
      <c r="L4126">
        <v>4908.75</v>
      </c>
      <c r="M4126">
        <v>4908.75</v>
      </c>
      <c r="N4126">
        <v>0</v>
      </c>
      <c r="O4126">
        <v>4417.88</v>
      </c>
      <c r="P4126">
        <v>0</v>
      </c>
      <c r="Q4126">
        <v>368.16</v>
      </c>
      <c r="R4126">
        <v>368.16</v>
      </c>
      <c r="S4126">
        <v>0</v>
      </c>
    </row>
    <row r="4127" spans="1:19" x14ac:dyDescent="0.25">
      <c r="A4127">
        <v>4</v>
      </c>
      <c r="B4127">
        <v>4332</v>
      </c>
      <c r="C4127" t="s">
        <v>3736</v>
      </c>
      <c r="D4127" t="s">
        <v>240</v>
      </c>
      <c r="E4127" t="s">
        <v>9</v>
      </c>
      <c r="F4127" t="s">
        <v>6841</v>
      </c>
      <c r="G4127" t="s">
        <v>538</v>
      </c>
      <c r="H4127" t="s">
        <v>149</v>
      </c>
      <c r="I4127">
        <v>1</v>
      </c>
      <c r="J4127" t="s">
        <v>6969</v>
      </c>
      <c r="K4127" s="37">
        <v>43294</v>
      </c>
      <c r="L4127">
        <v>8500</v>
      </c>
      <c r="M4127">
        <v>8500</v>
      </c>
      <c r="N4127">
        <v>0</v>
      </c>
      <c r="O4127">
        <v>7650</v>
      </c>
      <c r="P4127">
        <v>0</v>
      </c>
      <c r="Q4127">
        <v>637.5</v>
      </c>
      <c r="R4127">
        <v>637.5</v>
      </c>
      <c r="S4127">
        <v>0</v>
      </c>
    </row>
    <row r="4128" spans="1:19" x14ac:dyDescent="0.25">
      <c r="A4128">
        <v>4</v>
      </c>
      <c r="B4128">
        <v>4332</v>
      </c>
      <c r="C4128" t="s">
        <v>3736</v>
      </c>
      <c r="D4128" t="s">
        <v>101</v>
      </c>
      <c r="E4128" t="s">
        <v>102</v>
      </c>
      <c r="F4128" t="s">
        <v>6842</v>
      </c>
      <c r="G4128" t="s">
        <v>2043</v>
      </c>
      <c r="H4128" t="s">
        <v>107</v>
      </c>
      <c r="I4128">
        <v>1</v>
      </c>
      <c r="J4128" t="s">
        <v>6969</v>
      </c>
      <c r="K4128" s="37">
        <v>48092</v>
      </c>
      <c r="L4128">
        <v>408776.9</v>
      </c>
      <c r="M4128">
        <v>408776.9</v>
      </c>
      <c r="N4128">
        <v>0</v>
      </c>
      <c r="O4128">
        <v>367899.21</v>
      </c>
      <c r="P4128">
        <v>0</v>
      </c>
      <c r="Q4128">
        <v>0</v>
      </c>
      <c r="R4128">
        <v>0</v>
      </c>
      <c r="S4128">
        <v>0</v>
      </c>
    </row>
    <row r="4129" spans="1:19" x14ac:dyDescent="0.25">
      <c r="A4129">
        <v>4</v>
      </c>
      <c r="B4129">
        <v>4332</v>
      </c>
      <c r="C4129" t="s">
        <v>3736</v>
      </c>
      <c r="D4129" t="s">
        <v>8518</v>
      </c>
      <c r="E4129" t="s">
        <v>69</v>
      </c>
      <c r="F4129" t="s">
        <v>8519</v>
      </c>
      <c r="G4129" t="s">
        <v>8520</v>
      </c>
      <c r="H4129" t="s">
        <v>86</v>
      </c>
      <c r="I4129">
        <v>1</v>
      </c>
      <c r="J4129" t="s">
        <v>6969</v>
      </c>
      <c r="K4129" s="37">
        <v>43336</v>
      </c>
      <c r="L4129">
        <v>22819.82</v>
      </c>
      <c r="M4129">
        <v>22819.82</v>
      </c>
      <c r="N4129">
        <v>0</v>
      </c>
      <c r="O4129">
        <v>22819.82</v>
      </c>
      <c r="P4129">
        <v>0</v>
      </c>
      <c r="Q4129">
        <v>0</v>
      </c>
      <c r="R4129">
        <v>0</v>
      </c>
      <c r="S4129">
        <v>0</v>
      </c>
    </row>
    <row r="4130" spans="1:19" x14ac:dyDescent="0.25">
      <c r="A4130">
        <v>4</v>
      </c>
      <c r="B4130">
        <v>4332</v>
      </c>
      <c r="C4130" t="s">
        <v>3736</v>
      </c>
      <c r="D4130" t="s">
        <v>179</v>
      </c>
      <c r="E4130" t="s">
        <v>135</v>
      </c>
      <c r="F4130" t="s">
        <v>8521</v>
      </c>
      <c r="G4130" t="s">
        <v>8589</v>
      </c>
      <c r="H4130" t="s">
        <v>86</v>
      </c>
      <c r="I4130">
        <v>1</v>
      </c>
      <c r="J4130" t="s">
        <v>6969</v>
      </c>
      <c r="K4130" s="37">
        <v>43228</v>
      </c>
      <c r="L4130">
        <v>60417.4</v>
      </c>
      <c r="M4130">
        <v>60417.4</v>
      </c>
      <c r="N4130">
        <v>0</v>
      </c>
      <c r="O4130">
        <v>60417.4</v>
      </c>
      <c r="P4130">
        <v>0</v>
      </c>
      <c r="Q4130">
        <v>0</v>
      </c>
      <c r="R4130">
        <v>0</v>
      </c>
      <c r="S4130">
        <v>0</v>
      </c>
    </row>
    <row r="4131" spans="1:19" x14ac:dyDescent="0.25">
      <c r="A4131">
        <v>4</v>
      </c>
      <c r="B4131">
        <v>4332</v>
      </c>
      <c r="C4131" t="s">
        <v>3736</v>
      </c>
      <c r="D4131" t="s">
        <v>814</v>
      </c>
      <c r="E4131" t="s">
        <v>9</v>
      </c>
      <c r="F4131" t="s">
        <v>8522</v>
      </c>
      <c r="G4131" t="s">
        <v>8523</v>
      </c>
      <c r="H4131" t="s">
        <v>86</v>
      </c>
      <c r="I4131">
        <v>1</v>
      </c>
      <c r="J4131" t="s">
        <v>6969</v>
      </c>
      <c r="K4131" s="37">
        <v>43412</v>
      </c>
      <c r="L4131">
        <v>30339.32</v>
      </c>
      <c r="M4131">
        <v>30339.32</v>
      </c>
      <c r="N4131">
        <v>0</v>
      </c>
      <c r="O4131">
        <v>30339.32</v>
      </c>
      <c r="P4131">
        <v>0</v>
      </c>
      <c r="Q4131">
        <v>0</v>
      </c>
      <c r="R4131">
        <v>0</v>
      </c>
      <c r="S4131">
        <v>0</v>
      </c>
    </row>
    <row r="4132" spans="1:19" x14ac:dyDescent="0.25">
      <c r="A4132">
        <v>4</v>
      </c>
      <c r="B4132">
        <v>4332</v>
      </c>
      <c r="C4132" t="s">
        <v>3736</v>
      </c>
      <c r="D4132" t="s">
        <v>519</v>
      </c>
      <c r="E4132" t="s">
        <v>131</v>
      </c>
      <c r="F4132" t="s">
        <v>8524</v>
      </c>
      <c r="G4132" t="s">
        <v>8525</v>
      </c>
      <c r="H4132" t="s">
        <v>86</v>
      </c>
      <c r="I4132">
        <v>1</v>
      </c>
      <c r="J4132" t="s">
        <v>6969</v>
      </c>
      <c r="K4132" s="37">
        <v>43412</v>
      </c>
      <c r="L4132">
        <v>74980.36</v>
      </c>
      <c r="M4132">
        <v>74980.36</v>
      </c>
      <c r="N4132">
        <v>0</v>
      </c>
      <c r="O4132">
        <v>74980.36</v>
      </c>
      <c r="P4132">
        <v>0</v>
      </c>
      <c r="Q4132">
        <v>0</v>
      </c>
      <c r="R4132">
        <v>0</v>
      </c>
      <c r="S4132">
        <v>0</v>
      </c>
    </row>
    <row r="4133" spans="1:19" x14ac:dyDescent="0.25">
      <c r="A4133">
        <v>4</v>
      </c>
      <c r="B4133">
        <v>4332</v>
      </c>
      <c r="C4133" t="s">
        <v>3736</v>
      </c>
      <c r="D4133" t="s">
        <v>218</v>
      </c>
      <c r="E4133" t="s">
        <v>21</v>
      </c>
      <c r="F4133" t="s">
        <v>6843</v>
      </c>
      <c r="G4133" t="s">
        <v>331</v>
      </c>
      <c r="H4133" t="s">
        <v>100</v>
      </c>
      <c r="I4133">
        <v>0</v>
      </c>
      <c r="J4133" t="s">
        <v>6969</v>
      </c>
      <c r="K4133" s="37">
        <v>43264</v>
      </c>
      <c r="L4133">
        <v>16729.099999999999</v>
      </c>
      <c r="M4133">
        <v>16729.099999999999</v>
      </c>
      <c r="N4133">
        <v>0</v>
      </c>
      <c r="O4133">
        <v>15056.19</v>
      </c>
      <c r="P4133">
        <v>0</v>
      </c>
      <c r="Q4133">
        <v>1254.68</v>
      </c>
      <c r="R4133">
        <v>1254.68</v>
      </c>
      <c r="S4133">
        <v>0</v>
      </c>
    </row>
    <row r="4134" spans="1:19" x14ac:dyDescent="0.25">
      <c r="A4134">
        <v>4</v>
      </c>
      <c r="B4134">
        <v>4332</v>
      </c>
      <c r="C4134" t="s">
        <v>3736</v>
      </c>
      <c r="D4134" t="s">
        <v>1444</v>
      </c>
      <c r="E4134" t="s">
        <v>384</v>
      </c>
      <c r="F4134" t="s">
        <v>6844</v>
      </c>
      <c r="G4134" t="s">
        <v>1445</v>
      </c>
      <c r="H4134" t="s">
        <v>124</v>
      </c>
      <c r="I4134">
        <v>1</v>
      </c>
      <c r="J4134" t="s">
        <v>6969</v>
      </c>
      <c r="K4134" s="37">
        <v>43362</v>
      </c>
      <c r="L4134">
        <v>5641.18</v>
      </c>
      <c r="M4134">
        <v>5641.18</v>
      </c>
      <c r="N4134">
        <v>0</v>
      </c>
      <c r="O4134">
        <v>5077.0600000000004</v>
      </c>
      <c r="P4134">
        <v>0</v>
      </c>
      <c r="Q4134">
        <v>423.09</v>
      </c>
      <c r="R4134">
        <v>423.09</v>
      </c>
      <c r="S4134">
        <v>0</v>
      </c>
    </row>
    <row r="4135" spans="1:19" x14ac:dyDescent="0.25">
      <c r="A4135">
        <v>4</v>
      </c>
      <c r="B4135">
        <v>4332</v>
      </c>
      <c r="C4135" t="s">
        <v>3736</v>
      </c>
      <c r="D4135" t="s">
        <v>269</v>
      </c>
      <c r="E4135" t="s">
        <v>270</v>
      </c>
      <c r="F4135" t="s">
        <v>6845</v>
      </c>
      <c r="G4135" t="s">
        <v>467</v>
      </c>
      <c r="H4135" t="s">
        <v>104</v>
      </c>
      <c r="I4135">
        <v>1</v>
      </c>
      <c r="J4135" t="s">
        <v>6969</v>
      </c>
      <c r="K4135" s="37">
        <v>43294</v>
      </c>
      <c r="L4135">
        <v>11834.32</v>
      </c>
      <c r="M4135">
        <v>11834.32</v>
      </c>
      <c r="N4135">
        <v>0</v>
      </c>
      <c r="O4135">
        <v>10650.89</v>
      </c>
      <c r="P4135">
        <v>0</v>
      </c>
      <c r="Q4135">
        <v>887.57</v>
      </c>
      <c r="R4135">
        <v>887.57</v>
      </c>
      <c r="S4135">
        <v>0</v>
      </c>
    </row>
    <row r="4136" spans="1:19" x14ac:dyDescent="0.25">
      <c r="A4136">
        <v>4</v>
      </c>
      <c r="B4136">
        <v>4332</v>
      </c>
      <c r="C4136" t="s">
        <v>3736</v>
      </c>
      <c r="D4136" t="s">
        <v>101</v>
      </c>
      <c r="E4136" t="s">
        <v>102</v>
      </c>
      <c r="F4136" t="s">
        <v>6846</v>
      </c>
      <c r="G4136" t="s">
        <v>141</v>
      </c>
      <c r="H4136" t="s">
        <v>86</v>
      </c>
      <c r="I4136">
        <v>1</v>
      </c>
      <c r="J4136" t="s">
        <v>6969</v>
      </c>
      <c r="K4136" s="37">
        <v>43333</v>
      </c>
      <c r="L4136">
        <v>10300.6</v>
      </c>
      <c r="M4136">
        <v>10300.6</v>
      </c>
      <c r="N4136">
        <v>0</v>
      </c>
      <c r="O4136">
        <v>9270.5400000000009</v>
      </c>
      <c r="P4136">
        <v>0</v>
      </c>
      <c r="Q4136">
        <v>772.55</v>
      </c>
      <c r="R4136">
        <v>772.55</v>
      </c>
      <c r="S4136">
        <v>0</v>
      </c>
    </row>
    <row r="4137" spans="1:19" x14ac:dyDescent="0.25">
      <c r="A4137">
        <v>4</v>
      </c>
      <c r="B4137">
        <v>4332</v>
      </c>
      <c r="C4137" t="s">
        <v>3736</v>
      </c>
      <c r="D4137" t="s">
        <v>246</v>
      </c>
      <c r="E4137" t="s">
        <v>69</v>
      </c>
      <c r="F4137" t="s">
        <v>6847</v>
      </c>
      <c r="G4137" t="s">
        <v>247</v>
      </c>
      <c r="H4137" t="s">
        <v>107</v>
      </c>
      <c r="I4137">
        <v>1</v>
      </c>
      <c r="J4137" t="s">
        <v>6969</v>
      </c>
      <c r="K4137" s="37">
        <v>43265</v>
      </c>
      <c r="L4137">
        <v>11286.54</v>
      </c>
      <c r="M4137">
        <v>11286.54</v>
      </c>
      <c r="N4137">
        <v>0</v>
      </c>
      <c r="O4137">
        <v>10157.89</v>
      </c>
      <c r="P4137">
        <v>0</v>
      </c>
      <c r="Q4137">
        <v>846.49</v>
      </c>
      <c r="R4137">
        <v>846.49</v>
      </c>
      <c r="S4137">
        <v>0</v>
      </c>
    </row>
    <row r="4138" spans="1:19" x14ac:dyDescent="0.25">
      <c r="A4138">
        <v>4</v>
      </c>
      <c r="B4138">
        <v>4332</v>
      </c>
      <c r="C4138" t="s">
        <v>3736</v>
      </c>
      <c r="D4138" t="s">
        <v>1473</v>
      </c>
      <c r="E4138" t="s">
        <v>131</v>
      </c>
      <c r="F4138" t="s">
        <v>6848</v>
      </c>
      <c r="G4138" t="s">
        <v>1474</v>
      </c>
      <c r="H4138" t="s">
        <v>107</v>
      </c>
      <c r="I4138">
        <v>1</v>
      </c>
      <c r="J4138" t="s">
        <v>6969</v>
      </c>
      <c r="K4138" s="37">
        <v>43917</v>
      </c>
      <c r="L4138">
        <v>9644.25</v>
      </c>
      <c r="M4138">
        <v>9644.25</v>
      </c>
      <c r="N4138">
        <v>0</v>
      </c>
      <c r="O4138">
        <v>8679.83</v>
      </c>
      <c r="P4138">
        <v>0</v>
      </c>
      <c r="Q4138">
        <v>723.32</v>
      </c>
      <c r="R4138">
        <v>723.32</v>
      </c>
      <c r="S4138">
        <v>0</v>
      </c>
    </row>
    <row r="4139" spans="1:19" x14ac:dyDescent="0.25">
      <c r="A4139">
        <v>4</v>
      </c>
      <c r="B4139">
        <v>4332</v>
      </c>
      <c r="C4139" t="s">
        <v>3736</v>
      </c>
      <c r="D4139" t="s">
        <v>618</v>
      </c>
      <c r="E4139" t="s">
        <v>9</v>
      </c>
      <c r="F4139" t="s">
        <v>6849</v>
      </c>
      <c r="G4139" t="s">
        <v>1856</v>
      </c>
      <c r="H4139" t="s">
        <v>104</v>
      </c>
      <c r="I4139">
        <v>1</v>
      </c>
      <c r="J4139" t="s">
        <v>6969</v>
      </c>
      <c r="K4139" s="37">
        <v>43411</v>
      </c>
      <c r="L4139">
        <v>10488.22</v>
      </c>
      <c r="M4139">
        <v>10488.22</v>
      </c>
      <c r="N4139">
        <v>0</v>
      </c>
      <c r="O4139">
        <v>9439.4</v>
      </c>
      <c r="P4139">
        <v>0</v>
      </c>
      <c r="Q4139">
        <v>786.62</v>
      </c>
      <c r="R4139">
        <v>786.62</v>
      </c>
      <c r="S4139">
        <v>0</v>
      </c>
    </row>
    <row r="4140" spans="1:19" x14ac:dyDescent="0.25">
      <c r="A4140">
        <v>4</v>
      </c>
      <c r="B4140">
        <v>4332</v>
      </c>
      <c r="C4140" t="s">
        <v>3736</v>
      </c>
      <c r="D4140" t="s">
        <v>767</v>
      </c>
      <c r="E4140" t="s">
        <v>9</v>
      </c>
      <c r="F4140" t="s">
        <v>9135</v>
      </c>
      <c r="G4140" t="s">
        <v>9136</v>
      </c>
      <c r="H4140" t="s">
        <v>8794</v>
      </c>
      <c r="I4140">
        <v>0</v>
      </c>
      <c r="J4140" t="s">
        <v>6970</v>
      </c>
      <c r="K4140" s="37">
        <v>48092</v>
      </c>
      <c r="L4140">
        <v>159000</v>
      </c>
      <c r="M4140">
        <v>159000</v>
      </c>
      <c r="N4140">
        <v>0</v>
      </c>
      <c r="O4140">
        <v>0</v>
      </c>
      <c r="P4140">
        <v>0</v>
      </c>
      <c r="Q4140">
        <v>0</v>
      </c>
      <c r="R4140">
        <v>0</v>
      </c>
      <c r="S4140">
        <v>0</v>
      </c>
    </row>
    <row r="4141" spans="1:19" x14ac:dyDescent="0.25">
      <c r="A4141">
        <v>4</v>
      </c>
      <c r="B4141">
        <v>4332</v>
      </c>
      <c r="C4141" t="s">
        <v>3736</v>
      </c>
      <c r="D4141" t="s">
        <v>119</v>
      </c>
      <c r="E4141" t="s">
        <v>102</v>
      </c>
      <c r="F4141" t="s">
        <v>8526</v>
      </c>
      <c r="G4141" t="s">
        <v>8527</v>
      </c>
      <c r="H4141" t="s">
        <v>86</v>
      </c>
      <c r="I4141">
        <v>1</v>
      </c>
      <c r="J4141" t="s">
        <v>6969</v>
      </c>
      <c r="K4141" s="37">
        <v>43592</v>
      </c>
      <c r="L4141">
        <v>131236.75</v>
      </c>
      <c r="M4141">
        <v>131236.75</v>
      </c>
      <c r="N4141">
        <v>0</v>
      </c>
      <c r="O4141">
        <v>131236.75</v>
      </c>
      <c r="P4141">
        <v>0</v>
      </c>
      <c r="Q4141">
        <v>0</v>
      </c>
      <c r="R4141">
        <v>0</v>
      </c>
      <c r="S4141">
        <v>0</v>
      </c>
    </row>
    <row r="4142" spans="1:19" x14ac:dyDescent="0.25">
      <c r="A4142">
        <v>4</v>
      </c>
      <c r="B4142">
        <v>4332</v>
      </c>
      <c r="C4142" t="s">
        <v>3736</v>
      </c>
      <c r="D4142" t="s">
        <v>39</v>
      </c>
      <c r="E4142" t="s">
        <v>9</v>
      </c>
      <c r="F4142" t="s">
        <v>6850</v>
      </c>
      <c r="G4142" t="s">
        <v>40</v>
      </c>
      <c r="H4142" t="s">
        <v>29</v>
      </c>
      <c r="I4142">
        <v>0.61</v>
      </c>
      <c r="J4142" t="s">
        <v>6970</v>
      </c>
      <c r="K4142" s="37">
        <v>48092</v>
      </c>
      <c r="L4142">
        <v>15571975</v>
      </c>
      <c r="M4142">
        <v>15571975</v>
      </c>
      <c r="N4142">
        <v>0</v>
      </c>
      <c r="O4142">
        <v>11678981.25</v>
      </c>
      <c r="P4142">
        <v>0</v>
      </c>
      <c r="Q4142">
        <v>1690985.5094999999</v>
      </c>
      <c r="R4142">
        <v>1690985.5094999999</v>
      </c>
      <c r="S4142">
        <v>0</v>
      </c>
    </row>
    <row r="4143" spans="1:19" x14ac:dyDescent="0.25">
      <c r="A4143">
        <v>4</v>
      </c>
      <c r="B4143">
        <v>4332</v>
      </c>
      <c r="C4143" t="s">
        <v>3736</v>
      </c>
      <c r="D4143" t="s">
        <v>259</v>
      </c>
      <c r="E4143" t="s">
        <v>260</v>
      </c>
      <c r="F4143" t="s">
        <v>6851</v>
      </c>
      <c r="G4143" t="s">
        <v>471</v>
      </c>
      <c r="H4143" t="s">
        <v>107</v>
      </c>
      <c r="I4143">
        <v>0.1</v>
      </c>
      <c r="J4143" t="s">
        <v>6969</v>
      </c>
      <c r="K4143" s="37">
        <v>43294</v>
      </c>
      <c r="L4143">
        <v>7676.84</v>
      </c>
      <c r="M4143">
        <v>7676.84</v>
      </c>
      <c r="N4143">
        <v>0</v>
      </c>
      <c r="O4143">
        <v>6909.16</v>
      </c>
      <c r="P4143">
        <v>0</v>
      </c>
      <c r="Q4143">
        <v>575.76</v>
      </c>
      <c r="R4143">
        <v>575.76</v>
      </c>
      <c r="S4143">
        <v>0</v>
      </c>
    </row>
    <row r="4144" spans="1:19" x14ac:dyDescent="0.25">
      <c r="A4144">
        <v>4</v>
      </c>
      <c r="B4144">
        <v>4332</v>
      </c>
      <c r="C4144" t="s">
        <v>3736</v>
      </c>
      <c r="D4144" t="s">
        <v>295</v>
      </c>
      <c r="E4144" t="s">
        <v>217</v>
      </c>
      <c r="F4144" t="s">
        <v>6852</v>
      </c>
      <c r="G4144" t="s">
        <v>296</v>
      </c>
      <c r="H4144" t="s">
        <v>100</v>
      </c>
      <c r="I4144">
        <v>1</v>
      </c>
      <c r="J4144" t="s">
        <v>6969</v>
      </c>
      <c r="K4144" s="37">
        <v>43265</v>
      </c>
      <c r="L4144">
        <v>3277.3</v>
      </c>
      <c r="M4144">
        <v>3277.3</v>
      </c>
      <c r="N4144">
        <v>0</v>
      </c>
      <c r="O4144">
        <v>2949.57</v>
      </c>
      <c r="P4144">
        <v>0</v>
      </c>
      <c r="Q4144">
        <v>245.8</v>
      </c>
      <c r="R4144">
        <v>245.8</v>
      </c>
      <c r="S4144">
        <v>0</v>
      </c>
    </row>
    <row r="4145" spans="1:19" x14ac:dyDescent="0.25">
      <c r="A4145">
        <v>4</v>
      </c>
      <c r="B4145">
        <v>4332</v>
      </c>
      <c r="C4145" t="s">
        <v>3736</v>
      </c>
      <c r="D4145" t="s">
        <v>670</v>
      </c>
      <c r="E4145" t="s">
        <v>9</v>
      </c>
      <c r="F4145" t="s">
        <v>6853</v>
      </c>
      <c r="G4145" t="s">
        <v>671</v>
      </c>
      <c r="H4145" t="s">
        <v>86</v>
      </c>
      <c r="I4145">
        <v>1</v>
      </c>
      <c r="J4145" t="s">
        <v>6969</v>
      </c>
      <c r="K4145" s="37">
        <v>43334</v>
      </c>
      <c r="L4145">
        <v>44227.97</v>
      </c>
      <c r="M4145">
        <v>44227.97</v>
      </c>
      <c r="N4145">
        <v>0</v>
      </c>
      <c r="O4145">
        <v>39805.17</v>
      </c>
      <c r="P4145">
        <v>0</v>
      </c>
      <c r="Q4145">
        <v>3317.1</v>
      </c>
      <c r="R4145">
        <v>3317.1</v>
      </c>
      <c r="S4145">
        <v>0</v>
      </c>
    </row>
    <row r="4146" spans="1:19" x14ac:dyDescent="0.25">
      <c r="A4146">
        <v>4</v>
      </c>
      <c r="B4146">
        <v>4332</v>
      </c>
      <c r="C4146" t="s">
        <v>3736</v>
      </c>
      <c r="D4146" t="s">
        <v>284</v>
      </c>
      <c r="E4146" t="s">
        <v>37</v>
      </c>
      <c r="F4146" t="s">
        <v>6854</v>
      </c>
      <c r="G4146" t="s">
        <v>285</v>
      </c>
      <c r="H4146" t="s">
        <v>107</v>
      </c>
      <c r="I4146">
        <v>0</v>
      </c>
      <c r="J4146" t="s">
        <v>6969</v>
      </c>
      <c r="K4146" s="37">
        <v>43571</v>
      </c>
      <c r="L4146">
        <v>3499.2</v>
      </c>
      <c r="M4146">
        <v>3499.2</v>
      </c>
      <c r="N4146">
        <v>0</v>
      </c>
      <c r="O4146">
        <v>3149.28</v>
      </c>
      <c r="P4146">
        <v>0</v>
      </c>
      <c r="Q4146">
        <v>262.44</v>
      </c>
      <c r="R4146">
        <v>262.44</v>
      </c>
      <c r="S4146">
        <v>0</v>
      </c>
    </row>
    <row r="4147" spans="1:19" x14ac:dyDescent="0.25">
      <c r="A4147">
        <v>4</v>
      </c>
      <c r="B4147">
        <v>4332</v>
      </c>
      <c r="C4147" t="s">
        <v>3736</v>
      </c>
      <c r="D4147" t="s">
        <v>506</v>
      </c>
      <c r="E4147" t="s">
        <v>9</v>
      </c>
      <c r="F4147" t="s">
        <v>6855</v>
      </c>
      <c r="G4147" t="s">
        <v>1241</v>
      </c>
      <c r="H4147" t="s">
        <v>100</v>
      </c>
      <c r="I4147">
        <v>0.75</v>
      </c>
      <c r="J4147" t="s">
        <v>6969</v>
      </c>
      <c r="K4147" s="37">
        <v>44040</v>
      </c>
      <c r="L4147">
        <v>203973.38</v>
      </c>
      <c r="M4147">
        <v>162225</v>
      </c>
      <c r="N4147">
        <v>-41748.379999999997</v>
      </c>
      <c r="O4147">
        <v>146002.5</v>
      </c>
      <c r="P4147">
        <v>-37573.54</v>
      </c>
      <c r="Q4147">
        <v>12166.88</v>
      </c>
      <c r="R4147">
        <v>12166.88</v>
      </c>
      <c r="S4147">
        <v>0</v>
      </c>
    </row>
    <row r="4148" spans="1:19" x14ac:dyDescent="0.25">
      <c r="A4148">
        <v>4</v>
      </c>
      <c r="B4148">
        <v>4332</v>
      </c>
      <c r="C4148" t="s">
        <v>3736</v>
      </c>
      <c r="D4148" t="s">
        <v>255</v>
      </c>
      <c r="E4148" t="s">
        <v>255</v>
      </c>
      <c r="F4148" t="s">
        <v>6856</v>
      </c>
      <c r="G4148" t="s">
        <v>3076</v>
      </c>
      <c r="H4148" t="s">
        <v>104</v>
      </c>
      <c r="I4148">
        <v>0</v>
      </c>
      <c r="J4148" t="s">
        <v>6969</v>
      </c>
      <c r="K4148" s="37">
        <v>43654</v>
      </c>
      <c r="L4148">
        <v>79277.919999999998</v>
      </c>
      <c r="M4148">
        <v>79277.919999999998</v>
      </c>
      <c r="N4148">
        <v>0</v>
      </c>
      <c r="O4148">
        <v>71350.13</v>
      </c>
      <c r="P4148">
        <v>0</v>
      </c>
      <c r="Q4148">
        <v>5945.84</v>
      </c>
      <c r="R4148">
        <v>5945.84</v>
      </c>
      <c r="S4148">
        <v>0</v>
      </c>
    </row>
    <row r="4149" spans="1:19" x14ac:dyDescent="0.25">
      <c r="A4149">
        <v>4</v>
      </c>
      <c r="B4149">
        <v>4332</v>
      </c>
      <c r="C4149" t="s">
        <v>3736</v>
      </c>
      <c r="D4149" t="s">
        <v>240</v>
      </c>
      <c r="E4149" t="s">
        <v>9</v>
      </c>
      <c r="F4149" t="s">
        <v>6857</v>
      </c>
      <c r="G4149" t="s">
        <v>1453</v>
      </c>
      <c r="H4149" t="s">
        <v>149</v>
      </c>
      <c r="I4149">
        <v>0</v>
      </c>
      <c r="J4149" t="s">
        <v>6969</v>
      </c>
      <c r="K4149" s="37">
        <v>43361</v>
      </c>
      <c r="L4149">
        <v>8198.2000000000007</v>
      </c>
      <c r="M4149">
        <v>8198.2000000000007</v>
      </c>
      <c r="N4149">
        <v>0</v>
      </c>
      <c r="O4149">
        <v>7378.38</v>
      </c>
      <c r="P4149">
        <v>0</v>
      </c>
      <c r="Q4149">
        <v>614.87</v>
      </c>
      <c r="R4149">
        <v>614.87</v>
      </c>
      <c r="S4149">
        <v>0</v>
      </c>
    </row>
    <row r="4150" spans="1:19" x14ac:dyDescent="0.25">
      <c r="A4150">
        <v>4</v>
      </c>
      <c r="B4150">
        <v>4332</v>
      </c>
      <c r="C4150" t="s">
        <v>3736</v>
      </c>
      <c r="D4150" t="s">
        <v>259</v>
      </c>
      <c r="E4150" t="s">
        <v>260</v>
      </c>
      <c r="F4150" t="s">
        <v>6858</v>
      </c>
      <c r="G4150" t="s">
        <v>289</v>
      </c>
      <c r="H4150" t="s">
        <v>107</v>
      </c>
      <c r="I4150">
        <v>1</v>
      </c>
      <c r="J4150" t="s">
        <v>6969</v>
      </c>
      <c r="K4150" s="37">
        <v>43265</v>
      </c>
      <c r="L4150">
        <v>3940.12</v>
      </c>
      <c r="M4150">
        <v>3940.12</v>
      </c>
      <c r="N4150">
        <v>0</v>
      </c>
      <c r="O4150">
        <v>3546.11</v>
      </c>
      <c r="P4150">
        <v>0</v>
      </c>
      <c r="Q4150">
        <v>295.51</v>
      </c>
      <c r="R4150">
        <v>295.51</v>
      </c>
      <c r="S4150">
        <v>0</v>
      </c>
    </row>
    <row r="4151" spans="1:19" x14ac:dyDescent="0.25">
      <c r="A4151">
        <v>4</v>
      </c>
      <c r="B4151">
        <v>4332</v>
      </c>
      <c r="C4151" t="s">
        <v>3736</v>
      </c>
      <c r="D4151" t="s">
        <v>162</v>
      </c>
      <c r="E4151" t="s">
        <v>147</v>
      </c>
      <c r="F4151" t="s">
        <v>8528</v>
      </c>
      <c r="G4151" t="s">
        <v>8529</v>
      </c>
      <c r="H4151" t="s">
        <v>86</v>
      </c>
      <c r="I4151">
        <v>1</v>
      </c>
      <c r="J4151" t="s">
        <v>6969</v>
      </c>
      <c r="K4151" s="37">
        <v>43412</v>
      </c>
      <c r="L4151">
        <v>62331.6</v>
      </c>
      <c r="M4151">
        <v>62331.6</v>
      </c>
      <c r="N4151">
        <v>0</v>
      </c>
      <c r="O4151">
        <v>62331.6</v>
      </c>
      <c r="P4151">
        <v>0</v>
      </c>
      <c r="Q4151">
        <v>0</v>
      </c>
      <c r="R4151">
        <v>0</v>
      </c>
      <c r="S4151">
        <v>0</v>
      </c>
    </row>
    <row r="4152" spans="1:19" x14ac:dyDescent="0.25">
      <c r="A4152">
        <v>4</v>
      </c>
      <c r="B4152">
        <v>4332</v>
      </c>
      <c r="C4152" t="s">
        <v>3736</v>
      </c>
      <c r="D4152" t="s">
        <v>1455</v>
      </c>
      <c r="E4152" t="s">
        <v>9</v>
      </c>
      <c r="F4152" t="s">
        <v>6859</v>
      </c>
      <c r="G4152" t="s">
        <v>1456</v>
      </c>
      <c r="H4152" t="s">
        <v>104</v>
      </c>
      <c r="I4152">
        <v>0</v>
      </c>
      <c r="J4152" t="s">
        <v>6969</v>
      </c>
      <c r="K4152" s="37">
        <v>43356</v>
      </c>
      <c r="L4152">
        <v>33789.74</v>
      </c>
      <c r="M4152">
        <v>33789.74</v>
      </c>
      <c r="N4152">
        <v>0</v>
      </c>
      <c r="O4152">
        <v>30410.77</v>
      </c>
      <c r="P4152">
        <v>0</v>
      </c>
      <c r="Q4152">
        <v>2534.23</v>
      </c>
      <c r="R4152">
        <v>2534.23</v>
      </c>
      <c r="S4152">
        <v>0</v>
      </c>
    </row>
    <row r="4153" spans="1:19" x14ac:dyDescent="0.25">
      <c r="A4153">
        <v>4</v>
      </c>
      <c r="B4153">
        <v>4332</v>
      </c>
      <c r="C4153" t="s">
        <v>3736</v>
      </c>
      <c r="D4153" t="s">
        <v>305</v>
      </c>
      <c r="E4153" t="s">
        <v>82</v>
      </c>
      <c r="F4153" t="s">
        <v>6860</v>
      </c>
      <c r="G4153" t="s">
        <v>1519</v>
      </c>
      <c r="H4153" t="s">
        <v>124</v>
      </c>
      <c r="I4153">
        <v>1</v>
      </c>
      <c r="J4153" t="s">
        <v>6969</v>
      </c>
      <c r="K4153" s="37">
        <v>43412</v>
      </c>
      <c r="L4153">
        <v>3690</v>
      </c>
      <c r="M4153">
        <v>3690</v>
      </c>
      <c r="N4153">
        <v>0</v>
      </c>
      <c r="O4153">
        <v>3321</v>
      </c>
      <c r="P4153">
        <v>0</v>
      </c>
      <c r="Q4153">
        <v>276.75</v>
      </c>
      <c r="R4153">
        <v>276.75</v>
      </c>
      <c r="S4153">
        <v>0</v>
      </c>
    </row>
    <row r="4154" spans="1:19" x14ac:dyDescent="0.25">
      <c r="A4154">
        <v>4</v>
      </c>
      <c r="B4154">
        <v>4332</v>
      </c>
      <c r="C4154" t="s">
        <v>3736</v>
      </c>
      <c r="D4154" t="s">
        <v>81</v>
      </c>
      <c r="E4154" t="s">
        <v>82</v>
      </c>
      <c r="F4154" t="s">
        <v>8530</v>
      </c>
      <c r="G4154" t="s">
        <v>8531</v>
      </c>
      <c r="H4154" t="s">
        <v>86</v>
      </c>
      <c r="I4154">
        <v>1</v>
      </c>
      <c r="J4154" t="s">
        <v>6969</v>
      </c>
      <c r="K4154" s="37">
        <v>43228</v>
      </c>
      <c r="L4154">
        <v>3625</v>
      </c>
      <c r="M4154">
        <v>3625</v>
      </c>
      <c r="N4154">
        <v>0</v>
      </c>
      <c r="O4154">
        <v>3625</v>
      </c>
      <c r="P4154">
        <v>0</v>
      </c>
      <c r="Q4154">
        <v>0</v>
      </c>
      <c r="R4154">
        <v>0</v>
      </c>
      <c r="S4154">
        <v>0</v>
      </c>
    </row>
    <row r="4155" spans="1:19" x14ac:dyDescent="0.25">
      <c r="A4155">
        <v>4</v>
      </c>
      <c r="B4155">
        <v>4332</v>
      </c>
      <c r="C4155" t="s">
        <v>3736</v>
      </c>
      <c r="D4155" t="s">
        <v>678</v>
      </c>
      <c r="E4155" t="s">
        <v>243</v>
      </c>
      <c r="F4155" t="s">
        <v>6861</v>
      </c>
      <c r="G4155" t="s">
        <v>1361</v>
      </c>
      <c r="H4155" t="s">
        <v>107</v>
      </c>
      <c r="I4155">
        <v>1</v>
      </c>
      <c r="J4155" t="s">
        <v>6969</v>
      </c>
      <c r="K4155" s="37">
        <v>44096</v>
      </c>
      <c r="L4155">
        <v>127433.26</v>
      </c>
      <c r="M4155">
        <v>128113.16</v>
      </c>
      <c r="N4155">
        <v>679.9</v>
      </c>
      <c r="O4155">
        <v>115301.84</v>
      </c>
      <c r="P4155">
        <v>611.91</v>
      </c>
      <c r="Q4155">
        <v>9608.49</v>
      </c>
      <c r="R4155">
        <v>9557.49</v>
      </c>
      <c r="S4155">
        <v>51</v>
      </c>
    </row>
    <row r="4156" spans="1:19" x14ac:dyDescent="0.25">
      <c r="A4156">
        <v>4</v>
      </c>
      <c r="B4156">
        <v>4332</v>
      </c>
      <c r="C4156" t="s">
        <v>3736</v>
      </c>
      <c r="D4156" t="s">
        <v>516</v>
      </c>
      <c r="E4156" t="s">
        <v>255</v>
      </c>
      <c r="F4156" t="s">
        <v>6862</v>
      </c>
      <c r="G4156" t="s">
        <v>1364</v>
      </c>
      <c r="H4156" t="s">
        <v>100</v>
      </c>
      <c r="I4156">
        <v>1</v>
      </c>
      <c r="J4156" t="s">
        <v>6969</v>
      </c>
      <c r="K4156" s="37">
        <v>43356</v>
      </c>
      <c r="L4156">
        <v>3544.29</v>
      </c>
      <c r="M4156">
        <v>3544.29</v>
      </c>
      <c r="N4156">
        <v>0</v>
      </c>
      <c r="O4156">
        <v>3189.86</v>
      </c>
      <c r="P4156">
        <v>0</v>
      </c>
      <c r="Q4156">
        <v>265.82</v>
      </c>
      <c r="R4156">
        <v>265.82</v>
      </c>
      <c r="S4156">
        <v>0</v>
      </c>
    </row>
    <row r="4157" spans="1:19" x14ac:dyDescent="0.25">
      <c r="A4157">
        <v>4</v>
      </c>
      <c r="B4157">
        <v>4332</v>
      </c>
      <c r="C4157" t="s">
        <v>3736</v>
      </c>
      <c r="D4157" t="s">
        <v>506</v>
      </c>
      <c r="E4157" t="s">
        <v>9</v>
      </c>
      <c r="F4157" t="s">
        <v>6863</v>
      </c>
      <c r="G4157" t="s">
        <v>1381</v>
      </c>
      <c r="H4157" t="s">
        <v>100</v>
      </c>
      <c r="I4157">
        <v>1</v>
      </c>
      <c r="J4157" t="s">
        <v>6969</v>
      </c>
      <c r="K4157" s="37">
        <v>43356</v>
      </c>
      <c r="L4157">
        <v>102014.52</v>
      </c>
      <c r="M4157">
        <v>102014.52</v>
      </c>
      <c r="N4157">
        <v>0</v>
      </c>
      <c r="O4157">
        <v>91813.07</v>
      </c>
      <c r="P4157">
        <v>0</v>
      </c>
      <c r="Q4157">
        <v>7651.09</v>
      </c>
      <c r="R4157">
        <v>7651.09</v>
      </c>
      <c r="S4157">
        <v>0</v>
      </c>
    </row>
    <row r="4158" spans="1:19" x14ac:dyDescent="0.25">
      <c r="A4158">
        <v>4</v>
      </c>
      <c r="B4158">
        <v>4332</v>
      </c>
      <c r="C4158" t="s">
        <v>3736</v>
      </c>
      <c r="D4158" t="s">
        <v>1096</v>
      </c>
      <c r="E4158" t="s">
        <v>9</v>
      </c>
      <c r="F4158" t="s">
        <v>8532</v>
      </c>
      <c r="G4158" t="s">
        <v>8533</v>
      </c>
      <c r="H4158" t="s">
        <v>86</v>
      </c>
      <c r="I4158">
        <v>1</v>
      </c>
      <c r="J4158" t="s">
        <v>6969</v>
      </c>
      <c r="K4158" s="37">
        <v>43265</v>
      </c>
      <c r="L4158">
        <v>8850.4</v>
      </c>
      <c r="M4158">
        <v>8850.4</v>
      </c>
      <c r="N4158">
        <v>0</v>
      </c>
      <c r="O4158">
        <v>8850.4</v>
      </c>
      <c r="P4158">
        <v>0</v>
      </c>
      <c r="Q4158">
        <v>0</v>
      </c>
      <c r="R4158">
        <v>0</v>
      </c>
      <c r="S4158">
        <v>0</v>
      </c>
    </row>
    <row r="4159" spans="1:19" x14ac:dyDescent="0.25">
      <c r="A4159">
        <v>4</v>
      </c>
      <c r="B4159">
        <v>4332</v>
      </c>
      <c r="C4159" t="s">
        <v>3736</v>
      </c>
      <c r="D4159" t="s">
        <v>92</v>
      </c>
      <c r="E4159" t="s">
        <v>93</v>
      </c>
      <c r="F4159" t="s">
        <v>6864</v>
      </c>
      <c r="G4159" t="s">
        <v>1563</v>
      </c>
      <c r="H4159" t="s">
        <v>86</v>
      </c>
      <c r="I4159">
        <v>1</v>
      </c>
      <c r="J4159" t="s">
        <v>6969</v>
      </c>
      <c r="K4159" s="37">
        <v>48092</v>
      </c>
      <c r="L4159">
        <v>2236905.9500000002</v>
      </c>
      <c r="M4159">
        <v>2236905.9500000002</v>
      </c>
      <c r="N4159">
        <v>0</v>
      </c>
      <c r="O4159">
        <v>2137357.52</v>
      </c>
      <c r="P4159">
        <v>0</v>
      </c>
      <c r="Q4159">
        <v>60441.26</v>
      </c>
      <c r="R4159">
        <v>60441.26</v>
      </c>
      <c r="S4159">
        <v>0</v>
      </c>
    </row>
    <row r="4160" spans="1:19" x14ac:dyDescent="0.25">
      <c r="A4160">
        <v>4</v>
      </c>
      <c r="B4160">
        <v>4332</v>
      </c>
      <c r="C4160" t="s">
        <v>3736</v>
      </c>
      <c r="D4160" t="s">
        <v>608</v>
      </c>
      <c r="E4160" t="s">
        <v>131</v>
      </c>
      <c r="F4160" t="s">
        <v>6865</v>
      </c>
      <c r="G4160" t="s">
        <v>620</v>
      </c>
      <c r="H4160" t="s">
        <v>107</v>
      </c>
      <c r="I4160">
        <v>0</v>
      </c>
      <c r="J4160" t="s">
        <v>6969</v>
      </c>
      <c r="K4160" s="37">
        <v>44089</v>
      </c>
      <c r="L4160">
        <v>3406.33</v>
      </c>
      <c r="M4160">
        <v>0</v>
      </c>
      <c r="N4160">
        <v>-3406.33</v>
      </c>
      <c r="O4160">
        <v>0</v>
      </c>
      <c r="P4160">
        <v>-3065.7</v>
      </c>
      <c r="Q4160">
        <v>255.48</v>
      </c>
      <c r="R4160">
        <v>255.48</v>
      </c>
      <c r="S4160">
        <v>0</v>
      </c>
    </row>
    <row r="4161" spans="1:19" x14ac:dyDescent="0.25">
      <c r="A4161">
        <v>4</v>
      </c>
      <c r="B4161">
        <v>4332</v>
      </c>
      <c r="C4161" t="s">
        <v>3736</v>
      </c>
      <c r="D4161" t="s">
        <v>101</v>
      </c>
      <c r="E4161" t="s">
        <v>102</v>
      </c>
      <c r="F4161" t="s">
        <v>6866</v>
      </c>
      <c r="G4161" t="s">
        <v>258</v>
      </c>
      <c r="H4161" t="s">
        <v>107</v>
      </c>
      <c r="I4161">
        <v>0.25</v>
      </c>
      <c r="J4161" t="s">
        <v>6969</v>
      </c>
      <c r="K4161" s="37">
        <v>43265</v>
      </c>
      <c r="L4161">
        <v>32255.48</v>
      </c>
      <c r="M4161">
        <v>32255.48</v>
      </c>
      <c r="N4161">
        <v>0</v>
      </c>
      <c r="O4161">
        <v>29029.93</v>
      </c>
      <c r="P4161">
        <v>0</v>
      </c>
      <c r="Q4161">
        <v>2419.16</v>
      </c>
      <c r="R4161">
        <v>2419.16</v>
      </c>
      <c r="S4161">
        <v>0</v>
      </c>
    </row>
    <row r="4162" spans="1:19" x14ac:dyDescent="0.25">
      <c r="A4162">
        <v>4</v>
      </c>
      <c r="B4162">
        <v>4332</v>
      </c>
      <c r="C4162" t="s">
        <v>3736</v>
      </c>
      <c r="D4162" t="s">
        <v>365</v>
      </c>
      <c r="E4162" t="s">
        <v>21</v>
      </c>
      <c r="F4162" t="s">
        <v>6867</v>
      </c>
      <c r="G4162" t="s">
        <v>1517</v>
      </c>
      <c r="H4162" t="s">
        <v>124</v>
      </c>
      <c r="I4162">
        <v>0</v>
      </c>
      <c r="J4162" t="s">
        <v>6969</v>
      </c>
      <c r="K4162" s="37">
        <v>43598</v>
      </c>
      <c r="L4162">
        <v>49692.52</v>
      </c>
      <c r="M4162">
        <v>49692.52</v>
      </c>
      <c r="N4162">
        <v>0</v>
      </c>
      <c r="O4162">
        <v>44723.27</v>
      </c>
      <c r="P4162">
        <v>0</v>
      </c>
      <c r="Q4162">
        <v>3726.94</v>
      </c>
      <c r="R4162">
        <v>3726.94</v>
      </c>
      <c r="S4162">
        <v>0</v>
      </c>
    </row>
    <row r="4163" spans="1:19" x14ac:dyDescent="0.25">
      <c r="A4163">
        <v>4</v>
      </c>
      <c r="B4163">
        <v>4332</v>
      </c>
      <c r="C4163" t="s">
        <v>3736</v>
      </c>
      <c r="D4163" t="s">
        <v>157</v>
      </c>
      <c r="E4163" t="s">
        <v>147</v>
      </c>
      <c r="F4163" t="s">
        <v>6868</v>
      </c>
      <c r="G4163" t="s">
        <v>362</v>
      </c>
      <c r="H4163" t="s">
        <v>104</v>
      </c>
      <c r="I4163">
        <v>1</v>
      </c>
      <c r="J4163" t="s">
        <v>6969</v>
      </c>
      <c r="K4163" s="37">
        <v>43265</v>
      </c>
      <c r="L4163">
        <v>3172.05</v>
      </c>
      <c r="M4163">
        <v>3172.05</v>
      </c>
      <c r="N4163">
        <v>0</v>
      </c>
      <c r="O4163">
        <v>2854.85</v>
      </c>
      <c r="P4163">
        <v>0</v>
      </c>
      <c r="Q4163">
        <v>237.9</v>
      </c>
      <c r="R4163">
        <v>237.9</v>
      </c>
      <c r="S4163">
        <v>0</v>
      </c>
    </row>
    <row r="4164" spans="1:19" x14ac:dyDescent="0.25">
      <c r="A4164">
        <v>4</v>
      </c>
      <c r="B4164">
        <v>4332</v>
      </c>
      <c r="C4164" t="s">
        <v>3736</v>
      </c>
      <c r="D4164" t="s">
        <v>378</v>
      </c>
      <c r="E4164" t="s">
        <v>93</v>
      </c>
      <c r="F4164" t="s">
        <v>6869</v>
      </c>
      <c r="G4164" t="s">
        <v>446</v>
      </c>
      <c r="H4164" t="s">
        <v>104</v>
      </c>
      <c r="I4164">
        <v>1</v>
      </c>
      <c r="J4164" t="s">
        <v>6969</v>
      </c>
      <c r="K4164" s="37">
        <v>43294</v>
      </c>
      <c r="L4164">
        <v>5700</v>
      </c>
      <c r="M4164">
        <v>5700</v>
      </c>
      <c r="N4164">
        <v>0</v>
      </c>
      <c r="O4164">
        <v>5130</v>
      </c>
      <c r="P4164">
        <v>0</v>
      </c>
      <c r="Q4164">
        <v>427.5</v>
      </c>
      <c r="R4164">
        <v>427.5</v>
      </c>
      <c r="S4164">
        <v>0</v>
      </c>
    </row>
    <row r="4165" spans="1:19" x14ac:dyDescent="0.25">
      <c r="A4165">
        <v>4</v>
      </c>
      <c r="B4165">
        <v>4332</v>
      </c>
      <c r="C4165" t="s">
        <v>3736</v>
      </c>
      <c r="D4165" t="s">
        <v>499</v>
      </c>
      <c r="E4165" t="s">
        <v>421</v>
      </c>
      <c r="F4165" t="s">
        <v>6870</v>
      </c>
      <c r="G4165" t="s">
        <v>1465</v>
      </c>
      <c r="H4165" t="s">
        <v>124</v>
      </c>
      <c r="I4165">
        <v>0</v>
      </c>
      <c r="J4165" t="s">
        <v>6969</v>
      </c>
      <c r="K4165" s="37">
        <v>44326</v>
      </c>
      <c r="L4165">
        <v>51203.74</v>
      </c>
      <c r="M4165">
        <v>0</v>
      </c>
      <c r="N4165">
        <v>-51203.74</v>
      </c>
      <c r="O4165">
        <v>0</v>
      </c>
      <c r="P4165">
        <v>-46083.37</v>
      </c>
      <c r="Q4165">
        <v>3840.28</v>
      </c>
      <c r="R4165">
        <v>3840.28</v>
      </c>
      <c r="S4165">
        <v>0</v>
      </c>
    </row>
    <row r="4166" spans="1:19" x14ac:dyDescent="0.25">
      <c r="A4166">
        <v>4</v>
      </c>
      <c r="B4166">
        <v>4332</v>
      </c>
      <c r="C4166" t="s">
        <v>3736</v>
      </c>
      <c r="D4166" t="s">
        <v>623</v>
      </c>
      <c r="E4166" t="s">
        <v>9</v>
      </c>
      <c r="F4166" t="s">
        <v>6871</v>
      </c>
      <c r="G4166" t="s">
        <v>141</v>
      </c>
      <c r="H4166" t="s">
        <v>86</v>
      </c>
      <c r="I4166">
        <v>1</v>
      </c>
      <c r="J4166" t="s">
        <v>6969</v>
      </c>
      <c r="K4166" s="37">
        <v>43333</v>
      </c>
      <c r="L4166">
        <v>32759.9</v>
      </c>
      <c r="M4166">
        <v>32759.9</v>
      </c>
      <c r="N4166">
        <v>0</v>
      </c>
      <c r="O4166">
        <v>29483.91</v>
      </c>
      <c r="P4166">
        <v>0</v>
      </c>
      <c r="Q4166">
        <v>2456.9899999999998</v>
      </c>
      <c r="R4166">
        <v>2456.9899999999998</v>
      </c>
      <c r="S4166">
        <v>0</v>
      </c>
    </row>
    <row r="4167" spans="1:19" x14ac:dyDescent="0.25">
      <c r="A4167">
        <v>4</v>
      </c>
      <c r="B4167">
        <v>4332</v>
      </c>
      <c r="C4167" t="s">
        <v>3736</v>
      </c>
      <c r="D4167" t="s">
        <v>343</v>
      </c>
      <c r="E4167" t="s">
        <v>140</v>
      </c>
      <c r="F4167" t="s">
        <v>6872</v>
      </c>
      <c r="G4167" t="s">
        <v>8534</v>
      </c>
      <c r="H4167" t="s">
        <v>124</v>
      </c>
      <c r="I4167">
        <v>0</v>
      </c>
      <c r="J4167" t="s">
        <v>6969</v>
      </c>
      <c r="K4167" s="37">
        <v>43852</v>
      </c>
      <c r="L4167">
        <v>6654.66</v>
      </c>
      <c r="M4167">
        <v>6654.66</v>
      </c>
      <c r="N4167">
        <v>0</v>
      </c>
      <c r="O4167">
        <v>5989.19</v>
      </c>
      <c r="P4167">
        <v>0</v>
      </c>
      <c r="Q4167">
        <v>499.1</v>
      </c>
      <c r="R4167">
        <v>499.1</v>
      </c>
      <c r="S4167">
        <v>0</v>
      </c>
    </row>
    <row r="4168" spans="1:19" x14ac:dyDescent="0.25">
      <c r="A4168">
        <v>4</v>
      </c>
      <c r="B4168">
        <v>4332</v>
      </c>
      <c r="C4168" t="s">
        <v>3736</v>
      </c>
      <c r="D4168" t="s">
        <v>98</v>
      </c>
      <c r="E4168" t="s">
        <v>147</v>
      </c>
      <c r="F4168" t="s">
        <v>6873</v>
      </c>
      <c r="G4168" t="s">
        <v>99</v>
      </c>
      <c r="H4168" t="s">
        <v>100</v>
      </c>
      <c r="I4168">
        <v>0</v>
      </c>
      <c r="J4168" t="s">
        <v>6969</v>
      </c>
      <c r="K4168" s="37">
        <v>48092</v>
      </c>
      <c r="L4168">
        <v>1033741</v>
      </c>
      <c r="M4168">
        <v>1033741</v>
      </c>
      <c r="N4168">
        <v>0</v>
      </c>
      <c r="O4168">
        <v>930366.9</v>
      </c>
      <c r="P4168">
        <v>0</v>
      </c>
      <c r="Q4168">
        <v>54705.69</v>
      </c>
      <c r="R4168">
        <v>54705.69</v>
      </c>
      <c r="S4168">
        <v>0</v>
      </c>
    </row>
    <row r="4169" spans="1:19" x14ac:dyDescent="0.25">
      <c r="A4169">
        <v>4</v>
      </c>
      <c r="B4169">
        <v>4332</v>
      </c>
      <c r="C4169" t="s">
        <v>3736</v>
      </c>
      <c r="D4169" t="s">
        <v>354</v>
      </c>
      <c r="E4169" t="s">
        <v>9</v>
      </c>
      <c r="F4169" t="s">
        <v>6874</v>
      </c>
      <c r="G4169" t="s">
        <v>355</v>
      </c>
      <c r="H4169" t="s">
        <v>107</v>
      </c>
      <c r="I4169">
        <v>1</v>
      </c>
      <c r="J4169" t="s">
        <v>6969</v>
      </c>
      <c r="K4169" s="37">
        <v>43265</v>
      </c>
      <c r="L4169">
        <v>4972.09</v>
      </c>
      <c r="M4169">
        <v>4972.09</v>
      </c>
      <c r="N4169">
        <v>0</v>
      </c>
      <c r="O4169">
        <v>4474.88</v>
      </c>
      <c r="P4169">
        <v>0</v>
      </c>
      <c r="Q4169">
        <v>372.91</v>
      </c>
      <c r="R4169">
        <v>372.91</v>
      </c>
      <c r="S4169">
        <v>0</v>
      </c>
    </row>
    <row r="4170" spans="1:19" x14ac:dyDescent="0.25">
      <c r="A4170">
        <v>4</v>
      </c>
      <c r="B4170">
        <v>4332</v>
      </c>
      <c r="C4170" t="s">
        <v>3736</v>
      </c>
      <c r="D4170" t="s">
        <v>2035</v>
      </c>
      <c r="E4170" t="s">
        <v>48</v>
      </c>
      <c r="F4170" t="s">
        <v>6875</v>
      </c>
      <c r="G4170" t="s">
        <v>2609</v>
      </c>
      <c r="H4170" t="s">
        <v>100</v>
      </c>
      <c r="I4170">
        <v>0</v>
      </c>
      <c r="J4170" t="s">
        <v>6969</v>
      </c>
      <c r="K4170" s="37">
        <v>43682</v>
      </c>
      <c r="L4170">
        <v>10564.55</v>
      </c>
      <c r="M4170">
        <v>10564.55</v>
      </c>
      <c r="N4170">
        <v>0</v>
      </c>
      <c r="O4170">
        <v>9508.1</v>
      </c>
      <c r="P4170">
        <v>0</v>
      </c>
      <c r="Q4170">
        <v>792.34</v>
      </c>
      <c r="R4170">
        <v>792.34</v>
      </c>
      <c r="S4170">
        <v>0</v>
      </c>
    </row>
    <row r="4171" spans="1:19" x14ac:dyDescent="0.25">
      <c r="A4171">
        <v>4</v>
      </c>
      <c r="B4171">
        <v>4332</v>
      </c>
      <c r="C4171" t="s">
        <v>3736</v>
      </c>
      <c r="D4171" t="s">
        <v>89</v>
      </c>
      <c r="E4171" t="s">
        <v>37</v>
      </c>
      <c r="F4171" t="s">
        <v>6876</v>
      </c>
      <c r="G4171" t="s">
        <v>1154</v>
      </c>
      <c r="H4171" t="s">
        <v>107</v>
      </c>
      <c r="I4171">
        <v>0</v>
      </c>
      <c r="J4171" t="s">
        <v>6969</v>
      </c>
      <c r="K4171" s="37">
        <v>43334</v>
      </c>
      <c r="L4171">
        <v>11840.99</v>
      </c>
      <c r="M4171">
        <v>11840.99</v>
      </c>
      <c r="N4171">
        <v>0</v>
      </c>
      <c r="O4171">
        <v>10656.89</v>
      </c>
      <c r="P4171">
        <v>0</v>
      </c>
      <c r="Q4171">
        <v>888.08</v>
      </c>
      <c r="R4171">
        <v>888.07</v>
      </c>
      <c r="S4171">
        <v>0.01</v>
      </c>
    </row>
    <row r="4172" spans="1:19" x14ac:dyDescent="0.25">
      <c r="A4172">
        <v>4</v>
      </c>
      <c r="B4172">
        <v>4332</v>
      </c>
      <c r="C4172" t="s">
        <v>3736</v>
      </c>
      <c r="D4172" t="s">
        <v>629</v>
      </c>
      <c r="E4172" t="s">
        <v>9</v>
      </c>
      <c r="F4172" t="s">
        <v>6877</v>
      </c>
      <c r="G4172" t="s">
        <v>141</v>
      </c>
      <c r="H4172" t="s">
        <v>86</v>
      </c>
      <c r="I4172">
        <v>1</v>
      </c>
      <c r="J4172" t="s">
        <v>6969</v>
      </c>
      <c r="K4172" s="37">
        <v>43412</v>
      </c>
      <c r="L4172">
        <v>55959.78</v>
      </c>
      <c r="M4172">
        <v>55959.78</v>
      </c>
      <c r="N4172">
        <v>0</v>
      </c>
      <c r="O4172">
        <v>50872.39</v>
      </c>
      <c r="P4172">
        <v>0</v>
      </c>
      <c r="Q4172">
        <v>3815.54</v>
      </c>
      <c r="R4172">
        <v>3815.54</v>
      </c>
      <c r="S4172">
        <v>0</v>
      </c>
    </row>
    <row r="4173" spans="1:19" x14ac:dyDescent="0.25">
      <c r="A4173">
        <v>4</v>
      </c>
      <c r="B4173">
        <v>4332</v>
      </c>
      <c r="C4173" t="s">
        <v>3736</v>
      </c>
      <c r="D4173" t="s">
        <v>134</v>
      </c>
      <c r="E4173" t="s">
        <v>135</v>
      </c>
      <c r="F4173" t="s">
        <v>6878</v>
      </c>
      <c r="G4173" t="s">
        <v>1275</v>
      </c>
      <c r="H4173" t="s">
        <v>124</v>
      </c>
      <c r="I4173">
        <v>0</v>
      </c>
      <c r="J4173" t="s">
        <v>6969</v>
      </c>
      <c r="K4173" s="37">
        <v>43598</v>
      </c>
      <c r="L4173">
        <v>30522</v>
      </c>
      <c r="M4173">
        <v>30522</v>
      </c>
      <c r="N4173">
        <v>0</v>
      </c>
      <c r="O4173">
        <v>27469.8</v>
      </c>
      <c r="P4173">
        <v>0</v>
      </c>
      <c r="Q4173">
        <v>2289.15</v>
      </c>
      <c r="R4173">
        <v>2289.15</v>
      </c>
      <c r="S4173">
        <v>0</v>
      </c>
    </row>
    <row r="4174" spans="1:19" x14ac:dyDescent="0.25">
      <c r="A4174">
        <v>4</v>
      </c>
      <c r="B4174">
        <v>4332</v>
      </c>
      <c r="C4174" t="s">
        <v>3736</v>
      </c>
      <c r="D4174" t="s">
        <v>602</v>
      </c>
      <c r="E4174" t="s">
        <v>48</v>
      </c>
      <c r="F4174" t="s">
        <v>6879</v>
      </c>
      <c r="G4174" t="s">
        <v>826</v>
      </c>
      <c r="H4174" t="s">
        <v>107</v>
      </c>
      <c r="I4174">
        <v>1</v>
      </c>
      <c r="J4174" t="s">
        <v>6969</v>
      </c>
      <c r="K4174" s="37">
        <v>43334</v>
      </c>
      <c r="L4174">
        <v>3853.24</v>
      </c>
      <c r="M4174">
        <v>3853.24</v>
      </c>
      <c r="N4174">
        <v>0</v>
      </c>
      <c r="O4174">
        <v>3467.92</v>
      </c>
      <c r="P4174">
        <v>0</v>
      </c>
      <c r="Q4174">
        <v>288.99</v>
      </c>
      <c r="R4174">
        <v>288.99</v>
      </c>
      <c r="S4174">
        <v>0</v>
      </c>
    </row>
    <row r="4175" spans="1:19" x14ac:dyDescent="0.25">
      <c r="A4175">
        <v>4</v>
      </c>
      <c r="B4175">
        <v>4332</v>
      </c>
      <c r="C4175" t="s">
        <v>3736</v>
      </c>
      <c r="D4175" t="s">
        <v>223</v>
      </c>
      <c r="E4175" t="s">
        <v>69</v>
      </c>
      <c r="F4175" t="s">
        <v>6880</v>
      </c>
      <c r="G4175" t="s">
        <v>762</v>
      </c>
      <c r="H4175" t="s">
        <v>107</v>
      </c>
      <c r="I4175">
        <v>0</v>
      </c>
      <c r="J4175" t="s">
        <v>6969</v>
      </c>
      <c r="K4175" s="37">
        <v>43336</v>
      </c>
      <c r="L4175">
        <v>13051.54</v>
      </c>
      <c r="M4175">
        <v>13051.54</v>
      </c>
      <c r="N4175">
        <v>0</v>
      </c>
      <c r="O4175">
        <v>11746.39</v>
      </c>
      <c r="P4175">
        <v>0</v>
      </c>
      <c r="Q4175">
        <v>978.87</v>
      </c>
      <c r="R4175">
        <v>978.87</v>
      </c>
      <c r="S4175">
        <v>0</v>
      </c>
    </row>
    <row r="4176" spans="1:19" x14ac:dyDescent="0.25">
      <c r="A4176">
        <v>4</v>
      </c>
      <c r="B4176">
        <v>4332</v>
      </c>
      <c r="C4176" t="s">
        <v>3736</v>
      </c>
      <c r="D4176" t="s">
        <v>544</v>
      </c>
      <c r="E4176" t="s">
        <v>9</v>
      </c>
      <c r="F4176" t="s">
        <v>8535</v>
      </c>
      <c r="G4176" t="s">
        <v>8536</v>
      </c>
      <c r="H4176" t="s">
        <v>86</v>
      </c>
      <c r="I4176">
        <v>1</v>
      </c>
      <c r="J4176" t="s">
        <v>6969</v>
      </c>
      <c r="K4176" s="37">
        <v>43336</v>
      </c>
      <c r="L4176">
        <v>3956.08</v>
      </c>
      <c r="M4176">
        <v>3956.08</v>
      </c>
      <c r="N4176">
        <v>0</v>
      </c>
      <c r="O4176">
        <v>3956.08</v>
      </c>
      <c r="P4176">
        <v>0</v>
      </c>
      <c r="Q4176">
        <v>0</v>
      </c>
      <c r="R4176">
        <v>0</v>
      </c>
      <c r="S4176">
        <v>0</v>
      </c>
    </row>
    <row r="4177" spans="1:19" x14ac:dyDescent="0.25">
      <c r="A4177">
        <v>4</v>
      </c>
      <c r="B4177">
        <v>4332</v>
      </c>
      <c r="C4177" t="s">
        <v>3736</v>
      </c>
      <c r="D4177" t="s">
        <v>670</v>
      </c>
      <c r="E4177" t="s">
        <v>9</v>
      </c>
      <c r="F4177" t="s">
        <v>6881</v>
      </c>
      <c r="G4177" t="s">
        <v>710</v>
      </c>
      <c r="H4177" t="s">
        <v>100</v>
      </c>
      <c r="I4177">
        <v>1</v>
      </c>
      <c r="J4177" t="s">
        <v>6969</v>
      </c>
      <c r="K4177" s="37">
        <v>43334</v>
      </c>
      <c r="L4177">
        <v>40114</v>
      </c>
      <c r="M4177">
        <v>40114</v>
      </c>
      <c r="N4177">
        <v>0</v>
      </c>
      <c r="O4177">
        <v>36102.6</v>
      </c>
      <c r="P4177">
        <v>0</v>
      </c>
      <c r="Q4177">
        <v>3008.55</v>
      </c>
      <c r="R4177">
        <v>3008.55</v>
      </c>
      <c r="S4177">
        <v>0</v>
      </c>
    </row>
    <row r="4178" spans="1:19" x14ac:dyDescent="0.25">
      <c r="A4178">
        <v>4</v>
      </c>
      <c r="B4178">
        <v>4332</v>
      </c>
      <c r="C4178" t="s">
        <v>3736</v>
      </c>
      <c r="D4178" t="s">
        <v>47</v>
      </c>
      <c r="E4178" t="s">
        <v>48</v>
      </c>
      <c r="F4178" t="s">
        <v>8537</v>
      </c>
      <c r="G4178" t="s">
        <v>1481</v>
      </c>
      <c r="H4178" t="s">
        <v>107</v>
      </c>
      <c r="I4178">
        <v>0</v>
      </c>
      <c r="J4178" t="s">
        <v>6969</v>
      </c>
      <c r="K4178" s="37">
        <v>44183</v>
      </c>
      <c r="L4178">
        <v>30096.48</v>
      </c>
      <c r="M4178">
        <v>30096.48</v>
      </c>
      <c r="N4178">
        <v>0</v>
      </c>
      <c r="O4178">
        <v>27086.83</v>
      </c>
      <c r="P4178">
        <v>0</v>
      </c>
      <c r="Q4178">
        <v>2257.2399999999998</v>
      </c>
      <c r="R4178">
        <v>2257.2399999999998</v>
      </c>
      <c r="S4178">
        <v>0</v>
      </c>
    </row>
    <row r="4179" spans="1:19" x14ac:dyDescent="0.25">
      <c r="A4179">
        <v>4</v>
      </c>
      <c r="B4179">
        <v>4332</v>
      </c>
      <c r="C4179" t="s">
        <v>3736</v>
      </c>
      <c r="D4179" t="s">
        <v>2710</v>
      </c>
      <c r="E4179" t="s">
        <v>9</v>
      </c>
      <c r="F4179" t="s">
        <v>6882</v>
      </c>
      <c r="G4179" t="s">
        <v>586</v>
      </c>
      <c r="H4179" t="s">
        <v>100</v>
      </c>
      <c r="I4179">
        <v>1</v>
      </c>
      <c r="J4179" t="s">
        <v>6969</v>
      </c>
      <c r="K4179" s="37">
        <v>43587</v>
      </c>
      <c r="L4179">
        <v>9566.41</v>
      </c>
      <c r="M4179">
        <v>9566.41</v>
      </c>
      <c r="N4179">
        <v>0</v>
      </c>
      <c r="O4179">
        <v>8609.77</v>
      </c>
      <c r="P4179">
        <v>0</v>
      </c>
      <c r="Q4179">
        <v>717.48</v>
      </c>
      <c r="R4179">
        <v>717.48</v>
      </c>
      <c r="S4179">
        <v>0</v>
      </c>
    </row>
    <row r="4180" spans="1:19" x14ac:dyDescent="0.25">
      <c r="A4180">
        <v>4</v>
      </c>
      <c r="B4180">
        <v>4332</v>
      </c>
      <c r="C4180" t="s">
        <v>3736</v>
      </c>
      <c r="D4180" t="s">
        <v>2123</v>
      </c>
      <c r="E4180" t="s">
        <v>76</v>
      </c>
      <c r="F4180" t="s">
        <v>8538</v>
      </c>
      <c r="G4180" t="s">
        <v>8539</v>
      </c>
      <c r="H4180" t="s">
        <v>86</v>
      </c>
      <c r="I4180">
        <v>1</v>
      </c>
      <c r="J4180" t="s">
        <v>6969</v>
      </c>
      <c r="K4180" s="37">
        <v>43719</v>
      </c>
      <c r="L4180">
        <v>49357.120000000003</v>
      </c>
      <c r="M4180">
        <v>49357.120000000003</v>
      </c>
      <c r="N4180">
        <v>0</v>
      </c>
      <c r="O4180">
        <v>49357.120000000003</v>
      </c>
      <c r="P4180">
        <v>0</v>
      </c>
      <c r="Q4180">
        <v>0</v>
      </c>
      <c r="R4180">
        <v>0</v>
      </c>
      <c r="S4180">
        <v>0</v>
      </c>
    </row>
    <row r="4181" spans="1:19" x14ac:dyDescent="0.25">
      <c r="A4181">
        <v>4</v>
      </c>
      <c r="B4181">
        <v>4332</v>
      </c>
      <c r="C4181" t="s">
        <v>3736</v>
      </c>
      <c r="D4181" t="s">
        <v>255</v>
      </c>
      <c r="E4181" t="s">
        <v>255</v>
      </c>
      <c r="F4181" t="s">
        <v>6883</v>
      </c>
      <c r="G4181" t="s">
        <v>1278</v>
      </c>
      <c r="H4181" t="s">
        <v>104</v>
      </c>
      <c r="I4181">
        <v>0</v>
      </c>
      <c r="J4181" t="s">
        <v>6969</v>
      </c>
      <c r="K4181" s="37">
        <v>43356</v>
      </c>
      <c r="L4181">
        <v>3830.15</v>
      </c>
      <c r="M4181">
        <v>3830.15</v>
      </c>
      <c r="N4181">
        <v>0</v>
      </c>
      <c r="O4181">
        <v>3447.14</v>
      </c>
      <c r="P4181">
        <v>0</v>
      </c>
      <c r="Q4181">
        <v>287.26</v>
      </c>
      <c r="R4181">
        <v>287.26</v>
      </c>
      <c r="S4181">
        <v>0</v>
      </c>
    </row>
    <row r="4182" spans="1:19" x14ac:dyDescent="0.25">
      <c r="A4182">
        <v>4</v>
      </c>
      <c r="B4182">
        <v>4332</v>
      </c>
      <c r="C4182" t="s">
        <v>3736</v>
      </c>
      <c r="D4182" t="s">
        <v>48</v>
      </c>
      <c r="E4182" t="s">
        <v>48</v>
      </c>
      <c r="F4182" t="s">
        <v>6884</v>
      </c>
      <c r="G4182" t="s">
        <v>1297</v>
      </c>
      <c r="H4182" t="s">
        <v>100</v>
      </c>
      <c r="I4182">
        <v>1</v>
      </c>
      <c r="J4182" t="s">
        <v>6969</v>
      </c>
      <c r="K4182" s="37">
        <v>43356</v>
      </c>
      <c r="L4182">
        <v>9307.76</v>
      </c>
      <c r="M4182">
        <v>9307.76</v>
      </c>
      <c r="N4182">
        <v>0</v>
      </c>
      <c r="O4182">
        <v>8376.98</v>
      </c>
      <c r="P4182">
        <v>0</v>
      </c>
      <c r="Q4182">
        <v>698.09</v>
      </c>
      <c r="R4182">
        <v>698.08</v>
      </c>
      <c r="S4182">
        <v>0.01</v>
      </c>
    </row>
    <row r="4183" spans="1:19" x14ac:dyDescent="0.25">
      <c r="A4183">
        <v>4</v>
      </c>
      <c r="B4183">
        <v>4332</v>
      </c>
      <c r="C4183" t="s">
        <v>3736</v>
      </c>
      <c r="D4183" t="s">
        <v>2090</v>
      </c>
      <c r="E4183" t="s">
        <v>9</v>
      </c>
      <c r="F4183" t="s">
        <v>6885</v>
      </c>
      <c r="G4183" t="s">
        <v>2389</v>
      </c>
      <c r="H4183" t="s">
        <v>86</v>
      </c>
      <c r="I4183">
        <v>1</v>
      </c>
      <c r="J4183" t="s">
        <v>6969</v>
      </c>
      <c r="K4183" s="37">
        <v>43951</v>
      </c>
      <c r="L4183">
        <v>11286</v>
      </c>
      <c r="M4183">
        <v>11286</v>
      </c>
      <c r="N4183">
        <v>0</v>
      </c>
      <c r="O4183">
        <v>10157.4</v>
      </c>
      <c r="P4183">
        <v>0</v>
      </c>
      <c r="Q4183">
        <v>846.45</v>
      </c>
      <c r="R4183">
        <v>846.45</v>
      </c>
      <c r="S4183">
        <v>0</v>
      </c>
    </row>
    <row r="4184" spans="1:19" x14ac:dyDescent="0.25">
      <c r="A4184">
        <v>4</v>
      </c>
      <c r="B4184">
        <v>4332</v>
      </c>
      <c r="C4184" t="s">
        <v>3736</v>
      </c>
      <c r="D4184" t="s">
        <v>712</v>
      </c>
      <c r="E4184" t="s">
        <v>60</v>
      </c>
      <c r="F4184" t="s">
        <v>6886</v>
      </c>
      <c r="G4184" t="s">
        <v>1490</v>
      </c>
      <c r="H4184" t="s">
        <v>100</v>
      </c>
      <c r="I4184">
        <v>1</v>
      </c>
      <c r="J4184" t="s">
        <v>6969</v>
      </c>
      <c r="K4184" s="37">
        <v>43412</v>
      </c>
      <c r="L4184">
        <v>7808</v>
      </c>
      <c r="M4184">
        <v>7808</v>
      </c>
      <c r="N4184">
        <v>0</v>
      </c>
      <c r="O4184">
        <v>7027.2</v>
      </c>
      <c r="P4184">
        <v>0</v>
      </c>
      <c r="Q4184">
        <v>585.6</v>
      </c>
      <c r="R4184">
        <v>585.6</v>
      </c>
      <c r="S4184">
        <v>0</v>
      </c>
    </row>
    <row r="4185" spans="1:19" x14ac:dyDescent="0.25">
      <c r="A4185">
        <v>4</v>
      </c>
      <c r="B4185">
        <v>4332</v>
      </c>
      <c r="C4185" t="s">
        <v>3736</v>
      </c>
      <c r="D4185" t="s">
        <v>554</v>
      </c>
      <c r="E4185" t="s">
        <v>9</v>
      </c>
      <c r="F4185" t="s">
        <v>6887</v>
      </c>
      <c r="G4185" t="s">
        <v>555</v>
      </c>
      <c r="H4185" t="s">
        <v>86</v>
      </c>
      <c r="I4185">
        <v>1</v>
      </c>
      <c r="J4185" t="s">
        <v>6969</v>
      </c>
      <c r="K4185" s="37">
        <v>43336</v>
      </c>
      <c r="L4185">
        <v>40037.980000000003</v>
      </c>
      <c r="M4185">
        <v>40037.980000000003</v>
      </c>
      <c r="N4185">
        <v>0</v>
      </c>
      <c r="O4185">
        <v>36034.18</v>
      </c>
      <c r="P4185">
        <v>0</v>
      </c>
      <c r="Q4185">
        <v>3002.85</v>
      </c>
      <c r="R4185">
        <v>3002.85</v>
      </c>
      <c r="S4185">
        <v>0</v>
      </c>
    </row>
    <row r="4186" spans="1:19" x14ac:dyDescent="0.25">
      <c r="A4186">
        <v>4</v>
      </c>
      <c r="B4186">
        <v>4332</v>
      </c>
      <c r="C4186" t="s">
        <v>3736</v>
      </c>
      <c r="D4186" t="s">
        <v>335</v>
      </c>
      <c r="E4186" t="s">
        <v>9</v>
      </c>
      <c r="F4186" t="s">
        <v>6888</v>
      </c>
      <c r="G4186" t="s">
        <v>740</v>
      </c>
      <c r="H4186" t="s">
        <v>86</v>
      </c>
      <c r="I4186">
        <v>1</v>
      </c>
      <c r="J4186" t="s">
        <v>6969</v>
      </c>
      <c r="K4186" s="37">
        <v>43334</v>
      </c>
      <c r="L4186">
        <v>18200</v>
      </c>
      <c r="M4186">
        <v>18200</v>
      </c>
      <c r="N4186">
        <v>0</v>
      </c>
      <c r="O4186">
        <v>16380</v>
      </c>
      <c r="P4186">
        <v>0</v>
      </c>
      <c r="Q4186">
        <v>1365</v>
      </c>
      <c r="R4186">
        <v>1365</v>
      </c>
      <c r="S4186">
        <v>0</v>
      </c>
    </row>
    <row r="4187" spans="1:19" x14ac:dyDescent="0.25">
      <c r="A4187">
        <v>4</v>
      </c>
      <c r="B4187">
        <v>4332</v>
      </c>
      <c r="C4187" t="s">
        <v>3736</v>
      </c>
      <c r="D4187" t="s">
        <v>418</v>
      </c>
      <c r="E4187" t="s">
        <v>69</v>
      </c>
      <c r="F4187" t="s">
        <v>6889</v>
      </c>
      <c r="G4187" t="s">
        <v>423</v>
      </c>
      <c r="H4187" t="s">
        <v>104</v>
      </c>
      <c r="I4187">
        <v>1</v>
      </c>
      <c r="J4187" t="s">
        <v>6969</v>
      </c>
      <c r="K4187" s="37">
        <v>43294</v>
      </c>
      <c r="L4187">
        <v>46798</v>
      </c>
      <c r="M4187">
        <v>46798</v>
      </c>
      <c r="N4187">
        <v>0</v>
      </c>
      <c r="O4187">
        <v>42118.2</v>
      </c>
      <c r="P4187">
        <v>0</v>
      </c>
      <c r="Q4187">
        <v>3509.85</v>
      </c>
      <c r="R4187">
        <v>3509.85</v>
      </c>
      <c r="S4187">
        <v>0</v>
      </c>
    </row>
    <row r="4188" spans="1:19" x14ac:dyDescent="0.25">
      <c r="A4188">
        <v>4</v>
      </c>
      <c r="B4188">
        <v>4332</v>
      </c>
      <c r="C4188" t="s">
        <v>3736</v>
      </c>
      <c r="D4188" t="s">
        <v>424</v>
      </c>
      <c r="E4188" t="s">
        <v>82</v>
      </c>
      <c r="F4188" t="s">
        <v>6890</v>
      </c>
      <c r="G4188" t="s">
        <v>1417</v>
      </c>
      <c r="H4188" t="s">
        <v>107</v>
      </c>
      <c r="I4188">
        <v>0</v>
      </c>
      <c r="J4188" t="s">
        <v>6969</v>
      </c>
      <c r="K4188" s="37">
        <v>43360</v>
      </c>
      <c r="L4188">
        <v>8300</v>
      </c>
      <c r="M4188">
        <v>8300</v>
      </c>
      <c r="N4188">
        <v>0</v>
      </c>
      <c r="O4188">
        <v>7470</v>
      </c>
      <c r="P4188">
        <v>0</v>
      </c>
      <c r="Q4188">
        <v>622.5</v>
      </c>
      <c r="R4188">
        <v>622.5</v>
      </c>
      <c r="S4188">
        <v>0</v>
      </c>
    </row>
    <row r="4189" spans="1:19" x14ac:dyDescent="0.25">
      <c r="A4189">
        <v>4</v>
      </c>
      <c r="B4189">
        <v>4332</v>
      </c>
      <c r="C4189" t="s">
        <v>3736</v>
      </c>
      <c r="D4189" t="s">
        <v>122</v>
      </c>
      <c r="E4189" t="s">
        <v>122</v>
      </c>
      <c r="F4189" t="s">
        <v>6891</v>
      </c>
      <c r="G4189" t="s">
        <v>809</v>
      </c>
      <c r="H4189" t="s">
        <v>107</v>
      </c>
      <c r="I4189">
        <v>1</v>
      </c>
      <c r="J4189" t="s">
        <v>6969</v>
      </c>
      <c r="K4189" s="37">
        <v>43333</v>
      </c>
      <c r="L4189">
        <v>3486.27</v>
      </c>
      <c r="M4189">
        <v>3486.27</v>
      </c>
      <c r="N4189">
        <v>0</v>
      </c>
      <c r="O4189">
        <v>3137.64</v>
      </c>
      <c r="P4189">
        <v>0</v>
      </c>
      <c r="Q4189">
        <v>261.47000000000003</v>
      </c>
      <c r="R4189">
        <v>261.47000000000003</v>
      </c>
      <c r="S4189">
        <v>0</v>
      </c>
    </row>
    <row r="4190" spans="1:19" x14ac:dyDescent="0.25">
      <c r="A4190">
        <v>4</v>
      </c>
      <c r="B4190">
        <v>4332</v>
      </c>
      <c r="C4190" t="s">
        <v>3736</v>
      </c>
      <c r="D4190" t="s">
        <v>424</v>
      </c>
      <c r="E4190" t="s">
        <v>82</v>
      </c>
      <c r="F4190" t="s">
        <v>6892</v>
      </c>
      <c r="G4190" t="s">
        <v>1716</v>
      </c>
      <c r="H4190" t="s">
        <v>124</v>
      </c>
      <c r="I4190">
        <v>1</v>
      </c>
      <c r="J4190" t="s">
        <v>6969</v>
      </c>
      <c r="K4190" s="37">
        <v>48092</v>
      </c>
      <c r="L4190">
        <v>140891.76999999999</v>
      </c>
      <c r="M4190">
        <v>140891.76999999999</v>
      </c>
      <c r="N4190">
        <v>0</v>
      </c>
      <c r="O4190">
        <v>126802.59</v>
      </c>
      <c r="P4190">
        <v>0</v>
      </c>
      <c r="Q4190">
        <v>10566.89</v>
      </c>
      <c r="R4190">
        <v>10566.89</v>
      </c>
      <c r="S4190">
        <v>0</v>
      </c>
    </row>
    <row r="4191" spans="1:19" x14ac:dyDescent="0.25">
      <c r="A4191">
        <v>4</v>
      </c>
      <c r="B4191">
        <v>4332</v>
      </c>
      <c r="C4191" t="s">
        <v>3736</v>
      </c>
      <c r="D4191" t="s">
        <v>495</v>
      </c>
      <c r="E4191" t="s">
        <v>9</v>
      </c>
      <c r="F4191" t="s">
        <v>8540</v>
      </c>
      <c r="G4191" t="s">
        <v>8541</v>
      </c>
      <c r="H4191" t="s">
        <v>86</v>
      </c>
      <c r="I4191">
        <v>1</v>
      </c>
      <c r="J4191" t="s">
        <v>6969</v>
      </c>
      <c r="K4191" s="37">
        <v>43335</v>
      </c>
      <c r="L4191">
        <v>17754.78</v>
      </c>
      <c r="M4191">
        <v>17754.78</v>
      </c>
      <c r="N4191">
        <v>0</v>
      </c>
      <c r="O4191">
        <v>17754.78</v>
      </c>
      <c r="P4191">
        <v>0</v>
      </c>
      <c r="Q4191">
        <v>0</v>
      </c>
      <c r="R4191">
        <v>0</v>
      </c>
      <c r="S4191">
        <v>0</v>
      </c>
    </row>
    <row r="4192" spans="1:19" x14ac:dyDescent="0.25">
      <c r="A4192">
        <v>4</v>
      </c>
      <c r="B4192">
        <v>4332</v>
      </c>
      <c r="C4192" t="s">
        <v>3736</v>
      </c>
      <c r="D4192" t="s">
        <v>3589</v>
      </c>
      <c r="E4192" t="s">
        <v>135</v>
      </c>
      <c r="F4192" t="s">
        <v>6893</v>
      </c>
      <c r="G4192" t="s">
        <v>3590</v>
      </c>
      <c r="H4192" t="s">
        <v>86</v>
      </c>
      <c r="I4192">
        <v>1</v>
      </c>
      <c r="J4192" t="s">
        <v>6969</v>
      </c>
      <c r="K4192" s="37">
        <v>43987</v>
      </c>
      <c r="L4192">
        <v>4984.3500000000004</v>
      </c>
      <c r="M4192">
        <v>4984.3500000000004</v>
      </c>
      <c r="N4192">
        <v>0</v>
      </c>
      <c r="O4192">
        <v>4870.8</v>
      </c>
      <c r="P4192">
        <v>0</v>
      </c>
      <c r="Q4192">
        <v>85.16</v>
      </c>
      <c r="R4192">
        <v>85.16</v>
      </c>
      <c r="S4192">
        <v>0</v>
      </c>
    </row>
    <row r="4193" spans="1:19" x14ac:dyDescent="0.25">
      <c r="A4193">
        <v>4</v>
      </c>
      <c r="B4193">
        <v>4332</v>
      </c>
      <c r="C4193" t="s">
        <v>3736</v>
      </c>
      <c r="D4193" t="s">
        <v>400</v>
      </c>
      <c r="E4193" t="s">
        <v>131</v>
      </c>
      <c r="F4193" t="s">
        <v>6894</v>
      </c>
      <c r="G4193" t="s">
        <v>401</v>
      </c>
      <c r="H4193" t="s">
        <v>149</v>
      </c>
      <c r="I4193">
        <v>0</v>
      </c>
      <c r="J4193" t="s">
        <v>6969</v>
      </c>
      <c r="K4193" s="37">
        <v>43265</v>
      </c>
      <c r="L4193">
        <v>33438.559999999998</v>
      </c>
      <c r="M4193">
        <v>33438.559999999998</v>
      </c>
      <c r="N4193">
        <v>0</v>
      </c>
      <c r="O4193">
        <v>30094.7</v>
      </c>
      <c r="P4193">
        <v>0</v>
      </c>
      <c r="Q4193">
        <v>2507.9</v>
      </c>
      <c r="R4193">
        <v>2507.89</v>
      </c>
      <c r="S4193">
        <v>0.01</v>
      </c>
    </row>
    <row r="4194" spans="1:19" x14ac:dyDescent="0.25">
      <c r="A4194">
        <v>4</v>
      </c>
      <c r="B4194">
        <v>4332</v>
      </c>
      <c r="C4194" t="s">
        <v>3736</v>
      </c>
      <c r="D4194" t="s">
        <v>618</v>
      </c>
      <c r="E4194" t="s">
        <v>9</v>
      </c>
      <c r="F4194" t="s">
        <v>6895</v>
      </c>
      <c r="G4194" t="s">
        <v>619</v>
      </c>
      <c r="H4194" t="s">
        <v>124</v>
      </c>
      <c r="I4194">
        <v>1</v>
      </c>
      <c r="J4194" t="s">
        <v>6969</v>
      </c>
      <c r="K4194" s="37">
        <v>43335</v>
      </c>
      <c r="L4194">
        <v>20505.87</v>
      </c>
      <c r="M4194">
        <v>20505.87</v>
      </c>
      <c r="N4194">
        <v>0</v>
      </c>
      <c r="O4194">
        <v>18455.28</v>
      </c>
      <c r="P4194">
        <v>0</v>
      </c>
      <c r="Q4194">
        <v>1537.94</v>
      </c>
      <c r="R4194">
        <v>1537.94</v>
      </c>
      <c r="S4194">
        <v>0</v>
      </c>
    </row>
    <row r="4195" spans="1:19" x14ac:dyDescent="0.25">
      <c r="A4195">
        <v>4</v>
      </c>
      <c r="B4195">
        <v>4332</v>
      </c>
      <c r="C4195" t="s">
        <v>3736</v>
      </c>
      <c r="D4195" t="s">
        <v>315</v>
      </c>
      <c r="E4195" t="s">
        <v>93</v>
      </c>
      <c r="F4195" t="s">
        <v>6896</v>
      </c>
      <c r="G4195" t="s">
        <v>341</v>
      </c>
      <c r="H4195" t="s">
        <v>104</v>
      </c>
      <c r="I4195">
        <v>0</v>
      </c>
      <c r="J4195" t="s">
        <v>6969</v>
      </c>
      <c r="K4195" s="37">
        <v>43265</v>
      </c>
      <c r="L4195">
        <v>15405.36</v>
      </c>
      <c r="M4195">
        <v>15405.36</v>
      </c>
      <c r="N4195">
        <v>0</v>
      </c>
      <c r="O4195">
        <v>13864.82</v>
      </c>
      <c r="P4195">
        <v>0</v>
      </c>
      <c r="Q4195">
        <v>1155.4100000000001</v>
      </c>
      <c r="R4195">
        <v>1155.4000000000001</v>
      </c>
      <c r="S4195">
        <v>0.01</v>
      </c>
    </row>
    <row r="4196" spans="1:19" x14ac:dyDescent="0.25">
      <c r="A4196">
        <v>4</v>
      </c>
      <c r="B4196">
        <v>4332</v>
      </c>
      <c r="C4196" t="s">
        <v>3736</v>
      </c>
      <c r="D4196" t="s">
        <v>464</v>
      </c>
      <c r="E4196" t="s">
        <v>131</v>
      </c>
      <c r="F4196" t="s">
        <v>8542</v>
      </c>
      <c r="G4196" t="s">
        <v>141</v>
      </c>
      <c r="H4196" t="s">
        <v>86</v>
      </c>
      <c r="I4196">
        <v>1</v>
      </c>
      <c r="J4196" t="s">
        <v>6969</v>
      </c>
      <c r="K4196" s="37">
        <v>43335</v>
      </c>
      <c r="L4196">
        <v>4470.58</v>
      </c>
      <c r="M4196">
        <v>4470.58</v>
      </c>
      <c r="N4196">
        <v>0</v>
      </c>
      <c r="O4196">
        <v>4470.58</v>
      </c>
      <c r="P4196">
        <v>0</v>
      </c>
      <c r="Q4196">
        <v>0</v>
      </c>
      <c r="R4196">
        <v>0</v>
      </c>
      <c r="S4196">
        <v>0</v>
      </c>
    </row>
    <row r="4197" spans="1:19" x14ac:dyDescent="0.25">
      <c r="A4197">
        <v>4</v>
      </c>
      <c r="B4197">
        <v>4332</v>
      </c>
      <c r="C4197" t="s">
        <v>3736</v>
      </c>
      <c r="D4197" t="s">
        <v>424</v>
      </c>
      <c r="E4197" t="s">
        <v>82</v>
      </c>
      <c r="F4197" t="s">
        <v>6897</v>
      </c>
      <c r="G4197" t="s">
        <v>2911</v>
      </c>
      <c r="H4197" t="s">
        <v>107</v>
      </c>
      <c r="I4197">
        <v>0</v>
      </c>
      <c r="J4197" t="s">
        <v>6969</v>
      </c>
      <c r="K4197" s="37">
        <v>43623</v>
      </c>
      <c r="L4197">
        <v>3492.71</v>
      </c>
      <c r="M4197">
        <v>3492.71</v>
      </c>
      <c r="N4197">
        <v>0</v>
      </c>
      <c r="O4197">
        <v>3143.44</v>
      </c>
      <c r="P4197">
        <v>0</v>
      </c>
      <c r="Q4197">
        <v>261.95</v>
      </c>
      <c r="R4197">
        <v>261.95</v>
      </c>
      <c r="S4197">
        <v>0</v>
      </c>
    </row>
    <row r="4198" spans="1:19" x14ac:dyDescent="0.25">
      <c r="A4198">
        <v>4</v>
      </c>
      <c r="B4198">
        <v>4332</v>
      </c>
      <c r="C4198" t="s">
        <v>3736</v>
      </c>
      <c r="D4198" t="s">
        <v>13</v>
      </c>
      <c r="E4198" t="s">
        <v>9</v>
      </c>
      <c r="F4198" t="s">
        <v>8543</v>
      </c>
      <c r="G4198" t="s">
        <v>8544</v>
      </c>
      <c r="H4198" t="s">
        <v>107</v>
      </c>
      <c r="I4198">
        <v>0.85</v>
      </c>
      <c r="J4198" t="s">
        <v>6969</v>
      </c>
      <c r="K4198" s="37">
        <v>48092</v>
      </c>
      <c r="L4198">
        <v>2293961.9300000002</v>
      </c>
      <c r="M4198">
        <v>2293961.9300000002</v>
      </c>
      <c r="N4198">
        <v>0</v>
      </c>
      <c r="O4198">
        <v>2064565.74</v>
      </c>
      <c r="P4198">
        <v>0</v>
      </c>
      <c r="Q4198">
        <v>0</v>
      </c>
      <c r="R4198">
        <v>0</v>
      </c>
      <c r="S4198">
        <v>0</v>
      </c>
    </row>
    <row r="4199" spans="1:19" x14ac:dyDescent="0.25">
      <c r="A4199">
        <v>4</v>
      </c>
      <c r="B4199">
        <v>4332</v>
      </c>
      <c r="C4199" t="s">
        <v>3736</v>
      </c>
      <c r="D4199" t="s">
        <v>521</v>
      </c>
      <c r="E4199" t="s">
        <v>147</v>
      </c>
      <c r="F4199" t="s">
        <v>8545</v>
      </c>
      <c r="G4199" t="s">
        <v>8546</v>
      </c>
      <c r="H4199" t="s">
        <v>86</v>
      </c>
      <c r="I4199">
        <v>1</v>
      </c>
      <c r="J4199" t="s">
        <v>6969</v>
      </c>
      <c r="K4199" s="37">
        <v>43265</v>
      </c>
      <c r="L4199">
        <v>7665.4</v>
      </c>
      <c r="M4199">
        <v>7665.4</v>
      </c>
      <c r="N4199">
        <v>0</v>
      </c>
      <c r="O4199">
        <v>7665.4</v>
      </c>
      <c r="P4199">
        <v>0</v>
      </c>
      <c r="Q4199">
        <v>0</v>
      </c>
      <c r="R4199">
        <v>0</v>
      </c>
      <c r="S4199">
        <v>0</v>
      </c>
    </row>
    <row r="4200" spans="1:19" x14ac:dyDescent="0.25">
      <c r="A4200">
        <v>4</v>
      </c>
      <c r="B4200">
        <v>4332</v>
      </c>
      <c r="C4200" t="s">
        <v>3736</v>
      </c>
      <c r="D4200" t="s">
        <v>134</v>
      </c>
      <c r="E4200" t="s">
        <v>135</v>
      </c>
      <c r="F4200" t="s">
        <v>6898</v>
      </c>
      <c r="G4200" t="s">
        <v>485</v>
      </c>
      <c r="H4200" t="s">
        <v>107</v>
      </c>
      <c r="I4200">
        <v>0.1</v>
      </c>
      <c r="J4200" t="s">
        <v>6969</v>
      </c>
      <c r="K4200" s="37">
        <v>43760</v>
      </c>
      <c r="L4200">
        <v>31817.35</v>
      </c>
      <c r="M4200">
        <v>31817.35</v>
      </c>
      <c r="N4200">
        <v>0</v>
      </c>
      <c r="O4200">
        <v>28635.62</v>
      </c>
      <c r="P4200">
        <v>0</v>
      </c>
      <c r="Q4200">
        <v>2386.3000000000002</v>
      </c>
      <c r="R4200">
        <v>2386.3000000000002</v>
      </c>
      <c r="S4200">
        <v>0</v>
      </c>
    </row>
    <row r="4201" spans="1:19" x14ac:dyDescent="0.25">
      <c r="A4201">
        <v>4</v>
      </c>
      <c r="B4201">
        <v>4332</v>
      </c>
      <c r="C4201" t="s">
        <v>3736</v>
      </c>
      <c r="D4201" t="s">
        <v>354</v>
      </c>
      <c r="E4201" t="s">
        <v>9</v>
      </c>
      <c r="F4201" t="s">
        <v>8547</v>
      </c>
      <c r="G4201" t="s">
        <v>8548</v>
      </c>
      <c r="H4201" t="s">
        <v>86</v>
      </c>
      <c r="I4201">
        <v>1</v>
      </c>
      <c r="J4201" t="s">
        <v>6969</v>
      </c>
      <c r="K4201" s="37">
        <v>43950</v>
      </c>
      <c r="L4201">
        <v>145615.1</v>
      </c>
      <c r="M4201">
        <v>145615.1</v>
      </c>
      <c r="N4201">
        <v>0</v>
      </c>
      <c r="O4201">
        <v>145615.1</v>
      </c>
      <c r="P4201">
        <v>0</v>
      </c>
      <c r="Q4201">
        <v>0</v>
      </c>
      <c r="R4201">
        <v>0</v>
      </c>
      <c r="S4201">
        <v>0</v>
      </c>
    </row>
    <row r="4202" spans="1:19" x14ac:dyDescent="0.25">
      <c r="A4202">
        <v>4</v>
      </c>
      <c r="B4202">
        <v>4332</v>
      </c>
      <c r="C4202" t="s">
        <v>3736</v>
      </c>
      <c r="D4202" t="s">
        <v>579</v>
      </c>
      <c r="E4202" t="s">
        <v>9</v>
      </c>
      <c r="F4202" t="s">
        <v>6899</v>
      </c>
      <c r="G4202" t="s">
        <v>580</v>
      </c>
      <c r="H4202" t="s">
        <v>86</v>
      </c>
      <c r="I4202">
        <v>1</v>
      </c>
      <c r="J4202" t="s">
        <v>6969</v>
      </c>
      <c r="K4202" s="37">
        <v>43781</v>
      </c>
      <c r="L4202">
        <v>4623.78</v>
      </c>
      <c r="M4202">
        <v>4623.78</v>
      </c>
      <c r="N4202">
        <v>0</v>
      </c>
      <c r="O4202">
        <v>4570.38</v>
      </c>
      <c r="P4202">
        <v>0</v>
      </c>
      <c r="Q4202">
        <v>40.049999999999997</v>
      </c>
      <c r="R4202">
        <v>40.049999999999997</v>
      </c>
      <c r="S4202">
        <v>0</v>
      </c>
    </row>
    <row r="4203" spans="1:19" x14ac:dyDescent="0.25">
      <c r="A4203">
        <v>4</v>
      </c>
      <c r="B4203">
        <v>4332</v>
      </c>
      <c r="C4203" t="s">
        <v>3736</v>
      </c>
      <c r="D4203" t="s">
        <v>8549</v>
      </c>
      <c r="E4203" t="s">
        <v>9</v>
      </c>
      <c r="F4203" t="s">
        <v>8550</v>
      </c>
      <c r="G4203" t="s">
        <v>8551</v>
      </c>
      <c r="H4203" t="s">
        <v>86</v>
      </c>
      <c r="I4203">
        <v>1</v>
      </c>
      <c r="J4203" t="s">
        <v>6969</v>
      </c>
      <c r="K4203" s="37">
        <v>43334</v>
      </c>
      <c r="L4203">
        <v>11835.6</v>
      </c>
      <c r="M4203">
        <v>11835.6</v>
      </c>
      <c r="N4203">
        <v>0</v>
      </c>
      <c r="O4203">
        <v>11835.6</v>
      </c>
      <c r="P4203">
        <v>0</v>
      </c>
      <c r="Q4203">
        <v>0</v>
      </c>
      <c r="R4203">
        <v>0</v>
      </c>
      <c r="S4203">
        <v>0</v>
      </c>
    </row>
    <row r="4204" spans="1:19" x14ac:dyDescent="0.25">
      <c r="A4204">
        <v>4</v>
      </c>
      <c r="B4204">
        <v>4332</v>
      </c>
      <c r="C4204" t="s">
        <v>3736</v>
      </c>
      <c r="D4204" t="s">
        <v>514</v>
      </c>
      <c r="E4204" t="s">
        <v>27</v>
      </c>
      <c r="F4204" t="s">
        <v>6900</v>
      </c>
      <c r="G4204" t="s">
        <v>515</v>
      </c>
      <c r="H4204" t="s">
        <v>124</v>
      </c>
      <c r="I4204">
        <v>1</v>
      </c>
      <c r="J4204" t="s">
        <v>6969</v>
      </c>
      <c r="K4204" s="37">
        <v>43294</v>
      </c>
      <c r="L4204">
        <v>13296.36</v>
      </c>
      <c r="M4204">
        <v>13296.36</v>
      </c>
      <c r="N4204">
        <v>0</v>
      </c>
      <c r="O4204">
        <v>11966.72</v>
      </c>
      <c r="P4204">
        <v>0</v>
      </c>
      <c r="Q4204">
        <v>997.23</v>
      </c>
      <c r="R4204">
        <v>997.23</v>
      </c>
      <c r="S4204">
        <v>0</v>
      </c>
    </row>
    <row r="4205" spans="1:19" x14ac:dyDescent="0.25">
      <c r="A4205">
        <v>4</v>
      </c>
      <c r="B4205">
        <v>4332</v>
      </c>
      <c r="C4205" t="s">
        <v>3736</v>
      </c>
      <c r="D4205" t="s">
        <v>304</v>
      </c>
      <c r="E4205" t="s">
        <v>217</v>
      </c>
      <c r="F4205" t="s">
        <v>6901</v>
      </c>
      <c r="G4205" t="s">
        <v>322</v>
      </c>
      <c r="H4205" t="s">
        <v>124</v>
      </c>
      <c r="I4205">
        <v>1</v>
      </c>
      <c r="J4205" t="s">
        <v>6969</v>
      </c>
      <c r="K4205" s="37">
        <v>43265</v>
      </c>
      <c r="L4205">
        <v>15500</v>
      </c>
      <c r="M4205">
        <v>15500</v>
      </c>
      <c r="N4205">
        <v>0</v>
      </c>
      <c r="O4205">
        <v>13950</v>
      </c>
      <c r="P4205">
        <v>0</v>
      </c>
      <c r="Q4205">
        <v>1162.5</v>
      </c>
      <c r="R4205">
        <v>1162.5</v>
      </c>
      <c r="S4205">
        <v>0</v>
      </c>
    </row>
    <row r="4206" spans="1:19" x14ac:dyDescent="0.25">
      <c r="A4206">
        <v>4</v>
      </c>
      <c r="B4206">
        <v>4332</v>
      </c>
      <c r="C4206" t="s">
        <v>3736</v>
      </c>
      <c r="D4206" t="s">
        <v>95</v>
      </c>
      <c r="E4206" t="s">
        <v>93</v>
      </c>
      <c r="F4206" t="s">
        <v>6902</v>
      </c>
      <c r="G4206" t="s">
        <v>1093</v>
      </c>
      <c r="H4206" t="s">
        <v>107</v>
      </c>
      <c r="I4206">
        <v>0.1</v>
      </c>
      <c r="J4206" t="s">
        <v>6969</v>
      </c>
      <c r="K4206" s="37">
        <v>43334</v>
      </c>
      <c r="L4206">
        <v>3725.85</v>
      </c>
      <c r="M4206">
        <v>3725.85</v>
      </c>
      <c r="N4206">
        <v>0</v>
      </c>
      <c r="O4206">
        <v>3353.27</v>
      </c>
      <c r="P4206">
        <v>0</v>
      </c>
      <c r="Q4206">
        <v>279.44</v>
      </c>
      <c r="R4206">
        <v>279.44</v>
      </c>
      <c r="S4206">
        <v>0</v>
      </c>
    </row>
    <row r="4207" spans="1:19" x14ac:dyDescent="0.25">
      <c r="A4207">
        <v>4</v>
      </c>
      <c r="B4207">
        <v>4332</v>
      </c>
      <c r="C4207" t="s">
        <v>3736</v>
      </c>
      <c r="D4207" t="s">
        <v>1643</v>
      </c>
      <c r="E4207" t="s">
        <v>152</v>
      </c>
      <c r="F4207" t="s">
        <v>8552</v>
      </c>
      <c r="G4207" t="s">
        <v>8553</v>
      </c>
      <c r="H4207" t="s">
        <v>86</v>
      </c>
      <c r="I4207">
        <v>1</v>
      </c>
      <c r="J4207" t="s">
        <v>6969</v>
      </c>
      <c r="K4207" s="37">
        <v>43957</v>
      </c>
      <c r="L4207">
        <v>58262.84</v>
      </c>
      <c r="M4207">
        <v>58262.84</v>
      </c>
      <c r="N4207">
        <v>0</v>
      </c>
      <c r="O4207">
        <v>58262.84</v>
      </c>
      <c r="P4207">
        <v>0</v>
      </c>
      <c r="Q4207">
        <v>0</v>
      </c>
      <c r="R4207">
        <v>0</v>
      </c>
      <c r="S4207">
        <v>0</v>
      </c>
    </row>
    <row r="4208" spans="1:19" x14ac:dyDescent="0.25">
      <c r="A4208">
        <v>4</v>
      </c>
      <c r="B4208">
        <v>4332</v>
      </c>
      <c r="C4208" t="s">
        <v>3736</v>
      </c>
      <c r="D4208" t="s">
        <v>32</v>
      </c>
      <c r="E4208" t="s">
        <v>9</v>
      </c>
      <c r="F4208" t="s">
        <v>6903</v>
      </c>
      <c r="G4208" t="s">
        <v>33</v>
      </c>
      <c r="H4208" t="s">
        <v>29</v>
      </c>
      <c r="I4208">
        <v>0.5</v>
      </c>
      <c r="J4208" t="s">
        <v>6970</v>
      </c>
      <c r="K4208" s="37">
        <v>48092</v>
      </c>
      <c r="L4208">
        <v>697730</v>
      </c>
      <c r="M4208">
        <v>5611597</v>
      </c>
      <c r="N4208">
        <v>4913867</v>
      </c>
      <c r="O4208">
        <v>4208697.75</v>
      </c>
      <c r="P4208">
        <v>3685400.25</v>
      </c>
      <c r="Q4208">
        <v>0</v>
      </c>
      <c r="R4208">
        <v>0</v>
      </c>
      <c r="S4208">
        <v>0</v>
      </c>
    </row>
    <row r="4209" spans="1:19" x14ac:dyDescent="0.25">
      <c r="A4209">
        <v>4</v>
      </c>
      <c r="B4209">
        <v>4332</v>
      </c>
      <c r="C4209" t="s">
        <v>3736</v>
      </c>
      <c r="D4209" t="s">
        <v>363</v>
      </c>
      <c r="E4209" t="s">
        <v>168</v>
      </c>
      <c r="F4209" t="s">
        <v>8554</v>
      </c>
      <c r="G4209" t="s">
        <v>8555</v>
      </c>
      <c r="H4209" t="s">
        <v>86</v>
      </c>
      <c r="I4209">
        <v>1</v>
      </c>
      <c r="J4209" t="s">
        <v>6969</v>
      </c>
      <c r="K4209" s="37">
        <v>43950</v>
      </c>
      <c r="L4209">
        <v>11098.56</v>
      </c>
      <c r="M4209">
        <v>11098.56</v>
      </c>
      <c r="N4209">
        <v>0</v>
      </c>
      <c r="O4209">
        <v>11098.56</v>
      </c>
      <c r="P4209">
        <v>0</v>
      </c>
      <c r="Q4209">
        <v>0</v>
      </c>
      <c r="R4209">
        <v>0</v>
      </c>
      <c r="S4209">
        <v>0</v>
      </c>
    </row>
    <row r="4210" spans="1:19" x14ac:dyDescent="0.25">
      <c r="A4210">
        <v>4</v>
      </c>
      <c r="B4210">
        <v>4332</v>
      </c>
      <c r="C4210" t="s">
        <v>3736</v>
      </c>
      <c r="D4210" t="s">
        <v>1119</v>
      </c>
      <c r="E4210" t="s">
        <v>48</v>
      </c>
      <c r="F4210" t="s">
        <v>6904</v>
      </c>
      <c r="G4210" t="s">
        <v>1520</v>
      </c>
      <c r="H4210" t="s">
        <v>100</v>
      </c>
      <c r="I4210">
        <v>1</v>
      </c>
      <c r="J4210" t="s">
        <v>6969</v>
      </c>
      <c r="K4210" s="37">
        <v>43412</v>
      </c>
      <c r="L4210">
        <v>6233.15</v>
      </c>
      <c r="M4210">
        <v>6233.15</v>
      </c>
      <c r="N4210">
        <v>0</v>
      </c>
      <c r="O4210">
        <v>5609.84</v>
      </c>
      <c r="P4210">
        <v>0</v>
      </c>
      <c r="Q4210">
        <v>467.49</v>
      </c>
      <c r="R4210">
        <v>467.49</v>
      </c>
      <c r="S4210">
        <v>0</v>
      </c>
    </row>
    <row r="4211" spans="1:19" x14ac:dyDescent="0.25">
      <c r="A4211">
        <v>4</v>
      </c>
      <c r="B4211">
        <v>4332</v>
      </c>
      <c r="C4211" t="s">
        <v>3736</v>
      </c>
      <c r="D4211" t="s">
        <v>424</v>
      </c>
      <c r="E4211" t="s">
        <v>82</v>
      </c>
      <c r="F4211" t="s">
        <v>6905</v>
      </c>
      <c r="G4211" t="s">
        <v>1718</v>
      </c>
      <c r="H4211" t="s">
        <v>124</v>
      </c>
      <c r="I4211">
        <v>0</v>
      </c>
      <c r="J4211" t="s">
        <v>6969</v>
      </c>
      <c r="K4211" s="37">
        <v>43598</v>
      </c>
      <c r="L4211">
        <v>5568.75</v>
      </c>
      <c r="M4211">
        <v>5568.75</v>
      </c>
      <c r="N4211">
        <v>0</v>
      </c>
      <c r="O4211">
        <v>5011.88</v>
      </c>
      <c r="P4211">
        <v>0</v>
      </c>
      <c r="Q4211">
        <v>417.66</v>
      </c>
      <c r="R4211">
        <v>417.66</v>
      </c>
      <c r="S4211">
        <v>0</v>
      </c>
    </row>
    <row r="4212" spans="1:19" x14ac:dyDescent="0.25">
      <c r="A4212">
        <v>4</v>
      </c>
      <c r="B4212">
        <v>4332</v>
      </c>
      <c r="C4212" t="s">
        <v>3736</v>
      </c>
      <c r="D4212" t="s">
        <v>75</v>
      </c>
      <c r="E4212" t="s">
        <v>76</v>
      </c>
      <c r="F4212" t="s">
        <v>6906</v>
      </c>
      <c r="G4212" t="s">
        <v>1420</v>
      </c>
      <c r="H4212" t="s">
        <v>104</v>
      </c>
      <c r="I4212">
        <v>0</v>
      </c>
      <c r="J4212" t="s">
        <v>6969</v>
      </c>
      <c r="K4212" s="37">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3736</v>
      </c>
      <c r="D4213" t="s">
        <v>242</v>
      </c>
      <c r="E4213" t="s">
        <v>243</v>
      </c>
      <c r="F4213" t="s">
        <v>6907</v>
      </c>
      <c r="G4213" t="s">
        <v>309</v>
      </c>
      <c r="H4213" t="s">
        <v>124</v>
      </c>
      <c r="I4213">
        <v>1</v>
      </c>
      <c r="J4213" t="s">
        <v>6969</v>
      </c>
      <c r="K4213" s="37">
        <v>43265</v>
      </c>
      <c r="L4213">
        <v>50367.28</v>
      </c>
      <c r="M4213">
        <v>50367.28</v>
      </c>
      <c r="N4213">
        <v>0</v>
      </c>
      <c r="O4213">
        <v>45330.55</v>
      </c>
      <c r="P4213">
        <v>0</v>
      </c>
      <c r="Q4213">
        <v>3777.55</v>
      </c>
      <c r="R4213">
        <v>3777.55</v>
      </c>
      <c r="S4213">
        <v>0</v>
      </c>
    </row>
    <row r="4214" spans="1:19" x14ac:dyDescent="0.25">
      <c r="A4214">
        <v>4</v>
      </c>
      <c r="B4214">
        <v>4332</v>
      </c>
      <c r="C4214" t="s">
        <v>3736</v>
      </c>
      <c r="D4214" t="s">
        <v>1444</v>
      </c>
      <c r="E4214" t="s">
        <v>384</v>
      </c>
      <c r="F4214" t="s">
        <v>8556</v>
      </c>
      <c r="G4214" t="s">
        <v>8557</v>
      </c>
      <c r="H4214" t="s">
        <v>86</v>
      </c>
      <c r="I4214">
        <v>1</v>
      </c>
      <c r="J4214" t="s">
        <v>6969</v>
      </c>
      <c r="K4214" s="37">
        <v>43333</v>
      </c>
      <c r="L4214">
        <v>14756.34</v>
      </c>
      <c r="M4214">
        <v>14756.34</v>
      </c>
      <c r="N4214">
        <v>0</v>
      </c>
      <c r="O4214">
        <v>14756.34</v>
      </c>
      <c r="P4214">
        <v>0</v>
      </c>
      <c r="Q4214">
        <v>0</v>
      </c>
      <c r="R4214">
        <v>0</v>
      </c>
      <c r="S4214">
        <v>0</v>
      </c>
    </row>
    <row r="4215" spans="1:19" x14ac:dyDescent="0.25">
      <c r="A4215">
        <v>4</v>
      </c>
      <c r="B4215">
        <v>4332</v>
      </c>
      <c r="C4215" t="s">
        <v>3736</v>
      </c>
      <c r="D4215" t="s">
        <v>307</v>
      </c>
      <c r="E4215" t="s">
        <v>152</v>
      </c>
      <c r="F4215" t="s">
        <v>6908</v>
      </c>
      <c r="G4215" t="s">
        <v>474</v>
      </c>
      <c r="H4215" t="s">
        <v>100</v>
      </c>
      <c r="I4215">
        <v>0</v>
      </c>
      <c r="J4215" t="s">
        <v>6969</v>
      </c>
      <c r="K4215" s="37">
        <v>43294</v>
      </c>
      <c r="L4215">
        <v>10988.93</v>
      </c>
      <c r="M4215">
        <v>10988.93</v>
      </c>
      <c r="N4215">
        <v>0</v>
      </c>
      <c r="O4215">
        <v>9890.0400000000009</v>
      </c>
      <c r="P4215">
        <v>0</v>
      </c>
      <c r="Q4215">
        <v>824.17</v>
      </c>
      <c r="R4215">
        <v>824.17</v>
      </c>
      <c r="S4215">
        <v>0</v>
      </c>
    </row>
    <row r="4216" spans="1:19" x14ac:dyDescent="0.25">
      <c r="A4216">
        <v>4</v>
      </c>
      <c r="B4216">
        <v>4332</v>
      </c>
      <c r="C4216" t="s">
        <v>3736</v>
      </c>
      <c r="D4216" t="s">
        <v>134</v>
      </c>
      <c r="E4216" t="s">
        <v>135</v>
      </c>
      <c r="F4216" t="s">
        <v>6909</v>
      </c>
      <c r="G4216" t="s">
        <v>490</v>
      </c>
      <c r="H4216" t="s">
        <v>104</v>
      </c>
      <c r="I4216">
        <v>1</v>
      </c>
      <c r="J4216" t="s">
        <v>6969</v>
      </c>
      <c r="K4216" s="37">
        <v>43294</v>
      </c>
      <c r="L4216">
        <v>8715.68</v>
      </c>
      <c r="M4216">
        <v>8715.68</v>
      </c>
      <c r="N4216">
        <v>0</v>
      </c>
      <c r="O4216">
        <v>7844.11</v>
      </c>
      <c r="P4216">
        <v>0</v>
      </c>
      <c r="Q4216">
        <v>653.67999999999995</v>
      </c>
      <c r="R4216">
        <v>653.67999999999995</v>
      </c>
      <c r="S4216">
        <v>0</v>
      </c>
    </row>
    <row r="4217" spans="1:19" x14ac:dyDescent="0.25">
      <c r="A4217">
        <v>4</v>
      </c>
      <c r="B4217">
        <v>4332</v>
      </c>
      <c r="C4217" t="s">
        <v>3736</v>
      </c>
      <c r="D4217" t="s">
        <v>814</v>
      </c>
      <c r="E4217" t="s">
        <v>9</v>
      </c>
      <c r="F4217" t="s">
        <v>6910</v>
      </c>
      <c r="G4217" t="s">
        <v>1173</v>
      </c>
      <c r="H4217" t="s">
        <v>100</v>
      </c>
      <c r="I4217">
        <v>1</v>
      </c>
      <c r="J4217" t="s">
        <v>6969</v>
      </c>
      <c r="K4217" s="37">
        <v>43664</v>
      </c>
      <c r="L4217">
        <v>264724</v>
      </c>
      <c r="M4217">
        <v>264724</v>
      </c>
      <c r="N4217">
        <v>0</v>
      </c>
      <c r="O4217">
        <v>238251.6</v>
      </c>
      <c r="P4217">
        <v>0</v>
      </c>
      <c r="Q4217">
        <v>19854.3</v>
      </c>
      <c r="R4217">
        <v>19854.3</v>
      </c>
      <c r="S4217">
        <v>0</v>
      </c>
    </row>
    <row r="4218" spans="1:19" x14ac:dyDescent="0.25">
      <c r="A4218">
        <v>4</v>
      </c>
      <c r="B4218">
        <v>4332</v>
      </c>
      <c r="C4218" t="s">
        <v>3736</v>
      </c>
      <c r="D4218" t="s">
        <v>386</v>
      </c>
      <c r="E4218" t="s">
        <v>9</v>
      </c>
      <c r="F4218" t="s">
        <v>6911</v>
      </c>
      <c r="G4218" t="s">
        <v>387</v>
      </c>
      <c r="H4218" t="s">
        <v>104</v>
      </c>
      <c r="I4218">
        <v>0</v>
      </c>
      <c r="J4218" t="s">
        <v>6969</v>
      </c>
      <c r="K4218" s="37">
        <v>43959</v>
      </c>
      <c r="L4218">
        <v>5312.59</v>
      </c>
      <c r="M4218">
        <v>5312.59</v>
      </c>
      <c r="N4218">
        <v>0</v>
      </c>
      <c r="O4218">
        <v>4781.33</v>
      </c>
      <c r="P4218">
        <v>0</v>
      </c>
      <c r="Q4218">
        <v>398.45</v>
      </c>
      <c r="R4218">
        <v>398.44</v>
      </c>
      <c r="S4218">
        <v>0.01</v>
      </c>
    </row>
    <row r="4219" spans="1:19" x14ac:dyDescent="0.25">
      <c r="A4219">
        <v>4</v>
      </c>
      <c r="B4219">
        <v>4332</v>
      </c>
      <c r="C4219" t="s">
        <v>3736</v>
      </c>
      <c r="D4219" t="s">
        <v>315</v>
      </c>
      <c r="E4219" t="s">
        <v>93</v>
      </c>
      <c r="F4219" t="s">
        <v>6912</v>
      </c>
      <c r="G4219" t="s">
        <v>811</v>
      </c>
      <c r="H4219" t="s">
        <v>104</v>
      </c>
      <c r="I4219">
        <v>0</v>
      </c>
      <c r="J4219" t="s">
        <v>6969</v>
      </c>
      <c r="K4219" s="37">
        <v>43333</v>
      </c>
      <c r="L4219">
        <v>6649.48</v>
      </c>
      <c r="M4219">
        <v>6649.48</v>
      </c>
      <c r="N4219">
        <v>0</v>
      </c>
      <c r="O4219">
        <v>5984.53</v>
      </c>
      <c r="P4219">
        <v>0</v>
      </c>
      <c r="Q4219">
        <v>498.71</v>
      </c>
      <c r="R4219">
        <v>498.71</v>
      </c>
      <c r="S4219">
        <v>0</v>
      </c>
    </row>
    <row r="4220" spans="1:19" x14ac:dyDescent="0.25">
      <c r="A4220">
        <v>4</v>
      </c>
      <c r="B4220">
        <v>4332</v>
      </c>
      <c r="C4220" t="s">
        <v>3736</v>
      </c>
      <c r="D4220" t="s">
        <v>1587</v>
      </c>
      <c r="E4220" t="s">
        <v>384</v>
      </c>
      <c r="F4220" t="s">
        <v>8558</v>
      </c>
      <c r="G4220" t="s">
        <v>8559</v>
      </c>
      <c r="H4220" t="s">
        <v>86</v>
      </c>
      <c r="I4220">
        <v>1</v>
      </c>
      <c r="J4220" t="s">
        <v>6969</v>
      </c>
      <c r="K4220" s="37">
        <v>43265</v>
      </c>
      <c r="L4220">
        <v>6892.03</v>
      </c>
      <c r="M4220">
        <v>6892.03</v>
      </c>
      <c r="N4220">
        <v>0</v>
      </c>
      <c r="O4220">
        <v>6892.03</v>
      </c>
      <c r="P4220">
        <v>0</v>
      </c>
      <c r="Q4220">
        <v>0</v>
      </c>
      <c r="R4220">
        <v>0</v>
      </c>
      <c r="S4220">
        <v>0</v>
      </c>
    </row>
    <row r="4221" spans="1:19" x14ac:dyDescent="0.25">
      <c r="A4221">
        <v>4</v>
      </c>
      <c r="B4221">
        <v>4332</v>
      </c>
      <c r="C4221" t="s">
        <v>3736</v>
      </c>
      <c r="D4221" t="s">
        <v>400</v>
      </c>
      <c r="E4221" t="s">
        <v>131</v>
      </c>
      <c r="F4221" t="s">
        <v>6913</v>
      </c>
      <c r="G4221" t="s">
        <v>808</v>
      </c>
      <c r="H4221" t="s">
        <v>86</v>
      </c>
      <c r="I4221">
        <v>1</v>
      </c>
      <c r="J4221" t="s">
        <v>6969</v>
      </c>
      <c r="K4221" s="37">
        <v>43335</v>
      </c>
      <c r="L4221">
        <v>72350.52</v>
      </c>
      <c r="M4221">
        <v>72350.52</v>
      </c>
      <c r="N4221">
        <v>0</v>
      </c>
      <c r="O4221">
        <v>65115.47</v>
      </c>
      <c r="P4221">
        <v>0</v>
      </c>
      <c r="Q4221">
        <v>5426.29</v>
      </c>
      <c r="R4221">
        <v>5426.29</v>
      </c>
      <c r="S4221">
        <v>0</v>
      </c>
    </row>
    <row r="4222" spans="1:19" x14ac:dyDescent="0.25">
      <c r="A4222">
        <v>4</v>
      </c>
      <c r="B4222">
        <v>4332</v>
      </c>
      <c r="C4222" t="s">
        <v>3736</v>
      </c>
      <c r="D4222" t="s">
        <v>424</v>
      </c>
      <c r="E4222" t="s">
        <v>82</v>
      </c>
      <c r="F4222" t="s">
        <v>6914</v>
      </c>
      <c r="G4222" t="s">
        <v>2903</v>
      </c>
      <c r="H4222" t="s">
        <v>107</v>
      </c>
      <c r="I4222">
        <v>0</v>
      </c>
      <c r="J4222" t="s">
        <v>6969</v>
      </c>
      <c r="K4222" s="37">
        <v>43623</v>
      </c>
      <c r="L4222">
        <v>9576.7099999999991</v>
      </c>
      <c r="M4222">
        <v>9576.7099999999991</v>
      </c>
      <c r="N4222">
        <v>0</v>
      </c>
      <c r="O4222">
        <v>8619.0400000000009</v>
      </c>
      <c r="P4222">
        <v>0</v>
      </c>
      <c r="Q4222">
        <v>718.25</v>
      </c>
      <c r="R4222">
        <v>718.25</v>
      </c>
      <c r="S4222">
        <v>0</v>
      </c>
    </row>
    <row r="4223" spans="1:19" x14ac:dyDescent="0.25">
      <c r="A4223">
        <v>4</v>
      </c>
      <c r="B4223">
        <v>4332</v>
      </c>
      <c r="C4223" t="s">
        <v>3736</v>
      </c>
      <c r="D4223" t="s">
        <v>608</v>
      </c>
      <c r="E4223" t="s">
        <v>131</v>
      </c>
      <c r="F4223" t="s">
        <v>6915</v>
      </c>
      <c r="G4223" t="s">
        <v>1656</v>
      </c>
      <c r="H4223" t="s">
        <v>100</v>
      </c>
      <c r="I4223">
        <v>0.54</v>
      </c>
      <c r="J4223" t="s">
        <v>6969</v>
      </c>
      <c r="K4223" s="37">
        <v>44357</v>
      </c>
      <c r="L4223">
        <v>37542.129999999997</v>
      </c>
      <c r="M4223">
        <v>0</v>
      </c>
      <c r="N4223">
        <v>-37542.129999999997</v>
      </c>
      <c r="O4223">
        <v>0</v>
      </c>
      <c r="P4223">
        <v>-33787.919999999998</v>
      </c>
      <c r="Q4223">
        <v>3565.66</v>
      </c>
      <c r="R4223">
        <v>3565.66</v>
      </c>
      <c r="S4223">
        <v>0</v>
      </c>
    </row>
    <row r="4224" spans="1:19" x14ac:dyDescent="0.25">
      <c r="A4224">
        <v>4</v>
      </c>
      <c r="B4224">
        <v>4332</v>
      </c>
      <c r="C4224" t="s">
        <v>3736</v>
      </c>
      <c r="D4224" t="s">
        <v>81</v>
      </c>
      <c r="E4224" t="s">
        <v>82</v>
      </c>
      <c r="F4224" t="s">
        <v>8560</v>
      </c>
      <c r="G4224" t="s">
        <v>8561</v>
      </c>
      <c r="H4224" t="s">
        <v>86</v>
      </c>
      <c r="I4224">
        <v>1</v>
      </c>
      <c r="J4224" t="s">
        <v>6969</v>
      </c>
      <c r="K4224" s="37">
        <v>43265</v>
      </c>
      <c r="L4224">
        <v>58898.97</v>
      </c>
      <c r="M4224">
        <v>58898.97</v>
      </c>
      <c r="N4224">
        <v>0</v>
      </c>
      <c r="O4224">
        <v>58898.97</v>
      </c>
      <c r="P4224">
        <v>0</v>
      </c>
      <c r="Q4224">
        <v>0</v>
      </c>
      <c r="R4224">
        <v>0</v>
      </c>
      <c r="S4224">
        <v>0</v>
      </c>
    </row>
    <row r="4225" spans="1:19" x14ac:dyDescent="0.25">
      <c r="A4225">
        <v>4</v>
      </c>
      <c r="B4225">
        <v>4332</v>
      </c>
      <c r="C4225" t="s">
        <v>3736</v>
      </c>
      <c r="D4225" t="s">
        <v>398</v>
      </c>
      <c r="E4225" t="s">
        <v>255</v>
      </c>
      <c r="F4225" t="s">
        <v>6916</v>
      </c>
      <c r="G4225" t="s">
        <v>1454</v>
      </c>
      <c r="H4225" t="s">
        <v>86</v>
      </c>
      <c r="I4225">
        <v>1</v>
      </c>
      <c r="J4225" t="s">
        <v>6969</v>
      </c>
      <c r="K4225" s="37">
        <v>48092</v>
      </c>
      <c r="L4225">
        <v>1148655.93</v>
      </c>
      <c r="M4225">
        <v>1148655.93</v>
      </c>
      <c r="N4225">
        <v>0</v>
      </c>
      <c r="O4225">
        <v>1033790.34</v>
      </c>
      <c r="P4225">
        <v>0</v>
      </c>
      <c r="Q4225">
        <v>85977.59</v>
      </c>
      <c r="R4225">
        <v>85977.59</v>
      </c>
      <c r="S4225">
        <v>0</v>
      </c>
    </row>
    <row r="4226" spans="1:19" x14ac:dyDescent="0.25">
      <c r="A4226">
        <v>4</v>
      </c>
      <c r="B4226">
        <v>4332</v>
      </c>
      <c r="C4226" t="s">
        <v>3736</v>
      </c>
      <c r="D4226" t="s">
        <v>525</v>
      </c>
      <c r="E4226" t="s">
        <v>21</v>
      </c>
      <c r="F4226" t="s">
        <v>6917</v>
      </c>
      <c r="G4226" t="s">
        <v>526</v>
      </c>
      <c r="H4226" t="s">
        <v>149</v>
      </c>
      <c r="I4226">
        <v>1</v>
      </c>
      <c r="J4226" t="s">
        <v>6969</v>
      </c>
      <c r="K4226" s="37">
        <v>43294</v>
      </c>
      <c r="L4226">
        <v>47711.28</v>
      </c>
      <c r="M4226">
        <v>47711.28</v>
      </c>
      <c r="N4226">
        <v>0</v>
      </c>
      <c r="O4226">
        <v>42940.15</v>
      </c>
      <c r="P4226">
        <v>0</v>
      </c>
      <c r="Q4226">
        <v>3578.35</v>
      </c>
      <c r="R4226">
        <v>3578.35</v>
      </c>
      <c r="S4226">
        <v>0</v>
      </c>
    </row>
    <row r="4227" spans="1:19" x14ac:dyDescent="0.25">
      <c r="A4227">
        <v>4</v>
      </c>
      <c r="B4227">
        <v>4332</v>
      </c>
      <c r="C4227" t="s">
        <v>3736</v>
      </c>
      <c r="D4227" t="s">
        <v>95</v>
      </c>
      <c r="E4227" t="s">
        <v>93</v>
      </c>
      <c r="F4227" t="s">
        <v>6918</v>
      </c>
      <c r="G4227" t="s">
        <v>441</v>
      </c>
      <c r="H4227" t="s">
        <v>107</v>
      </c>
      <c r="I4227">
        <v>0.1</v>
      </c>
      <c r="J4227" t="s">
        <v>6969</v>
      </c>
      <c r="K4227" s="37">
        <v>43598</v>
      </c>
      <c r="L4227">
        <v>19459.509999999998</v>
      </c>
      <c r="M4227">
        <v>19459.509999999998</v>
      </c>
      <c r="N4227">
        <v>0</v>
      </c>
      <c r="O4227">
        <v>17513.560000000001</v>
      </c>
      <c r="P4227">
        <v>0</v>
      </c>
      <c r="Q4227">
        <v>1459.46</v>
      </c>
      <c r="R4227">
        <v>1459.46</v>
      </c>
      <c r="S4227">
        <v>0</v>
      </c>
    </row>
    <row r="4228" spans="1:19" x14ac:dyDescent="0.25">
      <c r="A4228">
        <v>4</v>
      </c>
      <c r="B4228">
        <v>4332</v>
      </c>
      <c r="C4228" t="s">
        <v>3736</v>
      </c>
      <c r="D4228" t="s">
        <v>450</v>
      </c>
      <c r="E4228" t="s">
        <v>9</v>
      </c>
      <c r="F4228" t="s">
        <v>6919</v>
      </c>
      <c r="G4228" t="s">
        <v>951</v>
      </c>
      <c r="H4228" t="s">
        <v>100</v>
      </c>
      <c r="I4228">
        <v>1</v>
      </c>
      <c r="J4228" t="s">
        <v>6969</v>
      </c>
      <c r="K4228" s="37">
        <v>43334</v>
      </c>
      <c r="L4228">
        <v>34601.81</v>
      </c>
      <c r="M4228">
        <v>34601.81</v>
      </c>
      <c r="N4228">
        <v>0</v>
      </c>
      <c r="O4228">
        <v>31141.63</v>
      </c>
      <c r="P4228">
        <v>0</v>
      </c>
      <c r="Q4228">
        <v>2595.14</v>
      </c>
      <c r="R4228">
        <v>2595.14</v>
      </c>
      <c r="S4228">
        <v>0</v>
      </c>
    </row>
    <row r="4229" spans="1:19" x14ac:dyDescent="0.25">
      <c r="A4229">
        <v>4</v>
      </c>
      <c r="B4229">
        <v>4332</v>
      </c>
      <c r="C4229" t="s">
        <v>3736</v>
      </c>
      <c r="D4229" t="s">
        <v>1119</v>
      </c>
      <c r="E4229" t="s">
        <v>48</v>
      </c>
      <c r="F4229" t="s">
        <v>6920</v>
      </c>
      <c r="G4229" t="s">
        <v>1120</v>
      </c>
      <c r="H4229" t="s">
        <v>100</v>
      </c>
      <c r="I4229">
        <v>0.2</v>
      </c>
      <c r="J4229" t="s">
        <v>6969</v>
      </c>
      <c r="K4229" s="37">
        <v>43333</v>
      </c>
      <c r="L4229">
        <v>24587.47</v>
      </c>
      <c r="M4229">
        <v>24587.47</v>
      </c>
      <c r="N4229">
        <v>0</v>
      </c>
      <c r="O4229">
        <v>22128.720000000001</v>
      </c>
      <c r="P4229">
        <v>0</v>
      </c>
      <c r="Q4229">
        <v>1844.06</v>
      </c>
      <c r="R4229">
        <v>1844.06</v>
      </c>
      <c r="S4229">
        <v>0</v>
      </c>
    </row>
    <row r="4230" spans="1:19" x14ac:dyDescent="0.25">
      <c r="A4230">
        <v>4</v>
      </c>
      <c r="B4230">
        <v>4332</v>
      </c>
      <c r="C4230" t="s">
        <v>3736</v>
      </c>
      <c r="D4230" t="s">
        <v>591</v>
      </c>
      <c r="E4230" t="s">
        <v>9</v>
      </c>
      <c r="F4230" t="s">
        <v>6921</v>
      </c>
      <c r="G4230" t="s">
        <v>1663</v>
      </c>
      <c r="H4230" t="s">
        <v>107</v>
      </c>
      <c r="I4230">
        <v>1</v>
      </c>
      <c r="J4230" t="s">
        <v>6969</v>
      </c>
      <c r="K4230" s="37">
        <v>43837</v>
      </c>
      <c r="L4230">
        <v>291238.39</v>
      </c>
      <c r="M4230">
        <v>291238.39</v>
      </c>
      <c r="N4230">
        <v>0</v>
      </c>
      <c r="O4230">
        <v>262114.55</v>
      </c>
      <c r="P4230">
        <v>0</v>
      </c>
      <c r="Q4230">
        <v>21842.880000000001</v>
      </c>
      <c r="R4230">
        <v>21842.880000000001</v>
      </c>
      <c r="S4230">
        <v>0</v>
      </c>
    </row>
    <row r="4231" spans="1:19" x14ac:dyDescent="0.25">
      <c r="A4231">
        <v>4</v>
      </c>
      <c r="B4231">
        <v>4332</v>
      </c>
      <c r="C4231" t="s">
        <v>3736</v>
      </c>
      <c r="D4231" t="s">
        <v>585</v>
      </c>
      <c r="E4231" t="s">
        <v>9</v>
      </c>
      <c r="F4231" t="s">
        <v>6922</v>
      </c>
      <c r="G4231" t="s">
        <v>586</v>
      </c>
      <c r="H4231" t="s">
        <v>100</v>
      </c>
      <c r="I4231">
        <v>1</v>
      </c>
      <c r="J4231" t="s">
        <v>6969</v>
      </c>
      <c r="K4231" s="37">
        <v>43335</v>
      </c>
      <c r="L4231">
        <v>12130.25</v>
      </c>
      <c r="M4231">
        <v>12130.25</v>
      </c>
      <c r="N4231">
        <v>0</v>
      </c>
      <c r="O4231">
        <v>10917.23</v>
      </c>
      <c r="P4231">
        <v>0</v>
      </c>
      <c r="Q4231">
        <v>909.77</v>
      </c>
      <c r="R4231">
        <v>909.77</v>
      </c>
      <c r="S4231">
        <v>0</v>
      </c>
    </row>
    <row r="4232" spans="1:19" x14ac:dyDescent="0.25">
      <c r="A4232">
        <v>4</v>
      </c>
      <c r="B4232">
        <v>4332</v>
      </c>
      <c r="C4232" t="s">
        <v>3736</v>
      </c>
      <c r="D4232" t="s">
        <v>380</v>
      </c>
      <c r="E4232" t="s">
        <v>168</v>
      </c>
      <c r="F4232" t="s">
        <v>6923</v>
      </c>
      <c r="G4232" t="s">
        <v>381</v>
      </c>
      <c r="H4232" t="s">
        <v>107</v>
      </c>
      <c r="I4232">
        <v>1</v>
      </c>
      <c r="J4232" t="s">
        <v>6969</v>
      </c>
      <c r="K4232" s="37">
        <v>43265</v>
      </c>
      <c r="L4232">
        <v>4781.16</v>
      </c>
      <c r="M4232">
        <v>4781.16</v>
      </c>
      <c r="N4232">
        <v>0</v>
      </c>
      <c r="O4232">
        <v>4303.04</v>
      </c>
      <c r="P4232">
        <v>0</v>
      </c>
      <c r="Q4232">
        <v>358.59</v>
      </c>
      <c r="R4232">
        <v>358.59</v>
      </c>
      <c r="S4232">
        <v>0</v>
      </c>
    </row>
    <row r="4233" spans="1:19" x14ac:dyDescent="0.25">
      <c r="A4233">
        <v>4</v>
      </c>
      <c r="B4233">
        <v>4332</v>
      </c>
      <c r="C4233" t="s">
        <v>3736</v>
      </c>
      <c r="D4233" t="s">
        <v>1757</v>
      </c>
      <c r="E4233" t="s">
        <v>27</v>
      </c>
      <c r="F4233" t="s">
        <v>8562</v>
      </c>
      <c r="G4233" t="s">
        <v>196</v>
      </c>
      <c r="H4233" t="s">
        <v>86</v>
      </c>
      <c r="I4233">
        <v>0.8</v>
      </c>
      <c r="J4233" t="s">
        <v>6969</v>
      </c>
      <c r="K4233" s="37">
        <v>44050</v>
      </c>
      <c r="L4233">
        <v>139739.96</v>
      </c>
      <c r="M4233">
        <v>109210.72</v>
      </c>
      <c r="N4233">
        <v>-30529.24</v>
      </c>
      <c r="O4233">
        <v>109210.72</v>
      </c>
      <c r="P4233">
        <v>-30529.24</v>
      </c>
      <c r="Q4233">
        <v>0</v>
      </c>
      <c r="R4233">
        <v>0</v>
      </c>
      <c r="S4233">
        <v>0</v>
      </c>
    </row>
    <row r="4234" spans="1:19" x14ac:dyDescent="0.25">
      <c r="A4234">
        <v>4</v>
      </c>
      <c r="B4234">
        <v>4332</v>
      </c>
      <c r="C4234" t="s">
        <v>3736</v>
      </c>
      <c r="D4234" t="s">
        <v>781</v>
      </c>
      <c r="E4234" t="s">
        <v>782</v>
      </c>
      <c r="F4234" t="s">
        <v>6924</v>
      </c>
      <c r="G4234" t="s">
        <v>783</v>
      </c>
      <c r="H4234" t="s">
        <v>124</v>
      </c>
      <c r="I4234">
        <v>0</v>
      </c>
      <c r="J4234" t="s">
        <v>6969</v>
      </c>
      <c r="K4234" s="37">
        <v>48092</v>
      </c>
      <c r="L4234">
        <v>16633.52</v>
      </c>
      <c r="M4234">
        <v>82875</v>
      </c>
      <c r="N4234">
        <v>66241.48</v>
      </c>
      <c r="O4234">
        <v>74587.5</v>
      </c>
      <c r="P4234">
        <v>59617.33</v>
      </c>
      <c r="Q4234">
        <v>6215.63</v>
      </c>
      <c r="R4234">
        <v>6215.62</v>
      </c>
      <c r="S4234">
        <v>0.01</v>
      </c>
    </row>
    <row r="4235" spans="1:19" x14ac:dyDescent="0.25">
      <c r="A4235">
        <v>4</v>
      </c>
      <c r="B4235">
        <v>4332</v>
      </c>
      <c r="C4235" t="s">
        <v>3736</v>
      </c>
      <c r="D4235" t="s">
        <v>371</v>
      </c>
      <c r="E4235" t="s">
        <v>21</v>
      </c>
      <c r="F4235" t="s">
        <v>6925</v>
      </c>
      <c r="G4235" t="s">
        <v>372</v>
      </c>
      <c r="H4235" t="s">
        <v>107</v>
      </c>
      <c r="I4235">
        <v>1</v>
      </c>
      <c r="J4235" t="s">
        <v>6969</v>
      </c>
      <c r="K4235" s="37">
        <v>43264</v>
      </c>
      <c r="L4235">
        <v>9435.36</v>
      </c>
      <c r="M4235">
        <v>9435.36</v>
      </c>
      <c r="N4235">
        <v>0</v>
      </c>
      <c r="O4235">
        <v>8491.82</v>
      </c>
      <c r="P4235">
        <v>0</v>
      </c>
      <c r="Q4235">
        <v>707.66</v>
      </c>
      <c r="R4235">
        <v>707.65</v>
      </c>
      <c r="S4235">
        <v>0.01</v>
      </c>
    </row>
    <row r="4236" spans="1:19" x14ac:dyDescent="0.25">
      <c r="A4236">
        <v>4</v>
      </c>
      <c r="B4236">
        <v>4332</v>
      </c>
      <c r="C4236" t="s">
        <v>3736</v>
      </c>
      <c r="D4236" t="s">
        <v>424</v>
      </c>
      <c r="E4236" t="s">
        <v>82</v>
      </c>
      <c r="F4236" t="s">
        <v>6926</v>
      </c>
      <c r="G4236" t="s">
        <v>425</v>
      </c>
      <c r="H4236" t="s">
        <v>149</v>
      </c>
      <c r="I4236">
        <v>0</v>
      </c>
      <c r="J4236" t="s">
        <v>6969</v>
      </c>
      <c r="K4236" s="37">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3736</v>
      </c>
      <c r="D4237" t="s">
        <v>92</v>
      </c>
      <c r="E4237" t="s">
        <v>93</v>
      </c>
      <c r="F4237" t="s">
        <v>6927</v>
      </c>
      <c r="G4237" t="s">
        <v>2222</v>
      </c>
      <c r="H4237" t="s">
        <v>107</v>
      </c>
      <c r="I4237">
        <v>0</v>
      </c>
      <c r="J4237" t="s">
        <v>6969</v>
      </c>
      <c r="K4237" s="37">
        <v>48092</v>
      </c>
      <c r="L4237">
        <v>749384.51</v>
      </c>
      <c r="M4237">
        <v>749384.51</v>
      </c>
      <c r="N4237">
        <v>0</v>
      </c>
      <c r="O4237">
        <v>674446.06</v>
      </c>
      <c r="P4237">
        <v>0</v>
      </c>
      <c r="Q4237">
        <v>56203.839999999997</v>
      </c>
      <c r="R4237">
        <v>56203.839999999997</v>
      </c>
      <c r="S4237">
        <v>0</v>
      </c>
    </row>
    <row r="4238" spans="1:19" x14ac:dyDescent="0.25">
      <c r="A4238">
        <v>4</v>
      </c>
      <c r="B4238">
        <v>4332</v>
      </c>
      <c r="C4238" t="s">
        <v>3736</v>
      </c>
      <c r="D4238" t="s">
        <v>1328</v>
      </c>
      <c r="E4238" t="s">
        <v>152</v>
      </c>
      <c r="F4238" t="s">
        <v>6928</v>
      </c>
      <c r="G4238" t="s">
        <v>3174</v>
      </c>
      <c r="H4238" t="s">
        <v>149</v>
      </c>
      <c r="I4238">
        <v>1</v>
      </c>
      <c r="J4238" t="s">
        <v>6969</v>
      </c>
      <c r="K4238" s="37">
        <v>48092</v>
      </c>
      <c r="L4238">
        <v>138249.91</v>
      </c>
      <c r="M4238">
        <v>138249.91</v>
      </c>
      <c r="N4238">
        <v>0</v>
      </c>
      <c r="O4238">
        <v>124424.92</v>
      </c>
      <c r="P4238">
        <v>0</v>
      </c>
      <c r="Q4238">
        <v>10368.74</v>
      </c>
      <c r="R4238">
        <v>0</v>
      </c>
      <c r="S4238">
        <v>10368.74</v>
      </c>
    </row>
    <row r="4239" spans="1:19" x14ac:dyDescent="0.25">
      <c r="A4239">
        <v>4</v>
      </c>
      <c r="B4239">
        <v>4332</v>
      </c>
      <c r="C4239" t="s">
        <v>3736</v>
      </c>
      <c r="D4239" t="s">
        <v>1920</v>
      </c>
      <c r="E4239" t="s">
        <v>152</v>
      </c>
      <c r="F4239" t="s">
        <v>6929</v>
      </c>
      <c r="G4239" t="s">
        <v>1921</v>
      </c>
      <c r="H4239" t="s">
        <v>149</v>
      </c>
      <c r="I4239">
        <v>0</v>
      </c>
      <c r="J4239" t="s">
        <v>6969</v>
      </c>
      <c r="K4239" s="37">
        <v>48092</v>
      </c>
      <c r="L4239">
        <v>1142070</v>
      </c>
      <c r="M4239">
        <v>1142070</v>
      </c>
      <c r="N4239">
        <v>0</v>
      </c>
      <c r="O4239">
        <v>1027863</v>
      </c>
      <c r="P4239">
        <v>0</v>
      </c>
      <c r="Q4239">
        <v>0</v>
      </c>
      <c r="R4239">
        <v>0</v>
      </c>
      <c r="S4239">
        <v>0</v>
      </c>
    </row>
    <row r="4240" spans="1:19" x14ac:dyDescent="0.25">
      <c r="A4240">
        <v>4</v>
      </c>
      <c r="B4240">
        <v>4332</v>
      </c>
      <c r="C4240" t="s">
        <v>3736</v>
      </c>
      <c r="D4240" t="s">
        <v>157</v>
      </c>
      <c r="E4240" t="s">
        <v>147</v>
      </c>
      <c r="F4240" t="s">
        <v>8563</v>
      </c>
      <c r="G4240" t="s">
        <v>7032</v>
      </c>
      <c r="H4240" t="s">
        <v>86</v>
      </c>
      <c r="I4240">
        <v>1</v>
      </c>
      <c r="J4240" t="s">
        <v>6969</v>
      </c>
      <c r="K4240" s="37">
        <v>44139</v>
      </c>
      <c r="L4240">
        <v>390357.22</v>
      </c>
      <c r="M4240">
        <v>390357.22</v>
      </c>
      <c r="N4240">
        <v>0</v>
      </c>
      <c r="O4240">
        <v>389940.79</v>
      </c>
      <c r="P4240">
        <v>-479.13</v>
      </c>
      <c r="Q4240">
        <v>312.32</v>
      </c>
      <c r="R4240">
        <v>0</v>
      </c>
      <c r="S4240">
        <v>312.32</v>
      </c>
    </row>
    <row r="4241" spans="1:19" x14ac:dyDescent="0.25">
      <c r="A4241">
        <v>4</v>
      </c>
      <c r="B4241">
        <v>4332</v>
      </c>
      <c r="C4241" t="s">
        <v>3736</v>
      </c>
      <c r="D4241" t="s">
        <v>424</v>
      </c>
      <c r="E4241" t="s">
        <v>82</v>
      </c>
      <c r="F4241" t="s">
        <v>6930</v>
      </c>
      <c r="G4241" t="s">
        <v>1293</v>
      </c>
      <c r="H4241" t="s">
        <v>107</v>
      </c>
      <c r="I4241">
        <v>0</v>
      </c>
      <c r="J4241" t="s">
        <v>6969</v>
      </c>
      <c r="K4241" s="37">
        <v>43360</v>
      </c>
      <c r="L4241">
        <v>3818.99</v>
      </c>
      <c r="M4241">
        <v>3818.99</v>
      </c>
      <c r="N4241">
        <v>0</v>
      </c>
      <c r="O4241">
        <v>3437.09</v>
      </c>
      <c r="P4241">
        <v>0</v>
      </c>
      <c r="Q4241">
        <v>286.43</v>
      </c>
      <c r="R4241">
        <v>286.42</v>
      </c>
      <c r="S4241">
        <v>0.01</v>
      </c>
    </row>
    <row r="4242" spans="1:19" x14ac:dyDescent="0.25">
      <c r="A4242">
        <v>4</v>
      </c>
      <c r="B4242">
        <v>4332</v>
      </c>
      <c r="C4242" t="s">
        <v>3736</v>
      </c>
      <c r="D4242" t="s">
        <v>514</v>
      </c>
      <c r="E4242" t="s">
        <v>27</v>
      </c>
      <c r="F4242" t="s">
        <v>8564</v>
      </c>
      <c r="G4242" t="s">
        <v>8565</v>
      </c>
      <c r="H4242" t="s">
        <v>86</v>
      </c>
      <c r="I4242">
        <v>1</v>
      </c>
      <c r="J4242" t="s">
        <v>6969</v>
      </c>
      <c r="K4242" s="37">
        <v>43335</v>
      </c>
      <c r="L4242">
        <v>74332.88</v>
      </c>
      <c r="M4242">
        <v>74332.88</v>
      </c>
      <c r="N4242">
        <v>0</v>
      </c>
      <c r="O4242">
        <v>74332.88</v>
      </c>
      <c r="P4242">
        <v>0</v>
      </c>
      <c r="Q4242">
        <v>0</v>
      </c>
      <c r="R4242">
        <v>0</v>
      </c>
      <c r="S4242">
        <v>0</v>
      </c>
    </row>
    <row r="4243" spans="1:19" x14ac:dyDescent="0.25">
      <c r="A4243">
        <v>4</v>
      </c>
      <c r="B4243">
        <v>4332</v>
      </c>
      <c r="C4243" t="s">
        <v>3736</v>
      </c>
      <c r="D4243" t="s">
        <v>95</v>
      </c>
      <c r="E4243" t="s">
        <v>93</v>
      </c>
      <c r="F4243" t="s">
        <v>6931</v>
      </c>
      <c r="G4243" t="s">
        <v>436</v>
      </c>
      <c r="H4243" t="s">
        <v>104</v>
      </c>
      <c r="I4243">
        <v>0.1</v>
      </c>
      <c r="J4243" t="s">
        <v>6969</v>
      </c>
      <c r="K4243" s="37">
        <v>43294</v>
      </c>
      <c r="L4243">
        <v>5810</v>
      </c>
      <c r="M4243">
        <v>5810</v>
      </c>
      <c r="N4243">
        <v>0</v>
      </c>
      <c r="O4243">
        <v>5229</v>
      </c>
      <c r="P4243">
        <v>0</v>
      </c>
      <c r="Q4243">
        <v>435.75</v>
      </c>
      <c r="R4243">
        <v>435.75</v>
      </c>
      <c r="S4243">
        <v>0</v>
      </c>
    </row>
    <row r="4244" spans="1:19" x14ac:dyDescent="0.25">
      <c r="A4244">
        <v>4</v>
      </c>
      <c r="B4244">
        <v>4332</v>
      </c>
      <c r="C4244" t="s">
        <v>3736</v>
      </c>
      <c r="D4244" t="s">
        <v>454</v>
      </c>
      <c r="E4244" t="s">
        <v>60</v>
      </c>
      <c r="F4244" t="s">
        <v>6932</v>
      </c>
      <c r="G4244" t="s">
        <v>1171</v>
      </c>
      <c r="H4244" t="s">
        <v>149</v>
      </c>
      <c r="I4244">
        <v>1</v>
      </c>
      <c r="J4244" t="s">
        <v>6969</v>
      </c>
      <c r="K4244" s="37">
        <v>48092</v>
      </c>
      <c r="L4244">
        <v>148750</v>
      </c>
      <c r="M4244">
        <v>148750</v>
      </c>
      <c r="N4244">
        <v>0</v>
      </c>
      <c r="O4244">
        <v>133875</v>
      </c>
      <c r="P4244">
        <v>0</v>
      </c>
      <c r="Q4244">
        <v>0</v>
      </c>
      <c r="R4244">
        <v>0</v>
      </c>
      <c r="S4244">
        <v>0</v>
      </c>
    </row>
    <row r="4245" spans="1:19" x14ac:dyDescent="0.25">
      <c r="A4245">
        <v>4</v>
      </c>
      <c r="B4245">
        <v>4332</v>
      </c>
      <c r="C4245" t="s">
        <v>3736</v>
      </c>
      <c r="D4245" t="s">
        <v>181</v>
      </c>
      <c r="E4245" t="s">
        <v>76</v>
      </c>
      <c r="F4245" t="s">
        <v>6933</v>
      </c>
      <c r="G4245" t="s">
        <v>1947</v>
      </c>
      <c r="H4245" t="s">
        <v>107</v>
      </c>
      <c r="I4245">
        <v>0.8</v>
      </c>
      <c r="J4245" t="s">
        <v>6969</v>
      </c>
      <c r="K4245" s="37">
        <v>48092</v>
      </c>
      <c r="L4245">
        <v>444661.13</v>
      </c>
      <c r="M4245">
        <v>444661.13</v>
      </c>
      <c r="N4245">
        <v>0</v>
      </c>
      <c r="O4245">
        <v>400195.02</v>
      </c>
      <c r="P4245">
        <v>0</v>
      </c>
      <c r="Q4245">
        <v>15368.08</v>
      </c>
      <c r="R4245">
        <v>15368.08</v>
      </c>
      <c r="S4245">
        <v>0</v>
      </c>
    </row>
    <row r="4246" spans="1:19" x14ac:dyDescent="0.25">
      <c r="A4246">
        <v>4</v>
      </c>
      <c r="B4246">
        <v>4332</v>
      </c>
      <c r="C4246" t="s">
        <v>3736</v>
      </c>
      <c r="D4246" t="s">
        <v>343</v>
      </c>
      <c r="E4246" t="s">
        <v>140</v>
      </c>
      <c r="F4246" t="s">
        <v>6934</v>
      </c>
      <c r="G4246" t="s">
        <v>1877</v>
      </c>
      <c r="H4246" t="s">
        <v>124</v>
      </c>
      <c r="I4246">
        <v>1</v>
      </c>
      <c r="J4246" t="s">
        <v>6969</v>
      </c>
      <c r="K4246" s="37">
        <v>43411</v>
      </c>
      <c r="L4246">
        <v>11442.92</v>
      </c>
      <c r="M4246">
        <v>11442.92</v>
      </c>
      <c r="N4246">
        <v>0</v>
      </c>
      <c r="O4246">
        <v>10298.629999999999</v>
      </c>
      <c r="P4246">
        <v>0</v>
      </c>
      <c r="Q4246">
        <v>858.22</v>
      </c>
      <c r="R4246">
        <v>858.22</v>
      </c>
      <c r="S4246">
        <v>0</v>
      </c>
    </row>
    <row r="4247" spans="1:19" x14ac:dyDescent="0.25">
      <c r="A4247">
        <v>4</v>
      </c>
      <c r="B4247">
        <v>4332</v>
      </c>
      <c r="C4247" t="s">
        <v>3736</v>
      </c>
      <c r="D4247" t="s">
        <v>660</v>
      </c>
      <c r="E4247" t="s">
        <v>147</v>
      </c>
      <c r="F4247" t="s">
        <v>8566</v>
      </c>
      <c r="G4247" t="s">
        <v>8567</v>
      </c>
      <c r="H4247" t="s">
        <v>86</v>
      </c>
      <c r="I4247">
        <v>1</v>
      </c>
      <c r="J4247" t="s">
        <v>6969</v>
      </c>
      <c r="K4247" s="37">
        <v>43265</v>
      </c>
      <c r="L4247">
        <v>6392.06</v>
      </c>
      <c r="M4247">
        <v>6392.06</v>
      </c>
      <c r="N4247">
        <v>0</v>
      </c>
      <c r="O4247">
        <v>6392.06</v>
      </c>
      <c r="P4247">
        <v>0</v>
      </c>
      <c r="Q4247">
        <v>0</v>
      </c>
      <c r="R4247">
        <v>0</v>
      </c>
      <c r="S4247">
        <v>0</v>
      </c>
    </row>
    <row r="4248" spans="1:19" x14ac:dyDescent="0.25">
      <c r="A4248">
        <v>4</v>
      </c>
      <c r="B4248">
        <v>4332</v>
      </c>
      <c r="C4248" t="s">
        <v>3736</v>
      </c>
      <c r="D4248" t="s">
        <v>157</v>
      </c>
      <c r="E4248" t="s">
        <v>147</v>
      </c>
      <c r="F4248" t="s">
        <v>6935</v>
      </c>
      <c r="G4248" t="s">
        <v>158</v>
      </c>
      <c r="H4248" t="s">
        <v>107</v>
      </c>
      <c r="I4248">
        <v>1</v>
      </c>
      <c r="J4248" t="s">
        <v>6969</v>
      </c>
      <c r="K4248" s="37">
        <v>43265</v>
      </c>
      <c r="L4248">
        <v>7900</v>
      </c>
      <c r="M4248">
        <v>7900</v>
      </c>
      <c r="N4248">
        <v>0</v>
      </c>
      <c r="O4248">
        <v>7110</v>
      </c>
      <c r="P4248">
        <v>0</v>
      </c>
      <c r="Q4248">
        <v>592.5</v>
      </c>
      <c r="R4248">
        <v>592.5</v>
      </c>
      <c r="S4248">
        <v>0</v>
      </c>
    </row>
    <row r="4249" spans="1:19" x14ac:dyDescent="0.25">
      <c r="A4249">
        <v>4</v>
      </c>
      <c r="B4249">
        <v>4332</v>
      </c>
      <c r="C4249" t="s">
        <v>3736</v>
      </c>
      <c r="D4249" t="s">
        <v>582</v>
      </c>
      <c r="E4249" t="s">
        <v>93</v>
      </c>
      <c r="F4249" t="s">
        <v>8568</v>
      </c>
      <c r="G4249" t="s">
        <v>141</v>
      </c>
      <c r="H4249" t="s">
        <v>86</v>
      </c>
      <c r="I4249">
        <v>1</v>
      </c>
      <c r="J4249" t="s">
        <v>6969</v>
      </c>
      <c r="K4249" s="37">
        <v>43585</v>
      </c>
      <c r="L4249">
        <v>206715.89</v>
      </c>
      <c r="M4249">
        <v>206715.89</v>
      </c>
      <c r="N4249">
        <v>0</v>
      </c>
      <c r="O4249">
        <v>206715.89</v>
      </c>
      <c r="P4249">
        <v>0</v>
      </c>
      <c r="Q4249">
        <v>0</v>
      </c>
      <c r="R4249">
        <v>0</v>
      </c>
      <c r="S4249">
        <v>0</v>
      </c>
    </row>
    <row r="4250" spans="1:19" x14ac:dyDescent="0.25">
      <c r="A4250">
        <v>4</v>
      </c>
      <c r="B4250">
        <v>4332</v>
      </c>
      <c r="C4250" t="s">
        <v>3736</v>
      </c>
      <c r="D4250" t="s">
        <v>424</v>
      </c>
      <c r="E4250" t="s">
        <v>82</v>
      </c>
      <c r="F4250" t="s">
        <v>6936</v>
      </c>
      <c r="G4250" t="s">
        <v>1380</v>
      </c>
      <c r="H4250" t="s">
        <v>107</v>
      </c>
      <c r="I4250">
        <v>0</v>
      </c>
      <c r="J4250" t="s">
        <v>6969</v>
      </c>
      <c r="K4250" s="37">
        <v>44032</v>
      </c>
      <c r="L4250">
        <v>10532.81</v>
      </c>
      <c r="M4250">
        <v>10532.81</v>
      </c>
      <c r="N4250">
        <v>0</v>
      </c>
      <c r="O4250">
        <v>9479.5300000000007</v>
      </c>
      <c r="P4250">
        <v>0</v>
      </c>
      <c r="Q4250">
        <v>789.96</v>
      </c>
      <c r="R4250">
        <v>789.96</v>
      </c>
      <c r="S4250">
        <v>0</v>
      </c>
    </row>
    <row r="4251" spans="1:19" x14ac:dyDescent="0.25">
      <c r="A4251">
        <v>4</v>
      </c>
      <c r="B4251">
        <v>4332</v>
      </c>
      <c r="C4251" t="s">
        <v>3736</v>
      </c>
      <c r="D4251" t="s">
        <v>424</v>
      </c>
      <c r="E4251" t="s">
        <v>82</v>
      </c>
      <c r="F4251" t="s">
        <v>6937</v>
      </c>
      <c r="G4251" t="s">
        <v>487</v>
      </c>
      <c r="H4251" t="s">
        <v>104</v>
      </c>
      <c r="I4251">
        <v>0</v>
      </c>
      <c r="J4251" t="s">
        <v>6969</v>
      </c>
      <c r="K4251" s="37">
        <v>43294</v>
      </c>
      <c r="L4251">
        <v>3904.1</v>
      </c>
      <c r="M4251">
        <v>3904.1</v>
      </c>
      <c r="N4251">
        <v>0</v>
      </c>
      <c r="O4251">
        <v>3513.69</v>
      </c>
      <c r="P4251">
        <v>0</v>
      </c>
      <c r="Q4251">
        <v>292.81</v>
      </c>
      <c r="R4251">
        <v>292.81</v>
      </c>
      <c r="S4251">
        <v>0</v>
      </c>
    </row>
    <row r="4252" spans="1:19" x14ac:dyDescent="0.25">
      <c r="A4252">
        <v>4</v>
      </c>
      <c r="B4252">
        <v>4332</v>
      </c>
      <c r="C4252" t="s">
        <v>3736</v>
      </c>
      <c r="D4252" t="s">
        <v>426</v>
      </c>
      <c r="E4252" t="s">
        <v>60</v>
      </c>
      <c r="F4252" t="s">
        <v>6938</v>
      </c>
      <c r="G4252" t="s">
        <v>509</v>
      </c>
      <c r="H4252" t="s">
        <v>86</v>
      </c>
      <c r="I4252">
        <v>1</v>
      </c>
      <c r="J4252" t="s">
        <v>6969</v>
      </c>
      <c r="K4252" s="37">
        <v>43335</v>
      </c>
      <c r="L4252">
        <v>62025.48</v>
      </c>
      <c r="M4252">
        <v>62025.48</v>
      </c>
      <c r="N4252">
        <v>0</v>
      </c>
      <c r="O4252">
        <v>55822.93</v>
      </c>
      <c r="P4252">
        <v>0</v>
      </c>
      <c r="Q4252">
        <v>4651.91</v>
      </c>
      <c r="R4252">
        <v>4651.91</v>
      </c>
      <c r="S4252">
        <v>0</v>
      </c>
    </row>
    <row r="4253" spans="1:19" x14ac:dyDescent="0.25">
      <c r="A4253">
        <v>4</v>
      </c>
      <c r="B4253">
        <v>4332</v>
      </c>
      <c r="C4253" t="s">
        <v>3736</v>
      </c>
      <c r="D4253" t="s">
        <v>420</v>
      </c>
      <c r="E4253" t="s">
        <v>421</v>
      </c>
      <c r="F4253" t="s">
        <v>6939</v>
      </c>
      <c r="G4253" t="s">
        <v>422</v>
      </c>
      <c r="H4253" t="s">
        <v>124</v>
      </c>
      <c r="I4253">
        <v>1</v>
      </c>
      <c r="J4253" t="s">
        <v>6969</v>
      </c>
      <c r="K4253" s="37">
        <v>43294</v>
      </c>
      <c r="L4253">
        <v>44871.97</v>
      </c>
      <c r="M4253">
        <v>44871.97</v>
      </c>
      <c r="N4253">
        <v>0</v>
      </c>
      <c r="O4253">
        <v>40384.769999999997</v>
      </c>
      <c r="P4253">
        <v>0</v>
      </c>
      <c r="Q4253">
        <v>3365.4</v>
      </c>
      <c r="R4253">
        <v>3365.4</v>
      </c>
      <c r="S4253">
        <v>0</v>
      </c>
    </row>
    <row r="4254" spans="1:19" x14ac:dyDescent="0.25">
      <c r="A4254">
        <v>4</v>
      </c>
      <c r="B4254">
        <v>4332</v>
      </c>
      <c r="C4254" t="s">
        <v>3736</v>
      </c>
      <c r="D4254" t="s">
        <v>424</v>
      </c>
      <c r="E4254" t="s">
        <v>82</v>
      </c>
      <c r="F4254" t="s">
        <v>6940</v>
      </c>
      <c r="G4254" t="s">
        <v>1710</v>
      </c>
      <c r="H4254" t="s">
        <v>107</v>
      </c>
      <c r="I4254">
        <v>0</v>
      </c>
      <c r="J4254" t="s">
        <v>6969</v>
      </c>
      <c r="K4254" s="37">
        <v>43410</v>
      </c>
      <c r="L4254">
        <v>20614.88</v>
      </c>
      <c r="M4254">
        <v>20614.88</v>
      </c>
      <c r="N4254">
        <v>0</v>
      </c>
      <c r="O4254">
        <v>18553.39</v>
      </c>
      <c r="P4254">
        <v>0</v>
      </c>
      <c r="Q4254">
        <v>1546.12</v>
      </c>
      <c r="R4254">
        <v>1546.12</v>
      </c>
      <c r="S4254">
        <v>0</v>
      </c>
    </row>
    <row r="4255" spans="1:19" x14ac:dyDescent="0.25">
      <c r="A4255">
        <v>4</v>
      </c>
      <c r="B4255">
        <v>4332</v>
      </c>
      <c r="C4255" t="s">
        <v>3736</v>
      </c>
      <c r="D4255" t="s">
        <v>13</v>
      </c>
      <c r="E4255" t="s">
        <v>9</v>
      </c>
      <c r="F4255" t="s">
        <v>6941</v>
      </c>
      <c r="G4255" t="s">
        <v>58</v>
      </c>
      <c r="H4255" t="s">
        <v>29</v>
      </c>
      <c r="I4255">
        <v>0.05</v>
      </c>
      <c r="J4255" t="s">
        <v>6970</v>
      </c>
      <c r="K4255" s="37">
        <v>48092</v>
      </c>
      <c r="L4255">
        <v>7536108</v>
      </c>
      <c r="M4255">
        <v>7358564</v>
      </c>
      <c r="N4255">
        <v>-177544</v>
      </c>
      <c r="O4255">
        <v>2586539.29</v>
      </c>
      <c r="P4255">
        <v>-714276.01399999997</v>
      </c>
      <c r="Q4255">
        <v>0</v>
      </c>
      <c r="R4255">
        <v>0</v>
      </c>
      <c r="S4255">
        <v>0</v>
      </c>
    </row>
    <row r="4256" spans="1:19" x14ac:dyDescent="0.25">
      <c r="A4256">
        <v>4</v>
      </c>
      <c r="B4256">
        <v>4332</v>
      </c>
      <c r="C4256" t="s">
        <v>3736</v>
      </c>
      <c r="D4256" t="s">
        <v>1442</v>
      </c>
      <c r="E4256" t="s">
        <v>25</v>
      </c>
      <c r="F4256" t="s">
        <v>8569</v>
      </c>
      <c r="G4256" t="s">
        <v>8570</v>
      </c>
      <c r="H4256" t="s">
        <v>86</v>
      </c>
      <c r="I4256">
        <v>1</v>
      </c>
      <c r="J4256" t="s">
        <v>6969</v>
      </c>
      <c r="K4256" s="37">
        <v>43228</v>
      </c>
      <c r="L4256">
        <v>11626.28</v>
      </c>
      <c r="M4256">
        <v>11626.28</v>
      </c>
      <c r="N4256">
        <v>0</v>
      </c>
      <c r="O4256">
        <v>11626.28</v>
      </c>
      <c r="P4256">
        <v>0</v>
      </c>
      <c r="Q4256">
        <v>0</v>
      </c>
      <c r="R4256">
        <v>0</v>
      </c>
      <c r="S4256">
        <v>0</v>
      </c>
    </row>
    <row r="4257" spans="1:19" x14ac:dyDescent="0.25">
      <c r="A4257">
        <v>4</v>
      </c>
      <c r="B4257">
        <v>4332</v>
      </c>
      <c r="C4257" t="s">
        <v>3736</v>
      </c>
      <c r="D4257" t="s">
        <v>282</v>
      </c>
      <c r="E4257" t="s">
        <v>131</v>
      </c>
      <c r="F4257" t="s">
        <v>6942</v>
      </c>
      <c r="G4257" t="s">
        <v>141</v>
      </c>
      <c r="H4257" t="s">
        <v>86</v>
      </c>
      <c r="I4257">
        <v>1</v>
      </c>
      <c r="J4257" t="s">
        <v>6969</v>
      </c>
      <c r="K4257" s="37">
        <v>43410</v>
      </c>
      <c r="L4257">
        <v>8055.47</v>
      </c>
      <c r="M4257">
        <v>8055.47</v>
      </c>
      <c r="N4257">
        <v>0</v>
      </c>
      <c r="O4257">
        <v>8017.34</v>
      </c>
      <c r="P4257">
        <v>0</v>
      </c>
      <c r="Q4257">
        <v>28.6</v>
      </c>
      <c r="R4257">
        <v>28.6</v>
      </c>
      <c r="S4257">
        <v>0</v>
      </c>
    </row>
    <row r="4258" spans="1:19" x14ac:dyDescent="0.25">
      <c r="A4258">
        <v>4</v>
      </c>
      <c r="B4258">
        <v>4332</v>
      </c>
      <c r="C4258" t="s">
        <v>3736</v>
      </c>
      <c r="D4258" t="s">
        <v>1028</v>
      </c>
      <c r="E4258" t="s">
        <v>238</v>
      </c>
      <c r="F4258" t="s">
        <v>6943</v>
      </c>
      <c r="G4258" t="s">
        <v>1225</v>
      </c>
      <c r="H4258" t="s">
        <v>124</v>
      </c>
      <c r="I4258">
        <v>1</v>
      </c>
      <c r="J4258" t="s">
        <v>6969</v>
      </c>
      <c r="K4258" s="37">
        <v>44063</v>
      </c>
      <c r="L4258">
        <v>217411.33</v>
      </c>
      <c r="M4258">
        <v>214181.9</v>
      </c>
      <c r="N4258">
        <v>-3229.43</v>
      </c>
      <c r="O4258">
        <v>192763.71</v>
      </c>
      <c r="P4258">
        <v>-2906.49</v>
      </c>
      <c r="Q4258">
        <v>16063.64</v>
      </c>
      <c r="R4258">
        <v>16063.64</v>
      </c>
      <c r="S4258">
        <v>0</v>
      </c>
    </row>
    <row r="4259" spans="1:19" x14ac:dyDescent="0.25">
      <c r="A4259">
        <v>4</v>
      </c>
      <c r="B4259">
        <v>4332</v>
      </c>
      <c r="C4259" t="s">
        <v>3736</v>
      </c>
      <c r="D4259" t="s">
        <v>20</v>
      </c>
      <c r="E4259" t="s">
        <v>21</v>
      </c>
      <c r="F4259" t="s">
        <v>8571</v>
      </c>
      <c r="G4259" t="s">
        <v>8572</v>
      </c>
      <c r="H4259" t="s">
        <v>86</v>
      </c>
      <c r="I4259">
        <v>1</v>
      </c>
      <c r="J4259" t="s">
        <v>6969</v>
      </c>
      <c r="K4259" s="37">
        <v>43362</v>
      </c>
      <c r="L4259">
        <v>52576.26</v>
      </c>
      <c r="M4259">
        <v>52576.26</v>
      </c>
      <c r="N4259">
        <v>0</v>
      </c>
      <c r="O4259">
        <v>52576.26</v>
      </c>
      <c r="P4259">
        <v>0</v>
      </c>
      <c r="Q4259">
        <v>0</v>
      </c>
      <c r="R4259">
        <v>0</v>
      </c>
      <c r="S4259">
        <v>0</v>
      </c>
    </row>
    <row r="4260" spans="1:19" x14ac:dyDescent="0.25">
      <c r="A4260">
        <v>4</v>
      </c>
      <c r="B4260">
        <v>4332</v>
      </c>
      <c r="C4260" t="s">
        <v>3736</v>
      </c>
      <c r="D4260" t="s">
        <v>424</v>
      </c>
      <c r="E4260" t="s">
        <v>82</v>
      </c>
      <c r="F4260" t="s">
        <v>6944</v>
      </c>
      <c r="G4260" t="s">
        <v>1377</v>
      </c>
      <c r="H4260" t="s">
        <v>124</v>
      </c>
      <c r="I4260">
        <v>0</v>
      </c>
      <c r="J4260" t="s">
        <v>6969</v>
      </c>
      <c r="K4260" s="37">
        <v>43952</v>
      </c>
      <c r="L4260">
        <v>35663.67</v>
      </c>
      <c r="M4260">
        <v>35663.67</v>
      </c>
      <c r="N4260">
        <v>0</v>
      </c>
      <c r="O4260">
        <v>32097.3</v>
      </c>
      <c r="P4260">
        <v>0</v>
      </c>
      <c r="Q4260">
        <v>2674.78</v>
      </c>
      <c r="R4260">
        <v>2674.78</v>
      </c>
      <c r="S4260">
        <v>0</v>
      </c>
    </row>
    <row r="4261" spans="1:19" x14ac:dyDescent="0.25">
      <c r="A4261">
        <v>4</v>
      </c>
      <c r="B4261">
        <v>4332</v>
      </c>
      <c r="C4261" t="s">
        <v>3736</v>
      </c>
      <c r="D4261" t="s">
        <v>315</v>
      </c>
      <c r="E4261" t="s">
        <v>93</v>
      </c>
      <c r="F4261" t="s">
        <v>6945</v>
      </c>
      <c r="G4261" t="s">
        <v>766</v>
      </c>
      <c r="H4261" t="s">
        <v>107</v>
      </c>
      <c r="I4261">
        <v>0.1</v>
      </c>
      <c r="J4261" t="s">
        <v>6969</v>
      </c>
      <c r="K4261" s="37">
        <v>43333</v>
      </c>
      <c r="L4261">
        <v>31111</v>
      </c>
      <c r="M4261">
        <v>31111</v>
      </c>
      <c r="N4261">
        <v>0</v>
      </c>
      <c r="O4261">
        <v>27999.9</v>
      </c>
      <c r="P4261">
        <v>0</v>
      </c>
      <c r="Q4261">
        <v>2333.33</v>
      </c>
      <c r="R4261">
        <v>2333.33</v>
      </c>
      <c r="S4261">
        <v>0</v>
      </c>
    </row>
    <row r="4262" spans="1:19" x14ac:dyDescent="0.25">
      <c r="A4262">
        <v>4</v>
      </c>
      <c r="B4262">
        <v>4332</v>
      </c>
      <c r="C4262" t="s">
        <v>3736</v>
      </c>
      <c r="D4262" t="s">
        <v>424</v>
      </c>
      <c r="E4262" t="s">
        <v>82</v>
      </c>
      <c r="F4262" t="s">
        <v>6946</v>
      </c>
      <c r="G4262" t="s">
        <v>1717</v>
      </c>
      <c r="H4262" t="s">
        <v>124</v>
      </c>
      <c r="I4262">
        <v>1</v>
      </c>
      <c r="J4262" t="s">
        <v>6969</v>
      </c>
      <c r="K4262" s="37">
        <v>43958</v>
      </c>
      <c r="L4262">
        <v>188420.81</v>
      </c>
      <c r="M4262">
        <v>232846.18</v>
      </c>
      <c r="N4262">
        <v>44425.37</v>
      </c>
      <c r="O4262">
        <v>209561.56</v>
      </c>
      <c r="P4262">
        <v>39982.83</v>
      </c>
      <c r="Q4262">
        <v>17463.47</v>
      </c>
      <c r="R4262">
        <v>17463.47</v>
      </c>
      <c r="S4262">
        <v>0</v>
      </c>
    </row>
    <row r="4263" spans="1:19" x14ac:dyDescent="0.25">
      <c r="A4263">
        <v>4</v>
      </c>
      <c r="B4263">
        <v>4332</v>
      </c>
      <c r="C4263" t="s">
        <v>3736</v>
      </c>
      <c r="D4263" t="s">
        <v>1106</v>
      </c>
      <c r="E4263" t="s">
        <v>25</v>
      </c>
      <c r="F4263" t="s">
        <v>6947</v>
      </c>
      <c r="G4263" t="s">
        <v>1107</v>
      </c>
      <c r="H4263" t="s">
        <v>100</v>
      </c>
      <c r="I4263">
        <v>1</v>
      </c>
      <c r="J4263" t="s">
        <v>6969</v>
      </c>
      <c r="K4263" s="37">
        <v>43333</v>
      </c>
      <c r="L4263">
        <v>9804</v>
      </c>
      <c r="M4263">
        <v>9804</v>
      </c>
      <c r="N4263">
        <v>0</v>
      </c>
      <c r="O4263">
        <v>8823.6</v>
      </c>
      <c r="P4263">
        <v>0</v>
      </c>
      <c r="Q4263">
        <v>735.3</v>
      </c>
      <c r="R4263">
        <v>735.3</v>
      </c>
      <c r="S4263">
        <v>0</v>
      </c>
    </row>
    <row r="4264" spans="1:19" x14ac:dyDescent="0.25">
      <c r="A4264">
        <v>4</v>
      </c>
      <c r="B4264">
        <v>4332</v>
      </c>
      <c r="C4264" t="s">
        <v>3736</v>
      </c>
      <c r="D4264" t="s">
        <v>927</v>
      </c>
      <c r="E4264" t="s">
        <v>147</v>
      </c>
      <c r="F4264" t="s">
        <v>6948</v>
      </c>
      <c r="G4264" t="s">
        <v>3714</v>
      </c>
      <c r="H4264" t="s">
        <v>67</v>
      </c>
      <c r="I4264">
        <v>0.03</v>
      </c>
      <c r="J4264" t="s">
        <v>6970</v>
      </c>
      <c r="K4264" s="37">
        <v>48092</v>
      </c>
      <c r="L4264">
        <v>549020</v>
      </c>
      <c r="M4264">
        <v>519020</v>
      </c>
      <c r="N4264">
        <v>-30000</v>
      </c>
      <c r="O4264">
        <v>389265</v>
      </c>
      <c r="P4264">
        <v>-22500</v>
      </c>
      <c r="Q4264">
        <v>0</v>
      </c>
      <c r="R4264">
        <v>0</v>
      </c>
      <c r="S4264">
        <v>0</v>
      </c>
    </row>
    <row r="4265" spans="1:19" x14ac:dyDescent="0.25">
      <c r="A4265">
        <v>4</v>
      </c>
      <c r="B4265">
        <v>4332</v>
      </c>
      <c r="C4265" t="s">
        <v>3736</v>
      </c>
      <c r="D4265" t="s">
        <v>78</v>
      </c>
      <c r="E4265" t="s">
        <v>76</v>
      </c>
      <c r="F4265" t="s">
        <v>8573</v>
      </c>
      <c r="G4265" t="s">
        <v>8574</v>
      </c>
      <c r="H4265" t="s">
        <v>86</v>
      </c>
      <c r="I4265">
        <v>1</v>
      </c>
      <c r="J4265" t="s">
        <v>6969</v>
      </c>
      <c r="K4265" s="37">
        <v>48092</v>
      </c>
      <c r="L4265">
        <v>8324361.4299999997</v>
      </c>
      <c r="M4265">
        <v>8324361.4299999997</v>
      </c>
      <c r="N4265">
        <v>0</v>
      </c>
      <c r="O4265">
        <v>8324361.4299999997</v>
      </c>
      <c r="P4265">
        <v>0</v>
      </c>
      <c r="Q4265">
        <v>0</v>
      </c>
      <c r="R4265">
        <v>0</v>
      </c>
      <c r="S4265">
        <v>0</v>
      </c>
    </row>
    <row r="4266" spans="1:19" x14ac:dyDescent="0.25">
      <c r="A4266">
        <v>4</v>
      </c>
      <c r="B4266">
        <v>4332</v>
      </c>
      <c r="C4266" t="s">
        <v>3736</v>
      </c>
      <c r="D4266" t="s">
        <v>1875</v>
      </c>
      <c r="E4266" t="s">
        <v>320</v>
      </c>
      <c r="F4266" t="s">
        <v>6949</v>
      </c>
      <c r="G4266" t="s">
        <v>1915</v>
      </c>
      <c r="H4266" t="s">
        <v>124</v>
      </c>
      <c r="I4266">
        <v>0</v>
      </c>
      <c r="J4266" t="s">
        <v>6969</v>
      </c>
      <c r="K4266" s="37">
        <v>43571</v>
      </c>
      <c r="L4266">
        <v>7649.45</v>
      </c>
      <c r="M4266">
        <v>7649.45</v>
      </c>
      <c r="N4266">
        <v>0</v>
      </c>
      <c r="O4266">
        <v>6884.51</v>
      </c>
      <c r="P4266">
        <v>0</v>
      </c>
      <c r="Q4266">
        <v>573.71</v>
      </c>
      <c r="R4266">
        <v>573.71</v>
      </c>
      <c r="S4266">
        <v>0</v>
      </c>
    </row>
    <row r="4267" spans="1:19" x14ac:dyDescent="0.25">
      <c r="A4267">
        <v>4</v>
      </c>
      <c r="B4267">
        <v>4332</v>
      </c>
      <c r="C4267" t="s">
        <v>3736</v>
      </c>
      <c r="D4267" t="s">
        <v>527</v>
      </c>
      <c r="E4267" t="s">
        <v>27</v>
      </c>
      <c r="F4267" t="s">
        <v>6950</v>
      </c>
      <c r="G4267" t="s">
        <v>940</v>
      </c>
      <c r="H4267" t="s">
        <v>107</v>
      </c>
      <c r="I4267">
        <v>0</v>
      </c>
      <c r="J4267" t="s">
        <v>6969</v>
      </c>
      <c r="K4267" s="37">
        <v>43788</v>
      </c>
      <c r="L4267">
        <v>13198.04</v>
      </c>
      <c r="M4267">
        <v>13198.04</v>
      </c>
      <c r="N4267">
        <v>0</v>
      </c>
      <c r="O4267">
        <v>11878.24</v>
      </c>
      <c r="P4267">
        <v>0</v>
      </c>
      <c r="Q4267">
        <v>989.85</v>
      </c>
      <c r="R4267">
        <v>989.85</v>
      </c>
      <c r="S4267">
        <v>0</v>
      </c>
    </row>
    <row r="4268" spans="1:19" x14ac:dyDescent="0.25">
      <c r="A4268">
        <v>4</v>
      </c>
      <c r="B4268">
        <v>4332</v>
      </c>
      <c r="C4268" t="s">
        <v>3736</v>
      </c>
      <c r="D4268" t="s">
        <v>424</v>
      </c>
      <c r="E4268" t="s">
        <v>82</v>
      </c>
      <c r="F4268" t="s">
        <v>6951</v>
      </c>
      <c r="G4268" t="s">
        <v>2915</v>
      </c>
      <c r="H4268" t="s">
        <v>107</v>
      </c>
      <c r="I4268">
        <v>0</v>
      </c>
      <c r="J4268" t="s">
        <v>6969</v>
      </c>
      <c r="K4268" s="37">
        <v>43788</v>
      </c>
      <c r="L4268">
        <v>32924.21</v>
      </c>
      <c r="M4268">
        <v>32924.21</v>
      </c>
      <c r="N4268">
        <v>0</v>
      </c>
      <c r="O4268">
        <v>29631.79</v>
      </c>
      <c r="P4268">
        <v>0</v>
      </c>
      <c r="Q4268">
        <v>2469.3200000000002</v>
      </c>
      <c r="R4268">
        <v>2469.3200000000002</v>
      </c>
      <c r="S4268">
        <v>0</v>
      </c>
    </row>
    <row r="4269" spans="1:19" x14ac:dyDescent="0.25">
      <c r="A4269">
        <v>4</v>
      </c>
      <c r="B4269">
        <v>4332</v>
      </c>
      <c r="C4269" t="s">
        <v>3736</v>
      </c>
      <c r="D4269" t="s">
        <v>424</v>
      </c>
      <c r="E4269" t="s">
        <v>82</v>
      </c>
      <c r="F4269" t="s">
        <v>6952</v>
      </c>
      <c r="G4269" t="s">
        <v>1709</v>
      </c>
      <c r="H4269" t="s">
        <v>104</v>
      </c>
      <c r="I4269">
        <v>0</v>
      </c>
      <c r="J4269" t="s">
        <v>6969</v>
      </c>
      <c r="K4269" s="37">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3736</v>
      </c>
      <c r="D4270" t="s">
        <v>424</v>
      </c>
      <c r="E4270" t="s">
        <v>82</v>
      </c>
      <c r="F4270" t="s">
        <v>6953</v>
      </c>
      <c r="G4270" t="s">
        <v>1402</v>
      </c>
      <c r="H4270" t="s">
        <v>107</v>
      </c>
      <c r="I4270">
        <v>0</v>
      </c>
      <c r="J4270" t="s">
        <v>6969</v>
      </c>
      <c r="K4270" s="37">
        <v>43361</v>
      </c>
      <c r="L4270">
        <v>20399.62</v>
      </c>
      <c r="M4270">
        <v>20399.62</v>
      </c>
      <c r="N4270">
        <v>0</v>
      </c>
      <c r="O4270">
        <v>18359.66</v>
      </c>
      <c r="P4270">
        <v>0</v>
      </c>
      <c r="Q4270">
        <v>1529.97</v>
      </c>
      <c r="R4270">
        <v>1529.97</v>
      </c>
      <c r="S4270">
        <v>0</v>
      </c>
    </row>
    <row r="4271" spans="1:19" x14ac:dyDescent="0.25">
      <c r="A4271">
        <v>4</v>
      </c>
      <c r="B4271">
        <v>4332</v>
      </c>
      <c r="C4271" t="s">
        <v>3736</v>
      </c>
      <c r="D4271" t="s">
        <v>78</v>
      </c>
      <c r="E4271" t="s">
        <v>76</v>
      </c>
      <c r="F4271" t="s">
        <v>8575</v>
      </c>
      <c r="G4271" t="s">
        <v>8576</v>
      </c>
      <c r="H4271" t="s">
        <v>86</v>
      </c>
      <c r="I4271">
        <v>1</v>
      </c>
      <c r="J4271" t="s">
        <v>6969</v>
      </c>
      <c r="K4271" s="37">
        <v>43874</v>
      </c>
      <c r="L4271">
        <v>471621.04</v>
      </c>
      <c r="M4271">
        <v>471621.04</v>
      </c>
      <c r="N4271">
        <v>0</v>
      </c>
      <c r="O4271">
        <v>471621.04</v>
      </c>
      <c r="P4271">
        <v>0</v>
      </c>
      <c r="Q4271">
        <v>0</v>
      </c>
      <c r="R4271">
        <v>0</v>
      </c>
      <c r="S4271">
        <v>0</v>
      </c>
    </row>
    <row r="4272" spans="1:19" x14ac:dyDescent="0.25">
      <c r="A4272">
        <v>4</v>
      </c>
      <c r="B4272">
        <v>4332</v>
      </c>
      <c r="C4272" t="s">
        <v>3736</v>
      </c>
      <c r="D4272" t="s">
        <v>243</v>
      </c>
      <c r="E4272" t="s">
        <v>243</v>
      </c>
      <c r="F4272" t="s">
        <v>6954</v>
      </c>
      <c r="G4272" t="s">
        <v>1507</v>
      </c>
      <c r="H4272" t="s">
        <v>124</v>
      </c>
      <c r="I4272">
        <v>1</v>
      </c>
      <c r="J4272" t="s">
        <v>6969</v>
      </c>
      <c r="K4272" s="37">
        <v>43412</v>
      </c>
      <c r="L4272">
        <v>7671.12</v>
      </c>
      <c r="M4272">
        <v>7671.12</v>
      </c>
      <c r="N4272">
        <v>0</v>
      </c>
      <c r="O4272">
        <v>6904.01</v>
      </c>
      <c r="P4272">
        <v>0</v>
      </c>
      <c r="Q4272">
        <v>575.33000000000004</v>
      </c>
      <c r="R4272">
        <v>575.33000000000004</v>
      </c>
      <c r="S4272">
        <v>0</v>
      </c>
    </row>
    <row r="4273" spans="1:20" x14ac:dyDescent="0.25">
      <c r="A4273">
        <v>4</v>
      </c>
      <c r="B4273">
        <v>4332</v>
      </c>
      <c r="C4273" t="s">
        <v>3736</v>
      </c>
      <c r="D4273" t="s">
        <v>529</v>
      </c>
      <c r="E4273" t="s">
        <v>152</v>
      </c>
      <c r="F4273" t="s">
        <v>6955</v>
      </c>
      <c r="G4273" t="s">
        <v>530</v>
      </c>
      <c r="H4273" t="s">
        <v>100</v>
      </c>
      <c r="I4273">
        <v>1</v>
      </c>
      <c r="J4273" t="s">
        <v>6969</v>
      </c>
      <c r="K4273" s="37">
        <v>43294</v>
      </c>
      <c r="L4273">
        <v>4200</v>
      </c>
      <c r="M4273">
        <v>4200</v>
      </c>
      <c r="N4273">
        <v>0</v>
      </c>
      <c r="O4273">
        <v>3780</v>
      </c>
      <c r="P4273">
        <v>0</v>
      </c>
      <c r="Q4273">
        <v>315</v>
      </c>
      <c r="R4273">
        <v>315</v>
      </c>
      <c r="S4273">
        <v>0</v>
      </c>
    </row>
    <row r="4274" spans="1:20" x14ac:dyDescent="0.25">
      <c r="A4274">
        <v>4</v>
      </c>
      <c r="B4274">
        <v>4332</v>
      </c>
      <c r="C4274" t="s">
        <v>3736</v>
      </c>
      <c r="D4274" t="s">
        <v>277</v>
      </c>
      <c r="E4274" t="s">
        <v>27</v>
      </c>
      <c r="F4274" t="s">
        <v>6956</v>
      </c>
      <c r="G4274" t="s">
        <v>409</v>
      </c>
      <c r="H4274" t="s">
        <v>104</v>
      </c>
      <c r="I4274">
        <v>0.33</v>
      </c>
      <c r="J4274" t="s">
        <v>6969</v>
      </c>
      <c r="K4274" s="37">
        <v>43598</v>
      </c>
      <c r="L4274">
        <v>11093.58</v>
      </c>
      <c r="M4274">
        <v>11093.58</v>
      </c>
      <c r="N4274">
        <v>0</v>
      </c>
      <c r="O4274">
        <v>9984.2199999999993</v>
      </c>
      <c r="P4274">
        <v>0</v>
      </c>
      <c r="Q4274">
        <v>832.02</v>
      </c>
      <c r="R4274">
        <v>832.02</v>
      </c>
      <c r="S4274">
        <v>0</v>
      </c>
    </row>
    <row r="4275" spans="1:20" x14ac:dyDescent="0.25">
      <c r="A4275">
        <v>4</v>
      </c>
      <c r="B4275">
        <v>4332</v>
      </c>
      <c r="C4275" t="s">
        <v>3736</v>
      </c>
      <c r="D4275" t="s">
        <v>284</v>
      </c>
      <c r="E4275" t="s">
        <v>37</v>
      </c>
      <c r="F4275" t="s">
        <v>6957</v>
      </c>
      <c r="G4275" t="s">
        <v>333</v>
      </c>
      <c r="H4275" t="s">
        <v>100</v>
      </c>
      <c r="I4275">
        <v>0</v>
      </c>
      <c r="J4275" t="s">
        <v>6969</v>
      </c>
      <c r="K4275" s="37">
        <v>43917</v>
      </c>
      <c r="L4275">
        <v>5000</v>
      </c>
      <c r="M4275">
        <v>5000</v>
      </c>
      <c r="N4275">
        <v>0</v>
      </c>
      <c r="O4275">
        <v>4500</v>
      </c>
      <c r="P4275">
        <v>0</v>
      </c>
      <c r="Q4275">
        <v>375</v>
      </c>
      <c r="R4275">
        <v>375</v>
      </c>
      <c r="S4275">
        <v>0</v>
      </c>
    </row>
    <row r="4276" spans="1:20" x14ac:dyDescent="0.25">
      <c r="A4276">
        <v>4</v>
      </c>
      <c r="B4276">
        <v>4332</v>
      </c>
      <c r="C4276" t="s">
        <v>3736</v>
      </c>
      <c r="D4276" t="s">
        <v>360</v>
      </c>
      <c r="E4276" t="s">
        <v>9</v>
      </c>
      <c r="F4276" t="s">
        <v>6958</v>
      </c>
      <c r="G4276" t="s">
        <v>361</v>
      </c>
      <c r="H4276" t="s">
        <v>100</v>
      </c>
      <c r="I4276">
        <v>1</v>
      </c>
      <c r="J4276" t="s">
        <v>6969</v>
      </c>
      <c r="K4276" s="37">
        <v>43265</v>
      </c>
      <c r="L4276">
        <v>9925.35</v>
      </c>
      <c r="M4276">
        <v>9925.35</v>
      </c>
      <c r="N4276">
        <v>0</v>
      </c>
      <c r="O4276">
        <v>8932.82</v>
      </c>
      <c r="P4276">
        <v>0</v>
      </c>
      <c r="Q4276">
        <v>744.4</v>
      </c>
      <c r="R4276">
        <v>744.4</v>
      </c>
      <c r="S4276">
        <v>0</v>
      </c>
    </row>
    <row r="4277" spans="1:20" x14ac:dyDescent="0.25">
      <c r="A4277">
        <v>4</v>
      </c>
      <c r="B4277">
        <v>4332</v>
      </c>
      <c r="C4277" t="s">
        <v>3736</v>
      </c>
      <c r="D4277" t="s">
        <v>1394</v>
      </c>
      <c r="E4277" t="s">
        <v>238</v>
      </c>
      <c r="F4277" t="s">
        <v>6959</v>
      </c>
      <c r="G4277" t="s">
        <v>1395</v>
      </c>
      <c r="H4277" t="s">
        <v>149</v>
      </c>
      <c r="I4277">
        <v>0.95</v>
      </c>
      <c r="J4277" t="s">
        <v>6969</v>
      </c>
      <c r="K4277" s="37">
        <v>43875</v>
      </c>
      <c r="L4277">
        <v>290192</v>
      </c>
      <c r="M4277">
        <v>290192</v>
      </c>
      <c r="N4277">
        <v>0</v>
      </c>
      <c r="O4277">
        <v>261172.8</v>
      </c>
      <c r="P4277">
        <v>0</v>
      </c>
      <c r="Q4277">
        <v>21764.400000000001</v>
      </c>
      <c r="R4277">
        <v>21764.400000000001</v>
      </c>
      <c r="S4277">
        <v>0</v>
      </c>
    </row>
    <row r="4278" spans="1:20" x14ac:dyDescent="0.25">
      <c r="A4278">
        <v>4</v>
      </c>
      <c r="B4278">
        <v>4332</v>
      </c>
      <c r="C4278" t="s">
        <v>3736</v>
      </c>
      <c r="D4278" t="s">
        <v>47</v>
      </c>
      <c r="E4278" t="s">
        <v>48</v>
      </c>
      <c r="F4278" t="s">
        <v>6960</v>
      </c>
      <c r="G4278" t="s">
        <v>9137</v>
      </c>
      <c r="H4278" t="s">
        <v>107</v>
      </c>
      <c r="I4278">
        <v>0</v>
      </c>
      <c r="J4278" t="s">
        <v>6969</v>
      </c>
      <c r="K4278" s="37">
        <v>48092</v>
      </c>
      <c r="L4278">
        <v>1114392</v>
      </c>
      <c r="M4278">
        <v>2159314.6</v>
      </c>
      <c r="N4278">
        <v>1044922.6</v>
      </c>
      <c r="O4278">
        <v>1943383.14</v>
      </c>
      <c r="P4278">
        <v>940430.34</v>
      </c>
      <c r="Q4278">
        <v>161948.6</v>
      </c>
      <c r="R4278">
        <v>0</v>
      </c>
      <c r="S4278">
        <v>161948.6</v>
      </c>
    </row>
    <row r="4279" spans="1:20" x14ac:dyDescent="0.25">
      <c r="A4279">
        <v>4</v>
      </c>
      <c r="B4279">
        <v>4332</v>
      </c>
      <c r="C4279" t="s">
        <v>3736</v>
      </c>
      <c r="D4279" t="s">
        <v>242</v>
      </c>
      <c r="E4279" t="s">
        <v>243</v>
      </c>
      <c r="F4279" t="s">
        <v>6961</v>
      </c>
      <c r="G4279" t="s">
        <v>310</v>
      </c>
      <c r="H4279" t="s">
        <v>124</v>
      </c>
      <c r="I4279">
        <v>1</v>
      </c>
      <c r="J4279" t="s">
        <v>6969</v>
      </c>
      <c r="K4279" s="37">
        <v>43265</v>
      </c>
      <c r="L4279">
        <v>32851.75</v>
      </c>
      <c r="M4279">
        <v>32851.75</v>
      </c>
      <c r="N4279">
        <v>0</v>
      </c>
      <c r="O4279">
        <v>29566.58</v>
      </c>
      <c r="P4279">
        <v>0</v>
      </c>
      <c r="Q4279">
        <v>2463.88</v>
      </c>
      <c r="R4279">
        <v>2463.88</v>
      </c>
      <c r="S4279">
        <v>0</v>
      </c>
    </row>
    <row r="4280" spans="1:20" x14ac:dyDescent="0.25">
      <c r="A4280">
        <v>4</v>
      </c>
      <c r="B4280">
        <v>4332</v>
      </c>
      <c r="C4280" t="s">
        <v>3736</v>
      </c>
      <c r="D4280" t="s">
        <v>431</v>
      </c>
      <c r="E4280" t="s">
        <v>21</v>
      </c>
      <c r="F4280" t="s">
        <v>6962</v>
      </c>
      <c r="G4280" t="s">
        <v>1341</v>
      </c>
      <c r="H4280" t="s">
        <v>104</v>
      </c>
      <c r="I4280">
        <v>1</v>
      </c>
      <c r="J4280" t="s">
        <v>6969</v>
      </c>
      <c r="K4280" s="37">
        <v>43356</v>
      </c>
      <c r="L4280">
        <v>9353.34</v>
      </c>
      <c r="M4280">
        <v>9353.34</v>
      </c>
      <c r="N4280">
        <v>0</v>
      </c>
      <c r="O4280">
        <v>8418.01</v>
      </c>
      <c r="P4280">
        <v>0</v>
      </c>
      <c r="Q4280">
        <v>701.5</v>
      </c>
      <c r="R4280">
        <v>701.5</v>
      </c>
      <c r="S4280">
        <v>0</v>
      </c>
    </row>
    <row r="4281" spans="1:20" x14ac:dyDescent="0.25">
      <c r="A4281">
        <v>4</v>
      </c>
      <c r="B4281">
        <v>4332</v>
      </c>
      <c r="C4281" t="s">
        <v>3736</v>
      </c>
      <c r="D4281" t="s">
        <v>92</v>
      </c>
      <c r="E4281" t="s">
        <v>93</v>
      </c>
      <c r="F4281" t="s">
        <v>6963</v>
      </c>
      <c r="G4281" t="s">
        <v>2220</v>
      </c>
      <c r="H4281" t="s">
        <v>107</v>
      </c>
      <c r="I4281">
        <v>0</v>
      </c>
      <c r="J4281" t="s">
        <v>6969</v>
      </c>
      <c r="K4281" s="37">
        <v>48092</v>
      </c>
      <c r="L4281">
        <v>1311835.32</v>
      </c>
      <c r="M4281">
        <v>1311835.32</v>
      </c>
      <c r="N4281">
        <v>0</v>
      </c>
      <c r="O4281">
        <v>1180651.79</v>
      </c>
      <c r="P4281">
        <v>0</v>
      </c>
      <c r="Q4281">
        <v>61933.39</v>
      </c>
      <c r="R4281">
        <v>61933.39</v>
      </c>
      <c r="S4281">
        <v>0</v>
      </c>
    </row>
    <row r="4282" spans="1:20" x14ac:dyDescent="0.25">
      <c r="A4282">
        <v>4</v>
      </c>
      <c r="B4282">
        <v>4332</v>
      </c>
      <c r="C4282" t="s">
        <v>3736</v>
      </c>
      <c r="D4282" t="s">
        <v>514</v>
      </c>
      <c r="E4282" t="s">
        <v>27</v>
      </c>
      <c r="F4282" t="s">
        <v>6964</v>
      </c>
      <c r="G4282" t="s">
        <v>779</v>
      </c>
      <c r="H4282" t="s">
        <v>100</v>
      </c>
      <c r="I4282">
        <v>1</v>
      </c>
      <c r="J4282" t="s">
        <v>6969</v>
      </c>
      <c r="K4282" s="37">
        <v>43335</v>
      </c>
      <c r="L4282">
        <v>67027.38</v>
      </c>
      <c r="M4282">
        <v>67027.38</v>
      </c>
      <c r="N4282">
        <v>0</v>
      </c>
      <c r="O4282">
        <v>60324.639999999999</v>
      </c>
      <c r="P4282">
        <v>0</v>
      </c>
      <c r="Q4282">
        <v>5027.0600000000004</v>
      </c>
      <c r="R4282">
        <v>5027.05</v>
      </c>
      <c r="S4282">
        <v>0.01</v>
      </c>
    </row>
    <row r="4283" spans="1:20" x14ac:dyDescent="0.25">
      <c r="A4283">
        <v>4</v>
      </c>
      <c r="B4283">
        <v>4332</v>
      </c>
      <c r="C4283" t="s">
        <v>3736</v>
      </c>
      <c r="D4283" t="s">
        <v>127</v>
      </c>
      <c r="E4283" t="s">
        <v>60</v>
      </c>
      <c r="F4283" t="s">
        <v>8577</v>
      </c>
      <c r="G4283" t="s">
        <v>8578</v>
      </c>
      <c r="H4283" t="s">
        <v>86</v>
      </c>
      <c r="I4283">
        <v>1</v>
      </c>
      <c r="J4283" t="s">
        <v>6969</v>
      </c>
      <c r="K4283" s="37">
        <v>43228</v>
      </c>
      <c r="L4283">
        <v>8680.43</v>
      </c>
      <c r="M4283">
        <v>8680.43</v>
      </c>
      <c r="N4283">
        <v>0</v>
      </c>
      <c r="O4283">
        <v>8680.43</v>
      </c>
      <c r="P4283">
        <v>0</v>
      </c>
      <c r="Q4283">
        <v>0</v>
      </c>
      <c r="R4283">
        <v>0</v>
      </c>
      <c r="S4283">
        <v>0</v>
      </c>
    </row>
    <row r="4284" spans="1:20" x14ac:dyDescent="0.25">
      <c r="A4284">
        <v>4</v>
      </c>
      <c r="B4284">
        <v>4332</v>
      </c>
      <c r="C4284" t="s">
        <v>3736</v>
      </c>
      <c r="D4284" t="s">
        <v>30</v>
      </c>
      <c r="E4284" t="s">
        <v>9</v>
      </c>
      <c r="F4284" t="s">
        <v>6965</v>
      </c>
      <c r="G4284" t="s">
        <v>31</v>
      </c>
      <c r="H4284" t="s">
        <v>11</v>
      </c>
      <c r="I4284">
        <v>0</v>
      </c>
      <c r="J4284" t="s">
        <v>6970</v>
      </c>
      <c r="K4284" s="37">
        <v>43804</v>
      </c>
      <c r="L4284">
        <v>443418</v>
      </c>
      <c r="M4284">
        <v>0</v>
      </c>
      <c r="N4284">
        <v>-443418</v>
      </c>
      <c r="O4284">
        <v>0</v>
      </c>
      <c r="P4284">
        <v>-332563.5</v>
      </c>
      <c r="Q4284">
        <v>0</v>
      </c>
      <c r="R4284">
        <v>0</v>
      </c>
      <c r="S4284">
        <v>0</v>
      </c>
    </row>
    <row r="4285" spans="1:20" x14ac:dyDescent="0.25">
      <c r="A4285" t="s">
        <v>9141</v>
      </c>
      <c r="Q4285" s="29">
        <f>SUBTOTAL(109,Table3[Cumulative payments for Projects])</f>
        <v>46177280.657899939</v>
      </c>
      <c r="R4285" s="29">
        <f>SUBTOTAL(109,Table3[Previous Invoice Requests])</f>
        <v>29173125.527500004</v>
      </c>
      <c r="S4285" s="29">
        <f>SUBTOTAL(109,Table3[Invoice 4 Payments])</f>
        <v>17004155.130399968</v>
      </c>
      <c r="T4285" s="29"/>
    </row>
    <row r="4286" spans="1:20" x14ac:dyDescent="0.25">
      <c r="Q4286" s="29"/>
      <c r="R4286" s="29"/>
      <c r="S4286" s="29"/>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S4284"/>
  <sheetViews>
    <sheetView topLeftCell="A2" workbookViewId="0">
      <selection activeCell="D9" sqref="D9"/>
    </sheetView>
  </sheetViews>
  <sheetFormatPr defaultRowHeight="15" x14ac:dyDescent="0.2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710937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6.85546875" bestFit="1" customWidth="1"/>
    <col min="19" max="19" width="20.5703125" bestFit="1"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8723</v>
      </c>
      <c r="S1" t="s">
        <v>8724</v>
      </c>
    </row>
    <row r="2" spans="1:19" x14ac:dyDescent="0.25">
      <c r="A2">
        <v>4</v>
      </c>
      <c r="B2">
        <v>4332</v>
      </c>
      <c r="C2" s="34" t="s">
        <v>3736</v>
      </c>
      <c r="D2" s="34" t="s">
        <v>365</v>
      </c>
      <c r="E2" s="34" t="s">
        <v>21</v>
      </c>
      <c r="F2" s="34" t="s">
        <v>3745</v>
      </c>
      <c r="G2" s="34" t="s">
        <v>366</v>
      </c>
      <c r="H2" s="34" t="s">
        <v>104</v>
      </c>
      <c r="I2">
        <v>0</v>
      </c>
      <c r="J2" s="34" t="s">
        <v>6969</v>
      </c>
      <c r="K2" s="35">
        <v>43992</v>
      </c>
      <c r="L2">
        <v>5982.5</v>
      </c>
      <c r="M2">
        <v>5982.5</v>
      </c>
      <c r="N2">
        <v>0</v>
      </c>
      <c r="O2">
        <v>5384.25</v>
      </c>
      <c r="P2">
        <v>0</v>
      </c>
      <c r="Q2">
        <v>448.69</v>
      </c>
      <c r="R2">
        <v>448.69</v>
      </c>
      <c r="S2">
        <v>0</v>
      </c>
    </row>
    <row r="3" spans="1:19" x14ac:dyDescent="0.25">
      <c r="A3">
        <v>4</v>
      </c>
      <c r="B3">
        <v>4332</v>
      </c>
      <c r="C3" s="34" t="s">
        <v>3736</v>
      </c>
      <c r="D3" s="34" t="s">
        <v>424</v>
      </c>
      <c r="E3" s="34" t="s">
        <v>82</v>
      </c>
      <c r="F3" s="34" t="s">
        <v>3746</v>
      </c>
      <c r="G3" s="34" t="s">
        <v>1906</v>
      </c>
      <c r="H3" s="34" t="s">
        <v>104</v>
      </c>
      <c r="I3">
        <v>0</v>
      </c>
      <c r="J3" s="34" t="s">
        <v>6969</v>
      </c>
      <c r="K3" s="35">
        <v>43507</v>
      </c>
      <c r="L3">
        <v>110000</v>
      </c>
      <c r="M3">
        <v>110000</v>
      </c>
      <c r="N3">
        <v>0</v>
      </c>
      <c r="O3">
        <v>99000</v>
      </c>
      <c r="P3">
        <v>0</v>
      </c>
      <c r="Q3">
        <v>8250</v>
      </c>
      <c r="R3">
        <v>8250</v>
      </c>
      <c r="S3">
        <v>0</v>
      </c>
    </row>
    <row r="4" spans="1:19" x14ac:dyDescent="0.25">
      <c r="A4">
        <v>4</v>
      </c>
      <c r="B4">
        <v>4332</v>
      </c>
      <c r="C4" s="34" t="s">
        <v>3736</v>
      </c>
      <c r="D4" s="34" t="s">
        <v>797</v>
      </c>
      <c r="E4" s="34" t="s">
        <v>9</v>
      </c>
      <c r="F4" s="34" t="s">
        <v>6976</v>
      </c>
      <c r="G4" s="34" t="s">
        <v>6977</v>
      </c>
      <c r="H4" s="34" t="s">
        <v>86</v>
      </c>
      <c r="I4">
        <v>1</v>
      </c>
      <c r="J4" s="34" t="s">
        <v>6969</v>
      </c>
      <c r="K4" s="35">
        <v>43333</v>
      </c>
      <c r="L4">
        <v>9849.73</v>
      </c>
      <c r="M4">
        <v>9849.73</v>
      </c>
      <c r="N4">
        <v>0</v>
      </c>
      <c r="O4">
        <v>9849.73</v>
      </c>
      <c r="P4">
        <v>0</v>
      </c>
      <c r="Q4">
        <v>0</v>
      </c>
      <c r="R4">
        <v>0</v>
      </c>
      <c r="S4">
        <v>0</v>
      </c>
    </row>
    <row r="5" spans="1:19" x14ac:dyDescent="0.25">
      <c r="A5">
        <v>4</v>
      </c>
      <c r="B5">
        <v>4332</v>
      </c>
      <c r="C5" s="34" t="s">
        <v>3736</v>
      </c>
      <c r="D5" s="34" t="s">
        <v>818</v>
      </c>
      <c r="E5" s="34" t="s">
        <v>439</v>
      </c>
      <c r="F5" s="34" t="s">
        <v>3747</v>
      </c>
      <c r="G5" s="34" t="s">
        <v>819</v>
      </c>
      <c r="H5" s="34" t="s">
        <v>100</v>
      </c>
      <c r="I5">
        <v>1</v>
      </c>
      <c r="J5" s="34" t="s">
        <v>6969</v>
      </c>
      <c r="K5" s="35">
        <v>43333</v>
      </c>
      <c r="L5">
        <v>4040</v>
      </c>
      <c r="M5">
        <v>4040</v>
      </c>
      <c r="N5">
        <v>0</v>
      </c>
      <c r="O5">
        <v>3636</v>
      </c>
      <c r="P5">
        <v>0</v>
      </c>
      <c r="Q5">
        <v>303</v>
      </c>
      <c r="R5">
        <v>303</v>
      </c>
      <c r="S5">
        <v>0</v>
      </c>
    </row>
    <row r="6" spans="1:19" x14ac:dyDescent="0.25">
      <c r="A6">
        <v>4</v>
      </c>
      <c r="B6">
        <v>4332</v>
      </c>
      <c r="C6" s="34" t="s">
        <v>3736</v>
      </c>
      <c r="D6" s="34" t="s">
        <v>991</v>
      </c>
      <c r="E6" s="34" t="s">
        <v>9</v>
      </c>
      <c r="F6" s="34" t="s">
        <v>3748</v>
      </c>
      <c r="G6" s="34" t="s">
        <v>992</v>
      </c>
      <c r="H6" s="34" t="s">
        <v>100</v>
      </c>
      <c r="I6">
        <v>1</v>
      </c>
      <c r="J6" s="34" t="s">
        <v>6969</v>
      </c>
      <c r="K6" s="35">
        <v>43334</v>
      </c>
      <c r="L6">
        <v>5280.25</v>
      </c>
      <c r="M6">
        <v>5280.25</v>
      </c>
      <c r="N6">
        <v>0</v>
      </c>
      <c r="O6">
        <v>4752.2299999999996</v>
      </c>
      <c r="P6">
        <v>0</v>
      </c>
      <c r="Q6">
        <v>396.02</v>
      </c>
      <c r="R6">
        <v>396.02</v>
      </c>
      <c r="S6">
        <v>0</v>
      </c>
    </row>
    <row r="7" spans="1:19" x14ac:dyDescent="0.25">
      <c r="A7">
        <v>4</v>
      </c>
      <c r="B7">
        <v>4332</v>
      </c>
      <c r="C7" s="34" t="s">
        <v>3736</v>
      </c>
      <c r="D7" s="34" t="s">
        <v>527</v>
      </c>
      <c r="E7" s="34" t="s">
        <v>27</v>
      </c>
      <c r="F7" s="34" t="s">
        <v>3749</v>
      </c>
      <c r="G7" s="34" t="s">
        <v>528</v>
      </c>
      <c r="H7" s="34" t="s">
        <v>107</v>
      </c>
      <c r="I7">
        <v>0</v>
      </c>
      <c r="J7" s="34" t="s">
        <v>6969</v>
      </c>
      <c r="K7" s="35">
        <v>43410</v>
      </c>
      <c r="L7">
        <v>5037.26</v>
      </c>
      <c r="M7">
        <v>5037.26</v>
      </c>
      <c r="N7">
        <v>0</v>
      </c>
      <c r="O7">
        <v>4533.53</v>
      </c>
      <c r="P7">
        <v>0</v>
      </c>
      <c r="Q7">
        <v>377.8</v>
      </c>
      <c r="R7">
        <v>377.79</v>
      </c>
      <c r="S7">
        <v>0.01</v>
      </c>
    </row>
    <row r="8" spans="1:19" x14ac:dyDescent="0.25">
      <c r="A8">
        <v>4</v>
      </c>
      <c r="B8">
        <v>4332</v>
      </c>
      <c r="C8" s="34" t="s">
        <v>3736</v>
      </c>
      <c r="D8" s="34" t="s">
        <v>767</v>
      </c>
      <c r="E8" s="34" t="s">
        <v>9</v>
      </c>
      <c r="F8" s="34" t="s">
        <v>6978</v>
      </c>
      <c r="G8" s="34" t="s">
        <v>6979</v>
      </c>
      <c r="H8" s="34" t="s">
        <v>86</v>
      </c>
      <c r="I8">
        <v>1</v>
      </c>
      <c r="J8" s="34" t="s">
        <v>6969</v>
      </c>
      <c r="K8" s="35">
        <v>43956</v>
      </c>
      <c r="L8">
        <v>658804.51</v>
      </c>
      <c r="M8">
        <v>658804.51</v>
      </c>
      <c r="N8">
        <v>0</v>
      </c>
      <c r="O8">
        <v>658804.51</v>
      </c>
      <c r="P8">
        <v>0</v>
      </c>
      <c r="Q8">
        <v>0</v>
      </c>
      <c r="R8">
        <v>0</v>
      </c>
      <c r="S8">
        <v>0</v>
      </c>
    </row>
    <row r="9" spans="1:19" x14ac:dyDescent="0.25">
      <c r="A9">
        <v>4</v>
      </c>
      <c r="B9">
        <v>4332</v>
      </c>
      <c r="C9" s="34" t="s">
        <v>3736</v>
      </c>
      <c r="D9" s="34" t="s">
        <v>92</v>
      </c>
      <c r="E9" s="34" t="s">
        <v>93</v>
      </c>
      <c r="F9" s="34" t="s">
        <v>3750</v>
      </c>
      <c r="G9" s="34" t="s">
        <v>183</v>
      </c>
      <c r="H9" s="34" t="s">
        <v>107</v>
      </c>
      <c r="I9">
        <v>0.4</v>
      </c>
      <c r="J9" s="34" t="s">
        <v>6969</v>
      </c>
      <c r="K9" s="35">
        <v>48092</v>
      </c>
      <c r="L9">
        <v>186339.63</v>
      </c>
      <c r="M9">
        <v>186339.63</v>
      </c>
      <c r="N9">
        <v>0</v>
      </c>
      <c r="O9">
        <v>167705.67000000001</v>
      </c>
      <c r="P9">
        <v>0</v>
      </c>
      <c r="Q9">
        <v>11517.07</v>
      </c>
      <c r="R9">
        <v>0</v>
      </c>
      <c r="S9">
        <v>11517.07</v>
      </c>
    </row>
    <row r="10" spans="1:19" x14ac:dyDescent="0.25">
      <c r="A10">
        <v>4</v>
      </c>
      <c r="B10">
        <v>4332</v>
      </c>
      <c r="C10" s="34" t="s">
        <v>3736</v>
      </c>
      <c r="D10" s="34" t="s">
        <v>291</v>
      </c>
      <c r="E10" s="34" t="s">
        <v>15</v>
      </c>
      <c r="F10" s="34" t="s">
        <v>3751</v>
      </c>
      <c r="G10" s="34" t="s">
        <v>292</v>
      </c>
      <c r="H10" s="34" t="s">
        <v>107</v>
      </c>
      <c r="I10">
        <v>1</v>
      </c>
      <c r="J10" s="34" t="s">
        <v>6969</v>
      </c>
      <c r="K10" s="35">
        <v>43265</v>
      </c>
      <c r="L10">
        <v>8547</v>
      </c>
      <c r="M10">
        <v>8547</v>
      </c>
      <c r="N10">
        <v>0</v>
      </c>
      <c r="O10">
        <v>7692.3</v>
      </c>
      <c r="P10">
        <v>0</v>
      </c>
      <c r="Q10">
        <v>641.03</v>
      </c>
      <c r="R10">
        <v>641.03</v>
      </c>
      <c r="S10">
        <v>0</v>
      </c>
    </row>
    <row r="11" spans="1:19" x14ac:dyDescent="0.25">
      <c r="A11">
        <v>4</v>
      </c>
      <c r="B11">
        <v>4332</v>
      </c>
      <c r="C11" s="34" t="s">
        <v>3736</v>
      </c>
      <c r="D11" s="34" t="s">
        <v>312</v>
      </c>
      <c r="E11" s="34" t="s">
        <v>313</v>
      </c>
      <c r="F11" s="34" t="s">
        <v>3752</v>
      </c>
      <c r="G11" s="34" t="s">
        <v>318</v>
      </c>
      <c r="H11" s="34" t="s">
        <v>124</v>
      </c>
      <c r="I11">
        <v>1</v>
      </c>
      <c r="J11" s="34" t="s">
        <v>6969</v>
      </c>
      <c r="K11" s="35">
        <v>43265</v>
      </c>
      <c r="L11">
        <v>3403.59</v>
      </c>
      <c r="M11">
        <v>3403.59</v>
      </c>
      <c r="N11">
        <v>0</v>
      </c>
      <c r="O11">
        <v>3063.23</v>
      </c>
      <c r="P11">
        <v>0</v>
      </c>
      <c r="Q11">
        <v>255.27</v>
      </c>
      <c r="R11">
        <v>255.27</v>
      </c>
      <c r="S11">
        <v>0</v>
      </c>
    </row>
    <row r="12" spans="1:19" x14ac:dyDescent="0.25">
      <c r="A12">
        <v>4</v>
      </c>
      <c r="B12">
        <v>4332</v>
      </c>
      <c r="C12" s="34" t="s">
        <v>3736</v>
      </c>
      <c r="D12" s="34" t="s">
        <v>327</v>
      </c>
      <c r="E12" s="34" t="s">
        <v>9</v>
      </c>
      <c r="F12" s="34" t="s">
        <v>3753</v>
      </c>
      <c r="G12" s="34" t="s">
        <v>771</v>
      </c>
      <c r="H12" s="34" t="s">
        <v>107</v>
      </c>
      <c r="I12">
        <v>0</v>
      </c>
      <c r="J12" s="34" t="s">
        <v>6969</v>
      </c>
      <c r="K12" s="35">
        <v>48092</v>
      </c>
      <c r="L12">
        <v>36014.74</v>
      </c>
      <c r="M12">
        <v>68029.48</v>
      </c>
      <c r="N12">
        <v>32014.74</v>
      </c>
      <c r="O12">
        <v>61226.54</v>
      </c>
      <c r="P12">
        <v>28813.27</v>
      </c>
      <c r="Q12">
        <v>5102.21</v>
      </c>
      <c r="R12">
        <v>5102.21</v>
      </c>
      <c r="S12">
        <v>0</v>
      </c>
    </row>
    <row r="13" spans="1:19" x14ac:dyDescent="0.25">
      <c r="A13">
        <v>4</v>
      </c>
      <c r="B13">
        <v>4332</v>
      </c>
      <c r="C13" s="34" t="s">
        <v>3736</v>
      </c>
      <c r="D13" s="34" t="s">
        <v>95</v>
      </c>
      <c r="E13" s="34" t="s">
        <v>93</v>
      </c>
      <c r="F13" s="34" t="s">
        <v>3754</v>
      </c>
      <c r="G13" s="34" t="s">
        <v>780</v>
      </c>
      <c r="H13" s="34" t="s">
        <v>104</v>
      </c>
      <c r="I13">
        <v>0.1</v>
      </c>
      <c r="J13" s="34" t="s">
        <v>6969</v>
      </c>
      <c r="K13" s="35">
        <v>43334</v>
      </c>
      <c r="L13">
        <v>19021.57</v>
      </c>
      <c r="M13">
        <v>19021.57</v>
      </c>
      <c r="N13">
        <v>0</v>
      </c>
      <c r="O13">
        <v>17119.41</v>
      </c>
      <c r="P13">
        <v>0</v>
      </c>
      <c r="Q13">
        <v>1426.62</v>
      </c>
      <c r="R13">
        <v>1426.62</v>
      </c>
      <c r="S13">
        <v>0</v>
      </c>
    </row>
    <row r="14" spans="1:19" x14ac:dyDescent="0.25">
      <c r="A14">
        <v>4</v>
      </c>
      <c r="B14">
        <v>4332</v>
      </c>
      <c r="C14" s="34" t="s">
        <v>3736</v>
      </c>
      <c r="D14" s="34" t="s">
        <v>240</v>
      </c>
      <c r="E14" s="34" t="s">
        <v>9</v>
      </c>
      <c r="F14" s="34" t="s">
        <v>3755</v>
      </c>
      <c r="G14" s="34" t="s">
        <v>537</v>
      </c>
      <c r="H14" s="34" t="s">
        <v>149</v>
      </c>
      <c r="I14">
        <v>1</v>
      </c>
      <c r="J14" s="34" t="s">
        <v>6969</v>
      </c>
      <c r="K14" s="35">
        <v>43294</v>
      </c>
      <c r="L14">
        <v>21750</v>
      </c>
      <c r="M14">
        <v>21750</v>
      </c>
      <c r="N14">
        <v>0</v>
      </c>
      <c r="O14">
        <v>19575</v>
      </c>
      <c r="P14">
        <v>0</v>
      </c>
      <c r="Q14">
        <v>1631.25</v>
      </c>
      <c r="R14">
        <v>1631.25</v>
      </c>
      <c r="S14">
        <v>0</v>
      </c>
    </row>
    <row r="15" spans="1:19" x14ac:dyDescent="0.25">
      <c r="A15">
        <v>4</v>
      </c>
      <c r="B15">
        <v>4332</v>
      </c>
      <c r="C15" s="34" t="s">
        <v>3736</v>
      </c>
      <c r="D15" s="34" t="s">
        <v>1320</v>
      </c>
      <c r="E15" s="34" t="s">
        <v>69</v>
      </c>
      <c r="F15" s="34" t="s">
        <v>6980</v>
      </c>
      <c r="G15" s="34" t="s">
        <v>6979</v>
      </c>
      <c r="H15" s="34" t="s">
        <v>86</v>
      </c>
      <c r="I15">
        <v>1</v>
      </c>
      <c r="J15" s="34" t="s">
        <v>6969</v>
      </c>
      <c r="K15" s="35">
        <v>48092</v>
      </c>
      <c r="L15">
        <v>4984967.1900000004</v>
      </c>
      <c r="M15">
        <v>10548417.189999999</v>
      </c>
      <c r="N15">
        <v>5563450</v>
      </c>
      <c r="O15">
        <v>9992072.1899999995</v>
      </c>
      <c r="P15">
        <v>5007105</v>
      </c>
      <c r="Q15">
        <v>381151.99</v>
      </c>
      <c r="R15">
        <v>184062.93</v>
      </c>
      <c r="S15">
        <v>197089.06</v>
      </c>
    </row>
    <row r="16" spans="1:19" x14ac:dyDescent="0.25">
      <c r="A16">
        <v>4</v>
      </c>
      <c r="B16">
        <v>4332</v>
      </c>
      <c r="C16" s="34" t="s">
        <v>3736</v>
      </c>
      <c r="D16" s="34" t="s">
        <v>787</v>
      </c>
      <c r="E16" s="34" t="s">
        <v>131</v>
      </c>
      <c r="F16" s="34" t="s">
        <v>3756</v>
      </c>
      <c r="G16" s="34" t="s">
        <v>1572</v>
      </c>
      <c r="H16" s="34" t="s">
        <v>104</v>
      </c>
      <c r="I16">
        <v>0</v>
      </c>
      <c r="J16" s="34" t="s">
        <v>6969</v>
      </c>
      <c r="K16" s="35">
        <v>43598</v>
      </c>
      <c r="L16">
        <v>46591.67</v>
      </c>
      <c r="M16">
        <v>46591.67</v>
      </c>
      <c r="N16">
        <v>0</v>
      </c>
      <c r="O16">
        <v>41932.5</v>
      </c>
      <c r="P16">
        <v>0</v>
      </c>
      <c r="Q16">
        <v>3494.38</v>
      </c>
      <c r="R16">
        <v>3494.38</v>
      </c>
      <c r="S16">
        <v>0</v>
      </c>
    </row>
    <row r="17" spans="1:19" x14ac:dyDescent="0.25">
      <c r="A17">
        <v>4</v>
      </c>
      <c r="B17">
        <v>4332</v>
      </c>
      <c r="C17" s="34" t="s">
        <v>3736</v>
      </c>
      <c r="D17" s="34" t="s">
        <v>315</v>
      </c>
      <c r="E17" s="34" t="s">
        <v>93</v>
      </c>
      <c r="F17" s="34" t="s">
        <v>3757</v>
      </c>
      <c r="G17" s="34" t="s">
        <v>775</v>
      </c>
      <c r="H17" s="34" t="s">
        <v>107</v>
      </c>
      <c r="I17">
        <v>0.75</v>
      </c>
      <c r="J17" s="34" t="s">
        <v>6969</v>
      </c>
      <c r="K17" s="35">
        <v>43333</v>
      </c>
      <c r="L17">
        <v>9786.52</v>
      </c>
      <c r="M17">
        <v>9786.52</v>
      </c>
      <c r="N17">
        <v>0</v>
      </c>
      <c r="O17">
        <v>8807.8700000000008</v>
      </c>
      <c r="P17">
        <v>0</v>
      </c>
      <c r="Q17">
        <v>733.99</v>
      </c>
      <c r="R17">
        <v>733.99</v>
      </c>
      <c r="S17">
        <v>0</v>
      </c>
    </row>
    <row r="18" spans="1:19" x14ac:dyDescent="0.25">
      <c r="A18">
        <v>4</v>
      </c>
      <c r="B18">
        <v>4332</v>
      </c>
      <c r="C18" s="34" t="s">
        <v>3736</v>
      </c>
      <c r="D18" s="34" t="s">
        <v>81</v>
      </c>
      <c r="E18" s="34" t="s">
        <v>82</v>
      </c>
      <c r="F18" s="34" t="s">
        <v>3758</v>
      </c>
      <c r="G18" s="34" t="s">
        <v>1799</v>
      </c>
      <c r="H18" s="34" t="s">
        <v>86</v>
      </c>
      <c r="I18">
        <v>1</v>
      </c>
      <c r="J18" s="34" t="s">
        <v>6969</v>
      </c>
      <c r="K18" s="35">
        <v>48092</v>
      </c>
      <c r="L18">
        <v>18892.07</v>
      </c>
      <c r="M18">
        <v>18892.07</v>
      </c>
      <c r="N18">
        <v>0</v>
      </c>
      <c r="O18">
        <v>17650.86</v>
      </c>
      <c r="P18">
        <v>0</v>
      </c>
      <c r="Q18">
        <v>930.91</v>
      </c>
      <c r="R18">
        <v>930.91</v>
      </c>
      <c r="S18">
        <v>0</v>
      </c>
    </row>
    <row r="19" spans="1:19" x14ac:dyDescent="0.25">
      <c r="A19">
        <v>4</v>
      </c>
      <c r="B19">
        <v>4332</v>
      </c>
      <c r="C19" s="34" t="s">
        <v>3736</v>
      </c>
      <c r="D19" s="34" t="s">
        <v>312</v>
      </c>
      <c r="E19" s="34" t="s">
        <v>313</v>
      </c>
      <c r="F19" s="34" t="s">
        <v>3759</v>
      </c>
      <c r="G19" s="34" t="s">
        <v>314</v>
      </c>
      <c r="H19" s="34" t="s">
        <v>107</v>
      </c>
      <c r="I19">
        <v>0.5</v>
      </c>
      <c r="J19" s="34" t="s">
        <v>6969</v>
      </c>
      <c r="K19" s="35">
        <v>43571</v>
      </c>
      <c r="L19">
        <v>4647.01</v>
      </c>
      <c r="M19">
        <v>4647.01</v>
      </c>
      <c r="N19">
        <v>0</v>
      </c>
      <c r="O19">
        <v>4182.3100000000004</v>
      </c>
      <c r="P19">
        <v>0</v>
      </c>
      <c r="Q19">
        <v>348.53</v>
      </c>
      <c r="R19">
        <v>348.53</v>
      </c>
      <c r="S19">
        <v>0</v>
      </c>
    </row>
    <row r="20" spans="1:19" x14ac:dyDescent="0.25">
      <c r="A20">
        <v>4</v>
      </c>
      <c r="B20">
        <v>4332</v>
      </c>
      <c r="C20" s="34" t="s">
        <v>3736</v>
      </c>
      <c r="D20" s="34" t="s">
        <v>143</v>
      </c>
      <c r="E20" s="34" t="s">
        <v>135</v>
      </c>
      <c r="F20" s="34" t="s">
        <v>6981</v>
      </c>
      <c r="G20" s="34" t="s">
        <v>6982</v>
      </c>
      <c r="H20" s="34" t="s">
        <v>100</v>
      </c>
      <c r="I20">
        <v>1</v>
      </c>
      <c r="J20" s="34" t="s">
        <v>6969</v>
      </c>
      <c r="K20" s="35">
        <v>43412</v>
      </c>
      <c r="L20">
        <v>4019.92</v>
      </c>
      <c r="M20">
        <v>4019.92</v>
      </c>
      <c r="N20">
        <v>0</v>
      </c>
      <c r="O20">
        <v>4019.92</v>
      </c>
      <c r="P20">
        <v>0</v>
      </c>
      <c r="Q20">
        <v>0</v>
      </c>
      <c r="R20">
        <v>0</v>
      </c>
      <c r="S20">
        <v>0</v>
      </c>
    </row>
    <row r="21" spans="1:19" x14ac:dyDescent="0.25">
      <c r="A21">
        <v>4</v>
      </c>
      <c r="B21">
        <v>4332</v>
      </c>
      <c r="C21" s="34" t="s">
        <v>3736</v>
      </c>
      <c r="D21" s="34" t="s">
        <v>442</v>
      </c>
      <c r="E21" s="34" t="s">
        <v>25</v>
      </c>
      <c r="F21" s="34" t="s">
        <v>3760</v>
      </c>
      <c r="G21" s="34" t="s">
        <v>443</v>
      </c>
      <c r="H21" s="34" t="s">
        <v>107</v>
      </c>
      <c r="I21">
        <v>1</v>
      </c>
      <c r="J21" s="34" t="s">
        <v>6969</v>
      </c>
      <c r="K21" s="35">
        <v>43294</v>
      </c>
      <c r="L21">
        <v>7107.03</v>
      </c>
      <c r="M21">
        <v>7107.03</v>
      </c>
      <c r="N21">
        <v>0</v>
      </c>
      <c r="O21">
        <v>6396.33</v>
      </c>
      <c r="P21">
        <v>0</v>
      </c>
      <c r="Q21">
        <v>533.03</v>
      </c>
      <c r="R21">
        <v>533.03</v>
      </c>
      <c r="S21">
        <v>0</v>
      </c>
    </row>
    <row r="22" spans="1:19" x14ac:dyDescent="0.25">
      <c r="A22">
        <v>4</v>
      </c>
      <c r="B22">
        <v>4332</v>
      </c>
      <c r="C22" s="34" t="s">
        <v>3736</v>
      </c>
      <c r="D22" s="34" t="s">
        <v>653</v>
      </c>
      <c r="E22" s="34" t="s">
        <v>147</v>
      </c>
      <c r="F22" s="34" t="s">
        <v>6983</v>
      </c>
      <c r="G22" s="34" t="s">
        <v>6984</v>
      </c>
      <c r="H22" s="34" t="s">
        <v>86</v>
      </c>
      <c r="I22">
        <v>1</v>
      </c>
      <c r="J22" s="34" t="s">
        <v>6969</v>
      </c>
      <c r="K22" s="35">
        <v>48092</v>
      </c>
      <c r="L22">
        <v>690686.55</v>
      </c>
      <c r="M22">
        <v>690686.55</v>
      </c>
      <c r="N22">
        <v>0</v>
      </c>
      <c r="O22">
        <v>690686.55</v>
      </c>
      <c r="P22">
        <v>0</v>
      </c>
      <c r="Q22">
        <v>0</v>
      </c>
      <c r="R22">
        <v>0</v>
      </c>
      <c r="S22">
        <v>0</v>
      </c>
    </row>
    <row r="23" spans="1:19" x14ac:dyDescent="0.25">
      <c r="A23">
        <v>4</v>
      </c>
      <c r="B23">
        <v>4332</v>
      </c>
      <c r="C23" s="34" t="s">
        <v>3736</v>
      </c>
      <c r="D23" s="34" t="s">
        <v>787</v>
      </c>
      <c r="E23" s="34" t="s">
        <v>131</v>
      </c>
      <c r="F23" s="34" t="s">
        <v>3761</v>
      </c>
      <c r="G23" s="34" t="s">
        <v>2875</v>
      </c>
      <c r="H23" s="34" t="s">
        <v>107</v>
      </c>
      <c r="I23">
        <v>1</v>
      </c>
      <c r="J23" s="34" t="s">
        <v>6969</v>
      </c>
      <c r="K23" s="35">
        <v>48092</v>
      </c>
      <c r="L23">
        <v>283585.33</v>
      </c>
      <c r="M23">
        <v>283585.33</v>
      </c>
      <c r="N23">
        <v>0</v>
      </c>
      <c r="O23">
        <v>255226.8</v>
      </c>
      <c r="P23">
        <v>0</v>
      </c>
      <c r="Q23">
        <v>0</v>
      </c>
      <c r="R23">
        <v>0</v>
      </c>
      <c r="S23">
        <v>0</v>
      </c>
    </row>
    <row r="24" spans="1:19" x14ac:dyDescent="0.25">
      <c r="A24">
        <v>4</v>
      </c>
      <c r="B24">
        <v>4332</v>
      </c>
      <c r="C24" s="34" t="s">
        <v>3736</v>
      </c>
      <c r="D24" s="34" t="s">
        <v>315</v>
      </c>
      <c r="E24" s="34" t="s">
        <v>93</v>
      </c>
      <c r="F24" s="34" t="s">
        <v>3762</v>
      </c>
      <c r="G24" s="34" t="s">
        <v>316</v>
      </c>
      <c r="H24" s="34" t="s">
        <v>107</v>
      </c>
      <c r="I24">
        <v>1</v>
      </c>
      <c r="J24" s="34" t="s">
        <v>6969</v>
      </c>
      <c r="K24" s="35">
        <v>43265</v>
      </c>
      <c r="L24">
        <v>5200</v>
      </c>
      <c r="M24">
        <v>5200</v>
      </c>
      <c r="N24">
        <v>0</v>
      </c>
      <c r="O24">
        <v>4680</v>
      </c>
      <c r="P24">
        <v>0</v>
      </c>
      <c r="Q24">
        <v>390</v>
      </c>
      <c r="R24">
        <v>390</v>
      </c>
      <c r="S24">
        <v>0</v>
      </c>
    </row>
    <row r="25" spans="1:19" x14ac:dyDescent="0.25">
      <c r="A25">
        <v>4</v>
      </c>
      <c r="B25">
        <v>4332</v>
      </c>
      <c r="C25" s="34" t="s">
        <v>3736</v>
      </c>
      <c r="D25" s="34" t="s">
        <v>95</v>
      </c>
      <c r="E25" s="34" t="s">
        <v>93</v>
      </c>
      <c r="F25" s="34" t="s">
        <v>3763</v>
      </c>
      <c r="G25" s="34" t="s">
        <v>1478</v>
      </c>
      <c r="H25" s="34" t="s">
        <v>100</v>
      </c>
      <c r="I25">
        <v>0.1</v>
      </c>
      <c r="J25" s="34" t="s">
        <v>6969</v>
      </c>
      <c r="K25" s="35">
        <v>43356</v>
      </c>
      <c r="L25">
        <v>3229.66</v>
      </c>
      <c r="M25">
        <v>3229.66</v>
      </c>
      <c r="N25">
        <v>0</v>
      </c>
      <c r="O25">
        <v>2906.69</v>
      </c>
      <c r="P25">
        <v>0</v>
      </c>
      <c r="Q25">
        <v>242.23</v>
      </c>
      <c r="R25">
        <v>242.22</v>
      </c>
      <c r="S25">
        <v>0.01</v>
      </c>
    </row>
    <row r="26" spans="1:19" x14ac:dyDescent="0.25">
      <c r="A26">
        <v>4</v>
      </c>
      <c r="B26">
        <v>4332</v>
      </c>
      <c r="C26" s="34" t="s">
        <v>3736</v>
      </c>
      <c r="D26" s="34" t="s">
        <v>742</v>
      </c>
      <c r="E26" s="34" t="s">
        <v>135</v>
      </c>
      <c r="F26" s="34" t="s">
        <v>3764</v>
      </c>
      <c r="G26" s="34" t="s">
        <v>743</v>
      </c>
      <c r="H26" s="34" t="s">
        <v>107</v>
      </c>
      <c r="I26">
        <v>0</v>
      </c>
      <c r="J26" s="34" t="s">
        <v>6969</v>
      </c>
      <c r="K26" s="35">
        <v>43332</v>
      </c>
      <c r="L26">
        <v>99209.59</v>
      </c>
      <c r="M26">
        <v>99209.59</v>
      </c>
      <c r="N26">
        <v>0</v>
      </c>
      <c r="O26">
        <v>89288.63</v>
      </c>
      <c r="P26">
        <v>0</v>
      </c>
      <c r="Q26">
        <v>7440.72</v>
      </c>
      <c r="R26">
        <v>7440.72</v>
      </c>
      <c r="S26">
        <v>0</v>
      </c>
    </row>
    <row r="27" spans="1:19" x14ac:dyDescent="0.25">
      <c r="A27">
        <v>4</v>
      </c>
      <c r="B27">
        <v>4332</v>
      </c>
      <c r="C27" s="34" t="s">
        <v>3736</v>
      </c>
      <c r="D27" s="34" t="s">
        <v>442</v>
      </c>
      <c r="E27" s="34" t="s">
        <v>25</v>
      </c>
      <c r="F27" s="34" t="s">
        <v>6985</v>
      </c>
      <c r="G27" s="34" t="s">
        <v>6986</v>
      </c>
      <c r="H27" s="34" t="s">
        <v>86</v>
      </c>
      <c r="I27">
        <v>1</v>
      </c>
      <c r="J27" s="34" t="s">
        <v>6969</v>
      </c>
      <c r="K27" s="35">
        <v>43333</v>
      </c>
      <c r="L27">
        <v>8276.48</v>
      </c>
      <c r="M27">
        <v>8276.48</v>
      </c>
      <c r="N27">
        <v>0</v>
      </c>
      <c r="O27">
        <v>8276.48</v>
      </c>
      <c r="P27">
        <v>0</v>
      </c>
      <c r="Q27">
        <v>0</v>
      </c>
      <c r="R27">
        <v>0</v>
      </c>
      <c r="S27">
        <v>0</v>
      </c>
    </row>
    <row r="28" spans="1:19" x14ac:dyDescent="0.25">
      <c r="A28">
        <v>4</v>
      </c>
      <c r="B28">
        <v>4332</v>
      </c>
      <c r="C28" s="34" t="s">
        <v>3736</v>
      </c>
      <c r="D28" s="34" t="s">
        <v>92</v>
      </c>
      <c r="E28" s="34" t="s">
        <v>93</v>
      </c>
      <c r="F28" s="34" t="s">
        <v>3765</v>
      </c>
      <c r="G28" s="34" t="s">
        <v>8584</v>
      </c>
      <c r="H28" s="34" t="s">
        <v>86</v>
      </c>
      <c r="I28">
        <v>1</v>
      </c>
      <c r="J28" s="34" t="s">
        <v>6969</v>
      </c>
      <c r="K28" s="35">
        <v>48092</v>
      </c>
      <c r="L28">
        <v>1178519.1499999999</v>
      </c>
      <c r="M28">
        <v>1178519.1499999999</v>
      </c>
      <c r="N28">
        <v>0</v>
      </c>
      <c r="O28">
        <v>1060667.24</v>
      </c>
      <c r="P28">
        <v>0</v>
      </c>
      <c r="Q28">
        <v>54176.74</v>
      </c>
      <c r="R28">
        <v>54176.74</v>
      </c>
      <c r="S28">
        <v>0</v>
      </c>
    </row>
    <row r="29" spans="1:19" x14ac:dyDescent="0.25">
      <c r="A29">
        <v>4</v>
      </c>
      <c r="B29">
        <v>4332</v>
      </c>
      <c r="C29" s="34" t="s">
        <v>3736</v>
      </c>
      <c r="D29" s="34" t="s">
        <v>418</v>
      </c>
      <c r="E29" s="34" t="s">
        <v>69</v>
      </c>
      <c r="F29" s="34" t="s">
        <v>3766</v>
      </c>
      <c r="G29" s="34" t="s">
        <v>524</v>
      </c>
      <c r="H29" s="34" t="s">
        <v>107</v>
      </c>
      <c r="I29">
        <v>0</v>
      </c>
      <c r="J29" s="34" t="s">
        <v>6969</v>
      </c>
      <c r="K29" s="35">
        <v>43294</v>
      </c>
      <c r="L29">
        <v>3976.71</v>
      </c>
      <c r="M29">
        <v>3976.71</v>
      </c>
      <c r="N29">
        <v>0</v>
      </c>
      <c r="O29">
        <v>3579.04</v>
      </c>
      <c r="P29">
        <v>0</v>
      </c>
      <c r="Q29">
        <v>298.25</v>
      </c>
      <c r="R29">
        <v>298.25</v>
      </c>
      <c r="S29">
        <v>0</v>
      </c>
    </row>
    <row r="30" spans="1:19" x14ac:dyDescent="0.25">
      <c r="A30">
        <v>4</v>
      </c>
      <c r="B30">
        <v>4332</v>
      </c>
      <c r="C30" s="34" t="s">
        <v>3736</v>
      </c>
      <c r="D30" s="34" t="s">
        <v>248</v>
      </c>
      <c r="E30" s="34" t="s">
        <v>48</v>
      </c>
      <c r="F30" s="34" t="s">
        <v>3767</v>
      </c>
      <c r="G30" s="34" t="s">
        <v>445</v>
      </c>
      <c r="H30" s="34" t="s">
        <v>107</v>
      </c>
      <c r="I30">
        <v>1</v>
      </c>
      <c r="J30" s="34" t="s">
        <v>6969</v>
      </c>
      <c r="K30" s="35">
        <v>43294</v>
      </c>
      <c r="L30">
        <v>16752</v>
      </c>
      <c r="M30">
        <v>16752</v>
      </c>
      <c r="N30">
        <v>0</v>
      </c>
      <c r="O30">
        <v>15076.8</v>
      </c>
      <c r="P30">
        <v>0</v>
      </c>
      <c r="Q30">
        <v>1256.4000000000001</v>
      </c>
      <c r="R30">
        <v>1256.4000000000001</v>
      </c>
      <c r="S30">
        <v>0</v>
      </c>
    </row>
    <row r="31" spans="1:19" x14ac:dyDescent="0.25">
      <c r="A31">
        <v>4</v>
      </c>
      <c r="B31">
        <v>4332</v>
      </c>
      <c r="C31" s="34" t="s">
        <v>3736</v>
      </c>
      <c r="D31" s="34" t="s">
        <v>398</v>
      </c>
      <c r="E31" s="34" t="s">
        <v>255</v>
      </c>
      <c r="F31" s="34" t="s">
        <v>3768</v>
      </c>
      <c r="G31" s="34" t="s">
        <v>399</v>
      </c>
      <c r="H31" s="34" t="s">
        <v>107</v>
      </c>
      <c r="I31">
        <v>0</v>
      </c>
      <c r="J31" s="34" t="s">
        <v>6969</v>
      </c>
      <c r="K31" s="35">
        <v>43265</v>
      </c>
      <c r="L31">
        <v>9711.02</v>
      </c>
      <c r="M31">
        <v>9711.02</v>
      </c>
      <c r="N31">
        <v>0</v>
      </c>
      <c r="O31">
        <v>8739.92</v>
      </c>
      <c r="P31">
        <v>0</v>
      </c>
      <c r="Q31">
        <v>728.33</v>
      </c>
      <c r="R31">
        <v>728.33</v>
      </c>
      <c r="S31">
        <v>0</v>
      </c>
    </row>
    <row r="32" spans="1:19" x14ac:dyDescent="0.25">
      <c r="A32">
        <v>4</v>
      </c>
      <c r="B32">
        <v>4332</v>
      </c>
      <c r="C32" s="34" t="s">
        <v>3736</v>
      </c>
      <c r="D32" s="34" t="s">
        <v>95</v>
      </c>
      <c r="E32" s="34" t="s">
        <v>93</v>
      </c>
      <c r="F32" s="34" t="s">
        <v>3769</v>
      </c>
      <c r="G32" s="34" t="s">
        <v>799</v>
      </c>
      <c r="H32" s="34" t="s">
        <v>107</v>
      </c>
      <c r="I32">
        <v>0.1</v>
      </c>
      <c r="J32" s="34" t="s">
        <v>6969</v>
      </c>
      <c r="K32" s="35">
        <v>43334</v>
      </c>
      <c r="L32">
        <v>30360.98</v>
      </c>
      <c r="M32">
        <v>30360.98</v>
      </c>
      <c r="N32">
        <v>0</v>
      </c>
      <c r="O32">
        <v>27324.880000000001</v>
      </c>
      <c r="P32">
        <v>0</v>
      </c>
      <c r="Q32">
        <v>2277.0800000000004</v>
      </c>
      <c r="R32">
        <v>2277.0700000000002</v>
      </c>
      <c r="S32">
        <v>0.01</v>
      </c>
    </row>
    <row r="33" spans="1:19" x14ac:dyDescent="0.25">
      <c r="A33">
        <v>4</v>
      </c>
      <c r="B33">
        <v>4332</v>
      </c>
      <c r="C33" s="34" t="s">
        <v>3736</v>
      </c>
      <c r="D33" s="34" t="s">
        <v>116</v>
      </c>
      <c r="E33" s="34" t="s">
        <v>117</v>
      </c>
      <c r="F33" s="34" t="s">
        <v>3770</v>
      </c>
      <c r="G33" s="34" t="s">
        <v>142</v>
      </c>
      <c r="H33" s="34" t="s">
        <v>104</v>
      </c>
      <c r="I33">
        <v>1</v>
      </c>
      <c r="J33" s="34" t="s">
        <v>6969</v>
      </c>
      <c r="K33" s="35">
        <v>43265</v>
      </c>
      <c r="L33">
        <v>4684</v>
      </c>
      <c r="M33">
        <v>4684</v>
      </c>
      <c r="N33">
        <v>0</v>
      </c>
      <c r="O33">
        <v>4215.6000000000004</v>
      </c>
      <c r="P33">
        <v>0</v>
      </c>
      <c r="Q33">
        <v>351.3</v>
      </c>
      <c r="R33">
        <v>351.3</v>
      </c>
      <c r="S33">
        <v>0</v>
      </c>
    </row>
    <row r="34" spans="1:19" x14ac:dyDescent="0.25">
      <c r="A34">
        <v>4</v>
      </c>
      <c r="B34">
        <v>4332</v>
      </c>
      <c r="C34" s="34" t="s">
        <v>3736</v>
      </c>
      <c r="D34" s="34" t="s">
        <v>572</v>
      </c>
      <c r="E34" s="34" t="s">
        <v>439</v>
      </c>
      <c r="F34" s="34" t="s">
        <v>3771</v>
      </c>
      <c r="G34" s="34" t="s">
        <v>573</v>
      </c>
      <c r="H34" s="34" t="s">
        <v>107</v>
      </c>
      <c r="I34">
        <v>1</v>
      </c>
      <c r="J34" s="34" t="s">
        <v>6969</v>
      </c>
      <c r="K34" s="35">
        <v>43333</v>
      </c>
      <c r="L34">
        <v>4400</v>
      </c>
      <c r="M34">
        <v>4400</v>
      </c>
      <c r="N34">
        <v>0</v>
      </c>
      <c r="O34">
        <v>3960</v>
      </c>
      <c r="P34">
        <v>0</v>
      </c>
      <c r="Q34">
        <v>330</v>
      </c>
      <c r="R34">
        <v>330</v>
      </c>
      <c r="S34">
        <v>0</v>
      </c>
    </row>
    <row r="35" spans="1:19" x14ac:dyDescent="0.25">
      <c r="A35">
        <v>4</v>
      </c>
      <c r="B35">
        <v>4332</v>
      </c>
      <c r="C35" s="34" t="s">
        <v>3736</v>
      </c>
      <c r="D35" s="34" t="s">
        <v>674</v>
      </c>
      <c r="E35" s="34" t="s">
        <v>60</v>
      </c>
      <c r="F35" s="34" t="s">
        <v>6987</v>
      </c>
      <c r="G35" s="34" t="s">
        <v>6988</v>
      </c>
      <c r="H35" s="34" t="s">
        <v>86</v>
      </c>
      <c r="I35">
        <v>1</v>
      </c>
      <c r="J35" s="34" t="s">
        <v>6969</v>
      </c>
      <c r="K35" s="35">
        <v>43335</v>
      </c>
      <c r="L35">
        <v>13934.97</v>
      </c>
      <c r="M35">
        <v>13934.97</v>
      </c>
      <c r="N35">
        <v>0</v>
      </c>
      <c r="O35">
        <v>13934.97</v>
      </c>
      <c r="P35">
        <v>0</v>
      </c>
      <c r="Q35">
        <v>0</v>
      </c>
      <c r="R35">
        <v>0</v>
      </c>
      <c r="S35">
        <v>0</v>
      </c>
    </row>
    <row r="36" spans="1:19" x14ac:dyDescent="0.25">
      <c r="A36">
        <v>4</v>
      </c>
      <c r="B36">
        <v>4332</v>
      </c>
      <c r="C36" s="34" t="s">
        <v>3736</v>
      </c>
      <c r="D36" s="34" t="s">
        <v>403</v>
      </c>
      <c r="E36" s="34" t="s">
        <v>404</v>
      </c>
      <c r="F36" s="34" t="s">
        <v>3772</v>
      </c>
      <c r="G36" s="34" t="s">
        <v>405</v>
      </c>
      <c r="H36" s="34" t="s">
        <v>107</v>
      </c>
      <c r="I36">
        <v>1</v>
      </c>
      <c r="J36" s="34" t="s">
        <v>6969</v>
      </c>
      <c r="K36" s="35">
        <v>43265</v>
      </c>
      <c r="L36">
        <v>13114</v>
      </c>
      <c r="M36">
        <v>13114</v>
      </c>
      <c r="N36">
        <v>0</v>
      </c>
      <c r="O36">
        <v>11802.6</v>
      </c>
      <c r="P36">
        <v>0</v>
      </c>
      <c r="Q36">
        <v>983.55</v>
      </c>
      <c r="R36">
        <v>983.55</v>
      </c>
      <c r="S36">
        <v>0</v>
      </c>
    </row>
    <row r="37" spans="1:19" x14ac:dyDescent="0.25">
      <c r="A37">
        <v>4</v>
      </c>
      <c r="B37">
        <v>4332</v>
      </c>
      <c r="C37" s="34" t="s">
        <v>3736</v>
      </c>
      <c r="D37" s="34" t="s">
        <v>390</v>
      </c>
      <c r="E37" s="34" t="s">
        <v>93</v>
      </c>
      <c r="F37" s="34" t="s">
        <v>3773</v>
      </c>
      <c r="G37" s="34" t="s">
        <v>391</v>
      </c>
      <c r="H37" s="34" t="s">
        <v>104</v>
      </c>
      <c r="I37">
        <v>1</v>
      </c>
      <c r="J37" s="34" t="s">
        <v>6969</v>
      </c>
      <c r="K37" s="35">
        <v>43265</v>
      </c>
      <c r="L37">
        <v>50000</v>
      </c>
      <c r="M37">
        <v>50000</v>
      </c>
      <c r="N37">
        <v>0</v>
      </c>
      <c r="O37">
        <v>45000</v>
      </c>
      <c r="P37">
        <v>0</v>
      </c>
      <c r="Q37">
        <v>3750</v>
      </c>
      <c r="R37">
        <v>3750</v>
      </c>
      <c r="S37">
        <v>0</v>
      </c>
    </row>
    <row r="38" spans="1:19" x14ac:dyDescent="0.25">
      <c r="A38">
        <v>4</v>
      </c>
      <c r="B38">
        <v>4332</v>
      </c>
      <c r="C38" s="34" t="s">
        <v>3736</v>
      </c>
      <c r="D38" s="34" t="s">
        <v>6989</v>
      </c>
      <c r="E38" s="34" t="s">
        <v>27</v>
      </c>
      <c r="F38" s="34" t="s">
        <v>6990</v>
      </c>
      <c r="G38" s="34" t="s">
        <v>6991</v>
      </c>
      <c r="H38" s="34" t="s">
        <v>86</v>
      </c>
      <c r="I38">
        <v>1</v>
      </c>
      <c r="J38" s="34" t="s">
        <v>6969</v>
      </c>
      <c r="K38" s="35">
        <v>43327</v>
      </c>
      <c r="L38">
        <v>47137.16</v>
      </c>
      <c r="M38">
        <v>47137.16</v>
      </c>
      <c r="N38">
        <v>0</v>
      </c>
      <c r="O38">
        <v>47137.16</v>
      </c>
      <c r="P38">
        <v>0</v>
      </c>
      <c r="Q38">
        <v>0</v>
      </c>
      <c r="R38">
        <v>0</v>
      </c>
      <c r="S38">
        <v>0</v>
      </c>
    </row>
    <row r="39" spans="1:19" x14ac:dyDescent="0.25">
      <c r="A39">
        <v>4</v>
      </c>
      <c r="B39">
        <v>4332</v>
      </c>
      <c r="C39" s="34" t="s">
        <v>3736</v>
      </c>
      <c r="D39" s="34" t="s">
        <v>454</v>
      </c>
      <c r="E39" s="34" t="s">
        <v>60</v>
      </c>
      <c r="F39" s="34" t="s">
        <v>3774</v>
      </c>
      <c r="G39" s="34" t="s">
        <v>455</v>
      </c>
      <c r="H39" s="34" t="s">
        <v>149</v>
      </c>
      <c r="I39">
        <v>1</v>
      </c>
      <c r="J39" s="34" t="s">
        <v>6969</v>
      </c>
      <c r="K39" s="35">
        <v>43294</v>
      </c>
      <c r="L39">
        <v>42500</v>
      </c>
      <c r="M39">
        <v>42500</v>
      </c>
      <c r="N39">
        <v>0</v>
      </c>
      <c r="O39">
        <v>38250</v>
      </c>
      <c r="P39">
        <v>0</v>
      </c>
      <c r="Q39">
        <v>0</v>
      </c>
      <c r="R39">
        <v>0</v>
      </c>
      <c r="S39">
        <v>0</v>
      </c>
    </row>
    <row r="40" spans="1:19" x14ac:dyDescent="0.25">
      <c r="A40">
        <v>4</v>
      </c>
      <c r="B40">
        <v>4332</v>
      </c>
      <c r="C40" s="34" t="s">
        <v>3736</v>
      </c>
      <c r="D40" s="34" t="s">
        <v>102</v>
      </c>
      <c r="E40" s="34" t="s">
        <v>102</v>
      </c>
      <c r="F40" s="34" t="s">
        <v>8725</v>
      </c>
      <c r="G40" s="34" t="s">
        <v>8726</v>
      </c>
      <c r="H40" s="34" t="s">
        <v>7096</v>
      </c>
      <c r="I40">
        <v>0.05</v>
      </c>
      <c r="J40" s="34" t="s">
        <v>6970</v>
      </c>
      <c r="K40" s="35">
        <v>48092</v>
      </c>
      <c r="L40">
        <v>1785122</v>
      </c>
      <c r="M40">
        <v>1785122</v>
      </c>
      <c r="N40">
        <v>0</v>
      </c>
      <c r="O40">
        <v>1338841.5</v>
      </c>
      <c r="P40">
        <v>0</v>
      </c>
      <c r="Q40">
        <v>0</v>
      </c>
      <c r="R40">
        <v>0</v>
      </c>
      <c r="S40">
        <v>0</v>
      </c>
    </row>
    <row r="41" spans="1:19" x14ac:dyDescent="0.25">
      <c r="A41">
        <v>4</v>
      </c>
      <c r="B41">
        <v>4332</v>
      </c>
      <c r="C41" s="34" t="s">
        <v>3736</v>
      </c>
      <c r="D41" s="34" t="s">
        <v>105</v>
      </c>
      <c r="E41" s="34" t="s">
        <v>102</v>
      </c>
      <c r="F41" s="34" t="s">
        <v>3775</v>
      </c>
      <c r="G41" s="34" t="s">
        <v>106</v>
      </c>
      <c r="H41" s="34" t="s">
        <v>107</v>
      </c>
      <c r="I41">
        <v>0.25</v>
      </c>
      <c r="J41" s="34" t="s">
        <v>6969</v>
      </c>
      <c r="K41" s="35">
        <v>43228</v>
      </c>
      <c r="L41">
        <v>13277</v>
      </c>
      <c r="M41">
        <v>13277</v>
      </c>
      <c r="N41">
        <v>0</v>
      </c>
      <c r="O41">
        <v>11949.3</v>
      </c>
      <c r="P41">
        <v>0</v>
      </c>
      <c r="Q41">
        <v>995.78</v>
      </c>
      <c r="R41">
        <v>995.77</v>
      </c>
      <c r="S41">
        <v>0.01</v>
      </c>
    </row>
    <row r="42" spans="1:19" x14ac:dyDescent="0.25">
      <c r="A42">
        <v>4</v>
      </c>
      <c r="B42">
        <v>4332</v>
      </c>
      <c r="C42" s="34" t="s">
        <v>3736</v>
      </c>
      <c r="D42" s="34" t="s">
        <v>304</v>
      </c>
      <c r="E42" s="34" t="s">
        <v>217</v>
      </c>
      <c r="F42" s="34" t="s">
        <v>3776</v>
      </c>
      <c r="G42" s="34" t="s">
        <v>266</v>
      </c>
      <c r="H42" s="34" t="s">
        <v>124</v>
      </c>
      <c r="I42">
        <v>0</v>
      </c>
      <c r="J42" s="34" t="s">
        <v>6969</v>
      </c>
      <c r="K42" s="35">
        <v>43969</v>
      </c>
      <c r="L42">
        <v>160391.4</v>
      </c>
      <c r="M42">
        <v>0</v>
      </c>
      <c r="N42">
        <v>-160391.4</v>
      </c>
      <c r="O42">
        <v>0</v>
      </c>
      <c r="P42">
        <v>-144352.26</v>
      </c>
      <c r="Q42">
        <v>0</v>
      </c>
      <c r="R42">
        <v>0</v>
      </c>
      <c r="S42">
        <v>0</v>
      </c>
    </row>
    <row r="43" spans="1:19" x14ac:dyDescent="0.25">
      <c r="A43">
        <v>4</v>
      </c>
      <c r="B43">
        <v>4332</v>
      </c>
      <c r="C43" s="34" t="s">
        <v>3736</v>
      </c>
      <c r="D43" s="34" t="s">
        <v>6992</v>
      </c>
      <c r="E43" s="34" t="s">
        <v>320</v>
      </c>
      <c r="F43" s="34" t="s">
        <v>6993</v>
      </c>
      <c r="G43" s="34" t="s">
        <v>6994</v>
      </c>
      <c r="H43" s="34" t="s">
        <v>86</v>
      </c>
      <c r="I43">
        <v>1</v>
      </c>
      <c r="J43" s="34" t="s">
        <v>6969</v>
      </c>
      <c r="K43" s="35">
        <v>43356</v>
      </c>
      <c r="L43">
        <v>110921.13</v>
      </c>
      <c r="M43">
        <v>110921.13</v>
      </c>
      <c r="N43">
        <v>0</v>
      </c>
      <c r="O43">
        <v>110921.13</v>
      </c>
      <c r="P43">
        <v>0</v>
      </c>
      <c r="Q43">
        <v>0</v>
      </c>
      <c r="R43">
        <v>0</v>
      </c>
      <c r="S43">
        <v>0</v>
      </c>
    </row>
    <row r="44" spans="1:19" x14ac:dyDescent="0.25">
      <c r="A44">
        <v>4</v>
      </c>
      <c r="B44">
        <v>4332</v>
      </c>
      <c r="C44" s="34" t="s">
        <v>3736</v>
      </c>
      <c r="D44" s="34" t="s">
        <v>772</v>
      </c>
      <c r="E44" s="34" t="s">
        <v>147</v>
      </c>
      <c r="F44" s="34" t="s">
        <v>3777</v>
      </c>
      <c r="G44" s="34" t="s">
        <v>894</v>
      </c>
      <c r="H44" s="34" t="s">
        <v>107</v>
      </c>
      <c r="I44">
        <v>0</v>
      </c>
      <c r="J44" s="34" t="s">
        <v>6969</v>
      </c>
      <c r="K44" s="35">
        <v>43788</v>
      </c>
      <c r="L44">
        <v>13328.8</v>
      </c>
      <c r="M44">
        <v>13328.8</v>
      </c>
      <c r="N44">
        <v>0</v>
      </c>
      <c r="O44">
        <v>11995.92</v>
      </c>
      <c r="P44">
        <v>0</v>
      </c>
      <c r="Q44">
        <v>999.66</v>
      </c>
      <c r="R44">
        <v>999.66</v>
      </c>
      <c r="S44">
        <v>0</v>
      </c>
    </row>
    <row r="45" spans="1:19" x14ac:dyDescent="0.25">
      <c r="A45">
        <v>4</v>
      </c>
      <c r="B45">
        <v>4332</v>
      </c>
      <c r="C45" s="34" t="s">
        <v>3736</v>
      </c>
      <c r="D45" s="34" t="s">
        <v>95</v>
      </c>
      <c r="E45" s="34" t="s">
        <v>93</v>
      </c>
      <c r="F45" s="34" t="s">
        <v>3778</v>
      </c>
      <c r="G45" s="34" t="s">
        <v>807</v>
      </c>
      <c r="H45" s="34" t="s">
        <v>107</v>
      </c>
      <c r="I45">
        <v>0.1</v>
      </c>
      <c r="J45" s="34" t="s">
        <v>6969</v>
      </c>
      <c r="K45" s="35">
        <v>43334</v>
      </c>
      <c r="L45">
        <v>6374.11</v>
      </c>
      <c r="M45">
        <v>6374.11</v>
      </c>
      <c r="N45">
        <v>0</v>
      </c>
      <c r="O45">
        <v>5736.7</v>
      </c>
      <c r="P45">
        <v>0</v>
      </c>
      <c r="Q45">
        <v>478.06</v>
      </c>
      <c r="R45">
        <v>478.06</v>
      </c>
      <c r="S45">
        <v>0</v>
      </c>
    </row>
    <row r="46" spans="1:19" x14ac:dyDescent="0.25">
      <c r="A46">
        <v>4</v>
      </c>
      <c r="B46">
        <v>4332</v>
      </c>
      <c r="C46" s="34" t="s">
        <v>3736</v>
      </c>
      <c r="D46" s="34" t="s">
        <v>519</v>
      </c>
      <c r="E46" s="34" t="s">
        <v>131</v>
      </c>
      <c r="F46" s="34" t="s">
        <v>3779</v>
      </c>
      <c r="G46" s="34" t="s">
        <v>1369</v>
      </c>
      <c r="H46" s="34" t="s">
        <v>107</v>
      </c>
      <c r="I46">
        <v>0</v>
      </c>
      <c r="J46" s="34" t="s">
        <v>6969</v>
      </c>
      <c r="K46" s="35">
        <v>43360</v>
      </c>
      <c r="L46">
        <v>3870.3</v>
      </c>
      <c r="M46">
        <v>3870.3</v>
      </c>
      <c r="N46">
        <v>0</v>
      </c>
      <c r="O46">
        <v>3483.27</v>
      </c>
      <c r="P46">
        <v>0</v>
      </c>
      <c r="Q46">
        <v>290.27</v>
      </c>
      <c r="R46">
        <v>290.27</v>
      </c>
      <c r="S46">
        <v>0</v>
      </c>
    </row>
    <row r="47" spans="1:19" x14ac:dyDescent="0.25">
      <c r="A47">
        <v>4</v>
      </c>
      <c r="B47">
        <v>4332</v>
      </c>
      <c r="C47" s="34" t="s">
        <v>3736</v>
      </c>
      <c r="D47" s="34" t="s">
        <v>772</v>
      </c>
      <c r="E47" s="34" t="s">
        <v>147</v>
      </c>
      <c r="F47" s="34" t="s">
        <v>3780</v>
      </c>
      <c r="G47" s="34" t="s">
        <v>786</v>
      </c>
      <c r="H47" s="34" t="s">
        <v>107</v>
      </c>
      <c r="I47">
        <v>0</v>
      </c>
      <c r="J47" s="34" t="s">
        <v>6969</v>
      </c>
      <c r="K47" s="35">
        <v>43598</v>
      </c>
      <c r="L47">
        <v>14368.8</v>
      </c>
      <c r="M47">
        <v>14368.8</v>
      </c>
      <c r="N47">
        <v>0</v>
      </c>
      <c r="O47">
        <v>12931.92</v>
      </c>
      <c r="P47">
        <v>0</v>
      </c>
      <c r="Q47">
        <v>1077.6600000000001</v>
      </c>
      <c r="R47">
        <v>1077.6600000000001</v>
      </c>
      <c r="S47">
        <v>0</v>
      </c>
    </row>
    <row r="48" spans="1:19" x14ac:dyDescent="0.25">
      <c r="A48">
        <v>4</v>
      </c>
      <c r="B48">
        <v>4332</v>
      </c>
      <c r="C48" s="34" t="s">
        <v>3736</v>
      </c>
      <c r="D48" s="34" t="s">
        <v>101</v>
      </c>
      <c r="E48" s="34" t="s">
        <v>102</v>
      </c>
      <c r="F48" s="34" t="s">
        <v>3781</v>
      </c>
      <c r="G48" s="34" t="s">
        <v>512</v>
      </c>
      <c r="H48" s="34" t="s">
        <v>107</v>
      </c>
      <c r="I48">
        <v>0.3</v>
      </c>
      <c r="J48" s="34" t="s">
        <v>6969</v>
      </c>
      <c r="K48" s="35">
        <v>43294</v>
      </c>
      <c r="L48">
        <v>7000</v>
      </c>
      <c r="M48">
        <v>7000</v>
      </c>
      <c r="N48">
        <v>0</v>
      </c>
      <c r="O48">
        <v>6300</v>
      </c>
      <c r="P48">
        <v>0</v>
      </c>
      <c r="Q48">
        <v>525</v>
      </c>
      <c r="R48">
        <v>525</v>
      </c>
      <c r="S48">
        <v>0</v>
      </c>
    </row>
    <row r="49" spans="1:19" x14ac:dyDescent="0.25">
      <c r="A49">
        <v>4</v>
      </c>
      <c r="B49">
        <v>4332</v>
      </c>
      <c r="C49" s="34" t="s">
        <v>3736</v>
      </c>
      <c r="D49" s="34" t="s">
        <v>6995</v>
      </c>
      <c r="E49" s="34" t="s">
        <v>9</v>
      </c>
      <c r="F49" s="34" t="s">
        <v>6996</v>
      </c>
      <c r="G49" s="34" t="s">
        <v>6997</v>
      </c>
      <c r="H49" s="34" t="s">
        <v>86</v>
      </c>
      <c r="I49">
        <v>1</v>
      </c>
      <c r="J49" s="34" t="s">
        <v>6969</v>
      </c>
      <c r="K49" s="35">
        <v>43461</v>
      </c>
      <c r="L49">
        <v>155071.54999999999</v>
      </c>
      <c r="M49">
        <v>155071.54999999999</v>
      </c>
      <c r="N49">
        <v>0</v>
      </c>
      <c r="O49">
        <v>155071.54999999999</v>
      </c>
      <c r="P49">
        <v>0</v>
      </c>
      <c r="Q49">
        <v>0</v>
      </c>
      <c r="R49">
        <v>0</v>
      </c>
      <c r="S49">
        <v>0</v>
      </c>
    </row>
    <row r="50" spans="1:19" x14ac:dyDescent="0.25">
      <c r="A50">
        <v>4</v>
      </c>
      <c r="B50">
        <v>4332</v>
      </c>
      <c r="C50" s="34" t="s">
        <v>3736</v>
      </c>
      <c r="D50" s="34" t="s">
        <v>78</v>
      </c>
      <c r="E50" s="34" t="s">
        <v>76</v>
      </c>
      <c r="F50" s="34" t="s">
        <v>3782</v>
      </c>
      <c r="G50" s="34" t="s">
        <v>1513</v>
      </c>
      <c r="H50" s="34" t="s">
        <v>107</v>
      </c>
      <c r="I50">
        <v>0</v>
      </c>
      <c r="J50" s="34" t="s">
        <v>6969</v>
      </c>
      <c r="K50" s="35">
        <v>48092</v>
      </c>
      <c r="L50">
        <v>256586</v>
      </c>
      <c r="M50">
        <v>256586</v>
      </c>
      <c r="N50">
        <v>0</v>
      </c>
      <c r="O50">
        <v>230927.4</v>
      </c>
      <c r="P50">
        <v>0</v>
      </c>
      <c r="Q50">
        <v>19243.95</v>
      </c>
      <c r="R50">
        <v>19243.95</v>
      </c>
      <c r="S50">
        <v>0</v>
      </c>
    </row>
    <row r="51" spans="1:19" x14ac:dyDescent="0.25">
      <c r="A51">
        <v>4</v>
      </c>
      <c r="B51">
        <v>4332</v>
      </c>
      <c r="C51" s="34" t="s">
        <v>3736</v>
      </c>
      <c r="D51" s="34" t="s">
        <v>343</v>
      </c>
      <c r="E51" s="34" t="s">
        <v>140</v>
      </c>
      <c r="F51" s="34" t="s">
        <v>3783</v>
      </c>
      <c r="G51" s="34" t="s">
        <v>1088</v>
      </c>
      <c r="H51" s="34" t="s">
        <v>124</v>
      </c>
      <c r="I51">
        <v>0.75</v>
      </c>
      <c r="J51" s="34" t="s">
        <v>6969</v>
      </c>
      <c r="K51" s="35">
        <v>43852</v>
      </c>
      <c r="L51">
        <v>16988.849999999999</v>
      </c>
      <c r="M51">
        <v>16988.849999999999</v>
      </c>
      <c r="N51">
        <v>0</v>
      </c>
      <c r="O51">
        <v>15289.97</v>
      </c>
      <c r="P51">
        <v>0</v>
      </c>
      <c r="Q51">
        <v>1274.1600000000001</v>
      </c>
      <c r="R51">
        <v>1274.1600000000001</v>
      </c>
      <c r="S51">
        <v>0</v>
      </c>
    </row>
    <row r="52" spans="1:19" x14ac:dyDescent="0.25">
      <c r="A52">
        <v>4</v>
      </c>
      <c r="B52">
        <v>4332</v>
      </c>
      <c r="C52" s="34" t="s">
        <v>3736</v>
      </c>
      <c r="D52" s="34" t="s">
        <v>6998</v>
      </c>
      <c r="E52" s="34" t="s">
        <v>395</v>
      </c>
      <c r="F52" s="34" t="s">
        <v>6999</v>
      </c>
      <c r="G52" s="34" t="s">
        <v>7000</v>
      </c>
      <c r="H52" s="34" t="s">
        <v>86</v>
      </c>
      <c r="I52">
        <v>1</v>
      </c>
      <c r="J52" s="34" t="s">
        <v>6969</v>
      </c>
      <c r="K52" s="35">
        <v>43326</v>
      </c>
      <c r="L52">
        <v>5868.1</v>
      </c>
      <c r="M52">
        <v>5868.1</v>
      </c>
      <c r="N52">
        <v>0</v>
      </c>
      <c r="O52">
        <v>5868.1</v>
      </c>
      <c r="P52">
        <v>0</v>
      </c>
      <c r="Q52">
        <v>0</v>
      </c>
      <c r="R52">
        <v>0</v>
      </c>
      <c r="S52">
        <v>0</v>
      </c>
    </row>
    <row r="53" spans="1:19" x14ac:dyDescent="0.25">
      <c r="A53">
        <v>4</v>
      </c>
      <c r="B53">
        <v>4332</v>
      </c>
      <c r="C53" s="34" t="s">
        <v>3736</v>
      </c>
      <c r="D53" s="34" t="s">
        <v>7001</v>
      </c>
      <c r="E53" s="34" t="s">
        <v>25</v>
      </c>
      <c r="F53" s="34" t="s">
        <v>7002</v>
      </c>
      <c r="G53" s="34" t="s">
        <v>7003</v>
      </c>
      <c r="H53" s="34" t="s">
        <v>86</v>
      </c>
      <c r="I53">
        <v>1</v>
      </c>
      <c r="J53" s="34" t="s">
        <v>6969</v>
      </c>
      <c r="K53" s="35">
        <v>43334</v>
      </c>
      <c r="L53">
        <v>28801.83</v>
      </c>
      <c r="M53">
        <v>28801.83</v>
      </c>
      <c r="N53">
        <v>0</v>
      </c>
      <c r="O53">
        <v>28801.83</v>
      </c>
      <c r="P53">
        <v>0</v>
      </c>
      <c r="Q53">
        <v>0</v>
      </c>
      <c r="R53">
        <v>0</v>
      </c>
      <c r="S53">
        <v>0</v>
      </c>
    </row>
    <row r="54" spans="1:19" x14ac:dyDescent="0.25">
      <c r="A54">
        <v>4</v>
      </c>
      <c r="B54">
        <v>4332</v>
      </c>
      <c r="C54" s="34" t="s">
        <v>3736</v>
      </c>
      <c r="D54" s="34" t="s">
        <v>7004</v>
      </c>
      <c r="E54" s="34" t="s">
        <v>25</v>
      </c>
      <c r="F54" s="34" t="s">
        <v>7005</v>
      </c>
      <c r="G54" s="34" t="s">
        <v>7006</v>
      </c>
      <c r="H54" s="34" t="s">
        <v>86</v>
      </c>
      <c r="I54">
        <v>1</v>
      </c>
      <c r="J54" s="34" t="s">
        <v>6969</v>
      </c>
      <c r="K54" s="35">
        <v>43334</v>
      </c>
      <c r="L54">
        <v>29568.11</v>
      </c>
      <c r="M54">
        <v>29568.11</v>
      </c>
      <c r="N54">
        <v>0</v>
      </c>
      <c r="O54">
        <v>29568.11</v>
      </c>
      <c r="P54">
        <v>0</v>
      </c>
      <c r="Q54">
        <v>0</v>
      </c>
      <c r="R54">
        <v>0</v>
      </c>
      <c r="S54">
        <v>0</v>
      </c>
    </row>
    <row r="55" spans="1:19" x14ac:dyDescent="0.25">
      <c r="A55">
        <v>4</v>
      </c>
      <c r="B55">
        <v>4332</v>
      </c>
      <c r="C55" s="34" t="s">
        <v>3736</v>
      </c>
      <c r="D55" s="34" t="s">
        <v>95</v>
      </c>
      <c r="E55" s="34" t="s">
        <v>93</v>
      </c>
      <c r="F55" s="34" t="s">
        <v>3784</v>
      </c>
      <c r="G55" s="34" t="s">
        <v>1396</v>
      </c>
      <c r="H55" s="34" t="s">
        <v>107</v>
      </c>
      <c r="I55">
        <v>0.1</v>
      </c>
      <c r="J55" s="34" t="s">
        <v>6969</v>
      </c>
      <c r="K55" s="35">
        <v>43360</v>
      </c>
      <c r="L55">
        <v>73895.48</v>
      </c>
      <c r="M55">
        <v>73895.48</v>
      </c>
      <c r="N55">
        <v>0</v>
      </c>
      <c r="O55">
        <v>66505.929999999993</v>
      </c>
      <c r="P55">
        <v>0</v>
      </c>
      <c r="Q55">
        <v>5542.16</v>
      </c>
      <c r="R55">
        <v>5542.16</v>
      </c>
      <c r="S55">
        <v>0</v>
      </c>
    </row>
    <row r="56" spans="1:19" x14ac:dyDescent="0.25">
      <c r="A56">
        <v>4</v>
      </c>
      <c r="B56">
        <v>4332</v>
      </c>
      <c r="C56" s="34" t="s">
        <v>3736</v>
      </c>
      <c r="D56" s="34" t="s">
        <v>279</v>
      </c>
      <c r="E56" s="34" t="s">
        <v>9</v>
      </c>
      <c r="F56" s="34" t="s">
        <v>3785</v>
      </c>
      <c r="G56" s="34" t="s">
        <v>645</v>
      </c>
      <c r="H56" s="34" t="s">
        <v>107</v>
      </c>
      <c r="I56">
        <v>1</v>
      </c>
      <c r="J56" s="34" t="s">
        <v>6969</v>
      </c>
      <c r="K56" s="35">
        <v>43335</v>
      </c>
      <c r="L56">
        <v>10964</v>
      </c>
      <c r="M56">
        <v>10964</v>
      </c>
      <c r="N56">
        <v>0</v>
      </c>
      <c r="O56">
        <v>9867.6</v>
      </c>
      <c r="P56">
        <v>0</v>
      </c>
      <c r="Q56">
        <v>822.3</v>
      </c>
      <c r="R56">
        <v>822.3</v>
      </c>
      <c r="S56">
        <v>0</v>
      </c>
    </row>
    <row r="57" spans="1:19" x14ac:dyDescent="0.25">
      <c r="A57">
        <v>4</v>
      </c>
      <c r="B57">
        <v>4332</v>
      </c>
      <c r="C57" s="34" t="s">
        <v>3736</v>
      </c>
      <c r="D57" s="34" t="s">
        <v>367</v>
      </c>
      <c r="E57" s="34" t="s">
        <v>135</v>
      </c>
      <c r="F57" s="34" t="s">
        <v>3786</v>
      </c>
      <c r="G57" s="34" t="s">
        <v>368</v>
      </c>
      <c r="H57" s="34" t="s">
        <v>100</v>
      </c>
      <c r="I57">
        <v>1</v>
      </c>
      <c r="J57" s="34" t="s">
        <v>6969</v>
      </c>
      <c r="K57" s="35">
        <v>43265</v>
      </c>
      <c r="L57">
        <v>10461.83</v>
      </c>
      <c r="M57">
        <v>10461.83</v>
      </c>
      <c r="N57">
        <v>0</v>
      </c>
      <c r="O57">
        <v>9415.65</v>
      </c>
      <c r="P57">
        <v>0</v>
      </c>
      <c r="Q57">
        <v>784.64</v>
      </c>
      <c r="R57">
        <v>784.64</v>
      </c>
      <c r="S57">
        <v>0</v>
      </c>
    </row>
    <row r="58" spans="1:19" x14ac:dyDescent="0.25">
      <c r="A58">
        <v>4</v>
      </c>
      <c r="B58">
        <v>4332</v>
      </c>
      <c r="C58" s="34" t="s">
        <v>3736</v>
      </c>
      <c r="D58" s="34" t="s">
        <v>343</v>
      </c>
      <c r="E58" s="34" t="s">
        <v>140</v>
      </c>
      <c r="F58" s="34" t="s">
        <v>3787</v>
      </c>
      <c r="G58" s="34" t="s">
        <v>1193</v>
      </c>
      <c r="H58" s="34" t="s">
        <v>124</v>
      </c>
      <c r="I58">
        <v>1</v>
      </c>
      <c r="J58" s="34" t="s">
        <v>6969</v>
      </c>
      <c r="K58" s="35">
        <v>43362</v>
      </c>
      <c r="L58">
        <v>47404.5</v>
      </c>
      <c r="M58">
        <v>47404.5</v>
      </c>
      <c r="N58">
        <v>0</v>
      </c>
      <c r="O58">
        <v>42664.05</v>
      </c>
      <c r="P58">
        <v>0</v>
      </c>
      <c r="Q58">
        <v>3555.34</v>
      </c>
      <c r="R58">
        <v>3555.34</v>
      </c>
      <c r="S58">
        <v>0</v>
      </c>
    </row>
    <row r="59" spans="1:19" x14ac:dyDescent="0.25">
      <c r="A59">
        <v>4</v>
      </c>
      <c r="B59">
        <v>4332</v>
      </c>
      <c r="C59" s="34" t="s">
        <v>3736</v>
      </c>
      <c r="D59" s="34" t="s">
        <v>192</v>
      </c>
      <c r="E59" s="34" t="s">
        <v>102</v>
      </c>
      <c r="F59" s="34" t="s">
        <v>7007</v>
      </c>
      <c r="G59" s="34" t="s">
        <v>141</v>
      </c>
      <c r="H59" s="34" t="s">
        <v>86</v>
      </c>
      <c r="I59">
        <v>1</v>
      </c>
      <c r="J59" s="34" t="s">
        <v>6969</v>
      </c>
      <c r="K59" s="35">
        <v>43228</v>
      </c>
      <c r="L59">
        <v>9008.5300000000007</v>
      </c>
      <c r="M59">
        <v>9008.5300000000007</v>
      </c>
      <c r="N59">
        <v>0</v>
      </c>
      <c r="O59">
        <v>9008.5300000000007</v>
      </c>
      <c r="P59">
        <v>0</v>
      </c>
      <c r="Q59">
        <v>0</v>
      </c>
      <c r="R59">
        <v>0</v>
      </c>
      <c r="S59">
        <v>0</v>
      </c>
    </row>
    <row r="60" spans="1:19" x14ac:dyDescent="0.25">
      <c r="A60">
        <v>4</v>
      </c>
      <c r="B60">
        <v>4332</v>
      </c>
      <c r="C60" s="34" t="s">
        <v>3736</v>
      </c>
      <c r="D60" s="34" t="s">
        <v>676</v>
      </c>
      <c r="E60" s="34" t="s">
        <v>21</v>
      </c>
      <c r="F60" s="34" t="s">
        <v>3788</v>
      </c>
      <c r="G60" s="34" t="s">
        <v>714</v>
      </c>
      <c r="H60" s="34" t="s">
        <v>86</v>
      </c>
      <c r="I60">
        <v>1</v>
      </c>
      <c r="J60" s="34" t="s">
        <v>6969</v>
      </c>
      <c r="K60" s="35">
        <v>43864</v>
      </c>
      <c r="L60">
        <v>15707.81</v>
      </c>
      <c r="M60">
        <v>15707.81</v>
      </c>
      <c r="N60">
        <v>0</v>
      </c>
      <c r="O60">
        <v>15114.65</v>
      </c>
      <c r="P60">
        <v>0</v>
      </c>
      <c r="Q60">
        <v>444.87</v>
      </c>
      <c r="R60">
        <v>444.87</v>
      </c>
      <c r="S60">
        <v>0</v>
      </c>
    </row>
    <row r="61" spans="1:19" x14ac:dyDescent="0.25">
      <c r="A61">
        <v>4</v>
      </c>
      <c r="B61">
        <v>4332</v>
      </c>
      <c r="C61" s="34" t="s">
        <v>3736</v>
      </c>
      <c r="D61" s="34" t="s">
        <v>48</v>
      </c>
      <c r="E61" s="34" t="s">
        <v>48</v>
      </c>
      <c r="F61" s="34" t="s">
        <v>3789</v>
      </c>
      <c r="G61" s="34" t="s">
        <v>481</v>
      </c>
      <c r="H61" s="34" t="s">
        <v>100</v>
      </c>
      <c r="I61">
        <v>0.7</v>
      </c>
      <c r="J61" s="34" t="s">
        <v>6969</v>
      </c>
      <c r="K61" s="35">
        <v>43294</v>
      </c>
      <c r="L61">
        <v>61829.3</v>
      </c>
      <c r="M61">
        <v>61829.3</v>
      </c>
      <c r="N61">
        <v>0</v>
      </c>
      <c r="O61">
        <v>55646.37</v>
      </c>
      <c r="P61">
        <v>0</v>
      </c>
      <c r="Q61">
        <v>4637.2</v>
      </c>
      <c r="R61">
        <v>4637.2</v>
      </c>
      <c r="S61">
        <v>0</v>
      </c>
    </row>
    <row r="62" spans="1:19" x14ac:dyDescent="0.25">
      <c r="A62">
        <v>4</v>
      </c>
      <c r="B62">
        <v>4332</v>
      </c>
      <c r="C62" s="34" t="s">
        <v>3736</v>
      </c>
      <c r="D62" s="34" t="s">
        <v>48</v>
      </c>
      <c r="E62" s="34" t="s">
        <v>48</v>
      </c>
      <c r="F62" s="34" t="s">
        <v>3790</v>
      </c>
      <c r="G62" s="34" t="s">
        <v>2731</v>
      </c>
      <c r="H62" s="34" t="s">
        <v>100</v>
      </c>
      <c r="I62">
        <v>0</v>
      </c>
      <c r="J62" s="34" t="s">
        <v>6969</v>
      </c>
      <c r="K62" s="35">
        <v>43676</v>
      </c>
      <c r="L62">
        <v>13761.36</v>
      </c>
      <c r="M62">
        <v>13761.36</v>
      </c>
      <c r="N62">
        <v>0</v>
      </c>
      <c r="O62">
        <v>12385.22</v>
      </c>
      <c r="P62">
        <v>0</v>
      </c>
      <c r="Q62">
        <v>1032.1099999999999</v>
      </c>
      <c r="R62">
        <v>1032.0999999999999</v>
      </c>
      <c r="S62">
        <v>0.01</v>
      </c>
    </row>
    <row r="63" spans="1:19" x14ac:dyDescent="0.25">
      <c r="A63">
        <v>4</v>
      </c>
      <c r="B63">
        <v>4332</v>
      </c>
      <c r="C63" s="34" t="s">
        <v>3736</v>
      </c>
      <c r="D63" s="34" t="s">
        <v>7008</v>
      </c>
      <c r="E63" s="34" t="s">
        <v>152</v>
      </c>
      <c r="F63" s="34" t="s">
        <v>7009</v>
      </c>
      <c r="G63" s="34" t="s">
        <v>7010</v>
      </c>
      <c r="H63" s="34" t="s">
        <v>86</v>
      </c>
      <c r="I63">
        <v>1</v>
      </c>
      <c r="J63" s="34" t="s">
        <v>6969</v>
      </c>
      <c r="K63" s="35">
        <v>43339</v>
      </c>
      <c r="L63">
        <v>17660.8</v>
      </c>
      <c r="M63">
        <v>17660.8</v>
      </c>
      <c r="N63">
        <v>0</v>
      </c>
      <c r="O63">
        <v>17660.8</v>
      </c>
      <c r="P63">
        <v>0</v>
      </c>
      <c r="Q63">
        <v>0</v>
      </c>
      <c r="R63">
        <v>0</v>
      </c>
      <c r="S63">
        <v>0</v>
      </c>
    </row>
    <row r="64" spans="1:19" x14ac:dyDescent="0.25">
      <c r="A64">
        <v>4</v>
      </c>
      <c r="B64">
        <v>4332</v>
      </c>
      <c r="C64" s="34" t="s">
        <v>3736</v>
      </c>
      <c r="D64" s="34" t="s">
        <v>95</v>
      </c>
      <c r="E64" s="34" t="s">
        <v>93</v>
      </c>
      <c r="F64" s="34" t="s">
        <v>3791</v>
      </c>
      <c r="G64" s="34" t="s">
        <v>1440</v>
      </c>
      <c r="H64" s="34" t="s">
        <v>107</v>
      </c>
      <c r="I64">
        <v>0.1</v>
      </c>
      <c r="J64" s="34" t="s">
        <v>6969</v>
      </c>
      <c r="K64" s="35">
        <v>43357</v>
      </c>
      <c r="L64">
        <v>4880.13</v>
      </c>
      <c r="M64">
        <v>4880.13</v>
      </c>
      <c r="N64">
        <v>0</v>
      </c>
      <c r="O64">
        <v>4392.12</v>
      </c>
      <c r="P64">
        <v>0</v>
      </c>
      <c r="Q64">
        <v>366.01</v>
      </c>
      <c r="R64">
        <v>366.01</v>
      </c>
      <c r="S64">
        <v>0</v>
      </c>
    </row>
    <row r="65" spans="1:19" x14ac:dyDescent="0.25">
      <c r="A65">
        <v>4</v>
      </c>
      <c r="B65">
        <v>4332</v>
      </c>
      <c r="C65" s="34" t="s">
        <v>3736</v>
      </c>
      <c r="D65" s="34" t="s">
        <v>378</v>
      </c>
      <c r="E65" s="34" t="s">
        <v>93</v>
      </c>
      <c r="F65" s="34" t="s">
        <v>3792</v>
      </c>
      <c r="G65" s="34" t="s">
        <v>901</v>
      </c>
      <c r="H65" s="34" t="s">
        <v>104</v>
      </c>
      <c r="I65">
        <v>0.1</v>
      </c>
      <c r="J65" s="34" t="s">
        <v>6969</v>
      </c>
      <c r="K65" s="35">
        <v>43991</v>
      </c>
      <c r="L65">
        <v>59384.76</v>
      </c>
      <c r="M65">
        <v>59384.76</v>
      </c>
      <c r="N65">
        <v>0</v>
      </c>
      <c r="O65">
        <v>53446.28</v>
      </c>
      <c r="P65">
        <v>0</v>
      </c>
      <c r="Q65">
        <v>4453.8599999999997</v>
      </c>
      <c r="R65">
        <v>4453.8599999999997</v>
      </c>
      <c r="S65">
        <v>0</v>
      </c>
    </row>
    <row r="66" spans="1:19" x14ac:dyDescent="0.25">
      <c r="A66">
        <v>4</v>
      </c>
      <c r="B66">
        <v>4332</v>
      </c>
      <c r="C66" s="34" t="s">
        <v>3736</v>
      </c>
      <c r="D66" s="34" t="s">
        <v>378</v>
      </c>
      <c r="E66" s="34" t="s">
        <v>93</v>
      </c>
      <c r="F66" s="34" t="s">
        <v>3793</v>
      </c>
      <c r="G66" s="34" t="s">
        <v>863</v>
      </c>
      <c r="H66" s="34" t="s">
        <v>100</v>
      </c>
      <c r="I66">
        <v>1</v>
      </c>
      <c r="J66" s="34" t="s">
        <v>6969</v>
      </c>
      <c r="K66" s="35">
        <v>43336</v>
      </c>
      <c r="L66">
        <v>4128.05</v>
      </c>
      <c r="M66">
        <v>4128.05</v>
      </c>
      <c r="N66">
        <v>0</v>
      </c>
      <c r="O66">
        <v>3715.25</v>
      </c>
      <c r="P66">
        <v>0</v>
      </c>
      <c r="Q66">
        <v>309.60000000000002</v>
      </c>
      <c r="R66">
        <v>309.60000000000002</v>
      </c>
      <c r="S66">
        <v>0</v>
      </c>
    </row>
    <row r="67" spans="1:19" x14ac:dyDescent="0.25">
      <c r="A67">
        <v>4</v>
      </c>
      <c r="B67">
        <v>4332</v>
      </c>
      <c r="C67" s="34" t="s">
        <v>3736</v>
      </c>
      <c r="D67" s="34" t="s">
        <v>378</v>
      </c>
      <c r="E67" s="34" t="s">
        <v>93</v>
      </c>
      <c r="F67" s="34" t="s">
        <v>3794</v>
      </c>
      <c r="G67" s="34" t="s">
        <v>379</v>
      </c>
      <c r="H67" s="34" t="s">
        <v>104</v>
      </c>
      <c r="I67">
        <v>1</v>
      </c>
      <c r="J67" s="34" t="s">
        <v>6969</v>
      </c>
      <c r="K67" s="35">
        <v>43265</v>
      </c>
      <c r="L67">
        <v>16600</v>
      </c>
      <c r="M67">
        <v>16600</v>
      </c>
      <c r="N67">
        <v>0</v>
      </c>
      <c r="O67">
        <v>14940</v>
      </c>
      <c r="P67">
        <v>0</v>
      </c>
      <c r="Q67">
        <v>1245</v>
      </c>
      <c r="R67">
        <v>1245</v>
      </c>
      <c r="S67">
        <v>0</v>
      </c>
    </row>
    <row r="68" spans="1:19" x14ac:dyDescent="0.25">
      <c r="A68">
        <v>4</v>
      </c>
      <c r="B68">
        <v>4332</v>
      </c>
      <c r="C68" s="34" t="s">
        <v>3736</v>
      </c>
      <c r="D68" s="34" t="s">
        <v>327</v>
      </c>
      <c r="E68" s="34" t="s">
        <v>9</v>
      </c>
      <c r="F68" s="34" t="s">
        <v>7011</v>
      </c>
      <c r="G68" s="34" t="s">
        <v>7012</v>
      </c>
      <c r="H68" s="34" t="s">
        <v>107</v>
      </c>
      <c r="I68">
        <v>0.95</v>
      </c>
      <c r="J68" s="34" t="s">
        <v>6969</v>
      </c>
      <c r="K68" s="35">
        <v>48092</v>
      </c>
      <c r="L68">
        <v>2225864.2400000002</v>
      </c>
      <c r="M68">
        <v>2225864.2400000002</v>
      </c>
      <c r="N68">
        <v>0</v>
      </c>
      <c r="O68">
        <v>2003277.82</v>
      </c>
      <c r="P68">
        <v>0</v>
      </c>
      <c r="Q68">
        <v>157173.35</v>
      </c>
      <c r="R68">
        <v>0</v>
      </c>
      <c r="S68">
        <v>157173.35</v>
      </c>
    </row>
    <row r="69" spans="1:19" x14ac:dyDescent="0.25">
      <c r="A69">
        <v>4</v>
      </c>
      <c r="B69">
        <v>4332</v>
      </c>
      <c r="C69" s="34" t="s">
        <v>3736</v>
      </c>
      <c r="D69" s="34" t="s">
        <v>24</v>
      </c>
      <c r="E69" s="34" t="s">
        <v>25</v>
      </c>
      <c r="F69" s="34" t="s">
        <v>3795</v>
      </c>
      <c r="G69" s="34" t="s">
        <v>26</v>
      </c>
      <c r="H69" s="34" t="s">
        <v>19</v>
      </c>
      <c r="I69">
        <v>1</v>
      </c>
      <c r="J69" s="34" t="s">
        <v>6970</v>
      </c>
      <c r="K69" s="35">
        <v>48092</v>
      </c>
      <c r="L69">
        <v>100000</v>
      </c>
      <c r="M69">
        <v>95440.05</v>
      </c>
      <c r="N69">
        <v>-4559.95</v>
      </c>
      <c r="O69">
        <v>71580.039999999994</v>
      </c>
      <c r="P69">
        <v>-3419.96</v>
      </c>
      <c r="Q69">
        <v>12649.655699999999</v>
      </c>
      <c r="R69">
        <v>0</v>
      </c>
      <c r="S69">
        <v>12649.655699999999</v>
      </c>
    </row>
    <row r="70" spans="1:19" x14ac:dyDescent="0.25">
      <c r="A70">
        <v>4</v>
      </c>
      <c r="B70">
        <v>4332</v>
      </c>
      <c r="C70" s="34" t="s">
        <v>3736</v>
      </c>
      <c r="D70" s="34" t="s">
        <v>170</v>
      </c>
      <c r="E70" s="34" t="s">
        <v>60</v>
      </c>
      <c r="F70" s="34" t="s">
        <v>3796</v>
      </c>
      <c r="G70" s="34" t="s">
        <v>2692</v>
      </c>
      <c r="H70" s="34" t="s">
        <v>100</v>
      </c>
      <c r="I70">
        <v>0</v>
      </c>
      <c r="J70" s="34" t="s">
        <v>6969</v>
      </c>
      <c r="K70" s="35">
        <v>43755</v>
      </c>
      <c r="L70">
        <v>0</v>
      </c>
      <c r="M70">
        <v>0</v>
      </c>
      <c r="N70">
        <v>0</v>
      </c>
      <c r="O70">
        <v>0</v>
      </c>
      <c r="P70">
        <v>0</v>
      </c>
      <c r="Q70">
        <v>0</v>
      </c>
      <c r="R70">
        <v>0</v>
      </c>
      <c r="S70">
        <v>0</v>
      </c>
    </row>
    <row r="71" spans="1:19" x14ac:dyDescent="0.25">
      <c r="A71">
        <v>4</v>
      </c>
      <c r="B71">
        <v>4332</v>
      </c>
      <c r="C71" s="34" t="s">
        <v>3736</v>
      </c>
      <c r="D71" s="34" t="s">
        <v>75</v>
      </c>
      <c r="E71" s="34" t="s">
        <v>76</v>
      </c>
      <c r="F71" s="34" t="s">
        <v>3797</v>
      </c>
      <c r="G71" s="34" t="s">
        <v>480</v>
      </c>
      <c r="H71" s="34" t="s">
        <v>107</v>
      </c>
      <c r="I71">
        <v>0</v>
      </c>
      <c r="J71" s="34" t="s">
        <v>6969</v>
      </c>
      <c r="K71" s="35">
        <v>43655</v>
      </c>
      <c r="L71">
        <v>0</v>
      </c>
      <c r="M71">
        <v>0</v>
      </c>
      <c r="N71">
        <v>0</v>
      </c>
      <c r="O71">
        <v>0</v>
      </c>
      <c r="P71">
        <v>0</v>
      </c>
      <c r="Q71">
        <v>0</v>
      </c>
      <c r="R71">
        <v>0</v>
      </c>
      <c r="S71">
        <v>0</v>
      </c>
    </row>
    <row r="72" spans="1:19" x14ac:dyDescent="0.25">
      <c r="A72">
        <v>4</v>
      </c>
      <c r="B72">
        <v>4332</v>
      </c>
      <c r="C72" s="34" t="s">
        <v>3736</v>
      </c>
      <c r="D72" s="34" t="s">
        <v>226</v>
      </c>
      <c r="E72" s="34" t="s">
        <v>76</v>
      </c>
      <c r="F72" s="34" t="s">
        <v>3798</v>
      </c>
      <c r="G72" s="34" t="s">
        <v>103</v>
      </c>
      <c r="H72" s="34" t="s">
        <v>104</v>
      </c>
      <c r="I72">
        <v>0</v>
      </c>
      <c r="J72" s="34" t="s">
        <v>6969</v>
      </c>
      <c r="K72" s="35">
        <v>43266</v>
      </c>
      <c r="L72">
        <v>8282.4</v>
      </c>
      <c r="M72">
        <v>8282.4</v>
      </c>
      <c r="N72">
        <v>0</v>
      </c>
      <c r="O72">
        <v>7454.16</v>
      </c>
      <c r="P72">
        <v>0</v>
      </c>
      <c r="Q72">
        <v>621.17999999999995</v>
      </c>
      <c r="R72">
        <v>621.17999999999995</v>
      </c>
      <c r="S72">
        <v>0</v>
      </c>
    </row>
    <row r="73" spans="1:19" x14ac:dyDescent="0.25">
      <c r="A73">
        <v>4</v>
      </c>
      <c r="B73">
        <v>4332</v>
      </c>
      <c r="C73" s="34" t="s">
        <v>3736</v>
      </c>
      <c r="D73" s="34" t="s">
        <v>121</v>
      </c>
      <c r="E73" s="34" t="s">
        <v>122</v>
      </c>
      <c r="F73" s="34" t="s">
        <v>3799</v>
      </c>
      <c r="G73" s="34" t="s">
        <v>216</v>
      </c>
      <c r="H73" s="34" t="s">
        <v>107</v>
      </c>
      <c r="I73">
        <v>0</v>
      </c>
      <c r="J73" s="34" t="s">
        <v>6969</v>
      </c>
      <c r="K73" s="35">
        <v>43294</v>
      </c>
      <c r="L73">
        <v>8424.31</v>
      </c>
      <c r="M73">
        <v>8424.31</v>
      </c>
      <c r="N73">
        <v>0</v>
      </c>
      <c r="O73">
        <v>7581.88</v>
      </c>
      <c r="P73">
        <v>0</v>
      </c>
      <c r="Q73">
        <v>631.82000000000005</v>
      </c>
      <c r="R73">
        <v>631.82000000000005</v>
      </c>
      <c r="S73">
        <v>0</v>
      </c>
    </row>
    <row r="74" spans="1:19" x14ac:dyDescent="0.25">
      <c r="A74">
        <v>4</v>
      </c>
      <c r="B74">
        <v>4332</v>
      </c>
      <c r="C74" s="34" t="s">
        <v>3736</v>
      </c>
      <c r="D74" s="34" t="s">
        <v>756</v>
      </c>
      <c r="E74" s="34" t="s">
        <v>9</v>
      </c>
      <c r="F74" s="34" t="s">
        <v>3800</v>
      </c>
      <c r="G74" s="34" t="s">
        <v>757</v>
      </c>
      <c r="H74" s="34" t="s">
        <v>86</v>
      </c>
      <c r="I74">
        <v>1</v>
      </c>
      <c r="J74" s="34" t="s">
        <v>6969</v>
      </c>
      <c r="K74" s="35">
        <v>43334</v>
      </c>
      <c r="L74">
        <v>14997.08</v>
      </c>
      <c r="M74">
        <v>14997.08</v>
      </c>
      <c r="N74">
        <v>0</v>
      </c>
      <c r="O74">
        <v>13497.37</v>
      </c>
      <c r="P74">
        <v>0</v>
      </c>
      <c r="Q74">
        <v>1124.78</v>
      </c>
      <c r="R74">
        <v>1124.78</v>
      </c>
      <c r="S74">
        <v>0</v>
      </c>
    </row>
    <row r="75" spans="1:19" x14ac:dyDescent="0.25">
      <c r="A75">
        <v>4</v>
      </c>
      <c r="B75">
        <v>4332</v>
      </c>
      <c r="C75" s="34" t="s">
        <v>3736</v>
      </c>
      <c r="D75" s="34" t="s">
        <v>521</v>
      </c>
      <c r="E75" s="34" t="s">
        <v>147</v>
      </c>
      <c r="F75" s="34" t="s">
        <v>3801</v>
      </c>
      <c r="G75" s="34" t="s">
        <v>831</v>
      </c>
      <c r="H75" s="34" t="s">
        <v>107</v>
      </c>
      <c r="I75">
        <v>0</v>
      </c>
      <c r="J75" s="34" t="s">
        <v>6969</v>
      </c>
      <c r="K75" s="35">
        <v>44060</v>
      </c>
      <c r="L75">
        <v>4997</v>
      </c>
      <c r="M75">
        <v>4997</v>
      </c>
      <c r="N75">
        <v>0</v>
      </c>
      <c r="O75">
        <v>4497.3</v>
      </c>
      <c r="P75">
        <v>0</v>
      </c>
      <c r="Q75">
        <v>374.78</v>
      </c>
      <c r="R75">
        <v>374.78</v>
      </c>
      <c r="S75">
        <v>0</v>
      </c>
    </row>
    <row r="76" spans="1:19" x14ac:dyDescent="0.25">
      <c r="A76">
        <v>4</v>
      </c>
      <c r="B76">
        <v>4332</v>
      </c>
      <c r="C76" s="34" t="s">
        <v>3736</v>
      </c>
      <c r="D76" s="34" t="s">
        <v>544</v>
      </c>
      <c r="E76" s="34" t="s">
        <v>9</v>
      </c>
      <c r="F76" s="34" t="s">
        <v>3802</v>
      </c>
      <c r="G76" s="34" t="s">
        <v>545</v>
      </c>
      <c r="H76" s="34" t="s">
        <v>107</v>
      </c>
      <c r="I76">
        <v>1</v>
      </c>
      <c r="J76" s="34" t="s">
        <v>6969</v>
      </c>
      <c r="K76" s="35">
        <v>43336</v>
      </c>
      <c r="L76">
        <v>25000</v>
      </c>
      <c r="M76">
        <v>25000</v>
      </c>
      <c r="N76">
        <v>0</v>
      </c>
      <c r="O76">
        <v>22500</v>
      </c>
      <c r="P76">
        <v>0</v>
      </c>
      <c r="Q76">
        <v>1875</v>
      </c>
      <c r="R76">
        <v>1875</v>
      </c>
      <c r="S76">
        <v>0</v>
      </c>
    </row>
    <row r="77" spans="1:19" x14ac:dyDescent="0.25">
      <c r="A77">
        <v>4</v>
      </c>
      <c r="B77">
        <v>4332</v>
      </c>
      <c r="C77" s="34" t="s">
        <v>3736</v>
      </c>
      <c r="D77" s="34" t="s">
        <v>604</v>
      </c>
      <c r="E77" s="34" t="s">
        <v>60</v>
      </c>
      <c r="F77" s="34" t="s">
        <v>3803</v>
      </c>
      <c r="G77" s="34" t="s">
        <v>1428</v>
      </c>
      <c r="H77" s="34" t="s">
        <v>100</v>
      </c>
      <c r="I77">
        <v>0.31</v>
      </c>
      <c r="J77" s="34" t="s">
        <v>6969</v>
      </c>
      <c r="K77" s="35">
        <v>43623</v>
      </c>
      <c r="L77">
        <v>4547.58</v>
      </c>
      <c r="M77">
        <v>4547.58</v>
      </c>
      <c r="N77">
        <v>0</v>
      </c>
      <c r="O77">
        <v>4092.82</v>
      </c>
      <c r="P77">
        <v>0</v>
      </c>
      <c r="Q77">
        <v>341.07</v>
      </c>
      <c r="R77">
        <v>341.07</v>
      </c>
      <c r="S77">
        <v>0</v>
      </c>
    </row>
    <row r="78" spans="1:19" x14ac:dyDescent="0.25">
      <c r="A78">
        <v>4</v>
      </c>
      <c r="B78">
        <v>4332</v>
      </c>
      <c r="C78" s="34" t="s">
        <v>3736</v>
      </c>
      <c r="D78" s="34" t="s">
        <v>7013</v>
      </c>
      <c r="E78" s="34" t="s">
        <v>217</v>
      </c>
      <c r="F78" s="34" t="s">
        <v>7014</v>
      </c>
      <c r="G78" s="34" t="s">
        <v>7015</v>
      </c>
      <c r="H78" s="34" t="s">
        <v>86</v>
      </c>
      <c r="I78">
        <v>1</v>
      </c>
      <c r="J78" s="34" t="s">
        <v>6969</v>
      </c>
      <c r="K78" s="35">
        <v>43228</v>
      </c>
      <c r="L78">
        <v>17682.16</v>
      </c>
      <c r="M78">
        <v>17682.16</v>
      </c>
      <c r="N78">
        <v>0</v>
      </c>
      <c r="O78">
        <v>17682.16</v>
      </c>
      <c r="P78">
        <v>0</v>
      </c>
      <c r="Q78">
        <v>0</v>
      </c>
      <c r="R78">
        <v>0</v>
      </c>
      <c r="S78">
        <v>0</v>
      </c>
    </row>
    <row r="79" spans="1:19" x14ac:dyDescent="0.25">
      <c r="A79">
        <v>4</v>
      </c>
      <c r="B79">
        <v>4332</v>
      </c>
      <c r="C79" s="34" t="s">
        <v>3736</v>
      </c>
      <c r="D79" s="34" t="s">
        <v>712</v>
      </c>
      <c r="E79" s="34" t="s">
        <v>60</v>
      </c>
      <c r="F79" s="34" t="s">
        <v>3804</v>
      </c>
      <c r="G79" s="34" t="s">
        <v>713</v>
      </c>
      <c r="H79" s="34" t="s">
        <v>104</v>
      </c>
      <c r="I79">
        <v>0.5</v>
      </c>
      <c r="J79" s="34" t="s">
        <v>6969</v>
      </c>
      <c r="K79" s="35">
        <v>43334</v>
      </c>
      <c r="L79">
        <v>24716</v>
      </c>
      <c r="M79">
        <v>24716</v>
      </c>
      <c r="N79">
        <v>0</v>
      </c>
      <c r="O79">
        <v>22244.400000000001</v>
      </c>
      <c r="P79">
        <v>0</v>
      </c>
      <c r="Q79">
        <v>1853.7</v>
      </c>
      <c r="R79">
        <v>1853.7</v>
      </c>
      <c r="S79">
        <v>0</v>
      </c>
    </row>
    <row r="80" spans="1:19" x14ac:dyDescent="0.25">
      <c r="A80">
        <v>4</v>
      </c>
      <c r="B80">
        <v>4332</v>
      </c>
      <c r="C80" s="34" t="s">
        <v>3736</v>
      </c>
      <c r="D80" s="34" t="s">
        <v>772</v>
      </c>
      <c r="E80" s="34" t="s">
        <v>147</v>
      </c>
      <c r="F80" s="34" t="s">
        <v>3805</v>
      </c>
      <c r="G80" s="34" t="s">
        <v>793</v>
      </c>
      <c r="H80" s="34" t="s">
        <v>107</v>
      </c>
      <c r="I80">
        <v>0</v>
      </c>
      <c r="J80" s="34" t="s">
        <v>6969</v>
      </c>
      <c r="K80" s="35">
        <v>43788</v>
      </c>
      <c r="L80">
        <v>13536.8</v>
      </c>
      <c r="M80">
        <v>13536.8</v>
      </c>
      <c r="N80">
        <v>0</v>
      </c>
      <c r="O80">
        <v>12183.12</v>
      </c>
      <c r="P80">
        <v>0</v>
      </c>
      <c r="Q80">
        <v>1015.26</v>
      </c>
      <c r="R80">
        <v>1015.26</v>
      </c>
      <c r="S80">
        <v>0</v>
      </c>
    </row>
    <row r="81" spans="1:19" x14ac:dyDescent="0.25">
      <c r="A81">
        <v>4</v>
      </c>
      <c r="B81">
        <v>4332</v>
      </c>
      <c r="C81" s="34" t="s">
        <v>3736</v>
      </c>
      <c r="D81" s="34" t="s">
        <v>312</v>
      </c>
      <c r="E81" s="34" t="s">
        <v>313</v>
      </c>
      <c r="F81" s="34" t="s">
        <v>3806</v>
      </c>
      <c r="G81" s="34" t="s">
        <v>752</v>
      </c>
      <c r="H81" s="34" t="s">
        <v>100</v>
      </c>
      <c r="I81">
        <v>0</v>
      </c>
      <c r="J81" s="34" t="s">
        <v>6969</v>
      </c>
      <c r="K81" s="35">
        <v>43333</v>
      </c>
      <c r="L81">
        <v>5125</v>
      </c>
      <c r="M81">
        <v>5125</v>
      </c>
      <c r="N81">
        <v>0</v>
      </c>
      <c r="O81">
        <v>4612.5</v>
      </c>
      <c r="P81">
        <v>0</v>
      </c>
      <c r="Q81">
        <v>384.38</v>
      </c>
      <c r="R81">
        <v>384.38</v>
      </c>
      <c r="S81">
        <v>0</v>
      </c>
    </row>
    <row r="82" spans="1:19" x14ac:dyDescent="0.25">
      <c r="A82">
        <v>4</v>
      </c>
      <c r="B82">
        <v>4332</v>
      </c>
      <c r="C82" s="34" t="s">
        <v>3736</v>
      </c>
      <c r="D82" s="34" t="s">
        <v>2383</v>
      </c>
      <c r="E82" s="34" t="s">
        <v>270</v>
      </c>
      <c r="F82" s="34" t="s">
        <v>7016</v>
      </c>
      <c r="G82" s="34" t="s">
        <v>7017</v>
      </c>
      <c r="H82" s="34" t="s">
        <v>86</v>
      </c>
      <c r="I82">
        <v>1</v>
      </c>
      <c r="J82" s="34" t="s">
        <v>6969</v>
      </c>
      <c r="K82" s="35">
        <v>43334</v>
      </c>
      <c r="L82">
        <v>10190.52</v>
      </c>
      <c r="M82">
        <v>10190.52</v>
      </c>
      <c r="N82">
        <v>0</v>
      </c>
      <c r="O82">
        <v>10190.52</v>
      </c>
      <c r="P82">
        <v>0</v>
      </c>
      <c r="Q82">
        <v>0</v>
      </c>
      <c r="R82">
        <v>0</v>
      </c>
      <c r="S82">
        <v>0</v>
      </c>
    </row>
    <row r="83" spans="1:19" x14ac:dyDescent="0.25">
      <c r="A83">
        <v>4</v>
      </c>
      <c r="B83">
        <v>4332</v>
      </c>
      <c r="C83" s="34" t="s">
        <v>3736</v>
      </c>
      <c r="D83" s="34" t="s">
        <v>343</v>
      </c>
      <c r="E83" s="34" t="s">
        <v>140</v>
      </c>
      <c r="F83" s="34" t="s">
        <v>3807</v>
      </c>
      <c r="G83" s="34" t="s">
        <v>1183</v>
      </c>
      <c r="H83" s="34" t="s">
        <v>124</v>
      </c>
      <c r="I83">
        <v>1</v>
      </c>
      <c r="J83" s="34" t="s">
        <v>6969</v>
      </c>
      <c r="K83" s="35">
        <v>43333</v>
      </c>
      <c r="L83">
        <v>3577.34</v>
      </c>
      <c r="M83">
        <v>3577.34</v>
      </c>
      <c r="N83">
        <v>0</v>
      </c>
      <c r="O83">
        <v>3219.61</v>
      </c>
      <c r="P83">
        <v>0</v>
      </c>
      <c r="Q83">
        <v>268.3</v>
      </c>
      <c r="R83">
        <v>268.3</v>
      </c>
      <c r="S83">
        <v>0</v>
      </c>
    </row>
    <row r="84" spans="1:19" x14ac:dyDescent="0.25">
      <c r="A84">
        <v>4</v>
      </c>
      <c r="B84">
        <v>4332</v>
      </c>
      <c r="C84" s="34" t="s">
        <v>3736</v>
      </c>
      <c r="D84" s="34" t="s">
        <v>1015</v>
      </c>
      <c r="E84" s="34" t="s">
        <v>37</v>
      </c>
      <c r="F84" s="34" t="s">
        <v>3808</v>
      </c>
      <c r="G84" s="34" t="s">
        <v>1016</v>
      </c>
      <c r="H84" s="34" t="s">
        <v>107</v>
      </c>
      <c r="I84">
        <v>0</v>
      </c>
      <c r="J84" s="34" t="s">
        <v>6969</v>
      </c>
      <c r="K84" s="35">
        <v>44319</v>
      </c>
      <c r="L84">
        <v>29233</v>
      </c>
      <c r="M84">
        <v>0</v>
      </c>
      <c r="N84">
        <v>-29233</v>
      </c>
      <c r="O84">
        <v>0</v>
      </c>
      <c r="P84">
        <v>-26309.7</v>
      </c>
      <c r="Q84">
        <v>2192.48</v>
      </c>
      <c r="R84">
        <v>2192.48</v>
      </c>
      <c r="S84">
        <v>0</v>
      </c>
    </row>
    <row r="85" spans="1:19" x14ac:dyDescent="0.25">
      <c r="A85">
        <v>4</v>
      </c>
      <c r="B85">
        <v>4332</v>
      </c>
      <c r="C85" s="34" t="s">
        <v>3736</v>
      </c>
      <c r="D85" s="34" t="s">
        <v>7018</v>
      </c>
      <c r="E85" s="34" t="s">
        <v>9</v>
      </c>
      <c r="F85" s="34" t="s">
        <v>7019</v>
      </c>
      <c r="G85" s="34" t="s">
        <v>7020</v>
      </c>
      <c r="H85" s="34" t="s">
        <v>86</v>
      </c>
      <c r="I85">
        <v>1</v>
      </c>
      <c r="J85" s="34" t="s">
        <v>6969</v>
      </c>
      <c r="K85" s="35">
        <v>43971</v>
      </c>
      <c r="L85">
        <v>131591.48000000001</v>
      </c>
      <c r="M85">
        <v>131591.48000000001</v>
      </c>
      <c r="N85">
        <v>0</v>
      </c>
      <c r="O85">
        <v>131591.48000000001</v>
      </c>
      <c r="P85">
        <v>0</v>
      </c>
      <c r="Q85">
        <v>0</v>
      </c>
      <c r="R85">
        <v>0</v>
      </c>
      <c r="S85">
        <v>0</v>
      </c>
    </row>
    <row r="86" spans="1:19" x14ac:dyDescent="0.25">
      <c r="A86">
        <v>4</v>
      </c>
      <c r="B86">
        <v>4332</v>
      </c>
      <c r="C86" s="34" t="s">
        <v>3736</v>
      </c>
      <c r="D86" s="34" t="s">
        <v>459</v>
      </c>
      <c r="E86" s="34" t="s">
        <v>238</v>
      </c>
      <c r="F86" s="34" t="s">
        <v>3809</v>
      </c>
      <c r="G86" s="34" t="s">
        <v>460</v>
      </c>
      <c r="H86" s="34" t="s">
        <v>124</v>
      </c>
      <c r="I86">
        <v>0.2</v>
      </c>
      <c r="J86" s="34" t="s">
        <v>6969</v>
      </c>
      <c r="K86" s="35">
        <v>43294</v>
      </c>
      <c r="L86">
        <v>12480.44</v>
      </c>
      <c r="M86">
        <v>12480.44</v>
      </c>
      <c r="N86">
        <v>0</v>
      </c>
      <c r="O86">
        <v>11232.4</v>
      </c>
      <c r="P86">
        <v>0</v>
      </c>
      <c r="Q86">
        <v>936.03</v>
      </c>
      <c r="R86">
        <v>936.03</v>
      </c>
      <c r="S86">
        <v>0</v>
      </c>
    </row>
    <row r="87" spans="1:19" x14ac:dyDescent="0.25">
      <c r="A87">
        <v>4</v>
      </c>
      <c r="B87">
        <v>4332</v>
      </c>
      <c r="C87" s="34" t="s">
        <v>3736</v>
      </c>
      <c r="D87" s="34" t="s">
        <v>113</v>
      </c>
      <c r="E87" s="34" t="s">
        <v>69</v>
      </c>
      <c r="F87" s="34" t="s">
        <v>8660</v>
      </c>
      <c r="G87" s="34" t="s">
        <v>8600</v>
      </c>
      <c r="H87" s="34" t="s">
        <v>7096</v>
      </c>
      <c r="I87">
        <v>0.15</v>
      </c>
      <c r="J87" s="34" t="s">
        <v>6970</v>
      </c>
      <c r="K87" s="35">
        <v>48092</v>
      </c>
      <c r="L87">
        <v>175563</v>
      </c>
      <c r="M87">
        <v>175563</v>
      </c>
      <c r="N87">
        <v>0</v>
      </c>
      <c r="O87">
        <v>131672.25</v>
      </c>
      <c r="P87">
        <v>0</v>
      </c>
      <c r="Q87">
        <v>0</v>
      </c>
      <c r="R87">
        <v>0</v>
      </c>
      <c r="S87">
        <v>0</v>
      </c>
    </row>
    <row r="88" spans="1:19" x14ac:dyDescent="0.25">
      <c r="A88">
        <v>4</v>
      </c>
      <c r="B88">
        <v>4332</v>
      </c>
      <c r="C88" s="34" t="s">
        <v>3736</v>
      </c>
      <c r="D88" s="34" t="s">
        <v>203</v>
      </c>
      <c r="E88" s="34" t="s">
        <v>9</v>
      </c>
      <c r="F88" s="34" t="s">
        <v>3810</v>
      </c>
      <c r="G88" s="34" t="s">
        <v>204</v>
      </c>
      <c r="H88" s="34" t="s">
        <v>107</v>
      </c>
      <c r="I88">
        <v>1</v>
      </c>
      <c r="J88" s="34" t="s">
        <v>6969</v>
      </c>
      <c r="K88" s="35">
        <v>43265</v>
      </c>
      <c r="L88">
        <v>24580</v>
      </c>
      <c r="M88">
        <v>24580</v>
      </c>
      <c r="N88">
        <v>0</v>
      </c>
      <c r="O88">
        <v>22122</v>
      </c>
      <c r="P88">
        <v>0</v>
      </c>
      <c r="Q88">
        <v>1843.5</v>
      </c>
      <c r="R88">
        <v>1843.5</v>
      </c>
      <c r="S88">
        <v>0</v>
      </c>
    </row>
    <row r="89" spans="1:19" x14ac:dyDescent="0.25">
      <c r="A89">
        <v>4</v>
      </c>
      <c r="B89">
        <v>4332</v>
      </c>
      <c r="C89" s="34" t="s">
        <v>3736</v>
      </c>
      <c r="D89" s="34" t="s">
        <v>343</v>
      </c>
      <c r="E89" s="34" t="s">
        <v>140</v>
      </c>
      <c r="F89" s="34" t="s">
        <v>3811</v>
      </c>
      <c r="G89" s="34" t="s">
        <v>1878</v>
      </c>
      <c r="H89" s="34" t="s">
        <v>124</v>
      </c>
      <c r="I89">
        <v>1</v>
      </c>
      <c r="J89" s="34" t="s">
        <v>6969</v>
      </c>
      <c r="K89" s="35">
        <v>43411</v>
      </c>
      <c r="L89">
        <v>5197.8</v>
      </c>
      <c r="M89">
        <v>5197.8</v>
      </c>
      <c r="N89">
        <v>0</v>
      </c>
      <c r="O89">
        <v>4678.0200000000004</v>
      </c>
      <c r="P89">
        <v>0</v>
      </c>
      <c r="Q89">
        <v>389.84</v>
      </c>
      <c r="R89">
        <v>389.84</v>
      </c>
      <c r="S89">
        <v>0</v>
      </c>
    </row>
    <row r="90" spans="1:19" x14ac:dyDescent="0.25">
      <c r="A90">
        <v>4</v>
      </c>
      <c r="B90">
        <v>4332</v>
      </c>
      <c r="C90" s="34" t="s">
        <v>3736</v>
      </c>
      <c r="D90" s="34" t="s">
        <v>883</v>
      </c>
      <c r="E90" s="34" t="s">
        <v>9</v>
      </c>
      <c r="F90" s="34" t="s">
        <v>3812</v>
      </c>
      <c r="G90" s="34" t="s">
        <v>884</v>
      </c>
      <c r="H90" s="34" t="s">
        <v>100</v>
      </c>
      <c r="I90">
        <v>1</v>
      </c>
      <c r="J90" s="34" t="s">
        <v>6969</v>
      </c>
      <c r="K90" s="35">
        <v>43334</v>
      </c>
      <c r="L90">
        <v>17437.38</v>
      </c>
      <c r="M90">
        <v>17437.38</v>
      </c>
      <c r="N90">
        <v>0</v>
      </c>
      <c r="O90">
        <v>15693.64</v>
      </c>
      <c r="P90">
        <v>0</v>
      </c>
      <c r="Q90">
        <v>1307.81</v>
      </c>
      <c r="R90">
        <v>1307.8</v>
      </c>
      <c r="S90">
        <v>0.01</v>
      </c>
    </row>
    <row r="91" spans="1:19" x14ac:dyDescent="0.25">
      <c r="A91">
        <v>4</v>
      </c>
      <c r="B91">
        <v>4332</v>
      </c>
      <c r="C91" s="34" t="s">
        <v>3736</v>
      </c>
      <c r="D91" s="34" t="s">
        <v>327</v>
      </c>
      <c r="E91" s="34" t="s">
        <v>9</v>
      </c>
      <c r="F91" s="34" t="s">
        <v>3813</v>
      </c>
      <c r="G91" s="34" t="s">
        <v>7021</v>
      </c>
      <c r="H91" s="34" t="s">
        <v>107</v>
      </c>
      <c r="I91">
        <v>0</v>
      </c>
      <c r="J91" s="34" t="s">
        <v>6969</v>
      </c>
      <c r="K91" s="35">
        <v>48092</v>
      </c>
      <c r="L91">
        <v>4698.45</v>
      </c>
      <c r="M91">
        <v>6746.13</v>
      </c>
      <c r="N91">
        <v>2047.68</v>
      </c>
      <c r="O91">
        <v>6071.52</v>
      </c>
      <c r="P91">
        <v>1842.91</v>
      </c>
      <c r="Q91">
        <v>505.96</v>
      </c>
      <c r="R91">
        <v>505.96</v>
      </c>
      <c r="S91">
        <v>0</v>
      </c>
    </row>
    <row r="92" spans="1:19" x14ac:dyDescent="0.25">
      <c r="A92">
        <v>4</v>
      </c>
      <c r="B92">
        <v>4332</v>
      </c>
      <c r="C92" s="34" t="s">
        <v>3736</v>
      </c>
      <c r="D92" s="34" t="s">
        <v>626</v>
      </c>
      <c r="E92" s="34" t="s">
        <v>626</v>
      </c>
      <c r="F92" s="34" t="s">
        <v>7022</v>
      </c>
      <c r="G92" s="34" t="s">
        <v>7023</v>
      </c>
      <c r="H92" s="34" t="s">
        <v>86</v>
      </c>
      <c r="I92">
        <v>1</v>
      </c>
      <c r="J92" s="34" t="s">
        <v>6969</v>
      </c>
      <c r="K92" s="35">
        <v>43335</v>
      </c>
      <c r="L92">
        <v>8045.89</v>
      </c>
      <c r="M92">
        <v>8045.89</v>
      </c>
      <c r="N92">
        <v>0</v>
      </c>
      <c r="O92">
        <v>8045.89</v>
      </c>
      <c r="P92">
        <v>0</v>
      </c>
      <c r="Q92">
        <v>0</v>
      </c>
      <c r="R92">
        <v>0</v>
      </c>
      <c r="S92">
        <v>0</v>
      </c>
    </row>
    <row r="93" spans="1:19" x14ac:dyDescent="0.25">
      <c r="A93">
        <v>4</v>
      </c>
      <c r="B93">
        <v>4332</v>
      </c>
      <c r="C93" s="34" t="s">
        <v>3736</v>
      </c>
      <c r="D93" s="34" t="s">
        <v>48</v>
      </c>
      <c r="E93" s="34" t="s">
        <v>48</v>
      </c>
      <c r="F93" s="34" t="s">
        <v>3814</v>
      </c>
      <c r="G93" s="34" t="s">
        <v>695</v>
      </c>
      <c r="H93" s="34" t="s">
        <v>100</v>
      </c>
      <c r="I93">
        <v>0</v>
      </c>
      <c r="J93" s="34" t="s">
        <v>6969</v>
      </c>
      <c r="K93" s="35">
        <v>43599</v>
      </c>
      <c r="L93">
        <v>12103</v>
      </c>
      <c r="M93">
        <v>12103</v>
      </c>
      <c r="N93">
        <v>0</v>
      </c>
      <c r="O93">
        <v>10892.7</v>
      </c>
      <c r="P93">
        <v>0</v>
      </c>
      <c r="Q93">
        <v>907.72</v>
      </c>
      <c r="R93">
        <v>907.72</v>
      </c>
      <c r="S93">
        <v>0</v>
      </c>
    </row>
    <row r="94" spans="1:19" x14ac:dyDescent="0.25">
      <c r="A94">
        <v>4</v>
      </c>
      <c r="B94">
        <v>4332</v>
      </c>
      <c r="C94" s="34" t="s">
        <v>3736</v>
      </c>
      <c r="D94" s="34" t="s">
        <v>113</v>
      </c>
      <c r="E94" s="34" t="s">
        <v>69</v>
      </c>
      <c r="F94" s="34" t="s">
        <v>8661</v>
      </c>
      <c r="G94" s="34" t="s">
        <v>8598</v>
      </c>
      <c r="H94" s="34" t="s">
        <v>17</v>
      </c>
      <c r="I94">
        <v>0</v>
      </c>
      <c r="J94" s="34" t="s">
        <v>6970</v>
      </c>
      <c r="K94" s="35">
        <v>44308</v>
      </c>
      <c r="L94">
        <v>155976</v>
      </c>
      <c r="M94">
        <v>0</v>
      </c>
      <c r="N94">
        <v>-155976</v>
      </c>
      <c r="O94">
        <v>0</v>
      </c>
      <c r="P94">
        <v>-116982</v>
      </c>
      <c r="Q94">
        <v>0</v>
      </c>
      <c r="R94">
        <v>0</v>
      </c>
      <c r="S94">
        <v>0</v>
      </c>
    </row>
    <row r="95" spans="1:19" x14ac:dyDescent="0.25">
      <c r="A95">
        <v>4</v>
      </c>
      <c r="B95">
        <v>4332</v>
      </c>
      <c r="C95" s="34" t="s">
        <v>3736</v>
      </c>
      <c r="D95" s="34" t="s">
        <v>192</v>
      </c>
      <c r="E95" s="34" t="s">
        <v>102</v>
      </c>
      <c r="F95" s="34" t="s">
        <v>3815</v>
      </c>
      <c r="G95" s="34" t="s">
        <v>138</v>
      </c>
      <c r="H95" s="34" t="s">
        <v>86</v>
      </c>
      <c r="I95">
        <v>1</v>
      </c>
      <c r="J95" s="34" t="s">
        <v>6969</v>
      </c>
      <c r="K95" s="35">
        <v>43334</v>
      </c>
      <c r="L95">
        <v>1660.67</v>
      </c>
      <c r="M95">
        <v>1660.67</v>
      </c>
      <c r="N95">
        <v>0</v>
      </c>
      <c r="O95">
        <v>1555.55</v>
      </c>
      <c r="P95">
        <v>0</v>
      </c>
      <c r="Q95">
        <v>78.84</v>
      </c>
      <c r="R95">
        <v>78.84</v>
      </c>
      <c r="S95">
        <v>0</v>
      </c>
    </row>
    <row r="96" spans="1:19" x14ac:dyDescent="0.25">
      <c r="A96">
        <v>4</v>
      </c>
      <c r="B96">
        <v>4332</v>
      </c>
      <c r="C96" s="34" t="s">
        <v>3736</v>
      </c>
      <c r="D96" s="34" t="s">
        <v>1587</v>
      </c>
      <c r="E96" s="34" t="s">
        <v>384</v>
      </c>
      <c r="F96" s="34" t="s">
        <v>3816</v>
      </c>
      <c r="G96" s="34" t="s">
        <v>1607</v>
      </c>
      <c r="H96" s="34" t="s">
        <v>86</v>
      </c>
      <c r="I96">
        <v>1</v>
      </c>
      <c r="J96" s="34" t="s">
        <v>6969</v>
      </c>
      <c r="K96" s="35">
        <v>48092</v>
      </c>
      <c r="L96">
        <v>1101.04</v>
      </c>
      <c r="M96">
        <v>1101.04</v>
      </c>
      <c r="N96">
        <v>0</v>
      </c>
      <c r="O96">
        <v>1034.98</v>
      </c>
      <c r="P96">
        <v>0</v>
      </c>
      <c r="Q96">
        <v>49.55</v>
      </c>
      <c r="R96">
        <v>49.55</v>
      </c>
      <c r="S96">
        <v>0</v>
      </c>
    </row>
    <row r="97" spans="1:19" x14ac:dyDescent="0.25">
      <c r="A97">
        <v>4</v>
      </c>
      <c r="B97">
        <v>4332</v>
      </c>
      <c r="C97" s="34" t="s">
        <v>3736</v>
      </c>
      <c r="D97" s="34" t="s">
        <v>248</v>
      </c>
      <c r="E97" s="34" t="s">
        <v>48</v>
      </c>
      <c r="F97" s="34" t="s">
        <v>3817</v>
      </c>
      <c r="G97" s="34" t="s">
        <v>546</v>
      </c>
      <c r="H97" s="34" t="s">
        <v>107</v>
      </c>
      <c r="I97">
        <v>1</v>
      </c>
      <c r="J97" s="34" t="s">
        <v>6969</v>
      </c>
      <c r="K97" s="35">
        <v>43333</v>
      </c>
      <c r="L97">
        <v>8936.16</v>
      </c>
      <c r="M97">
        <v>8936.16</v>
      </c>
      <c r="N97">
        <v>0</v>
      </c>
      <c r="O97">
        <v>8042.54</v>
      </c>
      <c r="P97">
        <v>0</v>
      </c>
      <c r="Q97">
        <v>670.22</v>
      </c>
      <c r="R97">
        <v>670.21</v>
      </c>
      <c r="S97">
        <v>0.01</v>
      </c>
    </row>
    <row r="98" spans="1:19" x14ac:dyDescent="0.25">
      <c r="A98">
        <v>4</v>
      </c>
      <c r="B98">
        <v>4332</v>
      </c>
      <c r="C98" s="34" t="s">
        <v>3736</v>
      </c>
      <c r="D98" s="34" t="s">
        <v>604</v>
      </c>
      <c r="E98" s="34" t="s">
        <v>60</v>
      </c>
      <c r="F98" s="34" t="s">
        <v>3818</v>
      </c>
      <c r="G98" s="34" t="s">
        <v>919</v>
      </c>
      <c r="H98" s="34" t="s">
        <v>104</v>
      </c>
      <c r="I98">
        <v>0</v>
      </c>
      <c r="J98" s="34" t="s">
        <v>6969</v>
      </c>
      <c r="K98" s="35">
        <v>44141</v>
      </c>
      <c r="L98">
        <v>86907.96</v>
      </c>
      <c r="M98">
        <v>86907.96</v>
      </c>
      <c r="N98">
        <v>0</v>
      </c>
      <c r="O98">
        <v>78217.16</v>
      </c>
      <c r="P98">
        <v>0</v>
      </c>
      <c r="Q98">
        <v>6518.1</v>
      </c>
      <c r="R98">
        <v>6518.1</v>
      </c>
      <c r="S98">
        <v>0</v>
      </c>
    </row>
    <row r="99" spans="1:19" x14ac:dyDescent="0.25">
      <c r="A99">
        <v>4</v>
      </c>
      <c r="B99">
        <v>4332</v>
      </c>
      <c r="C99" s="34" t="s">
        <v>3736</v>
      </c>
      <c r="D99" s="34" t="s">
        <v>2661</v>
      </c>
      <c r="E99" s="34" t="s">
        <v>152</v>
      </c>
      <c r="F99" s="34" t="s">
        <v>3819</v>
      </c>
      <c r="G99" s="34" t="s">
        <v>3156</v>
      </c>
      <c r="H99" s="34" t="s">
        <v>149</v>
      </c>
      <c r="I99">
        <v>1</v>
      </c>
      <c r="J99" s="34" t="s">
        <v>6969</v>
      </c>
      <c r="K99" s="35">
        <v>48092</v>
      </c>
      <c r="L99">
        <v>347057</v>
      </c>
      <c r="M99">
        <v>347057</v>
      </c>
      <c r="N99">
        <v>0</v>
      </c>
      <c r="O99">
        <v>312351.3</v>
      </c>
      <c r="P99">
        <v>0</v>
      </c>
      <c r="Q99">
        <v>20285.34</v>
      </c>
      <c r="R99">
        <v>0</v>
      </c>
      <c r="S99">
        <v>20285.34</v>
      </c>
    </row>
    <row r="100" spans="1:19" x14ac:dyDescent="0.25">
      <c r="A100">
        <v>4</v>
      </c>
      <c r="B100">
        <v>4332</v>
      </c>
      <c r="C100" s="34" t="s">
        <v>3736</v>
      </c>
      <c r="D100" s="34" t="s">
        <v>398</v>
      </c>
      <c r="E100" s="34" t="s">
        <v>255</v>
      </c>
      <c r="F100" s="34" t="s">
        <v>3820</v>
      </c>
      <c r="G100" s="34" t="s">
        <v>444</v>
      </c>
      <c r="H100" s="34" t="s">
        <v>107</v>
      </c>
      <c r="I100">
        <v>0</v>
      </c>
      <c r="J100" s="34" t="s">
        <v>6969</v>
      </c>
      <c r="K100" s="35">
        <v>43294</v>
      </c>
      <c r="L100">
        <v>9771.61</v>
      </c>
      <c r="M100">
        <v>9771.61</v>
      </c>
      <c r="N100">
        <v>0</v>
      </c>
      <c r="O100">
        <v>8794.4500000000007</v>
      </c>
      <c r="P100">
        <v>0</v>
      </c>
      <c r="Q100">
        <v>732.87</v>
      </c>
      <c r="R100">
        <v>732.87</v>
      </c>
      <c r="S100">
        <v>0</v>
      </c>
    </row>
    <row r="101" spans="1:19" x14ac:dyDescent="0.25">
      <c r="A101">
        <v>4</v>
      </c>
      <c r="B101">
        <v>4332</v>
      </c>
      <c r="C101" s="34" t="s">
        <v>3736</v>
      </c>
      <c r="D101" s="34" t="s">
        <v>581</v>
      </c>
      <c r="E101" s="34" t="s">
        <v>76</v>
      </c>
      <c r="F101" s="34" t="s">
        <v>3821</v>
      </c>
      <c r="G101" s="34" t="s">
        <v>103</v>
      </c>
      <c r="H101" s="34" t="s">
        <v>104</v>
      </c>
      <c r="I101">
        <v>0</v>
      </c>
      <c r="J101" s="34" t="s">
        <v>6969</v>
      </c>
      <c r="K101" s="35">
        <v>43333</v>
      </c>
      <c r="L101">
        <v>11374</v>
      </c>
      <c r="M101">
        <v>11374</v>
      </c>
      <c r="N101">
        <v>0</v>
      </c>
      <c r="O101">
        <v>10236.6</v>
      </c>
      <c r="P101">
        <v>0</v>
      </c>
      <c r="Q101">
        <v>853.05</v>
      </c>
      <c r="R101">
        <v>853.05</v>
      </c>
      <c r="S101">
        <v>0</v>
      </c>
    </row>
    <row r="102" spans="1:19" x14ac:dyDescent="0.25">
      <c r="A102">
        <v>4</v>
      </c>
      <c r="B102">
        <v>4332</v>
      </c>
      <c r="C102" s="34" t="s">
        <v>3736</v>
      </c>
      <c r="D102" s="34" t="s">
        <v>398</v>
      </c>
      <c r="E102" s="34" t="s">
        <v>255</v>
      </c>
      <c r="F102" s="34" t="s">
        <v>3822</v>
      </c>
      <c r="G102" s="34" t="s">
        <v>1118</v>
      </c>
      <c r="H102" s="34" t="s">
        <v>107</v>
      </c>
      <c r="I102">
        <v>0</v>
      </c>
      <c r="J102" s="34" t="s">
        <v>6969</v>
      </c>
      <c r="K102" s="35">
        <v>43333</v>
      </c>
      <c r="L102">
        <v>10671.17</v>
      </c>
      <c r="M102">
        <v>10671.17</v>
      </c>
      <c r="N102">
        <v>0</v>
      </c>
      <c r="O102">
        <v>9604.0499999999993</v>
      </c>
      <c r="P102">
        <v>0</v>
      </c>
      <c r="Q102">
        <v>800.34</v>
      </c>
      <c r="R102">
        <v>800.34</v>
      </c>
      <c r="S102">
        <v>0</v>
      </c>
    </row>
    <row r="103" spans="1:19" x14ac:dyDescent="0.25">
      <c r="A103">
        <v>4</v>
      </c>
      <c r="B103">
        <v>4332</v>
      </c>
      <c r="C103" s="34" t="s">
        <v>3736</v>
      </c>
      <c r="D103" s="34" t="s">
        <v>668</v>
      </c>
      <c r="E103" s="34" t="s">
        <v>93</v>
      </c>
      <c r="F103" s="34" t="s">
        <v>3823</v>
      </c>
      <c r="G103" s="34" t="s">
        <v>3374</v>
      </c>
      <c r="H103" s="34" t="s">
        <v>100</v>
      </c>
      <c r="I103">
        <v>1</v>
      </c>
      <c r="J103" s="34" t="s">
        <v>6969</v>
      </c>
      <c r="K103" s="35">
        <v>48092</v>
      </c>
      <c r="L103">
        <v>2074017</v>
      </c>
      <c r="M103">
        <v>2074017</v>
      </c>
      <c r="N103">
        <v>0</v>
      </c>
      <c r="O103">
        <v>1866615.3</v>
      </c>
      <c r="P103">
        <v>0</v>
      </c>
      <c r="Q103">
        <v>98336.92</v>
      </c>
      <c r="R103">
        <v>0</v>
      </c>
      <c r="S103">
        <v>98336.92</v>
      </c>
    </row>
    <row r="104" spans="1:19" x14ac:dyDescent="0.25">
      <c r="A104">
        <v>4</v>
      </c>
      <c r="B104">
        <v>4332</v>
      </c>
      <c r="C104" s="34" t="s">
        <v>3736</v>
      </c>
      <c r="D104" s="34" t="s">
        <v>462</v>
      </c>
      <c r="E104" s="34" t="s">
        <v>9</v>
      </c>
      <c r="F104" s="34" t="s">
        <v>3824</v>
      </c>
      <c r="G104" s="34" t="s">
        <v>463</v>
      </c>
      <c r="H104" s="34" t="s">
        <v>100</v>
      </c>
      <c r="I104">
        <v>1</v>
      </c>
      <c r="J104" s="34" t="s">
        <v>6969</v>
      </c>
      <c r="K104" s="35">
        <v>43294</v>
      </c>
      <c r="L104">
        <v>29035</v>
      </c>
      <c r="M104">
        <v>29035</v>
      </c>
      <c r="N104">
        <v>0</v>
      </c>
      <c r="O104">
        <v>26131.5</v>
      </c>
      <c r="P104">
        <v>0</v>
      </c>
      <c r="Q104">
        <v>2177.63</v>
      </c>
      <c r="R104">
        <v>2177.63</v>
      </c>
      <c r="S104">
        <v>0</v>
      </c>
    </row>
    <row r="105" spans="1:19" x14ac:dyDescent="0.25">
      <c r="A105">
        <v>4</v>
      </c>
      <c r="B105">
        <v>4332</v>
      </c>
      <c r="C105" s="34" t="s">
        <v>3736</v>
      </c>
      <c r="D105" s="34" t="s">
        <v>315</v>
      </c>
      <c r="E105" s="34" t="s">
        <v>93</v>
      </c>
      <c r="F105" s="34" t="s">
        <v>3825</v>
      </c>
      <c r="G105" s="34" t="s">
        <v>911</v>
      </c>
      <c r="H105" s="34" t="s">
        <v>107</v>
      </c>
      <c r="I105">
        <v>0</v>
      </c>
      <c r="J105" s="34" t="s">
        <v>6969</v>
      </c>
      <c r="K105" s="35">
        <v>43333</v>
      </c>
      <c r="L105">
        <v>7900.23</v>
      </c>
      <c r="M105">
        <v>7900.23</v>
      </c>
      <c r="N105">
        <v>0</v>
      </c>
      <c r="O105">
        <v>7110.21</v>
      </c>
      <c r="P105">
        <v>0</v>
      </c>
      <c r="Q105">
        <v>592.52</v>
      </c>
      <c r="R105">
        <v>592.52</v>
      </c>
      <c r="S105">
        <v>0</v>
      </c>
    </row>
    <row r="106" spans="1:19" x14ac:dyDescent="0.25">
      <c r="A106">
        <v>4</v>
      </c>
      <c r="B106">
        <v>4332</v>
      </c>
      <c r="C106" s="34" t="s">
        <v>3736</v>
      </c>
      <c r="D106" s="34" t="s">
        <v>255</v>
      </c>
      <c r="E106" s="34" t="s">
        <v>255</v>
      </c>
      <c r="F106" s="34" t="s">
        <v>3826</v>
      </c>
      <c r="G106" s="34" t="s">
        <v>408</v>
      </c>
      <c r="H106" s="34" t="s">
        <v>107</v>
      </c>
      <c r="I106">
        <v>1</v>
      </c>
      <c r="J106" s="34" t="s">
        <v>6969</v>
      </c>
      <c r="K106" s="35">
        <v>43265</v>
      </c>
      <c r="L106">
        <v>5043.3900000000003</v>
      </c>
      <c r="M106">
        <v>5043.3900000000003</v>
      </c>
      <c r="N106">
        <v>0</v>
      </c>
      <c r="O106">
        <v>4539.05</v>
      </c>
      <c r="P106">
        <v>0</v>
      </c>
      <c r="Q106">
        <v>378.26</v>
      </c>
      <c r="R106">
        <v>378.25</v>
      </c>
      <c r="S106">
        <v>0.01</v>
      </c>
    </row>
    <row r="107" spans="1:19" x14ac:dyDescent="0.25">
      <c r="A107">
        <v>4</v>
      </c>
      <c r="B107">
        <v>4332</v>
      </c>
      <c r="C107" s="34" t="s">
        <v>3736</v>
      </c>
      <c r="D107" s="34" t="s">
        <v>865</v>
      </c>
      <c r="E107" s="34" t="s">
        <v>255</v>
      </c>
      <c r="F107" s="34" t="s">
        <v>7024</v>
      </c>
      <c r="G107" s="34" t="s">
        <v>7025</v>
      </c>
      <c r="H107" s="34" t="s">
        <v>86</v>
      </c>
      <c r="I107">
        <v>1</v>
      </c>
      <c r="J107" s="34" t="s">
        <v>6969</v>
      </c>
      <c r="K107" s="35">
        <v>43334</v>
      </c>
      <c r="L107">
        <v>15637.83</v>
      </c>
      <c r="M107">
        <v>15637.83</v>
      </c>
      <c r="N107">
        <v>0</v>
      </c>
      <c r="O107">
        <v>15637.83</v>
      </c>
      <c r="P107">
        <v>0</v>
      </c>
      <c r="Q107">
        <v>0</v>
      </c>
      <c r="R107">
        <v>0</v>
      </c>
      <c r="S107">
        <v>0</v>
      </c>
    </row>
    <row r="108" spans="1:19" x14ac:dyDescent="0.25">
      <c r="A108">
        <v>4</v>
      </c>
      <c r="B108">
        <v>4332</v>
      </c>
      <c r="C108" s="34" t="s">
        <v>3736</v>
      </c>
      <c r="D108" s="34" t="s">
        <v>69</v>
      </c>
      <c r="E108" s="34" t="s">
        <v>69</v>
      </c>
      <c r="F108" s="34" t="s">
        <v>3827</v>
      </c>
      <c r="G108" s="34" t="s">
        <v>505</v>
      </c>
      <c r="H108" s="34" t="s">
        <v>149</v>
      </c>
      <c r="I108">
        <v>0</v>
      </c>
      <c r="J108" s="34" t="s">
        <v>6969</v>
      </c>
      <c r="K108" s="35">
        <v>43598</v>
      </c>
      <c r="L108">
        <v>4493.97</v>
      </c>
      <c r="M108">
        <v>4493.97</v>
      </c>
      <c r="N108">
        <v>0</v>
      </c>
      <c r="O108">
        <v>4044.57</v>
      </c>
      <c r="P108">
        <v>0</v>
      </c>
      <c r="Q108">
        <v>337.05</v>
      </c>
      <c r="R108">
        <v>337.05</v>
      </c>
      <c r="S108">
        <v>0</v>
      </c>
    </row>
    <row r="109" spans="1:19" x14ac:dyDescent="0.25">
      <c r="A109">
        <v>4</v>
      </c>
      <c r="B109">
        <v>4332</v>
      </c>
      <c r="C109" s="34" t="s">
        <v>3736</v>
      </c>
      <c r="D109" s="34" t="s">
        <v>327</v>
      </c>
      <c r="E109" s="34" t="s">
        <v>9</v>
      </c>
      <c r="F109" s="34" t="s">
        <v>3828</v>
      </c>
      <c r="G109" s="34" t="s">
        <v>7026</v>
      </c>
      <c r="H109" s="34" t="s">
        <v>107</v>
      </c>
      <c r="I109">
        <v>0</v>
      </c>
      <c r="J109" s="34" t="s">
        <v>6969</v>
      </c>
      <c r="K109" s="35">
        <v>48092</v>
      </c>
      <c r="L109">
        <v>6793.52</v>
      </c>
      <c r="M109">
        <v>11186.45</v>
      </c>
      <c r="N109">
        <v>4392.93</v>
      </c>
      <c r="O109">
        <v>10067.81</v>
      </c>
      <c r="P109">
        <v>3953.64</v>
      </c>
      <c r="Q109">
        <v>838.98</v>
      </c>
      <c r="R109">
        <v>509.51</v>
      </c>
      <c r="S109">
        <v>329.47</v>
      </c>
    </row>
    <row r="110" spans="1:19" x14ac:dyDescent="0.25">
      <c r="A110">
        <v>4</v>
      </c>
      <c r="B110">
        <v>4332</v>
      </c>
      <c r="C110" s="34" t="s">
        <v>3736</v>
      </c>
      <c r="D110" s="34" t="s">
        <v>7027</v>
      </c>
      <c r="E110" s="34" t="s">
        <v>21</v>
      </c>
      <c r="F110" s="34" t="s">
        <v>7028</v>
      </c>
      <c r="G110" s="34" t="s">
        <v>7029</v>
      </c>
      <c r="H110" s="34" t="s">
        <v>86</v>
      </c>
      <c r="I110">
        <v>1</v>
      </c>
      <c r="J110" s="34" t="s">
        <v>6969</v>
      </c>
      <c r="K110" s="35">
        <v>43335</v>
      </c>
      <c r="L110">
        <v>40685.370000000003</v>
      </c>
      <c r="M110">
        <v>40685.370000000003</v>
      </c>
      <c r="N110">
        <v>0</v>
      </c>
      <c r="O110">
        <v>40685.370000000003</v>
      </c>
      <c r="P110">
        <v>0</v>
      </c>
      <c r="Q110">
        <v>0</v>
      </c>
      <c r="R110">
        <v>0</v>
      </c>
      <c r="S110">
        <v>0</v>
      </c>
    </row>
    <row r="111" spans="1:19" x14ac:dyDescent="0.25">
      <c r="A111">
        <v>4</v>
      </c>
      <c r="B111">
        <v>4332</v>
      </c>
      <c r="C111" s="34" t="s">
        <v>3736</v>
      </c>
      <c r="D111" s="34" t="s">
        <v>143</v>
      </c>
      <c r="E111" s="34" t="s">
        <v>135</v>
      </c>
      <c r="F111" s="34" t="s">
        <v>3829</v>
      </c>
      <c r="G111" s="34" t="s">
        <v>193</v>
      </c>
      <c r="H111" s="34" t="s">
        <v>107</v>
      </c>
      <c r="I111">
        <v>0</v>
      </c>
      <c r="J111" s="34" t="s">
        <v>6969</v>
      </c>
      <c r="K111" s="35">
        <v>43228</v>
      </c>
      <c r="L111">
        <v>6866.59</v>
      </c>
      <c r="M111">
        <v>6866.59</v>
      </c>
      <c r="N111">
        <v>0</v>
      </c>
      <c r="O111">
        <v>6179.93</v>
      </c>
      <c r="P111">
        <v>0</v>
      </c>
      <c r="Q111">
        <v>515</v>
      </c>
      <c r="R111">
        <v>514.99</v>
      </c>
      <c r="S111">
        <v>0.01</v>
      </c>
    </row>
    <row r="112" spans="1:19" x14ac:dyDescent="0.25">
      <c r="A112">
        <v>4</v>
      </c>
      <c r="B112">
        <v>4332</v>
      </c>
      <c r="C112" s="34" t="s">
        <v>3736</v>
      </c>
      <c r="D112" s="34" t="s">
        <v>772</v>
      </c>
      <c r="E112" s="34" t="s">
        <v>147</v>
      </c>
      <c r="F112" s="34" t="s">
        <v>3830</v>
      </c>
      <c r="G112" s="34" t="s">
        <v>803</v>
      </c>
      <c r="H112" s="34" t="s">
        <v>107</v>
      </c>
      <c r="I112">
        <v>0</v>
      </c>
      <c r="J112" s="34" t="s">
        <v>6969</v>
      </c>
      <c r="K112" s="35">
        <v>43788</v>
      </c>
      <c r="L112">
        <v>12558.8</v>
      </c>
      <c r="M112">
        <v>12558.8</v>
      </c>
      <c r="N112">
        <v>0</v>
      </c>
      <c r="O112">
        <v>11302.92</v>
      </c>
      <c r="P112">
        <v>0</v>
      </c>
      <c r="Q112">
        <v>941.91</v>
      </c>
      <c r="R112">
        <v>941.91</v>
      </c>
      <c r="S112">
        <v>0</v>
      </c>
    </row>
    <row r="113" spans="1:19" x14ac:dyDescent="0.25">
      <c r="A113">
        <v>4</v>
      </c>
      <c r="B113">
        <v>4332</v>
      </c>
      <c r="C113" s="34" t="s">
        <v>3736</v>
      </c>
      <c r="D113" s="34" t="s">
        <v>613</v>
      </c>
      <c r="E113" s="34" t="s">
        <v>131</v>
      </c>
      <c r="F113" s="34" t="s">
        <v>3831</v>
      </c>
      <c r="G113" s="34" t="s">
        <v>804</v>
      </c>
      <c r="H113" s="34" t="s">
        <v>124</v>
      </c>
      <c r="I113">
        <v>0.1</v>
      </c>
      <c r="J113" s="34" t="s">
        <v>6969</v>
      </c>
      <c r="K113" s="35">
        <v>43761</v>
      </c>
      <c r="L113">
        <v>18538</v>
      </c>
      <c r="M113">
        <v>18538</v>
      </c>
      <c r="N113">
        <v>0</v>
      </c>
      <c r="O113">
        <v>16684.2</v>
      </c>
      <c r="P113">
        <v>0</v>
      </c>
      <c r="Q113">
        <v>1390.35</v>
      </c>
      <c r="R113">
        <v>1390.35</v>
      </c>
      <c r="S113">
        <v>0</v>
      </c>
    </row>
    <row r="114" spans="1:19" x14ac:dyDescent="0.25">
      <c r="A114">
        <v>4</v>
      </c>
      <c r="B114">
        <v>4332</v>
      </c>
      <c r="C114" s="34" t="s">
        <v>3736</v>
      </c>
      <c r="D114" s="34" t="s">
        <v>418</v>
      </c>
      <c r="E114" s="34" t="s">
        <v>69</v>
      </c>
      <c r="F114" s="34" t="s">
        <v>3832</v>
      </c>
      <c r="G114" s="34" t="s">
        <v>419</v>
      </c>
      <c r="H114" s="34" t="s">
        <v>86</v>
      </c>
      <c r="I114">
        <v>1</v>
      </c>
      <c r="J114" s="34" t="s">
        <v>6969</v>
      </c>
      <c r="K114" s="35">
        <v>43333</v>
      </c>
      <c r="L114">
        <v>8635.35</v>
      </c>
      <c r="M114">
        <v>8635.35</v>
      </c>
      <c r="N114">
        <v>0</v>
      </c>
      <c r="O114">
        <v>7771.82</v>
      </c>
      <c r="P114">
        <v>0</v>
      </c>
      <c r="Q114">
        <v>647.65</v>
      </c>
      <c r="R114">
        <v>647.65</v>
      </c>
      <c r="S114">
        <v>0</v>
      </c>
    </row>
    <row r="115" spans="1:19" x14ac:dyDescent="0.25">
      <c r="A115">
        <v>4</v>
      </c>
      <c r="B115">
        <v>4332</v>
      </c>
      <c r="C115" s="34" t="s">
        <v>3736</v>
      </c>
      <c r="D115" s="34" t="s">
        <v>177</v>
      </c>
      <c r="E115" s="34" t="s">
        <v>69</v>
      </c>
      <c r="F115" s="34" t="s">
        <v>3833</v>
      </c>
      <c r="G115" s="34" t="s">
        <v>373</v>
      </c>
      <c r="H115" s="34" t="s">
        <v>107</v>
      </c>
      <c r="I115">
        <v>1</v>
      </c>
      <c r="J115" s="34" t="s">
        <v>6969</v>
      </c>
      <c r="K115" s="35">
        <v>43265</v>
      </c>
      <c r="L115">
        <v>7000</v>
      </c>
      <c r="M115">
        <v>7000</v>
      </c>
      <c r="N115">
        <v>0</v>
      </c>
      <c r="O115">
        <v>6300</v>
      </c>
      <c r="P115">
        <v>0</v>
      </c>
      <c r="Q115">
        <v>525</v>
      </c>
      <c r="R115">
        <v>525</v>
      </c>
      <c r="S115">
        <v>0</v>
      </c>
    </row>
    <row r="116" spans="1:19" x14ac:dyDescent="0.25">
      <c r="A116">
        <v>4</v>
      </c>
      <c r="B116">
        <v>4332</v>
      </c>
      <c r="C116" s="34" t="s">
        <v>3736</v>
      </c>
      <c r="D116" s="34" t="s">
        <v>343</v>
      </c>
      <c r="E116" s="34" t="s">
        <v>140</v>
      </c>
      <c r="F116" s="34" t="s">
        <v>3834</v>
      </c>
      <c r="G116" s="34" t="s">
        <v>648</v>
      </c>
      <c r="H116" s="34" t="s">
        <v>124</v>
      </c>
      <c r="I116">
        <v>1</v>
      </c>
      <c r="J116" s="34" t="s">
        <v>6969</v>
      </c>
      <c r="K116" s="35">
        <v>43333</v>
      </c>
      <c r="L116">
        <v>4892.05</v>
      </c>
      <c r="M116">
        <v>4892.05</v>
      </c>
      <c r="N116">
        <v>0</v>
      </c>
      <c r="O116">
        <v>4402.8500000000004</v>
      </c>
      <c r="P116">
        <v>0</v>
      </c>
      <c r="Q116">
        <v>366.9</v>
      </c>
      <c r="R116">
        <v>366.9</v>
      </c>
      <c r="S116">
        <v>0</v>
      </c>
    </row>
    <row r="117" spans="1:19" x14ac:dyDescent="0.25">
      <c r="A117">
        <v>4</v>
      </c>
      <c r="B117">
        <v>4332</v>
      </c>
      <c r="C117" s="34" t="s">
        <v>3736</v>
      </c>
      <c r="D117" s="34" t="s">
        <v>1499</v>
      </c>
      <c r="E117" s="34" t="s">
        <v>9</v>
      </c>
      <c r="F117" s="34" t="s">
        <v>3835</v>
      </c>
      <c r="G117" s="34" t="s">
        <v>1500</v>
      </c>
      <c r="H117" s="34" t="s">
        <v>86</v>
      </c>
      <c r="I117">
        <v>1</v>
      </c>
      <c r="J117" s="34" t="s">
        <v>6969</v>
      </c>
      <c r="K117" s="35">
        <v>43412</v>
      </c>
      <c r="L117">
        <v>36637.51</v>
      </c>
      <c r="M117">
        <v>36637.51</v>
      </c>
      <c r="N117">
        <v>0</v>
      </c>
      <c r="O117">
        <v>32973.760000000002</v>
      </c>
      <c r="P117">
        <v>0</v>
      </c>
      <c r="Q117">
        <v>2747.81</v>
      </c>
      <c r="R117">
        <v>2747.81</v>
      </c>
      <c r="S117">
        <v>0</v>
      </c>
    </row>
    <row r="118" spans="1:19" x14ac:dyDescent="0.25">
      <c r="A118">
        <v>4</v>
      </c>
      <c r="B118">
        <v>4332</v>
      </c>
      <c r="C118" s="34" t="s">
        <v>3736</v>
      </c>
      <c r="D118" s="34" t="s">
        <v>327</v>
      </c>
      <c r="E118" s="34" t="s">
        <v>9</v>
      </c>
      <c r="F118" s="34" t="s">
        <v>3836</v>
      </c>
      <c r="G118" s="34" t="s">
        <v>830</v>
      </c>
      <c r="H118" s="34" t="s">
        <v>107</v>
      </c>
      <c r="I118">
        <v>0</v>
      </c>
      <c r="J118" s="34" t="s">
        <v>6969</v>
      </c>
      <c r="K118" s="35">
        <v>48092</v>
      </c>
      <c r="L118">
        <v>5259.06</v>
      </c>
      <c r="M118">
        <v>8147.64</v>
      </c>
      <c r="N118">
        <v>2888.58</v>
      </c>
      <c r="O118">
        <v>7332.87</v>
      </c>
      <c r="P118">
        <v>2599.7199999999998</v>
      </c>
      <c r="Q118">
        <v>611.08000000000004</v>
      </c>
      <c r="R118">
        <v>611.07000000000005</v>
      </c>
      <c r="S118">
        <v>0.01</v>
      </c>
    </row>
    <row r="119" spans="1:19" x14ac:dyDescent="0.25">
      <c r="A119">
        <v>4</v>
      </c>
      <c r="B119">
        <v>4332</v>
      </c>
      <c r="C119" s="34" t="s">
        <v>3736</v>
      </c>
      <c r="D119" s="34" t="s">
        <v>327</v>
      </c>
      <c r="E119" s="34" t="s">
        <v>9</v>
      </c>
      <c r="F119" s="34" t="s">
        <v>3837</v>
      </c>
      <c r="G119" s="34" t="s">
        <v>829</v>
      </c>
      <c r="H119" s="34" t="s">
        <v>107</v>
      </c>
      <c r="I119">
        <v>0</v>
      </c>
      <c r="J119" s="34" t="s">
        <v>6969</v>
      </c>
      <c r="K119" s="35">
        <v>48092</v>
      </c>
      <c r="L119">
        <v>16155.77</v>
      </c>
      <c r="M119">
        <v>35389.43</v>
      </c>
      <c r="N119">
        <v>19233.66</v>
      </c>
      <c r="O119">
        <v>31850.48</v>
      </c>
      <c r="P119">
        <v>17310.29</v>
      </c>
      <c r="Q119">
        <v>2654.21</v>
      </c>
      <c r="R119">
        <v>2654.2</v>
      </c>
      <c r="S119">
        <v>0.01</v>
      </c>
    </row>
    <row r="120" spans="1:19" x14ac:dyDescent="0.25">
      <c r="A120">
        <v>4</v>
      </c>
      <c r="B120">
        <v>4332</v>
      </c>
      <c r="C120" s="34" t="s">
        <v>3736</v>
      </c>
      <c r="D120" s="34" t="s">
        <v>7030</v>
      </c>
      <c r="E120" s="34" t="s">
        <v>1571</v>
      </c>
      <c r="F120" s="34" t="s">
        <v>7031</v>
      </c>
      <c r="G120" s="34" t="s">
        <v>7032</v>
      </c>
      <c r="H120" s="34" t="s">
        <v>86</v>
      </c>
      <c r="I120">
        <v>1</v>
      </c>
      <c r="J120" s="34" t="s">
        <v>6969</v>
      </c>
      <c r="K120" s="35">
        <v>43228</v>
      </c>
      <c r="L120">
        <v>36257.089999999997</v>
      </c>
      <c r="M120">
        <v>36257.089999999997</v>
      </c>
      <c r="N120">
        <v>0</v>
      </c>
      <c r="O120">
        <v>36257.089999999997</v>
      </c>
      <c r="P120">
        <v>0</v>
      </c>
      <c r="Q120">
        <v>0</v>
      </c>
      <c r="R120">
        <v>0</v>
      </c>
      <c r="S120">
        <v>0</v>
      </c>
    </row>
    <row r="121" spans="1:19" x14ac:dyDescent="0.25">
      <c r="A121">
        <v>4</v>
      </c>
      <c r="B121">
        <v>4332</v>
      </c>
      <c r="C121" s="34" t="s">
        <v>3736</v>
      </c>
      <c r="D121" s="34" t="s">
        <v>101</v>
      </c>
      <c r="E121" s="34" t="s">
        <v>102</v>
      </c>
      <c r="F121" s="34" t="s">
        <v>3838</v>
      </c>
      <c r="G121" s="34" t="s">
        <v>397</v>
      </c>
      <c r="H121" s="34" t="s">
        <v>107</v>
      </c>
      <c r="I121">
        <v>0.1</v>
      </c>
      <c r="J121" s="34" t="s">
        <v>6969</v>
      </c>
      <c r="K121" s="35">
        <v>43266</v>
      </c>
      <c r="L121">
        <v>54502.720000000001</v>
      </c>
      <c r="M121">
        <v>54502.720000000001</v>
      </c>
      <c r="N121">
        <v>0</v>
      </c>
      <c r="O121">
        <v>49052.45</v>
      </c>
      <c r="P121">
        <v>0</v>
      </c>
      <c r="Q121">
        <v>4087.7</v>
      </c>
      <c r="R121">
        <v>4087.7</v>
      </c>
      <c r="S121">
        <v>0</v>
      </c>
    </row>
    <row r="122" spans="1:19" x14ac:dyDescent="0.25">
      <c r="A122">
        <v>4</v>
      </c>
      <c r="B122">
        <v>4332</v>
      </c>
      <c r="C122" s="34" t="s">
        <v>3736</v>
      </c>
      <c r="D122" s="34" t="s">
        <v>604</v>
      </c>
      <c r="E122" s="34" t="s">
        <v>60</v>
      </c>
      <c r="F122" s="34" t="s">
        <v>3839</v>
      </c>
      <c r="G122" s="34" t="s">
        <v>605</v>
      </c>
      <c r="H122" s="34" t="s">
        <v>149</v>
      </c>
      <c r="I122">
        <v>0</v>
      </c>
      <c r="J122" s="34" t="s">
        <v>6969</v>
      </c>
      <c r="K122" s="35">
        <v>43334</v>
      </c>
      <c r="L122">
        <v>8521.49</v>
      </c>
      <c r="M122">
        <v>8521.49</v>
      </c>
      <c r="N122">
        <v>0</v>
      </c>
      <c r="O122">
        <v>7669.34</v>
      </c>
      <c r="P122">
        <v>0</v>
      </c>
      <c r="Q122">
        <v>639.11</v>
      </c>
      <c r="R122">
        <v>639.11</v>
      </c>
      <c r="S122">
        <v>0</v>
      </c>
    </row>
    <row r="123" spans="1:19" x14ac:dyDescent="0.25">
      <c r="A123">
        <v>4</v>
      </c>
      <c r="B123">
        <v>4332</v>
      </c>
      <c r="C123" s="34" t="s">
        <v>3736</v>
      </c>
      <c r="D123" s="34" t="s">
        <v>613</v>
      </c>
      <c r="E123" s="34" t="s">
        <v>131</v>
      </c>
      <c r="F123" s="34" t="s">
        <v>3840</v>
      </c>
      <c r="G123" s="34" t="s">
        <v>1673</v>
      </c>
      <c r="H123" s="34" t="s">
        <v>100</v>
      </c>
      <c r="I123">
        <v>0</v>
      </c>
      <c r="J123" s="34" t="s">
        <v>6969</v>
      </c>
      <c r="K123" s="35">
        <v>43654</v>
      </c>
      <c r="L123">
        <v>88400.15</v>
      </c>
      <c r="M123">
        <v>88400.15</v>
      </c>
      <c r="N123">
        <v>0</v>
      </c>
      <c r="O123">
        <v>79560.14</v>
      </c>
      <c r="P123">
        <v>0</v>
      </c>
      <c r="Q123">
        <v>6630.01</v>
      </c>
      <c r="R123">
        <v>6630.01</v>
      </c>
      <c r="S123">
        <v>0</v>
      </c>
    </row>
    <row r="124" spans="1:19" x14ac:dyDescent="0.25">
      <c r="A124">
        <v>4</v>
      </c>
      <c r="B124">
        <v>4332</v>
      </c>
      <c r="C124" s="34" t="s">
        <v>3736</v>
      </c>
      <c r="D124" s="34" t="s">
        <v>363</v>
      </c>
      <c r="E124" s="34" t="s">
        <v>168</v>
      </c>
      <c r="F124" s="34" t="s">
        <v>3841</v>
      </c>
      <c r="G124" s="34" t="s">
        <v>364</v>
      </c>
      <c r="H124" s="34" t="s">
        <v>124</v>
      </c>
      <c r="I124">
        <v>1</v>
      </c>
      <c r="J124" s="34" t="s">
        <v>6969</v>
      </c>
      <c r="K124" s="35">
        <v>43265</v>
      </c>
      <c r="L124">
        <v>19076</v>
      </c>
      <c r="M124">
        <v>19076</v>
      </c>
      <c r="N124">
        <v>0</v>
      </c>
      <c r="O124">
        <v>17168.400000000001</v>
      </c>
      <c r="P124">
        <v>0</v>
      </c>
      <c r="Q124">
        <v>1430.7</v>
      </c>
      <c r="R124">
        <v>1430.7</v>
      </c>
      <c r="S124">
        <v>0</v>
      </c>
    </row>
    <row r="125" spans="1:19" x14ac:dyDescent="0.25">
      <c r="A125">
        <v>4</v>
      </c>
      <c r="B125">
        <v>4332</v>
      </c>
      <c r="C125" s="34" t="s">
        <v>3736</v>
      </c>
      <c r="D125" s="34" t="s">
        <v>394</v>
      </c>
      <c r="E125" s="34" t="s">
        <v>395</v>
      </c>
      <c r="F125" s="34" t="s">
        <v>3842</v>
      </c>
      <c r="G125" s="34" t="s">
        <v>1110</v>
      </c>
      <c r="H125" s="34" t="s">
        <v>124</v>
      </c>
      <c r="I125">
        <v>1</v>
      </c>
      <c r="J125" s="34" t="s">
        <v>6969</v>
      </c>
      <c r="K125" s="35">
        <v>43951</v>
      </c>
      <c r="L125">
        <v>147313.03</v>
      </c>
      <c r="M125">
        <v>147236.09</v>
      </c>
      <c r="N125">
        <v>-76.94</v>
      </c>
      <c r="O125">
        <v>132512.48000000001</v>
      </c>
      <c r="P125">
        <v>-69.25</v>
      </c>
      <c r="Q125">
        <v>11042.71</v>
      </c>
      <c r="R125">
        <v>11042.71</v>
      </c>
      <c r="S125">
        <v>0</v>
      </c>
    </row>
    <row r="126" spans="1:19" x14ac:dyDescent="0.25">
      <c r="A126">
        <v>4</v>
      </c>
      <c r="B126">
        <v>4332</v>
      </c>
      <c r="C126" s="34" t="s">
        <v>3736</v>
      </c>
      <c r="D126" s="34" t="s">
        <v>613</v>
      </c>
      <c r="E126" s="34" t="s">
        <v>131</v>
      </c>
      <c r="F126" s="34" t="s">
        <v>3843</v>
      </c>
      <c r="G126" s="34" t="s">
        <v>1506</v>
      </c>
      <c r="H126" s="34" t="s">
        <v>107</v>
      </c>
      <c r="I126">
        <v>0.33</v>
      </c>
      <c r="J126" s="34" t="s">
        <v>6969</v>
      </c>
      <c r="K126" s="35">
        <v>43654</v>
      </c>
      <c r="L126">
        <v>106573.45</v>
      </c>
      <c r="M126">
        <v>106573.45</v>
      </c>
      <c r="N126">
        <v>0</v>
      </c>
      <c r="O126">
        <v>95916.11</v>
      </c>
      <c r="P126">
        <v>0</v>
      </c>
      <c r="Q126">
        <v>7993.01</v>
      </c>
      <c r="R126">
        <v>7993.01</v>
      </c>
      <c r="S126">
        <v>0</v>
      </c>
    </row>
    <row r="127" spans="1:19" x14ac:dyDescent="0.25">
      <c r="A127">
        <v>4</v>
      </c>
      <c r="B127">
        <v>4332</v>
      </c>
      <c r="C127" s="34" t="s">
        <v>3736</v>
      </c>
      <c r="D127" s="34" t="s">
        <v>696</v>
      </c>
      <c r="E127" s="34" t="s">
        <v>152</v>
      </c>
      <c r="F127" s="34" t="s">
        <v>3844</v>
      </c>
      <c r="G127" s="34" t="s">
        <v>1330</v>
      </c>
      <c r="H127" s="34" t="s">
        <v>149</v>
      </c>
      <c r="I127">
        <v>0</v>
      </c>
      <c r="J127" s="34" t="s">
        <v>6969</v>
      </c>
      <c r="K127" s="35">
        <v>48092</v>
      </c>
      <c r="L127">
        <v>257178</v>
      </c>
      <c r="M127">
        <v>257178</v>
      </c>
      <c r="N127">
        <v>0</v>
      </c>
      <c r="O127">
        <v>231460.2</v>
      </c>
      <c r="P127">
        <v>0</v>
      </c>
      <c r="Q127">
        <v>0</v>
      </c>
      <c r="R127">
        <v>0</v>
      </c>
      <c r="S127">
        <v>0</v>
      </c>
    </row>
    <row r="128" spans="1:19" x14ac:dyDescent="0.25">
      <c r="A128">
        <v>4</v>
      </c>
      <c r="B128">
        <v>4332</v>
      </c>
      <c r="C128" s="34" t="s">
        <v>3736</v>
      </c>
      <c r="D128" s="34" t="s">
        <v>542</v>
      </c>
      <c r="E128" s="34" t="s">
        <v>263</v>
      </c>
      <c r="F128" s="34" t="s">
        <v>3845</v>
      </c>
      <c r="G128" s="34" t="s">
        <v>543</v>
      </c>
      <c r="H128" s="34" t="s">
        <v>124</v>
      </c>
      <c r="I128">
        <v>1</v>
      </c>
      <c r="J128" s="34" t="s">
        <v>6969</v>
      </c>
      <c r="K128" s="35">
        <v>43334</v>
      </c>
      <c r="L128">
        <v>30368.400000000001</v>
      </c>
      <c r="M128">
        <v>30368.400000000001</v>
      </c>
      <c r="N128">
        <v>0</v>
      </c>
      <c r="O128">
        <v>27331.56</v>
      </c>
      <c r="P128">
        <v>0</v>
      </c>
      <c r="Q128">
        <v>2277.63</v>
      </c>
      <c r="R128">
        <v>2277.63</v>
      </c>
      <c r="S128">
        <v>0</v>
      </c>
    </row>
    <row r="129" spans="1:19" x14ac:dyDescent="0.25">
      <c r="A129">
        <v>4</v>
      </c>
      <c r="B129">
        <v>4332</v>
      </c>
      <c r="C129" s="34" t="s">
        <v>3736</v>
      </c>
      <c r="D129" s="34" t="s">
        <v>48</v>
      </c>
      <c r="E129" s="34" t="s">
        <v>48</v>
      </c>
      <c r="F129" s="34" t="s">
        <v>3846</v>
      </c>
      <c r="G129" s="34" t="s">
        <v>642</v>
      </c>
      <c r="H129" s="34" t="s">
        <v>124</v>
      </c>
      <c r="I129">
        <v>0</v>
      </c>
      <c r="J129" s="34" t="s">
        <v>6969</v>
      </c>
      <c r="K129" s="35">
        <v>43334</v>
      </c>
      <c r="L129">
        <v>12274.9</v>
      </c>
      <c r="M129">
        <v>12274.9</v>
      </c>
      <c r="N129">
        <v>0</v>
      </c>
      <c r="O129">
        <v>11047.41</v>
      </c>
      <c r="P129">
        <v>0</v>
      </c>
      <c r="Q129">
        <v>920.62</v>
      </c>
      <c r="R129">
        <v>920.62</v>
      </c>
      <c r="S129">
        <v>0</v>
      </c>
    </row>
    <row r="130" spans="1:19" x14ac:dyDescent="0.25">
      <c r="A130">
        <v>4</v>
      </c>
      <c r="B130">
        <v>4332</v>
      </c>
      <c r="C130" s="34" t="s">
        <v>3736</v>
      </c>
      <c r="D130" s="34" t="s">
        <v>113</v>
      </c>
      <c r="E130" s="34" t="s">
        <v>69</v>
      </c>
      <c r="F130" s="34" t="s">
        <v>7033</v>
      </c>
      <c r="G130" s="34" t="s">
        <v>7034</v>
      </c>
      <c r="H130" s="34" t="s">
        <v>17</v>
      </c>
      <c r="I130">
        <v>0</v>
      </c>
      <c r="J130" s="34" t="s">
        <v>6970</v>
      </c>
      <c r="K130" s="35">
        <v>48092</v>
      </c>
      <c r="L130">
        <v>209777</v>
      </c>
      <c r="M130">
        <v>194500</v>
      </c>
      <c r="N130">
        <v>-15277</v>
      </c>
      <c r="O130">
        <v>145875</v>
      </c>
      <c r="P130">
        <v>-11457.75</v>
      </c>
      <c r="Q130">
        <v>0</v>
      </c>
      <c r="R130">
        <v>0</v>
      </c>
      <c r="S130">
        <v>0</v>
      </c>
    </row>
    <row r="131" spans="1:19" x14ac:dyDescent="0.25">
      <c r="A131">
        <v>4</v>
      </c>
      <c r="B131">
        <v>4332</v>
      </c>
      <c r="C131" s="34" t="s">
        <v>3736</v>
      </c>
      <c r="D131" s="34" t="s">
        <v>927</v>
      </c>
      <c r="E131" s="34" t="s">
        <v>147</v>
      </c>
      <c r="F131" s="34" t="s">
        <v>3847</v>
      </c>
      <c r="G131" s="34" t="s">
        <v>983</v>
      </c>
      <c r="H131" s="34" t="s">
        <v>86</v>
      </c>
      <c r="I131">
        <v>1</v>
      </c>
      <c r="J131" s="34" t="s">
        <v>6969</v>
      </c>
      <c r="K131" s="35">
        <v>43335</v>
      </c>
      <c r="L131">
        <v>92745.93</v>
      </c>
      <c r="M131">
        <v>92745.93</v>
      </c>
      <c r="N131">
        <v>0</v>
      </c>
      <c r="O131">
        <v>83471.34</v>
      </c>
      <c r="P131">
        <v>0</v>
      </c>
      <c r="Q131">
        <v>6955.95</v>
      </c>
      <c r="R131">
        <v>6955.95</v>
      </c>
      <c r="S131">
        <v>0</v>
      </c>
    </row>
    <row r="132" spans="1:19" x14ac:dyDescent="0.25">
      <c r="A132">
        <v>4</v>
      </c>
      <c r="B132">
        <v>4332</v>
      </c>
      <c r="C132" s="34" t="s">
        <v>3736</v>
      </c>
      <c r="D132" s="34" t="s">
        <v>378</v>
      </c>
      <c r="E132" s="34" t="s">
        <v>93</v>
      </c>
      <c r="F132" s="34" t="s">
        <v>3848</v>
      </c>
      <c r="G132" s="34" t="s">
        <v>1066</v>
      </c>
      <c r="H132" s="34" t="s">
        <v>104</v>
      </c>
      <c r="I132">
        <v>0.1</v>
      </c>
      <c r="J132" s="34" t="s">
        <v>6969</v>
      </c>
      <c r="K132" s="35">
        <v>43882</v>
      </c>
      <c r="L132">
        <v>31454.799999999999</v>
      </c>
      <c r="M132">
        <v>31454.799999999999</v>
      </c>
      <c r="N132">
        <v>0</v>
      </c>
      <c r="O132">
        <v>28309.32</v>
      </c>
      <c r="P132">
        <v>0</v>
      </c>
      <c r="Q132">
        <v>2359.11</v>
      </c>
      <c r="R132">
        <v>2359.11</v>
      </c>
      <c r="S132">
        <v>0</v>
      </c>
    </row>
    <row r="133" spans="1:19" x14ac:dyDescent="0.25">
      <c r="A133">
        <v>4</v>
      </c>
      <c r="B133">
        <v>4332</v>
      </c>
      <c r="C133" s="34" t="s">
        <v>3736</v>
      </c>
      <c r="D133" s="34" t="s">
        <v>426</v>
      </c>
      <c r="E133" s="34" t="s">
        <v>60</v>
      </c>
      <c r="F133" s="34" t="s">
        <v>7035</v>
      </c>
      <c r="G133" s="34" t="s">
        <v>7036</v>
      </c>
      <c r="H133" s="34" t="s">
        <v>86</v>
      </c>
      <c r="I133">
        <v>1</v>
      </c>
      <c r="J133" s="34" t="s">
        <v>6969</v>
      </c>
      <c r="K133" s="35">
        <v>43335</v>
      </c>
      <c r="L133">
        <v>12391.38</v>
      </c>
      <c r="M133">
        <v>12391.38</v>
      </c>
      <c r="N133">
        <v>0</v>
      </c>
      <c r="O133">
        <v>12391.38</v>
      </c>
      <c r="P133">
        <v>0</v>
      </c>
      <c r="Q133">
        <v>0</v>
      </c>
      <c r="R133">
        <v>0</v>
      </c>
      <c r="S133">
        <v>0</v>
      </c>
    </row>
    <row r="134" spans="1:19" x14ac:dyDescent="0.25">
      <c r="A134">
        <v>4</v>
      </c>
      <c r="B134">
        <v>4332</v>
      </c>
      <c r="C134" s="34" t="s">
        <v>3736</v>
      </c>
      <c r="D134" s="34" t="s">
        <v>260</v>
      </c>
      <c r="E134" s="34" t="s">
        <v>260</v>
      </c>
      <c r="F134" s="34" t="s">
        <v>3849</v>
      </c>
      <c r="G134" s="34" t="s">
        <v>1213</v>
      </c>
      <c r="H134" s="34" t="s">
        <v>100</v>
      </c>
      <c r="I134">
        <v>0.75</v>
      </c>
      <c r="J134" s="34" t="s">
        <v>6969</v>
      </c>
      <c r="K134" s="35">
        <v>43357</v>
      </c>
      <c r="L134">
        <v>7680.99</v>
      </c>
      <c r="M134">
        <v>7680.99</v>
      </c>
      <c r="N134">
        <v>0</v>
      </c>
      <c r="O134">
        <v>6912.89</v>
      </c>
      <c r="P134">
        <v>0</v>
      </c>
      <c r="Q134">
        <v>576.08000000000004</v>
      </c>
      <c r="R134">
        <v>576.07000000000005</v>
      </c>
      <c r="S134">
        <v>0.01</v>
      </c>
    </row>
    <row r="135" spans="1:19" x14ac:dyDescent="0.25">
      <c r="A135">
        <v>4</v>
      </c>
      <c r="B135">
        <v>4332</v>
      </c>
      <c r="C135" s="34" t="s">
        <v>3736</v>
      </c>
      <c r="D135" s="34" t="s">
        <v>772</v>
      </c>
      <c r="E135" s="34" t="s">
        <v>147</v>
      </c>
      <c r="F135" s="34" t="s">
        <v>3850</v>
      </c>
      <c r="G135" s="34" t="s">
        <v>895</v>
      </c>
      <c r="H135" s="34" t="s">
        <v>107</v>
      </c>
      <c r="I135">
        <v>0</v>
      </c>
      <c r="J135" s="34" t="s">
        <v>6969</v>
      </c>
      <c r="K135" s="35">
        <v>43788</v>
      </c>
      <c r="L135">
        <v>10296.959999999999</v>
      </c>
      <c r="M135">
        <v>10296.959999999999</v>
      </c>
      <c r="N135">
        <v>0</v>
      </c>
      <c r="O135">
        <v>9267.26</v>
      </c>
      <c r="P135">
        <v>0</v>
      </c>
      <c r="Q135">
        <v>772.27</v>
      </c>
      <c r="R135">
        <v>772.27</v>
      </c>
      <c r="S135">
        <v>0</v>
      </c>
    </row>
    <row r="136" spans="1:19" x14ac:dyDescent="0.25">
      <c r="A136">
        <v>4</v>
      </c>
      <c r="B136">
        <v>4332</v>
      </c>
      <c r="C136" s="34" t="s">
        <v>3736</v>
      </c>
      <c r="D136" s="34" t="s">
        <v>129</v>
      </c>
      <c r="E136" s="34" t="s">
        <v>9</v>
      </c>
      <c r="F136" s="34" t="s">
        <v>3851</v>
      </c>
      <c r="G136" s="34" t="s">
        <v>130</v>
      </c>
      <c r="H136" s="34" t="s">
        <v>107</v>
      </c>
      <c r="I136">
        <v>1</v>
      </c>
      <c r="J136" s="34" t="s">
        <v>6969</v>
      </c>
      <c r="K136" s="35">
        <v>43292</v>
      </c>
      <c r="L136">
        <v>15000</v>
      </c>
      <c r="M136">
        <v>15000</v>
      </c>
      <c r="N136">
        <v>0</v>
      </c>
      <c r="O136">
        <v>13500</v>
      </c>
      <c r="P136">
        <v>0</v>
      </c>
      <c r="Q136">
        <v>1125</v>
      </c>
      <c r="R136">
        <v>1125</v>
      </c>
      <c r="S136">
        <v>0</v>
      </c>
    </row>
    <row r="137" spans="1:19" x14ac:dyDescent="0.25">
      <c r="A137">
        <v>4</v>
      </c>
      <c r="B137">
        <v>4332</v>
      </c>
      <c r="C137" s="34" t="s">
        <v>3736</v>
      </c>
      <c r="D137" s="34" t="s">
        <v>991</v>
      </c>
      <c r="E137" s="34" t="s">
        <v>9</v>
      </c>
      <c r="F137" s="34" t="s">
        <v>7037</v>
      </c>
      <c r="G137" s="34" t="s">
        <v>7038</v>
      </c>
      <c r="H137" s="34" t="s">
        <v>86</v>
      </c>
      <c r="I137">
        <v>1</v>
      </c>
      <c r="J137" s="34" t="s">
        <v>6969</v>
      </c>
      <c r="K137" s="35">
        <v>43334</v>
      </c>
      <c r="L137">
        <v>22482.21</v>
      </c>
      <c r="M137">
        <v>22482.21</v>
      </c>
      <c r="N137">
        <v>0</v>
      </c>
      <c r="O137">
        <v>22482.21</v>
      </c>
      <c r="P137">
        <v>0</v>
      </c>
      <c r="Q137">
        <v>0</v>
      </c>
      <c r="R137">
        <v>0</v>
      </c>
      <c r="S137">
        <v>0</v>
      </c>
    </row>
    <row r="138" spans="1:19" x14ac:dyDescent="0.25">
      <c r="A138">
        <v>4</v>
      </c>
      <c r="B138">
        <v>4332</v>
      </c>
      <c r="C138" s="34" t="s">
        <v>3736</v>
      </c>
      <c r="D138" s="34" t="s">
        <v>102</v>
      </c>
      <c r="E138" s="34" t="s">
        <v>102</v>
      </c>
      <c r="F138" s="34" t="s">
        <v>3852</v>
      </c>
      <c r="G138" s="34" t="s">
        <v>2022</v>
      </c>
      <c r="H138" s="34" t="s">
        <v>107</v>
      </c>
      <c r="I138">
        <v>1</v>
      </c>
      <c r="J138" s="34" t="s">
        <v>6969</v>
      </c>
      <c r="K138" s="35">
        <v>43507</v>
      </c>
      <c r="L138">
        <v>9186.5400000000009</v>
      </c>
      <c r="M138">
        <v>9186.5400000000009</v>
      </c>
      <c r="N138">
        <v>0</v>
      </c>
      <c r="O138">
        <v>8267.89</v>
      </c>
      <c r="P138">
        <v>0</v>
      </c>
      <c r="Q138">
        <v>688.99</v>
      </c>
      <c r="R138">
        <v>688.99</v>
      </c>
      <c r="S138">
        <v>0</v>
      </c>
    </row>
    <row r="139" spans="1:19" x14ac:dyDescent="0.25">
      <c r="A139">
        <v>4</v>
      </c>
      <c r="B139">
        <v>4332</v>
      </c>
      <c r="C139" s="34" t="s">
        <v>3736</v>
      </c>
      <c r="D139" s="34" t="s">
        <v>101</v>
      </c>
      <c r="E139" s="34" t="s">
        <v>102</v>
      </c>
      <c r="F139" s="34" t="s">
        <v>3853</v>
      </c>
      <c r="G139" s="34" t="s">
        <v>719</v>
      </c>
      <c r="H139" s="34" t="s">
        <v>107</v>
      </c>
      <c r="I139">
        <v>0.2</v>
      </c>
      <c r="J139" s="34" t="s">
        <v>6969</v>
      </c>
      <c r="K139" s="35">
        <v>43333</v>
      </c>
      <c r="L139">
        <v>4599.01</v>
      </c>
      <c r="M139">
        <v>4599.01</v>
      </c>
      <c r="N139">
        <v>0</v>
      </c>
      <c r="O139">
        <v>4139.1099999999997</v>
      </c>
      <c r="P139">
        <v>0</v>
      </c>
      <c r="Q139">
        <v>344.93</v>
      </c>
      <c r="R139">
        <v>344.93</v>
      </c>
      <c r="S139">
        <v>0</v>
      </c>
    </row>
    <row r="140" spans="1:19" x14ac:dyDescent="0.25">
      <c r="A140">
        <v>4</v>
      </c>
      <c r="B140">
        <v>4332</v>
      </c>
      <c r="C140" s="34" t="s">
        <v>3736</v>
      </c>
      <c r="D140" s="34" t="s">
        <v>525</v>
      </c>
      <c r="E140" s="34" t="s">
        <v>21</v>
      </c>
      <c r="F140" s="34" t="s">
        <v>7039</v>
      </c>
      <c r="G140" s="34" t="s">
        <v>7040</v>
      </c>
      <c r="H140" s="34" t="s">
        <v>86</v>
      </c>
      <c r="I140">
        <v>1</v>
      </c>
      <c r="J140" s="34" t="s">
        <v>6969</v>
      </c>
      <c r="K140" s="35">
        <v>43614</v>
      </c>
      <c r="L140">
        <v>192720.2</v>
      </c>
      <c r="M140">
        <v>192720.2</v>
      </c>
      <c r="N140">
        <v>0</v>
      </c>
      <c r="O140">
        <v>192720.2</v>
      </c>
      <c r="P140">
        <v>0</v>
      </c>
      <c r="Q140">
        <v>0</v>
      </c>
      <c r="R140">
        <v>0</v>
      </c>
      <c r="S140">
        <v>0</v>
      </c>
    </row>
    <row r="141" spans="1:19" x14ac:dyDescent="0.25">
      <c r="A141">
        <v>4</v>
      </c>
      <c r="B141">
        <v>4332</v>
      </c>
      <c r="C141" s="34" t="s">
        <v>3736</v>
      </c>
      <c r="D141" s="34" t="s">
        <v>1689</v>
      </c>
      <c r="E141" s="34" t="s">
        <v>1690</v>
      </c>
      <c r="F141" s="34" t="s">
        <v>3854</v>
      </c>
      <c r="G141" s="34" t="s">
        <v>1691</v>
      </c>
      <c r="H141" s="34" t="s">
        <v>124</v>
      </c>
      <c r="I141">
        <v>1</v>
      </c>
      <c r="J141" s="34" t="s">
        <v>6969</v>
      </c>
      <c r="K141" s="35">
        <v>43412</v>
      </c>
      <c r="L141">
        <v>10564.84</v>
      </c>
      <c r="M141">
        <v>10564.84</v>
      </c>
      <c r="N141">
        <v>0</v>
      </c>
      <c r="O141">
        <v>9508.36</v>
      </c>
      <c r="P141">
        <v>0</v>
      </c>
      <c r="Q141">
        <v>792.36</v>
      </c>
      <c r="R141">
        <v>792.36</v>
      </c>
      <c r="S141">
        <v>0</v>
      </c>
    </row>
    <row r="142" spans="1:19" x14ac:dyDescent="0.25">
      <c r="A142">
        <v>4</v>
      </c>
      <c r="B142">
        <v>4332</v>
      </c>
      <c r="C142" s="34" t="s">
        <v>3736</v>
      </c>
      <c r="D142" s="34" t="s">
        <v>797</v>
      </c>
      <c r="E142" s="34" t="s">
        <v>9</v>
      </c>
      <c r="F142" s="34" t="s">
        <v>3855</v>
      </c>
      <c r="G142" s="34" t="s">
        <v>798</v>
      </c>
      <c r="H142" s="34" t="s">
        <v>104</v>
      </c>
      <c r="I142">
        <v>1</v>
      </c>
      <c r="J142" s="34" t="s">
        <v>6969</v>
      </c>
      <c r="K142" s="35">
        <v>43333</v>
      </c>
      <c r="L142">
        <v>50189.4</v>
      </c>
      <c r="M142">
        <v>50189.4</v>
      </c>
      <c r="N142">
        <v>0</v>
      </c>
      <c r="O142">
        <v>45170.46</v>
      </c>
      <c r="P142">
        <v>0</v>
      </c>
      <c r="Q142">
        <v>3764.21</v>
      </c>
      <c r="R142">
        <v>3764.21</v>
      </c>
      <c r="S142">
        <v>0</v>
      </c>
    </row>
    <row r="143" spans="1:19" x14ac:dyDescent="0.25">
      <c r="A143">
        <v>4</v>
      </c>
      <c r="B143">
        <v>4332</v>
      </c>
      <c r="C143" s="34" t="s">
        <v>3736</v>
      </c>
      <c r="D143" s="34" t="s">
        <v>1136</v>
      </c>
      <c r="E143" s="34" t="s">
        <v>260</v>
      </c>
      <c r="F143" s="34" t="s">
        <v>7041</v>
      </c>
      <c r="G143" s="34" t="s">
        <v>7042</v>
      </c>
      <c r="H143" s="34" t="s">
        <v>86</v>
      </c>
      <c r="I143">
        <v>1</v>
      </c>
      <c r="J143" s="34" t="s">
        <v>6969</v>
      </c>
      <c r="K143" s="35">
        <v>43334</v>
      </c>
      <c r="L143">
        <v>23270</v>
      </c>
      <c r="M143">
        <v>23270</v>
      </c>
      <c r="N143">
        <v>0</v>
      </c>
      <c r="O143">
        <v>23270</v>
      </c>
      <c r="P143">
        <v>0</v>
      </c>
      <c r="Q143">
        <v>0</v>
      </c>
      <c r="R143">
        <v>0</v>
      </c>
      <c r="S143">
        <v>0</v>
      </c>
    </row>
    <row r="144" spans="1:19" x14ac:dyDescent="0.25">
      <c r="A144">
        <v>4</v>
      </c>
      <c r="B144">
        <v>4332</v>
      </c>
      <c r="C144" s="34" t="s">
        <v>3736</v>
      </c>
      <c r="D144" s="34" t="s">
        <v>772</v>
      </c>
      <c r="E144" s="34" t="s">
        <v>147</v>
      </c>
      <c r="F144" s="34" t="s">
        <v>3856</v>
      </c>
      <c r="G144" s="34" t="s">
        <v>792</v>
      </c>
      <c r="H144" s="34" t="s">
        <v>107</v>
      </c>
      <c r="I144">
        <v>0</v>
      </c>
      <c r="J144" s="34" t="s">
        <v>6969</v>
      </c>
      <c r="K144" s="35">
        <v>43598</v>
      </c>
      <c r="L144">
        <v>13286.8</v>
      </c>
      <c r="M144">
        <v>13286.8</v>
      </c>
      <c r="N144">
        <v>0</v>
      </c>
      <c r="O144">
        <v>11958.12</v>
      </c>
      <c r="P144">
        <v>0</v>
      </c>
      <c r="Q144">
        <v>996.51</v>
      </c>
      <c r="R144">
        <v>996.51</v>
      </c>
      <c r="S144">
        <v>0</v>
      </c>
    </row>
    <row r="145" spans="1:19" x14ac:dyDescent="0.25">
      <c r="A145">
        <v>4</v>
      </c>
      <c r="B145">
        <v>4332</v>
      </c>
      <c r="C145" s="34" t="s">
        <v>3736</v>
      </c>
      <c r="D145" s="34" t="s">
        <v>20</v>
      </c>
      <c r="E145" s="34" t="s">
        <v>21</v>
      </c>
      <c r="F145" s="34" t="s">
        <v>3857</v>
      </c>
      <c r="G145" s="34" t="s">
        <v>22</v>
      </c>
      <c r="H145" s="34" t="s">
        <v>23</v>
      </c>
      <c r="I145">
        <v>1</v>
      </c>
      <c r="J145" s="34" t="s">
        <v>6970</v>
      </c>
      <c r="K145" s="35">
        <v>48092</v>
      </c>
      <c r="L145">
        <v>63694</v>
      </c>
      <c r="M145">
        <v>63694</v>
      </c>
      <c r="N145">
        <v>0</v>
      </c>
      <c r="O145">
        <v>47770.5</v>
      </c>
      <c r="P145">
        <v>0</v>
      </c>
      <c r="Q145">
        <v>10962.9375</v>
      </c>
      <c r="R145">
        <v>10962.9375</v>
      </c>
      <c r="S145">
        <v>0</v>
      </c>
    </row>
    <row r="146" spans="1:19" x14ac:dyDescent="0.25">
      <c r="A146">
        <v>4</v>
      </c>
      <c r="B146">
        <v>4332</v>
      </c>
      <c r="C146" s="34" t="s">
        <v>3736</v>
      </c>
      <c r="D146" s="34" t="s">
        <v>226</v>
      </c>
      <c r="E146" s="34" t="s">
        <v>76</v>
      </c>
      <c r="F146" s="34" t="s">
        <v>3858</v>
      </c>
      <c r="G146" s="34" t="s">
        <v>402</v>
      </c>
      <c r="H146" s="34" t="s">
        <v>107</v>
      </c>
      <c r="I146">
        <v>0</v>
      </c>
      <c r="J146" s="34" t="s">
        <v>6969</v>
      </c>
      <c r="K146" s="35">
        <v>44287</v>
      </c>
      <c r="L146">
        <v>16717.599999999999</v>
      </c>
      <c r="M146">
        <v>0</v>
      </c>
      <c r="N146">
        <v>-16717.599999999999</v>
      </c>
      <c r="O146">
        <v>0</v>
      </c>
      <c r="P146">
        <v>-15045.84</v>
      </c>
      <c r="Q146">
        <v>1253.82</v>
      </c>
      <c r="R146">
        <v>1253.82</v>
      </c>
      <c r="S146">
        <v>0</v>
      </c>
    </row>
    <row r="147" spans="1:19" x14ac:dyDescent="0.25">
      <c r="A147">
        <v>4</v>
      </c>
      <c r="B147">
        <v>4332</v>
      </c>
      <c r="C147" s="34" t="s">
        <v>3736</v>
      </c>
      <c r="D147" s="34" t="s">
        <v>312</v>
      </c>
      <c r="E147" s="34" t="s">
        <v>313</v>
      </c>
      <c r="F147" s="34" t="s">
        <v>3859</v>
      </c>
      <c r="G147" s="34" t="s">
        <v>468</v>
      </c>
      <c r="H147" s="34" t="s">
        <v>124</v>
      </c>
      <c r="I147">
        <v>1</v>
      </c>
      <c r="J147" s="34" t="s">
        <v>6969</v>
      </c>
      <c r="K147" s="35">
        <v>43294</v>
      </c>
      <c r="L147">
        <v>3627</v>
      </c>
      <c r="M147">
        <v>3627</v>
      </c>
      <c r="N147">
        <v>0</v>
      </c>
      <c r="O147">
        <v>3264.3</v>
      </c>
      <c r="P147">
        <v>0</v>
      </c>
      <c r="Q147">
        <v>272.02999999999997</v>
      </c>
      <c r="R147">
        <v>272.02999999999997</v>
      </c>
      <c r="S147">
        <v>0</v>
      </c>
    </row>
    <row r="148" spans="1:19" x14ac:dyDescent="0.25">
      <c r="A148">
        <v>4</v>
      </c>
      <c r="B148">
        <v>4332</v>
      </c>
      <c r="C148" s="34" t="s">
        <v>3736</v>
      </c>
      <c r="D148" s="34" t="s">
        <v>375</v>
      </c>
      <c r="E148" s="34" t="s">
        <v>147</v>
      </c>
      <c r="F148" s="34" t="s">
        <v>3860</v>
      </c>
      <c r="G148" s="34" t="s">
        <v>376</v>
      </c>
      <c r="H148" s="34" t="s">
        <v>107</v>
      </c>
      <c r="I148">
        <v>1</v>
      </c>
      <c r="J148" s="34" t="s">
        <v>6969</v>
      </c>
      <c r="K148" s="35">
        <v>43413</v>
      </c>
      <c r="L148">
        <v>5050</v>
      </c>
      <c r="M148">
        <v>5050</v>
      </c>
      <c r="N148">
        <v>0</v>
      </c>
      <c r="O148">
        <v>4545</v>
      </c>
      <c r="P148">
        <v>0</v>
      </c>
      <c r="Q148">
        <v>378.75</v>
      </c>
      <c r="R148">
        <v>378.75</v>
      </c>
      <c r="S148">
        <v>0</v>
      </c>
    </row>
    <row r="149" spans="1:19" x14ac:dyDescent="0.25">
      <c r="A149">
        <v>4</v>
      </c>
      <c r="B149">
        <v>4332</v>
      </c>
      <c r="C149" s="34" t="s">
        <v>3736</v>
      </c>
      <c r="D149" s="34" t="s">
        <v>563</v>
      </c>
      <c r="E149" s="34" t="s">
        <v>152</v>
      </c>
      <c r="F149" s="34" t="s">
        <v>3861</v>
      </c>
      <c r="G149" s="34" t="s">
        <v>564</v>
      </c>
      <c r="H149" s="34" t="s">
        <v>100</v>
      </c>
      <c r="I149">
        <v>1</v>
      </c>
      <c r="J149" s="34" t="s">
        <v>6969</v>
      </c>
      <c r="K149" s="35">
        <v>43336</v>
      </c>
      <c r="L149">
        <v>3705.6</v>
      </c>
      <c r="M149">
        <v>3705.6</v>
      </c>
      <c r="N149">
        <v>0</v>
      </c>
      <c r="O149">
        <v>3335.04</v>
      </c>
      <c r="P149">
        <v>0</v>
      </c>
      <c r="Q149">
        <v>277.92</v>
      </c>
      <c r="R149">
        <v>277.92</v>
      </c>
      <c r="S149">
        <v>0</v>
      </c>
    </row>
    <row r="150" spans="1:19" x14ac:dyDescent="0.25">
      <c r="A150">
        <v>4</v>
      </c>
      <c r="B150">
        <v>4332</v>
      </c>
      <c r="C150" s="34" t="s">
        <v>3736</v>
      </c>
      <c r="D150" s="34" t="s">
        <v>95</v>
      </c>
      <c r="E150" s="34" t="s">
        <v>93</v>
      </c>
      <c r="F150" s="34" t="s">
        <v>3862</v>
      </c>
      <c r="G150" s="34" t="s">
        <v>1573</v>
      </c>
      <c r="H150" s="34" t="s">
        <v>107</v>
      </c>
      <c r="I150">
        <v>0.1</v>
      </c>
      <c r="J150" s="34" t="s">
        <v>6969</v>
      </c>
      <c r="K150" s="35">
        <v>43412</v>
      </c>
      <c r="L150">
        <v>16215.55</v>
      </c>
      <c r="M150">
        <v>16215.55</v>
      </c>
      <c r="N150">
        <v>0</v>
      </c>
      <c r="O150">
        <v>14594</v>
      </c>
      <c r="P150">
        <v>0</v>
      </c>
      <c r="Q150">
        <v>1216.17</v>
      </c>
      <c r="R150">
        <v>1216.17</v>
      </c>
      <c r="S150">
        <v>0</v>
      </c>
    </row>
    <row r="151" spans="1:19" x14ac:dyDescent="0.25">
      <c r="A151">
        <v>4</v>
      </c>
      <c r="B151">
        <v>4332</v>
      </c>
      <c r="C151" s="34" t="s">
        <v>3736</v>
      </c>
      <c r="D151" s="34" t="s">
        <v>14</v>
      </c>
      <c r="E151" s="34" t="s">
        <v>15</v>
      </c>
      <c r="F151" s="34" t="s">
        <v>3863</v>
      </c>
      <c r="G151" s="34" t="s">
        <v>382</v>
      </c>
      <c r="H151" s="34" t="s">
        <v>107</v>
      </c>
      <c r="I151">
        <v>1</v>
      </c>
      <c r="J151" s="34" t="s">
        <v>6969</v>
      </c>
      <c r="K151" s="35">
        <v>43265</v>
      </c>
      <c r="L151">
        <v>5400</v>
      </c>
      <c r="M151">
        <v>5400</v>
      </c>
      <c r="N151">
        <v>0</v>
      </c>
      <c r="O151">
        <v>4860</v>
      </c>
      <c r="P151">
        <v>0</v>
      </c>
      <c r="Q151">
        <v>405</v>
      </c>
      <c r="R151">
        <v>405</v>
      </c>
      <c r="S151">
        <v>0</v>
      </c>
    </row>
    <row r="152" spans="1:19" x14ac:dyDescent="0.25">
      <c r="A152">
        <v>4</v>
      </c>
      <c r="B152">
        <v>4332</v>
      </c>
      <c r="C152" s="34" t="s">
        <v>3736</v>
      </c>
      <c r="D152" s="34" t="s">
        <v>1280</v>
      </c>
      <c r="E152" s="34" t="s">
        <v>25</v>
      </c>
      <c r="F152" s="34" t="s">
        <v>7043</v>
      </c>
      <c r="G152" s="34" t="s">
        <v>7044</v>
      </c>
      <c r="H152" s="34" t="s">
        <v>86</v>
      </c>
      <c r="I152">
        <v>1</v>
      </c>
      <c r="J152" s="34" t="s">
        <v>6969</v>
      </c>
      <c r="K152" s="35">
        <v>43362</v>
      </c>
      <c r="L152">
        <v>24872.04</v>
      </c>
      <c r="M152">
        <v>24872.04</v>
      </c>
      <c r="N152">
        <v>0</v>
      </c>
      <c r="O152">
        <v>24872.04</v>
      </c>
      <c r="P152">
        <v>0</v>
      </c>
      <c r="Q152">
        <v>0</v>
      </c>
      <c r="R152">
        <v>0</v>
      </c>
      <c r="S152">
        <v>0</v>
      </c>
    </row>
    <row r="153" spans="1:19" x14ac:dyDescent="0.25">
      <c r="A153">
        <v>4</v>
      </c>
      <c r="B153">
        <v>4332</v>
      </c>
      <c r="C153" s="34" t="s">
        <v>3736</v>
      </c>
      <c r="D153" s="34" t="s">
        <v>613</v>
      </c>
      <c r="E153" s="34" t="s">
        <v>131</v>
      </c>
      <c r="F153" s="34" t="s">
        <v>3864</v>
      </c>
      <c r="G153" s="34" t="s">
        <v>1692</v>
      </c>
      <c r="H153" s="34" t="s">
        <v>100</v>
      </c>
      <c r="I153">
        <v>1</v>
      </c>
      <c r="J153" s="34" t="s">
        <v>6969</v>
      </c>
      <c r="K153" s="35">
        <v>43412</v>
      </c>
      <c r="L153">
        <v>13122.24</v>
      </c>
      <c r="M153">
        <v>13122.24</v>
      </c>
      <c r="N153">
        <v>0</v>
      </c>
      <c r="O153">
        <v>11810.02</v>
      </c>
      <c r="P153">
        <v>0</v>
      </c>
      <c r="Q153">
        <v>984.17</v>
      </c>
      <c r="R153">
        <v>984.17</v>
      </c>
      <c r="S153">
        <v>0</v>
      </c>
    </row>
    <row r="154" spans="1:19" x14ac:dyDescent="0.25">
      <c r="A154">
        <v>4</v>
      </c>
      <c r="B154">
        <v>4332</v>
      </c>
      <c r="C154" s="34" t="s">
        <v>3736</v>
      </c>
      <c r="D154" s="34" t="s">
        <v>143</v>
      </c>
      <c r="E154" s="34" t="s">
        <v>135</v>
      </c>
      <c r="F154" s="34" t="s">
        <v>3865</v>
      </c>
      <c r="G154" s="34" t="s">
        <v>207</v>
      </c>
      <c r="H154" s="34" t="s">
        <v>107</v>
      </c>
      <c r="I154">
        <v>0.15</v>
      </c>
      <c r="J154" s="34" t="s">
        <v>6969</v>
      </c>
      <c r="K154" s="35">
        <v>44263</v>
      </c>
      <c r="L154">
        <v>18133.41</v>
      </c>
      <c r="M154">
        <v>18133.41</v>
      </c>
      <c r="N154">
        <v>0</v>
      </c>
      <c r="O154">
        <v>16320.07</v>
      </c>
      <c r="P154">
        <v>0</v>
      </c>
      <c r="Q154">
        <v>1360.01</v>
      </c>
      <c r="R154">
        <v>1360.01</v>
      </c>
      <c r="S154">
        <v>0</v>
      </c>
    </row>
    <row r="155" spans="1:19" x14ac:dyDescent="0.25">
      <c r="A155">
        <v>4</v>
      </c>
      <c r="B155">
        <v>4332</v>
      </c>
      <c r="C155" s="34" t="s">
        <v>3736</v>
      </c>
      <c r="D155" s="34" t="s">
        <v>95</v>
      </c>
      <c r="E155" s="34" t="s">
        <v>93</v>
      </c>
      <c r="F155" s="34" t="s">
        <v>3866</v>
      </c>
      <c r="G155" s="34" t="s">
        <v>1874</v>
      </c>
      <c r="H155" s="34" t="s">
        <v>107</v>
      </c>
      <c r="I155">
        <v>0.5</v>
      </c>
      <c r="J155" s="34" t="s">
        <v>6969</v>
      </c>
      <c r="K155" s="35">
        <v>43411</v>
      </c>
      <c r="L155">
        <v>19568.77</v>
      </c>
      <c r="M155">
        <v>19568.77</v>
      </c>
      <c r="N155">
        <v>0</v>
      </c>
      <c r="O155">
        <v>17611.89</v>
      </c>
      <c r="P155">
        <v>0</v>
      </c>
      <c r="Q155">
        <v>1467.66</v>
      </c>
      <c r="R155">
        <v>1467.66</v>
      </c>
      <c r="S155">
        <v>0</v>
      </c>
    </row>
    <row r="156" spans="1:19" x14ac:dyDescent="0.25">
      <c r="A156">
        <v>4</v>
      </c>
      <c r="B156">
        <v>4332</v>
      </c>
      <c r="C156" s="34" t="s">
        <v>3736</v>
      </c>
      <c r="D156" s="34" t="s">
        <v>95</v>
      </c>
      <c r="E156" s="34" t="s">
        <v>93</v>
      </c>
      <c r="F156" s="34" t="s">
        <v>3867</v>
      </c>
      <c r="G156" s="34" t="s">
        <v>1486</v>
      </c>
      <c r="H156" s="34" t="s">
        <v>107</v>
      </c>
      <c r="I156">
        <v>0.1</v>
      </c>
      <c r="J156" s="34" t="s">
        <v>6969</v>
      </c>
      <c r="K156" s="35">
        <v>43598</v>
      </c>
      <c r="L156">
        <v>3298.34</v>
      </c>
      <c r="M156">
        <v>3298.34</v>
      </c>
      <c r="N156">
        <v>0</v>
      </c>
      <c r="O156">
        <v>2968.51</v>
      </c>
      <c r="P156">
        <v>0</v>
      </c>
      <c r="Q156">
        <v>247.38</v>
      </c>
      <c r="R156">
        <v>247.38</v>
      </c>
      <c r="S156">
        <v>0</v>
      </c>
    </row>
    <row r="157" spans="1:19" x14ac:dyDescent="0.25">
      <c r="A157">
        <v>4</v>
      </c>
      <c r="B157">
        <v>4332</v>
      </c>
      <c r="C157" s="34" t="s">
        <v>3736</v>
      </c>
      <c r="D157" s="34" t="s">
        <v>772</v>
      </c>
      <c r="E157" s="34" t="s">
        <v>147</v>
      </c>
      <c r="F157" s="34" t="s">
        <v>3868</v>
      </c>
      <c r="G157" s="34" t="s">
        <v>3458</v>
      </c>
      <c r="H157" s="34" t="s">
        <v>107</v>
      </c>
      <c r="I157">
        <v>0</v>
      </c>
      <c r="J157" s="34" t="s">
        <v>6969</v>
      </c>
      <c r="K157" s="35">
        <v>43864</v>
      </c>
      <c r="L157">
        <v>4520</v>
      </c>
      <c r="M157">
        <v>4520</v>
      </c>
      <c r="N157">
        <v>0</v>
      </c>
      <c r="O157">
        <v>4068</v>
      </c>
      <c r="P157">
        <v>0</v>
      </c>
      <c r="Q157">
        <v>339</v>
      </c>
      <c r="R157">
        <v>339</v>
      </c>
      <c r="S157">
        <v>0</v>
      </c>
    </row>
    <row r="158" spans="1:19" x14ac:dyDescent="0.25">
      <c r="A158">
        <v>4</v>
      </c>
      <c r="B158">
        <v>4332</v>
      </c>
      <c r="C158" s="34" t="s">
        <v>3736</v>
      </c>
      <c r="D158" s="34" t="s">
        <v>24</v>
      </c>
      <c r="E158" s="34" t="s">
        <v>25</v>
      </c>
      <c r="F158" s="34" t="s">
        <v>3869</v>
      </c>
      <c r="G158" s="34" t="s">
        <v>359</v>
      </c>
      <c r="H158" s="34" t="s">
        <v>104</v>
      </c>
      <c r="I158">
        <v>1</v>
      </c>
      <c r="J158" s="34" t="s">
        <v>6969</v>
      </c>
      <c r="K158" s="35">
        <v>43265</v>
      </c>
      <c r="L158">
        <v>8536.2999999999993</v>
      </c>
      <c r="M158">
        <v>8536.2999999999993</v>
      </c>
      <c r="N158">
        <v>0</v>
      </c>
      <c r="O158">
        <v>7682.67</v>
      </c>
      <c r="P158">
        <v>0</v>
      </c>
      <c r="Q158">
        <v>640.22</v>
      </c>
      <c r="R158">
        <v>640.22</v>
      </c>
      <c r="S158">
        <v>0</v>
      </c>
    </row>
    <row r="159" spans="1:19" x14ac:dyDescent="0.25">
      <c r="A159">
        <v>4</v>
      </c>
      <c r="B159">
        <v>4332</v>
      </c>
      <c r="C159" s="34" t="s">
        <v>3736</v>
      </c>
      <c r="D159" s="34" t="s">
        <v>236</v>
      </c>
      <c r="E159" s="34" t="s">
        <v>15</v>
      </c>
      <c r="F159" s="34" t="s">
        <v>3870</v>
      </c>
      <c r="G159" s="34" t="s">
        <v>708</v>
      </c>
      <c r="H159" s="34" t="s">
        <v>107</v>
      </c>
      <c r="I159">
        <v>0.5</v>
      </c>
      <c r="J159" s="34" t="s">
        <v>6969</v>
      </c>
      <c r="K159" s="35">
        <v>43917</v>
      </c>
      <c r="L159">
        <v>29105.24</v>
      </c>
      <c r="M159">
        <v>29105.24</v>
      </c>
      <c r="N159">
        <v>0</v>
      </c>
      <c r="O159">
        <v>26194.720000000001</v>
      </c>
      <c r="P159">
        <v>0</v>
      </c>
      <c r="Q159">
        <v>2182.89</v>
      </c>
      <c r="R159">
        <v>2182.89</v>
      </c>
      <c r="S159">
        <v>0</v>
      </c>
    </row>
    <row r="160" spans="1:19" x14ac:dyDescent="0.25">
      <c r="A160">
        <v>4</v>
      </c>
      <c r="B160">
        <v>4332</v>
      </c>
      <c r="C160" s="34" t="s">
        <v>3736</v>
      </c>
      <c r="D160" s="34" t="s">
        <v>13</v>
      </c>
      <c r="E160" s="34" t="s">
        <v>9</v>
      </c>
      <c r="F160" s="34" t="s">
        <v>3871</v>
      </c>
      <c r="G160" s="34" t="s">
        <v>2564</v>
      </c>
      <c r="H160" s="34" t="s">
        <v>107</v>
      </c>
      <c r="I160">
        <v>0.49</v>
      </c>
      <c r="J160" s="34" t="s">
        <v>6969</v>
      </c>
      <c r="K160" s="35">
        <v>48092</v>
      </c>
      <c r="L160">
        <v>3603068.28</v>
      </c>
      <c r="M160">
        <v>3603068.28</v>
      </c>
      <c r="N160">
        <v>0</v>
      </c>
      <c r="O160">
        <v>3242761.45</v>
      </c>
      <c r="P160">
        <v>0</v>
      </c>
      <c r="Q160">
        <v>86157.6</v>
      </c>
      <c r="R160">
        <v>0</v>
      </c>
      <c r="S160">
        <v>86157.6</v>
      </c>
    </row>
    <row r="161" spans="1:19" x14ac:dyDescent="0.25">
      <c r="A161">
        <v>4</v>
      </c>
      <c r="B161">
        <v>4332</v>
      </c>
      <c r="C161" s="34" t="s">
        <v>3736</v>
      </c>
      <c r="D161" s="34" t="s">
        <v>406</v>
      </c>
      <c r="E161" s="34" t="s">
        <v>122</v>
      </c>
      <c r="F161" s="34" t="s">
        <v>3872</v>
      </c>
      <c r="G161" s="34" t="s">
        <v>920</v>
      </c>
      <c r="H161" s="34" t="s">
        <v>100</v>
      </c>
      <c r="I161">
        <v>0</v>
      </c>
      <c r="J161" s="34" t="s">
        <v>6969</v>
      </c>
      <c r="K161" s="35">
        <v>48092</v>
      </c>
      <c r="L161">
        <v>146225</v>
      </c>
      <c r="M161">
        <v>146225</v>
      </c>
      <c r="N161">
        <v>0</v>
      </c>
      <c r="O161">
        <v>131602.5</v>
      </c>
      <c r="P161">
        <v>0</v>
      </c>
      <c r="Q161">
        <v>1486.67</v>
      </c>
      <c r="R161">
        <v>1486.67</v>
      </c>
      <c r="S161">
        <v>0</v>
      </c>
    </row>
    <row r="162" spans="1:19" x14ac:dyDescent="0.25">
      <c r="A162">
        <v>4</v>
      </c>
      <c r="B162">
        <v>4332</v>
      </c>
      <c r="C162" s="34" t="s">
        <v>3736</v>
      </c>
      <c r="D162" s="34" t="s">
        <v>398</v>
      </c>
      <c r="E162" s="34" t="s">
        <v>255</v>
      </c>
      <c r="F162" s="34" t="s">
        <v>3873</v>
      </c>
      <c r="G162" s="34" t="s">
        <v>689</v>
      </c>
      <c r="H162" s="34" t="s">
        <v>107</v>
      </c>
      <c r="I162">
        <v>0</v>
      </c>
      <c r="J162" s="34" t="s">
        <v>6969</v>
      </c>
      <c r="K162" s="35">
        <v>43333</v>
      </c>
      <c r="L162">
        <v>6325.29</v>
      </c>
      <c r="M162">
        <v>6325.29</v>
      </c>
      <c r="N162">
        <v>0</v>
      </c>
      <c r="O162">
        <v>5692.76</v>
      </c>
      <c r="P162">
        <v>0</v>
      </c>
      <c r="Q162">
        <v>474.4</v>
      </c>
      <c r="R162">
        <v>474.4</v>
      </c>
      <c r="S162">
        <v>0</v>
      </c>
    </row>
    <row r="163" spans="1:19" x14ac:dyDescent="0.25">
      <c r="A163">
        <v>4</v>
      </c>
      <c r="B163">
        <v>4332</v>
      </c>
      <c r="C163" s="34" t="s">
        <v>3736</v>
      </c>
      <c r="D163" s="34" t="s">
        <v>243</v>
      </c>
      <c r="E163" s="34" t="s">
        <v>243</v>
      </c>
      <c r="F163" s="34" t="s">
        <v>3874</v>
      </c>
      <c r="G163" s="34" t="s">
        <v>1459</v>
      </c>
      <c r="H163" s="34" t="s">
        <v>104</v>
      </c>
      <c r="I163">
        <v>0</v>
      </c>
      <c r="J163" s="34" t="s">
        <v>6969</v>
      </c>
      <c r="K163" s="35">
        <v>43356</v>
      </c>
      <c r="L163">
        <v>92937.84</v>
      </c>
      <c r="M163">
        <v>92937.84</v>
      </c>
      <c r="N163">
        <v>0</v>
      </c>
      <c r="O163">
        <v>83644.06</v>
      </c>
      <c r="P163">
        <v>0</v>
      </c>
      <c r="Q163">
        <v>6970.34</v>
      </c>
      <c r="R163">
        <v>6970.34</v>
      </c>
      <c r="S163">
        <v>0</v>
      </c>
    </row>
    <row r="164" spans="1:19" x14ac:dyDescent="0.25">
      <c r="A164">
        <v>4</v>
      </c>
      <c r="B164">
        <v>4332</v>
      </c>
      <c r="C164" s="34" t="s">
        <v>3736</v>
      </c>
      <c r="D164" s="34" t="s">
        <v>947</v>
      </c>
      <c r="E164" s="34" t="s">
        <v>948</v>
      </c>
      <c r="F164" s="34" t="s">
        <v>7045</v>
      </c>
      <c r="G164" s="34" t="s">
        <v>7046</v>
      </c>
      <c r="H164" s="34" t="s">
        <v>23</v>
      </c>
      <c r="I164">
        <v>0</v>
      </c>
      <c r="J164" s="34" t="s">
        <v>6970</v>
      </c>
      <c r="K164" s="35">
        <v>48092</v>
      </c>
      <c r="L164">
        <v>78400</v>
      </c>
      <c r="M164">
        <v>78400</v>
      </c>
      <c r="N164">
        <v>0</v>
      </c>
      <c r="O164">
        <v>58800</v>
      </c>
      <c r="P164">
        <v>0</v>
      </c>
      <c r="Q164">
        <v>1837.5</v>
      </c>
      <c r="R164">
        <v>0</v>
      </c>
      <c r="S164">
        <v>1837.5</v>
      </c>
    </row>
    <row r="165" spans="1:19" x14ac:dyDescent="0.25">
      <c r="A165">
        <v>4</v>
      </c>
      <c r="B165">
        <v>4332</v>
      </c>
      <c r="C165" s="34" t="s">
        <v>3736</v>
      </c>
      <c r="D165" s="34" t="s">
        <v>2178</v>
      </c>
      <c r="E165" s="34" t="s">
        <v>9</v>
      </c>
      <c r="F165" s="34" t="s">
        <v>7047</v>
      </c>
      <c r="G165" s="34" t="s">
        <v>7048</v>
      </c>
      <c r="H165" s="34" t="s">
        <v>86</v>
      </c>
      <c r="I165">
        <v>1</v>
      </c>
      <c r="J165" s="34" t="s">
        <v>6969</v>
      </c>
      <c r="K165" s="35">
        <v>43760</v>
      </c>
      <c r="L165">
        <v>86010.04</v>
      </c>
      <c r="M165">
        <v>86010.04</v>
      </c>
      <c r="N165">
        <v>0</v>
      </c>
      <c r="O165">
        <v>86010.04</v>
      </c>
      <c r="P165">
        <v>0</v>
      </c>
      <c r="Q165">
        <v>0</v>
      </c>
      <c r="R165">
        <v>0</v>
      </c>
      <c r="S165">
        <v>0</v>
      </c>
    </row>
    <row r="166" spans="1:19" x14ac:dyDescent="0.25">
      <c r="A166">
        <v>4</v>
      </c>
      <c r="B166">
        <v>4332</v>
      </c>
      <c r="C166" s="34" t="s">
        <v>3736</v>
      </c>
      <c r="D166" s="34" t="s">
        <v>95</v>
      </c>
      <c r="E166" s="34" t="s">
        <v>93</v>
      </c>
      <c r="F166" s="34" t="s">
        <v>3875</v>
      </c>
      <c r="G166" s="34" t="s">
        <v>1479</v>
      </c>
      <c r="H166" s="34" t="s">
        <v>107</v>
      </c>
      <c r="I166">
        <v>0.1</v>
      </c>
      <c r="J166" s="34" t="s">
        <v>6969</v>
      </c>
      <c r="K166" s="35">
        <v>43598</v>
      </c>
      <c r="L166">
        <v>3500</v>
      </c>
      <c r="M166">
        <v>3500</v>
      </c>
      <c r="N166">
        <v>0</v>
      </c>
      <c r="O166">
        <v>3150</v>
      </c>
      <c r="P166">
        <v>0</v>
      </c>
      <c r="Q166">
        <v>262.5</v>
      </c>
      <c r="R166">
        <v>262.5</v>
      </c>
      <c r="S166">
        <v>0</v>
      </c>
    </row>
    <row r="167" spans="1:19" x14ac:dyDescent="0.25">
      <c r="A167">
        <v>4</v>
      </c>
      <c r="B167">
        <v>4332</v>
      </c>
      <c r="C167" s="34" t="s">
        <v>3736</v>
      </c>
      <c r="D167" s="34" t="s">
        <v>682</v>
      </c>
      <c r="E167" s="34" t="s">
        <v>25</v>
      </c>
      <c r="F167" s="34" t="s">
        <v>3876</v>
      </c>
      <c r="G167" s="34" t="s">
        <v>683</v>
      </c>
      <c r="H167" s="34" t="s">
        <v>100</v>
      </c>
      <c r="I167">
        <v>1</v>
      </c>
      <c r="J167" s="34" t="s">
        <v>6969</v>
      </c>
      <c r="K167" s="35">
        <v>43334</v>
      </c>
      <c r="L167">
        <v>48775.55</v>
      </c>
      <c r="M167">
        <v>48775.55</v>
      </c>
      <c r="N167">
        <v>0</v>
      </c>
      <c r="O167">
        <v>43898</v>
      </c>
      <c r="P167">
        <v>0</v>
      </c>
      <c r="Q167">
        <v>3658.17</v>
      </c>
      <c r="R167">
        <v>3658.17</v>
      </c>
      <c r="S167">
        <v>0</v>
      </c>
    </row>
    <row r="168" spans="1:19" x14ac:dyDescent="0.25">
      <c r="A168">
        <v>4</v>
      </c>
      <c r="B168">
        <v>4332</v>
      </c>
      <c r="C168" s="34" t="s">
        <v>3736</v>
      </c>
      <c r="D168" s="34" t="s">
        <v>591</v>
      </c>
      <c r="E168" s="34" t="s">
        <v>9</v>
      </c>
      <c r="F168" s="34" t="s">
        <v>3877</v>
      </c>
      <c r="G168" s="34" t="s">
        <v>592</v>
      </c>
      <c r="H168" s="34" t="s">
        <v>107</v>
      </c>
      <c r="I168">
        <v>1</v>
      </c>
      <c r="J168" s="34" t="s">
        <v>6969</v>
      </c>
      <c r="K168" s="35">
        <v>43334</v>
      </c>
      <c r="L168">
        <v>30644.97</v>
      </c>
      <c r="M168">
        <v>30644.97</v>
      </c>
      <c r="N168">
        <v>0</v>
      </c>
      <c r="O168">
        <v>27580.47</v>
      </c>
      <c r="P168">
        <v>0</v>
      </c>
      <c r="Q168">
        <v>2298.38</v>
      </c>
      <c r="R168">
        <v>2298.37</v>
      </c>
      <c r="S168">
        <v>0.01</v>
      </c>
    </row>
    <row r="169" spans="1:19" x14ac:dyDescent="0.25">
      <c r="A169">
        <v>4</v>
      </c>
      <c r="B169">
        <v>4332</v>
      </c>
      <c r="C169" s="34" t="s">
        <v>3736</v>
      </c>
      <c r="D169" s="34" t="s">
        <v>977</v>
      </c>
      <c r="E169" s="34" t="s">
        <v>263</v>
      </c>
      <c r="F169" s="34" t="s">
        <v>3878</v>
      </c>
      <c r="G169" s="34" t="s">
        <v>978</v>
      </c>
      <c r="H169" s="34" t="s">
        <v>124</v>
      </c>
      <c r="I169">
        <v>1</v>
      </c>
      <c r="J169" s="34" t="s">
        <v>6969</v>
      </c>
      <c r="K169" s="35">
        <v>43333</v>
      </c>
      <c r="L169">
        <v>7366.69</v>
      </c>
      <c r="M169">
        <v>7366.69</v>
      </c>
      <c r="N169">
        <v>0</v>
      </c>
      <c r="O169">
        <v>6630.02</v>
      </c>
      <c r="P169">
        <v>0</v>
      </c>
      <c r="Q169">
        <v>552.5</v>
      </c>
      <c r="R169">
        <v>552.5</v>
      </c>
      <c r="S169">
        <v>0</v>
      </c>
    </row>
    <row r="170" spans="1:19" x14ac:dyDescent="0.25">
      <c r="A170">
        <v>4</v>
      </c>
      <c r="B170">
        <v>4332</v>
      </c>
      <c r="C170" s="34" t="s">
        <v>3736</v>
      </c>
      <c r="D170" s="34" t="s">
        <v>226</v>
      </c>
      <c r="E170" s="34" t="s">
        <v>76</v>
      </c>
      <c r="F170" s="34" t="s">
        <v>3879</v>
      </c>
      <c r="G170" s="34" t="s">
        <v>694</v>
      </c>
      <c r="H170" s="34" t="s">
        <v>107</v>
      </c>
      <c r="I170">
        <v>0</v>
      </c>
      <c r="J170" s="34" t="s">
        <v>6969</v>
      </c>
      <c r="K170" s="35">
        <v>43333</v>
      </c>
      <c r="L170">
        <v>4639.1400000000003</v>
      </c>
      <c r="M170">
        <v>4639.1400000000003</v>
      </c>
      <c r="N170">
        <v>0</v>
      </c>
      <c r="O170">
        <v>4175.2299999999996</v>
      </c>
      <c r="P170">
        <v>0</v>
      </c>
      <c r="Q170">
        <v>347.94</v>
      </c>
      <c r="R170">
        <v>347.94</v>
      </c>
      <c r="S170">
        <v>0</v>
      </c>
    </row>
    <row r="171" spans="1:19" x14ac:dyDescent="0.25">
      <c r="A171">
        <v>4</v>
      </c>
      <c r="B171">
        <v>4332</v>
      </c>
      <c r="C171" s="34" t="s">
        <v>3736</v>
      </c>
      <c r="D171" s="34" t="s">
        <v>561</v>
      </c>
      <c r="E171" s="34" t="s">
        <v>48</v>
      </c>
      <c r="F171" s="34" t="s">
        <v>3880</v>
      </c>
      <c r="G171" s="34" t="s">
        <v>562</v>
      </c>
      <c r="H171" s="34" t="s">
        <v>107</v>
      </c>
      <c r="I171">
        <v>1</v>
      </c>
      <c r="J171" s="34" t="s">
        <v>6969</v>
      </c>
      <c r="K171" s="35">
        <v>43335</v>
      </c>
      <c r="L171">
        <v>3710.11</v>
      </c>
      <c r="M171">
        <v>3710.11</v>
      </c>
      <c r="N171">
        <v>0</v>
      </c>
      <c r="O171">
        <v>3339.1</v>
      </c>
      <c r="P171">
        <v>0</v>
      </c>
      <c r="Q171">
        <v>278.26</v>
      </c>
      <c r="R171">
        <v>278.26</v>
      </c>
      <c r="S171">
        <v>0</v>
      </c>
    </row>
    <row r="172" spans="1:19" x14ac:dyDescent="0.25">
      <c r="A172">
        <v>4</v>
      </c>
      <c r="B172">
        <v>4332</v>
      </c>
      <c r="C172" s="34" t="s">
        <v>3736</v>
      </c>
      <c r="D172" s="34" t="s">
        <v>7358</v>
      </c>
      <c r="E172" s="34" t="s">
        <v>1571</v>
      </c>
      <c r="F172" s="34" t="s">
        <v>8662</v>
      </c>
      <c r="G172" s="34" t="s">
        <v>8597</v>
      </c>
      <c r="H172" s="34" t="s">
        <v>17</v>
      </c>
      <c r="I172">
        <v>0.35</v>
      </c>
      <c r="J172" s="34" t="s">
        <v>6970</v>
      </c>
      <c r="K172" s="35">
        <v>48092</v>
      </c>
      <c r="L172">
        <v>364474</v>
      </c>
      <c r="M172">
        <v>364474</v>
      </c>
      <c r="N172">
        <v>0</v>
      </c>
      <c r="O172">
        <v>273355.5</v>
      </c>
      <c r="P172">
        <v>0</v>
      </c>
      <c r="Q172">
        <v>0</v>
      </c>
      <c r="R172">
        <v>0</v>
      </c>
      <c r="S172">
        <v>0</v>
      </c>
    </row>
    <row r="173" spans="1:19" x14ac:dyDescent="0.25">
      <c r="A173">
        <v>4</v>
      </c>
      <c r="B173">
        <v>4332</v>
      </c>
      <c r="C173" s="34" t="s">
        <v>3736</v>
      </c>
      <c r="D173" s="34" t="s">
        <v>81</v>
      </c>
      <c r="E173" s="34" t="s">
        <v>82</v>
      </c>
      <c r="F173" s="34" t="s">
        <v>7049</v>
      </c>
      <c r="G173" s="34" t="s">
        <v>7050</v>
      </c>
      <c r="H173" s="34" t="s">
        <v>86</v>
      </c>
      <c r="I173">
        <v>1</v>
      </c>
      <c r="J173" s="34" t="s">
        <v>6969</v>
      </c>
      <c r="K173" s="35">
        <v>43327</v>
      </c>
      <c r="L173">
        <v>29726.45</v>
      </c>
      <c r="M173">
        <v>29726.45</v>
      </c>
      <c r="N173">
        <v>0</v>
      </c>
      <c r="O173">
        <v>29726.45</v>
      </c>
      <c r="P173">
        <v>0</v>
      </c>
      <c r="Q173">
        <v>0</v>
      </c>
      <c r="R173">
        <v>0</v>
      </c>
      <c r="S173">
        <v>0</v>
      </c>
    </row>
    <row r="174" spans="1:19" x14ac:dyDescent="0.25">
      <c r="A174">
        <v>4</v>
      </c>
      <c r="B174">
        <v>4332</v>
      </c>
      <c r="C174" s="34" t="s">
        <v>3736</v>
      </c>
      <c r="D174" s="34" t="s">
        <v>723</v>
      </c>
      <c r="E174" s="34" t="s">
        <v>9</v>
      </c>
      <c r="F174" s="34" t="s">
        <v>3881</v>
      </c>
      <c r="G174" s="34" t="s">
        <v>2327</v>
      </c>
      <c r="H174" s="34" t="s">
        <v>107</v>
      </c>
      <c r="I174">
        <v>1</v>
      </c>
      <c r="J174" s="34" t="s">
        <v>6969</v>
      </c>
      <c r="K174" s="35">
        <v>43927</v>
      </c>
      <c r="L174">
        <v>210294.72</v>
      </c>
      <c r="M174">
        <v>0</v>
      </c>
      <c r="N174">
        <v>-210294.72</v>
      </c>
      <c r="O174">
        <v>0</v>
      </c>
      <c r="P174">
        <v>-189265.25</v>
      </c>
      <c r="Q174">
        <v>0</v>
      </c>
      <c r="R174">
        <v>0</v>
      </c>
      <c r="S174">
        <v>0</v>
      </c>
    </row>
    <row r="175" spans="1:19" x14ac:dyDescent="0.25">
      <c r="A175">
        <v>4</v>
      </c>
      <c r="B175">
        <v>4332</v>
      </c>
      <c r="C175" s="34" t="s">
        <v>3736</v>
      </c>
      <c r="D175" s="34" t="s">
        <v>95</v>
      </c>
      <c r="E175" s="34" t="s">
        <v>93</v>
      </c>
      <c r="F175" s="34" t="s">
        <v>3882</v>
      </c>
      <c r="G175" s="34" t="s">
        <v>1458</v>
      </c>
      <c r="H175" s="34" t="s">
        <v>107</v>
      </c>
      <c r="I175">
        <v>0.1</v>
      </c>
      <c r="J175" s="34" t="s">
        <v>6969</v>
      </c>
      <c r="K175" s="35">
        <v>43598</v>
      </c>
      <c r="L175">
        <v>15555.02</v>
      </c>
      <c r="M175">
        <v>15555.02</v>
      </c>
      <c r="N175">
        <v>0</v>
      </c>
      <c r="O175">
        <v>13999.52</v>
      </c>
      <c r="P175">
        <v>0</v>
      </c>
      <c r="Q175">
        <v>1166.6300000000001</v>
      </c>
      <c r="R175">
        <v>1166.6300000000001</v>
      </c>
      <c r="S175">
        <v>0</v>
      </c>
    </row>
    <row r="176" spans="1:19" x14ac:dyDescent="0.25">
      <c r="A176">
        <v>4</v>
      </c>
      <c r="B176">
        <v>4332</v>
      </c>
      <c r="C176" s="34" t="s">
        <v>3736</v>
      </c>
      <c r="D176" s="34" t="s">
        <v>438</v>
      </c>
      <c r="E176" s="34" t="s">
        <v>439</v>
      </c>
      <c r="F176" s="34" t="s">
        <v>3883</v>
      </c>
      <c r="G176" s="34" t="s">
        <v>440</v>
      </c>
      <c r="H176" s="34" t="s">
        <v>124</v>
      </c>
      <c r="I176">
        <v>0</v>
      </c>
      <c r="J176" s="34" t="s">
        <v>6969</v>
      </c>
      <c r="K176" s="35">
        <v>43992</v>
      </c>
      <c r="L176">
        <v>69716.990000000005</v>
      </c>
      <c r="M176">
        <v>69716.990000000005</v>
      </c>
      <c r="N176">
        <v>0</v>
      </c>
      <c r="O176">
        <v>62745.29</v>
      </c>
      <c r="P176">
        <v>0</v>
      </c>
      <c r="Q176">
        <v>5228.7800000000007</v>
      </c>
      <c r="R176">
        <v>5228.7700000000004</v>
      </c>
      <c r="S176">
        <v>0.01</v>
      </c>
    </row>
    <row r="177" spans="1:19" x14ac:dyDescent="0.25">
      <c r="A177">
        <v>4</v>
      </c>
      <c r="B177">
        <v>4332</v>
      </c>
      <c r="C177" s="34" t="s">
        <v>3736</v>
      </c>
      <c r="D177" s="34" t="s">
        <v>121</v>
      </c>
      <c r="E177" s="34" t="s">
        <v>122</v>
      </c>
      <c r="F177" s="34" t="s">
        <v>3884</v>
      </c>
      <c r="G177" s="34" t="s">
        <v>484</v>
      </c>
      <c r="H177" s="34" t="s">
        <v>100</v>
      </c>
      <c r="I177">
        <v>1</v>
      </c>
      <c r="J177" s="34" t="s">
        <v>6969</v>
      </c>
      <c r="K177" s="35">
        <v>43294</v>
      </c>
      <c r="L177">
        <v>25894.98</v>
      </c>
      <c r="M177">
        <v>25894.98</v>
      </c>
      <c r="N177">
        <v>0</v>
      </c>
      <c r="O177">
        <v>23305.48</v>
      </c>
      <c r="P177">
        <v>0</v>
      </c>
      <c r="Q177">
        <v>1942.1299999999999</v>
      </c>
      <c r="R177">
        <v>1942.12</v>
      </c>
      <c r="S177">
        <v>0.01</v>
      </c>
    </row>
    <row r="178" spans="1:19" x14ac:dyDescent="0.25">
      <c r="A178">
        <v>4</v>
      </c>
      <c r="B178">
        <v>4332</v>
      </c>
      <c r="C178" s="34" t="s">
        <v>3736</v>
      </c>
      <c r="D178" s="34" t="s">
        <v>1098</v>
      </c>
      <c r="E178" s="34" t="s">
        <v>25</v>
      </c>
      <c r="F178" s="34" t="s">
        <v>7051</v>
      </c>
      <c r="G178" s="34" t="s">
        <v>7052</v>
      </c>
      <c r="H178" s="34" t="s">
        <v>86</v>
      </c>
      <c r="I178">
        <v>1</v>
      </c>
      <c r="J178" s="34" t="s">
        <v>6969</v>
      </c>
      <c r="K178" s="35">
        <v>43335</v>
      </c>
      <c r="L178">
        <v>47696.11</v>
      </c>
      <c r="M178">
        <v>47696.11</v>
      </c>
      <c r="N178">
        <v>0</v>
      </c>
      <c r="O178">
        <v>47696.11</v>
      </c>
      <c r="P178">
        <v>0</v>
      </c>
      <c r="Q178">
        <v>0</v>
      </c>
      <c r="R178">
        <v>0</v>
      </c>
      <c r="S178">
        <v>0</v>
      </c>
    </row>
    <row r="179" spans="1:19" x14ac:dyDescent="0.25">
      <c r="A179">
        <v>4</v>
      </c>
      <c r="B179">
        <v>4332</v>
      </c>
      <c r="C179" s="34" t="s">
        <v>3736</v>
      </c>
      <c r="D179" s="34" t="s">
        <v>95</v>
      </c>
      <c r="E179" s="34" t="s">
        <v>93</v>
      </c>
      <c r="F179" s="34" t="s">
        <v>3885</v>
      </c>
      <c r="G179" s="34" t="s">
        <v>1342</v>
      </c>
      <c r="H179" s="34" t="s">
        <v>107</v>
      </c>
      <c r="I179">
        <v>0.1</v>
      </c>
      <c r="J179" s="34" t="s">
        <v>6969</v>
      </c>
      <c r="K179" s="35">
        <v>43598</v>
      </c>
      <c r="L179">
        <v>105226.29</v>
      </c>
      <c r="M179">
        <v>105226.29</v>
      </c>
      <c r="N179">
        <v>0</v>
      </c>
      <c r="O179">
        <v>94703.66</v>
      </c>
      <c r="P179">
        <v>0</v>
      </c>
      <c r="Q179">
        <v>7891.97</v>
      </c>
      <c r="R179">
        <v>7891.97</v>
      </c>
      <c r="S179">
        <v>0</v>
      </c>
    </row>
    <row r="180" spans="1:19" x14ac:dyDescent="0.25">
      <c r="A180">
        <v>4</v>
      </c>
      <c r="B180">
        <v>4332</v>
      </c>
      <c r="C180" s="34" t="s">
        <v>3736</v>
      </c>
      <c r="D180" s="34" t="s">
        <v>205</v>
      </c>
      <c r="E180" s="34" t="s">
        <v>60</v>
      </c>
      <c r="F180" s="34" t="s">
        <v>3886</v>
      </c>
      <c r="G180" s="34" t="s">
        <v>206</v>
      </c>
      <c r="H180" s="34" t="s">
        <v>100</v>
      </c>
      <c r="I180">
        <v>1</v>
      </c>
      <c r="J180" s="34" t="s">
        <v>6969</v>
      </c>
      <c r="K180" s="35">
        <v>44298</v>
      </c>
      <c r="L180">
        <v>129685.93</v>
      </c>
      <c r="M180">
        <v>129685.93</v>
      </c>
      <c r="N180">
        <v>0</v>
      </c>
      <c r="O180">
        <v>116717.34</v>
      </c>
      <c r="P180">
        <v>0</v>
      </c>
      <c r="Q180">
        <v>9726.44</v>
      </c>
      <c r="R180">
        <v>9726.44</v>
      </c>
      <c r="S180">
        <v>0</v>
      </c>
    </row>
    <row r="181" spans="1:19" x14ac:dyDescent="0.25">
      <c r="A181">
        <v>4</v>
      </c>
      <c r="B181">
        <v>4332</v>
      </c>
      <c r="C181" s="34" t="s">
        <v>3736</v>
      </c>
      <c r="D181" s="34" t="s">
        <v>565</v>
      </c>
      <c r="E181" s="34" t="s">
        <v>69</v>
      </c>
      <c r="F181" s="34" t="s">
        <v>3887</v>
      </c>
      <c r="G181" s="34" t="s">
        <v>566</v>
      </c>
      <c r="H181" s="34" t="s">
        <v>100</v>
      </c>
      <c r="I181">
        <v>1</v>
      </c>
      <c r="J181" s="34" t="s">
        <v>6969</v>
      </c>
      <c r="K181" s="35">
        <v>43336</v>
      </c>
      <c r="L181">
        <v>102220</v>
      </c>
      <c r="M181">
        <v>102220</v>
      </c>
      <c r="N181">
        <v>0</v>
      </c>
      <c r="O181">
        <v>91998</v>
      </c>
      <c r="P181">
        <v>0</v>
      </c>
      <c r="Q181">
        <v>7666.5</v>
      </c>
      <c r="R181">
        <v>7666.5</v>
      </c>
      <c r="S181">
        <v>0</v>
      </c>
    </row>
    <row r="182" spans="1:19" x14ac:dyDescent="0.25">
      <c r="A182">
        <v>4</v>
      </c>
      <c r="B182">
        <v>4332</v>
      </c>
      <c r="C182" s="34" t="s">
        <v>3736</v>
      </c>
      <c r="D182" s="34" t="s">
        <v>343</v>
      </c>
      <c r="E182" s="34" t="s">
        <v>140</v>
      </c>
      <c r="F182" s="34" t="s">
        <v>3888</v>
      </c>
      <c r="G182" s="34" t="s">
        <v>1030</v>
      </c>
      <c r="H182" s="34" t="s">
        <v>124</v>
      </c>
      <c r="I182">
        <v>1</v>
      </c>
      <c r="J182" s="34" t="s">
        <v>6969</v>
      </c>
      <c r="K182" s="35">
        <v>43333</v>
      </c>
      <c r="L182">
        <v>19060.21</v>
      </c>
      <c r="M182">
        <v>19060.21</v>
      </c>
      <c r="N182">
        <v>0</v>
      </c>
      <c r="O182">
        <v>17154.189999999999</v>
      </c>
      <c r="P182">
        <v>0</v>
      </c>
      <c r="Q182">
        <v>1429.52</v>
      </c>
      <c r="R182">
        <v>1429.52</v>
      </c>
      <c r="S182">
        <v>0</v>
      </c>
    </row>
    <row r="183" spans="1:19" x14ac:dyDescent="0.25">
      <c r="A183">
        <v>4</v>
      </c>
      <c r="B183">
        <v>4332</v>
      </c>
      <c r="C183" s="34" t="s">
        <v>3736</v>
      </c>
      <c r="D183" s="34" t="s">
        <v>2457</v>
      </c>
      <c r="E183" s="34" t="s">
        <v>782</v>
      </c>
      <c r="F183" s="34" t="s">
        <v>3889</v>
      </c>
      <c r="G183" s="34" t="s">
        <v>2458</v>
      </c>
      <c r="H183" s="34" t="s">
        <v>124</v>
      </c>
      <c r="I183">
        <v>0.85</v>
      </c>
      <c r="J183" s="34" t="s">
        <v>6969</v>
      </c>
      <c r="K183" s="35">
        <v>48092</v>
      </c>
      <c r="L183">
        <v>147938.64000000001</v>
      </c>
      <c r="M183">
        <v>147938.64000000001</v>
      </c>
      <c r="N183">
        <v>0</v>
      </c>
      <c r="O183">
        <v>133144.78</v>
      </c>
      <c r="P183">
        <v>0</v>
      </c>
      <c r="Q183">
        <v>8726.92</v>
      </c>
      <c r="R183">
        <v>5492.93</v>
      </c>
      <c r="S183">
        <v>3233.99</v>
      </c>
    </row>
    <row r="184" spans="1:19" x14ac:dyDescent="0.25">
      <c r="A184">
        <v>4</v>
      </c>
      <c r="B184">
        <v>4332</v>
      </c>
      <c r="C184" s="34" t="s">
        <v>3736</v>
      </c>
      <c r="D184" s="34" t="s">
        <v>14</v>
      </c>
      <c r="E184" s="34" t="s">
        <v>15</v>
      </c>
      <c r="F184" s="34" t="s">
        <v>3890</v>
      </c>
      <c r="G184" s="34" t="s">
        <v>2377</v>
      </c>
      <c r="H184" s="34" t="s">
        <v>149</v>
      </c>
      <c r="I184">
        <v>0</v>
      </c>
      <c r="J184" s="34" t="s">
        <v>6969</v>
      </c>
      <c r="K184" s="35">
        <v>43571</v>
      </c>
      <c r="L184">
        <v>45372.59</v>
      </c>
      <c r="M184">
        <v>45372.59</v>
      </c>
      <c r="N184">
        <v>0</v>
      </c>
      <c r="O184">
        <v>40835.33</v>
      </c>
      <c r="P184">
        <v>0</v>
      </c>
      <c r="Q184">
        <v>3402.9500000000003</v>
      </c>
      <c r="R184">
        <v>3402.94</v>
      </c>
      <c r="S184">
        <v>0.01</v>
      </c>
    </row>
    <row r="185" spans="1:19" x14ac:dyDescent="0.25">
      <c r="A185">
        <v>4</v>
      </c>
      <c r="B185">
        <v>4332</v>
      </c>
      <c r="C185" s="34" t="s">
        <v>3736</v>
      </c>
      <c r="D185" s="34" t="s">
        <v>134</v>
      </c>
      <c r="E185" s="34" t="s">
        <v>135</v>
      </c>
      <c r="F185" s="34" t="s">
        <v>3891</v>
      </c>
      <c r="G185" s="34" t="s">
        <v>145</v>
      </c>
      <c r="H185" s="34" t="s">
        <v>104</v>
      </c>
      <c r="I185">
        <v>0.1</v>
      </c>
      <c r="J185" s="34" t="s">
        <v>6969</v>
      </c>
      <c r="K185" s="35">
        <v>43598</v>
      </c>
      <c r="L185">
        <v>7604.94</v>
      </c>
      <c r="M185">
        <v>7604.94</v>
      </c>
      <c r="N185">
        <v>0</v>
      </c>
      <c r="O185">
        <v>6844.45</v>
      </c>
      <c r="P185">
        <v>0</v>
      </c>
      <c r="Q185">
        <v>570.37</v>
      </c>
      <c r="R185">
        <v>570.37</v>
      </c>
      <c r="S185">
        <v>0</v>
      </c>
    </row>
    <row r="186" spans="1:19" x14ac:dyDescent="0.25">
      <c r="A186">
        <v>4</v>
      </c>
      <c r="B186">
        <v>4332</v>
      </c>
      <c r="C186" s="34" t="s">
        <v>3736</v>
      </c>
      <c r="D186" s="34" t="s">
        <v>243</v>
      </c>
      <c r="E186" s="34" t="s">
        <v>243</v>
      </c>
      <c r="F186" s="34" t="s">
        <v>3892</v>
      </c>
      <c r="G186" s="34" t="s">
        <v>1311</v>
      </c>
      <c r="H186" s="34" t="s">
        <v>104</v>
      </c>
      <c r="I186">
        <v>1</v>
      </c>
      <c r="J186" s="34" t="s">
        <v>6969</v>
      </c>
      <c r="K186" s="35">
        <v>48092</v>
      </c>
      <c r="L186">
        <v>152741.67000000001</v>
      </c>
      <c r="M186">
        <v>152741.67000000001</v>
      </c>
      <c r="N186">
        <v>0</v>
      </c>
      <c r="O186">
        <v>137467.5</v>
      </c>
      <c r="P186">
        <v>0</v>
      </c>
      <c r="Q186">
        <v>11455.630000000001</v>
      </c>
      <c r="R186">
        <v>3131.19</v>
      </c>
      <c r="S186">
        <v>8324.44</v>
      </c>
    </row>
    <row r="187" spans="1:19" x14ac:dyDescent="0.25">
      <c r="A187">
        <v>4</v>
      </c>
      <c r="B187">
        <v>4332</v>
      </c>
      <c r="C187" s="34" t="s">
        <v>3736</v>
      </c>
      <c r="D187" s="34" t="s">
        <v>772</v>
      </c>
      <c r="E187" s="34" t="s">
        <v>147</v>
      </c>
      <c r="F187" s="34" t="s">
        <v>3893</v>
      </c>
      <c r="G187" s="34" t="s">
        <v>896</v>
      </c>
      <c r="H187" s="34" t="s">
        <v>107</v>
      </c>
      <c r="I187">
        <v>0</v>
      </c>
      <c r="J187" s="34" t="s">
        <v>6969</v>
      </c>
      <c r="K187" s="35">
        <v>43788</v>
      </c>
      <c r="L187">
        <v>13308.8</v>
      </c>
      <c r="M187">
        <v>13308.8</v>
      </c>
      <c r="N187">
        <v>0</v>
      </c>
      <c r="O187">
        <v>11977.92</v>
      </c>
      <c r="P187">
        <v>0</v>
      </c>
      <c r="Q187">
        <v>998.16</v>
      </c>
      <c r="R187">
        <v>998.16</v>
      </c>
      <c r="S187">
        <v>0</v>
      </c>
    </row>
    <row r="188" spans="1:19" x14ac:dyDescent="0.25">
      <c r="A188">
        <v>4</v>
      </c>
      <c r="B188">
        <v>4332</v>
      </c>
      <c r="C188" s="34" t="s">
        <v>3736</v>
      </c>
      <c r="D188" s="34" t="s">
        <v>2033</v>
      </c>
      <c r="E188" s="34" t="s">
        <v>60</v>
      </c>
      <c r="F188" s="34" t="s">
        <v>3894</v>
      </c>
      <c r="G188" s="34" t="s">
        <v>2059</v>
      </c>
      <c r="H188" s="34" t="s">
        <v>100</v>
      </c>
      <c r="I188">
        <v>0</v>
      </c>
      <c r="J188" s="34" t="s">
        <v>6969</v>
      </c>
      <c r="K188" s="35">
        <v>43507</v>
      </c>
      <c r="L188">
        <v>5000</v>
      </c>
      <c r="M188">
        <v>5000</v>
      </c>
      <c r="N188">
        <v>0</v>
      </c>
      <c r="O188">
        <v>4500</v>
      </c>
      <c r="P188">
        <v>0</v>
      </c>
      <c r="Q188">
        <v>375</v>
      </c>
      <c r="R188">
        <v>375</v>
      </c>
      <c r="S188">
        <v>0</v>
      </c>
    </row>
    <row r="189" spans="1:19" x14ac:dyDescent="0.25">
      <c r="A189">
        <v>4</v>
      </c>
      <c r="B189">
        <v>4332</v>
      </c>
      <c r="C189" s="34" t="s">
        <v>3736</v>
      </c>
      <c r="D189" s="34" t="s">
        <v>7001</v>
      </c>
      <c r="E189" s="34" t="s">
        <v>25</v>
      </c>
      <c r="F189" s="34" t="s">
        <v>7053</v>
      </c>
      <c r="G189" s="34" t="s">
        <v>7054</v>
      </c>
      <c r="H189" s="34" t="s">
        <v>86</v>
      </c>
      <c r="I189">
        <v>1</v>
      </c>
      <c r="J189" s="34" t="s">
        <v>6969</v>
      </c>
      <c r="K189" s="35">
        <v>43586</v>
      </c>
      <c r="L189">
        <v>255993.98</v>
      </c>
      <c r="M189">
        <v>255993.98</v>
      </c>
      <c r="N189">
        <v>0</v>
      </c>
      <c r="O189">
        <v>255993.98</v>
      </c>
      <c r="P189">
        <v>0</v>
      </c>
      <c r="Q189">
        <v>0</v>
      </c>
      <c r="R189">
        <v>0</v>
      </c>
      <c r="S189">
        <v>0</v>
      </c>
    </row>
    <row r="190" spans="1:19" x14ac:dyDescent="0.25">
      <c r="A190">
        <v>4</v>
      </c>
      <c r="B190">
        <v>4332</v>
      </c>
      <c r="C190" s="34" t="s">
        <v>3736</v>
      </c>
      <c r="D190" s="34" t="s">
        <v>205</v>
      </c>
      <c r="E190" s="34" t="s">
        <v>60</v>
      </c>
      <c r="F190" s="34" t="s">
        <v>3895</v>
      </c>
      <c r="G190" s="34" t="s">
        <v>2235</v>
      </c>
      <c r="H190" s="34" t="s">
        <v>100</v>
      </c>
      <c r="I190">
        <v>0.25</v>
      </c>
      <c r="J190" s="34" t="s">
        <v>6969</v>
      </c>
      <c r="K190" s="35">
        <v>43852</v>
      </c>
      <c r="L190">
        <v>20634.36</v>
      </c>
      <c r="M190">
        <v>20634.36</v>
      </c>
      <c r="N190">
        <v>0</v>
      </c>
      <c r="O190">
        <v>18570.919999999998</v>
      </c>
      <c r="P190">
        <v>0</v>
      </c>
      <c r="Q190">
        <v>1547.58</v>
      </c>
      <c r="R190">
        <v>1547.58</v>
      </c>
      <c r="S190">
        <v>0</v>
      </c>
    </row>
    <row r="191" spans="1:19" x14ac:dyDescent="0.25">
      <c r="A191">
        <v>4</v>
      </c>
      <c r="B191">
        <v>4332</v>
      </c>
      <c r="C191" s="34" t="s">
        <v>3736</v>
      </c>
      <c r="D191" s="34" t="s">
        <v>447</v>
      </c>
      <c r="E191" s="34" t="s">
        <v>21</v>
      </c>
      <c r="F191" s="34" t="s">
        <v>3896</v>
      </c>
      <c r="G191" s="34" t="s">
        <v>461</v>
      </c>
      <c r="H191" s="34" t="s">
        <v>124</v>
      </c>
      <c r="I191">
        <v>0</v>
      </c>
      <c r="J191" s="34" t="s">
        <v>6969</v>
      </c>
      <c r="K191" s="35">
        <v>43294</v>
      </c>
      <c r="L191">
        <v>5927.96</v>
      </c>
      <c r="M191">
        <v>5927.96</v>
      </c>
      <c r="N191">
        <v>0</v>
      </c>
      <c r="O191">
        <v>5335.16</v>
      </c>
      <c r="P191">
        <v>0</v>
      </c>
      <c r="Q191">
        <v>444.6</v>
      </c>
      <c r="R191">
        <v>444.6</v>
      </c>
      <c r="S191">
        <v>0</v>
      </c>
    </row>
    <row r="192" spans="1:19" x14ac:dyDescent="0.25">
      <c r="A192">
        <v>4</v>
      </c>
      <c r="B192">
        <v>4332</v>
      </c>
      <c r="C192" s="34" t="s">
        <v>3736</v>
      </c>
      <c r="D192" s="34" t="s">
        <v>561</v>
      </c>
      <c r="E192" s="34" t="s">
        <v>48</v>
      </c>
      <c r="F192" s="34" t="s">
        <v>7055</v>
      </c>
      <c r="G192" s="34" t="s">
        <v>7056</v>
      </c>
      <c r="H192" s="34" t="s">
        <v>86</v>
      </c>
      <c r="I192">
        <v>1</v>
      </c>
      <c r="J192" s="34" t="s">
        <v>6969</v>
      </c>
      <c r="K192" s="35">
        <v>43335</v>
      </c>
      <c r="L192">
        <v>16908.55</v>
      </c>
      <c r="M192">
        <v>16908.55</v>
      </c>
      <c r="N192">
        <v>0</v>
      </c>
      <c r="O192">
        <v>16908.55</v>
      </c>
      <c r="P192">
        <v>0</v>
      </c>
      <c r="Q192">
        <v>0</v>
      </c>
      <c r="R192">
        <v>0</v>
      </c>
      <c r="S192">
        <v>0</v>
      </c>
    </row>
    <row r="193" spans="1:19" x14ac:dyDescent="0.25">
      <c r="A193">
        <v>4</v>
      </c>
      <c r="B193">
        <v>4332</v>
      </c>
      <c r="C193" s="34" t="s">
        <v>3736</v>
      </c>
      <c r="D193" s="34" t="s">
        <v>7057</v>
      </c>
      <c r="E193" s="34" t="s">
        <v>9</v>
      </c>
      <c r="F193" s="34" t="s">
        <v>7058</v>
      </c>
      <c r="G193" s="34" t="s">
        <v>7059</v>
      </c>
      <c r="H193" s="34" t="s">
        <v>86</v>
      </c>
      <c r="I193">
        <v>1</v>
      </c>
      <c r="J193" s="34" t="s">
        <v>6969</v>
      </c>
      <c r="K193" s="35">
        <v>43661</v>
      </c>
      <c r="L193">
        <v>130461.93</v>
      </c>
      <c r="M193">
        <v>130461.93</v>
      </c>
      <c r="N193">
        <v>0</v>
      </c>
      <c r="O193">
        <v>130461.93</v>
      </c>
      <c r="P193">
        <v>0</v>
      </c>
      <c r="Q193">
        <v>0</v>
      </c>
      <c r="R193">
        <v>0</v>
      </c>
      <c r="S193">
        <v>0</v>
      </c>
    </row>
    <row r="194" spans="1:19" x14ac:dyDescent="0.25">
      <c r="A194">
        <v>4</v>
      </c>
      <c r="B194">
        <v>4332</v>
      </c>
      <c r="C194" s="34" t="s">
        <v>3736</v>
      </c>
      <c r="D194" s="34" t="s">
        <v>1132</v>
      </c>
      <c r="E194" s="34" t="s">
        <v>93</v>
      </c>
      <c r="F194" s="34" t="s">
        <v>3897</v>
      </c>
      <c r="G194" s="34" t="s">
        <v>1237</v>
      </c>
      <c r="H194" s="34" t="s">
        <v>107</v>
      </c>
      <c r="I194">
        <v>0</v>
      </c>
      <c r="J194" s="34" t="s">
        <v>6969</v>
      </c>
      <c r="K194" s="35">
        <v>43571</v>
      </c>
      <c r="L194">
        <v>5647.84</v>
      </c>
      <c r="M194">
        <v>5647.84</v>
      </c>
      <c r="N194">
        <v>0</v>
      </c>
      <c r="O194">
        <v>5083.0600000000004</v>
      </c>
      <c r="P194">
        <v>0</v>
      </c>
      <c r="Q194">
        <v>423.59</v>
      </c>
      <c r="R194">
        <v>423.59</v>
      </c>
      <c r="S194">
        <v>0</v>
      </c>
    </row>
    <row r="195" spans="1:19" x14ac:dyDescent="0.25">
      <c r="A195">
        <v>4</v>
      </c>
      <c r="B195">
        <v>4332</v>
      </c>
      <c r="C195" s="34" t="s">
        <v>3736</v>
      </c>
      <c r="D195" s="34" t="s">
        <v>95</v>
      </c>
      <c r="E195" s="34" t="s">
        <v>93</v>
      </c>
      <c r="F195" s="34" t="s">
        <v>3898</v>
      </c>
      <c r="G195" s="34" t="s">
        <v>1384</v>
      </c>
      <c r="H195" s="34" t="s">
        <v>104</v>
      </c>
      <c r="I195">
        <v>0.1</v>
      </c>
      <c r="J195" s="34" t="s">
        <v>6969</v>
      </c>
      <c r="K195" s="35">
        <v>43356</v>
      </c>
      <c r="L195">
        <v>5550.84</v>
      </c>
      <c r="M195">
        <v>5550.84</v>
      </c>
      <c r="N195">
        <v>0</v>
      </c>
      <c r="O195">
        <v>4995.76</v>
      </c>
      <c r="P195">
        <v>0</v>
      </c>
      <c r="Q195">
        <v>416.31</v>
      </c>
      <c r="R195">
        <v>416.31</v>
      </c>
      <c r="S195">
        <v>0</v>
      </c>
    </row>
    <row r="196" spans="1:19" x14ac:dyDescent="0.25">
      <c r="A196">
        <v>4</v>
      </c>
      <c r="B196">
        <v>4332</v>
      </c>
      <c r="C196" s="34" t="s">
        <v>3736</v>
      </c>
      <c r="D196" s="34" t="s">
        <v>682</v>
      </c>
      <c r="E196" s="34" t="s">
        <v>25</v>
      </c>
      <c r="F196" s="34" t="s">
        <v>7060</v>
      </c>
      <c r="G196" s="34" t="s">
        <v>7061</v>
      </c>
      <c r="H196" s="34" t="s">
        <v>86</v>
      </c>
      <c r="I196">
        <v>1</v>
      </c>
      <c r="J196" s="34" t="s">
        <v>6969</v>
      </c>
      <c r="K196" s="35">
        <v>43334</v>
      </c>
      <c r="L196">
        <v>48851.92</v>
      </c>
      <c r="M196">
        <v>48851.92</v>
      </c>
      <c r="N196">
        <v>0</v>
      </c>
      <c r="O196">
        <v>48851.92</v>
      </c>
      <c r="P196">
        <v>0</v>
      </c>
      <c r="Q196">
        <v>0</v>
      </c>
      <c r="R196">
        <v>0</v>
      </c>
      <c r="S196">
        <v>0</v>
      </c>
    </row>
    <row r="197" spans="1:19" x14ac:dyDescent="0.25">
      <c r="A197">
        <v>4</v>
      </c>
      <c r="B197">
        <v>4332</v>
      </c>
      <c r="C197" s="34" t="s">
        <v>3736</v>
      </c>
      <c r="D197" s="34" t="s">
        <v>48</v>
      </c>
      <c r="E197" s="34" t="s">
        <v>48</v>
      </c>
      <c r="F197" s="34" t="s">
        <v>3899</v>
      </c>
      <c r="G197" s="34" t="s">
        <v>637</v>
      </c>
      <c r="H197" s="34" t="s">
        <v>107</v>
      </c>
      <c r="I197">
        <v>0.05</v>
      </c>
      <c r="J197" s="34" t="s">
        <v>6969</v>
      </c>
      <c r="K197" s="35">
        <v>43608</v>
      </c>
      <c r="L197">
        <v>16050</v>
      </c>
      <c r="M197">
        <v>16050</v>
      </c>
      <c r="N197">
        <v>0</v>
      </c>
      <c r="O197">
        <v>14445</v>
      </c>
      <c r="P197">
        <v>0</v>
      </c>
      <c r="Q197">
        <v>1203.75</v>
      </c>
      <c r="R197">
        <v>1203.75</v>
      </c>
      <c r="S197">
        <v>0</v>
      </c>
    </row>
    <row r="198" spans="1:19" x14ac:dyDescent="0.25">
      <c r="A198">
        <v>4</v>
      </c>
      <c r="B198">
        <v>4332</v>
      </c>
      <c r="C198" s="34" t="s">
        <v>3736</v>
      </c>
      <c r="D198" s="34" t="s">
        <v>613</v>
      </c>
      <c r="E198" s="34" t="s">
        <v>131</v>
      </c>
      <c r="F198" s="34" t="s">
        <v>3900</v>
      </c>
      <c r="G198" s="34" t="s">
        <v>614</v>
      </c>
      <c r="H198" s="34" t="s">
        <v>100</v>
      </c>
      <c r="I198">
        <v>1</v>
      </c>
      <c r="J198" s="34" t="s">
        <v>6969</v>
      </c>
      <c r="K198" s="35">
        <v>43335</v>
      </c>
      <c r="L198">
        <v>3317.97</v>
      </c>
      <c r="M198">
        <v>3317.97</v>
      </c>
      <c r="N198">
        <v>0</v>
      </c>
      <c r="O198">
        <v>2986.17</v>
      </c>
      <c r="P198">
        <v>0</v>
      </c>
      <c r="Q198">
        <v>248.85</v>
      </c>
      <c r="R198">
        <v>248.85</v>
      </c>
      <c r="S198">
        <v>0</v>
      </c>
    </row>
    <row r="199" spans="1:19" x14ac:dyDescent="0.25">
      <c r="A199">
        <v>4</v>
      </c>
      <c r="B199">
        <v>4332</v>
      </c>
      <c r="C199" s="34" t="s">
        <v>3736</v>
      </c>
      <c r="D199" s="34" t="s">
        <v>527</v>
      </c>
      <c r="E199" s="34" t="s">
        <v>27</v>
      </c>
      <c r="F199" s="34" t="s">
        <v>3901</v>
      </c>
      <c r="G199" s="34" t="s">
        <v>1980</v>
      </c>
      <c r="H199" s="34" t="s">
        <v>107</v>
      </c>
      <c r="I199">
        <v>0</v>
      </c>
      <c r="J199" s="34" t="s">
        <v>6969</v>
      </c>
      <c r="K199" s="35">
        <v>43816</v>
      </c>
      <c r="L199">
        <v>49296.86</v>
      </c>
      <c r="M199">
        <v>49296.86</v>
      </c>
      <c r="N199">
        <v>0</v>
      </c>
      <c r="O199">
        <v>44367.17</v>
      </c>
      <c r="P199">
        <v>0</v>
      </c>
      <c r="Q199">
        <v>3697.2700000000004</v>
      </c>
      <c r="R199">
        <v>3697.26</v>
      </c>
      <c r="S199">
        <v>0.01</v>
      </c>
    </row>
    <row r="200" spans="1:19" x14ac:dyDescent="0.25">
      <c r="A200">
        <v>4</v>
      </c>
      <c r="B200">
        <v>4332</v>
      </c>
      <c r="C200" s="34" t="s">
        <v>3736</v>
      </c>
      <c r="D200" s="34" t="s">
        <v>394</v>
      </c>
      <c r="E200" s="34" t="s">
        <v>395</v>
      </c>
      <c r="F200" s="34" t="s">
        <v>3902</v>
      </c>
      <c r="G200" s="34" t="s">
        <v>532</v>
      </c>
      <c r="H200" s="34" t="s">
        <v>124</v>
      </c>
      <c r="I200">
        <v>1</v>
      </c>
      <c r="J200" s="34" t="s">
        <v>6969</v>
      </c>
      <c r="K200" s="35">
        <v>43294</v>
      </c>
      <c r="L200">
        <v>87444.22</v>
      </c>
      <c r="M200">
        <v>87444.22</v>
      </c>
      <c r="N200">
        <v>0</v>
      </c>
      <c r="O200">
        <v>78699.8</v>
      </c>
      <c r="P200">
        <v>0</v>
      </c>
      <c r="Q200">
        <v>6558.32</v>
      </c>
      <c r="R200">
        <v>6558.32</v>
      </c>
      <c r="S200">
        <v>0</v>
      </c>
    </row>
    <row r="201" spans="1:19" x14ac:dyDescent="0.25">
      <c r="A201">
        <v>4</v>
      </c>
      <c r="B201">
        <v>4332</v>
      </c>
      <c r="C201" s="34" t="s">
        <v>3736</v>
      </c>
      <c r="D201" s="34" t="s">
        <v>1132</v>
      </c>
      <c r="E201" s="34" t="s">
        <v>93</v>
      </c>
      <c r="F201" s="34" t="s">
        <v>3903</v>
      </c>
      <c r="G201" s="34" t="s">
        <v>1133</v>
      </c>
      <c r="H201" s="34" t="s">
        <v>104</v>
      </c>
      <c r="I201">
        <v>0.8</v>
      </c>
      <c r="J201" s="34" t="s">
        <v>6969</v>
      </c>
      <c r="K201" s="35">
        <v>43336</v>
      </c>
      <c r="L201">
        <v>24378.91</v>
      </c>
      <c r="M201">
        <v>24378.91</v>
      </c>
      <c r="N201">
        <v>0</v>
      </c>
      <c r="O201">
        <v>21941.02</v>
      </c>
      <c r="P201">
        <v>0</v>
      </c>
      <c r="Q201">
        <v>1828.42</v>
      </c>
      <c r="R201">
        <v>1828.42</v>
      </c>
      <c r="S201">
        <v>0</v>
      </c>
    </row>
    <row r="202" spans="1:19" x14ac:dyDescent="0.25">
      <c r="A202">
        <v>4</v>
      </c>
      <c r="B202">
        <v>4332</v>
      </c>
      <c r="C202" s="34" t="s">
        <v>3736</v>
      </c>
      <c r="D202" s="34" t="s">
        <v>426</v>
      </c>
      <c r="E202" s="34" t="s">
        <v>60</v>
      </c>
      <c r="F202" s="34" t="s">
        <v>7062</v>
      </c>
      <c r="G202" s="34" t="s">
        <v>7063</v>
      </c>
      <c r="H202" s="34" t="s">
        <v>86</v>
      </c>
      <c r="I202">
        <v>1</v>
      </c>
      <c r="J202" s="34" t="s">
        <v>6969</v>
      </c>
      <c r="K202" s="35">
        <v>43594</v>
      </c>
      <c r="L202">
        <v>434999.43</v>
      </c>
      <c r="M202">
        <v>434999.43</v>
      </c>
      <c r="N202">
        <v>0</v>
      </c>
      <c r="O202">
        <v>434999.43</v>
      </c>
      <c r="P202">
        <v>0</v>
      </c>
      <c r="Q202">
        <v>0</v>
      </c>
      <c r="R202">
        <v>0</v>
      </c>
      <c r="S202">
        <v>0</v>
      </c>
    </row>
    <row r="203" spans="1:19" x14ac:dyDescent="0.25">
      <c r="A203">
        <v>4</v>
      </c>
      <c r="B203">
        <v>4332</v>
      </c>
      <c r="C203" s="34" t="s">
        <v>3736</v>
      </c>
      <c r="D203" s="34" t="s">
        <v>95</v>
      </c>
      <c r="E203" s="34" t="s">
        <v>93</v>
      </c>
      <c r="F203" s="34" t="s">
        <v>3904</v>
      </c>
      <c r="G203" s="34" t="s">
        <v>1482</v>
      </c>
      <c r="H203" s="34" t="s">
        <v>104</v>
      </c>
      <c r="I203">
        <v>0.1</v>
      </c>
      <c r="J203" s="34" t="s">
        <v>6969</v>
      </c>
      <c r="K203" s="35">
        <v>43598</v>
      </c>
      <c r="L203">
        <v>3307.67</v>
      </c>
      <c r="M203">
        <v>3307.67</v>
      </c>
      <c r="N203">
        <v>0</v>
      </c>
      <c r="O203">
        <v>2976.9</v>
      </c>
      <c r="P203">
        <v>0</v>
      </c>
      <c r="Q203">
        <v>248.08</v>
      </c>
      <c r="R203">
        <v>248.08</v>
      </c>
      <c r="S203">
        <v>0</v>
      </c>
    </row>
    <row r="204" spans="1:19" x14ac:dyDescent="0.25">
      <c r="A204">
        <v>4</v>
      </c>
      <c r="B204">
        <v>4332</v>
      </c>
      <c r="C204" s="34" t="s">
        <v>3736</v>
      </c>
      <c r="D204" s="34" t="s">
        <v>497</v>
      </c>
      <c r="E204" s="34" t="s">
        <v>48</v>
      </c>
      <c r="F204" s="34" t="s">
        <v>3905</v>
      </c>
      <c r="G204" s="34" t="s">
        <v>498</v>
      </c>
      <c r="H204" s="34" t="s">
        <v>107</v>
      </c>
      <c r="I204">
        <v>1</v>
      </c>
      <c r="J204" s="34" t="s">
        <v>6969</v>
      </c>
      <c r="K204" s="35">
        <v>43294</v>
      </c>
      <c r="L204">
        <v>5000</v>
      </c>
      <c r="M204">
        <v>5000</v>
      </c>
      <c r="N204">
        <v>0</v>
      </c>
      <c r="O204">
        <v>4500</v>
      </c>
      <c r="P204">
        <v>0</v>
      </c>
      <c r="Q204">
        <v>375</v>
      </c>
      <c r="R204">
        <v>375</v>
      </c>
      <c r="S204">
        <v>0</v>
      </c>
    </row>
    <row r="205" spans="1:19" x14ac:dyDescent="0.25">
      <c r="A205">
        <v>4</v>
      </c>
      <c r="B205">
        <v>4332</v>
      </c>
      <c r="C205" s="34" t="s">
        <v>3736</v>
      </c>
      <c r="D205" s="34" t="s">
        <v>398</v>
      </c>
      <c r="E205" s="34" t="s">
        <v>255</v>
      </c>
      <c r="F205" s="34" t="s">
        <v>3906</v>
      </c>
      <c r="G205" s="34" t="s">
        <v>789</v>
      </c>
      <c r="H205" s="34" t="s">
        <v>107</v>
      </c>
      <c r="I205">
        <v>0</v>
      </c>
      <c r="J205" s="34" t="s">
        <v>6969</v>
      </c>
      <c r="K205" s="35">
        <v>43333</v>
      </c>
      <c r="L205">
        <v>3864.83</v>
      </c>
      <c r="M205">
        <v>3864.83</v>
      </c>
      <c r="N205">
        <v>0</v>
      </c>
      <c r="O205">
        <v>3478.35</v>
      </c>
      <c r="P205">
        <v>0</v>
      </c>
      <c r="Q205">
        <v>289.86</v>
      </c>
      <c r="R205">
        <v>289.86</v>
      </c>
      <c r="S205">
        <v>0</v>
      </c>
    </row>
    <row r="206" spans="1:19" x14ac:dyDescent="0.25">
      <c r="A206">
        <v>4</v>
      </c>
      <c r="B206">
        <v>4332</v>
      </c>
      <c r="C206" s="34" t="s">
        <v>3736</v>
      </c>
      <c r="D206" s="34" t="s">
        <v>772</v>
      </c>
      <c r="E206" s="34" t="s">
        <v>147</v>
      </c>
      <c r="F206" s="34" t="s">
        <v>3907</v>
      </c>
      <c r="G206" s="34" t="s">
        <v>843</v>
      </c>
      <c r="H206" s="34" t="s">
        <v>107</v>
      </c>
      <c r="I206">
        <v>0</v>
      </c>
      <c r="J206" s="34" t="s">
        <v>6969</v>
      </c>
      <c r="K206" s="35">
        <v>43788</v>
      </c>
      <c r="L206">
        <v>17806.400000000001</v>
      </c>
      <c r="M206">
        <v>17806.400000000001</v>
      </c>
      <c r="N206">
        <v>0</v>
      </c>
      <c r="O206">
        <v>16025.76</v>
      </c>
      <c r="P206">
        <v>0</v>
      </c>
      <c r="Q206">
        <v>1335.48</v>
      </c>
      <c r="R206">
        <v>1335.48</v>
      </c>
      <c r="S206">
        <v>0</v>
      </c>
    </row>
    <row r="207" spans="1:19" x14ac:dyDescent="0.25">
      <c r="A207">
        <v>4</v>
      </c>
      <c r="B207">
        <v>4332</v>
      </c>
      <c r="C207" s="34" t="s">
        <v>3736</v>
      </c>
      <c r="D207" s="34" t="s">
        <v>255</v>
      </c>
      <c r="E207" s="34" t="s">
        <v>255</v>
      </c>
      <c r="F207" s="34" t="s">
        <v>7064</v>
      </c>
      <c r="G207" s="34" t="s">
        <v>7065</v>
      </c>
      <c r="H207" s="34" t="s">
        <v>23</v>
      </c>
      <c r="I207">
        <v>0.1</v>
      </c>
      <c r="J207" s="34" t="s">
        <v>6970</v>
      </c>
      <c r="K207" s="35">
        <v>48092</v>
      </c>
      <c r="L207">
        <v>1361950</v>
      </c>
      <c r="M207">
        <v>1011950</v>
      </c>
      <c r="N207">
        <v>-350000</v>
      </c>
      <c r="O207">
        <v>758962.5</v>
      </c>
      <c r="P207">
        <v>-262500</v>
      </c>
      <c r="Q207">
        <v>0</v>
      </c>
      <c r="R207">
        <v>0</v>
      </c>
      <c r="S207">
        <v>0</v>
      </c>
    </row>
    <row r="208" spans="1:19" x14ac:dyDescent="0.25">
      <c r="A208">
        <v>4</v>
      </c>
      <c r="B208">
        <v>4332</v>
      </c>
      <c r="C208" s="34" t="s">
        <v>3736</v>
      </c>
      <c r="D208" s="34" t="s">
        <v>927</v>
      </c>
      <c r="E208" s="34" t="s">
        <v>147</v>
      </c>
      <c r="F208" s="34" t="s">
        <v>3908</v>
      </c>
      <c r="G208" s="34" t="s">
        <v>958</v>
      </c>
      <c r="H208" s="34" t="s">
        <v>107</v>
      </c>
      <c r="I208">
        <v>1</v>
      </c>
      <c r="J208" s="34" t="s">
        <v>6969</v>
      </c>
      <c r="K208" s="35">
        <v>43335</v>
      </c>
      <c r="L208">
        <v>8250</v>
      </c>
      <c r="M208">
        <v>8250</v>
      </c>
      <c r="N208">
        <v>0</v>
      </c>
      <c r="O208">
        <v>7425</v>
      </c>
      <c r="P208">
        <v>0</v>
      </c>
      <c r="Q208">
        <v>618.75</v>
      </c>
      <c r="R208">
        <v>618.75</v>
      </c>
      <c r="S208">
        <v>0</v>
      </c>
    </row>
    <row r="209" spans="1:19" x14ac:dyDescent="0.25">
      <c r="A209">
        <v>4</v>
      </c>
      <c r="B209">
        <v>4332</v>
      </c>
      <c r="C209" s="34" t="s">
        <v>3736</v>
      </c>
      <c r="D209" s="34" t="s">
        <v>426</v>
      </c>
      <c r="E209" s="34" t="s">
        <v>60</v>
      </c>
      <c r="F209" s="34" t="s">
        <v>3909</v>
      </c>
      <c r="G209" s="34" t="s">
        <v>1835</v>
      </c>
      <c r="H209" s="34" t="s">
        <v>86</v>
      </c>
      <c r="I209">
        <v>1</v>
      </c>
      <c r="J209" s="34" t="s">
        <v>6969</v>
      </c>
      <c r="K209" s="35">
        <v>43411</v>
      </c>
      <c r="L209">
        <v>7742.71</v>
      </c>
      <c r="M209">
        <v>7742.71</v>
      </c>
      <c r="N209">
        <v>0</v>
      </c>
      <c r="O209">
        <v>6968.44</v>
      </c>
      <c r="P209">
        <v>0</v>
      </c>
      <c r="Q209">
        <v>580.70000000000005</v>
      </c>
      <c r="R209">
        <v>580.70000000000005</v>
      </c>
      <c r="S209">
        <v>0</v>
      </c>
    </row>
    <row r="210" spans="1:19" x14ac:dyDescent="0.25">
      <c r="A210">
        <v>4</v>
      </c>
      <c r="B210">
        <v>4332</v>
      </c>
      <c r="C210" s="34" t="s">
        <v>3736</v>
      </c>
      <c r="D210" s="34" t="s">
        <v>519</v>
      </c>
      <c r="E210" s="34" t="s">
        <v>131</v>
      </c>
      <c r="F210" s="34" t="s">
        <v>3910</v>
      </c>
      <c r="G210" s="34" t="s">
        <v>615</v>
      </c>
      <c r="H210" s="34" t="s">
        <v>107</v>
      </c>
      <c r="I210">
        <v>0</v>
      </c>
      <c r="J210" s="34" t="s">
        <v>6969</v>
      </c>
      <c r="K210" s="35">
        <v>43335</v>
      </c>
      <c r="L210">
        <v>3858.95</v>
      </c>
      <c r="M210">
        <v>3858.95</v>
      </c>
      <c r="N210">
        <v>0</v>
      </c>
      <c r="O210">
        <v>3473.06</v>
      </c>
      <c r="P210">
        <v>0</v>
      </c>
      <c r="Q210">
        <v>289.42</v>
      </c>
      <c r="R210">
        <v>289.42</v>
      </c>
      <c r="S210">
        <v>0</v>
      </c>
    </row>
    <row r="211" spans="1:19" x14ac:dyDescent="0.25">
      <c r="A211">
        <v>4</v>
      </c>
      <c r="B211">
        <v>4332</v>
      </c>
      <c r="C211" s="34" t="s">
        <v>3736</v>
      </c>
      <c r="D211" s="34" t="s">
        <v>236</v>
      </c>
      <c r="E211" s="34" t="s">
        <v>15</v>
      </c>
      <c r="F211" s="34" t="s">
        <v>3911</v>
      </c>
      <c r="G211" s="34" t="s">
        <v>666</v>
      </c>
      <c r="H211" s="34" t="s">
        <v>107</v>
      </c>
      <c r="I211">
        <v>0.25</v>
      </c>
      <c r="J211" s="34" t="s">
        <v>6969</v>
      </c>
      <c r="K211" s="35">
        <v>43917</v>
      </c>
      <c r="L211">
        <v>14912.56</v>
      </c>
      <c r="M211">
        <v>14912.56</v>
      </c>
      <c r="N211">
        <v>0</v>
      </c>
      <c r="O211">
        <v>13421.3</v>
      </c>
      <c r="P211">
        <v>0</v>
      </c>
      <c r="Q211">
        <v>1118.45</v>
      </c>
      <c r="R211">
        <v>1118.44</v>
      </c>
      <c r="S211">
        <v>0.01</v>
      </c>
    </row>
    <row r="212" spans="1:19" x14ac:dyDescent="0.25">
      <c r="A212">
        <v>4</v>
      </c>
      <c r="B212">
        <v>4332</v>
      </c>
      <c r="C212" s="34" t="s">
        <v>3736</v>
      </c>
      <c r="D212" s="34" t="s">
        <v>95</v>
      </c>
      <c r="E212" s="34" t="s">
        <v>93</v>
      </c>
      <c r="F212" s="34" t="s">
        <v>3912</v>
      </c>
      <c r="G212" s="34" t="s">
        <v>1537</v>
      </c>
      <c r="H212" s="34" t="s">
        <v>107</v>
      </c>
      <c r="I212">
        <v>0.1</v>
      </c>
      <c r="J212" s="34" t="s">
        <v>6969</v>
      </c>
      <c r="K212" s="35">
        <v>43412</v>
      </c>
      <c r="L212">
        <v>6106.61</v>
      </c>
      <c r="M212">
        <v>6106.61</v>
      </c>
      <c r="N212">
        <v>0</v>
      </c>
      <c r="O212">
        <v>5495.95</v>
      </c>
      <c r="P212">
        <v>0</v>
      </c>
      <c r="Q212">
        <v>458</v>
      </c>
      <c r="R212">
        <v>458</v>
      </c>
      <c r="S212">
        <v>0</v>
      </c>
    </row>
    <row r="213" spans="1:19" x14ac:dyDescent="0.25">
      <c r="A213">
        <v>4</v>
      </c>
      <c r="B213">
        <v>4332</v>
      </c>
      <c r="C213" s="34" t="s">
        <v>3736</v>
      </c>
      <c r="D213" s="34" t="s">
        <v>236</v>
      </c>
      <c r="E213" s="34" t="s">
        <v>15</v>
      </c>
      <c r="F213" s="34" t="s">
        <v>3913</v>
      </c>
      <c r="G213" s="34" t="s">
        <v>1333</v>
      </c>
      <c r="H213" s="34" t="s">
        <v>124</v>
      </c>
      <c r="I213">
        <v>0</v>
      </c>
      <c r="J213" s="34" t="s">
        <v>6969</v>
      </c>
      <c r="K213" s="35">
        <v>43917</v>
      </c>
      <c r="L213">
        <v>71927.509999999995</v>
      </c>
      <c r="M213">
        <v>71927.509999999995</v>
      </c>
      <c r="N213">
        <v>0</v>
      </c>
      <c r="O213">
        <v>64734.76</v>
      </c>
      <c r="P213">
        <v>0</v>
      </c>
      <c r="Q213">
        <v>5394.56</v>
      </c>
      <c r="R213">
        <v>5394.56</v>
      </c>
      <c r="S213">
        <v>0</v>
      </c>
    </row>
    <row r="214" spans="1:19" x14ac:dyDescent="0.25">
      <c r="A214">
        <v>4</v>
      </c>
      <c r="B214">
        <v>4332</v>
      </c>
      <c r="C214" s="34" t="s">
        <v>3736</v>
      </c>
      <c r="D214" s="34" t="s">
        <v>927</v>
      </c>
      <c r="E214" s="34" t="s">
        <v>147</v>
      </c>
      <c r="F214" s="34" t="s">
        <v>3914</v>
      </c>
      <c r="G214" s="34" t="s">
        <v>928</v>
      </c>
      <c r="H214" s="34" t="s">
        <v>107</v>
      </c>
      <c r="I214">
        <v>1</v>
      </c>
      <c r="J214" s="34" t="s">
        <v>6969</v>
      </c>
      <c r="K214" s="35">
        <v>43335</v>
      </c>
      <c r="L214">
        <v>49218.47</v>
      </c>
      <c r="M214">
        <v>49218.47</v>
      </c>
      <c r="N214">
        <v>0</v>
      </c>
      <c r="O214">
        <v>44296.62</v>
      </c>
      <c r="P214">
        <v>0</v>
      </c>
      <c r="Q214">
        <v>3691.39</v>
      </c>
      <c r="R214">
        <v>3691.39</v>
      </c>
      <c r="S214">
        <v>0</v>
      </c>
    </row>
    <row r="215" spans="1:19" x14ac:dyDescent="0.25">
      <c r="A215">
        <v>4</v>
      </c>
      <c r="B215">
        <v>4332</v>
      </c>
      <c r="C215" s="34" t="s">
        <v>3736</v>
      </c>
      <c r="D215" s="34" t="s">
        <v>312</v>
      </c>
      <c r="E215" s="34" t="s">
        <v>313</v>
      </c>
      <c r="F215" s="34" t="s">
        <v>3915</v>
      </c>
      <c r="G215" s="34" t="s">
        <v>588</v>
      </c>
      <c r="H215" s="34" t="s">
        <v>107</v>
      </c>
      <c r="I215">
        <v>1</v>
      </c>
      <c r="J215" s="34" t="s">
        <v>6969</v>
      </c>
      <c r="K215" s="35">
        <v>43333</v>
      </c>
      <c r="L215">
        <v>3293.46</v>
      </c>
      <c r="M215">
        <v>3293.46</v>
      </c>
      <c r="N215">
        <v>0</v>
      </c>
      <c r="O215">
        <v>2964.11</v>
      </c>
      <c r="P215">
        <v>0</v>
      </c>
      <c r="Q215">
        <v>247.01</v>
      </c>
      <c r="R215">
        <v>247.01</v>
      </c>
      <c r="S215">
        <v>0</v>
      </c>
    </row>
    <row r="216" spans="1:19" x14ac:dyDescent="0.25">
      <c r="A216">
        <v>4</v>
      </c>
      <c r="B216">
        <v>4332</v>
      </c>
      <c r="C216" s="34" t="s">
        <v>3736</v>
      </c>
      <c r="D216" s="34" t="s">
        <v>521</v>
      </c>
      <c r="E216" s="34" t="s">
        <v>147</v>
      </c>
      <c r="F216" s="34" t="s">
        <v>3916</v>
      </c>
      <c r="G216" s="34" t="s">
        <v>800</v>
      </c>
      <c r="H216" s="34" t="s">
        <v>107</v>
      </c>
      <c r="I216">
        <v>0</v>
      </c>
      <c r="J216" s="34" t="s">
        <v>6969</v>
      </c>
      <c r="K216" s="35">
        <v>44060</v>
      </c>
      <c r="L216">
        <v>27052.19</v>
      </c>
      <c r="M216">
        <v>27052.19</v>
      </c>
      <c r="N216">
        <v>0</v>
      </c>
      <c r="O216">
        <v>24346.97</v>
      </c>
      <c r="P216">
        <v>0</v>
      </c>
      <c r="Q216">
        <v>2028.92</v>
      </c>
      <c r="R216">
        <v>2028.91</v>
      </c>
      <c r="S216">
        <v>0.01</v>
      </c>
    </row>
    <row r="217" spans="1:19" x14ac:dyDescent="0.25">
      <c r="A217">
        <v>4</v>
      </c>
      <c r="B217">
        <v>4332</v>
      </c>
      <c r="C217" s="34" t="s">
        <v>3736</v>
      </c>
      <c r="D217" s="34" t="s">
        <v>255</v>
      </c>
      <c r="E217" s="34" t="s">
        <v>255</v>
      </c>
      <c r="F217" s="34" t="s">
        <v>7066</v>
      </c>
      <c r="G217" s="34" t="s">
        <v>7067</v>
      </c>
      <c r="H217" s="34" t="s">
        <v>3712</v>
      </c>
      <c r="I217">
        <v>0.05</v>
      </c>
      <c r="J217" s="34" t="s">
        <v>6970</v>
      </c>
      <c r="K217" s="35">
        <v>48092</v>
      </c>
      <c r="L217">
        <v>350018</v>
      </c>
      <c r="M217">
        <v>350018</v>
      </c>
      <c r="N217">
        <v>0</v>
      </c>
      <c r="O217">
        <v>262513.5</v>
      </c>
      <c r="P217">
        <v>0</v>
      </c>
      <c r="Q217">
        <v>0</v>
      </c>
      <c r="R217">
        <v>0</v>
      </c>
      <c r="S217">
        <v>0</v>
      </c>
    </row>
    <row r="218" spans="1:19" x14ac:dyDescent="0.25">
      <c r="A218">
        <v>4</v>
      </c>
      <c r="B218">
        <v>4332</v>
      </c>
      <c r="C218" s="34" t="s">
        <v>3736</v>
      </c>
      <c r="D218" s="34" t="s">
        <v>113</v>
      </c>
      <c r="E218" s="34" t="s">
        <v>69</v>
      </c>
      <c r="F218" s="34" t="s">
        <v>7068</v>
      </c>
      <c r="G218" s="34" t="s">
        <v>7069</v>
      </c>
      <c r="H218" s="34" t="s">
        <v>86</v>
      </c>
      <c r="I218">
        <v>1</v>
      </c>
      <c r="J218" s="34" t="s">
        <v>6969</v>
      </c>
      <c r="K218" s="35">
        <v>43614</v>
      </c>
      <c r="L218">
        <v>34867.360000000001</v>
      </c>
      <c r="M218">
        <v>34867.360000000001</v>
      </c>
      <c r="N218">
        <v>0</v>
      </c>
      <c r="O218">
        <v>34867.360000000001</v>
      </c>
      <c r="P218">
        <v>0</v>
      </c>
      <c r="Q218">
        <v>0</v>
      </c>
      <c r="R218">
        <v>0</v>
      </c>
      <c r="S218">
        <v>0</v>
      </c>
    </row>
    <row r="219" spans="1:19" x14ac:dyDescent="0.25">
      <c r="A219">
        <v>4</v>
      </c>
      <c r="B219">
        <v>4332</v>
      </c>
      <c r="C219" s="34" t="s">
        <v>3736</v>
      </c>
      <c r="D219" s="34" t="s">
        <v>816</v>
      </c>
      <c r="E219" s="34" t="s">
        <v>27</v>
      </c>
      <c r="F219" s="34" t="s">
        <v>3917</v>
      </c>
      <c r="G219" s="34" t="s">
        <v>817</v>
      </c>
      <c r="H219" s="34" t="s">
        <v>104</v>
      </c>
      <c r="I219">
        <v>0.5</v>
      </c>
      <c r="J219" s="34" t="s">
        <v>6969</v>
      </c>
      <c r="K219" s="35">
        <v>43334</v>
      </c>
      <c r="L219">
        <v>21553</v>
      </c>
      <c r="M219">
        <v>21553</v>
      </c>
      <c r="N219">
        <v>0</v>
      </c>
      <c r="O219">
        <v>19397.7</v>
      </c>
      <c r="P219">
        <v>0</v>
      </c>
      <c r="Q219">
        <v>1616.48</v>
      </c>
      <c r="R219">
        <v>1616.48</v>
      </c>
      <c r="S219">
        <v>0</v>
      </c>
    </row>
    <row r="220" spans="1:19" x14ac:dyDescent="0.25">
      <c r="A220">
        <v>4</v>
      </c>
      <c r="B220">
        <v>4332</v>
      </c>
      <c r="C220" s="34" t="s">
        <v>3736</v>
      </c>
      <c r="D220" s="34" t="s">
        <v>772</v>
      </c>
      <c r="E220" s="34" t="s">
        <v>147</v>
      </c>
      <c r="F220" s="34" t="s">
        <v>3918</v>
      </c>
      <c r="G220" s="34" t="s">
        <v>842</v>
      </c>
      <c r="H220" s="34" t="s">
        <v>107</v>
      </c>
      <c r="I220">
        <v>0</v>
      </c>
      <c r="J220" s="34" t="s">
        <v>6969</v>
      </c>
      <c r="K220" s="35">
        <v>43788</v>
      </c>
      <c r="L220">
        <v>10697.2</v>
      </c>
      <c r="M220">
        <v>10697.2</v>
      </c>
      <c r="N220">
        <v>0</v>
      </c>
      <c r="O220">
        <v>9627.48</v>
      </c>
      <c r="P220">
        <v>0</v>
      </c>
      <c r="Q220">
        <v>802.29</v>
      </c>
      <c r="R220">
        <v>802.29</v>
      </c>
      <c r="S220">
        <v>0</v>
      </c>
    </row>
    <row r="221" spans="1:19" x14ac:dyDescent="0.25">
      <c r="A221">
        <v>4</v>
      </c>
      <c r="B221">
        <v>4332</v>
      </c>
      <c r="C221" s="34" t="s">
        <v>3736</v>
      </c>
      <c r="D221" s="34" t="s">
        <v>418</v>
      </c>
      <c r="E221" s="34" t="s">
        <v>69</v>
      </c>
      <c r="F221" s="34" t="s">
        <v>3919</v>
      </c>
      <c r="G221" s="34" t="s">
        <v>952</v>
      </c>
      <c r="H221" s="34" t="s">
        <v>107</v>
      </c>
      <c r="I221">
        <v>0</v>
      </c>
      <c r="J221" s="34" t="s">
        <v>6969</v>
      </c>
      <c r="K221" s="35">
        <v>43598</v>
      </c>
      <c r="L221">
        <v>22500</v>
      </c>
      <c r="M221">
        <v>22500</v>
      </c>
      <c r="N221">
        <v>0</v>
      </c>
      <c r="O221">
        <v>20250</v>
      </c>
      <c r="P221">
        <v>0</v>
      </c>
      <c r="Q221">
        <v>1687.5</v>
      </c>
      <c r="R221">
        <v>1687.5</v>
      </c>
      <c r="S221">
        <v>0</v>
      </c>
    </row>
    <row r="222" spans="1:19" x14ac:dyDescent="0.25">
      <c r="A222">
        <v>4</v>
      </c>
      <c r="B222">
        <v>4332</v>
      </c>
      <c r="C222" s="34" t="s">
        <v>3736</v>
      </c>
      <c r="D222" s="34" t="s">
        <v>48</v>
      </c>
      <c r="E222" s="34" t="s">
        <v>48</v>
      </c>
      <c r="F222" s="34" t="s">
        <v>3920</v>
      </c>
      <c r="G222" s="34" t="s">
        <v>672</v>
      </c>
      <c r="H222" s="34" t="s">
        <v>107</v>
      </c>
      <c r="I222">
        <v>0.2</v>
      </c>
      <c r="J222" s="34" t="s">
        <v>6969</v>
      </c>
      <c r="K222" s="35">
        <v>43787</v>
      </c>
      <c r="L222">
        <v>4482.0200000000004</v>
      </c>
      <c r="M222">
        <v>4482.0200000000004</v>
      </c>
      <c r="N222">
        <v>0</v>
      </c>
      <c r="O222">
        <v>4033.82</v>
      </c>
      <c r="P222">
        <v>0</v>
      </c>
      <c r="Q222">
        <v>336.15</v>
      </c>
      <c r="R222">
        <v>336.15</v>
      </c>
      <c r="S222">
        <v>0</v>
      </c>
    </row>
    <row r="223" spans="1:19" x14ac:dyDescent="0.25">
      <c r="A223">
        <v>4</v>
      </c>
      <c r="B223">
        <v>4332</v>
      </c>
      <c r="C223" s="34" t="s">
        <v>3736</v>
      </c>
      <c r="D223" s="34" t="s">
        <v>398</v>
      </c>
      <c r="E223" s="34" t="s">
        <v>255</v>
      </c>
      <c r="F223" s="34" t="s">
        <v>3921</v>
      </c>
      <c r="G223" s="34" t="s">
        <v>1181</v>
      </c>
      <c r="H223" s="34" t="s">
        <v>107</v>
      </c>
      <c r="I223">
        <v>0</v>
      </c>
      <c r="J223" s="34" t="s">
        <v>6969</v>
      </c>
      <c r="K223" s="35">
        <v>43333</v>
      </c>
      <c r="L223">
        <v>7845.86</v>
      </c>
      <c r="M223">
        <v>7845.86</v>
      </c>
      <c r="N223">
        <v>0</v>
      </c>
      <c r="O223">
        <v>7061.27</v>
      </c>
      <c r="P223">
        <v>0</v>
      </c>
      <c r="Q223">
        <v>588.44000000000005</v>
      </c>
      <c r="R223">
        <v>588.44000000000005</v>
      </c>
      <c r="S223">
        <v>0</v>
      </c>
    </row>
    <row r="224" spans="1:19" x14ac:dyDescent="0.25">
      <c r="A224">
        <v>4</v>
      </c>
      <c r="B224">
        <v>4332</v>
      </c>
      <c r="C224" s="34" t="s">
        <v>3736</v>
      </c>
      <c r="D224" s="34" t="s">
        <v>1108</v>
      </c>
      <c r="E224" s="34" t="s">
        <v>25</v>
      </c>
      <c r="F224" s="34" t="s">
        <v>3922</v>
      </c>
      <c r="G224" s="34" t="s">
        <v>1723</v>
      </c>
      <c r="H224" s="34" t="s">
        <v>100</v>
      </c>
      <c r="I224">
        <v>1</v>
      </c>
      <c r="J224" s="34" t="s">
        <v>6969</v>
      </c>
      <c r="K224" s="35">
        <v>43410</v>
      </c>
      <c r="L224">
        <v>10491</v>
      </c>
      <c r="M224">
        <v>10491</v>
      </c>
      <c r="N224">
        <v>0</v>
      </c>
      <c r="O224">
        <v>9441.9</v>
      </c>
      <c r="P224">
        <v>0</v>
      </c>
      <c r="Q224">
        <v>786.83</v>
      </c>
      <c r="R224">
        <v>786.83</v>
      </c>
      <c r="S224">
        <v>0</v>
      </c>
    </row>
    <row r="225" spans="1:19" x14ac:dyDescent="0.25">
      <c r="A225">
        <v>4</v>
      </c>
      <c r="B225">
        <v>4332</v>
      </c>
      <c r="C225" s="34" t="s">
        <v>3736</v>
      </c>
      <c r="D225" s="34" t="s">
        <v>116</v>
      </c>
      <c r="E225" s="34" t="s">
        <v>117</v>
      </c>
      <c r="F225" s="34" t="s">
        <v>7070</v>
      </c>
      <c r="G225" s="34" t="s">
        <v>7071</v>
      </c>
      <c r="H225" s="34" t="s">
        <v>86</v>
      </c>
      <c r="I225">
        <v>1</v>
      </c>
      <c r="J225" s="34" t="s">
        <v>6969</v>
      </c>
      <c r="K225" s="35">
        <v>43335</v>
      </c>
      <c r="L225">
        <v>23765.11</v>
      </c>
      <c r="M225">
        <v>23765.11</v>
      </c>
      <c r="N225">
        <v>0</v>
      </c>
      <c r="O225">
        <v>23765.11</v>
      </c>
      <c r="P225">
        <v>0</v>
      </c>
      <c r="Q225">
        <v>0</v>
      </c>
      <c r="R225">
        <v>0</v>
      </c>
      <c r="S225">
        <v>0</v>
      </c>
    </row>
    <row r="226" spans="1:19" x14ac:dyDescent="0.25">
      <c r="A226">
        <v>4</v>
      </c>
      <c r="B226">
        <v>4332</v>
      </c>
      <c r="C226" s="34" t="s">
        <v>3736</v>
      </c>
      <c r="D226" s="34" t="s">
        <v>27</v>
      </c>
      <c r="E226" s="34" t="s">
        <v>27</v>
      </c>
      <c r="F226" s="34" t="s">
        <v>3923</v>
      </c>
      <c r="G226" s="34" t="s">
        <v>28</v>
      </c>
      <c r="H226" s="34" t="s">
        <v>29</v>
      </c>
      <c r="I226">
        <v>0.17</v>
      </c>
      <c r="J226" s="34" t="s">
        <v>6970</v>
      </c>
      <c r="K226" s="35">
        <v>48092</v>
      </c>
      <c r="L226">
        <v>310000</v>
      </c>
      <c r="M226">
        <v>6254400</v>
      </c>
      <c r="N226">
        <v>5944400</v>
      </c>
      <c r="O226">
        <v>4690800</v>
      </c>
      <c r="P226">
        <v>4458300</v>
      </c>
      <c r="Q226">
        <v>52589.802499999998</v>
      </c>
      <c r="R226">
        <v>52589.802499999998</v>
      </c>
      <c r="S226">
        <v>0</v>
      </c>
    </row>
    <row r="227" spans="1:19" x14ac:dyDescent="0.25">
      <c r="A227">
        <v>4</v>
      </c>
      <c r="B227">
        <v>4332</v>
      </c>
      <c r="C227" s="34" t="s">
        <v>3736</v>
      </c>
      <c r="D227" s="34" t="s">
        <v>527</v>
      </c>
      <c r="E227" s="34" t="s">
        <v>27</v>
      </c>
      <c r="F227" s="34" t="s">
        <v>3924</v>
      </c>
      <c r="G227" s="34" t="s">
        <v>731</v>
      </c>
      <c r="H227" s="34" t="s">
        <v>104</v>
      </c>
      <c r="I227">
        <v>0</v>
      </c>
      <c r="J227" s="34" t="s">
        <v>6969</v>
      </c>
      <c r="K227" s="35">
        <v>43788</v>
      </c>
      <c r="L227">
        <v>6340.95</v>
      </c>
      <c r="M227">
        <v>6340.95</v>
      </c>
      <c r="N227">
        <v>0</v>
      </c>
      <c r="O227">
        <v>5706.86</v>
      </c>
      <c r="P227">
        <v>0</v>
      </c>
      <c r="Q227">
        <v>475.57</v>
      </c>
      <c r="R227">
        <v>475.57</v>
      </c>
      <c r="S227">
        <v>0</v>
      </c>
    </row>
    <row r="228" spans="1:19" x14ac:dyDescent="0.25">
      <c r="A228">
        <v>4</v>
      </c>
      <c r="B228">
        <v>4332</v>
      </c>
      <c r="C228" s="34" t="s">
        <v>3736</v>
      </c>
      <c r="D228" s="34" t="s">
        <v>95</v>
      </c>
      <c r="E228" s="34" t="s">
        <v>93</v>
      </c>
      <c r="F228" s="34" t="s">
        <v>3925</v>
      </c>
      <c r="G228" s="34" t="s">
        <v>1664</v>
      </c>
      <c r="H228" s="34" t="s">
        <v>107</v>
      </c>
      <c r="I228">
        <v>0.1</v>
      </c>
      <c r="J228" s="34" t="s">
        <v>6969</v>
      </c>
      <c r="K228" s="35">
        <v>43598</v>
      </c>
      <c r="L228">
        <v>18708.98</v>
      </c>
      <c r="M228">
        <v>18708.98</v>
      </c>
      <c r="N228">
        <v>0</v>
      </c>
      <c r="O228">
        <v>16838.080000000002</v>
      </c>
      <c r="P228">
        <v>0</v>
      </c>
      <c r="Q228">
        <v>1403.18</v>
      </c>
      <c r="R228">
        <v>1403.17</v>
      </c>
      <c r="S228">
        <v>0.01</v>
      </c>
    </row>
    <row r="229" spans="1:19" x14ac:dyDescent="0.25">
      <c r="A229">
        <v>4</v>
      </c>
      <c r="B229">
        <v>4332</v>
      </c>
      <c r="C229" s="34" t="s">
        <v>3736</v>
      </c>
      <c r="D229" s="34" t="s">
        <v>879</v>
      </c>
      <c r="E229" s="34" t="s">
        <v>25</v>
      </c>
      <c r="F229" s="34" t="s">
        <v>3926</v>
      </c>
      <c r="G229" s="34" t="s">
        <v>1504</v>
      </c>
      <c r="H229" s="34" t="s">
        <v>107</v>
      </c>
      <c r="I229">
        <v>0</v>
      </c>
      <c r="J229" s="34" t="s">
        <v>6969</v>
      </c>
      <c r="K229" s="35">
        <v>43760</v>
      </c>
      <c r="L229">
        <v>39980.199999999997</v>
      </c>
      <c r="M229">
        <v>39980.199999999997</v>
      </c>
      <c r="N229">
        <v>0</v>
      </c>
      <c r="O229">
        <v>35982.18</v>
      </c>
      <c r="P229">
        <v>0</v>
      </c>
      <c r="Q229">
        <v>2998.52</v>
      </c>
      <c r="R229">
        <v>2998.52</v>
      </c>
      <c r="S229">
        <v>0</v>
      </c>
    </row>
    <row r="230" spans="1:19" x14ac:dyDescent="0.25">
      <c r="A230">
        <v>4</v>
      </c>
      <c r="B230">
        <v>4332</v>
      </c>
      <c r="C230" s="34" t="s">
        <v>3736</v>
      </c>
      <c r="D230" s="34" t="s">
        <v>447</v>
      </c>
      <c r="E230" s="34" t="s">
        <v>21</v>
      </c>
      <c r="F230" s="34" t="s">
        <v>3927</v>
      </c>
      <c r="G230" s="34" t="s">
        <v>448</v>
      </c>
      <c r="H230" s="34" t="s">
        <v>124</v>
      </c>
      <c r="I230">
        <v>0</v>
      </c>
      <c r="J230" s="34" t="s">
        <v>6969</v>
      </c>
      <c r="K230" s="35">
        <v>43294</v>
      </c>
      <c r="L230">
        <v>7043.99</v>
      </c>
      <c r="M230">
        <v>7043.99</v>
      </c>
      <c r="N230">
        <v>0</v>
      </c>
      <c r="O230">
        <v>6339.59</v>
      </c>
      <c r="P230">
        <v>0</v>
      </c>
      <c r="Q230">
        <v>528.29999999999995</v>
      </c>
      <c r="R230">
        <v>528.29999999999995</v>
      </c>
      <c r="S230">
        <v>0</v>
      </c>
    </row>
    <row r="231" spans="1:19" x14ac:dyDescent="0.25">
      <c r="A231">
        <v>4</v>
      </c>
      <c r="B231">
        <v>4332</v>
      </c>
      <c r="C231" s="34" t="s">
        <v>3736</v>
      </c>
      <c r="D231" s="34" t="s">
        <v>960</v>
      </c>
      <c r="E231" s="34" t="s">
        <v>147</v>
      </c>
      <c r="F231" s="34" t="s">
        <v>3928</v>
      </c>
      <c r="G231" s="34" t="s">
        <v>961</v>
      </c>
      <c r="H231" s="34" t="s">
        <v>104</v>
      </c>
      <c r="I231">
        <v>0</v>
      </c>
      <c r="J231" s="34" t="s">
        <v>6969</v>
      </c>
      <c r="K231" s="35">
        <v>43788</v>
      </c>
      <c r="L231">
        <v>18263.55</v>
      </c>
      <c r="M231">
        <v>18263.55</v>
      </c>
      <c r="N231">
        <v>0</v>
      </c>
      <c r="O231">
        <v>16437.2</v>
      </c>
      <c r="P231">
        <v>0</v>
      </c>
      <c r="Q231">
        <v>1369.77</v>
      </c>
      <c r="R231">
        <v>1369.77</v>
      </c>
      <c r="S231">
        <v>0</v>
      </c>
    </row>
    <row r="232" spans="1:19" x14ac:dyDescent="0.25">
      <c r="A232">
        <v>4</v>
      </c>
      <c r="B232">
        <v>4332</v>
      </c>
      <c r="C232" s="34" t="s">
        <v>3736</v>
      </c>
      <c r="D232" s="34" t="s">
        <v>95</v>
      </c>
      <c r="E232" s="34" t="s">
        <v>93</v>
      </c>
      <c r="F232" s="34" t="s">
        <v>3929</v>
      </c>
      <c r="G232" s="34" t="s">
        <v>1052</v>
      </c>
      <c r="H232" s="34" t="s">
        <v>107</v>
      </c>
      <c r="I232">
        <v>0.1</v>
      </c>
      <c r="J232" s="34" t="s">
        <v>6969</v>
      </c>
      <c r="K232" s="35">
        <v>43334</v>
      </c>
      <c r="L232">
        <v>6284.34</v>
      </c>
      <c r="M232">
        <v>6284.34</v>
      </c>
      <c r="N232">
        <v>0</v>
      </c>
      <c r="O232">
        <v>5655.91</v>
      </c>
      <c r="P232">
        <v>0</v>
      </c>
      <c r="Q232">
        <v>471.33</v>
      </c>
      <c r="R232">
        <v>471.33</v>
      </c>
      <c r="S232">
        <v>0</v>
      </c>
    </row>
    <row r="233" spans="1:19" x14ac:dyDescent="0.25">
      <c r="A233">
        <v>4</v>
      </c>
      <c r="B233">
        <v>4332</v>
      </c>
      <c r="C233" s="34" t="s">
        <v>3736</v>
      </c>
      <c r="D233" s="34" t="s">
        <v>589</v>
      </c>
      <c r="E233" s="34" t="s">
        <v>9</v>
      </c>
      <c r="F233" s="34" t="s">
        <v>7072</v>
      </c>
      <c r="G233" s="34" t="s">
        <v>7073</v>
      </c>
      <c r="H233" s="34" t="s">
        <v>86</v>
      </c>
      <c r="I233">
        <v>1</v>
      </c>
      <c r="J233" s="34" t="s">
        <v>6969</v>
      </c>
      <c r="K233" s="35">
        <v>44138</v>
      </c>
      <c r="L233">
        <v>223086.58</v>
      </c>
      <c r="M233">
        <v>187464.28</v>
      </c>
      <c r="N233">
        <v>-35622.300000000003</v>
      </c>
      <c r="O233">
        <v>187464.28</v>
      </c>
      <c r="P233">
        <v>-35622.300000000003</v>
      </c>
      <c r="Q233">
        <v>0</v>
      </c>
      <c r="R233">
        <v>0</v>
      </c>
      <c r="S233">
        <v>0</v>
      </c>
    </row>
    <row r="234" spans="1:19" x14ac:dyDescent="0.25">
      <c r="A234">
        <v>4</v>
      </c>
      <c r="B234">
        <v>4332</v>
      </c>
      <c r="C234" s="34" t="s">
        <v>3736</v>
      </c>
      <c r="D234" s="34" t="s">
        <v>640</v>
      </c>
      <c r="E234" s="34" t="s">
        <v>421</v>
      </c>
      <c r="F234" s="34" t="s">
        <v>3930</v>
      </c>
      <c r="G234" s="34" t="s">
        <v>641</v>
      </c>
      <c r="H234" s="34" t="s">
        <v>100</v>
      </c>
      <c r="I234">
        <v>1</v>
      </c>
      <c r="J234" s="34" t="s">
        <v>6969</v>
      </c>
      <c r="K234" s="35">
        <v>43333</v>
      </c>
      <c r="L234">
        <v>3107.75</v>
      </c>
      <c r="M234">
        <v>3107.75</v>
      </c>
      <c r="N234">
        <v>0</v>
      </c>
      <c r="O234">
        <v>2796.98</v>
      </c>
      <c r="P234">
        <v>0</v>
      </c>
      <c r="Q234">
        <v>233.08</v>
      </c>
      <c r="R234">
        <v>233.08</v>
      </c>
      <c r="S234">
        <v>0</v>
      </c>
    </row>
    <row r="235" spans="1:19" x14ac:dyDescent="0.25">
      <c r="A235">
        <v>4</v>
      </c>
      <c r="B235">
        <v>4332</v>
      </c>
      <c r="C235" s="34" t="s">
        <v>3736</v>
      </c>
      <c r="D235" s="34" t="s">
        <v>8609</v>
      </c>
      <c r="E235" s="34" t="s">
        <v>9</v>
      </c>
      <c r="F235" s="34" t="s">
        <v>3931</v>
      </c>
      <c r="G235" s="34" t="s">
        <v>156</v>
      </c>
      <c r="H235" s="34" t="s">
        <v>107</v>
      </c>
      <c r="I235">
        <v>1</v>
      </c>
      <c r="J235" s="34" t="s">
        <v>6969</v>
      </c>
      <c r="K235" s="35">
        <v>43228</v>
      </c>
      <c r="L235">
        <v>7814.32</v>
      </c>
      <c r="M235">
        <v>7814.32</v>
      </c>
      <c r="N235">
        <v>0</v>
      </c>
      <c r="O235">
        <v>7032.89</v>
      </c>
      <c r="P235">
        <v>0</v>
      </c>
      <c r="Q235">
        <v>586.07000000000005</v>
      </c>
      <c r="R235">
        <v>586.07000000000005</v>
      </c>
      <c r="S235">
        <v>0</v>
      </c>
    </row>
    <row r="236" spans="1:19" x14ac:dyDescent="0.25">
      <c r="A236">
        <v>4</v>
      </c>
      <c r="B236">
        <v>4332</v>
      </c>
      <c r="C236" s="34" t="s">
        <v>3736</v>
      </c>
      <c r="D236" s="34" t="s">
        <v>277</v>
      </c>
      <c r="E236" s="34" t="s">
        <v>27</v>
      </c>
      <c r="F236" s="34" t="s">
        <v>3932</v>
      </c>
      <c r="G236" s="34" t="s">
        <v>997</v>
      </c>
      <c r="H236" s="34" t="s">
        <v>107</v>
      </c>
      <c r="I236">
        <v>0.25</v>
      </c>
      <c r="J236" s="34" t="s">
        <v>6969</v>
      </c>
      <c r="K236" s="35">
        <v>43598</v>
      </c>
      <c r="L236">
        <v>21213.69</v>
      </c>
      <c r="M236">
        <v>21213.69</v>
      </c>
      <c r="N236">
        <v>0</v>
      </c>
      <c r="O236">
        <v>19092.32</v>
      </c>
      <c r="P236">
        <v>0</v>
      </c>
      <c r="Q236">
        <v>1591.03</v>
      </c>
      <c r="R236">
        <v>1591.03</v>
      </c>
      <c r="S236">
        <v>0</v>
      </c>
    </row>
    <row r="237" spans="1:19" x14ac:dyDescent="0.25">
      <c r="A237">
        <v>4</v>
      </c>
      <c r="B237">
        <v>4332</v>
      </c>
      <c r="C237" s="34" t="s">
        <v>3736</v>
      </c>
      <c r="D237" s="34" t="s">
        <v>255</v>
      </c>
      <c r="E237" s="34" t="s">
        <v>255</v>
      </c>
      <c r="F237" s="34" t="s">
        <v>3933</v>
      </c>
      <c r="G237" s="34" t="s">
        <v>1273</v>
      </c>
      <c r="H237" s="34" t="s">
        <v>104</v>
      </c>
      <c r="I237">
        <v>1</v>
      </c>
      <c r="J237" s="34" t="s">
        <v>6969</v>
      </c>
      <c r="K237" s="35">
        <v>43977</v>
      </c>
      <c r="L237">
        <v>216609.63</v>
      </c>
      <c r="M237">
        <v>222047.39</v>
      </c>
      <c r="N237">
        <v>5437.76</v>
      </c>
      <c r="O237">
        <v>199842.65</v>
      </c>
      <c r="P237">
        <v>4893.9799999999996</v>
      </c>
      <c r="Q237">
        <v>16653.559999999998</v>
      </c>
      <c r="R237">
        <v>16653.55</v>
      </c>
      <c r="S237">
        <v>0.01</v>
      </c>
    </row>
    <row r="238" spans="1:19" x14ac:dyDescent="0.25">
      <c r="A238">
        <v>4</v>
      </c>
      <c r="B238">
        <v>4332</v>
      </c>
      <c r="C238" s="34" t="s">
        <v>3736</v>
      </c>
      <c r="D238" s="34" t="s">
        <v>363</v>
      </c>
      <c r="E238" s="34" t="s">
        <v>168</v>
      </c>
      <c r="F238" s="34" t="s">
        <v>3934</v>
      </c>
      <c r="G238" s="34" t="s">
        <v>758</v>
      </c>
      <c r="H238" s="34" t="s">
        <v>124</v>
      </c>
      <c r="I238">
        <v>0</v>
      </c>
      <c r="J238" s="34" t="s">
        <v>6969</v>
      </c>
      <c r="K238" s="35">
        <v>43335</v>
      </c>
      <c r="L238">
        <v>15908.92</v>
      </c>
      <c r="M238">
        <v>15908.92</v>
      </c>
      <c r="N238">
        <v>0</v>
      </c>
      <c r="O238">
        <v>14318.03</v>
      </c>
      <c r="P238">
        <v>0</v>
      </c>
      <c r="Q238">
        <v>1193.17</v>
      </c>
      <c r="R238">
        <v>1193.17</v>
      </c>
      <c r="S238">
        <v>0</v>
      </c>
    </row>
    <row r="239" spans="1:19" x14ac:dyDescent="0.25">
      <c r="A239">
        <v>4</v>
      </c>
      <c r="B239">
        <v>4332</v>
      </c>
      <c r="C239" s="34" t="s">
        <v>3736</v>
      </c>
      <c r="D239" s="34" t="s">
        <v>398</v>
      </c>
      <c r="E239" s="34" t="s">
        <v>255</v>
      </c>
      <c r="F239" s="34" t="s">
        <v>3935</v>
      </c>
      <c r="G239" s="34" t="s">
        <v>433</v>
      </c>
      <c r="H239" s="34" t="s">
        <v>107</v>
      </c>
      <c r="I239">
        <v>0</v>
      </c>
      <c r="J239" s="34" t="s">
        <v>6969</v>
      </c>
      <c r="K239" s="35">
        <v>43294</v>
      </c>
      <c r="L239">
        <v>59437.17</v>
      </c>
      <c r="M239">
        <v>59437.17</v>
      </c>
      <c r="N239">
        <v>0</v>
      </c>
      <c r="O239">
        <v>53493.45</v>
      </c>
      <c r="P239">
        <v>0</v>
      </c>
      <c r="Q239">
        <v>4457.79</v>
      </c>
      <c r="R239">
        <v>4457.79</v>
      </c>
      <c r="S239">
        <v>0</v>
      </c>
    </row>
    <row r="240" spans="1:19" x14ac:dyDescent="0.25">
      <c r="A240">
        <v>4</v>
      </c>
      <c r="B240">
        <v>4332</v>
      </c>
      <c r="C240" s="34" t="s">
        <v>3736</v>
      </c>
      <c r="D240" s="34" t="s">
        <v>1762</v>
      </c>
      <c r="E240" s="34" t="s">
        <v>69</v>
      </c>
      <c r="F240" s="34" t="s">
        <v>7074</v>
      </c>
      <c r="G240" s="34" t="s">
        <v>7075</v>
      </c>
      <c r="H240" s="34" t="s">
        <v>86</v>
      </c>
      <c r="I240">
        <v>1</v>
      </c>
      <c r="J240" s="34" t="s">
        <v>6969</v>
      </c>
      <c r="K240" s="35">
        <v>44211</v>
      </c>
      <c r="L240">
        <v>8927.52</v>
      </c>
      <c r="M240">
        <v>28439.01</v>
      </c>
      <c r="N240">
        <v>19511.490000000002</v>
      </c>
      <c r="O240">
        <v>28439.01</v>
      </c>
      <c r="P240">
        <v>19511.490000000002</v>
      </c>
      <c r="Q240">
        <v>0</v>
      </c>
      <c r="R240">
        <v>0</v>
      </c>
      <c r="S240">
        <v>0</v>
      </c>
    </row>
    <row r="241" spans="1:19" x14ac:dyDescent="0.25">
      <c r="A241">
        <v>4</v>
      </c>
      <c r="B241">
        <v>4332</v>
      </c>
      <c r="C241" s="34" t="s">
        <v>3736</v>
      </c>
      <c r="D241" s="34" t="s">
        <v>725</v>
      </c>
      <c r="E241" s="34" t="s">
        <v>69</v>
      </c>
      <c r="F241" s="34" t="s">
        <v>3936</v>
      </c>
      <c r="G241" s="34" t="s">
        <v>726</v>
      </c>
      <c r="H241" s="34" t="s">
        <v>104</v>
      </c>
      <c r="I241">
        <v>0</v>
      </c>
      <c r="J241" s="34" t="s">
        <v>6969</v>
      </c>
      <c r="K241" s="35">
        <v>43335</v>
      </c>
      <c r="L241">
        <v>4798.79</v>
      </c>
      <c r="M241">
        <v>4798.79</v>
      </c>
      <c r="N241">
        <v>0</v>
      </c>
      <c r="O241">
        <v>4318.91</v>
      </c>
      <c r="P241">
        <v>0</v>
      </c>
      <c r="Q241">
        <v>359.91</v>
      </c>
      <c r="R241">
        <v>359.91</v>
      </c>
      <c r="S241">
        <v>0</v>
      </c>
    </row>
    <row r="242" spans="1:19" x14ac:dyDescent="0.25">
      <c r="A242">
        <v>4</v>
      </c>
      <c r="B242">
        <v>4332</v>
      </c>
      <c r="C242" s="34" t="s">
        <v>3736</v>
      </c>
      <c r="D242" s="34" t="s">
        <v>398</v>
      </c>
      <c r="E242" s="34" t="s">
        <v>255</v>
      </c>
      <c r="F242" s="34" t="s">
        <v>3937</v>
      </c>
      <c r="G242" s="34" t="s">
        <v>428</v>
      </c>
      <c r="H242" s="34" t="s">
        <v>107</v>
      </c>
      <c r="I242">
        <v>0</v>
      </c>
      <c r="J242" s="34" t="s">
        <v>6969</v>
      </c>
      <c r="K242" s="35">
        <v>43294</v>
      </c>
      <c r="L242">
        <v>5835.21</v>
      </c>
      <c r="M242">
        <v>5835.21</v>
      </c>
      <c r="N242">
        <v>0</v>
      </c>
      <c r="O242">
        <v>5251.69</v>
      </c>
      <c r="P242">
        <v>0</v>
      </c>
      <c r="Q242">
        <v>437.64</v>
      </c>
      <c r="R242">
        <v>437.64</v>
      </c>
      <c r="S242">
        <v>0</v>
      </c>
    </row>
    <row r="243" spans="1:19" x14ac:dyDescent="0.25">
      <c r="A243">
        <v>4</v>
      </c>
      <c r="B243">
        <v>4332</v>
      </c>
      <c r="C243" s="34" t="s">
        <v>3736</v>
      </c>
      <c r="D243" s="34" t="s">
        <v>226</v>
      </c>
      <c r="E243" s="34" t="s">
        <v>76</v>
      </c>
      <c r="F243" s="34" t="s">
        <v>3938</v>
      </c>
      <c r="G243" s="34" t="s">
        <v>700</v>
      </c>
      <c r="H243" s="34" t="s">
        <v>107</v>
      </c>
      <c r="I243">
        <v>0</v>
      </c>
      <c r="J243" s="34" t="s">
        <v>6969</v>
      </c>
      <c r="K243" s="35">
        <v>43760</v>
      </c>
      <c r="L243">
        <v>3787.56</v>
      </c>
      <c r="M243">
        <v>3787.56</v>
      </c>
      <c r="N243">
        <v>0</v>
      </c>
      <c r="O243">
        <v>3408.8</v>
      </c>
      <c r="P243">
        <v>0</v>
      </c>
      <c r="Q243">
        <v>284.07</v>
      </c>
      <c r="R243">
        <v>284.07</v>
      </c>
      <c r="S243">
        <v>0</v>
      </c>
    </row>
    <row r="244" spans="1:19" x14ac:dyDescent="0.25">
      <c r="A244">
        <v>4</v>
      </c>
      <c r="B244">
        <v>4332</v>
      </c>
      <c r="C244" s="34" t="s">
        <v>3736</v>
      </c>
      <c r="D244" s="34" t="s">
        <v>398</v>
      </c>
      <c r="E244" s="34" t="s">
        <v>255</v>
      </c>
      <c r="F244" s="34" t="s">
        <v>3939</v>
      </c>
      <c r="G244" s="34" t="s">
        <v>434</v>
      </c>
      <c r="H244" s="34" t="s">
        <v>107</v>
      </c>
      <c r="I244">
        <v>0</v>
      </c>
      <c r="J244" s="34" t="s">
        <v>6969</v>
      </c>
      <c r="K244" s="35">
        <v>43294</v>
      </c>
      <c r="L244">
        <v>5716.11</v>
      </c>
      <c r="M244">
        <v>5716.11</v>
      </c>
      <c r="N244">
        <v>0</v>
      </c>
      <c r="O244">
        <v>5144.5</v>
      </c>
      <c r="P244">
        <v>0</v>
      </c>
      <c r="Q244">
        <v>428.71</v>
      </c>
      <c r="R244">
        <v>428.71</v>
      </c>
      <c r="S244">
        <v>0</v>
      </c>
    </row>
    <row r="245" spans="1:19" x14ac:dyDescent="0.25">
      <c r="A245">
        <v>4</v>
      </c>
      <c r="B245">
        <v>4332</v>
      </c>
      <c r="C245" s="34" t="s">
        <v>3736</v>
      </c>
      <c r="D245" s="34" t="s">
        <v>269</v>
      </c>
      <c r="E245" s="34" t="s">
        <v>270</v>
      </c>
      <c r="F245" s="34" t="s">
        <v>7076</v>
      </c>
      <c r="G245" s="34" t="s">
        <v>141</v>
      </c>
      <c r="H245" s="34" t="s">
        <v>86</v>
      </c>
      <c r="I245">
        <v>1</v>
      </c>
      <c r="J245" s="34" t="s">
        <v>6969</v>
      </c>
      <c r="K245" s="35">
        <v>43339</v>
      </c>
      <c r="L245">
        <v>17197.5</v>
      </c>
      <c r="M245">
        <v>17197.5</v>
      </c>
      <c r="N245">
        <v>0</v>
      </c>
      <c r="O245">
        <v>17197.5</v>
      </c>
      <c r="P245">
        <v>0</v>
      </c>
      <c r="Q245">
        <v>0</v>
      </c>
      <c r="R245">
        <v>0</v>
      </c>
      <c r="S245">
        <v>0</v>
      </c>
    </row>
    <row r="246" spans="1:19" x14ac:dyDescent="0.25">
      <c r="A246">
        <v>4</v>
      </c>
      <c r="B246">
        <v>4332</v>
      </c>
      <c r="C246" s="34" t="s">
        <v>3736</v>
      </c>
      <c r="D246" s="34" t="s">
        <v>177</v>
      </c>
      <c r="E246" s="34" t="s">
        <v>69</v>
      </c>
      <c r="F246" s="34" t="s">
        <v>3940</v>
      </c>
      <c r="G246" s="34" t="s">
        <v>178</v>
      </c>
      <c r="H246" s="34" t="s">
        <v>86</v>
      </c>
      <c r="I246">
        <v>0.91</v>
      </c>
      <c r="J246" s="34" t="s">
        <v>6969</v>
      </c>
      <c r="K246" s="35">
        <v>48092</v>
      </c>
      <c r="L246">
        <v>3966558.91</v>
      </c>
      <c r="M246">
        <v>5238588.97</v>
      </c>
      <c r="N246">
        <v>1272030.06</v>
      </c>
      <c r="O246">
        <v>4714730.08</v>
      </c>
      <c r="P246">
        <v>1144827.06</v>
      </c>
      <c r="Q246">
        <v>289759.33</v>
      </c>
      <c r="R246">
        <v>243131.53</v>
      </c>
      <c r="S246">
        <v>46627.8</v>
      </c>
    </row>
    <row r="247" spans="1:19" x14ac:dyDescent="0.25">
      <c r="A247">
        <v>4</v>
      </c>
      <c r="B247">
        <v>4332</v>
      </c>
      <c r="C247" s="34" t="s">
        <v>3736</v>
      </c>
      <c r="D247" s="34" t="s">
        <v>527</v>
      </c>
      <c r="E247" s="34" t="s">
        <v>27</v>
      </c>
      <c r="F247" s="34" t="s">
        <v>3941</v>
      </c>
      <c r="G247" s="34" t="s">
        <v>1665</v>
      </c>
      <c r="H247" s="34" t="s">
        <v>107</v>
      </c>
      <c r="I247">
        <v>0</v>
      </c>
      <c r="J247" s="34" t="s">
        <v>6969</v>
      </c>
      <c r="K247" s="35">
        <v>43788</v>
      </c>
      <c r="L247">
        <v>51503.61</v>
      </c>
      <c r="M247">
        <v>51503.61</v>
      </c>
      <c r="N247">
        <v>0</v>
      </c>
      <c r="O247">
        <v>46353.25</v>
      </c>
      <c r="P247">
        <v>0</v>
      </c>
      <c r="Q247">
        <v>3862.77</v>
      </c>
      <c r="R247">
        <v>3862.77</v>
      </c>
      <c r="S247">
        <v>0</v>
      </c>
    </row>
    <row r="248" spans="1:19" x14ac:dyDescent="0.25">
      <c r="A248">
        <v>4</v>
      </c>
      <c r="B248">
        <v>4332</v>
      </c>
      <c r="C248" s="34" t="s">
        <v>3736</v>
      </c>
      <c r="D248" s="34" t="s">
        <v>527</v>
      </c>
      <c r="E248" s="34" t="s">
        <v>27</v>
      </c>
      <c r="F248" s="34" t="s">
        <v>3942</v>
      </c>
      <c r="G248" s="34" t="s">
        <v>1309</v>
      </c>
      <c r="H248" s="34" t="s">
        <v>107</v>
      </c>
      <c r="I248">
        <v>0</v>
      </c>
      <c r="J248" s="34" t="s">
        <v>6969</v>
      </c>
      <c r="K248" s="35">
        <v>43816</v>
      </c>
      <c r="L248">
        <v>23207.45</v>
      </c>
      <c r="M248">
        <v>23207.45</v>
      </c>
      <c r="N248">
        <v>0</v>
      </c>
      <c r="O248">
        <v>20886.71</v>
      </c>
      <c r="P248">
        <v>0</v>
      </c>
      <c r="Q248">
        <v>1740.56</v>
      </c>
      <c r="R248">
        <v>1740.56</v>
      </c>
      <c r="S248">
        <v>0</v>
      </c>
    </row>
    <row r="249" spans="1:19" x14ac:dyDescent="0.25">
      <c r="A249">
        <v>4</v>
      </c>
      <c r="B249">
        <v>4332</v>
      </c>
      <c r="C249" s="34" t="s">
        <v>3736</v>
      </c>
      <c r="D249" s="34" t="s">
        <v>304</v>
      </c>
      <c r="E249" s="34" t="s">
        <v>217</v>
      </c>
      <c r="F249" s="34" t="s">
        <v>7077</v>
      </c>
      <c r="G249" s="34" t="s">
        <v>7078</v>
      </c>
      <c r="H249" s="34" t="s">
        <v>86</v>
      </c>
      <c r="I249">
        <v>1</v>
      </c>
      <c r="J249" s="34" t="s">
        <v>6969</v>
      </c>
      <c r="K249" s="35">
        <v>43335</v>
      </c>
      <c r="L249">
        <v>37288.68</v>
      </c>
      <c r="M249">
        <v>37288.68</v>
      </c>
      <c r="N249">
        <v>0</v>
      </c>
      <c r="O249">
        <v>37288.68</v>
      </c>
      <c r="P249">
        <v>0</v>
      </c>
      <c r="Q249">
        <v>0</v>
      </c>
      <c r="R249">
        <v>0</v>
      </c>
      <c r="S249">
        <v>0</v>
      </c>
    </row>
    <row r="250" spans="1:19" x14ac:dyDescent="0.25">
      <c r="A250">
        <v>4</v>
      </c>
      <c r="B250">
        <v>4332</v>
      </c>
      <c r="C250" s="34" t="s">
        <v>3736</v>
      </c>
      <c r="D250" s="34" t="s">
        <v>772</v>
      </c>
      <c r="E250" s="34" t="s">
        <v>147</v>
      </c>
      <c r="F250" s="34" t="s">
        <v>3943</v>
      </c>
      <c r="G250" s="34" t="s">
        <v>773</v>
      </c>
      <c r="H250" s="34" t="s">
        <v>107</v>
      </c>
      <c r="I250">
        <v>0</v>
      </c>
      <c r="J250" s="34" t="s">
        <v>6969</v>
      </c>
      <c r="K250" s="35">
        <v>43598</v>
      </c>
      <c r="L250">
        <v>13376.8</v>
      </c>
      <c r="M250">
        <v>13376.8</v>
      </c>
      <c r="N250">
        <v>0</v>
      </c>
      <c r="O250">
        <v>12039.12</v>
      </c>
      <c r="P250">
        <v>0</v>
      </c>
      <c r="Q250">
        <v>1003.26</v>
      </c>
      <c r="R250">
        <v>1003.26</v>
      </c>
      <c r="S250">
        <v>0</v>
      </c>
    </row>
    <row r="251" spans="1:19" x14ac:dyDescent="0.25">
      <c r="A251">
        <v>4</v>
      </c>
      <c r="B251">
        <v>4332</v>
      </c>
      <c r="C251" s="34" t="s">
        <v>3736</v>
      </c>
      <c r="D251" s="34" t="s">
        <v>655</v>
      </c>
      <c r="E251" s="34" t="s">
        <v>9</v>
      </c>
      <c r="F251" s="34" t="s">
        <v>3944</v>
      </c>
      <c r="G251" s="34" t="s">
        <v>656</v>
      </c>
      <c r="H251" s="34" t="s">
        <v>107</v>
      </c>
      <c r="I251">
        <v>1</v>
      </c>
      <c r="J251" s="34" t="s">
        <v>6969</v>
      </c>
      <c r="K251" s="35">
        <v>43336</v>
      </c>
      <c r="L251">
        <v>3114.43</v>
      </c>
      <c r="M251">
        <v>3114.43</v>
      </c>
      <c r="N251">
        <v>0</v>
      </c>
      <c r="O251">
        <v>2802.99</v>
      </c>
      <c r="P251">
        <v>0</v>
      </c>
      <c r="Q251">
        <v>233.58</v>
      </c>
      <c r="R251">
        <v>233.58</v>
      </c>
      <c r="S251">
        <v>0</v>
      </c>
    </row>
    <row r="252" spans="1:19" x14ac:dyDescent="0.25">
      <c r="A252">
        <v>4</v>
      </c>
      <c r="B252">
        <v>4332</v>
      </c>
      <c r="C252" s="34" t="s">
        <v>3736</v>
      </c>
      <c r="D252" s="34" t="s">
        <v>747</v>
      </c>
      <c r="E252" s="34" t="s">
        <v>48</v>
      </c>
      <c r="F252" s="34" t="s">
        <v>3945</v>
      </c>
      <c r="G252" s="34" t="s">
        <v>1449</v>
      </c>
      <c r="H252" s="34" t="s">
        <v>107</v>
      </c>
      <c r="I252">
        <v>0</v>
      </c>
      <c r="J252" s="34" t="s">
        <v>6969</v>
      </c>
      <c r="K252" s="35">
        <v>43852</v>
      </c>
      <c r="L252">
        <v>13615.55</v>
      </c>
      <c r="M252">
        <v>13615.55</v>
      </c>
      <c r="N252">
        <v>0</v>
      </c>
      <c r="O252">
        <v>12254</v>
      </c>
      <c r="P252">
        <v>0</v>
      </c>
      <c r="Q252">
        <v>0</v>
      </c>
      <c r="R252">
        <v>0</v>
      </c>
      <c r="S252">
        <v>0</v>
      </c>
    </row>
    <row r="253" spans="1:19" x14ac:dyDescent="0.25">
      <c r="A253">
        <v>4</v>
      </c>
      <c r="B253">
        <v>4332</v>
      </c>
      <c r="C253" s="34" t="s">
        <v>3736</v>
      </c>
      <c r="D253" s="34" t="s">
        <v>121</v>
      </c>
      <c r="E253" s="34" t="s">
        <v>122</v>
      </c>
      <c r="F253" s="34" t="s">
        <v>3946</v>
      </c>
      <c r="G253" s="34" t="s">
        <v>902</v>
      </c>
      <c r="H253" s="34" t="s">
        <v>107</v>
      </c>
      <c r="I253">
        <v>0.4</v>
      </c>
      <c r="J253" s="34" t="s">
        <v>6969</v>
      </c>
      <c r="K253" s="35">
        <v>43334</v>
      </c>
      <c r="L253">
        <v>49509.599999999999</v>
      </c>
      <c r="M253">
        <v>49509.599999999999</v>
      </c>
      <c r="N253">
        <v>0</v>
      </c>
      <c r="O253">
        <v>44558.64</v>
      </c>
      <c r="P253">
        <v>0</v>
      </c>
      <c r="Q253">
        <v>3713.22</v>
      </c>
      <c r="R253">
        <v>3713.22</v>
      </c>
      <c r="S253">
        <v>0</v>
      </c>
    </row>
    <row r="254" spans="1:19" x14ac:dyDescent="0.25">
      <c r="A254">
        <v>4</v>
      </c>
      <c r="B254">
        <v>4332</v>
      </c>
      <c r="C254" s="34" t="s">
        <v>3736</v>
      </c>
      <c r="D254" s="34" t="s">
        <v>497</v>
      </c>
      <c r="E254" s="34" t="s">
        <v>48</v>
      </c>
      <c r="F254" s="34" t="s">
        <v>3947</v>
      </c>
      <c r="G254" s="34" t="s">
        <v>2857</v>
      </c>
      <c r="H254" s="34" t="s">
        <v>107</v>
      </c>
      <c r="I254">
        <v>0</v>
      </c>
      <c r="J254" s="34" t="s">
        <v>6969</v>
      </c>
      <c r="K254" s="35">
        <v>43990</v>
      </c>
      <c r="L254">
        <v>11505.65</v>
      </c>
      <c r="M254">
        <v>11505.65</v>
      </c>
      <c r="N254">
        <v>0</v>
      </c>
      <c r="O254">
        <v>10355.09</v>
      </c>
      <c r="P254">
        <v>0</v>
      </c>
      <c r="Q254">
        <v>862.92</v>
      </c>
      <c r="R254">
        <v>862.92</v>
      </c>
      <c r="S254">
        <v>0</v>
      </c>
    </row>
    <row r="255" spans="1:19" x14ac:dyDescent="0.25">
      <c r="A255">
        <v>4</v>
      </c>
      <c r="B255">
        <v>4332</v>
      </c>
      <c r="C255" s="34" t="s">
        <v>3736</v>
      </c>
      <c r="D255" s="34" t="s">
        <v>772</v>
      </c>
      <c r="E255" s="34" t="s">
        <v>147</v>
      </c>
      <c r="F255" s="34" t="s">
        <v>3948</v>
      </c>
      <c r="G255" s="34" t="s">
        <v>774</v>
      </c>
      <c r="H255" s="34" t="s">
        <v>107</v>
      </c>
      <c r="I255">
        <v>0</v>
      </c>
      <c r="J255" s="34" t="s">
        <v>6969</v>
      </c>
      <c r="K255" s="35">
        <v>43788</v>
      </c>
      <c r="L255">
        <v>13308.8</v>
      </c>
      <c r="M255">
        <v>13308.8</v>
      </c>
      <c r="N255">
        <v>0</v>
      </c>
      <c r="O255">
        <v>11977.92</v>
      </c>
      <c r="P255">
        <v>0</v>
      </c>
      <c r="Q255">
        <v>998.16</v>
      </c>
      <c r="R255">
        <v>998.16</v>
      </c>
      <c r="S255">
        <v>0</v>
      </c>
    </row>
    <row r="256" spans="1:19" x14ac:dyDescent="0.25">
      <c r="A256">
        <v>4</v>
      </c>
      <c r="B256">
        <v>4332</v>
      </c>
      <c r="C256" s="34" t="s">
        <v>3736</v>
      </c>
      <c r="D256" s="34" t="s">
        <v>989</v>
      </c>
      <c r="E256" s="34" t="s">
        <v>15</v>
      </c>
      <c r="F256" s="34" t="s">
        <v>3949</v>
      </c>
      <c r="G256" s="34" t="s">
        <v>990</v>
      </c>
      <c r="H256" s="34" t="s">
        <v>107</v>
      </c>
      <c r="I256">
        <v>0.75</v>
      </c>
      <c r="J256" s="34" t="s">
        <v>6969</v>
      </c>
      <c r="K256" s="35">
        <v>43334</v>
      </c>
      <c r="L256">
        <v>5342.57</v>
      </c>
      <c r="M256">
        <v>5342.57</v>
      </c>
      <c r="N256">
        <v>0</v>
      </c>
      <c r="O256">
        <v>4808.3100000000004</v>
      </c>
      <c r="P256">
        <v>0</v>
      </c>
      <c r="Q256">
        <v>400.69</v>
      </c>
      <c r="R256">
        <v>400.69</v>
      </c>
      <c r="S256">
        <v>0</v>
      </c>
    </row>
    <row r="257" spans="1:19" x14ac:dyDescent="0.25">
      <c r="A257">
        <v>4</v>
      </c>
      <c r="B257">
        <v>4332</v>
      </c>
      <c r="C257" s="34" t="s">
        <v>3736</v>
      </c>
      <c r="D257" s="34" t="s">
        <v>236</v>
      </c>
      <c r="E257" s="34" t="s">
        <v>15</v>
      </c>
      <c r="F257" s="34" t="s">
        <v>3950</v>
      </c>
      <c r="G257" s="34" t="s">
        <v>3346</v>
      </c>
      <c r="H257" s="34" t="s">
        <v>107</v>
      </c>
      <c r="I257">
        <v>0</v>
      </c>
      <c r="J257" s="34" t="s">
        <v>6969</v>
      </c>
      <c r="K257" s="35">
        <v>43917</v>
      </c>
      <c r="L257">
        <v>3374.87</v>
      </c>
      <c r="M257">
        <v>3374.87</v>
      </c>
      <c r="N257">
        <v>0</v>
      </c>
      <c r="O257">
        <v>3037.38</v>
      </c>
      <c r="P257">
        <v>0</v>
      </c>
      <c r="Q257">
        <v>253.12</v>
      </c>
      <c r="R257">
        <v>253.12</v>
      </c>
      <c r="S257">
        <v>0</v>
      </c>
    </row>
    <row r="258" spans="1:19" x14ac:dyDescent="0.25">
      <c r="A258">
        <v>4</v>
      </c>
      <c r="B258">
        <v>4332</v>
      </c>
      <c r="C258" s="34" t="s">
        <v>3736</v>
      </c>
      <c r="D258" s="34" t="s">
        <v>977</v>
      </c>
      <c r="E258" s="34" t="s">
        <v>263</v>
      </c>
      <c r="F258" s="34" t="s">
        <v>3951</v>
      </c>
      <c r="G258" s="34" t="s">
        <v>1155</v>
      </c>
      <c r="H258" s="34" t="s">
        <v>100</v>
      </c>
      <c r="I258">
        <v>1</v>
      </c>
      <c r="J258" s="34" t="s">
        <v>6969</v>
      </c>
      <c r="K258" s="35">
        <v>43333</v>
      </c>
      <c r="L258">
        <v>55235.99</v>
      </c>
      <c r="M258">
        <v>55235.99</v>
      </c>
      <c r="N258">
        <v>0</v>
      </c>
      <c r="O258">
        <v>49712.39</v>
      </c>
      <c r="P258">
        <v>0</v>
      </c>
      <c r="Q258">
        <v>4142.7</v>
      </c>
      <c r="R258">
        <v>4142.7</v>
      </c>
      <c r="S258">
        <v>0</v>
      </c>
    </row>
    <row r="259" spans="1:19" x14ac:dyDescent="0.25">
      <c r="A259">
        <v>4</v>
      </c>
      <c r="B259">
        <v>4332</v>
      </c>
      <c r="C259" s="34" t="s">
        <v>3736</v>
      </c>
      <c r="D259" s="34" t="s">
        <v>398</v>
      </c>
      <c r="E259" s="34" t="s">
        <v>255</v>
      </c>
      <c r="F259" s="34" t="s">
        <v>3952</v>
      </c>
      <c r="G259" s="34" t="s">
        <v>922</v>
      </c>
      <c r="H259" s="34" t="s">
        <v>107</v>
      </c>
      <c r="I259">
        <v>0.03</v>
      </c>
      <c r="J259" s="34" t="s">
        <v>6969</v>
      </c>
      <c r="K259" s="35">
        <v>43333</v>
      </c>
      <c r="L259">
        <v>38151.21</v>
      </c>
      <c r="M259">
        <v>38151.21</v>
      </c>
      <c r="N259">
        <v>0</v>
      </c>
      <c r="O259">
        <v>34336.089999999997</v>
      </c>
      <c r="P259">
        <v>0</v>
      </c>
      <c r="Q259">
        <v>2861.34</v>
      </c>
      <c r="R259">
        <v>2861.34</v>
      </c>
      <c r="S259">
        <v>0</v>
      </c>
    </row>
    <row r="260" spans="1:19" x14ac:dyDescent="0.25">
      <c r="A260">
        <v>4</v>
      </c>
      <c r="B260">
        <v>4332</v>
      </c>
      <c r="C260" s="34" t="s">
        <v>3736</v>
      </c>
      <c r="D260" s="34" t="s">
        <v>185</v>
      </c>
      <c r="E260" s="34" t="s">
        <v>102</v>
      </c>
      <c r="F260" s="34" t="s">
        <v>3953</v>
      </c>
      <c r="G260" s="34" t="s">
        <v>138</v>
      </c>
      <c r="H260" s="34" t="s">
        <v>86</v>
      </c>
      <c r="I260">
        <v>1</v>
      </c>
      <c r="J260" s="34" t="s">
        <v>6969</v>
      </c>
      <c r="K260" s="35">
        <v>43887</v>
      </c>
      <c r="L260">
        <v>8976.41</v>
      </c>
      <c r="M260">
        <v>8976.41</v>
      </c>
      <c r="N260">
        <v>0</v>
      </c>
      <c r="O260">
        <v>8078.77</v>
      </c>
      <c r="P260">
        <v>0</v>
      </c>
      <c r="Q260">
        <v>673.23</v>
      </c>
      <c r="R260">
        <v>673.23</v>
      </c>
      <c r="S260">
        <v>0</v>
      </c>
    </row>
    <row r="261" spans="1:19" x14ac:dyDescent="0.25">
      <c r="A261">
        <v>4</v>
      </c>
      <c r="B261">
        <v>4332</v>
      </c>
      <c r="C261" s="34" t="s">
        <v>3736</v>
      </c>
      <c r="D261" s="34" t="s">
        <v>146</v>
      </c>
      <c r="E261" s="34" t="s">
        <v>147</v>
      </c>
      <c r="F261" s="34" t="s">
        <v>3954</v>
      </c>
      <c r="G261" s="34" t="s">
        <v>1730</v>
      </c>
      <c r="H261" s="34" t="s">
        <v>100</v>
      </c>
      <c r="I261">
        <v>1</v>
      </c>
      <c r="J261" s="34" t="s">
        <v>6969</v>
      </c>
      <c r="K261" s="35">
        <v>43410</v>
      </c>
      <c r="L261">
        <v>16164.57</v>
      </c>
      <c r="M261">
        <v>16164.57</v>
      </c>
      <c r="N261">
        <v>0</v>
      </c>
      <c r="O261">
        <v>14548.11</v>
      </c>
      <c r="P261">
        <v>0</v>
      </c>
      <c r="Q261">
        <v>1212.3499999999999</v>
      </c>
      <c r="R261">
        <v>1212.3399999999999</v>
      </c>
      <c r="S261">
        <v>0.01</v>
      </c>
    </row>
    <row r="262" spans="1:19" x14ac:dyDescent="0.25">
      <c r="A262">
        <v>4</v>
      </c>
      <c r="B262">
        <v>4332</v>
      </c>
      <c r="C262" s="34" t="s">
        <v>3736</v>
      </c>
      <c r="D262" s="34" t="s">
        <v>236</v>
      </c>
      <c r="E262" s="34" t="s">
        <v>15</v>
      </c>
      <c r="F262" s="34" t="s">
        <v>3955</v>
      </c>
      <c r="G262" s="34" t="s">
        <v>1039</v>
      </c>
      <c r="H262" s="34" t="s">
        <v>107</v>
      </c>
      <c r="I262">
        <v>0</v>
      </c>
      <c r="J262" s="34" t="s">
        <v>6969</v>
      </c>
      <c r="K262" s="35">
        <v>48092</v>
      </c>
      <c r="L262">
        <v>329439.31</v>
      </c>
      <c r="M262">
        <v>329439.31</v>
      </c>
      <c r="N262">
        <v>0</v>
      </c>
      <c r="O262">
        <v>296495.38</v>
      </c>
      <c r="P262">
        <v>0</v>
      </c>
      <c r="Q262">
        <v>0</v>
      </c>
      <c r="R262">
        <v>0</v>
      </c>
      <c r="S262">
        <v>0</v>
      </c>
    </row>
    <row r="263" spans="1:19" x14ac:dyDescent="0.25">
      <c r="A263">
        <v>4</v>
      </c>
      <c r="B263">
        <v>4332</v>
      </c>
      <c r="C263" s="34" t="s">
        <v>3736</v>
      </c>
      <c r="D263" s="34" t="s">
        <v>728</v>
      </c>
      <c r="E263" s="34" t="s">
        <v>25</v>
      </c>
      <c r="F263" s="34" t="s">
        <v>3956</v>
      </c>
      <c r="G263" s="34" t="s">
        <v>729</v>
      </c>
      <c r="H263" s="34" t="s">
        <v>100</v>
      </c>
      <c r="I263">
        <v>1</v>
      </c>
      <c r="J263" s="34" t="s">
        <v>6969</v>
      </c>
      <c r="K263" s="35">
        <v>43334</v>
      </c>
      <c r="L263">
        <v>11688.26</v>
      </c>
      <c r="M263">
        <v>11688.26</v>
      </c>
      <c r="N263">
        <v>0</v>
      </c>
      <c r="O263">
        <v>10519.43</v>
      </c>
      <c r="P263">
        <v>0</v>
      </c>
      <c r="Q263">
        <v>876.62</v>
      </c>
      <c r="R263">
        <v>876.62</v>
      </c>
      <c r="S263">
        <v>0</v>
      </c>
    </row>
    <row r="264" spans="1:19" x14ac:dyDescent="0.25">
      <c r="A264">
        <v>4</v>
      </c>
      <c r="B264">
        <v>4332</v>
      </c>
      <c r="C264" s="34" t="s">
        <v>3736</v>
      </c>
      <c r="D264" s="34" t="s">
        <v>146</v>
      </c>
      <c r="E264" s="34" t="s">
        <v>147</v>
      </c>
      <c r="F264" s="34" t="s">
        <v>3957</v>
      </c>
      <c r="G264" s="34" t="s">
        <v>1567</v>
      </c>
      <c r="H264" s="34" t="s">
        <v>149</v>
      </c>
      <c r="I264">
        <v>1</v>
      </c>
      <c r="J264" s="34" t="s">
        <v>6969</v>
      </c>
      <c r="K264" s="35">
        <v>43984</v>
      </c>
      <c r="L264">
        <v>195491.6</v>
      </c>
      <c r="M264">
        <v>50531.07</v>
      </c>
      <c r="N264">
        <v>-144960.53</v>
      </c>
      <c r="O264">
        <v>45477.96</v>
      </c>
      <c r="P264">
        <v>-130464.48</v>
      </c>
      <c r="Q264">
        <v>3789.83</v>
      </c>
      <c r="R264">
        <v>3789.83</v>
      </c>
      <c r="S264">
        <v>0</v>
      </c>
    </row>
    <row r="265" spans="1:19" x14ac:dyDescent="0.25">
      <c r="A265">
        <v>4</v>
      </c>
      <c r="B265">
        <v>4332</v>
      </c>
      <c r="C265" s="34" t="s">
        <v>3736</v>
      </c>
      <c r="D265" s="34" t="s">
        <v>521</v>
      </c>
      <c r="E265" s="34" t="s">
        <v>147</v>
      </c>
      <c r="F265" s="34" t="s">
        <v>3958</v>
      </c>
      <c r="G265" s="34" t="s">
        <v>522</v>
      </c>
      <c r="H265" s="34" t="s">
        <v>107</v>
      </c>
      <c r="I265">
        <v>0</v>
      </c>
      <c r="J265" s="34" t="s">
        <v>6969</v>
      </c>
      <c r="K265" s="35">
        <v>44060</v>
      </c>
      <c r="L265">
        <v>4195</v>
      </c>
      <c r="M265">
        <v>4195</v>
      </c>
      <c r="N265">
        <v>0</v>
      </c>
      <c r="O265">
        <v>3775.5</v>
      </c>
      <c r="P265">
        <v>0</v>
      </c>
      <c r="Q265">
        <v>314.63</v>
      </c>
      <c r="R265">
        <v>314.63</v>
      </c>
      <c r="S265">
        <v>0</v>
      </c>
    </row>
    <row r="266" spans="1:19" x14ac:dyDescent="0.25">
      <c r="A266">
        <v>4</v>
      </c>
      <c r="B266">
        <v>4332</v>
      </c>
      <c r="C266" s="34" t="s">
        <v>3736</v>
      </c>
      <c r="D266" s="34" t="s">
        <v>398</v>
      </c>
      <c r="E266" s="34" t="s">
        <v>255</v>
      </c>
      <c r="F266" s="34" t="s">
        <v>3959</v>
      </c>
      <c r="G266" s="34" t="s">
        <v>646</v>
      </c>
      <c r="H266" s="34" t="s">
        <v>107</v>
      </c>
      <c r="I266">
        <v>0</v>
      </c>
      <c r="J266" s="34" t="s">
        <v>6969</v>
      </c>
      <c r="K266" s="35">
        <v>43333</v>
      </c>
      <c r="L266">
        <v>19194.46</v>
      </c>
      <c r="M266">
        <v>19194.46</v>
      </c>
      <c r="N266">
        <v>0</v>
      </c>
      <c r="O266">
        <v>17275.009999999998</v>
      </c>
      <c r="P266">
        <v>0</v>
      </c>
      <c r="Q266">
        <v>1439.59</v>
      </c>
      <c r="R266">
        <v>1439.58</v>
      </c>
      <c r="S266">
        <v>0.01</v>
      </c>
    </row>
    <row r="267" spans="1:19" x14ac:dyDescent="0.25">
      <c r="A267">
        <v>4</v>
      </c>
      <c r="B267">
        <v>4332</v>
      </c>
      <c r="C267" s="34" t="s">
        <v>3736</v>
      </c>
      <c r="D267" s="34" t="s">
        <v>772</v>
      </c>
      <c r="E267" s="34" t="s">
        <v>147</v>
      </c>
      <c r="F267" s="34" t="s">
        <v>3960</v>
      </c>
      <c r="G267" s="34" t="s">
        <v>908</v>
      </c>
      <c r="H267" s="34" t="s">
        <v>107</v>
      </c>
      <c r="I267">
        <v>0</v>
      </c>
      <c r="J267" s="34" t="s">
        <v>6969</v>
      </c>
      <c r="K267" s="35">
        <v>43788</v>
      </c>
      <c r="L267">
        <v>11457.2</v>
      </c>
      <c r="M267">
        <v>11457.2</v>
      </c>
      <c r="N267">
        <v>0</v>
      </c>
      <c r="O267">
        <v>10311.48</v>
      </c>
      <c r="P267">
        <v>0</v>
      </c>
      <c r="Q267">
        <v>859.29</v>
      </c>
      <c r="R267">
        <v>859.29</v>
      </c>
      <c r="S267">
        <v>0</v>
      </c>
    </row>
    <row r="268" spans="1:19" x14ac:dyDescent="0.25">
      <c r="A268">
        <v>4</v>
      </c>
      <c r="B268">
        <v>4332</v>
      </c>
      <c r="C268" s="34" t="s">
        <v>3736</v>
      </c>
      <c r="D268" s="34" t="s">
        <v>113</v>
      </c>
      <c r="E268" s="34" t="s">
        <v>69</v>
      </c>
      <c r="F268" s="34" t="s">
        <v>3961</v>
      </c>
      <c r="G268" s="34" t="s">
        <v>138</v>
      </c>
      <c r="H268" s="34" t="s">
        <v>86</v>
      </c>
      <c r="I268">
        <v>1</v>
      </c>
      <c r="J268" s="34" t="s">
        <v>6969</v>
      </c>
      <c r="K268" s="35">
        <v>43334</v>
      </c>
      <c r="L268">
        <v>6268.36</v>
      </c>
      <c r="M268">
        <v>6268.36</v>
      </c>
      <c r="N268">
        <v>0</v>
      </c>
      <c r="O268">
        <v>5844.62</v>
      </c>
      <c r="P268">
        <v>0</v>
      </c>
      <c r="Q268">
        <v>0</v>
      </c>
      <c r="R268">
        <v>0</v>
      </c>
      <c r="S268">
        <v>0</v>
      </c>
    </row>
    <row r="269" spans="1:19" x14ac:dyDescent="0.25">
      <c r="A269">
        <v>4</v>
      </c>
      <c r="B269">
        <v>4332</v>
      </c>
      <c r="C269" s="34" t="s">
        <v>3736</v>
      </c>
      <c r="D269" s="34" t="s">
        <v>269</v>
      </c>
      <c r="E269" s="34" t="s">
        <v>270</v>
      </c>
      <c r="F269" s="34" t="s">
        <v>3962</v>
      </c>
      <c r="G269" s="34" t="s">
        <v>472</v>
      </c>
      <c r="H269" s="34" t="s">
        <v>86</v>
      </c>
      <c r="I269">
        <v>1</v>
      </c>
      <c r="J269" s="34" t="s">
        <v>6969</v>
      </c>
      <c r="K269" s="35">
        <v>43339</v>
      </c>
      <c r="L269">
        <v>100329.33</v>
      </c>
      <c r="M269">
        <v>100329.33</v>
      </c>
      <c r="N269">
        <v>0</v>
      </c>
      <c r="O269">
        <v>90296.4</v>
      </c>
      <c r="P269">
        <v>0</v>
      </c>
      <c r="Q269">
        <v>7524.7</v>
      </c>
      <c r="R269">
        <v>7524.7</v>
      </c>
      <c r="S269">
        <v>0</v>
      </c>
    </row>
    <row r="270" spans="1:19" x14ac:dyDescent="0.25">
      <c r="A270">
        <v>4</v>
      </c>
      <c r="B270">
        <v>4332</v>
      </c>
      <c r="C270" s="34" t="s">
        <v>3736</v>
      </c>
      <c r="D270" s="34" t="s">
        <v>676</v>
      </c>
      <c r="E270" s="34" t="s">
        <v>21</v>
      </c>
      <c r="F270" s="34" t="s">
        <v>3963</v>
      </c>
      <c r="G270" s="34" t="s">
        <v>677</v>
      </c>
      <c r="H270" s="34" t="s">
        <v>100</v>
      </c>
      <c r="I270">
        <v>1</v>
      </c>
      <c r="J270" s="34" t="s">
        <v>6969</v>
      </c>
      <c r="K270" s="35">
        <v>43333</v>
      </c>
      <c r="L270">
        <v>12252.5</v>
      </c>
      <c r="M270">
        <v>12252.5</v>
      </c>
      <c r="N270">
        <v>0</v>
      </c>
      <c r="O270">
        <v>11027.25</v>
      </c>
      <c r="P270">
        <v>0</v>
      </c>
      <c r="Q270">
        <v>918.94</v>
      </c>
      <c r="R270">
        <v>918.94</v>
      </c>
      <c r="S270">
        <v>0</v>
      </c>
    </row>
    <row r="271" spans="1:19" x14ac:dyDescent="0.25">
      <c r="A271">
        <v>4</v>
      </c>
      <c r="B271">
        <v>4332</v>
      </c>
      <c r="C271" s="34" t="s">
        <v>3736</v>
      </c>
      <c r="D271" s="34" t="s">
        <v>1060</v>
      </c>
      <c r="E271" s="34" t="s">
        <v>76</v>
      </c>
      <c r="F271" s="34" t="s">
        <v>3964</v>
      </c>
      <c r="G271" s="34" t="s">
        <v>1805</v>
      </c>
      <c r="H271" s="34" t="s">
        <v>107</v>
      </c>
      <c r="I271">
        <v>0</v>
      </c>
      <c r="J271" s="34" t="s">
        <v>6969</v>
      </c>
      <c r="K271" s="35">
        <v>43959</v>
      </c>
      <c r="L271">
        <v>6995.82</v>
      </c>
      <c r="M271">
        <v>6995.82</v>
      </c>
      <c r="N271">
        <v>0</v>
      </c>
      <c r="O271">
        <v>6296.24</v>
      </c>
      <c r="P271">
        <v>0</v>
      </c>
      <c r="Q271">
        <v>524.69000000000005</v>
      </c>
      <c r="R271">
        <v>524.69000000000005</v>
      </c>
      <c r="S271">
        <v>0</v>
      </c>
    </row>
    <row r="272" spans="1:19" x14ac:dyDescent="0.25">
      <c r="A272">
        <v>4</v>
      </c>
      <c r="B272">
        <v>4332</v>
      </c>
      <c r="C272" s="34" t="s">
        <v>3736</v>
      </c>
      <c r="D272" s="34" t="s">
        <v>977</v>
      </c>
      <c r="E272" s="34" t="s">
        <v>263</v>
      </c>
      <c r="F272" s="34" t="s">
        <v>7079</v>
      </c>
      <c r="G272" s="34" t="s">
        <v>7080</v>
      </c>
      <c r="H272" s="34" t="s">
        <v>86</v>
      </c>
      <c r="I272">
        <v>1</v>
      </c>
      <c r="J272" s="34" t="s">
        <v>6969</v>
      </c>
      <c r="K272" s="35">
        <v>43413</v>
      </c>
      <c r="L272">
        <v>11025.03</v>
      </c>
      <c r="M272">
        <v>11025.03</v>
      </c>
      <c r="N272">
        <v>0</v>
      </c>
      <c r="O272">
        <v>11025.03</v>
      </c>
      <c r="P272">
        <v>0</v>
      </c>
      <c r="Q272">
        <v>0</v>
      </c>
      <c r="R272">
        <v>0</v>
      </c>
      <c r="S272">
        <v>0</v>
      </c>
    </row>
    <row r="273" spans="1:19" x14ac:dyDescent="0.25">
      <c r="A273">
        <v>4</v>
      </c>
      <c r="B273">
        <v>4332</v>
      </c>
      <c r="C273" s="34" t="s">
        <v>3736</v>
      </c>
      <c r="D273" s="34" t="s">
        <v>226</v>
      </c>
      <c r="E273" s="34" t="s">
        <v>76</v>
      </c>
      <c r="F273" s="34" t="s">
        <v>3965</v>
      </c>
      <c r="G273" s="34" t="s">
        <v>718</v>
      </c>
      <c r="H273" s="34" t="s">
        <v>104</v>
      </c>
      <c r="I273">
        <v>0.08</v>
      </c>
      <c r="J273" s="34" t="s">
        <v>6969</v>
      </c>
      <c r="K273" s="35">
        <v>43599</v>
      </c>
      <c r="L273">
        <v>4971.32</v>
      </c>
      <c r="M273">
        <v>4971.32</v>
      </c>
      <c r="N273">
        <v>0</v>
      </c>
      <c r="O273">
        <v>4474.1899999999996</v>
      </c>
      <c r="P273">
        <v>0</v>
      </c>
      <c r="Q273">
        <v>372.85</v>
      </c>
      <c r="R273">
        <v>372.85</v>
      </c>
      <c r="S273">
        <v>0</v>
      </c>
    </row>
    <row r="274" spans="1:19" x14ac:dyDescent="0.25">
      <c r="A274">
        <v>4</v>
      </c>
      <c r="B274">
        <v>4332</v>
      </c>
      <c r="C274" s="34" t="s">
        <v>3736</v>
      </c>
      <c r="D274" s="34" t="s">
        <v>557</v>
      </c>
      <c r="E274" s="34" t="s">
        <v>93</v>
      </c>
      <c r="F274" s="34" t="s">
        <v>3966</v>
      </c>
      <c r="G274" s="34" t="s">
        <v>558</v>
      </c>
      <c r="H274" s="34" t="s">
        <v>107</v>
      </c>
      <c r="I274">
        <v>1</v>
      </c>
      <c r="J274" s="34" t="s">
        <v>6969</v>
      </c>
      <c r="K274" s="35">
        <v>43334</v>
      </c>
      <c r="L274">
        <v>4006.19</v>
      </c>
      <c r="M274">
        <v>4006.19</v>
      </c>
      <c r="N274">
        <v>0</v>
      </c>
      <c r="O274">
        <v>3605.57</v>
      </c>
      <c r="P274">
        <v>0</v>
      </c>
      <c r="Q274">
        <v>300.46999999999997</v>
      </c>
      <c r="R274">
        <v>300.45999999999998</v>
      </c>
      <c r="S274">
        <v>0.01</v>
      </c>
    </row>
    <row r="275" spans="1:19" x14ac:dyDescent="0.25">
      <c r="A275">
        <v>4</v>
      </c>
      <c r="B275">
        <v>4332</v>
      </c>
      <c r="C275" s="34" t="s">
        <v>3736</v>
      </c>
      <c r="D275" s="34" t="s">
        <v>236</v>
      </c>
      <c r="E275" s="34" t="s">
        <v>15</v>
      </c>
      <c r="F275" s="34" t="s">
        <v>7081</v>
      </c>
      <c r="G275" s="34" t="s">
        <v>7082</v>
      </c>
      <c r="H275" s="34" t="s">
        <v>107</v>
      </c>
      <c r="I275">
        <v>0</v>
      </c>
      <c r="J275" s="34" t="s">
        <v>6969</v>
      </c>
      <c r="K275" s="35">
        <v>48092</v>
      </c>
      <c r="L275">
        <v>4620</v>
      </c>
      <c r="M275">
        <v>4620</v>
      </c>
      <c r="N275">
        <v>0</v>
      </c>
      <c r="O275">
        <v>4158</v>
      </c>
      <c r="P275">
        <v>0</v>
      </c>
      <c r="Q275">
        <v>346.5</v>
      </c>
      <c r="R275">
        <v>346.5</v>
      </c>
      <c r="S275">
        <v>0</v>
      </c>
    </row>
    <row r="276" spans="1:19" x14ac:dyDescent="0.25">
      <c r="A276">
        <v>4</v>
      </c>
      <c r="B276">
        <v>4332</v>
      </c>
      <c r="C276" s="34" t="s">
        <v>3736</v>
      </c>
      <c r="D276" s="34" t="s">
        <v>113</v>
      </c>
      <c r="E276" s="34" t="s">
        <v>69</v>
      </c>
      <c r="F276" s="34" t="s">
        <v>7083</v>
      </c>
      <c r="G276" s="34" t="s">
        <v>7084</v>
      </c>
      <c r="H276" s="34" t="s">
        <v>17</v>
      </c>
      <c r="I276">
        <v>0.1</v>
      </c>
      <c r="J276" s="34" t="s">
        <v>6970</v>
      </c>
      <c r="K276" s="35">
        <v>48092</v>
      </c>
      <c r="L276">
        <v>271478</v>
      </c>
      <c r="M276">
        <v>260500</v>
      </c>
      <c r="N276">
        <v>-10978</v>
      </c>
      <c r="O276">
        <v>195375</v>
      </c>
      <c r="P276">
        <v>-8233.5</v>
      </c>
      <c r="Q276">
        <v>0</v>
      </c>
      <c r="R276">
        <v>0</v>
      </c>
      <c r="S276">
        <v>0</v>
      </c>
    </row>
    <row r="277" spans="1:19" x14ac:dyDescent="0.25">
      <c r="A277">
        <v>4</v>
      </c>
      <c r="B277">
        <v>4332</v>
      </c>
      <c r="C277" s="34" t="s">
        <v>3736</v>
      </c>
      <c r="D277" s="34" t="s">
        <v>170</v>
      </c>
      <c r="E277" s="34" t="s">
        <v>60</v>
      </c>
      <c r="F277" s="34" t="s">
        <v>3967</v>
      </c>
      <c r="G277" s="34" t="s">
        <v>138</v>
      </c>
      <c r="H277" s="34" t="s">
        <v>86</v>
      </c>
      <c r="I277">
        <v>1</v>
      </c>
      <c r="J277" s="34" t="s">
        <v>6969</v>
      </c>
      <c r="K277" s="35">
        <v>48092</v>
      </c>
      <c r="L277">
        <v>2997.17</v>
      </c>
      <c r="M277">
        <v>2997.17</v>
      </c>
      <c r="N277">
        <v>0</v>
      </c>
      <c r="O277">
        <v>2697.45</v>
      </c>
      <c r="P277">
        <v>0</v>
      </c>
      <c r="Q277">
        <v>0</v>
      </c>
      <c r="R277">
        <v>0</v>
      </c>
      <c r="S277">
        <v>0</v>
      </c>
    </row>
    <row r="278" spans="1:19" x14ac:dyDescent="0.25">
      <c r="A278">
        <v>4</v>
      </c>
      <c r="B278">
        <v>4332</v>
      </c>
      <c r="C278" s="34" t="s">
        <v>3736</v>
      </c>
      <c r="D278" s="34" t="s">
        <v>426</v>
      </c>
      <c r="E278" s="34" t="s">
        <v>60</v>
      </c>
      <c r="F278" s="34" t="s">
        <v>7085</v>
      </c>
      <c r="G278" s="34" t="s">
        <v>7086</v>
      </c>
      <c r="H278" s="34" t="s">
        <v>86</v>
      </c>
      <c r="I278">
        <v>1</v>
      </c>
      <c r="J278" s="34" t="s">
        <v>6969</v>
      </c>
      <c r="K278" s="35">
        <v>43335</v>
      </c>
      <c r="L278">
        <v>84401.84</v>
      </c>
      <c r="M278">
        <v>84401.84</v>
      </c>
      <c r="N278">
        <v>0</v>
      </c>
      <c r="O278">
        <v>84401.84</v>
      </c>
      <c r="P278">
        <v>0</v>
      </c>
      <c r="Q278">
        <v>0</v>
      </c>
      <c r="R278">
        <v>0</v>
      </c>
      <c r="S278">
        <v>0</v>
      </c>
    </row>
    <row r="279" spans="1:19" x14ac:dyDescent="0.25">
      <c r="A279">
        <v>4</v>
      </c>
      <c r="B279">
        <v>4332</v>
      </c>
      <c r="C279" s="34" t="s">
        <v>3736</v>
      </c>
      <c r="D279" s="34" t="s">
        <v>519</v>
      </c>
      <c r="E279" s="34" t="s">
        <v>131</v>
      </c>
      <c r="F279" s="34" t="s">
        <v>3968</v>
      </c>
      <c r="G279" s="34" t="s">
        <v>631</v>
      </c>
      <c r="H279" s="34" t="s">
        <v>107</v>
      </c>
      <c r="I279">
        <v>0</v>
      </c>
      <c r="J279" s="34" t="s">
        <v>6969</v>
      </c>
      <c r="K279" s="35">
        <v>43335</v>
      </c>
      <c r="L279">
        <v>6130.04</v>
      </c>
      <c r="M279">
        <v>6130.04</v>
      </c>
      <c r="N279">
        <v>0</v>
      </c>
      <c r="O279">
        <v>5517.04</v>
      </c>
      <c r="P279">
        <v>0</v>
      </c>
      <c r="Q279">
        <v>459.75</v>
      </c>
      <c r="R279">
        <v>459.75</v>
      </c>
      <c r="S279">
        <v>0</v>
      </c>
    </row>
    <row r="280" spans="1:19" x14ac:dyDescent="0.25">
      <c r="A280">
        <v>4</v>
      </c>
      <c r="B280">
        <v>4332</v>
      </c>
      <c r="C280" s="34" t="s">
        <v>3736</v>
      </c>
      <c r="D280" s="34" t="s">
        <v>929</v>
      </c>
      <c r="E280" s="34" t="s">
        <v>9</v>
      </c>
      <c r="F280" s="34" t="s">
        <v>3969</v>
      </c>
      <c r="G280" s="34" t="s">
        <v>3039</v>
      </c>
      <c r="H280" s="34" t="s">
        <v>104</v>
      </c>
      <c r="I280">
        <v>1</v>
      </c>
      <c r="J280" s="34" t="s">
        <v>6969</v>
      </c>
      <c r="K280" s="35">
        <v>48092</v>
      </c>
      <c r="L280">
        <v>616607.86</v>
      </c>
      <c r="M280">
        <v>810656.78</v>
      </c>
      <c r="N280">
        <v>194048.92</v>
      </c>
      <c r="O280">
        <v>729591.1</v>
      </c>
      <c r="P280">
        <v>174644.03</v>
      </c>
      <c r="Q280">
        <v>56015.5</v>
      </c>
      <c r="R280">
        <v>56015.5</v>
      </c>
      <c r="S280">
        <v>0</v>
      </c>
    </row>
    <row r="281" spans="1:19" x14ac:dyDescent="0.25">
      <c r="A281">
        <v>4</v>
      </c>
      <c r="B281">
        <v>4332</v>
      </c>
      <c r="C281" s="34" t="s">
        <v>3736</v>
      </c>
      <c r="D281" s="34" t="s">
        <v>7087</v>
      </c>
      <c r="E281" s="34" t="s">
        <v>21</v>
      </c>
      <c r="F281" s="34" t="s">
        <v>3970</v>
      </c>
      <c r="G281" s="34" t="s">
        <v>2114</v>
      </c>
      <c r="H281" s="34" t="s">
        <v>100</v>
      </c>
      <c r="I281">
        <v>0.85</v>
      </c>
      <c r="J281" s="34" t="s">
        <v>6969</v>
      </c>
      <c r="K281" s="35">
        <v>43507</v>
      </c>
      <c r="L281">
        <v>10382.790000000001</v>
      </c>
      <c r="M281">
        <v>10382.790000000001</v>
      </c>
      <c r="N281">
        <v>0</v>
      </c>
      <c r="O281">
        <v>9344.51</v>
      </c>
      <c r="P281">
        <v>0</v>
      </c>
      <c r="Q281">
        <v>778.71</v>
      </c>
      <c r="R281">
        <v>0</v>
      </c>
      <c r="S281">
        <v>778.71</v>
      </c>
    </row>
    <row r="282" spans="1:19" x14ac:dyDescent="0.25">
      <c r="A282">
        <v>4</v>
      </c>
      <c r="B282">
        <v>4332</v>
      </c>
      <c r="C282" s="34" t="s">
        <v>3736</v>
      </c>
      <c r="D282" s="34" t="s">
        <v>398</v>
      </c>
      <c r="E282" s="34" t="s">
        <v>255</v>
      </c>
      <c r="F282" s="34" t="s">
        <v>3971</v>
      </c>
      <c r="G282" s="34" t="s">
        <v>691</v>
      </c>
      <c r="H282" s="34" t="s">
        <v>107</v>
      </c>
      <c r="I282">
        <v>0</v>
      </c>
      <c r="J282" s="34" t="s">
        <v>6969</v>
      </c>
      <c r="K282" s="35">
        <v>43333</v>
      </c>
      <c r="L282">
        <v>4542.4399999999996</v>
      </c>
      <c r="M282">
        <v>4542.4399999999996</v>
      </c>
      <c r="N282">
        <v>0</v>
      </c>
      <c r="O282">
        <v>4088.2</v>
      </c>
      <c r="P282">
        <v>0</v>
      </c>
      <c r="Q282">
        <v>340.68</v>
      </c>
      <c r="R282">
        <v>340.68</v>
      </c>
      <c r="S282">
        <v>0</v>
      </c>
    </row>
    <row r="283" spans="1:19" x14ac:dyDescent="0.25">
      <c r="A283">
        <v>4</v>
      </c>
      <c r="B283">
        <v>4332</v>
      </c>
      <c r="C283" s="34" t="s">
        <v>3736</v>
      </c>
      <c r="D283" s="34" t="s">
        <v>548</v>
      </c>
      <c r="E283" s="34" t="s">
        <v>9</v>
      </c>
      <c r="F283" s="34" t="s">
        <v>3972</v>
      </c>
      <c r="G283" s="34" t="s">
        <v>549</v>
      </c>
      <c r="H283" s="34" t="s">
        <v>107</v>
      </c>
      <c r="I283">
        <v>1</v>
      </c>
      <c r="J283" s="34" t="s">
        <v>6969</v>
      </c>
      <c r="K283" s="35">
        <v>43335</v>
      </c>
      <c r="L283">
        <v>5955</v>
      </c>
      <c r="M283">
        <v>5955</v>
      </c>
      <c r="N283">
        <v>0</v>
      </c>
      <c r="O283">
        <v>5359.5</v>
      </c>
      <c r="P283">
        <v>0</v>
      </c>
      <c r="Q283">
        <v>446.63</v>
      </c>
      <c r="R283">
        <v>446.63</v>
      </c>
      <c r="S283">
        <v>0</v>
      </c>
    </row>
    <row r="284" spans="1:19" x14ac:dyDescent="0.25">
      <c r="A284">
        <v>4</v>
      </c>
      <c r="B284">
        <v>4332</v>
      </c>
      <c r="C284" s="34" t="s">
        <v>3736</v>
      </c>
      <c r="D284" s="34" t="s">
        <v>563</v>
      </c>
      <c r="E284" s="34" t="s">
        <v>152</v>
      </c>
      <c r="F284" s="34" t="s">
        <v>3973</v>
      </c>
      <c r="G284" s="34" t="s">
        <v>995</v>
      </c>
      <c r="H284" s="34" t="s">
        <v>100</v>
      </c>
      <c r="I284">
        <v>1</v>
      </c>
      <c r="J284" s="34" t="s">
        <v>6969</v>
      </c>
      <c r="K284" s="35">
        <v>43336</v>
      </c>
      <c r="L284">
        <v>3286.24</v>
      </c>
      <c r="M284">
        <v>3286.24</v>
      </c>
      <c r="N284">
        <v>0</v>
      </c>
      <c r="O284">
        <v>2957.62</v>
      </c>
      <c r="P284">
        <v>0</v>
      </c>
      <c r="Q284">
        <v>246.47</v>
      </c>
      <c r="R284">
        <v>246.47</v>
      </c>
      <c r="S284">
        <v>0</v>
      </c>
    </row>
    <row r="285" spans="1:19" x14ac:dyDescent="0.25">
      <c r="A285">
        <v>4</v>
      </c>
      <c r="B285">
        <v>4332</v>
      </c>
      <c r="C285" s="34" t="s">
        <v>3736</v>
      </c>
      <c r="D285" s="34" t="s">
        <v>113</v>
      </c>
      <c r="E285" s="34" t="s">
        <v>69</v>
      </c>
      <c r="F285" s="34" t="s">
        <v>7088</v>
      </c>
      <c r="G285" s="34" t="s">
        <v>7089</v>
      </c>
      <c r="H285" s="34" t="s">
        <v>17</v>
      </c>
      <c r="I285">
        <v>0</v>
      </c>
      <c r="J285" s="34" t="s">
        <v>6970</v>
      </c>
      <c r="K285" s="35">
        <v>48092</v>
      </c>
      <c r="L285">
        <v>195878</v>
      </c>
      <c r="M285">
        <v>188500</v>
      </c>
      <c r="N285">
        <v>-7378</v>
      </c>
      <c r="O285">
        <v>141375</v>
      </c>
      <c r="P285">
        <v>-5533.5</v>
      </c>
      <c r="Q285">
        <v>0</v>
      </c>
      <c r="R285">
        <v>0</v>
      </c>
      <c r="S285">
        <v>0</v>
      </c>
    </row>
    <row r="286" spans="1:19" x14ac:dyDescent="0.25">
      <c r="A286">
        <v>4</v>
      </c>
      <c r="B286">
        <v>4332</v>
      </c>
      <c r="C286" s="34" t="s">
        <v>3736</v>
      </c>
      <c r="D286" s="34" t="s">
        <v>649</v>
      </c>
      <c r="E286" s="34" t="s">
        <v>152</v>
      </c>
      <c r="F286" s="34" t="s">
        <v>7090</v>
      </c>
      <c r="G286" s="34" t="s">
        <v>7091</v>
      </c>
      <c r="H286" s="34" t="s">
        <v>86</v>
      </c>
      <c r="I286">
        <v>1</v>
      </c>
      <c r="J286" s="34" t="s">
        <v>6969</v>
      </c>
      <c r="K286" s="35">
        <v>43334</v>
      </c>
      <c r="L286">
        <v>77614.38</v>
      </c>
      <c r="M286">
        <v>77614.38</v>
      </c>
      <c r="N286">
        <v>0</v>
      </c>
      <c r="O286">
        <v>77614.38</v>
      </c>
      <c r="P286">
        <v>0</v>
      </c>
      <c r="Q286">
        <v>0</v>
      </c>
      <c r="R286">
        <v>0</v>
      </c>
      <c r="S286">
        <v>0</v>
      </c>
    </row>
    <row r="287" spans="1:19" x14ac:dyDescent="0.25">
      <c r="A287">
        <v>4</v>
      </c>
      <c r="B287">
        <v>4332</v>
      </c>
      <c r="C287" s="34" t="s">
        <v>3736</v>
      </c>
      <c r="D287" s="34" t="s">
        <v>367</v>
      </c>
      <c r="E287" s="34" t="s">
        <v>135</v>
      </c>
      <c r="F287" s="34" t="s">
        <v>3974</v>
      </c>
      <c r="G287" s="34" t="s">
        <v>1967</v>
      </c>
      <c r="H287" s="34" t="s">
        <v>124</v>
      </c>
      <c r="I287">
        <v>0</v>
      </c>
      <c r="J287" s="34" t="s">
        <v>6969</v>
      </c>
      <c r="K287" s="35">
        <v>48092</v>
      </c>
      <c r="L287">
        <v>60490.74</v>
      </c>
      <c r="M287">
        <v>60490.74</v>
      </c>
      <c r="N287">
        <v>0</v>
      </c>
      <c r="O287">
        <v>54441.67</v>
      </c>
      <c r="P287">
        <v>0</v>
      </c>
      <c r="Q287">
        <v>4536.8100000000004</v>
      </c>
      <c r="R287">
        <v>4536.8100000000004</v>
      </c>
      <c r="S287">
        <v>0</v>
      </c>
    </row>
    <row r="288" spans="1:19" x14ac:dyDescent="0.25">
      <c r="A288">
        <v>4</v>
      </c>
      <c r="B288">
        <v>4332</v>
      </c>
      <c r="C288" s="34" t="s">
        <v>3736</v>
      </c>
      <c r="D288" s="34" t="s">
        <v>95</v>
      </c>
      <c r="E288" s="34" t="s">
        <v>93</v>
      </c>
      <c r="F288" s="34" t="s">
        <v>3975</v>
      </c>
      <c r="G288" s="34" t="s">
        <v>1481</v>
      </c>
      <c r="H288" s="34" t="s">
        <v>107</v>
      </c>
      <c r="I288">
        <v>0.1</v>
      </c>
      <c r="J288" s="34" t="s">
        <v>6969</v>
      </c>
      <c r="K288" s="35">
        <v>43698</v>
      </c>
      <c r="L288">
        <v>28873.82</v>
      </c>
      <c r="M288">
        <v>28873.82</v>
      </c>
      <c r="N288">
        <v>0</v>
      </c>
      <c r="O288">
        <v>25986.44</v>
      </c>
      <c r="P288">
        <v>0</v>
      </c>
      <c r="Q288">
        <v>2165.54</v>
      </c>
      <c r="R288">
        <v>2165.54</v>
      </c>
      <c r="S288">
        <v>0</v>
      </c>
    </row>
    <row r="289" spans="1:19" x14ac:dyDescent="0.25">
      <c r="A289">
        <v>4</v>
      </c>
      <c r="B289">
        <v>4332</v>
      </c>
      <c r="C289" s="34" t="s">
        <v>3736</v>
      </c>
      <c r="D289" s="34" t="s">
        <v>559</v>
      </c>
      <c r="E289" s="34" t="s">
        <v>27</v>
      </c>
      <c r="F289" s="34" t="s">
        <v>3976</v>
      </c>
      <c r="G289" s="34" t="s">
        <v>560</v>
      </c>
      <c r="H289" s="34" t="s">
        <v>124</v>
      </c>
      <c r="I289">
        <v>0</v>
      </c>
      <c r="J289" s="34" t="s">
        <v>6969</v>
      </c>
      <c r="K289" s="35">
        <v>43882</v>
      </c>
      <c r="L289">
        <v>22952.67</v>
      </c>
      <c r="M289">
        <v>22952.67</v>
      </c>
      <c r="N289">
        <v>0</v>
      </c>
      <c r="O289">
        <v>20657.400000000001</v>
      </c>
      <c r="P289">
        <v>0</v>
      </c>
      <c r="Q289">
        <v>1721.45</v>
      </c>
      <c r="R289">
        <v>1721.45</v>
      </c>
      <c r="S289">
        <v>0</v>
      </c>
    </row>
    <row r="290" spans="1:19" x14ac:dyDescent="0.25">
      <c r="A290">
        <v>4</v>
      </c>
      <c r="B290">
        <v>4332</v>
      </c>
      <c r="C290" s="34" t="s">
        <v>3736</v>
      </c>
      <c r="D290" s="34" t="s">
        <v>101</v>
      </c>
      <c r="E290" s="34" t="s">
        <v>102</v>
      </c>
      <c r="F290" s="34" t="s">
        <v>3977</v>
      </c>
      <c r="G290" s="34" t="s">
        <v>746</v>
      </c>
      <c r="H290" s="34" t="s">
        <v>107</v>
      </c>
      <c r="I290">
        <v>0.2</v>
      </c>
      <c r="J290" s="34" t="s">
        <v>6969</v>
      </c>
      <c r="K290" s="35">
        <v>43333</v>
      </c>
      <c r="L290">
        <v>5025.88</v>
      </c>
      <c r="M290">
        <v>5025.88</v>
      </c>
      <c r="N290">
        <v>0</v>
      </c>
      <c r="O290">
        <v>4523.29</v>
      </c>
      <c r="P290">
        <v>0</v>
      </c>
      <c r="Q290">
        <v>376.94</v>
      </c>
      <c r="R290">
        <v>376.94</v>
      </c>
      <c r="S290">
        <v>0</v>
      </c>
    </row>
    <row r="291" spans="1:19" x14ac:dyDescent="0.25">
      <c r="A291">
        <v>4</v>
      </c>
      <c r="B291">
        <v>4332</v>
      </c>
      <c r="C291" s="34" t="s">
        <v>3736</v>
      </c>
      <c r="D291" s="34" t="s">
        <v>734</v>
      </c>
      <c r="E291" s="34" t="s">
        <v>313</v>
      </c>
      <c r="F291" s="34" t="s">
        <v>3978</v>
      </c>
      <c r="G291" s="34" t="s">
        <v>735</v>
      </c>
      <c r="H291" s="34" t="s">
        <v>124</v>
      </c>
      <c r="I291">
        <v>1</v>
      </c>
      <c r="J291" s="34" t="s">
        <v>6969</v>
      </c>
      <c r="K291" s="35">
        <v>43334</v>
      </c>
      <c r="L291">
        <v>6273.9</v>
      </c>
      <c r="M291">
        <v>6273.9</v>
      </c>
      <c r="N291">
        <v>0</v>
      </c>
      <c r="O291">
        <v>5646.51</v>
      </c>
      <c r="P291">
        <v>0</v>
      </c>
      <c r="Q291">
        <v>470.54</v>
      </c>
      <c r="R291">
        <v>470.54</v>
      </c>
      <c r="S291">
        <v>0</v>
      </c>
    </row>
    <row r="292" spans="1:19" x14ac:dyDescent="0.25">
      <c r="A292">
        <v>4</v>
      </c>
      <c r="B292">
        <v>4332</v>
      </c>
      <c r="C292" s="34" t="s">
        <v>3736</v>
      </c>
      <c r="D292" s="34" t="s">
        <v>398</v>
      </c>
      <c r="E292" s="34" t="s">
        <v>255</v>
      </c>
      <c r="F292" s="34" t="s">
        <v>3979</v>
      </c>
      <c r="G292" s="34" t="s">
        <v>1001</v>
      </c>
      <c r="H292" s="34" t="s">
        <v>107</v>
      </c>
      <c r="I292">
        <v>1</v>
      </c>
      <c r="J292" s="34" t="s">
        <v>6969</v>
      </c>
      <c r="K292" s="35">
        <v>43333</v>
      </c>
      <c r="L292">
        <v>3612.43</v>
      </c>
      <c r="M292">
        <v>3612.43</v>
      </c>
      <c r="N292">
        <v>0</v>
      </c>
      <c r="O292">
        <v>3251.19</v>
      </c>
      <c r="P292">
        <v>0</v>
      </c>
      <c r="Q292">
        <v>270.93</v>
      </c>
      <c r="R292">
        <v>270.93</v>
      </c>
      <c r="S292">
        <v>0</v>
      </c>
    </row>
    <row r="293" spans="1:19" x14ac:dyDescent="0.25">
      <c r="A293">
        <v>4</v>
      </c>
      <c r="B293">
        <v>4332</v>
      </c>
      <c r="C293" s="34" t="s">
        <v>3736</v>
      </c>
      <c r="D293" s="34" t="s">
        <v>20</v>
      </c>
      <c r="E293" s="34" t="s">
        <v>21</v>
      </c>
      <c r="F293" s="34" t="s">
        <v>3980</v>
      </c>
      <c r="G293" s="34" t="s">
        <v>115</v>
      </c>
      <c r="H293" s="34" t="s">
        <v>100</v>
      </c>
      <c r="I293">
        <v>1</v>
      </c>
      <c r="J293" s="34" t="s">
        <v>6969</v>
      </c>
      <c r="K293" s="35">
        <v>43228</v>
      </c>
      <c r="L293">
        <v>51555.39</v>
      </c>
      <c r="M293">
        <v>51555.39</v>
      </c>
      <c r="N293">
        <v>0</v>
      </c>
      <c r="O293">
        <v>46399.85</v>
      </c>
      <c r="P293">
        <v>0</v>
      </c>
      <c r="Q293">
        <v>3866.6600000000003</v>
      </c>
      <c r="R293">
        <v>3866.65</v>
      </c>
      <c r="S293">
        <v>0.01</v>
      </c>
    </row>
    <row r="294" spans="1:19" x14ac:dyDescent="0.25">
      <c r="A294">
        <v>4</v>
      </c>
      <c r="B294">
        <v>4332</v>
      </c>
      <c r="C294" s="34" t="s">
        <v>3736</v>
      </c>
      <c r="D294" s="34" t="s">
        <v>602</v>
      </c>
      <c r="E294" s="34" t="s">
        <v>48</v>
      </c>
      <c r="F294" s="34" t="s">
        <v>3981</v>
      </c>
      <c r="G294" s="34" t="s">
        <v>1526</v>
      </c>
      <c r="H294" s="34" t="s">
        <v>107</v>
      </c>
      <c r="I294">
        <v>1</v>
      </c>
      <c r="J294" s="34" t="s">
        <v>6969</v>
      </c>
      <c r="K294" s="35">
        <v>43412</v>
      </c>
      <c r="L294">
        <v>6183.72</v>
      </c>
      <c r="M294">
        <v>6183.72</v>
      </c>
      <c r="N294">
        <v>0</v>
      </c>
      <c r="O294">
        <v>5565.35</v>
      </c>
      <c r="P294">
        <v>0</v>
      </c>
      <c r="Q294">
        <v>463.78</v>
      </c>
      <c r="R294">
        <v>463.78</v>
      </c>
      <c r="S294">
        <v>0</v>
      </c>
    </row>
    <row r="295" spans="1:19" x14ac:dyDescent="0.25">
      <c r="A295">
        <v>4</v>
      </c>
      <c r="B295">
        <v>4332</v>
      </c>
      <c r="C295" s="34" t="s">
        <v>3736</v>
      </c>
      <c r="D295" s="34" t="s">
        <v>625</v>
      </c>
      <c r="E295" s="34" t="s">
        <v>626</v>
      </c>
      <c r="F295" s="34" t="s">
        <v>7092</v>
      </c>
      <c r="G295" s="34" t="s">
        <v>7093</v>
      </c>
      <c r="H295" s="34" t="s">
        <v>86</v>
      </c>
      <c r="I295">
        <v>1</v>
      </c>
      <c r="J295" s="34" t="s">
        <v>6969</v>
      </c>
      <c r="K295" s="35">
        <v>43335</v>
      </c>
      <c r="L295">
        <v>6467.35</v>
      </c>
      <c r="M295">
        <v>6467.35</v>
      </c>
      <c r="N295">
        <v>0</v>
      </c>
      <c r="O295">
        <v>6467.35</v>
      </c>
      <c r="P295">
        <v>0</v>
      </c>
      <c r="Q295">
        <v>0</v>
      </c>
      <c r="R295">
        <v>0</v>
      </c>
      <c r="S295">
        <v>0</v>
      </c>
    </row>
    <row r="296" spans="1:19" x14ac:dyDescent="0.25">
      <c r="A296">
        <v>4</v>
      </c>
      <c r="B296">
        <v>4332</v>
      </c>
      <c r="C296" s="34" t="s">
        <v>3736</v>
      </c>
      <c r="D296" s="34" t="s">
        <v>1022</v>
      </c>
      <c r="E296" s="34" t="s">
        <v>48</v>
      </c>
      <c r="F296" s="34" t="s">
        <v>3982</v>
      </c>
      <c r="G296" s="34" t="s">
        <v>2139</v>
      </c>
      <c r="H296" s="34" t="s">
        <v>107</v>
      </c>
      <c r="I296">
        <v>1</v>
      </c>
      <c r="J296" s="34" t="s">
        <v>6969</v>
      </c>
      <c r="K296" s="35">
        <v>43507</v>
      </c>
      <c r="L296">
        <v>34535.879999999997</v>
      </c>
      <c r="M296">
        <v>34535.879999999997</v>
      </c>
      <c r="N296">
        <v>0</v>
      </c>
      <c r="O296">
        <v>31082.29</v>
      </c>
      <c r="P296">
        <v>0</v>
      </c>
      <c r="Q296">
        <v>2590.19</v>
      </c>
      <c r="R296">
        <v>2590.19</v>
      </c>
      <c r="S296">
        <v>0</v>
      </c>
    </row>
    <row r="297" spans="1:19" x14ac:dyDescent="0.25">
      <c r="A297">
        <v>4</v>
      </c>
      <c r="B297">
        <v>4332</v>
      </c>
      <c r="C297" s="34" t="s">
        <v>3736</v>
      </c>
      <c r="D297" s="34" t="s">
        <v>380</v>
      </c>
      <c r="E297" s="34" t="s">
        <v>168</v>
      </c>
      <c r="F297" s="34" t="s">
        <v>3983</v>
      </c>
      <c r="G297" s="34" t="s">
        <v>1095</v>
      </c>
      <c r="H297" s="34" t="s">
        <v>107</v>
      </c>
      <c r="I297">
        <v>1</v>
      </c>
      <c r="J297" s="34" t="s">
        <v>6969</v>
      </c>
      <c r="K297" s="35">
        <v>43334</v>
      </c>
      <c r="L297">
        <v>10000</v>
      </c>
      <c r="M297">
        <v>10000</v>
      </c>
      <c r="N297">
        <v>0</v>
      </c>
      <c r="O297">
        <v>9000</v>
      </c>
      <c r="P297">
        <v>0</v>
      </c>
      <c r="Q297">
        <v>750</v>
      </c>
      <c r="R297">
        <v>750</v>
      </c>
      <c r="S297">
        <v>0</v>
      </c>
    </row>
    <row r="298" spans="1:19" x14ac:dyDescent="0.25">
      <c r="A298">
        <v>4</v>
      </c>
      <c r="B298">
        <v>4332</v>
      </c>
      <c r="C298" s="34" t="s">
        <v>3736</v>
      </c>
      <c r="D298" s="34" t="s">
        <v>95</v>
      </c>
      <c r="E298" s="34" t="s">
        <v>93</v>
      </c>
      <c r="F298" s="34" t="s">
        <v>3984</v>
      </c>
      <c r="G298" s="34" t="s">
        <v>1647</v>
      </c>
      <c r="H298" s="34" t="s">
        <v>107</v>
      </c>
      <c r="I298">
        <v>0.1</v>
      </c>
      <c r="J298" s="34" t="s">
        <v>6969</v>
      </c>
      <c r="K298" s="35">
        <v>43412</v>
      </c>
      <c r="L298">
        <v>17434</v>
      </c>
      <c r="M298">
        <v>17434</v>
      </c>
      <c r="N298">
        <v>0</v>
      </c>
      <c r="O298">
        <v>15690.6</v>
      </c>
      <c r="P298">
        <v>0</v>
      </c>
      <c r="Q298">
        <v>1307.55</v>
      </c>
      <c r="R298">
        <v>1307.55</v>
      </c>
      <c r="S298">
        <v>0</v>
      </c>
    </row>
    <row r="299" spans="1:19" x14ac:dyDescent="0.25">
      <c r="A299">
        <v>4</v>
      </c>
      <c r="B299">
        <v>4332</v>
      </c>
      <c r="C299" s="34" t="s">
        <v>3736</v>
      </c>
      <c r="D299" s="34" t="s">
        <v>927</v>
      </c>
      <c r="E299" s="34" t="s">
        <v>147</v>
      </c>
      <c r="F299" s="34" t="s">
        <v>3985</v>
      </c>
      <c r="G299" s="34" t="s">
        <v>1182</v>
      </c>
      <c r="H299" s="34" t="s">
        <v>100</v>
      </c>
      <c r="I299">
        <v>0</v>
      </c>
      <c r="J299" s="34" t="s">
        <v>6969</v>
      </c>
      <c r="K299" s="35">
        <v>43335</v>
      </c>
      <c r="L299">
        <v>9889.31</v>
      </c>
      <c r="M299">
        <v>9889.31</v>
      </c>
      <c r="N299">
        <v>0</v>
      </c>
      <c r="O299">
        <v>8900.3799999999992</v>
      </c>
      <c r="P299">
        <v>0</v>
      </c>
      <c r="Q299">
        <v>741.7</v>
      </c>
      <c r="R299">
        <v>741.7</v>
      </c>
      <c r="S299">
        <v>0</v>
      </c>
    </row>
    <row r="300" spans="1:19" x14ac:dyDescent="0.25">
      <c r="A300">
        <v>4</v>
      </c>
      <c r="B300">
        <v>4332</v>
      </c>
      <c r="C300" s="34" t="s">
        <v>3736</v>
      </c>
      <c r="D300" s="34" t="s">
        <v>170</v>
      </c>
      <c r="E300" s="34" t="s">
        <v>60</v>
      </c>
      <c r="F300" s="34" t="s">
        <v>3986</v>
      </c>
      <c r="G300" s="34" t="s">
        <v>254</v>
      </c>
      <c r="H300" s="34" t="s">
        <v>107</v>
      </c>
      <c r="I300">
        <v>0.05</v>
      </c>
      <c r="J300" s="34" t="s">
        <v>6969</v>
      </c>
      <c r="K300" s="35">
        <v>43598</v>
      </c>
      <c r="L300">
        <v>24410.83</v>
      </c>
      <c r="M300">
        <v>24410.83</v>
      </c>
      <c r="N300">
        <v>0</v>
      </c>
      <c r="O300">
        <v>21969.75</v>
      </c>
      <c r="P300">
        <v>0</v>
      </c>
      <c r="Q300">
        <v>1830.81</v>
      </c>
      <c r="R300">
        <v>1830.81</v>
      </c>
      <c r="S300">
        <v>0</v>
      </c>
    </row>
    <row r="301" spans="1:19" x14ac:dyDescent="0.25">
      <c r="A301">
        <v>4</v>
      </c>
      <c r="B301">
        <v>4332</v>
      </c>
      <c r="C301" s="34" t="s">
        <v>3736</v>
      </c>
      <c r="D301" s="34" t="s">
        <v>113</v>
      </c>
      <c r="E301" s="34" t="s">
        <v>69</v>
      </c>
      <c r="F301" s="34" t="s">
        <v>8663</v>
      </c>
      <c r="G301" s="34" t="s">
        <v>8599</v>
      </c>
      <c r="H301" s="34" t="s">
        <v>17</v>
      </c>
      <c r="I301">
        <v>0</v>
      </c>
      <c r="J301" s="34" t="s">
        <v>6970</v>
      </c>
      <c r="K301" s="35">
        <v>44341</v>
      </c>
      <c r="L301">
        <v>161095</v>
      </c>
      <c r="M301">
        <v>0</v>
      </c>
      <c r="N301">
        <v>-161095</v>
      </c>
      <c r="O301">
        <v>0</v>
      </c>
      <c r="P301">
        <v>-120821.25</v>
      </c>
      <c r="Q301">
        <v>0</v>
      </c>
      <c r="R301">
        <v>0</v>
      </c>
      <c r="S301">
        <v>0</v>
      </c>
    </row>
    <row r="302" spans="1:19" x14ac:dyDescent="0.25">
      <c r="A302">
        <v>4</v>
      </c>
      <c r="B302">
        <v>4332</v>
      </c>
      <c r="C302" s="34" t="s">
        <v>3736</v>
      </c>
      <c r="D302" s="34" t="s">
        <v>246</v>
      </c>
      <c r="E302" s="34" t="s">
        <v>69</v>
      </c>
      <c r="F302" s="34" t="s">
        <v>3987</v>
      </c>
      <c r="G302" s="34" t="s">
        <v>3036</v>
      </c>
      <c r="H302" s="34" t="s">
        <v>104</v>
      </c>
      <c r="I302">
        <v>1</v>
      </c>
      <c r="J302" s="34" t="s">
        <v>6969</v>
      </c>
      <c r="K302" s="35">
        <v>43851</v>
      </c>
      <c r="L302">
        <v>21069.34</v>
      </c>
      <c r="M302">
        <v>21069.34</v>
      </c>
      <c r="N302">
        <v>0</v>
      </c>
      <c r="O302">
        <v>18962.41</v>
      </c>
      <c r="P302">
        <v>0</v>
      </c>
      <c r="Q302">
        <v>1580.2</v>
      </c>
      <c r="R302">
        <v>1580.2</v>
      </c>
      <c r="S302">
        <v>0</v>
      </c>
    </row>
    <row r="303" spans="1:19" x14ac:dyDescent="0.25">
      <c r="A303">
        <v>4</v>
      </c>
      <c r="B303">
        <v>4332</v>
      </c>
      <c r="C303" s="34" t="s">
        <v>3736</v>
      </c>
      <c r="D303" s="34" t="s">
        <v>747</v>
      </c>
      <c r="E303" s="34" t="s">
        <v>48</v>
      </c>
      <c r="F303" s="34" t="s">
        <v>3988</v>
      </c>
      <c r="G303" s="34" t="s">
        <v>1927</v>
      </c>
      <c r="H303" s="34" t="s">
        <v>107</v>
      </c>
      <c r="I303">
        <v>0.1</v>
      </c>
      <c r="J303" s="34" t="s">
        <v>6969</v>
      </c>
      <c r="K303" s="35">
        <v>43507</v>
      </c>
      <c r="L303">
        <v>3320.89</v>
      </c>
      <c r="M303">
        <v>3320.89</v>
      </c>
      <c r="N303">
        <v>0</v>
      </c>
      <c r="O303">
        <v>2988.8</v>
      </c>
      <c r="P303">
        <v>0</v>
      </c>
      <c r="Q303">
        <v>249.07</v>
      </c>
      <c r="R303">
        <v>249.07</v>
      </c>
      <c r="S303">
        <v>0</v>
      </c>
    </row>
    <row r="304" spans="1:19" x14ac:dyDescent="0.25">
      <c r="A304">
        <v>4</v>
      </c>
      <c r="B304">
        <v>4332</v>
      </c>
      <c r="C304" s="34" t="s">
        <v>3736</v>
      </c>
      <c r="D304" s="34" t="s">
        <v>418</v>
      </c>
      <c r="E304" s="34" t="s">
        <v>69</v>
      </c>
      <c r="F304" s="34" t="s">
        <v>3989</v>
      </c>
      <c r="G304" s="34" t="s">
        <v>552</v>
      </c>
      <c r="H304" s="34" t="s">
        <v>107</v>
      </c>
      <c r="I304">
        <v>0.5</v>
      </c>
      <c r="J304" s="34" t="s">
        <v>6969</v>
      </c>
      <c r="K304" s="35">
        <v>43333</v>
      </c>
      <c r="L304">
        <v>10325.9</v>
      </c>
      <c r="M304">
        <v>10325.9</v>
      </c>
      <c r="N304">
        <v>0</v>
      </c>
      <c r="O304">
        <v>9293.31</v>
      </c>
      <c r="P304">
        <v>0</v>
      </c>
      <c r="Q304">
        <v>774.44</v>
      </c>
      <c r="R304">
        <v>774.44</v>
      </c>
      <c r="S304">
        <v>0</v>
      </c>
    </row>
    <row r="305" spans="1:19" x14ac:dyDescent="0.25">
      <c r="A305">
        <v>4</v>
      </c>
      <c r="B305">
        <v>4332</v>
      </c>
      <c r="C305" s="34" t="s">
        <v>3736</v>
      </c>
      <c r="D305" s="34" t="s">
        <v>2464</v>
      </c>
      <c r="E305" s="34" t="s">
        <v>1571</v>
      </c>
      <c r="F305" s="34" t="s">
        <v>3990</v>
      </c>
      <c r="G305" s="34" t="s">
        <v>2687</v>
      </c>
      <c r="H305" s="34" t="s">
        <v>104</v>
      </c>
      <c r="I305">
        <v>0</v>
      </c>
      <c r="J305" s="34" t="s">
        <v>6969</v>
      </c>
      <c r="K305" s="35">
        <v>43917</v>
      </c>
      <c r="L305">
        <v>35209.96</v>
      </c>
      <c r="M305">
        <v>35209.96</v>
      </c>
      <c r="N305">
        <v>0</v>
      </c>
      <c r="O305">
        <v>31688.959999999999</v>
      </c>
      <c r="P305">
        <v>0</v>
      </c>
      <c r="Q305">
        <v>2640.75</v>
      </c>
      <c r="R305">
        <v>2640.75</v>
      </c>
      <c r="S305">
        <v>0</v>
      </c>
    </row>
    <row r="306" spans="1:19" x14ac:dyDescent="0.25">
      <c r="A306">
        <v>4</v>
      </c>
      <c r="B306">
        <v>4332</v>
      </c>
      <c r="C306" s="34" t="s">
        <v>3736</v>
      </c>
      <c r="D306" s="34" t="s">
        <v>529</v>
      </c>
      <c r="E306" s="34" t="s">
        <v>152</v>
      </c>
      <c r="F306" s="34" t="s">
        <v>3991</v>
      </c>
      <c r="G306" s="34" t="s">
        <v>834</v>
      </c>
      <c r="H306" s="34" t="s">
        <v>149</v>
      </c>
      <c r="I306">
        <v>1</v>
      </c>
      <c r="J306" s="34" t="s">
        <v>6969</v>
      </c>
      <c r="K306" s="35">
        <v>43334</v>
      </c>
      <c r="L306">
        <v>10000</v>
      </c>
      <c r="M306">
        <v>10000</v>
      </c>
      <c r="N306">
        <v>0</v>
      </c>
      <c r="O306">
        <v>9000</v>
      </c>
      <c r="P306">
        <v>0</v>
      </c>
      <c r="Q306">
        <v>750</v>
      </c>
      <c r="R306">
        <v>750</v>
      </c>
      <c r="S306">
        <v>0</v>
      </c>
    </row>
    <row r="307" spans="1:19" x14ac:dyDescent="0.25">
      <c r="A307">
        <v>4</v>
      </c>
      <c r="B307">
        <v>4332</v>
      </c>
      <c r="C307" s="34" t="s">
        <v>3736</v>
      </c>
      <c r="D307" s="34" t="s">
        <v>95</v>
      </c>
      <c r="E307" s="34" t="s">
        <v>93</v>
      </c>
      <c r="F307" s="34" t="s">
        <v>3992</v>
      </c>
      <c r="G307" s="34" t="s">
        <v>1472</v>
      </c>
      <c r="H307" s="34" t="s">
        <v>107</v>
      </c>
      <c r="I307">
        <v>0.1</v>
      </c>
      <c r="J307" s="34" t="s">
        <v>6969</v>
      </c>
      <c r="K307" s="35">
        <v>43360</v>
      </c>
      <c r="L307">
        <v>10836.39</v>
      </c>
      <c r="M307">
        <v>10836.39</v>
      </c>
      <c r="N307">
        <v>0</v>
      </c>
      <c r="O307">
        <v>9752.75</v>
      </c>
      <c r="P307">
        <v>0</v>
      </c>
      <c r="Q307">
        <v>812.73</v>
      </c>
      <c r="R307">
        <v>812.73</v>
      </c>
      <c r="S307">
        <v>0</v>
      </c>
    </row>
    <row r="308" spans="1:19" x14ac:dyDescent="0.25">
      <c r="A308">
        <v>4</v>
      </c>
      <c r="B308">
        <v>4332</v>
      </c>
      <c r="C308" s="34" t="s">
        <v>3736</v>
      </c>
      <c r="D308" s="34" t="s">
        <v>34</v>
      </c>
      <c r="E308" s="34" t="s">
        <v>15</v>
      </c>
      <c r="F308" s="34" t="s">
        <v>3993</v>
      </c>
      <c r="G308" s="34" t="s">
        <v>1204</v>
      </c>
      <c r="H308" s="34" t="s">
        <v>124</v>
      </c>
      <c r="I308">
        <v>1</v>
      </c>
      <c r="J308" s="34" t="s">
        <v>6969</v>
      </c>
      <c r="K308" s="35">
        <v>43362</v>
      </c>
      <c r="L308">
        <v>5049.95</v>
      </c>
      <c r="M308">
        <v>5049.95</v>
      </c>
      <c r="N308">
        <v>0</v>
      </c>
      <c r="O308">
        <v>4544.96</v>
      </c>
      <c r="P308">
        <v>0</v>
      </c>
      <c r="Q308">
        <v>378.75</v>
      </c>
      <c r="R308">
        <v>378.75</v>
      </c>
      <c r="S308">
        <v>0</v>
      </c>
    </row>
    <row r="309" spans="1:19" x14ac:dyDescent="0.25">
      <c r="A309">
        <v>4</v>
      </c>
      <c r="B309">
        <v>4332</v>
      </c>
      <c r="C309" s="34" t="s">
        <v>3736</v>
      </c>
      <c r="D309" s="34" t="s">
        <v>113</v>
      </c>
      <c r="E309" s="34" t="s">
        <v>69</v>
      </c>
      <c r="F309" s="34" t="s">
        <v>7094</v>
      </c>
      <c r="G309" s="34" t="s">
        <v>7095</v>
      </c>
      <c r="H309" s="34" t="s">
        <v>7096</v>
      </c>
      <c r="I309">
        <v>0.01</v>
      </c>
      <c r="J309" s="34" t="s">
        <v>6970</v>
      </c>
      <c r="K309" s="35">
        <v>48092</v>
      </c>
      <c r="L309">
        <v>177704</v>
      </c>
      <c r="M309">
        <v>177704</v>
      </c>
      <c r="N309">
        <v>0</v>
      </c>
      <c r="O309">
        <v>133278</v>
      </c>
      <c r="P309">
        <v>0</v>
      </c>
      <c r="Q309">
        <v>0</v>
      </c>
      <c r="R309">
        <v>0</v>
      </c>
      <c r="S309">
        <v>0</v>
      </c>
    </row>
    <row r="310" spans="1:19" x14ac:dyDescent="0.25">
      <c r="A310">
        <v>4</v>
      </c>
      <c r="B310">
        <v>4332</v>
      </c>
      <c r="C310" s="34" t="s">
        <v>3736</v>
      </c>
      <c r="D310" s="34" t="s">
        <v>167</v>
      </c>
      <c r="E310" s="34" t="s">
        <v>168</v>
      </c>
      <c r="F310" s="34" t="s">
        <v>3994</v>
      </c>
      <c r="G310" s="34" t="s">
        <v>169</v>
      </c>
      <c r="H310" s="34" t="s">
        <v>124</v>
      </c>
      <c r="I310">
        <v>1</v>
      </c>
      <c r="J310" s="34" t="s">
        <v>6969</v>
      </c>
      <c r="K310" s="35">
        <v>43334</v>
      </c>
      <c r="L310">
        <v>10848.86</v>
      </c>
      <c r="M310">
        <v>10848.86</v>
      </c>
      <c r="N310">
        <v>0</v>
      </c>
      <c r="O310">
        <v>9763.9699999999993</v>
      </c>
      <c r="P310">
        <v>0</v>
      </c>
      <c r="Q310">
        <v>813.67</v>
      </c>
      <c r="R310">
        <v>813.66</v>
      </c>
      <c r="S310">
        <v>0.01</v>
      </c>
    </row>
    <row r="311" spans="1:19" x14ac:dyDescent="0.25">
      <c r="A311">
        <v>4</v>
      </c>
      <c r="B311">
        <v>4332</v>
      </c>
      <c r="C311" s="34" t="s">
        <v>3736</v>
      </c>
      <c r="D311" s="34" t="s">
        <v>618</v>
      </c>
      <c r="E311" s="34" t="s">
        <v>9</v>
      </c>
      <c r="F311" s="34" t="s">
        <v>7097</v>
      </c>
      <c r="G311" s="34" t="s">
        <v>7098</v>
      </c>
      <c r="H311" s="34" t="s">
        <v>57</v>
      </c>
      <c r="I311">
        <v>0.99</v>
      </c>
      <c r="J311" s="34" t="s">
        <v>6970</v>
      </c>
      <c r="K311" s="35">
        <v>48092</v>
      </c>
      <c r="L311">
        <v>3954715</v>
      </c>
      <c r="M311">
        <v>3954715</v>
      </c>
      <c r="N311">
        <v>0</v>
      </c>
      <c r="O311">
        <v>2966036.25</v>
      </c>
      <c r="P311">
        <v>0</v>
      </c>
      <c r="Q311">
        <v>612669.11800000002</v>
      </c>
      <c r="R311">
        <v>318105.24800000002</v>
      </c>
      <c r="S311">
        <v>294563.87</v>
      </c>
    </row>
    <row r="312" spans="1:19" x14ac:dyDescent="0.25">
      <c r="A312">
        <v>4</v>
      </c>
      <c r="B312">
        <v>4332</v>
      </c>
      <c r="C312" s="34" t="s">
        <v>3736</v>
      </c>
      <c r="D312" s="34" t="s">
        <v>1132</v>
      </c>
      <c r="E312" s="34" t="s">
        <v>93</v>
      </c>
      <c r="F312" s="34" t="s">
        <v>7099</v>
      </c>
      <c r="G312" s="34" t="s">
        <v>7100</v>
      </c>
      <c r="H312" s="34" t="s">
        <v>107</v>
      </c>
      <c r="I312">
        <v>0</v>
      </c>
      <c r="J312" s="34" t="s">
        <v>6969</v>
      </c>
      <c r="K312" s="35">
        <v>44183</v>
      </c>
      <c r="L312">
        <v>48862.12</v>
      </c>
      <c r="M312">
        <v>48862.12</v>
      </c>
      <c r="N312">
        <v>0</v>
      </c>
      <c r="O312">
        <v>43975.91</v>
      </c>
      <c r="P312">
        <v>0</v>
      </c>
      <c r="Q312">
        <v>3664.6600000000003</v>
      </c>
      <c r="R312">
        <v>3664.65</v>
      </c>
      <c r="S312">
        <v>0.01</v>
      </c>
    </row>
    <row r="313" spans="1:19" x14ac:dyDescent="0.25">
      <c r="A313">
        <v>4</v>
      </c>
      <c r="B313">
        <v>4332</v>
      </c>
      <c r="C313" s="34" t="s">
        <v>3736</v>
      </c>
      <c r="D313" s="34" t="s">
        <v>101</v>
      </c>
      <c r="E313" s="34" t="s">
        <v>102</v>
      </c>
      <c r="F313" s="34" t="s">
        <v>3995</v>
      </c>
      <c r="G313" s="34" t="s">
        <v>501</v>
      </c>
      <c r="H313" s="34" t="s">
        <v>107</v>
      </c>
      <c r="I313">
        <v>0</v>
      </c>
      <c r="J313" s="34" t="s">
        <v>6969</v>
      </c>
      <c r="K313" s="35">
        <v>43294</v>
      </c>
      <c r="L313">
        <v>4425.5</v>
      </c>
      <c r="M313">
        <v>4425.5</v>
      </c>
      <c r="N313">
        <v>0</v>
      </c>
      <c r="O313">
        <v>3982.95</v>
      </c>
      <c r="P313">
        <v>0</v>
      </c>
      <c r="Q313">
        <v>331.91</v>
      </c>
      <c r="R313">
        <v>331.91</v>
      </c>
      <c r="S313">
        <v>0</v>
      </c>
    </row>
    <row r="314" spans="1:19" x14ac:dyDescent="0.25">
      <c r="A314">
        <v>4</v>
      </c>
      <c r="B314">
        <v>4332</v>
      </c>
      <c r="C314" s="34" t="s">
        <v>3736</v>
      </c>
      <c r="D314" s="34" t="s">
        <v>686</v>
      </c>
      <c r="E314" s="34" t="s">
        <v>687</v>
      </c>
      <c r="F314" s="34" t="s">
        <v>3996</v>
      </c>
      <c r="G314" s="34" t="s">
        <v>688</v>
      </c>
      <c r="H314" s="34" t="s">
        <v>100</v>
      </c>
      <c r="I314">
        <v>1</v>
      </c>
      <c r="J314" s="34" t="s">
        <v>6969</v>
      </c>
      <c r="K314" s="35">
        <v>43333</v>
      </c>
      <c r="L314">
        <v>10849</v>
      </c>
      <c r="M314">
        <v>10849</v>
      </c>
      <c r="N314">
        <v>0</v>
      </c>
      <c r="O314">
        <v>9764.1</v>
      </c>
      <c r="P314">
        <v>0</v>
      </c>
      <c r="Q314">
        <v>813.68</v>
      </c>
      <c r="R314">
        <v>813.68</v>
      </c>
      <c r="S314">
        <v>0</v>
      </c>
    </row>
    <row r="315" spans="1:19" x14ac:dyDescent="0.25">
      <c r="A315">
        <v>4</v>
      </c>
      <c r="B315">
        <v>4332</v>
      </c>
      <c r="C315" s="34" t="s">
        <v>3736</v>
      </c>
      <c r="D315" s="34" t="s">
        <v>613</v>
      </c>
      <c r="E315" s="34" t="s">
        <v>131</v>
      </c>
      <c r="F315" s="34" t="s">
        <v>3997</v>
      </c>
      <c r="G315" s="34" t="s">
        <v>2680</v>
      </c>
      <c r="H315" s="34" t="s">
        <v>100</v>
      </c>
      <c r="I315">
        <v>0.2</v>
      </c>
      <c r="J315" s="34" t="s">
        <v>6969</v>
      </c>
      <c r="K315" s="35">
        <v>48092</v>
      </c>
      <c r="L315">
        <v>161215</v>
      </c>
      <c r="M315">
        <v>161215</v>
      </c>
      <c r="N315">
        <v>0</v>
      </c>
      <c r="O315">
        <v>145093.5</v>
      </c>
      <c r="P315">
        <v>0</v>
      </c>
      <c r="Q315">
        <v>0</v>
      </c>
      <c r="R315">
        <v>0</v>
      </c>
      <c r="S315">
        <v>0</v>
      </c>
    </row>
    <row r="316" spans="1:19" x14ac:dyDescent="0.25">
      <c r="A316">
        <v>4</v>
      </c>
      <c r="B316">
        <v>4332</v>
      </c>
      <c r="C316" s="34" t="s">
        <v>3736</v>
      </c>
      <c r="D316" s="34" t="s">
        <v>776</v>
      </c>
      <c r="E316" s="34" t="s">
        <v>777</v>
      </c>
      <c r="F316" s="34" t="s">
        <v>7101</v>
      </c>
      <c r="G316" s="34" t="s">
        <v>7102</v>
      </c>
      <c r="H316" s="34" t="s">
        <v>86</v>
      </c>
      <c r="I316">
        <v>1</v>
      </c>
      <c r="J316" s="34" t="s">
        <v>6969</v>
      </c>
      <c r="K316" s="35">
        <v>43334</v>
      </c>
      <c r="L316">
        <v>5330.5</v>
      </c>
      <c r="M316">
        <v>5330.5</v>
      </c>
      <c r="N316">
        <v>0</v>
      </c>
      <c r="O316">
        <v>5330.5</v>
      </c>
      <c r="P316">
        <v>0</v>
      </c>
      <c r="Q316">
        <v>0</v>
      </c>
      <c r="R316">
        <v>0</v>
      </c>
      <c r="S316">
        <v>0</v>
      </c>
    </row>
    <row r="317" spans="1:19" x14ac:dyDescent="0.25">
      <c r="A317">
        <v>4</v>
      </c>
      <c r="B317">
        <v>4332</v>
      </c>
      <c r="C317" s="34" t="s">
        <v>3736</v>
      </c>
      <c r="D317" s="34" t="s">
        <v>747</v>
      </c>
      <c r="E317" s="34" t="s">
        <v>48</v>
      </c>
      <c r="F317" s="34" t="s">
        <v>3998</v>
      </c>
      <c r="G317" s="34" t="s">
        <v>748</v>
      </c>
      <c r="H317" s="34" t="s">
        <v>107</v>
      </c>
      <c r="I317">
        <v>0</v>
      </c>
      <c r="J317" s="34" t="s">
        <v>6969</v>
      </c>
      <c r="K317" s="35">
        <v>43334</v>
      </c>
      <c r="L317">
        <v>25000</v>
      </c>
      <c r="M317">
        <v>25000</v>
      </c>
      <c r="N317">
        <v>0</v>
      </c>
      <c r="O317">
        <v>22500</v>
      </c>
      <c r="P317">
        <v>0</v>
      </c>
      <c r="Q317">
        <v>1875</v>
      </c>
      <c r="R317">
        <v>1875</v>
      </c>
      <c r="S317">
        <v>0</v>
      </c>
    </row>
    <row r="318" spans="1:19" x14ac:dyDescent="0.25">
      <c r="A318">
        <v>4</v>
      </c>
      <c r="B318">
        <v>4332</v>
      </c>
      <c r="C318" s="34" t="s">
        <v>3736</v>
      </c>
      <c r="D318" s="34" t="s">
        <v>243</v>
      </c>
      <c r="E318" s="34" t="s">
        <v>243</v>
      </c>
      <c r="F318" s="34" t="s">
        <v>3999</v>
      </c>
      <c r="G318" s="34" t="s">
        <v>721</v>
      </c>
      <c r="H318" s="34" t="s">
        <v>100</v>
      </c>
      <c r="I318">
        <v>1</v>
      </c>
      <c r="J318" s="34" t="s">
        <v>6969</v>
      </c>
      <c r="K318" s="35">
        <v>43335</v>
      </c>
      <c r="L318">
        <v>48241.58</v>
      </c>
      <c r="M318">
        <v>48241.58</v>
      </c>
      <c r="N318">
        <v>0</v>
      </c>
      <c r="O318">
        <v>43417.42</v>
      </c>
      <c r="P318">
        <v>0</v>
      </c>
      <c r="Q318">
        <v>3618.12</v>
      </c>
      <c r="R318">
        <v>3618.12</v>
      </c>
      <c r="S318">
        <v>0</v>
      </c>
    </row>
    <row r="319" spans="1:19" x14ac:dyDescent="0.25">
      <c r="A319">
        <v>4</v>
      </c>
      <c r="B319">
        <v>4332</v>
      </c>
      <c r="C319" s="34" t="s">
        <v>3736</v>
      </c>
      <c r="D319" s="34" t="s">
        <v>312</v>
      </c>
      <c r="E319" s="34" t="s">
        <v>313</v>
      </c>
      <c r="F319" s="34" t="s">
        <v>4000</v>
      </c>
      <c r="G319" s="34" t="s">
        <v>825</v>
      </c>
      <c r="H319" s="34" t="s">
        <v>124</v>
      </c>
      <c r="I319">
        <v>1</v>
      </c>
      <c r="J319" s="34" t="s">
        <v>6969</v>
      </c>
      <c r="K319" s="35">
        <v>43333</v>
      </c>
      <c r="L319">
        <v>6000</v>
      </c>
      <c r="M319">
        <v>6000</v>
      </c>
      <c r="N319">
        <v>0</v>
      </c>
      <c r="O319">
        <v>5400</v>
      </c>
      <c r="P319">
        <v>0</v>
      </c>
      <c r="Q319">
        <v>450</v>
      </c>
      <c r="R319">
        <v>450</v>
      </c>
      <c r="S319">
        <v>0</v>
      </c>
    </row>
    <row r="320" spans="1:19" x14ac:dyDescent="0.25">
      <c r="A320">
        <v>4</v>
      </c>
      <c r="B320">
        <v>4332</v>
      </c>
      <c r="C320" s="34" t="s">
        <v>3736</v>
      </c>
      <c r="D320" s="34" t="s">
        <v>113</v>
      </c>
      <c r="E320" s="34" t="s">
        <v>69</v>
      </c>
      <c r="F320" s="34" t="s">
        <v>7103</v>
      </c>
      <c r="G320" s="34" t="s">
        <v>7104</v>
      </c>
      <c r="H320" s="34" t="s">
        <v>7096</v>
      </c>
      <c r="I320">
        <v>0.15</v>
      </c>
      <c r="J320" s="34" t="s">
        <v>6970</v>
      </c>
      <c r="K320" s="35">
        <v>48092</v>
      </c>
      <c r="L320">
        <v>175562</v>
      </c>
      <c r="M320">
        <v>169050</v>
      </c>
      <c r="N320">
        <v>-6512</v>
      </c>
      <c r="O320">
        <v>126787.5</v>
      </c>
      <c r="P320">
        <v>-4884</v>
      </c>
      <c r="Q320">
        <v>0</v>
      </c>
      <c r="R320">
        <v>0</v>
      </c>
      <c r="S320">
        <v>0</v>
      </c>
    </row>
    <row r="321" spans="1:19" x14ac:dyDescent="0.25">
      <c r="A321">
        <v>4</v>
      </c>
      <c r="B321">
        <v>4332</v>
      </c>
      <c r="C321" s="34" t="s">
        <v>3736</v>
      </c>
      <c r="D321" s="34" t="s">
        <v>174</v>
      </c>
      <c r="E321" s="34" t="s">
        <v>9</v>
      </c>
      <c r="F321" s="34" t="s">
        <v>4001</v>
      </c>
      <c r="G321" s="34" t="s">
        <v>175</v>
      </c>
      <c r="H321" s="34" t="s">
        <v>107</v>
      </c>
      <c r="I321">
        <v>1</v>
      </c>
      <c r="J321" s="34" t="s">
        <v>6969</v>
      </c>
      <c r="K321" s="35">
        <v>43228</v>
      </c>
      <c r="L321">
        <v>25000</v>
      </c>
      <c r="M321">
        <v>25000</v>
      </c>
      <c r="N321">
        <v>0</v>
      </c>
      <c r="O321">
        <v>22500</v>
      </c>
      <c r="P321">
        <v>0</v>
      </c>
      <c r="Q321">
        <v>1875</v>
      </c>
      <c r="R321">
        <v>1875</v>
      </c>
      <c r="S321">
        <v>0</v>
      </c>
    </row>
    <row r="322" spans="1:19" x14ac:dyDescent="0.25">
      <c r="A322">
        <v>4</v>
      </c>
      <c r="B322">
        <v>4332</v>
      </c>
      <c r="C322" s="34" t="s">
        <v>3736</v>
      </c>
      <c r="D322" s="34" t="s">
        <v>50</v>
      </c>
      <c r="E322" s="34" t="s">
        <v>48</v>
      </c>
      <c r="F322" s="34" t="s">
        <v>4002</v>
      </c>
      <c r="G322" s="34" t="s">
        <v>1497</v>
      </c>
      <c r="H322" s="34" t="s">
        <v>100</v>
      </c>
      <c r="I322">
        <v>1</v>
      </c>
      <c r="J322" s="34" t="s">
        <v>6969</v>
      </c>
      <c r="K322" s="35">
        <v>43412</v>
      </c>
      <c r="L322">
        <v>44290.84</v>
      </c>
      <c r="M322">
        <v>44290.84</v>
      </c>
      <c r="N322">
        <v>0</v>
      </c>
      <c r="O322">
        <v>39861.760000000002</v>
      </c>
      <c r="P322">
        <v>0</v>
      </c>
      <c r="Q322">
        <v>3321.81</v>
      </c>
      <c r="R322">
        <v>3321.81</v>
      </c>
      <c r="S322">
        <v>0</v>
      </c>
    </row>
    <row r="323" spans="1:19" x14ac:dyDescent="0.25">
      <c r="A323">
        <v>4</v>
      </c>
      <c r="B323">
        <v>4332</v>
      </c>
      <c r="C323" s="34" t="s">
        <v>3736</v>
      </c>
      <c r="D323" s="34" t="s">
        <v>398</v>
      </c>
      <c r="E323" s="34" t="s">
        <v>255</v>
      </c>
      <c r="F323" s="34" t="s">
        <v>4003</v>
      </c>
      <c r="G323" s="34" t="s">
        <v>690</v>
      </c>
      <c r="H323" s="34" t="s">
        <v>107</v>
      </c>
      <c r="I323">
        <v>0</v>
      </c>
      <c r="J323" s="34" t="s">
        <v>6969</v>
      </c>
      <c r="K323" s="35">
        <v>43333</v>
      </c>
      <c r="L323">
        <v>28071.599999999999</v>
      </c>
      <c r="M323">
        <v>28071.599999999999</v>
      </c>
      <c r="N323">
        <v>0</v>
      </c>
      <c r="O323">
        <v>25264.44</v>
      </c>
      <c r="P323">
        <v>0</v>
      </c>
      <c r="Q323">
        <v>2105.37</v>
      </c>
      <c r="R323">
        <v>2105.37</v>
      </c>
      <c r="S323">
        <v>0</v>
      </c>
    </row>
    <row r="324" spans="1:19" x14ac:dyDescent="0.25">
      <c r="A324">
        <v>4</v>
      </c>
      <c r="B324">
        <v>4332</v>
      </c>
      <c r="C324" s="34" t="s">
        <v>3736</v>
      </c>
      <c r="D324" s="34" t="s">
        <v>7105</v>
      </c>
      <c r="E324" s="34" t="s">
        <v>152</v>
      </c>
      <c r="F324" s="34" t="s">
        <v>7106</v>
      </c>
      <c r="G324" s="34" t="s">
        <v>7107</v>
      </c>
      <c r="H324" s="34" t="s">
        <v>86</v>
      </c>
      <c r="I324">
        <v>1</v>
      </c>
      <c r="J324" s="34" t="s">
        <v>6969</v>
      </c>
      <c r="K324" s="35">
        <v>43553</v>
      </c>
      <c r="L324">
        <v>216522.4</v>
      </c>
      <c r="M324">
        <v>216522.4</v>
      </c>
      <c r="N324">
        <v>0</v>
      </c>
      <c r="O324">
        <v>216522.4</v>
      </c>
      <c r="P324">
        <v>0</v>
      </c>
      <c r="Q324">
        <v>0</v>
      </c>
      <c r="R324">
        <v>0</v>
      </c>
      <c r="S324">
        <v>0</v>
      </c>
    </row>
    <row r="325" spans="1:19" x14ac:dyDescent="0.25">
      <c r="A325">
        <v>4</v>
      </c>
      <c r="B325">
        <v>4332</v>
      </c>
      <c r="C325" s="34" t="s">
        <v>3736</v>
      </c>
      <c r="D325" s="34" t="s">
        <v>447</v>
      </c>
      <c r="E325" s="34" t="s">
        <v>21</v>
      </c>
      <c r="F325" s="34" t="s">
        <v>4004</v>
      </c>
      <c r="G325" s="34" t="s">
        <v>874</v>
      </c>
      <c r="H325" s="34" t="s">
        <v>124</v>
      </c>
      <c r="I325">
        <v>0</v>
      </c>
      <c r="J325" s="34" t="s">
        <v>6969</v>
      </c>
      <c r="K325" s="35">
        <v>43333</v>
      </c>
      <c r="L325">
        <v>6212.99</v>
      </c>
      <c r="M325">
        <v>6212.99</v>
      </c>
      <c r="N325">
        <v>0</v>
      </c>
      <c r="O325">
        <v>5591.69</v>
      </c>
      <c r="P325">
        <v>0</v>
      </c>
      <c r="Q325">
        <v>465.98</v>
      </c>
      <c r="R325">
        <v>465.97</v>
      </c>
      <c r="S325">
        <v>0.01</v>
      </c>
    </row>
    <row r="326" spans="1:19" x14ac:dyDescent="0.25">
      <c r="A326">
        <v>4</v>
      </c>
      <c r="B326">
        <v>4332</v>
      </c>
      <c r="C326" s="34" t="s">
        <v>3736</v>
      </c>
      <c r="D326" s="34" t="s">
        <v>499</v>
      </c>
      <c r="E326" s="34" t="s">
        <v>421</v>
      </c>
      <c r="F326" s="34" t="s">
        <v>4005</v>
      </c>
      <c r="G326" s="34" t="s">
        <v>907</v>
      </c>
      <c r="H326" s="34" t="s">
        <v>124</v>
      </c>
      <c r="I326">
        <v>0.9</v>
      </c>
      <c r="J326" s="34" t="s">
        <v>6969</v>
      </c>
      <c r="K326" s="35">
        <v>43333</v>
      </c>
      <c r="L326">
        <v>23281.45</v>
      </c>
      <c r="M326">
        <v>23281.45</v>
      </c>
      <c r="N326">
        <v>0</v>
      </c>
      <c r="O326">
        <v>20953.310000000001</v>
      </c>
      <c r="P326">
        <v>0</v>
      </c>
      <c r="Q326">
        <v>1746.11</v>
      </c>
      <c r="R326">
        <v>1746.11</v>
      </c>
      <c r="S326">
        <v>0</v>
      </c>
    </row>
    <row r="327" spans="1:19" x14ac:dyDescent="0.25">
      <c r="A327">
        <v>4</v>
      </c>
      <c r="B327">
        <v>4332</v>
      </c>
      <c r="C327" s="34" t="s">
        <v>3736</v>
      </c>
      <c r="D327" s="34" t="s">
        <v>398</v>
      </c>
      <c r="E327" s="34" t="s">
        <v>255</v>
      </c>
      <c r="F327" s="34" t="s">
        <v>4006</v>
      </c>
      <c r="G327" s="34" t="s">
        <v>802</v>
      </c>
      <c r="H327" s="34" t="s">
        <v>107</v>
      </c>
      <c r="I327">
        <v>0</v>
      </c>
      <c r="J327" s="34" t="s">
        <v>6969</v>
      </c>
      <c r="K327" s="35">
        <v>43333</v>
      </c>
      <c r="L327">
        <v>6664.28</v>
      </c>
      <c r="M327">
        <v>6664.28</v>
      </c>
      <c r="N327">
        <v>0</v>
      </c>
      <c r="O327">
        <v>5997.85</v>
      </c>
      <c r="P327">
        <v>0</v>
      </c>
      <c r="Q327">
        <v>499.82</v>
      </c>
      <c r="R327">
        <v>499.82</v>
      </c>
      <c r="S327">
        <v>0</v>
      </c>
    </row>
    <row r="328" spans="1:19" x14ac:dyDescent="0.25">
      <c r="A328">
        <v>4</v>
      </c>
      <c r="B328">
        <v>4332</v>
      </c>
      <c r="C328" s="34" t="s">
        <v>3736</v>
      </c>
      <c r="D328" s="34" t="s">
        <v>39</v>
      </c>
      <c r="E328" s="34" t="s">
        <v>9</v>
      </c>
      <c r="F328" s="34" t="s">
        <v>8664</v>
      </c>
      <c r="G328" s="34" t="s">
        <v>8596</v>
      </c>
      <c r="H328" s="34" t="s">
        <v>8595</v>
      </c>
      <c r="I328">
        <v>0</v>
      </c>
      <c r="J328" s="34" t="s">
        <v>6970</v>
      </c>
      <c r="K328" s="35">
        <v>48092</v>
      </c>
      <c r="L328">
        <v>1019463</v>
      </c>
      <c r="M328">
        <v>1019463</v>
      </c>
      <c r="N328">
        <v>0</v>
      </c>
      <c r="O328">
        <v>203892.6</v>
      </c>
      <c r="P328">
        <v>0</v>
      </c>
      <c r="Q328">
        <v>0</v>
      </c>
      <c r="R328">
        <v>0</v>
      </c>
      <c r="S328">
        <v>0</v>
      </c>
    </row>
    <row r="329" spans="1:19" x14ac:dyDescent="0.25">
      <c r="A329">
        <v>4</v>
      </c>
      <c r="B329">
        <v>4332</v>
      </c>
      <c r="C329" s="34" t="s">
        <v>3736</v>
      </c>
      <c r="D329" s="34" t="s">
        <v>394</v>
      </c>
      <c r="E329" s="34" t="s">
        <v>395</v>
      </c>
      <c r="F329" s="34" t="s">
        <v>4007</v>
      </c>
      <c r="G329" s="34" t="s">
        <v>601</v>
      </c>
      <c r="H329" s="34" t="s">
        <v>124</v>
      </c>
      <c r="I329">
        <v>1</v>
      </c>
      <c r="J329" s="34" t="s">
        <v>6969</v>
      </c>
      <c r="K329" s="35">
        <v>43335</v>
      </c>
      <c r="L329">
        <v>20865.5</v>
      </c>
      <c r="M329">
        <v>20865.5</v>
      </c>
      <c r="N329">
        <v>0</v>
      </c>
      <c r="O329">
        <v>18778.95</v>
      </c>
      <c r="P329">
        <v>0</v>
      </c>
      <c r="Q329">
        <v>1564.91</v>
      </c>
      <c r="R329">
        <v>1564.91</v>
      </c>
      <c r="S329">
        <v>0</v>
      </c>
    </row>
    <row r="330" spans="1:19" x14ac:dyDescent="0.25">
      <c r="A330">
        <v>4</v>
      </c>
      <c r="B330">
        <v>4332</v>
      </c>
      <c r="C330" s="34" t="s">
        <v>3736</v>
      </c>
      <c r="D330" s="34" t="s">
        <v>418</v>
      </c>
      <c r="E330" s="34" t="s">
        <v>69</v>
      </c>
      <c r="F330" s="34" t="s">
        <v>4008</v>
      </c>
      <c r="G330" s="34" t="s">
        <v>701</v>
      </c>
      <c r="H330" s="34" t="s">
        <v>107</v>
      </c>
      <c r="I330">
        <v>0.25</v>
      </c>
      <c r="J330" s="34" t="s">
        <v>6969</v>
      </c>
      <c r="K330" s="35">
        <v>43333</v>
      </c>
      <c r="L330">
        <v>40234.1</v>
      </c>
      <c r="M330">
        <v>40234.1</v>
      </c>
      <c r="N330">
        <v>0</v>
      </c>
      <c r="O330">
        <v>36210.69</v>
      </c>
      <c r="P330">
        <v>0</v>
      </c>
      <c r="Q330">
        <v>3017.56</v>
      </c>
      <c r="R330">
        <v>3017.56</v>
      </c>
      <c r="S330">
        <v>0</v>
      </c>
    </row>
    <row r="331" spans="1:19" x14ac:dyDescent="0.25">
      <c r="A331">
        <v>4</v>
      </c>
      <c r="B331">
        <v>4332</v>
      </c>
      <c r="C331" s="34" t="s">
        <v>3736</v>
      </c>
      <c r="D331" s="34" t="s">
        <v>613</v>
      </c>
      <c r="E331" s="34" t="s">
        <v>131</v>
      </c>
      <c r="F331" s="34" t="s">
        <v>4009</v>
      </c>
      <c r="G331" s="34" t="s">
        <v>3550</v>
      </c>
      <c r="H331" s="34" t="s">
        <v>100</v>
      </c>
      <c r="I331">
        <v>0</v>
      </c>
      <c r="J331" s="34" t="s">
        <v>6969</v>
      </c>
      <c r="K331" s="35">
        <v>43959</v>
      </c>
      <c r="L331">
        <v>115207.2</v>
      </c>
      <c r="M331">
        <v>115207.2</v>
      </c>
      <c r="N331">
        <v>0</v>
      </c>
      <c r="O331">
        <v>103686.48</v>
      </c>
      <c r="P331">
        <v>0</v>
      </c>
      <c r="Q331">
        <v>8640.5400000000009</v>
      </c>
      <c r="R331">
        <v>8640.5400000000009</v>
      </c>
      <c r="S331">
        <v>0</v>
      </c>
    </row>
    <row r="332" spans="1:19" x14ac:dyDescent="0.25">
      <c r="A332">
        <v>4</v>
      </c>
      <c r="B332">
        <v>4332</v>
      </c>
      <c r="C332" s="34" t="s">
        <v>3736</v>
      </c>
      <c r="D332" s="34" t="s">
        <v>426</v>
      </c>
      <c r="E332" s="34" t="s">
        <v>60</v>
      </c>
      <c r="F332" s="34" t="s">
        <v>7108</v>
      </c>
      <c r="G332" s="34" t="s">
        <v>7109</v>
      </c>
      <c r="H332" s="34" t="s">
        <v>86</v>
      </c>
      <c r="I332">
        <v>1</v>
      </c>
      <c r="J332" s="34" t="s">
        <v>6969</v>
      </c>
      <c r="K332" s="35">
        <v>43335</v>
      </c>
      <c r="L332">
        <v>7559.9</v>
      </c>
      <c r="M332">
        <v>7559.9</v>
      </c>
      <c r="N332">
        <v>0</v>
      </c>
      <c r="O332">
        <v>7559.9</v>
      </c>
      <c r="P332">
        <v>0</v>
      </c>
      <c r="Q332">
        <v>0</v>
      </c>
      <c r="R332">
        <v>0</v>
      </c>
      <c r="S332">
        <v>0</v>
      </c>
    </row>
    <row r="333" spans="1:19" x14ac:dyDescent="0.25">
      <c r="A333">
        <v>4</v>
      </c>
      <c r="B333">
        <v>4332</v>
      </c>
      <c r="C333" s="34" t="s">
        <v>3736</v>
      </c>
      <c r="D333" s="34" t="s">
        <v>582</v>
      </c>
      <c r="E333" s="34" t="s">
        <v>93</v>
      </c>
      <c r="F333" s="34" t="s">
        <v>4010</v>
      </c>
      <c r="G333" s="34" t="s">
        <v>583</v>
      </c>
      <c r="H333" s="34" t="s">
        <v>100</v>
      </c>
      <c r="I333">
        <v>1</v>
      </c>
      <c r="J333" s="34" t="s">
        <v>6969</v>
      </c>
      <c r="K333" s="35">
        <v>43335</v>
      </c>
      <c r="L333">
        <v>28639.919999999998</v>
      </c>
      <c r="M333">
        <v>28639.919999999998</v>
      </c>
      <c r="N333">
        <v>0</v>
      </c>
      <c r="O333">
        <v>25775.93</v>
      </c>
      <c r="P333">
        <v>0</v>
      </c>
      <c r="Q333">
        <v>2147.9899999999998</v>
      </c>
      <c r="R333">
        <v>2147.9899999999998</v>
      </c>
      <c r="S333">
        <v>0</v>
      </c>
    </row>
    <row r="334" spans="1:19" x14ac:dyDescent="0.25">
      <c r="A334">
        <v>4</v>
      </c>
      <c r="B334">
        <v>4332</v>
      </c>
      <c r="C334" s="34" t="s">
        <v>3736</v>
      </c>
      <c r="D334" s="34" t="s">
        <v>223</v>
      </c>
      <c r="E334" s="34" t="s">
        <v>69</v>
      </c>
      <c r="F334" s="34" t="s">
        <v>4011</v>
      </c>
      <c r="G334" s="34" t="s">
        <v>361</v>
      </c>
      <c r="H334" s="34" t="s">
        <v>100</v>
      </c>
      <c r="I334">
        <v>1</v>
      </c>
      <c r="J334" s="34" t="s">
        <v>6969</v>
      </c>
      <c r="K334" s="35">
        <v>44201</v>
      </c>
      <c r="L334">
        <v>279343.73</v>
      </c>
      <c r="M334">
        <v>0</v>
      </c>
      <c r="N334">
        <v>-279343.73</v>
      </c>
      <c r="O334">
        <v>0</v>
      </c>
      <c r="P334">
        <v>-251409.36</v>
      </c>
      <c r="Q334">
        <v>0</v>
      </c>
      <c r="R334">
        <v>0</v>
      </c>
      <c r="S334">
        <v>0</v>
      </c>
    </row>
    <row r="335" spans="1:19" x14ac:dyDescent="0.25">
      <c r="A335">
        <v>4</v>
      </c>
      <c r="B335">
        <v>4332</v>
      </c>
      <c r="C335" s="34" t="s">
        <v>3736</v>
      </c>
      <c r="D335" s="34" t="s">
        <v>367</v>
      </c>
      <c r="E335" s="34" t="s">
        <v>135</v>
      </c>
      <c r="F335" s="34" t="s">
        <v>4012</v>
      </c>
      <c r="G335" s="34" t="s">
        <v>727</v>
      </c>
      <c r="H335" s="34" t="s">
        <v>124</v>
      </c>
      <c r="I335">
        <v>1</v>
      </c>
      <c r="J335" s="34" t="s">
        <v>6969</v>
      </c>
      <c r="K335" s="35">
        <v>44078</v>
      </c>
      <c r="L335">
        <v>4757.71</v>
      </c>
      <c r="M335">
        <v>4757.71</v>
      </c>
      <c r="N335">
        <v>0</v>
      </c>
      <c r="O335">
        <v>4281.9399999999996</v>
      </c>
      <c r="P335">
        <v>0</v>
      </c>
      <c r="Q335">
        <v>356.83</v>
      </c>
      <c r="R335">
        <v>356.83</v>
      </c>
      <c r="S335">
        <v>0</v>
      </c>
    </row>
    <row r="336" spans="1:19" x14ac:dyDescent="0.25">
      <c r="A336">
        <v>4</v>
      </c>
      <c r="B336">
        <v>4332</v>
      </c>
      <c r="C336" s="34" t="s">
        <v>3736</v>
      </c>
      <c r="D336" s="34" t="s">
        <v>519</v>
      </c>
      <c r="E336" s="34" t="s">
        <v>131</v>
      </c>
      <c r="F336" s="34" t="s">
        <v>4013</v>
      </c>
      <c r="G336" s="34" t="s">
        <v>520</v>
      </c>
      <c r="H336" s="34" t="s">
        <v>107</v>
      </c>
      <c r="I336">
        <v>0.25</v>
      </c>
      <c r="J336" s="34" t="s">
        <v>6969</v>
      </c>
      <c r="K336" s="35">
        <v>43294</v>
      </c>
      <c r="L336">
        <v>6297.94</v>
      </c>
      <c r="M336">
        <v>6297.94</v>
      </c>
      <c r="N336">
        <v>0</v>
      </c>
      <c r="O336">
        <v>5668.15</v>
      </c>
      <c r="P336">
        <v>0</v>
      </c>
      <c r="Q336">
        <v>472.35</v>
      </c>
      <c r="R336">
        <v>472.35</v>
      </c>
      <c r="S336">
        <v>0</v>
      </c>
    </row>
    <row r="337" spans="1:19" x14ac:dyDescent="0.25">
      <c r="A337">
        <v>4</v>
      </c>
      <c r="B337">
        <v>4332</v>
      </c>
      <c r="C337" s="34" t="s">
        <v>3736</v>
      </c>
      <c r="D337" s="34" t="s">
        <v>101</v>
      </c>
      <c r="E337" s="34" t="s">
        <v>102</v>
      </c>
      <c r="F337" s="34" t="s">
        <v>4014</v>
      </c>
      <c r="G337" s="34" t="s">
        <v>103</v>
      </c>
      <c r="H337" s="34" t="s">
        <v>104</v>
      </c>
      <c r="I337">
        <v>0</v>
      </c>
      <c r="J337" s="34" t="s">
        <v>6969</v>
      </c>
      <c r="K337" s="35">
        <v>43228</v>
      </c>
      <c r="L337">
        <v>31463.01</v>
      </c>
      <c r="M337">
        <v>31463.01</v>
      </c>
      <c r="N337">
        <v>0</v>
      </c>
      <c r="O337">
        <v>28316.71</v>
      </c>
      <c r="P337">
        <v>0</v>
      </c>
      <c r="Q337">
        <v>2359.73</v>
      </c>
      <c r="R337">
        <v>2359.73</v>
      </c>
      <c r="S337">
        <v>0</v>
      </c>
    </row>
    <row r="338" spans="1:19" x14ac:dyDescent="0.25">
      <c r="A338">
        <v>4</v>
      </c>
      <c r="B338">
        <v>4332</v>
      </c>
      <c r="C338" s="34" t="s">
        <v>3736</v>
      </c>
      <c r="D338" s="34" t="s">
        <v>602</v>
      </c>
      <c r="E338" s="34" t="s">
        <v>48</v>
      </c>
      <c r="F338" s="34" t="s">
        <v>4015</v>
      </c>
      <c r="G338" s="34" t="s">
        <v>878</v>
      </c>
      <c r="H338" s="34" t="s">
        <v>107</v>
      </c>
      <c r="I338">
        <v>1</v>
      </c>
      <c r="J338" s="34" t="s">
        <v>6969</v>
      </c>
      <c r="K338" s="35">
        <v>43334</v>
      </c>
      <c r="L338">
        <v>5901.12</v>
      </c>
      <c r="M338">
        <v>5901.12</v>
      </c>
      <c r="N338">
        <v>0</v>
      </c>
      <c r="O338">
        <v>5311.01</v>
      </c>
      <c r="P338">
        <v>0</v>
      </c>
      <c r="Q338">
        <v>442.58</v>
      </c>
      <c r="R338">
        <v>442.58</v>
      </c>
      <c r="S338">
        <v>0</v>
      </c>
    </row>
    <row r="339" spans="1:19" x14ac:dyDescent="0.25">
      <c r="A339">
        <v>4</v>
      </c>
      <c r="B339">
        <v>4332</v>
      </c>
      <c r="C339" s="34" t="s">
        <v>3736</v>
      </c>
      <c r="D339" s="34" t="s">
        <v>1028</v>
      </c>
      <c r="E339" s="34" t="s">
        <v>238</v>
      </c>
      <c r="F339" s="34" t="s">
        <v>7110</v>
      </c>
      <c r="G339" s="34" t="s">
        <v>7111</v>
      </c>
      <c r="H339" s="34" t="s">
        <v>107</v>
      </c>
      <c r="I339">
        <v>1</v>
      </c>
      <c r="J339" s="34" t="s">
        <v>6969</v>
      </c>
      <c r="K339" s="35">
        <v>48092</v>
      </c>
      <c r="L339">
        <v>26000</v>
      </c>
      <c r="M339">
        <v>26000</v>
      </c>
      <c r="N339">
        <v>0</v>
      </c>
      <c r="O339">
        <v>23400</v>
      </c>
      <c r="P339">
        <v>0</v>
      </c>
      <c r="Q339">
        <v>1950</v>
      </c>
      <c r="R339">
        <v>1950</v>
      </c>
      <c r="S339">
        <v>0</v>
      </c>
    </row>
    <row r="340" spans="1:19" x14ac:dyDescent="0.25">
      <c r="A340">
        <v>4</v>
      </c>
      <c r="B340">
        <v>4332</v>
      </c>
      <c r="C340" s="34" t="s">
        <v>3736</v>
      </c>
      <c r="D340" s="34" t="s">
        <v>375</v>
      </c>
      <c r="E340" s="34" t="s">
        <v>147</v>
      </c>
      <c r="F340" s="34" t="s">
        <v>4016</v>
      </c>
      <c r="G340" s="34" t="s">
        <v>1153</v>
      </c>
      <c r="H340" s="34" t="s">
        <v>107</v>
      </c>
      <c r="I340">
        <v>0</v>
      </c>
      <c r="J340" s="34" t="s">
        <v>6969</v>
      </c>
      <c r="K340" s="35">
        <v>43598</v>
      </c>
      <c r="L340">
        <v>25840</v>
      </c>
      <c r="M340">
        <v>25840</v>
      </c>
      <c r="N340">
        <v>0</v>
      </c>
      <c r="O340">
        <v>23256</v>
      </c>
      <c r="P340">
        <v>0</v>
      </c>
      <c r="Q340">
        <v>1938</v>
      </c>
      <c r="R340">
        <v>1938</v>
      </c>
      <c r="S340">
        <v>0</v>
      </c>
    </row>
    <row r="341" spans="1:19" x14ac:dyDescent="0.25">
      <c r="A341">
        <v>4</v>
      </c>
      <c r="B341">
        <v>4332</v>
      </c>
      <c r="C341" s="34" t="s">
        <v>3736</v>
      </c>
      <c r="D341" s="34" t="s">
        <v>398</v>
      </c>
      <c r="E341" s="34" t="s">
        <v>255</v>
      </c>
      <c r="F341" s="34" t="s">
        <v>4017</v>
      </c>
      <c r="G341" s="34" t="s">
        <v>2775</v>
      </c>
      <c r="H341" s="34" t="s">
        <v>107</v>
      </c>
      <c r="I341">
        <v>0.05</v>
      </c>
      <c r="J341" s="34" t="s">
        <v>6969</v>
      </c>
      <c r="K341" s="35">
        <v>43682</v>
      </c>
      <c r="L341">
        <v>52355.91</v>
      </c>
      <c r="M341">
        <v>52355.91</v>
      </c>
      <c r="N341">
        <v>0</v>
      </c>
      <c r="O341">
        <v>47120.32</v>
      </c>
      <c r="P341">
        <v>0</v>
      </c>
      <c r="Q341">
        <v>3926.69</v>
      </c>
      <c r="R341">
        <v>3926.69</v>
      </c>
      <c r="S341">
        <v>0</v>
      </c>
    </row>
    <row r="342" spans="1:19" x14ac:dyDescent="0.25">
      <c r="A342">
        <v>4</v>
      </c>
      <c r="B342">
        <v>4332</v>
      </c>
      <c r="C342" s="34" t="s">
        <v>3736</v>
      </c>
      <c r="D342" s="34" t="s">
        <v>613</v>
      </c>
      <c r="E342" s="34" t="s">
        <v>131</v>
      </c>
      <c r="F342" s="34" t="s">
        <v>4018</v>
      </c>
      <c r="G342" s="34" t="s">
        <v>1524</v>
      </c>
      <c r="H342" s="34" t="s">
        <v>100</v>
      </c>
      <c r="I342">
        <v>0.2</v>
      </c>
      <c r="J342" s="34" t="s">
        <v>6969</v>
      </c>
      <c r="K342" s="35">
        <v>48092</v>
      </c>
      <c r="L342">
        <v>328898.55</v>
      </c>
      <c r="M342">
        <v>285972.09000000003</v>
      </c>
      <c r="N342">
        <v>-42926.46</v>
      </c>
      <c r="O342">
        <v>257374.88</v>
      </c>
      <c r="P342">
        <v>-38633.82</v>
      </c>
      <c r="Q342">
        <v>0</v>
      </c>
      <c r="R342">
        <v>0</v>
      </c>
      <c r="S342">
        <v>0</v>
      </c>
    </row>
    <row r="343" spans="1:19" x14ac:dyDescent="0.25">
      <c r="A343">
        <v>4</v>
      </c>
      <c r="B343">
        <v>4332</v>
      </c>
      <c r="C343" s="34" t="s">
        <v>3736</v>
      </c>
      <c r="D343" s="34" t="s">
        <v>398</v>
      </c>
      <c r="E343" s="34" t="s">
        <v>255</v>
      </c>
      <c r="F343" s="34" t="s">
        <v>4019</v>
      </c>
      <c r="G343" s="34" t="s">
        <v>2668</v>
      </c>
      <c r="H343" s="34" t="s">
        <v>107</v>
      </c>
      <c r="I343">
        <v>0</v>
      </c>
      <c r="J343" s="34" t="s">
        <v>6969</v>
      </c>
      <c r="K343" s="35">
        <v>43682</v>
      </c>
      <c r="L343">
        <v>3419.19</v>
      </c>
      <c r="M343">
        <v>3419.19</v>
      </c>
      <c r="N343">
        <v>0</v>
      </c>
      <c r="O343">
        <v>3077.27</v>
      </c>
      <c r="P343">
        <v>0</v>
      </c>
      <c r="Q343">
        <v>256.44</v>
      </c>
      <c r="R343">
        <v>256.44</v>
      </c>
      <c r="S343">
        <v>0</v>
      </c>
    </row>
    <row r="344" spans="1:19" x14ac:dyDescent="0.25">
      <c r="A344">
        <v>4</v>
      </c>
      <c r="B344">
        <v>4332</v>
      </c>
      <c r="C344" s="34" t="s">
        <v>3736</v>
      </c>
      <c r="D344" s="34" t="s">
        <v>527</v>
      </c>
      <c r="E344" s="34" t="s">
        <v>27</v>
      </c>
      <c r="F344" s="34" t="s">
        <v>4020</v>
      </c>
      <c r="G344" s="34" t="s">
        <v>1827</v>
      </c>
      <c r="H344" s="34" t="s">
        <v>107</v>
      </c>
      <c r="I344">
        <v>0</v>
      </c>
      <c r="J344" s="34" t="s">
        <v>6969</v>
      </c>
      <c r="K344" s="35">
        <v>43816</v>
      </c>
      <c r="L344">
        <v>104060.13</v>
      </c>
      <c r="M344">
        <v>104060.13</v>
      </c>
      <c r="N344">
        <v>0</v>
      </c>
      <c r="O344">
        <v>93654.12</v>
      </c>
      <c r="P344">
        <v>0</v>
      </c>
      <c r="Q344">
        <v>7804.51</v>
      </c>
      <c r="R344">
        <v>7804.51</v>
      </c>
      <c r="S344">
        <v>0</v>
      </c>
    </row>
    <row r="345" spans="1:19" x14ac:dyDescent="0.25">
      <c r="A345">
        <v>4</v>
      </c>
      <c r="B345">
        <v>4332</v>
      </c>
      <c r="C345" s="34" t="s">
        <v>3736</v>
      </c>
      <c r="D345" s="34" t="s">
        <v>747</v>
      </c>
      <c r="E345" s="34" t="s">
        <v>48</v>
      </c>
      <c r="F345" s="34" t="s">
        <v>4021</v>
      </c>
      <c r="G345" s="34" t="s">
        <v>2828</v>
      </c>
      <c r="H345" s="34" t="s">
        <v>149</v>
      </c>
      <c r="I345">
        <v>0</v>
      </c>
      <c r="J345" s="34" t="s">
        <v>6969</v>
      </c>
      <c r="K345" s="35">
        <v>43676</v>
      </c>
      <c r="L345">
        <v>14370.8</v>
      </c>
      <c r="M345">
        <v>14370.8</v>
      </c>
      <c r="N345">
        <v>0</v>
      </c>
      <c r="O345">
        <v>12933.72</v>
      </c>
      <c r="P345">
        <v>0</v>
      </c>
      <c r="Q345">
        <v>1077.81</v>
      </c>
      <c r="R345">
        <v>1077.81</v>
      </c>
      <c r="S345">
        <v>0</v>
      </c>
    </row>
    <row r="346" spans="1:19" x14ac:dyDescent="0.25">
      <c r="A346">
        <v>4</v>
      </c>
      <c r="B346">
        <v>4332</v>
      </c>
      <c r="C346" s="34" t="s">
        <v>3736</v>
      </c>
      <c r="D346" s="34" t="s">
        <v>75</v>
      </c>
      <c r="E346" s="34" t="s">
        <v>76</v>
      </c>
      <c r="F346" s="34" t="s">
        <v>7112</v>
      </c>
      <c r="G346" s="34" t="s">
        <v>7113</v>
      </c>
      <c r="H346" s="34" t="s">
        <v>86</v>
      </c>
      <c r="I346">
        <v>1</v>
      </c>
      <c r="J346" s="34" t="s">
        <v>6969</v>
      </c>
      <c r="K346" s="35">
        <v>43228</v>
      </c>
      <c r="L346">
        <v>59446.71</v>
      </c>
      <c r="M346">
        <v>59446.71</v>
      </c>
      <c r="N346">
        <v>0</v>
      </c>
      <c r="O346">
        <v>59446.71</v>
      </c>
      <c r="P346">
        <v>0</v>
      </c>
      <c r="Q346">
        <v>0</v>
      </c>
      <c r="R346">
        <v>0</v>
      </c>
      <c r="S346">
        <v>0</v>
      </c>
    </row>
    <row r="347" spans="1:19" x14ac:dyDescent="0.25">
      <c r="A347">
        <v>4</v>
      </c>
      <c r="B347">
        <v>4332</v>
      </c>
      <c r="C347" s="34" t="s">
        <v>3736</v>
      </c>
      <c r="D347" s="34" t="s">
        <v>599</v>
      </c>
      <c r="E347" s="34" t="s">
        <v>21</v>
      </c>
      <c r="F347" s="34" t="s">
        <v>4022</v>
      </c>
      <c r="G347" s="34" t="s">
        <v>761</v>
      </c>
      <c r="H347" s="34" t="s">
        <v>107</v>
      </c>
      <c r="I347">
        <v>1</v>
      </c>
      <c r="J347" s="34" t="s">
        <v>6969</v>
      </c>
      <c r="K347" s="35">
        <v>43334</v>
      </c>
      <c r="L347">
        <v>3320.2</v>
      </c>
      <c r="M347">
        <v>3320.2</v>
      </c>
      <c r="N347">
        <v>0</v>
      </c>
      <c r="O347">
        <v>2988.18</v>
      </c>
      <c r="P347">
        <v>0</v>
      </c>
      <c r="Q347">
        <v>249.02</v>
      </c>
      <c r="R347">
        <v>249.02</v>
      </c>
      <c r="S347">
        <v>0</v>
      </c>
    </row>
    <row r="348" spans="1:19" x14ac:dyDescent="0.25">
      <c r="A348">
        <v>4</v>
      </c>
      <c r="B348">
        <v>4332</v>
      </c>
      <c r="C348" s="34" t="s">
        <v>3736</v>
      </c>
      <c r="D348" s="34" t="s">
        <v>365</v>
      </c>
      <c r="E348" s="34" t="s">
        <v>21</v>
      </c>
      <c r="F348" s="34" t="s">
        <v>4023</v>
      </c>
      <c r="G348" s="34" t="s">
        <v>1064</v>
      </c>
      <c r="H348" s="34" t="s">
        <v>107</v>
      </c>
      <c r="I348">
        <v>0.5</v>
      </c>
      <c r="J348" s="34" t="s">
        <v>6969</v>
      </c>
      <c r="K348" s="35">
        <v>43816</v>
      </c>
      <c r="L348">
        <v>5513.79</v>
      </c>
      <c r="M348">
        <v>5513.79</v>
      </c>
      <c r="N348">
        <v>0</v>
      </c>
      <c r="O348">
        <v>4962.41</v>
      </c>
      <c r="P348">
        <v>0</v>
      </c>
      <c r="Q348">
        <v>413.53999999999996</v>
      </c>
      <c r="R348">
        <v>413.53</v>
      </c>
      <c r="S348">
        <v>0.01</v>
      </c>
    </row>
    <row r="349" spans="1:19" x14ac:dyDescent="0.25">
      <c r="A349">
        <v>4</v>
      </c>
      <c r="B349">
        <v>4332</v>
      </c>
      <c r="C349" s="34" t="s">
        <v>3736</v>
      </c>
      <c r="D349" s="34" t="s">
        <v>927</v>
      </c>
      <c r="E349" s="34" t="s">
        <v>147</v>
      </c>
      <c r="F349" s="34" t="s">
        <v>4024</v>
      </c>
      <c r="G349" s="34" t="s">
        <v>3221</v>
      </c>
      <c r="H349" s="34" t="s">
        <v>104</v>
      </c>
      <c r="I349">
        <v>0</v>
      </c>
      <c r="J349" s="34" t="s">
        <v>6969</v>
      </c>
      <c r="K349" s="35">
        <v>43760</v>
      </c>
      <c r="L349">
        <v>31536.02</v>
      </c>
      <c r="M349">
        <v>31536.02</v>
      </c>
      <c r="N349">
        <v>0</v>
      </c>
      <c r="O349">
        <v>28382.42</v>
      </c>
      <c r="P349">
        <v>0</v>
      </c>
      <c r="Q349">
        <v>2365.1999999999998</v>
      </c>
      <c r="R349">
        <v>2365.1999999999998</v>
      </c>
      <c r="S349">
        <v>0</v>
      </c>
    </row>
    <row r="350" spans="1:19" x14ac:dyDescent="0.25">
      <c r="A350">
        <v>4</v>
      </c>
      <c r="B350">
        <v>4332</v>
      </c>
      <c r="C350" s="34" t="s">
        <v>3736</v>
      </c>
      <c r="D350" s="34" t="s">
        <v>69</v>
      </c>
      <c r="E350" s="34" t="s">
        <v>69</v>
      </c>
      <c r="F350" s="34" t="s">
        <v>7114</v>
      </c>
      <c r="G350" s="34" t="s">
        <v>7115</v>
      </c>
      <c r="H350" s="34" t="s">
        <v>86</v>
      </c>
      <c r="I350">
        <v>1</v>
      </c>
      <c r="J350" s="34" t="s">
        <v>6969</v>
      </c>
      <c r="K350" s="35">
        <v>43336</v>
      </c>
      <c r="L350">
        <v>43339.01</v>
      </c>
      <c r="M350">
        <v>43339.01</v>
      </c>
      <c r="N350">
        <v>0</v>
      </c>
      <c r="O350">
        <v>43339.01</v>
      </c>
      <c r="P350">
        <v>0</v>
      </c>
      <c r="Q350">
        <v>0</v>
      </c>
      <c r="R350">
        <v>0</v>
      </c>
      <c r="S350">
        <v>0</v>
      </c>
    </row>
    <row r="351" spans="1:19" x14ac:dyDescent="0.25">
      <c r="A351">
        <v>4</v>
      </c>
      <c r="B351">
        <v>4332</v>
      </c>
      <c r="C351" s="34" t="s">
        <v>3736</v>
      </c>
      <c r="D351" s="34" t="s">
        <v>95</v>
      </c>
      <c r="E351" s="34" t="s">
        <v>93</v>
      </c>
      <c r="F351" s="34" t="s">
        <v>4025</v>
      </c>
      <c r="G351" s="34" t="s">
        <v>1491</v>
      </c>
      <c r="H351" s="34" t="s">
        <v>107</v>
      </c>
      <c r="I351">
        <v>1</v>
      </c>
      <c r="J351" s="34" t="s">
        <v>6969</v>
      </c>
      <c r="K351" s="35">
        <v>43412</v>
      </c>
      <c r="L351">
        <v>10823.77</v>
      </c>
      <c r="M351">
        <v>10823.77</v>
      </c>
      <c r="N351">
        <v>0</v>
      </c>
      <c r="O351">
        <v>9741.39</v>
      </c>
      <c r="P351">
        <v>0</v>
      </c>
      <c r="Q351">
        <v>811.79</v>
      </c>
      <c r="R351">
        <v>811.78</v>
      </c>
      <c r="S351">
        <v>0.01</v>
      </c>
    </row>
    <row r="352" spans="1:19" x14ac:dyDescent="0.25">
      <c r="A352">
        <v>4</v>
      </c>
      <c r="B352">
        <v>4332</v>
      </c>
      <c r="C352" s="34" t="s">
        <v>3736</v>
      </c>
      <c r="D352" s="34" t="s">
        <v>1334</v>
      </c>
      <c r="E352" s="34" t="s">
        <v>60</v>
      </c>
      <c r="F352" s="34" t="s">
        <v>4026</v>
      </c>
      <c r="G352" s="34" t="s">
        <v>1335</v>
      </c>
      <c r="H352" s="34" t="s">
        <v>86</v>
      </c>
      <c r="I352">
        <v>1</v>
      </c>
      <c r="J352" s="34" t="s">
        <v>6969</v>
      </c>
      <c r="K352" s="35">
        <v>48092</v>
      </c>
      <c r="L352">
        <v>4035566.41</v>
      </c>
      <c r="M352">
        <v>4035566.41</v>
      </c>
      <c r="N352">
        <v>0</v>
      </c>
      <c r="O352">
        <v>3632009.77</v>
      </c>
      <c r="P352">
        <v>0</v>
      </c>
      <c r="Q352">
        <v>150970.35999999999</v>
      </c>
      <c r="R352">
        <v>150970.35999999999</v>
      </c>
      <c r="S352">
        <v>0</v>
      </c>
    </row>
    <row r="353" spans="1:19" x14ac:dyDescent="0.25">
      <c r="A353">
        <v>4</v>
      </c>
      <c r="B353">
        <v>4332</v>
      </c>
      <c r="C353" s="34" t="s">
        <v>3736</v>
      </c>
      <c r="D353" s="34" t="s">
        <v>947</v>
      </c>
      <c r="E353" s="34" t="s">
        <v>948</v>
      </c>
      <c r="F353" s="34" t="s">
        <v>7116</v>
      </c>
      <c r="G353" s="34" t="s">
        <v>7117</v>
      </c>
      <c r="H353" s="34" t="s">
        <v>29</v>
      </c>
      <c r="I353">
        <v>0.95</v>
      </c>
      <c r="J353" s="34" t="s">
        <v>6970</v>
      </c>
      <c r="K353" s="35">
        <v>48092</v>
      </c>
      <c r="L353">
        <v>27790</v>
      </c>
      <c r="M353">
        <v>21349.65</v>
      </c>
      <c r="N353">
        <v>-6440.35</v>
      </c>
      <c r="O353">
        <v>16012.24</v>
      </c>
      <c r="P353">
        <v>-4830.26</v>
      </c>
      <c r="Q353">
        <v>4003.06</v>
      </c>
      <c r="R353">
        <v>0</v>
      </c>
      <c r="S353">
        <v>4003.06</v>
      </c>
    </row>
    <row r="354" spans="1:19" x14ac:dyDescent="0.25">
      <c r="A354">
        <v>4</v>
      </c>
      <c r="B354">
        <v>4332</v>
      </c>
      <c r="C354" s="34" t="s">
        <v>3736</v>
      </c>
      <c r="D354" s="34" t="s">
        <v>447</v>
      </c>
      <c r="E354" s="34" t="s">
        <v>21</v>
      </c>
      <c r="F354" s="34" t="s">
        <v>4027</v>
      </c>
      <c r="G354" s="34" t="s">
        <v>877</v>
      </c>
      <c r="H354" s="34" t="s">
        <v>124</v>
      </c>
      <c r="I354">
        <v>0</v>
      </c>
      <c r="J354" s="34" t="s">
        <v>6969</v>
      </c>
      <c r="K354" s="35">
        <v>43333</v>
      </c>
      <c r="L354">
        <v>7310.31</v>
      </c>
      <c r="M354">
        <v>7310.31</v>
      </c>
      <c r="N354">
        <v>0</v>
      </c>
      <c r="O354">
        <v>6579.28</v>
      </c>
      <c r="P354">
        <v>0</v>
      </c>
      <c r="Q354">
        <v>548.27</v>
      </c>
      <c r="R354">
        <v>548.27</v>
      </c>
      <c r="S354">
        <v>0</v>
      </c>
    </row>
    <row r="355" spans="1:19" x14ac:dyDescent="0.25">
      <c r="A355">
        <v>4</v>
      </c>
      <c r="B355">
        <v>4332</v>
      </c>
      <c r="C355" s="34" t="s">
        <v>3736</v>
      </c>
      <c r="D355" s="34" t="s">
        <v>613</v>
      </c>
      <c r="E355" s="34" t="s">
        <v>131</v>
      </c>
      <c r="F355" s="34" t="s">
        <v>4028</v>
      </c>
      <c r="G355" s="34" t="s">
        <v>1684</v>
      </c>
      <c r="H355" s="34" t="s">
        <v>100</v>
      </c>
      <c r="I355">
        <v>0.2</v>
      </c>
      <c r="J355" s="34" t="s">
        <v>6969</v>
      </c>
      <c r="K355" s="35">
        <v>48092</v>
      </c>
      <c r="L355">
        <v>291088</v>
      </c>
      <c r="M355">
        <v>409794.35</v>
      </c>
      <c r="N355">
        <v>118706.35</v>
      </c>
      <c r="O355">
        <v>368814.92</v>
      </c>
      <c r="P355">
        <v>106835.72</v>
      </c>
      <c r="Q355">
        <v>0</v>
      </c>
      <c r="R355">
        <v>0</v>
      </c>
      <c r="S355">
        <v>0</v>
      </c>
    </row>
    <row r="356" spans="1:19" x14ac:dyDescent="0.25">
      <c r="A356">
        <v>4</v>
      </c>
      <c r="B356">
        <v>4332</v>
      </c>
      <c r="C356" s="34" t="s">
        <v>3736</v>
      </c>
      <c r="D356" s="34" t="s">
        <v>398</v>
      </c>
      <c r="E356" s="34" t="s">
        <v>255</v>
      </c>
      <c r="F356" s="34" t="s">
        <v>4029</v>
      </c>
      <c r="G356" s="34" t="s">
        <v>720</v>
      </c>
      <c r="H356" s="34" t="s">
        <v>107</v>
      </c>
      <c r="I356">
        <v>0.5</v>
      </c>
      <c r="J356" s="34" t="s">
        <v>6969</v>
      </c>
      <c r="K356" s="35">
        <v>43333</v>
      </c>
      <c r="L356">
        <v>38173.120000000003</v>
      </c>
      <c r="M356">
        <v>38173.120000000003</v>
      </c>
      <c r="N356">
        <v>0</v>
      </c>
      <c r="O356">
        <v>34355.81</v>
      </c>
      <c r="P356">
        <v>0</v>
      </c>
      <c r="Q356">
        <v>2862.98</v>
      </c>
      <c r="R356">
        <v>2862.98</v>
      </c>
      <c r="S356">
        <v>0</v>
      </c>
    </row>
    <row r="357" spans="1:19" x14ac:dyDescent="0.25">
      <c r="A357">
        <v>4</v>
      </c>
      <c r="B357">
        <v>4332</v>
      </c>
      <c r="C357" s="34" t="s">
        <v>3736</v>
      </c>
      <c r="D357" s="34" t="s">
        <v>678</v>
      </c>
      <c r="E357" s="34" t="s">
        <v>243</v>
      </c>
      <c r="F357" s="34" t="s">
        <v>4030</v>
      </c>
      <c r="G357" s="34" t="s">
        <v>679</v>
      </c>
      <c r="H357" s="34" t="s">
        <v>107</v>
      </c>
      <c r="I357">
        <v>1</v>
      </c>
      <c r="J357" s="34" t="s">
        <v>6969</v>
      </c>
      <c r="K357" s="35">
        <v>43335</v>
      </c>
      <c r="L357">
        <v>9689.2900000000009</v>
      </c>
      <c r="M357">
        <v>9689.2900000000009</v>
      </c>
      <c r="N357">
        <v>0</v>
      </c>
      <c r="O357">
        <v>8720.36</v>
      </c>
      <c r="P357">
        <v>0</v>
      </c>
      <c r="Q357">
        <v>726.7</v>
      </c>
      <c r="R357">
        <v>726.7</v>
      </c>
      <c r="S357">
        <v>0</v>
      </c>
    </row>
    <row r="358" spans="1:19" x14ac:dyDescent="0.25">
      <c r="A358">
        <v>4</v>
      </c>
      <c r="B358">
        <v>4332</v>
      </c>
      <c r="C358" s="34" t="s">
        <v>3736</v>
      </c>
      <c r="D358" s="34" t="s">
        <v>92</v>
      </c>
      <c r="E358" s="34" t="s">
        <v>93</v>
      </c>
      <c r="F358" s="34" t="s">
        <v>4031</v>
      </c>
      <c r="G358" s="34" t="s">
        <v>1850</v>
      </c>
      <c r="H358" s="34" t="s">
        <v>86</v>
      </c>
      <c r="I358">
        <v>1</v>
      </c>
      <c r="J358" s="34" t="s">
        <v>6969</v>
      </c>
      <c r="K358" s="35">
        <v>44032</v>
      </c>
      <c r="L358">
        <v>281359.90999999997</v>
      </c>
      <c r="M358">
        <v>250777.31</v>
      </c>
      <c r="N358">
        <v>-30582.6</v>
      </c>
      <c r="O358">
        <v>248512.3</v>
      </c>
      <c r="P358">
        <v>-30306.16</v>
      </c>
      <c r="Q358">
        <v>1887.19</v>
      </c>
      <c r="R358">
        <v>1887.19</v>
      </c>
      <c r="S358">
        <v>0</v>
      </c>
    </row>
    <row r="359" spans="1:19" x14ac:dyDescent="0.25">
      <c r="A359">
        <v>4</v>
      </c>
      <c r="B359">
        <v>4332</v>
      </c>
      <c r="C359" s="34" t="s">
        <v>3736</v>
      </c>
      <c r="D359" s="34" t="s">
        <v>14</v>
      </c>
      <c r="E359" s="34" t="s">
        <v>15</v>
      </c>
      <c r="F359" s="34" t="s">
        <v>4032</v>
      </c>
      <c r="G359" s="34" t="s">
        <v>1227</v>
      </c>
      <c r="H359" s="34" t="s">
        <v>107</v>
      </c>
      <c r="I359">
        <v>0.05</v>
      </c>
      <c r="J359" s="34" t="s">
        <v>6969</v>
      </c>
      <c r="K359" s="35">
        <v>43788</v>
      </c>
      <c r="L359">
        <v>5000</v>
      </c>
      <c r="M359">
        <v>5000</v>
      </c>
      <c r="N359">
        <v>0</v>
      </c>
      <c r="O359">
        <v>4500</v>
      </c>
      <c r="P359">
        <v>0</v>
      </c>
      <c r="Q359">
        <v>375</v>
      </c>
      <c r="R359">
        <v>375</v>
      </c>
      <c r="S359">
        <v>0</v>
      </c>
    </row>
    <row r="360" spans="1:19" x14ac:dyDescent="0.25">
      <c r="A360">
        <v>4</v>
      </c>
      <c r="B360">
        <v>4332</v>
      </c>
      <c r="C360" s="34" t="s">
        <v>3736</v>
      </c>
      <c r="D360" s="34" t="s">
        <v>363</v>
      </c>
      <c r="E360" s="34" t="s">
        <v>168</v>
      </c>
      <c r="F360" s="34" t="s">
        <v>4033</v>
      </c>
      <c r="G360" s="34" t="s">
        <v>1503</v>
      </c>
      <c r="H360" s="34" t="s">
        <v>149</v>
      </c>
      <c r="I360">
        <v>0</v>
      </c>
      <c r="J360" s="34" t="s">
        <v>6969</v>
      </c>
      <c r="K360" s="35">
        <v>43412</v>
      </c>
      <c r="L360">
        <v>16055.38</v>
      </c>
      <c r="M360">
        <v>16055.38</v>
      </c>
      <c r="N360">
        <v>0</v>
      </c>
      <c r="O360">
        <v>14449.84</v>
      </c>
      <c r="P360">
        <v>0</v>
      </c>
      <c r="Q360">
        <v>1204.1600000000001</v>
      </c>
      <c r="R360">
        <v>1204.1500000000001</v>
      </c>
      <c r="S360">
        <v>0.01</v>
      </c>
    </row>
    <row r="361" spans="1:19" x14ac:dyDescent="0.25">
      <c r="A361">
        <v>4</v>
      </c>
      <c r="B361">
        <v>4332</v>
      </c>
      <c r="C361" s="34" t="s">
        <v>3736</v>
      </c>
      <c r="D361" s="34" t="s">
        <v>47</v>
      </c>
      <c r="E361" s="34" t="s">
        <v>48</v>
      </c>
      <c r="F361" s="34" t="s">
        <v>4034</v>
      </c>
      <c r="G361" s="34" t="s">
        <v>1024</v>
      </c>
      <c r="H361" s="34" t="s">
        <v>104</v>
      </c>
      <c r="I361">
        <v>1</v>
      </c>
      <c r="J361" s="34" t="s">
        <v>6969</v>
      </c>
      <c r="K361" s="35">
        <v>43334</v>
      </c>
      <c r="L361">
        <v>11302.41</v>
      </c>
      <c r="M361">
        <v>11302.41</v>
      </c>
      <c r="N361">
        <v>0</v>
      </c>
      <c r="O361">
        <v>10172.17</v>
      </c>
      <c r="P361">
        <v>0</v>
      </c>
      <c r="Q361">
        <v>847.68</v>
      </c>
      <c r="R361">
        <v>847.68</v>
      </c>
      <c r="S361">
        <v>0</v>
      </c>
    </row>
    <row r="362" spans="1:19" x14ac:dyDescent="0.25">
      <c r="A362">
        <v>4</v>
      </c>
      <c r="B362">
        <v>4332</v>
      </c>
      <c r="C362" s="34" t="s">
        <v>3736</v>
      </c>
      <c r="D362" s="34" t="s">
        <v>378</v>
      </c>
      <c r="E362" s="34" t="s">
        <v>93</v>
      </c>
      <c r="F362" s="34" t="s">
        <v>4035</v>
      </c>
      <c r="G362" s="34" t="s">
        <v>2756</v>
      </c>
      <c r="H362" s="34" t="s">
        <v>107</v>
      </c>
      <c r="I362">
        <v>0.1</v>
      </c>
      <c r="J362" s="34" t="s">
        <v>6969</v>
      </c>
      <c r="K362" s="35">
        <v>43991</v>
      </c>
      <c r="L362">
        <v>5209.5</v>
      </c>
      <c r="M362">
        <v>5209.5</v>
      </c>
      <c r="N362">
        <v>0</v>
      </c>
      <c r="O362">
        <v>4688.55</v>
      </c>
      <c r="P362">
        <v>0</v>
      </c>
      <c r="Q362">
        <v>390.71</v>
      </c>
      <c r="R362">
        <v>390.71</v>
      </c>
      <c r="S362">
        <v>0</v>
      </c>
    </row>
    <row r="363" spans="1:19" x14ac:dyDescent="0.25">
      <c r="A363">
        <v>4</v>
      </c>
      <c r="B363">
        <v>4332</v>
      </c>
      <c r="C363" s="34" t="s">
        <v>3736</v>
      </c>
      <c r="D363" s="34" t="s">
        <v>65</v>
      </c>
      <c r="E363" s="34" t="s">
        <v>48</v>
      </c>
      <c r="F363" s="34" t="s">
        <v>4036</v>
      </c>
      <c r="G363" s="34" t="s">
        <v>835</v>
      </c>
      <c r="H363" s="34" t="s">
        <v>107</v>
      </c>
      <c r="I363">
        <v>1</v>
      </c>
      <c r="J363" s="34" t="s">
        <v>6969</v>
      </c>
      <c r="K363" s="35">
        <v>43335</v>
      </c>
      <c r="L363">
        <v>4223.2299999999996</v>
      </c>
      <c r="M363">
        <v>4223.2299999999996</v>
      </c>
      <c r="N363">
        <v>0</v>
      </c>
      <c r="O363">
        <v>3800.91</v>
      </c>
      <c r="P363">
        <v>0</v>
      </c>
      <c r="Q363">
        <v>316.74</v>
      </c>
      <c r="R363">
        <v>316.74</v>
      </c>
      <c r="S363">
        <v>0</v>
      </c>
    </row>
    <row r="364" spans="1:19" x14ac:dyDescent="0.25">
      <c r="A364">
        <v>4</v>
      </c>
      <c r="B364">
        <v>4332</v>
      </c>
      <c r="C364" s="34" t="s">
        <v>3736</v>
      </c>
      <c r="D364" s="34" t="s">
        <v>95</v>
      </c>
      <c r="E364" s="34" t="s">
        <v>93</v>
      </c>
      <c r="F364" s="34" t="s">
        <v>4037</v>
      </c>
      <c r="G364" s="34" t="s">
        <v>1092</v>
      </c>
      <c r="H364" s="34" t="s">
        <v>107</v>
      </c>
      <c r="I364">
        <v>0.1</v>
      </c>
      <c r="J364" s="34" t="s">
        <v>6969</v>
      </c>
      <c r="K364" s="35">
        <v>43334</v>
      </c>
      <c r="L364">
        <v>15000</v>
      </c>
      <c r="M364">
        <v>15000</v>
      </c>
      <c r="N364">
        <v>0</v>
      </c>
      <c r="O364">
        <v>13500</v>
      </c>
      <c r="P364">
        <v>0</v>
      </c>
      <c r="Q364">
        <v>1125</v>
      </c>
      <c r="R364">
        <v>1125</v>
      </c>
      <c r="S364">
        <v>0</v>
      </c>
    </row>
    <row r="365" spans="1:19" x14ac:dyDescent="0.25">
      <c r="A365">
        <v>4</v>
      </c>
      <c r="B365">
        <v>4332</v>
      </c>
      <c r="C365" s="34" t="s">
        <v>3736</v>
      </c>
      <c r="D365" s="34" t="s">
        <v>255</v>
      </c>
      <c r="E365" s="34" t="s">
        <v>255</v>
      </c>
      <c r="F365" s="34" t="s">
        <v>4038</v>
      </c>
      <c r="G365" s="34" t="s">
        <v>647</v>
      </c>
      <c r="H365" s="34" t="s">
        <v>100</v>
      </c>
      <c r="I365">
        <v>0</v>
      </c>
      <c r="J365" s="34" t="s">
        <v>6969</v>
      </c>
      <c r="K365" s="35">
        <v>43334</v>
      </c>
      <c r="L365">
        <v>43810</v>
      </c>
      <c r="M365">
        <v>43810</v>
      </c>
      <c r="N365">
        <v>0</v>
      </c>
      <c r="O365">
        <v>39429</v>
      </c>
      <c r="P365">
        <v>0</v>
      </c>
      <c r="Q365">
        <v>3285.75</v>
      </c>
      <c r="R365">
        <v>3285.75</v>
      </c>
      <c r="S365">
        <v>0</v>
      </c>
    </row>
    <row r="366" spans="1:19" x14ac:dyDescent="0.25">
      <c r="A366">
        <v>4</v>
      </c>
      <c r="B366">
        <v>4332</v>
      </c>
      <c r="C366" s="34" t="s">
        <v>3736</v>
      </c>
      <c r="D366" s="34" t="s">
        <v>1187</v>
      </c>
      <c r="E366" s="34" t="s">
        <v>60</v>
      </c>
      <c r="F366" s="34" t="s">
        <v>7118</v>
      </c>
      <c r="G366" s="34" t="s">
        <v>7119</v>
      </c>
      <c r="H366" s="34" t="s">
        <v>86</v>
      </c>
      <c r="I366">
        <v>1</v>
      </c>
      <c r="J366" s="34" t="s">
        <v>6969</v>
      </c>
      <c r="K366" s="35">
        <v>48092</v>
      </c>
      <c r="L366">
        <v>622466.86</v>
      </c>
      <c r="M366">
        <v>622466.86</v>
      </c>
      <c r="N366">
        <v>0</v>
      </c>
      <c r="O366">
        <v>622466.86</v>
      </c>
      <c r="P366">
        <v>0</v>
      </c>
      <c r="Q366">
        <v>0</v>
      </c>
      <c r="R366">
        <v>0</v>
      </c>
      <c r="S366">
        <v>0</v>
      </c>
    </row>
    <row r="367" spans="1:19" x14ac:dyDescent="0.25">
      <c r="A367">
        <v>4</v>
      </c>
      <c r="B367">
        <v>4332</v>
      </c>
      <c r="C367" s="34" t="s">
        <v>3736</v>
      </c>
      <c r="D367" s="34" t="s">
        <v>354</v>
      </c>
      <c r="E367" s="34" t="s">
        <v>9</v>
      </c>
      <c r="F367" s="34" t="s">
        <v>4039</v>
      </c>
      <c r="G367" s="34" t="s">
        <v>355</v>
      </c>
      <c r="H367" s="34" t="s">
        <v>107</v>
      </c>
      <c r="I367">
        <v>0</v>
      </c>
      <c r="J367" s="34" t="s">
        <v>6969</v>
      </c>
      <c r="K367" s="35">
        <v>43360</v>
      </c>
      <c r="L367">
        <v>3142.8</v>
      </c>
      <c r="M367">
        <v>3142.8</v>
      </c>
      <c r="N367">
        <v>0</v>
      </c>
      <c r="O367">
        <v>2828.52</v>
      </c>
      <c r="P367">
        <v>0</v>
      </c>
      <c r="Q367">
        <v>235.71</v>
      </c>
      <c r="R367">
        <v>235.71</v>
      </c>
      <c r="S367">
        <v>0</v>
      </c>
    </row>
    <row r="368" spans="1:19" x14ac:dyDescent="0.25">
      <c r="A368">
        <v>4</v>
      </c>
      <c r="B368">
        <v>4332</v>
      </c>
      <c r="C368" s="34" t="s">
        <v>3736</v>
      </c>
      <c r="D368" s="34" t="s">
        <v>398</v>
      </c>
      <c r="E368" s="34" t="s">
        <v>255</v>
      </c>
      <c r="F368" s="34" t="s">
        <v>4040</v>
      </c>
      <c r="G368" s="34" t="s">
        <v>692</v>
      </c>
      <c r="H368" s="34" t="s">
        <v>107</v>
      </c>
      <c r="I368">
        <v>0</v>
      </c>
      <c r="J368" s="34" t="s">
        <v>6969</v>
      </c>
      <c r="K368" s="35">
        <v>43333</v>
      </c>
      <c r="L368">
        <v>25966.03</v>
      </c>
      <c r="M368">
        <v>25966.03</v>
      </c>
      <c r="N368">
        <v>0</v>
      </c>
      <c r="O368">
        <v>23369.43</v>
      </c>
      <c r="P368">
        <v>0</v>
      </c>
      <c r="Q368">
        <v>1947.45</v>
      </c>
      <c r="R368">
        <v>1947.45</v>
      </c>
      <c r="S368">
        <v>0</v>
      </c>
    </row>
    <row r="369" spans="1:19" x14ac:dyDescent="0.25">
      <c r="A369">
        <v>4</v>
      </c>
      <c r="B369">
        <v>4332</v>
      </c>
      <c r="C369" s="34" t="s">
        <v>3736</v>
      </c>
      <c r="D369" s="34" t="s">
        <v>772</v>
      </c>
      <c r="E369" s="34" t="s">
        <v>147</v>
      </c>
      <c r="F369" s="34" t="s">
        <v>4041</v>
      </c>
      <c r="G369" s="34" t="s">
        <v>3484</v>
      </c>
      <c r="H369" s="34" t="s">
        <v>107</v>
      </c>
      <c r="I369">
        <v>0</v>
      </c>
      <c r="J369" s="34" t="s">
        <v>6969</v>
      </c>
      <c r="K369" s="35">
        <v>43864</v>
      </c>
      <c r="L369">
        <v>4140</v>
      </c>
      <c r="M369">
        <v>4140</v>
      </c>
      <c r="N369">
        <v>0</v>
      </c>
      <c r="O369">
        <v>3726</v>
      </c>
      <c r="P369">
        <v>0</v>
      </c>
      <c r="Q369">
        <v>310.5</v>
      </c>
      <c r="R369">
        <v>310.5</v>
      </c>
      <c r="S369">
        <v>0</v>
      </c>
    </row>
    <row r="370" spans="1:19" x14ac:dyDescent="0.25">
      <c r="A370">
        <v>4</v>
      </c>
      <c r="B370">
        <v>4332</v>
      </c>
      <c r="C370" s="34" t="s">
        <v>3736</v>
      </c>
      <c r="D370" s="34" t="s">
        <v>431</v>
      </c>
      <c r="E370" s="34" t="s">
        <v>21</v>
      </c>
      <c r="F370" s="34" t="s">
        <v>4042</v>
      </c>
      <c r="G370" s="34" t="s">
        <v>1150</v>
      </c>
      <c r="H370" s="34" t="s">
        <v>107</v>
      </c>
      <c r="I370">
        <v>0.63</v>
      </c>
      <c r="J370" s="34" t="s">
        <v>6969</v>
      </c>
      <c r="K370" s="35">
        <v>43899</v>
      </c>
      <c r="L370">
        <v>6132.14</v>
      </c>
      <c r="M370">
        <v>6132.14</v>
      </c>
      <c r="N370">
        <v>0</v>
      </c>
      <c r="O370">
        <v>5518.93</v>
      </c>
      <c r="P370">
        <v>0</v>
      </c>
      <c r="Q370">
        <v>459.91</v>
      </c>
      <c r="R370">
        <v>459.91</v>
      </c>
      <c r="S370">
        <v>0</v>
      </c>
    </row>
    <row r="371" spans="1:19" x14ac:dyDescent="0.25">
      <c r="A371">
        <v>4</v>
      </c>
      <c r="B371">
        <v>4332</v>
      </c>
      <c r="C371" s="34" t="s">
        <v>3736</v>
      </c>
      <c r="D371" s="34" t="s">
        <v>625</v>
      </c>
      <c r="E371" s="34" t="s">
        <v>626</v>
      </c>
      <c r="F371" s="34" t="s">
        <v>4043</v>
      </c>
      <c r="G371" s="34" t="s">
        <v>627</v>
      </c>
      <c r="H371" s="34" t="s">
        <v>124</v>
      </c>
      <c r="I371">
        <v>1</v>
      </c>
      <c r="J371" s="34" t="s">
        <v>6969</v>
      </c>
      <c r="K371" s="35">
        <v>43335</v>
      </c>
      <c r="L371">
        <v>94037.64</v>
      </c>
      <c r="M371">
        <v>94037.64</v>
      </c>
      <c r="N371">
        <v>0</v>
      </c>
      <c r="O371">
        <v>84633.88</v>
      </c>
      <c r="P371">
        <v>0</v>
      </c>
      <c r="Q371">
        <v>7052.82</v>
      </c>
      <c r="R371">
        <v>7052.82</v>
      </c>
      <c r="S371">
        <v>0</v>
      </c>
    </row>
    <row r="372" spans="1:19" x14ac:dyDescent="0.25">
      <c r="A372">
        <v>4</v>
      </c>
      <c r="B372">
        <v>4332</v>
      </c>
      <c r="C372" s="34" t="s">
        <v>3736</v>
      </c>
      <c r="D372" s="34" t="s">
        <v>1955</v>
      </c>
      <c r="E372" s="34" t="s">
        <v>48</v>
      </c>
      <c r="F372" s="34" t="s">
        <v>4044</v>
      </c>
      <c r="G372" s="34" t="s">
        <v>3352</v>
      </c>
      <c r="H372" s="34" t="s">
        <v>104</v>
      </c>
      <c r="I372">
        <v>1</v>
      </c>
      <c r="J372" s="34" t="s">
        <v>6969</v>
      </c>
      <c r="K372" s="35">
        <v>43957</v>
      </c>
      <c r="L372">
        <v>266899</v>
      </c>
      <c r="M372">
        <v>215077.96</v>
      </c>
      <c r="N372">
        <v>-51821.04</v>
      </c>
      <c r="O372">
        <v>193570.16</v>
      </c>
      <c r="P372">
        <v>-46638.94</v>
      </c>
      <c r="Q372">
        <v>16130.85</v>
      </c>
      <c r="R372">
        <v>16130.85</v>
      </c>
      <c r="S372">
        <v>0</v>
      </c>
    </row>
    <row r="373" spans="1:19" x14ac:dyDescent="0.25">
      <c r="A373">
        <v>4</v>
      </c>
      <c r="B373">
        <v>4332</v>
      </c>
      <c r="C373" s="34" t="s">
        <v>3736</v>
      </c>
      <c r="D373" s="34" t="s">
        <v>527</v>
      </c>
      <c r="E373" s="34" t="s">
        <v>27</v>
      </c>
      <c r="F373" s="34" t="s">
        <v>4045</v>
      </c>
      <c r="G373" s="34" t="s">
        <v>1302</v>
      </c>
      <c r="H373" s="34" t="s">
        <v>107</v>
      </c>
      <c r="I373">
        <v>0</v>
      </c>
      <c r="J373" s="34" t="s">
        <v>6969</v>
      </c>
      <c r="K373" s="35">
        <v>43788</v>
      </c>
      <c r="L373">
        <v>8450.33</v>
      </c>
      <c r="M373">
        <v>8450.33</v>
      </c>
      <c r="N373">
        <v>0</v>
      </c>
      <c r="O373">
        <v>7605.3</v>
      </c>
      <c r="P373">
        <v>0</v>
      </c>
      <c r="Q373">
        <v>633.78</v>
      </c>
      <c r="R373">
        <v>633.78</v>
      </c>
      <c r="S373">
        <v>0</v>
      </c>
    </row>
    <row r="374" spans="1:19" x14ac:dyDescent="0.25">
      <c r="A374">
        <v>4</v>
      </c>
      <c r="B374">
        <v>4332</v>
      </c>
      <c r="C374" s="34" t="s">
        <v>3736</v>
      </c>
      <c r="D374" s="34" t="s">
        <v>81</v>
      </c>
      <c r="E374" s="34" t="s">
        <v>82</v>
      </c>
      <c r="F374" s="34" t="s">
        <v>4046</v>
      </c>
      <c r="G374" s="34" t="s">
        <v>83</v>
      </c>
      <c r="H374" s="34" t="s">
        <v>84</v>
      </c>
      <c r="I374">
        <v>0.35</v>
      </c>
      <c r="J374" s="34" t="s">
        <v>6970</v>
      </c>
      <c r="K374" s="35">
        <v>48092</v>
      </c>
      <c r="L374">
        <v>300900</v>
      </c>
      <c r="M374">
        <v>288000</v>
      </c>
      <c r="N374">
        <v>-12900</v>
      </c>
      <c r="O374">
        <v>216000</v>
      </c>
      <c r="P374">
        <v>-9675</v>
      </c>
      <c r="Q374">
        <v>16602</v>
      </c>
      <c r="R374">
        <v>0</v>
      </c>
      <c r="S374">
        <v>16602</v>
      </c>
    </row>
    <row r="375" spans="1:19" x14ac:dyDescent="0.25">
      <c r="A375">
        <v>4</v>
      </c>
      <c r="B375">
        <v>4332</v>
      </c>
      <c r="C375" s="34" t="s">
        <v>3736</v>
      </c>
      <c r="D375" s="34" t="s">
        <v>7120</v>
      </c>
      <c r="E375" s="34" t="s">
        <v>147</v>
      </c>
      <c r="F375" s="34" t="s">
        <v>7121</v>
      </c>
      <c r="G375" s="34" t="s">
        <v>7122</v>
      </c>
      <c r="H375" s="34" t="s">
        <v>86</v>
      </c>
      <c r="I375">
        <v>1</v>
      </c>
      <c r="J375" s="34" t="s">
        <v>6969</v>
      </c>
      <c r="K375" s="35">
        <v>43228</v>
      </c>
      <c r="L375">
        <v>50640.57</v>
      </c>
      <c r="M375">
        <v>50640.57</v>
      </c>
      <c r="N375">
        <v>0</v>
      </c>
      <c r="O375">
        <v>50640.57</v>
      </c>
      <c r="P375">
        <v>0</v>
      </c>
      <c r="Q375">
        <v>0</v>
      </c>
      <c r="R375">
        <v>0</v>
      </c>
      <c r="S375">
        <v>0</v>
      </c>
    </row>
    <row r="376" spans="1:19" x14ac:dyDescent="0.25">
      <c r="A376">
        <v>4</v>
      </c>
      <c r="B376">
        <v>4332</v>
      </c>
      <c r="C376" s="34" t="s">
        <v>3736</v>
      </c>
      <c r="D376" s="34" t="s">
        <v>790</v>
      </c>
      <c r="E376" s="34" t="s">
        <v>48</v>
      </c>
      <c r="F376" s="34" t="s">
        <v>4047</v>
      </c>
      <c r="G376" s="34" t="s">
        <v>791</v>
      </c>
      <c r="H376" s="34" t="s">
        <v>104</v>
      </c>
      <c r="I376">
        <v>0</v>
      </c>
      <c r="J376" s="34" t="s">
        <v>6969</v>
      </c>
      <c r="K376" s="35">
        <v>43335</v>
      </c>
      <c r="L376">
        <v>4800</v>
      </c>
      <c r="M376">
        <v>4800</v>
      </c>
      <c r="N376">
        <v>0</v>
      </c>
      <c r="O376">
        <v>4320</v>
      </c>
      <c r="P376">
        <v>0</v>
      </c>
      <c r="Q376">
        <v>360</v>
      </c>
      <c r="R376">
        <v>360</v>
      </c>
      <c r="S376">
        <v>0</v>
      </c>
    </row>
    <row r="377" spans="1:19" x14ac:dyDescent="0.25">
      <c r="A377">
        <v>4</v>
      </c>
      <c r="B377">
        <v>4332</v>
      </c>
      <c r="C377" s="34" t="s">
        <v>3736</v>
      </c>
      <c r="D377" s="34" t="s">
        <v>1017</v>
      </c>
      <c r="E377" s="34" t="s">
        <v>21</v>
      </c>
      <c r="F377" s="34" t="s">
        <v>4048</v>
      </c>
      <c r="G377" s="34" t="s">
        <v>1018</v>
      </c>
      <c r="H377" s="34" t="s">
        <v>107</v>
      </c>
      <c r="I377">
        <v>0</v>
      </c>
      <c r="J377" s="34" t="s">
        <v>6969</v>
      </c>
      <c r="K377" s="35">
        <v>43333</v>
      </c>
      <c r="L377">
        <v>87540.15</v>
      </c>
      <c r="M377">
        <v>87540.15</v>
      </c>
      <c r="N377">
        <v>0</v>
      </c>
      <c r="O377">
        <v>78786.14</v>
      </c>
      <c r="P377">
        <v>0</v>
      </c>
      <c r="Q377">
        <v>6565.51</v>
      </c>
      <c r="R377">
        <v>6565.51</v>
      </c>
      <c r="S377">
        <v>0</v>
      </c>
    </row>
    <row r="378" spans="1:19" x14ac:dyDescent="0.25">
      <c r="A378">
        <v>4</v>
      </c>
      <c r="B378">
        <v>4332</v>
      </c>
      <c r="C378" s="34" t="s">
        <v>3736</v>
      </c>
      <c r="D378" s="34" t="s">
        <v>48</v>
      </c>
      <c r="E378" s="34" t="s">
        <v>48</v>
      </c>
      <c r="F378" s="34" t="s">
        <v>4049</v>
      </c>
      <c r="G378" s="34" t="s">
        <v>1405</v>
      </c>
      <c r="H378" s="34" t="s">
        <v>104</v>
      </c>
      <c r="I378">
        <v>1</v>
      </c>
      <c r="J378" s="34" t="s">
        <v>6969</v>
      </c>
      <c r="K378" s="35">
        <v>43356</v>
      </c>
      <c r="L378">
        <v>10645</v>
      </c>
      <c r="M378">
        <v>10645</v>
      </c>
      <c r="N378">
        <v>0</v>
      </c>
      <c r="O378">
        <v>9580.5</v>
      </c>
      <c r="P378">
        <v>0</v>
      </c>
      <c r="Q378">
        <v>798.38</v>
      </c>
      <c r="R378">
        <v>798.38</v>
      </c>
      <c r="S378">
        <v>0</v>
      </c>
    </row>
    <row r="379" spans="1:19" x14ac:dyDescent="0.25">
      <c r="A379">
        <v>4</v>
      </c>
      <c r="B379">
        <v>4332</v>
      </c>
      <c r="C379" s="34" t="s">
        <v>3736</v>
      </c>
      <c r="D379" s="34" t="s">
        <v>284</v>
      </c>
      <c r="E379" s="34" t="s">
        <v>37</v>
      </c>
      <c r="F379" s="34" t="s">
        <v>4050</v>
      </c>
      <c r="G379" s="34" t="s">
        <v>437</v>
      </c>
      <c r="H379" s="34" t="s">
        <v>107</v>
      </c>
      <c r="I379">
        <v>0</v>
      </c>
      <c r="J379" s="34" t="s">
        <v>6969</v>
      </c>
      <c r="K379" s="35">
        <v>48092</v>
      </c>
      <c r="L379">
        <v>207487</v>
      </c>
      <c r="M379">
        <v>207487</v>
      </c>
      <c r="N379">
        <v>0</v>
      </c>
      <c r="O379">
        <v>186738.3</v>
      </c>
      <c r="P379">
        <v>0</v>
      </c>
      <c r="Q379">
        <v>0</v>
      </c>
      <c r="R379">
        <v>0</v>
      </c>
      <c r="S379">
        <v>0</v>
      </c>
    </row>
    <row r="380" spans="1:19" x14ac:dyDescent="0.25">
      <c r="A380">
        <v>4</v>
      </c>
      <c r="B380">
        <v>4332</v>
      </c>
      <c r="C380" s="34" t="s">
        <v>3736</v>
      </c>
      <c r="D380" s="34" t="s">
        <v>742</v>
      </c>
      <c r="E380" s="34" t="s">
        <v>135</v>
      </c>
      <c r="F380" s="34" t="s">
        <v>4051</v>
      </c>
      <c r="G380" s="34" t="s">
        <v>1734</v>
      </c>
      <c r="H380" s="34" t="s">
        <v>107</v>
      </c>
      <c r="I380">
        <v>0.2</v>
      </c>
      <c r="J380" s="34" t="s">
        <v>6969</v>
      </c>
      <c r="K380" s="35">
        <v>43410</v>
      </c>
      <c r="L380">
        <v>8753.7999999999993</v>
      </c>
      <c r="M380">
        <v>8753.7999999999993</v>
      </c>
      <c r="N380">
        <v>0</v>
      </c>
      <c r="O380">
        <v>7878.42</v>
      </c>
      <c r="P380">
        <v>0</v>
      </c>
      <c r="Q380">
        <v>656.53</v>
      </c>
      <c r="R380">
        <v>656.53</v>
      </c>
      <c r="S380">
        <v>0</v>
      </c>
    </row>
    <row r="381" spans="1:19" x14ac:dyDescent="0.25">
      <c r="A381">
        <v>4</v>
      </c>
      <c r="B381">
        <v>4332</v>
      </c>
      <c r="C381" s="34" t="s">
        <v>3736</v>
      </c>
      <c r="D381" s="34" t="s">
        <v>674</v>
      </c>
      <c r="E381" s="34" t="s">
        <v>60</v>
      </c>
      <c r="F381" s="34" t="s">
        <v>4052</v>
      </c>
      <c r="G381" s="34" t="s">
        <v>675</v>
      </c>
      <c r="H381" s="34" t="s">
        <v>86</v>
      </c>
      <c r="I381">
        <v>1</v>
      </c>
      <c r="J381" s="34" t="s">
        <v>6969</v>
      </c>
      <c r="K381" s="35">
        <v>43412</v>
      </c>
      <c r="L381">
        <v>14705.19</v>
      </c>
      <c r="M381">
        <v>14705.19</v>
      </c>
      <c r="N381">
        <v>0</v>
      </c>
      <c r="O381">
        <v>14658.18</v>
      </c>
      <c r="P381">
        <v>0</v>
      </c>
      <c r="Q381">
        <v>35.26</v>
      </c>
      <c r="R381">
        <v>35.26</v>
      </c>
      <c r="S381">
        <v>0</v>
      </c>
    </row>
    <row r="382" spans="1:19" x14ac:dyDescent="0.25">
      <c r="A382">
        <v>4</v>
      </c>
      <c r="B382">
        <v>4332</v>
      </c>
      <c r="C382" s="34" t="s">
        <v>3736</v>
      </c>
      <c r="D382" s="34" t="s">
        <v>157</v>
      </c>
      <c r="E382" s="34" t="s">
        <v>147</v>
      </c>
      <c r="F382" s="34" t="s">
        <v>4053</v>
      </c>
      <c r="G382" s="34" t="s">
        <v>159</v>
      </c>
      <c r="H382" s="34" t="s">
        <v>107</v>
      </c>
      <c r="I382">
        <v>1</v>
      </c>
      <c r="J382" s="34" t="s">
        <v>6969</v>
      </c>
      <c r="K382" s="35">
        <v>43228</v>
      </c>
      <c r="L382">
        <v>5000</v>
      </c>
      <c r="M382">
        <v>5000</v>
      </c>
      <c r="N382">
        <v>0</v>
      </c>
      <c r="O382">
        <v>4500</v>
      </c>
      <c r="P382">
        <v>0</v>
      </c>
      <c r="Q382">
        <v>375</v>
      </c>
      <c r="R382">
        <v>375</v>
      </c>
      <c r="S382">
        <v>0</v>
      </c>
    </row>
    <row r="383" spans="1:19" x14ac:dyDescent="0.25">
      <c r="A383">
        <v>4</v>
      </c>
      <c r="B383">
        <v>4332</v>
      </c>
      <c r="C383" s="34" t="s">
        <v>3736</v>
      </c>
      <c r="D383" s="34" t="s">
        <v>674</v>
      </c>
      <c r="E383" s="34" t="s">
        <v>60</v>
      </c>
      <c r="F383" s="34" t="s">
        <v>7123</v>
      </c>
      <c r="G383" s="34" t="s">
        <v>7124</v>
      </c>
      <c r="H383" s="34" t="s">
        <v>86</v>
      </c>
      <c r="I383">
        <v>1</v>
      </c>
      <c r="J383" s="34" t="s">
        <v>6969</v>
      </c>
      <c r="K383" s="35">
        <v>43335</v>
      </c>
      <c r="L383">
        <v>13462.83</v>
      </c>
      <c r="M383">
        <v>13462.83</v>
      </c>
      <c r="N383">
        <v>0</v>
      </c>
      <c r="O383">
        <v>13462.83</v>
      </c>
      <c r="P383">
        <v>0</v>
      </c>
      <c r="Q383">
        <v>0</v>
      </c>
      <c r="R383">
        <v>0</v>
      </c>
      <c r="S383">
        <v>0</v>
      </c>
    </row>
    <row r="384" spans="1:19" x14ac:dyDescent="0.25">
      <c r="A384">
        <v>4</v>
      </c>
      <c r="B384">
        <v>4332</v>
      </c>
      <c r="C384" s="34" t="s">
        <v>3736</v>
      </c>
      <c r="D384" s="34" t="s">
        <v>89</v>
      </c>
      <c r="E384" s="34" t="s">
        <v>37</v>
      </c>
      <c r="F384" s="34" t="s">
        <v>4054</v>
      </c>
      <c r="G384" s="34" t="s">
        <v>3111</v>
      </c>
      <c r="H384" s="34" t="s">
        <v>104</v>
      </c>
      <c r="I384">
        <v>0</v>
      </c>
      <c r="J384" s="34" t="s">
        <v>6969</v>
      </c>
      <c r="K384" s="35">
        <v>48092</v>
      </c>
      <c r="L384">
        <v>2002299</v>
      </c>
      <c r="M384">
        <v>2002299</v>
      </c>
      <c r="N384">
        <v>0</v>
      </c>
      <c r="O384">
        <v>1802069.1</v>
      </c>
      <c r="P384">
        <v>0</v>
      </c>
      <c r="Q384">
        <v>142654.45000000001</v>
      </c>
      <c r="R384">
        <v>0</v>
      </c>
      <c r="S384">
        <v>142654.45000000001</v>
      </c>
    </row>
    <row r="385" spans="1:19" x14ac:dyDescent="0.25">
      <c r="A385">
        <v>4</v>
      </c>
      <c r="B385">
        <v>4332</v>
      </c>
      <c r="C385" s="34" t="s">
        <v>3736</v>
      </c>
      <c r="D385" s="34" t="s">
        <v>927</v>
      </c>
      <c r="E385" s="34" t="s">
        <v>147</v>
      </c>
      <c r="F385" s="34" t="s">
        <v>8727</v>
      </c>
      <c r="G385" s="34" t="s">
        <v>8728</v>
      </c>
      <c r="H385" s="34" t="s">
        <v>107</v>
      </c>
      <c r="I385">
        <v>0</v>
      </c>
      <c r="J385" s="34" t="s">
        <v>6969</v>
      </c>
      <c r="K385" s="35">
        <v>48092</v>
      </c>
      <c r="L385">
        <v>34619.800000000003</v>
      </c>
      <c r="M385">
        <v>34619.800000000003</v>
      </c>
      <c r="N385">
        <v>0</v>
      </c>
      <c r="O385">
        <v>31157.82</v>
      </c>
      <c r="P385">
        <v>0</v>
      </c>
      <c r="Q385">
        <v>2596.4899999999998</v>
      </c>
      <c r="R385">
        <v>0</v>
      </c>
      <c r="S385">
        <v>2596.4899999999998</v>
      </c>
    </row>
    <row r="386" spans="1:19" x14ac:dyDescent="0.25">
      <c r="A386">
        <v>4</v>
      </c>
      <c r="B386">
        <v>4332</v>
      </c>
      <c r="C386" s="34" t="s">
        <v>3736</v>
      </c>
      <c r="D386" s="34" t="s">
        <v>1187</v>
      </c>
      <c r="E386" s="34" t="s">
        <v>60</v>
      </c>
      <c r="F386" s="34" t="s">
        <v>4055</v>
      </c>
      <c r="G386" s="34" t="s">
        <v>1579</v>
      </c>
      <c r="H386" s="34" t="s">
        <v>104</v>
      </c>
      <c r="I386">
        <v>0</v>
      </c>
      <c r="J386" s="34" t="s">
        <v>6969</v>
      </c>
      <c r="K386" s="35">
        <v>43412</v>
      </c>
      <c r="L386">
        <v>106531.07</v>
      </c>
      <c r="M386">
        <v>106531.07</v>
      </c>
      <c r="N386">
        <v>0</v>
      </c>
      <c r="O386">
        <v>95877.96</v>
      </c>
      <c r="P386">
        <v>0</v>
      </c>
      <c r="Q386">
        <v>7989.83</v>
      </c>
      <c r="R386">
        <v>7989.83</v>
      </c>
      <c r="S386">
        <v>0</v>
      </c>
    </row>
    <row r="387" spans="1:19" x14ac:dyDescent="0.25">
      <c r="A387">
        <v>4</v>
      </c>
      <c r="B387">
        <v>4332</v>
      </c>
      <c r="C387" s="34" t="s">
        <v>3736</v>
      </c>
      <c r="D387" s="34" t="s">
        <v>398</v>
      </c>
      <c r="E387" s="34" t="s">
        <v>255</v>
      </c>
      <c r="F387" s="34" t="s">
        <v>4056</v>
      </c>
      <c r="G387" s="34" t="s">
        <v>893</v>
      </c>
      <c r="H387" s="34" t="s">
        <v>107</v>
      </c>
      <c r="I387">
        <v>0</v>
      </c>
      <c r="J387" s="34" t="s">
        <v>6969</v>
      </c>
      <c r="K387" s="35">
        <v>43333</v>
      </c>
      <c r="L387">
        <v>48205.88</v>
      </c>
      <c r="M387">
        <v>48205.88</v>
      </c>
      <c r="N387">
        <v>0</v>
      </c>
      <c r="O387">
        <v>43385.29</v>
      </c>
      <c r="P387">
        <v>0</v>
      </c>
      <c r="Q387">
        <v>3615.44</v>
      </c>
      <c r="R387">
        <v>3615.44</v>
      </c>
      <c r="S387">
        <v>0</v>
      </c>
    </row>
    <row r="388" spans="1:19" x14ac:dyDescent="0.25">
      <c r="A388">
        <v>4</v>
      </c>
      <c r="B388">
        <v>4332</v>
      </c>
      <c r="C388" s="34" t="s">
        <v>3736</v>
      </c>
      <c r="D388" s="34" t="s">
        <v>36</v>
      </c>
      <c r="E388" s="34" t="s">
        <v>37</v>
      </c>
      <c r="F388" s="34" t="s">
        <v>4057</v>
      </c>
      <c r="G388" s="34" t="s">
        <v>1292</v>
      </c>
      <c r="H388" s="34" t="s">
        <v>149</v>
      </c>
      <c r="I388">
        <v>1</v>
      </c>
      <c r="J388" s="34" t="s">
        <v>6969</v>
      </c>
      <c r="K388" s="35">
        <v>44334</v>
      </c>
      <c r="L388">
        <v>240873.79</v>
      </c>
      <c r="M388">
        <v>249350.15</v>
      </c>
      <c r="N388">
        <v>8476.36</v>
      </c>
      <c r="O388">
        <v>224415.13</v>
      </c>
      <c r="P388">
        <v>7628.72</v>
      </c>
      <c r="Q388">
        <v>18065.54</v>
      </c>
      <c r="R388">
        <v>18065.54</v>
      </c>
      <c r="S388">
        <v>0</v>
      </c>
    </row>
    <row r="389" spans="1:19" x14ac:dyDescent="0.25">
      <c r="A389">
        <v>4</v>
      </c>
      <c r="B389">
        <v>4332</v>
      </c>
      <c r="C389" s="34" t="s">
        <v>3736</v>
      </c>
      <c r="D389" s="34" t="s">
        <v>865</v>
      </c>
      <c r="E389" s="34" t="s">
        <v>255</v>
      </c>
      <c r="F389" s="34" t="s">
        <v>8729</v>
      </c>
      <c r="G389" s="34" t="s">
        <v>8730</v>
      </c>
      <c r="H389" s="34" t="s">
        <v>3712</v>
      </c>
      <c r="I389">
        <v>0</v>
      </c>
      <c r="J389" s="34" t="s">
        <v>6970</v>
      </c>
      <c r="K389" s="35">
        <v>48092</v>
      </c>
      <c r="L389">
        <v>229047</v>
      </c>
      <c r="M389">
        <v>229047</v>
      </c>
      <c r="N389">
        <v>0</v>
      </c>
      <c r="O389">
        <v>0</v>
      </c>
      <c r="P389">
        <v>0</v>
      </c>
      <c r="Q389">
        <v>0</v>
      </c>
      <c r="R389">
        <v>0</v>
      </c>
      <c r="S389">
        <v>0</v>
      </c>
    </row>
    <row r="390" spans="1:19" x14ac:dyDescent="0.25">
      <c r="A390">
        <v>4</v>
      </c>
      <c r="B390">
        <v>4332</v>
      </c>
      <c r="C390" s="34" t="s">
        <v>3736</v>
      </c>
      <c r="D390" s="34" t="s">
        <v>134</v>
      </c>
      <c r="E390" s="34" t="s">
        <v>135</v>
      </c>
      <c r="F390" s="34" t="s">
        <v>4058</v>
      </c>
      <c r="G390" s="34" t="s">
        <v>172</v>
      </c>
      <c r="H390" s="34" t="s">
        <v>104</v>
      </c>
      <c r="I390">
        <v>1</v>
      </c>
      <c r="J390" s="34" t="s">
        <v>6969</v>
      </c>
      <c r="K390" s="35">
        <v>48092</v>
      </c>
      <c r="L390">
        <v>158849.63</v>
      </c>
      <c r="M390">
        <v>158849.63</v>
      </c>
      <c r="N390">
        <v>0</v>
      </c>
      <c r="O390">
        <v>142964.67000000001</v>
      </c>
      <c r="P390">
        <v>0</v>
      </c>
      <c r="Q390">
        <v>0</v>
      </c>
      <c r="R390">
        <v>0</v>
      </c>
      <c r="S390">
        <v>0</v>
      </c>
    </row>
    <row r="391" spans="1:19" x14ac:dyDescent="0.25">
      <c r="A391">
        <v>4</v>
      </c>
      <c r="B391">
        <v>4332</v>
      </c>
      <c r="C391" s="34" t="s">
        <v>3736</v>
      </c>
      <c r="D391" s="34" t="s">
        <v>626</v>
      </c>
      <c r="E391" s="34" t="s">
        <v>626</v>
      </c>
      <c r="F391" s="34" t="s">
        <v>4059</v>
      </c>
      <c r="G391" s="34" t="s">
        <v>8731</v>
      </c>
      <c r="H391" s="34" t="s">
        <v>124</v>
      </c>
      <c r="I391">
        <v>1</v>
      </c>
      <c r="J391" s="34" t="s">
        <v>6969</v>
      </c>
      <c r="K391" s="35">
        <v>48092</v>
      </c>
      <c r="L391">
        <v>226420.75</v>
      </c>
      <c r="M391">
        <v>261801.99</v>
      </c>
      <c r="N391">
        <v>35381.24</v>
      </c>
      <c r="O391">
        <v>235621.8</v>
      </c>
      <c r="P391">
        <v>31843.119999999999</v>
      </c>
      <c r="Q391">
        <v>12782.85</v>
      </c>
      <c r="R391">
        <v>12782.85</v>
      </c>
      <c r="S391">
        <v>0</v>
      </c>
    </row>
    <row r="392" spans="1:19" x14ac:dyDescent="0.25">
      <c r="A392">
        <v>4</v>
      </c>
      <c r="B392">
        <v>4332</v>
      </c>
      <c r="C392" s="34" t="s">
        <v>3736</v>
      </c>
      <c r="D392" s="34" t="s">
        <v>378</v>
      </c>
      <c r="E392" s="34" t="s">
        <v>93</v>
      </c>
      <c r="F392" s="34" t="s">
        <v>4060</v>
      </c>
      <c r="G392" s="34" t="s">
        <v>606</v>
      </c>
      <c r="H392" s="34" t="s">
        <v>104</v>
      </c>
      <c r="I392">
        <v>0.1</v>
      </c>
      <c r="J392" s="34" t="s">
        <v>6969</v>
      </c>
      <c r="K392" s="35">
        <v>43991</v>
      </c>
      <c r="L392">
        <v>10109.870000000001</v>
      </c>
      <c r="M392">
        <v>10109.870000000001</v>
      </c>
      <c r="N392">
        <v>0</v>
      </c>
      <c r="O392">
        <v>9098.8799999999992</v>
      </c>
      <c r="P392">
        <v>0</v>
      </c>
      <c r="Q392">
        <v>758.24</v>
      </c>
      <c r="R392">
        <v>758.24</v>
      </c>
      <c r="S392">
        <v>0</v>
      </c>
    </row>
    <row r="393" spans="1:19" x14ac:dyDescent="0.25">
      <c r="A393">
        <v>4</v>
      </c>
      <c r="B393">
        <v>4332</v>
      </c>
      <c r="C393" s="34" t="s">
        <v>3736</v>
      </c>
      <c r="D393" s="34" t="s">
        <v>548</v>
      </c>
      <c r="E393" s="34" t="s">
        <v>9</v>
      </c>
      <c r="F393" s="34" t="s">
        <v>4061</v>
      </c>
      <c r="G393" s="34" t="s">
        <v>597</v>
      </c>
      <c r="H393" s="34" t="s">
        <v>107</v>
      </c>
      <c r="I393">
        <v>1</v>
      </c>
      <c r="J393" s="34" t="s">
        <v>6969</v>
      </c>
      <c r="K393" s="35">
        <v>43335</v>
      </c>
      <c r="L393">
        <v>4780</v>
      </c>
      <c r="M393">
        <v>4780</v>
      </c>
      <c r="N393">
        <v>0</v>
      </c>
      <c r="O393">
        <v>4302</v>
      </c>
      <c r="P393">
        <v>0</v>
      </c>
      <c r="Q393">
        <v>358.5</v>
      </c>
      <c r="R393">
        <v>358.5</v>
      </c>
      <c r="S393">
        <v>0</v>
      </c>
    </row>
    <row r="394" spans="1:19" x14ac:dyDescent="0.25">
      <c r="A394">
        <v>4</v>
      </c>
      <c r="B394">
        <v>4332</v>
      </c>
      <c r="C394" s="34" t="s">
        <v>3736</v>
      </c>
      <c r="D394" s="34" t="s">
        <v>1134</v>
      </c>
      <c r="E394" s="34" t="s">
        <v>21</v>
      </c>
      <c r="F394" s="34" t="s">
        <v>7125</v>
      </c>
      <c r="G394" s="34" t="s">
        <v>7126</v>
      </c>
      <c r="H394" s="34" t="s">
        <v>86</v>
      </c>
      <c r="I394">
        <v>1</v>
      </c>
      <c r="J394" s="34" t="s">
        <v>6969</v>
      </c>
      <c r="K394" s="35">
        <v>43585</v>
      </c>
      <c r="L394">
        <v>213648.27</v>
      </c>
      <c r="M394">
        <v>213648.27</v>
      </c>
      <c r="N394">
        <v>0</v>
      </c>
      <c r="O394">
        <v>213648.27</v>
      </c>
      <c r="P394">
        <v>0</v>
      </c>
      <c r="Q394">
        <v>0</v>
      </c>
      <c r="R394">
        <v>0</v>
      </c>
      <c r="S394">
        <v>0</v>
      </c>
    </row>
    <row r="395" spans="1:19" x14ac:dyDescent="0.25">
      <c r="A395">
        <v>4</v>
      </c>
      <c r="B395">
        <v>4332</v>
      </c>
      <c r="C395" s="34" t="s">
        <v>3736</v>
      </c>
      <c r="D395" s="34" t="s">
        <v>712</v>
      </c>
      <c r="E395" s="34" t="s">
        <v>60</v>
      </c>
      <c r="F395" s="34" t="s">
        <v>4062</v>
      </c>
      <c r="G395" s="34" t="s">
        <v>1602</v>
      </c>
      <c r="H395" s="34" t="s">
        <v>86</v>
      </c>
      <c r="I395">
        <v>1</v>
      </c>
      <c r="J395" s="34" t="s">
        <v>6969</v>
      </c>
      <c r="K395" s="35">
        <v>48092</v>
      </c>
      <c r="L395">
        <v>6520</v>
      </c>
      <c r="M395">
        <v>6520</v>
      </c>
      <c r="N395">
        <v>0</v>
      </c>
      <c r="O395">
        <v>5935.81</v>
      </c>
      <c r="P395">
        <v>0</v>
      </c>
      <c r="Q395">
        <v>438.14</v>
      </c>
      <c r="R395">
        <v>438.14</v>
      </c>
      <c r="S395">
        <v>0</v>
      </c>
    </row>
    <row r="396" spans="1:19" x14ac:dyDescent="0.25">
      <c r="A396">
        <v>4</v>
      </c>
      <c r="B396">
        <v>4332</v>
      </c>
      <c r="C396" s="34" t="s">
        <v>3736</v>
      </c>
      <c r="D396" s="34" t="s">
        <v>7127</v>
      </c>
      <c r="E396" s="34" t="s">
        <v>9</v>
      </c>
      <c r="F396" s="34" t="s">
        <v>7128</v>
      </c>
      <c r="G396" s="34" t="s">
        <v>7129</v>
      </c>
      <c r="H396" s="34" t="s">
        <v>86</v>
      </c>
      <c r="I396">
        <v>1</v>
      </c>
      <c r="J396" s="34" t="s">
        <v>6969</v>
      </c>
      <c r="K396" s="35">
        <v>43334</v>
      </c>
      <c r="L396">
        <v>118236.44</v>
      </c>
      <c r="M396">
        <v>118236.44</v>
      </c>
      <c r="N396">
        <v>0</v>
      </c>
      <c r="O396">
        <v>118236.44</v>
      </c>
      <c r="P396">
        <v>0</v>
      </c>
      <c r="Q396">
        <v>0</v>
      </c>
      <c r="R396">
        <v>0</v>
      </c>
      <c r="S396">
        <v>0</v>
      </c>
    </row>
    <row r="397" spans="1:19" x14ac:dyDescent="0.25">
      <c r="A397">
        <v>4</v>
      </c>
      <c r="B397">
        <v>4332</v>
      </c>
      <c r="C397" s="34" t="s">
        <v>3736</v>
      </c>
      <c r="D397" s="34" t="s">
        <v>95</v>
      </c>
      <c r="E397" s="34" t="s">
        <v>93</v>
      </c>
      <c r="F397" s="34" t="s">
        <v>4063</v>
      </c>
      <c r="G397" s="34" t="s">
        <v>1512</v>
      </c>
      <c r="H397" s="34" t="s">
        <v>107</v>
      </c>
      <c r="I397">
        <v>0.1</v>
      </c>
      <c r="J397" s="34" t="s">
        <v>6969</v>
      </c>
      <c r="K397" s="35">
        <v>43598</v>
      </c>
      <c r="L397">
        <v>5601.22</v>
      </c>
      <c r="M397">
        <v>5601.22</v>
      </c>
      <c r="N397">
        <v>0</v>
      </c>
      <c r="O397">
        <v>5041.1000000000004</v>
      </c>
      <c r="P397">
        <v>0</v>
      </c>
      <c r="Q397">
        <v>420.09</v>
      </c>
      <c r="R397">
        <v>420.09</v>
      </c>
      <c r="S397">
        <v>0</v>
      </c>
    </row>
    <row r="398" spans="1:19" x14ac:dyDescent="0.25">
      <c r="A398">
        <v>4</v>
      </c>
      <c r="B398">
        <v>4332</v>
      </c>
      <c r="C398" s="34" t="s">
        <v>3736</v>
      </c>
      <c r="D398" s="34" t="s">
        <v>24</v>
      </c>
      <c r="E398" s="34" t="s">
        <v>25</v>
      </c>
      <c r="F398" s="34" t="s">
        <v>4064</v>
      </c>
      <c r="G398" s="34" t="s">
        <v>736</v>
      </c>
      <c r="H398" s="34" t="s">
        <v>104</v>
      </c>
      <c r="I398">
        <v>1</v>
      </c>
      <c r="J398" s="34" t="s">
        <v>6969</v>
      </c>
      <c r="K398" s="35">
        <v>43334</v>
      </c>
      <c r="L398">
        <v>16463.7</v>
      </c>
      <c r="M398">
        <v>16463.7</v>
      </c>
      <c r="N398">
        <v>0</v>
      </c>
      <c r="O398">
        <v>14817.33</v>
      </c>
      <c r="P398">
        <v>0</v>
      </c>
      <c r="Q398">
        <v>1234.78</v>
      </c>
      <c r="R398">
        <v>1234.78</v>
      </c>
      <c r="S398">
        <v>0</v>
      </c>
    </row>
    <row r="399" spans="1:19" x14ac:dyDescent="0.25">
      <c r="A399">
        <v>4</v>
      </c>
      <c r="B399">
        <v>4332</v>
      </c>
      <c r="C399" s="34" t="s">
        <v>3736</v>
      </c>
      <c r="D399" s="34" t="s">
        <v>143</v>
      </c>
      <c r="E399" s="34" t="s">
        <v>135</v>
      </c>
      <c r="F399" s="34" t="s">
        <v>4065</v>
      </c>
      <c r="G399" s="34" t="s">
        <v>188</v>
      </c>
      <c r="H399" s="34" t="s">
        <v>86</v>
      </c>
      <c r="I399">
        <v>1</v>
      </c>
      <c r="J399" s="34" t="s">
        <v>6969</v>
      </c>
      <c r="K399" s="35">
        <v>43332</v>
      </c>
      <c r="L399">
        <v>28542.27</v>
      </c>
      <c r="M399">
        <v>28542.27</v>
      </c>
      <c r="N399">
        <v>0</v>
      </c>
      <c r="O399">
        <v>25688.04</v>
      </c>
      <c r="P399">
        <v>0</v>
      </c>
      <c r="Q399">
        <v>2140.67</v>
      </c>
      <c r="R399">
        <v>2140.67</v>
      </c>
      <c r="S399">
        <v>0</v>
      </c>
    </row>
    <row r="400" spans="1:19" x14ac:dyDescent="0.25">
      <c r="A400">
        <v>4</v>
      </c>
      <c r="B400">
        <v>4332</v>
      </c>
      <c r="C400" s="34" t="s">
        <v>3736</v>
      </c>
      <c r="D400" s="34" t="s">
        <v>776</v>
      </c>
      <c r="E400" s="34" t="s">
        <v>777</v>
      </c>
      <c r="F400" s="34" t="s">
        <v>4066</v>
      </c>
      <c r="G400" s="34" t="s">
        <v>778</v>
      </c>
      <c r="H400" s="34" t="s">
        <v>124</v>
      </c>
      <c r="I400">
        <v>1</v>
      </c>
      <c r="J400" s="34" t="s">
        <v>6969</v>
      </c>
      <c r="K400" s="35">
        <v>43334</v>
      </c>
      <c r="L400">
        <v>4325.0200000000004</v>
      </c>
      <c r="M400">
        <v>4325.0200000000004</v>
      </c>
      <c r="N400">
        <v>0</v>
      </c>
      <c r="O400">
        <v>3892.52</v>
      </c>
      <c r="P400">
        <v>0</v>
      </c>
      <c r="Q400">
        <v>324.38</v>
      </c>
      <c r="R400">
        <v>324.38</v>
      </c>
      <c r="S400">
        <v>0</v>
      </c>
    </row>
    <row r="401" spans="1:19" x14ac:dyDescent="0.25">
      <c r="A401">
        <v>4</v>
      </c>
      <c r="B401">
        <v>4332</v>
      </c>
      <c r="C401" s="34" t="s">
        <v>3736</v>
      </c>
      <c r="D401" s="34" t="s">
        <v>7087</v>
      </c>
      <c r="E401" s="34" t="s">
        <v>21</v>
      </c>
      <c r="F401" s="34" t="s">
        <v>4067</v>
      </c>
      <c r="G401" s="34" t="s">
        <v>820</v>
      </c>
      <c r="H401" s="34" t="s">
        <v>107</v>
      </c>
      <c r="I401">
        <v>0</v>
      </c>
      <c r="J401" s="34" t="s">
        <v>6969</v>
      </c>
      <c r="K401" s="35">
        <v>43598</v>
      </c>
      <c r="L401">
        <v>9710.4500000000007</v>
      </c>
      <c r="M401">
        <v>9710.4500000000007</v>
      </c>
      <c r="N401">
        <v>0</v>
      </c>
      <c r="O401">
        <v>8739.41</v>
      </c>
      <c r="P401">
        <v>0</v>
      </c>
      <c r="Q401">
        <v>728.28</v>
      </c>
      <c r="R401">
        <v>728.28</v>
      </c>
      <c r="S401">
        <v>0</v>
      </c>
    </row>
    <row r="402" spans="1:19" x14ac:dyDescent="0.25">
      <c r="A402">
        <v>4</v>
      </c>
      <c r="B402">
        <v>4332</v>
      </c>
      <c r="C402" s="34" t="s">
        <v>3736</v>
      </c>
      <c r="D402" s="34" t="s">
        <v>1060</v>
      </c>
      <c r="E402" s="34" t="s">
        <v>76</v>
      </c>
      <c r="F402" s="34" t="s">
        <v>4068</v>
      </c>
      <c r="G402" s="34" t="s">
        <v>1061</v>
      </c>
      <c r="H402" s="34" t="s">
        <v>107</v>
      </c>
      <c r="I402">
        <v>1</v>
      </c>
      <c r="J402" s="34" t="s">
        <v>6969</v>
      </c>
      <c r="K402" s="35">
        <v>43335</v>
      </c>
      <c r="L402">
        <v>5398</v>
      </c>
      <c r="M402">
        <v>5398</v>
      </c>
      <c r="N402">
        <v>0</v>
      </c>
      <c r="O402">
        <v>4858.2</v>
      </c>
      <c r="P402">
        <v>0</v>
      </c>
      <c r="Q402">
        <v>404.85</v>
      </c>
      <c r="R402">
        <v>404.85</v>
      </c>
      <c r="S402">
        <v>0</v>
      </c>
    </row>
    <row r="403" spans="1:19" x14ac:dyDescent="0.25">
      <c r="A403">
        <v>4</v>
      </c>
      <c r="B403">
        <v>4332</v>
      </c>
      <c r="C403" s="34" t="s">
        <v>3736</v>
      </c>
      <c r="D403" s="34" t="s">
        <v>48</v>
      </c>
      <c r="E403" s="34" t="s">
        <v>48</v>
      </c>
      <c r="F403" s="34" t="s">
        <v>4069</v>
      </c>
      <c r="G403" s="34" t="s">
        <v>1121</v>
      </c>
      <c r="H403" s="34" t="s">
        <v>104</v>
      </c>
      <c r="I403">
        <v>0</v>
      </c>
      <c r="J403" s="34" t="s">
        <v>6969</v>
      </c>
      <c r="K403" s="35">
        <v>43334</v>
      </c>
      <c r="L403">
        <v>24677.4</v>
      </c>
      <c r="M403">
        <v>24677.4</v>
      </c>
      <c r="N403">
        <v>0</v>
      </c>
      <c r="O403">
        <v>22209.66</v>
      </c>
      <c r="P403">
        <v>0</v>
      </c>
      <c r="Q403">
        <v>1850.81</v>
      </c>
      <c r="R403">
        <v>1850.81</v>
      </c>
      <c r="S403">
        <v>0</v>
      </c>
    </row>
    <row r="404" spans="1:19" x14ac:dyDescent="0.25">
      <c r="A404">
        <v>4</v>
      </c>
      <c r="B404">
        <v>4332</v>
      </c>
      <c r="C404" s="34" t="s">
        <v>3736</v>
      </c>
      <c r="D404" s="34" t="s">
        <v>36</v>
      </c>
      <c r="E404" s="34" t="s">
        <v>37</v>
      </c>
      <c r="F404" s="34" t="s">
        <v>4070</v>
      </c>
      <c r="G404" s="34" t="s">
        <v>415</v>
      </c>
      <c r="H404" s="34" t="s">
        <v>107</v>
      </c>
      <c r="I404">
        <v>0</v>
      </c>
      <c r="J404" s="34" t="s">
        <v>6969</v>
      </c>
      <c r="K404" s="35">
        <v>48092</v>
      </c>
      <c r="L404">
        <v>510226</v>
      </c>
      <c r="M404">
        <v>510226</v>
      </c>
      <c r="N404">
        <v>0</v>
      </c>
      <c r="O404">
        <v>459203.4</v>
      </c>
      <c r="P404">
        <v>0</v>
      </c>
      <c r="Q404">
        <v>4285.9799999999996</v>
      </c>
      <c r="R404">
        <v>0</v>
      </c>
      <c r="S404">
        <v>4285.9799999999996</v>
      </c>
    </row>
    <row r="405" spans="1:19" x14ac:dyDescent="0.25">
      <c r="A405">
        <v>4</v>
      </c>
      <c r="B405">
        <v>4332</v>
      </c>
      <c r="C405" s="34" t="s">
        <v>3736</v>
      </c>
      <c r="D405" s="34" t="s">
        <v>569</v>
      </c>
      <c r="E405" s="34" t="s">
        <v>82</v>
      </c>
      <c r="F405" s="34" t="s">
        <v>7130</v>
      </c>
      <c r="G405" s="34" t="s">
        <v>7131</v>
      </c>
      <c r="H405" s="34" t="s">
        <v>107</v>
      </c>
      <c r="I405">
        <v>0</v>
      </c>
      <c r="J405" s="34" t="s">
        <v>6969</v>
      </c>
      <c r="K405" s="35">
        <v>44183</v>
      </c>
      <c r="L405">
        <v>8146.47</v>
      </c>
      <c r="M405">
        <v>8146.47</v>
      </c>
      <c r="N405">
        <v>0</v>
      </c>
      <c r="O405">
        <v>7331.82</v>
      </c>
      <c r="P405">
        <v>0</v>
      </c>
      <c r="Q405">
        <v>610.99</v>
      </c>
      <c r="R405">
        <v>610.99</v>
      </c>
      <c r="S405">
        <v>0</v>
      </c>
    </row>
    <row r="406" spans="1:19" x14ac:dyDescent="0.25">
      <c r="A406">
        <v>4</v>
      </c>
      <c r="B406">
        <v>4332</v>
      </c>
      <c r="C406" s="34" t="s">
        <v>3736</v>
      </c>
      <c r="D406" s="34" t="s">
        <v>613</v>
      </c>
      <c r="E406" s="34" t="s">
        <v>131</v>
      </c>
      <c r="F406" s="34" t="s">
        <v>4071</v>
      </c>
      <c r="G406" s="34" t="s">
        <v>3378</v>
      </c>
      <c r="H406" s="34" t="s">
        <v>100</v>
      </c>
      <c r="I406">
        <v>0</v>
      </c>
      <c r="J406" s="34" t="s">
        <v>6969</v>
      </c>
      <c r="K406" s="35">
        <v>43959</v>
      </c>
      <c r="L406">
        <v>122926.06</v>
      </c>
      <c r="M406">
        <v>122926.06</v>
      </c>
      <c r="N406">
        <v>0</v>
      </c>
      <c r="O406">
        <v>110633.45</v>
      </c>
      <c r="P406">
        <v>0</v>
      </c>
      <c r="Q406">
        <v>9219.4600000000009</v>
      </c>
      <c r="R406">
        <v>9219.4500000000007</v>
      </c>
      <c r="S406">
        <v>0.01</v>
      </c>
    </row>
    <row r="407" spans="1:19" x14ac:dyDescent="0.25">
      <c r="A407">
        <v>4</v>
      </c>
      <c r="B407">
        <v>4332</v>
      </c>
      <c r="C407" s="34" t="s">
        <v>3736</v>
      </c>
      <c r="D407" s="34" t="s">
        <v>48</v>
      </c>
      <c r="E407" s="34" t="s">
        <v>48</v>
      </c>
      <c r="F407" s="34" t="s">
        <v>4072</v>
      </c>
      <c r="G407" s="34" t="s">
        <v>933</v>
      </c>
      <c r="H407" s="34" t="s">
        <v>107</v>
      </c>
      <c r="I407">
        <v>0</v>
      </c>
      <c r="J407" s="34" t="s">
        <v>6969</v>
      </c>
      <c r="K407" s="35">
        <v>43334</v>
      </c>
      <c r="L407">
        <v>8871</v>
      </c>
      <c r="M407">
        <v>8871</v>
      </c>
      <c r="N407">
        <v>0</v>
      </c>
      <c r="O407">
        <v>7983.9</v>
      </c>
      <c r="P407">
        <v>0</v>
      </c>
      <c r="Q407">
        <v>665.33</v>
      </c>
      <c r="R407">
        <v>665.33</v>
      </c>
      <c r="S407">
        <v>0</v>
      </c>
    </row>
    <row r="408" spans="1:19" x14ac:dyDescent="0.25">
      <c r="A408">
        <v>4</v>
      </c>
      <c r="B408">
        <v>4332</v>
      </c>
      <c r="C408" s="34" t="s">
        <v>3736</v>
      </c>
      <c r="D408" s="34" t="s">
        <v>759</v>
      </c>
      <c r="E408" s="34" t="s">
        <v>9</v>
      </c>
      <c r="F408" s="34" t="s">
        <v>4073</v>
      </c>
      <c r="G408" s="34" t="s">
        <v>760</v>
      </c>
      <c r="H408" s="34" t="s">
        <v>107</v>
      </c>
      <c r="I408">
        <v>1</v>
      </c>
      <c r="J408" s="34" t="s">
        <v>6969</v>
      </c>
      <c r="K408" s="35">
        <v>43334</v>
      </c>
      <c r="L408">
        <v>73024.88</v>
      </c>
      <c r="M408">
        <v>73024.88</v>
      </c>
      <c r="N408">
        <v>0</v>
      </c>
      <c r="O408">
        <v>65722.39</v>
      </c>
      <c r="P408">
        <v>0</v>
      </c>
      <c r="Q408">
        <v>5476.87</v>
      </c>
      <c r="R408">
        <v>5476.87</v>
      </c>
      <c r="S408">
        <v>0</v>
      </c>
    </row>
    <row r="409" spans="1:19" x14ac:dyDescent="0.25">
      <c r="A409">
        <v>4</v>
      </c>
      <c r="B409">
        <v>4332</v>
      </c>
      <c r="C409" s="34" t="s">
        <v>3736</v>
      </c>
      <c r="D409" s="34" t="s">
        <v>297</v>
      </c>
      <c r="E409" s="34" t="s">
        <v>48</v>
      </c>
      <c r="F409" s="34" t="s">
        <v>4074</v>
      </c>
      <c r="G409" s="34" t="s">
        <v>2623</v>
      </c>
      <c r="H409" s="34" t="s">
        <v>107</v>
      </c>
      <c r="I409">
        <v>1</v>
      </c>
      <c r="J409" s="34" t="s">
        <v>6969</v>
      </c>
      <c r="K409" s="35">
        <v>43599</v>
      </c>
      <c r="L409">
        <v>59793.440000000002</v>
      </c>
      <c r="M409">
        <v>59793.440000000002</v>
      </c>
      <c r="N409">
        <v>0</v>
      </c>
      <c r="O409">
        <v>53814.1</v>
      </c>
      <c r="P409">
        <v>0</v>
      </c>
      <c r="Q409">
        <v>4484.51</v>
      </c>
      <c r="R409">
        <v>4484.51</v>
      </c>
      <c r="S409">
        <v>0</v>
      </c>
    </row>
    <row r="410" spans="1:19" x14ac:dyDescent="0.25">
      <c r="A410">
        <v>4</v>
      </c>
      <c r="B410">
        <v>4332</v>
      </c>
      <c r="C410" s="34" t="s">
        <v>3736</v>
      </c>
      <c r="D410" s="34" t="s">
        <v>772</v>
      </c>
      <c r="E410" s="34" t="s">
        <v>147</v>
      </c>
      <c r="F410" s="34" t="s">
        <v>4075</v>
      </c>
      <c r="G410" s="34" t="s">
        <v>794</v>
      </c>
      <c r="H410" s="34" t="s">
        <v>107</v>
      </c>
      <c r="I410">
        <v>0</v>
      </c>
      <c r="J410" s="34" t="s">
        <v>6969</v>
      </c>
      <c r="K410" s="35">
        <v>43788</v>
      </c>
      <c r="L410">
        <v>13018.8</v>
      </c>
      <c r="M410">
        <v>13018.8</v>
      </c>
      <c r="N410">
        <v>0</v>
      </c>
      <c r="O410">
        <v>11716.92</v>
      </c>
      <c r="P410">
        <v>0</v>
      </c>
      <c r="Q410">
        <v>976.41</v>
      </c>
      <c r="R410">
        <v>976.41</v>
      </c>
      <c r="S410">
        <v>0</v>
      </c>
    </row>
    <row r="411" spans="1:19" x14ac:dyDescent="0.25">
      <c r="A411">
        <v>4</v>
      </c>
      <c r="B411">
        <v>4332</v>
      </c>
      <c r="C411" s="34" t="s">
        <v>3736</v>
      </c>
      <c r="D411" s="34" t="s">
        <v>626</v>
      </c>
      <c r="E411" s="34" t="s">
        <v>626</v>
      </c>
      <c r="F411" s="34" t="s">
        <v>4076</v>
      </c>
      <c r="G411" s="34" t="s">
        <v>706</v>
      </c>
      <c r="H411" s="34" t="s">
        <v>100</v>
      </c>
      <c r="I411">
        <v>1</v>
      </c>
      <c r="J411" s="34" t="s">
        <v>6969</v>
      </c>
      <c r="K411" s="35">
        <v>43335</v>
      </c>
      <c r="L411">
        <v>8333.77</v>
      </c>
      <c r="M411">
        <v>8333.77</v>
      </c>
      <c r="N411">
        <v>0</v>
      </c>
      <c r="O411">
        <v>7500.39</v>
      </c>
      <c r="P411">
        <v>0</v>
      </c>
      <c r="Q411">
        <v>625.04</v>
      </c>
      <c r="R411">
        <v>625.03</v>
      </c>
      <c r="S411">
        <v>0.01</v>
      </c>
    </row>
    <row r="412" spans="1:19" x14ac:dyDescent="0.25">
      <c r="A412">
        <v>4</v>
      </c>
      <c r="B412">
        <v>4332</v>
      </c>
      <c r="C412" s="34" t="s">
        <v>3736</v>
      </c>
      <c r="D412" s="34" t="s">
        <v>1187</v>
      </c>
      <c r="E412" s="34" t="s">
        <v>60</v>
      </c>
      <c r="F412" s="34" t="s">
        <v>4077</v>
      </c>
      <c r="G412" s="34" t="s">
        <v>1188</v>
      </c>
      <c r="H412" s="34" t="s">
        <v>86</v>
      </c>
      <c r="I412">
        <v>1</v>
      </c>
      <c r="J412" s="34" t="s">
        <v>6969</v>
      </c>
      <c r="K412" s="35">
        <v>48092</v>
      </c>
      <c r="L412">
        <v>129460</v>
      </c>
      <c r="M412">
        <v>129460</v>
      </c>
      <c r="N412">
        <v>0</v>
      </c>
      <c r="O412">
        <v>116514</v>
      </c>
      <c r="P412">
        <v>0</v>
      </c>
      <c r="Q412">
        <v>9709.5</v>
      </c>
      <c r="R412">
        <v>9709.5</v>
      </c>
      <c r="S412">
        <v>0</v>
      </c>
    </row>
    <row r="413" spans="1:19" x14ac:dyDescent="0.25">
      <c r="A413">
        <v>4</v>
      </c>
      <c r="B413">
        <v>4332</v>
      </c>
      <c r="C413" s="34" t="s">
        <v>3736</v>
      </c>
      <c r="D413" s="34" t="s">
        <v>3588</v>
      </c>
      <c r="E413" s="34" t="s">
        <v>9</v>
      </c>
      <c r="F413" s="34" t="s">
        <v>7132</v>
      </c>
      <c r="G413" s="34" t="s">
        <v>7133</v>
      </c>
      <c r="H413" s="34" t="s">
        <v>86</v>
      </c>
      <c r="I413">
        <v>1</v>
      </c>
      <c r="J413" s="34" t="s">
        <v>6969</v>
      </c>
      <c r="K413" s="35">
        <v>43336</v>
      </c>
      <c r="L413">
        <v>21165.26</v>
      </c>
      <c r="M413">
        <v>21165.26</v>
      </c>
      <c r="N413">
        <v>0</v>
      </c>
      <c r="O413">
        <v>21165.26</v>
      </c>
      <c r="P413">
        <v>0</v>
      </c>
      <c r="Q413">
        <v>0</v>
      </c>
      <c r="R413">
        <v>0</v>
      </c>
      <c r="S413">
        <v>0</v>
      </c>
    </row>
    <row r="414" spans="1:19" x14ac:dyDescent="0.25">
      <c r="A414">
        <v>4</v>
      </c>
      <c r="B414">
        <v>4332</v>
      </c>
      <c r="C414" s="34" t="s">
        <v>3736</v>
      </c>
      <c r="D414" s="34" t="s">
        <v>398</v>
      </c>
      <c r="E414" s="34" t="s">
        <v>255</v>
      </c>
      <c r="F414" s="34" t="s">
        <v>4078</v>
      </c>
      <c r="G414" s="34" t="s">
        <v>905</v>
      </c>
      <c r="H414" s="34" t="s">
        <v>107</v>
      </c>
      <c r="I414">
        <v>1</v>
      </c>
      <c r="J414" s="34" t="s">
        <v>6969</v>
      </c>
      <c r="K414" s="35">
        <v>43333</v>
      </c>
      <c r="L414">
        <v>7779.37</v>
      </c>
      <c r="M414">
        <v>7779.37</v>
      </c>
      <c r="N414">
        <v>0</v>
      </c>
      <c r="O414">
        <v>7001.43</v>
      </c>
      <c r="P414">
        <v>0</v>
      </c>
      <c r="Q414">
        <v>583.46</v>
      </c>
      <c r="R414">
        <v>583.45000000000005</v>
      </c>
      <c r="S414">
        <v>0.01</v>
      </c>
    </row>
    <row r="415" spans="1:19" x14ac:dyDescent="0.25">
      <c r="A415">
        <v>4</v>
      </c>
      <c r="B415">
        <v>4332</v>
      </c>
      <c r="C415" s="34" t="s">
        <v>3736</v>
      </c>
      <c r="D415" s="34" t="s">
        <v>548</v>
      </c>
      <c r="E415" s="34" t="s">
        <v>9</v>
      </c>
      <c r="F415" s="34" t="s">
        <v>4079</v>
      </c>
      <c r="G415" s="34" t="s">
        <v>849</v>
      </c>
      <c r="H415" s="34" t="s">
        <v>107</v>
      </c>
      <c r="I415">
        <v>1</v>
      </c>
      <c r="J415" s="34" t="s">
        <v>6969</v>
      </c>
      <c r="K415" s="35">
        <v>43335</v>
      </c>
      <c r="L415">
        <v>10884.98</v>
      </c>
      <c r="M415">
        <v>10884.98</v>
      </c>
      <c r="N415">
        <v>0</v>
      </c>
      <c r="O415">
        <v>9796.48</v>
      </c>
      <c r="P415">
        <v>0</v>
      </c>
      <c r="Q415">
        <v>816.38</v>
      </c>
      <c r="R415">
        <v>816.37</v>
      </c>
      <c r="S415">
        <v>0.01</v>
      </c>
    </row>
    <row r="416" spans="1:19" x14ac:dyDescent="0.25">
      <c r="A416">
        <v>4</v>
      </c>
      <c r="B416">
        <v>4332</v>
      </c>
      <c r="C416" s="34" t="s">
        <v>3736</v>
      </c>
      <c r="D416" s="34" t="s">
        <v>1320</v>
      </c>
      <c r="E416" s="34" t="s">
        <v>69</v>
      </c>
      <c r="F416" s="34" t="s">
        <v>4080</v>
      </c>
      <c r="G416" s="34" t="s">
        <v>1774</v>
      </c>
      <c r="H416" s="34" t="s">
        <v>107</v>
      </c>
      <c r="I416">
        <v>0</v>
      </c>
      <c r="J416" s="34" t="s">
        <v>6969</v>
      </c>
      <c r="K416" s="35">
        <v>48092</v>
      </c>
      <c r="L416">
        <v>56525.56</v>
      </c>
      <c r="M416">
        <v>56525.56</v>
      </c>
      <c r="N416">
        <v>0</v>
      </c>
      <c r="O416">
        <v>50873</v>
      </c>
      <c r="P416">
        <v>0</v>
      </c>
      <c r="Q416">
        <v>4239.42</v>
      </c>
      <c r="R416">
        <v>4239.42</v>
      </c>
      <c r="S416">
        <v>0</v>
      </c>
    </row>
    <row r="417" spans="1:19" x14ac:dyDescent="0.25">
      <c r="A417">
        <v>4</v>
      </c>
      <c r="B417">
        <v>4332</v>
      </c>
      <c r="C417" s="34" t="s">
        <v>3736</v>
      </c>
      <c r="D417" s="34" t="s">
        <v>177</v>
      </c>
      <c r="E417" s="34" t="s">
        <v>69</v>
      </c>
      <c r="F417" s="34" t="s">
        <v>4081</v>
      </c>
      <c r="G417" s="34" t="s">
        <v>750</v>
      </c>
      <c r="H417" s="34" t="s">
        <v>107</v>
      </c>
      <c r="I417">
        <v>1</v>
      </c>
      <c r="J417" s="34" t="s">
        <v>6969</v>
      </c>
      <c r="K417" s="35">
        <v>43333</v>
      </c>
      <c r="L417">
        <v>28664.240000000002</v>
      </c>
      <c r="M417">
        <v>28664.240000000002</v>
      </c>
      <c r="N417">
        <v>0</v>
      </c>
      <c r="O417">
        <v>25797.82</v>
      </c>
      <c r="P417">
        <v>0</v>
      </c>
      <c r="Q417">
        <v>2149.8200000000002</v>
      </c>
      <c r="R417">
        <v>2149.8200000000002</v>
      </c>
      <c r="S417">
        <v>0</v>
      </c>
    </row>
    <row r="418" spans="1:19" x14ac:dyDescent="0.25">
      <c r="A418">
        <v>4</v>
      </c>
      <c r="B418">
        <v>4332</v>
      </c>
      <c r="C418" s="34" t="s">
        <v>3736</v>
      </c>
      <c r="D418" s="34" t="s">
        <v>865</v>
      </c>
      <c r="E418" s="34" t="s">
        <v>255</v>
      </c>
      <c r="F418" s="34" t="s">
        <v>4082</v>
      </c>
      <c r="G418" s="34" t="s">
        <v>1285</v>
      </c>
      <c r="H418" s="34" t="s">
        <v>107</v>
      </c>
      <c r="I418">
        <v>0</v>
      </c>
      <c r="J418" s="34" t="s">
        <v>6969</v>
      </c>
      <c r="K418" s="35">
        <v>43571</v>
      </c>
      <c r="L418">
        <v>17341.53</v>
      </c>
      <c r="M418">
        <v>17341.53</v>
      </c>
      <c r="N418">
        <v>0</v>
      </c>
      <c r="O418">
        <v>15607.38</v>
      </c>
      <c r="P418">
        <v>0</v>
      </c>
      <c r="Q418">
        <v>1300.6199999999999</v>
      </c>
      <c r="R418">
        <v>1300.6199999999999</v>
      </c>
      <c r="S418">
        <v>0</v>
      </c>
    </row>
    <row r="419" spans="1:19" x14ac:dyDescent="0.25">
      <c r="A419">
        <v>4</v>
      </c>
      <c r="B419">
        <v>4332</v>
      </c>
      <c r="C419" s="34" t="s">
        <v>3736</v>
      </c>
      <c r="D419" s="34" t="s">
        <v>7134</v>
      </c>
      <c r="E419" s="34" t="s">
        <v>7135</v>
      </c>
      <c r="F419" s="34" t="s">
        <v>7136</v>
      </c>
      <c r="G419" s="34" t="s">
        <v>7137</v>
      </c>
      <c r="H419" s="34" t="s">
        <v>86</v>
      </c>
      <c r="I419">
        <v>1</v>
      </c>
      <c r="J419" s="34" t="s">
        <v>6969</v>
      </c>
      <c r="K419" s="35">
        <v>43335</v>
      </c>
      <c r="L419">
        <v>51146.36</v>
      </c>
      <c r="M419">
        <v>51146.36</v>
      </c>
      <c r="N419">
        <v>0</v>
      </c>
      <c r="O419">
        <v>51146.36</v>
      </c>
      <c r="P419">
        <v>0</v>
      </c>
      <c r="Q419">
        <v>0</v>
      </c>
      <c r="R419">
        <v>0</v>
      </c>
      <c r="S419">
        <v>0</v>
      </c>
    </row>
    <row r="420" spans="1:19" x14ac:dyDescent="0.25">
      <c r="A420">
        <v>4</v>
      </c>
      <c r="B420">
        <v>4332</v>
      </c>
      <c r="C420" s="34" t="s">
        <v>3736</v>
      </c>
      <c r="D420" s="34" t="s">
        <v>1463</v>
      </c>
      <c r="E420" s="34" t="s">
        <v>260</v>
      </c>
      <c r="F420" s="34" t="s">
        <v>4083</v>
      </c>
      <c r="G420" s="34" t="s">
        <v>1464</v>
      </c>
      <c r="H420" s="34" t="s">
        <v>107</v>
      </c>
      <c r="I420">
        <v>0</v>
      </c>
      <c r="J420" s="34" t="s">
        <v>6969</v>
      </c>
      <c r="K420" s="35">
        <v>43917</v>
      </c>
      <c r="L420">
        <v>10163.59</v>
      </c>
      <c r="M420">
        <v>10163.59</v>
      </c>
      <c r="N420">
        <v>0</v>
      </c>
      <c r="O420">
        <v>9147.23</v>
      </c>
      <c r="P420">
        <v>0</v>
      </c>
      <c r="Q420">
        <v>762.27</v>
      </c>
      <c r="R420">
        <v>762.27</v>
      </c>
      <c r="S420">
        <v>0</v>
      </c>
    </row>
    <row r="421" spans="1:19" x14ac:dyDescent="0.25">
      <c r="A421">
        <v>4</v>
      </c>
      <c r="B421">
        <v>4332</v>
      </c>
      <c r="C421" s="34" t="s">
        <v>3736</v>
      </c>
      <c r="D421" s="34" t="s">
        <v>160</v>
      </c>
      <c r="E421" s="34" t="s">
        <v>27</v>
      </c>
      <c r="F421" s="34" t="s">
        <v>4084</v>
      </c>
      <c r="G421" s="34" t="s">
        <v>165</v>
      </c>
      <c r="H421" s="34" t="s">
        <v>107</v>
      </c>
      <c r="I421">
        <v>0</v>
      </c>
      <c r="J421" s="34" t="s">
        <v>6969</v>
      </c>
      <c r="K421" s="35">
        <v>43228</v>
      </c>
      <c r="L421">
        <v>3529.12</v>
      </c>
      <c r="M421">
        <v>3529.12</v>
      </c>
      <c r="N421">
        <v>0</v>
      </c>
      <c r="O421">
        <v>3176.21</v>
      </c>
      <c r="P421">
        <v>0</v>
      </c>
      <c r="Q421">
        <v>264.68</v>
      </c>
      <c r="R421">
        <v>264.68</v>
      </c>
      <c r="S421">
        <v>0</v>
      </c>
    </row>
    <row r="422" spans="1:19" x14ac:dyDescent="0.25">
      <c r="A422">
        <v>4</v>
      </c>
      <c r="B422">
        <v>4332</v>
      </c>
      <c r="C422" s="34" t="s">
        <v>3736</v>
      </c>
      <c r="D422" s="34" t="s">
        <v>865</v>
      </c>
      <c r="E422" s="34" t="s">
        <v>255</v>
      </c>
      <c r="F422" s="34" t="s">
        <v>4085</v>
      </c>
      <c r="G422" s="34" t="s">
        <v>996</v>
      </c>
      <c r="H422" s="34" t="s">
        <v>107</v>
      </c>
      <c r="I422">
        <v>0</v>
      </c>
      <c r="J422" s="34" t="s">
        <v>6969</v>
      </c>
      <c r="K422" s="35">
        <v>43334</v>
      </c>
      <c r="L422">
        <v>7576.68</v>
      </c>
      <c r="M422">
        <v>7576.68</v>
      </c>
      <c r="N422">
        <v>0</v>
      </c>
      <c r="O422">
        <v>6819.01</v>
      </c>
      <c r="P422">
        <v>0</v>
      </c>
      <c r="Q422">
        <v>568.25</v>
      </c>
      <c r="R422">
        <v>568.25</v>
      </c>
      <c r="S422">
        <v>0</v>
      </c>
    </row>
    <row r="423" spans="1:19" x14ac:dyDescent="0.25">
      <c r="A423">
        <v>4</v>
      </c>
      <c r="B423">
        <v>4332</v>
      </c>
      <c r="C423" s="34" t="s">
        <v>3736</v>
      </c>
      <c r="D423" s="34" t="s">
        <v>602</v>
      </c>
      <c r="E423" s="34" t="s">
        <v>48</v>
      </c>
      <c r="F423" s="34" t="s">
        <v>4086</v>
      </c>
      <c r="G423" s="34" t="s">
        <v>603</v>
      </c>
      <c r="H423" s="34" t="s">
        <v>107</v>
      </c>
      <c r="I423">
        <v>1</v>
      </c>
      <c r="J423" s="34" t="s">
        <v>6969</v>
      </c>
      <c r="K423" s="35">
        <v>43334</v>
      </c>
      <c r="L423">
        <v>7738.69</v>
      </c>
      <c r="M423">
        <v>7738.69</v>
      </c>
      <c r="N423">
        <v>0</v>
      </c>
      <c r="O423">
        <v>6964.82</v>
      </c>
      <c r="P423">
        <v>0</v>
      </c>
      <c r="Q423">
        <v>580.4</v>
      </c>
      <c r="R423">
        <v>580.4</v>
      </c>
      <c r="S423">
        <v>0</v>
      </c>
    </row>
    <row r="424" spans="1:19" x14ac:dyDescent="0.25">
      <c r="A424">
        <v>4</v>
      </c>
      <c r="B424">
        <v>4332</v>
      </c>
      <c r="C424" s="34" t="s">
        <v>3736</v>
      </c>
      <c r="D424" s="34" t="s">
        <v>977</v>
      </c>
      <c r="E424" s="34" t="s">
        <v>263</v>
      </c>
      <c r="F424" s="34" t="s">
        <v>4087</v>
      </c>
      <c r="G424" s="34" t="s">
        <v>3255</v>
      </c>
      <c r="H424" s="34" t="s">
        <v>107</v>
      </c>
      <c r="I424">
        <v>1</v>
      </c>
      <c r="J424" s="34" t="s">
        <v>6969</v>
      </c>
      <c r="K424" s="35">
        <v>43781</v>
      </c>
      <c r="L424">
        <v>20589.38</v>
      </c>
      <c r="M424">
        <v>20589.38</v>
      </c>
      <c r="N424">
        <v>0</v>
      </c>
      <c r="O424">
        <v>18530.439999999999</v>
      </c>
      <c r="P424">
        <v>0</v>
      </c>
      <c r="Q424">
        <v>1544.21</v>
      </c>
      <c r="R424">
        <v>1544.2</v>
      </c>
      <c r="S424">
        <v>0.01</v>
      </c>
    </row>
    <row r="425" spans="1:19" x14ac:dyDescent="0.25">
      <c r="A425">
        <v>4</v>
      </c>
      <c r="B425">
        <v>4332</v>
      </c>
      <c r="C425" s="34" t="s">
        <v>3736</v>
      </c>
      <c r="D425" s="34" t="s">
        <v>284</v>
      </c>
      <c r="E425" s="34" t="s">
        <v>37</v>
      </c>
      <c r="F425" s="34" t="s">
        <v>4088</v>
      </c>
      <c r="G425" s="34" t="s">
        <v>1011</v>
      </c>
      <c r="H425" s="34" t="s">
        <v>124</v>
      </c>
      <c r="I425">
        <v>1</v>
      </c>
      <c r="J425" s="34" t="s">
        <v>6969</v>
      </c>
      <c r="K425" s="35">
        <v>43335</v>
      </c>
      <c r="L425">
        <v>23760.38</v>
      </c>
      <c r="M425">
        <v>23760.38</v>
      </c>
      <c r="N425">
        <v>0</v>
      </c>
      <c r="O425">
        <v>21384.34</v>
      </c>
      <c r="P425">
        <v>0</v>
      </c>
      <c r="Q425">
        <v>1782.03</v>
      </c>
      <c r="R425">
        <v>1782.03</v>
      </c>
      <c r="S425">
        <v>0</v>
      </c>
    </row>
    <row r="426" spans="1:19" x14ac:dyDescent="0.25">
      <c r="A426">
        <v>4</v>
      </c>
      <c r="B426">
        <v>4332</v>
      </c>
      <c r="C426" s="34" t="s">
        <v>3736</v>
      </c>
      <c r="D426" s="34" t="s">
        <v>795</v>
      </c>
      <c r="E426" s="34" t="s">
        <v>60</v>
      </c>
      <c r="F426" s="34" t="s">
        <v>8665</v>
      </c>
      <c r="G426" s="34" t="s">
        <v>8650</v>
      </c>
      <c r="H426" s="34" t="s">
        <v>100</v>
      </c>
      <c r="I426">
        <v>0</v>
      </c>
      <c r="J426" s="34" t="s">
        <v>6969</v>
      </c>
      <c r="K426" s="35">
        <v>48092</v>
      </c>
      <c r="L426">
        <v>20710</v>
      </c>
      <c r="M426">
        <v>20710</v>
      </c>
      <c r="N426">
        <v>0</v>
      </c>
      <c r="O426">
        <v>18639</v>
      </c>
      <c r="P426">
        <v>0</v>
      </c>
      <c r="Q426">
        <v>1553.25</v>
      </c>
      <c r="R426">
        <v>1553.25</v>
      </c>
      <c r="S426">
        <v>0</v>
      </c>
    </row>
    <row r="427" spans="1:19" x14ac:dyDescent="0.25">
      <c r="A427">
        <v>4</v>
      </c>
      <c r="B427">
        <v>4332</v>
      </c>
      <c r="C427" s="34" t="s">
        <v>3736</v>
      </c>
      <c r="D427" s="34" t="s">
        <v>657</v>
      </c>
      <c r="E427" s="34" t="s">
        <v>25</v>
      </c>
      <c r="F427" s="34" t="s">
        <v>7138</v>
      </c>
      <c r="G427" s="34" t="s">
        <v>7139</v>
      </c>
      <c r="H427" s="34" t="s">
        <v>86</v>
      </c>
      <c r="I427">
        <v>1</v>
      </c>
      <c r="J427" s="34" t="s">
        <v>6969</v>
      </c>
      <c r="K427" s="35">
        <v>43334</v>
      </c>
      <c r="L427">
        <v>3411.25</v>
      </c>
      <c r="M427">
        <v>3411.25</v>
      </c>
      <c r="N427">
        <v>0</v>
      </c>
      <c r="O427">
        <v>3411.25</v>
      </c>
      <c r="P427">
        <v>0</v>
      </c>
      <c r="Q427">
        <v>0</v>
      </c>
      <c r="R427">
        <v>0</v>
      </c>
      <c r="S427">
        <v>0</v>
      </c>
    </row>
    <row r="428" spans="1:19" x14ac:dyDescent="0.25">
      <c r="A428">
        <v>4</v>
      </c>
      <c r="B428">
        <v>4332</v>
      </c>
      <c r="C428" s="34" t="s">
        <v>3736</v>
      </c>
      <c r="D428" s="34" t="s">
        <v>95</v>
      </c>
      <c r="E428" s="34" t="s">
        <v>93</v>
      </c>
      <c r="F428" s="34" t="s">
        <v>4089</v>
      </c>
      <c r="G428" s="34" t="s">
        <v>1629</v>
      </c>
      <c r="H428" s="34" t="s">
        <v>107</v>
      </c>
      <c r="I428">
        <v>0.1</v>
      </c>
      <c r="J428" s="34" t="s">
        <v>6969</v>
      </c>
      <c r="K428" s="35">
        <v>43412</v>
      </c>
      <c r="L428">
        <v>7948.67</v>
      </c>
      <c r="M428">
        <v>7948.67</v>
      </c>
      <c r="N428">
        <v>0</v>
      </c>
      <c r="O428">
        <v>7153.8</v>
      </c>
      <c r="P428">
        <v>0</v>
      </c>
      <c r="Q428">
        <v>596.15</v>
      </c>
      <c r="R428">
        <v>596.15</v>
      </c>
      <c r="S428">
        <v>0</v>
      </c>
    </row>
    <row r="429" spans="1:19" x14ac:dyDescent="0.25">
      <c r="A429">
        <v>4</v>
      </c>
      <c r="B429">
        <v>4332</v>
      </c>
      <c r="C429" s="34" t="s">
        <v>3736</v>
      </c>
      <c r="D429" s="34" t="s">
        <v>1818</v>
      </c>
      <c r="E429" s="34" t="s">
        <v>9</v>
      </c>
      <c r="F429" s="34" t="s">
        <v>4090</v>
      </c>
      <c r="G429" s="34" t="s">
        <v>3229</v>
      </c>
      <c r="H429" s="34" t="s">
        <v>107</v>
      </c>
      <c r="I429">
        <v>0.05</v>
      </c>
      <c r="J429" s="34" t="s">
        <v>6969</v>
      </c>
      <c r="K429" s="35">
        <v>43788</v>
      </c>
      <c r="L429">
        <v>17457.419999999998</v>
      </c>
      <c r="M429">
        <v>17457.419999999998</v>
      </c>
      <c r="N429">
        <v>0</v>
      </c>
      <c r="O429">
        <v>15711.68</v>
      </c>
      <c r="P429">
        <v>0</v>
      </c>
      <c r="Q429">
        <v>1309.31</v>
      </c>
      <c r="R429">
        <v>1309.31</v>
      </c>
      <c r="S429">
        <v>0</v>
      </c>
    </row>
    <row r="430" spans="1:19" x14ac:dyDescent="0.25">
      <c r="A430">
        <v>4</v>
      </c>
      <c r="B430">
        <v>4332</v>
      </c>
      <c r="C430" s="34" t="s">
        <v>3736</v>
      </c>
      <c r="D430" s="34" t="s">
        <v>248</v>
      </c>
      <c r="E430" s="34" t="s">
        <v>48</v>
      </c>
      <c r="F430" s="34" t="s">
        <v>7140</v>
      </c>
      <c r="G430" s="34" t="s">
        <v>7141</v>
      </c>
      <c r="H430" s="34" t="s">
        <v>86</v>
      </c>
      <c r="I430">
        <v>1</v>
      </c>
      <c r="J430" s="34" t="s">
        <v>6969</v>
      </c>
      <c r="K430" s="35">
        <v>43333</v>
      </c>
      <c r="L430">
        <v>44641.52</v>
      </c>
      <c r="M430">
        <v>44641.52</v>
      </c>
      <c r="N430">
        <v>0</v>
      </c>
      <c r="O430">
        <v>44641.52</v>
      </c>
      <c r="P430">
        <v>0</v>
      </c>
      <c r="Q430">
        <v>0</v>
      </c>
      <c r="R430">
        <v>0</v>
      </c>
      <c r="S430">
        <v>0</v>
      </c>
    </row>
    <row r="431" spans="1:19" x14ac:dyDescent="0.25">
      <c r="A431">
        <v>4</v>
      </c>
      <c r="B431">
        <v>4332</v>
      </c>
      <c r="C431" s="34" t="s">
        <v>3736</v>
      </c>
      <c r="D431" s="34" t="s">
        <v>1134</v>
      </c>
      <c r="E431" s="34" t="s">
        <v>21</v>
      </c>
      <c r="F431" s="34" t="s">
        <v>4091</v>
      </c>
      <c r="G431" s="34" t="s">
        <v>1135</v>
      </c>
      <c r="H431" s="34" t="s">
        <v>100</v>
      </c>
      <c r="I431">
        <v>1</v>
      </c>
      <c r="J431" s="34" t="s">
        <v>6969</v>
      </c>
      <c r="K431" s="35">
        <v>43781</v>
      </c>
      <c r="L431">
        <v>16297.93</v>
      </c>
      <c r="M431">
        <v>16297.93</v>
      </c>
      <c r="N431">
        <v>0</v>
      </c>
      <c r="O431">
        <v>14668.14</v>
      </c>
      <c r="P431">
        <v>0</v>
      </c>
      <c r="Q431">
        <v>1222.3399999999999</v>
      </c>
      <c r="R431">
        <v>1222.3499999999999</v>
      </c>
      <c r="S431">
        <v>-0.01</v>
      </c>
    </row>
    <row r="432" spans="1:19" x14ac:dyDescent="0.25">
      <c r="A432">
        <v>4</v>
      </c>
      <c r="B432">
        <v>4332</v>
      </c>
      <c r="C432" s="34" t="s">
        <v>3736</v>
      </c>
      <c r="D432" s="34" t="s">
        <v>14</v>
      </c>
      <c r="E432" s="34" t="s">
        <v>15</v>
      </c>
      <c r="F432" s="34" t="s">
        <v>4092</v>
      </c>
      <c r="G432" s="34" t="s">
        <v>1492</v>
      </c>
      <c r="H432" s="34" t="s">
        <v>107</v>
      </c>
      <c r="I432">
        <v>0.05</v>
      </c>
      <c r="J432" s="34" t="s">
        <v>6969</v>
      </c>
      <c r="K432" s="35">
        <v>43952</v>
      </c>
      <c r="L432">
        <v>22744.62</v>
      </c>
      <c r="M432">
        <v>22744.62</v>
      </c>
      <c r="N432">
        <v>0</v>
      </c>
      <c r="O432">
        <v>20470.16</v>
      </c>
      <c r="P432">
        <v>0</v>
      </c>
      <c r="Q432">
        <v>1705.85</v>
      </c>
      <c r="R432">
        <v>1705.85</v>
      </c>
      <c r="S432">
        <v>0</v>
      </c>
    </row>
    <row r="433" spans="1:19" x14ac:dyDescent="0.25">
      <c r="A433">
        <v>4</v>
      </c>
      <c r="B433">
        <v>4332</v>
      </c>
      <c r="C433" s="34" t="s">
        <v>3736</v>
      </c>
      <c r="D433" s="34" t="s">
        <v>371</v>
      </c>
      <c r="E433" s="34" t="s">
        <v>21</v>
      </c>
      <c r="F433" s="34" t="s">
        <v>4093</v>
      </c>
      <c r="G433" s="34" t="s">
        <v>946</v>
      </c>
      <c r="H433" s="34" t="s">
        <v>107</v>
      </c>
      <c r="I433">
        <v>1</v>
      </c>
      <c r="J433" s="34" t="s">
        <v>6969</v>
      </c>
      <c r="K433" s="35">
        <v>43332</v>
      </c>
      <c r="L433">
        <v>4928</v>
      </c>
      <c r="M433">
        <v>4928</v>
      </c>
      <c r="N433">
        <v>0</v>
      </c>
      <c r="O433">
        <v>4435.2</v>
      </c>
      <c r="P433">
        <v>0</v>
      </c>
      <c r="Q433">
        <v>369.6</v>
      </c>
      <c r="R433">
        <v>369.6</v>
      </c>
      <c r="S433">
        <v>0</v>
      </c>
    </row>
    <row r="434" spans="1:19" x14ac:dyDescent="0.25">
      <c r="A434">
        <v>4</v>
      </c>
      <c r="B434">
        <v>4332</v>
      </c>
      <c r="C434" s="34" t="s">
        <v>3736</v>
      </c>
      <c r="D434" s="34" t="s">
        <v>947</v>
      </c>
      <c r="E434" s="34" t="s">
        <v>948</v>
      </c>
      <c r="F434" s="34" t="s">
        <v>7142</v>
      </c>
      <c r="G434" s="34" t="s">
        <v>7143</v>
      </c>
      <c r="H434" s="34" t="s">
        <v>29</v>
      </c>
      <c r="I434">
        <v>1</v>
      </c>
      <c r="J434" s="34" t="s">
        <v>6970</v>
      </c>
      <c r="K434" s="35">
        <v>48092</v>
      </c>
      <c r="L434">
        <v>94100</v>
      </c>
      <c r="M434">
        <v>64750</v>
      </c>
      <c r="N434">
        <v>-29350</v>
      </c>
      <c r="O434">
        <v>48562.5</v>
      </c>
      <c r="P434">
        <v>-22012.5</v>
      </c>
      <c r="Q434">
        <v>12140.625</v>
      </c>
      <c r="R434">
        <v>0</v>
      </c>
      <c r="S434">
        <v>12140.625</v>
      </c>
    </row>
    <row r="435" spans="1:19" x14ac:dyDescent="0.25">
      <c r="A435">
        <v>4</v>
      </c>
      <c r="B435">
        <v>4332</v>
      </c>
      <c r="C435" s="34" t="s">
        <v>3736</v>
      </c>
      <c r="D435" s="34" t="s">
        <v>95</v>
      </c>
      <c r="E435" s="34" t="s">
        <v>93</v>
      </c>
      <c r="F435" s="34" t="s">
        <v>4094</v>
      </c>
      <c r="G435" s="34" t="s">
        <v>1577</v>
      </c>
      <c r="H435" s="34" t="s">
        <v>107</v>
      </c>
      <c r="I435">
        <v>0.1</v>
      </c>
      <c r="J435" s="34" t="s">
        <v>6969</v>
      </c>
      <c r="K435" s="35">
        <v>43412</v>
      </c>
      <c r="L435">
        <v>3762.57</v>
      </c>
      <c r="M435">
        <v>3762.57</v>
      </c>
      <c r="N435">
        <v>0</v>
      </c>
      <c r="O435">
        <v>3386.31</v>
      </c>
      <c r="P435">
        <v>0</v>
      </c>
      <c r="Q435">
        <v>282.2</v>
      </c>
      <c r="R435">
        <v>282.19</v>
      </c>
      <c r="S435">
        <v>0.01</v>
      </c>
    </row>
    <row r="436" spans="1:19" x14ac:dyDescent="0.25">
      <c r="A436">
        <v>4</v>
      </c>
      <c r="B436">
        <v>4332</v>
      </c>
      <c r="C436" s="34" t="s">
        <v>3736</v>
      </c>
      <c r="D436" s="34" t="s">
        <v>95</v>
      </c>
      <c r="E436" s="34" t="s">
        <v>93</v>
      </c>
      <c r="F436" s="34" t="s">
        <v>4095</v>
      </c>
      <c r="G436" s="34" t="s">
        <v>872</v>
      </c>
      <c r="H436" s="34" t="s">
        <v>107</v>
      </c>
      <c r="I436">
        <v>0.1</v>
      </c>
      <c r="J436" s="34" t="s">
        <v>6969</v>
      </c>
      <c r="K436" s="35">
        <v>43598</v>
      </c>
      <c r="L436">
        <v>3740.7</v>
      </c>
      <c r="M436">
        <v>3740.7</v>
      </c>
      <c r="N436">
        <v>0</v>
      </c>
      <c r="O436">
        <v>3366.63</v>
      </c>
      <c r="P436">
        <v>0</v>
      </c>
      <c r="Q436">
        <v>280.55</v>
      </c>
      <c r="R436">
        <v>280.55</v>
      </c>
      <c r="S436">
        <v>0</v>
      </c>
    </row>
    <row r="437" spans="1:19" x14ac:dyDescent="0.25">
      <c r="A437">
        <v>4</v>
      </c>
      <c r="B437">
        <v>4332</v>
      </c>
      <c r="C437" s="34" t="s">
        <v>3736</v>
      </c>
      <c r="D437" s="34" t="s">
        <v>696</v>
      </c>
      <c r="E437" s="34" t="s">
        <v>152</v>
      </c>
      <c r="F437" s="34" t="s">
        <v>4096</v>
      </c>
      <c r="G437" s="34" t="s">
        <v>697</v>
      </c>
      <c r="H437" s="34" t="s">
        <v>107</v>
      </c>
      <c r="I437">
        <v>1</v>
      </c>
      <c r="J437" s="34" t="s">
        <v>6969</v>
      </c>
      <c r="K437" s="35">
        <v>43335</v>
      </c>
      <c r="L437">
        <v>25000</v>
      </c>
      <c r="M437">
        <v>25000</v>
      </c>
      <c r="N437">
        <v>0</v>
      </c>
      <c r="O437">
        <v>22500</v>
      </c>
      <c r="P437">
        <v>0</v>
      </c>
      <c r="Q437">
        <v>1875</v>
      </c>
      <c r="R437">
        <v>1875</v>
      </c>
      <c r="S437">
        <v>0</v>
      </c>
    </row>
    <row r="438" spans="1:19" x14ac:dyDescent="0.25">
      <c r="A438">
        <v>4</v>
      </c>
      <c r="B438">
        <v>4332</v>
      </c>
      <c r="C438" s="34" t="s">
        <v>3736</v>
      </c>
      <c r="D438" s="34" t="s">
        <v>312</v>
      </c>
      <c r="E438" s="34" t="s">
        <v>313</v>
      </c>
      <c r="F438" s="34" t="s">
        <v>4097</v>
      </c>
      <c r="G438" s="34" t="s">
        <v>717</v>
      </c>
      <c r="H438" s="34" t="s">
        <v>107</v>
      </c>
      <c r="I438">
        <v>1</v>
      </c>
      <c r="J438" s="34" t="s">
        <v>6969</v>
      </c>
      <c r="K438" s="35">
        <v>43333</v>
      </c>
      <c r="L438">
        <v>53439.25</v>
      </c>
      <c r="M438">
        <v>53439.25</v>
      </c>
      <c r="N438">
        <v>0</v>
      </c>
      <c r="O438">
        <v>48095.33</v>
      </c>
      <c r="P438">
        <v>0</v>
      </c>
      <c r="Q438">
        <v>4007.94</v>
      </c>
      <c r="R438">
        <v>4007.94</v>
      </c>
      <c r="S438">
        <v>0</v>
      </c>
    </row>
    <row r="439" spans="1:19" x14ac:dyDescent="0.25">
      <c r="A439">
        <v>4</v>
      </c>
      <c r="B439">
        <v>4332</v>
      </c>
      <c r="C439" s="34" t="s">
        <v>3736</v>
      </c>
      <c r="D439" s="34" t="s">
        <v>269</v>
      </c>
      <c r="E439" s="34" t="s">
        <v>270</v>
      </c>
      <c r="F439" s="34" t="s">
        <v>4098</v>
      </c>
      <c r="G439" s="34" t="s">
        <v>1605</v>
      </c>
      <c r="H439" s="34" t="s">
        <v>86</v>
      </c>
      <c r="I439">
        <v>1</v>
      </c>
      <c r="J439" s="34" t="s">
        <v>6969</v>
      </c>
      <c r="K439" s="35">
        <v>48092</v>
      </c>
      <c r="L439">
        <v>9185</v>
      </c>
      <c r="M439">
        <v>9185</v>
      </c>
      <c r="N439">
        <v>0</v>
      </c>
      <c r="O439">
        <v>8327.1200000000008</v>
      </c>
      <c r="P439">
        <v>0</v>
      </c>
      <c r="Q439">
        <v>643.41</v>
      </c>
      <c r="R439">
        <v>643.41</v>
      </c>
      <c r="S439">
        <v>0</v>
      </c>
    </row>
    <row r="440" spans="1:19" x14ac:dyDescent="0.25">
      <c r="A440">
        <v>4</v>
      </c>
      <c r="B440">
        <v>4332</v>
      </c>
      <c r="C440" s="34" t="s">
        <v>3736</v>
      </c>
      <c r="D440" s="34" t="s">
        <v>855</v>
      </c>
      <c r="E440" s="34" t="s">
        <v>21</v>
      </c>
      <c r="F440" s="34" t="s">
        <v>4099</v>
      </c>
      <c r="G440" s="34" t="s">
        <v>856</v>
      </c>
      <c r="H440" s="34" t="s">
        <v>104</v>
      </c>
      <c r="I440">
        <v>1</v>
      </c>
      <c r="J440" s="34" t="s">
        <v>6969</v>
      </c>
      <c r="K440" s="35">
        <v>43333</v>
      </c>
      <c r="L440">
        <v>9442</v>
      </c>
      <c r="M440">
        <v>9442</v>
      </c>
      <c r="N440">
        <v>0</v>
      </c>
      <c r="O440">
        <v>8497.7999999999993</v>
      </c>
      <c r="P440">
        <v>0</v>
      </c>
      <c r="Q440">
        <v>708.15</v>
      </c>
      <c r="R440">
        <v>708.15</v>
      </c>
      <c r="S440">
        <v>0</v>
      </c>
    </row>
    <row r="441" spans="1:19" x14ac:dyDescent="0.25">
      <c r="A441">
        <v>4</v>
      </c>
      <c r="B441">
        <v>4332</v>
      </c>
      <c r="C441" s="34" t="s">
        <v>3736</v>
      </c>
      <c r="D441" s="34" t="s">
        <v>14</v>
      </c>
      <c r="E441" s="34" t="s">
        <v>15</v>
      </c>
      <c r="F441" s="34" t="s">
        <v>4100</v>
      </c>
      <c r="G441" s="34" t="s">
        <v>361</v>
      </c>
      <c r="H441" s="34" t="s">
        <v>107</v>
      </c>
      <c r="I441">
        <v>0.05</v>
      </c>
      <c r="J441" s="34" t="s">
        <v>6969</v>
      </c>
      <c r="K441" s="35">
        <v>43294</v>
      </c>
      <c r="L441">
        <v>3151.77</v>
      </c>
      <c r="M441">
        <v>3151.77</v>
      </c>
      <c r="N441">
        <v>0</v>
      </c>
      <c r="O441">
        <v>2836.59</v>
      </c>
      <c r="P441">
        <v>0</v>
      </c>
      <c r="Q441">
        <v>236.39</v>
      </c>
      <c r="R441">
        <v>236.38</v>
      </c>
      <c r="S441">
        <v>0.01</v>
      </c>
    </row>
    <row r="442" spans="1:19" x14ac:dyDescent="0.25">
      <c r="A442">
        <v>4</v>
      </c>
      <c r="B442">
        <v>4332</v>
      </c>
      <c r="C442" s="34" t="s">
        <v>3736</v>
      </c>
      <c r="D442" s="34" t="s">
        <v>851</v>
      </c>
      <c r="E442" s="34" t="s">
        <v>25</v>
      </c>
      <c r="F442" s="34" t="s">
        <v>7144</v>
      </c>
      <c r="G442" s="34" t="s">
        <v>1071</v>
      </c>
      <c r="H442" s="34" t="s">
        <v>86</v>
      </c>
      <c r="I442">
        <v>1</v>
      </c>
      <c r="J442" s="34" t="s">
        <v>6969</v>
      </c>
      <c r="K442" s="35">
        <v>43334</v>
      </c>
      <c r="L442">
        <v>58348.37</v>
      </c>
      <c r="M442">
        <v>58348.37</v>
      </c>
      <c r="N442">
        <v>0</v>
      </c>
      <c r="O442">
        <v>58348.37</v>
      </c>
      <c r="P442">
        <v>0</v>
      </c>
      <c r="Q442">
        <v>0</v>
      </c>
      <c r="R442">
        <v>0</v>
      </c>
      <c r="S442">
        <v>0</v>
      </c>
    </row>
    <row r="443" spans="1:19" x14ac:dyDescent="0.25">
      <c r="A443">
        <v>4</v>
      </c>
      <c r="B443">
        <v>4332</v>
      </c>
      <c r="C443" s="34" t="s">
        <v>3736</v>
      </c>
      <c r="D443" s="34" t="s">
        <v>95</v>
      </c>
      <c r="E443" s="34" t="s">
        <v>93</v>
      </c>
      <c r="F443" s="34" t="s">
        <v>4101</v>
      </c>
      <c r="G443" s="34" t="s">
        <v>870</v>
      </c>
      <c r="H443" s="34" t="s">
        <v>107</v>
      </c>
      <c r="I443">
        <v>0.25</v>
      </c>
      <c r="J443" s="34" t="s">
        <v>6969</v>
      </c>
      <c r="K443" s="35">
        <v>43334</v>
      </c>
      <c r="L443">
        <v>3181.96</v>
      </c>
      <c r="M443">
        <v>3181.96</v>
      </c>
      <c r="N443">
        <v>0</v>
      </c>
      <c r="O443">
        <v>2863.76</v>
      </c>
      <c r="P443">
        <v>0</v>
      </c>
      <c r="Q443">
        <v>238.65</v>
      </c>
      <c r="R443">
        <v>238.65</v>
      </c>
      <c r="S443">
        <v>0</v>
      </c>
    </row>
    <row r="444" spans="1:19" x14ac:dyDescent="0.25">
      <c r="A444">
        <v>4</v>
      </c>
      <c r="B444">
        <v>4332</v>
      </c>
      <c r="C444" s="34" t="s">
        <v>3736</v>
      </c>
      <c r="D444" s="34" t="s">
        <v>702</v>
      </c>
      <c r="E444" s="34" t="s">
        <v>9</v>
      </c>
      <c r="F444" s="34" t="s">
        <v>4102</v>
      </c>
      <c r="G444" s="34" t="s">
        <v>703</v>
      </c>
      <c r="H444" s="34" t="s">
        <v>100</v>
      </c>
      <c r="I444">
        <v>0.05</v>
      </c>
      <c r="J444" s="34" t="s">
        <v>6969</v>
      </c>
      <c r="K444" s="35">
        <v>43334</v>
      </c>
      <c r="L444">
        <v>25000</v>
      </c>
      <c r="M444">
        <v>25000</v>
      </c>
      <c r="N444">
        <v>0</v>
      </c>
      <c r="O444">
        <v>22500</v>
      </c>
      <c r="P444">
        <v>0</v>
      </c>
      <c r="Q444">
        <v>1875</v>
      </c>
      <c r="R444">
        <v>1875</v>
      </c>
      <c r="S444">
        <v>0</v>
      </c>
    </row>
    <row r="445" spans="1:19" x14ac:dyDescent="0.25">
      <c r="A445">
        <v>4</v>
      </c>
      <c r="B445">
        <v>4332</v>
      </c>
      <c r="C445" s="34" t="s">
        <v>3736</v>
      </c>
      <c r="D445" s="34" t="s">
        <v>795</v>
      </c>
      <c r="E445" s="34" t="s">
        <v>60</v>
      </c>
      <c r="F445" s="34" t="s">
        <v>4103</v>
      </c>
      <c r="G445" s="34" t="s">
        <v>3368</v>
      </c>
      <c r="H445" s="34" t="s">
        <v>100</v>
      </c>
      <c r="I445">
        <v>0</v>
      </c>
      <c r="J445" s="34" t="s">
        <v>6969</v>
      </c>
      <c r="K445" s="35">
        <v>44085</v>
      </c>
      <c r="L445">
        <v>27814.5</v>
      </c>
      <c r="M445">
        <v>27814.5</v>
      </c>
      <c r="N445">
        <v>0</v>
      </c>
      <c r="O445">
        <v>25033.05</v>
      </c>
      <c r="P445">
        <v>0</v>
      </c>
      <c r="Q445">
        <v>2086.09</v>
      </c>
      <c r="R445">
        <v>2086.09</v>
      </c>
      <c r="S445">
        <v>0</v>
      </c>
    </row>
    <row r="446" spans="1:19" x14ac:dyDescent="0.25">
      <c r="A446">
        <v>4</v>
      </c>
      <c r="B446">
        <v>4332</v>
      </c>
      <c r="C446" s="34" t="s">
        <v>3736</v>
      </c>
      <c r="D446" s="34" t="s">
        <v>101</v>
      </c>
      <c r="E446" s="34" t="s">
        <v>102</v>
      </c>
      <c r="F446" s="34" t="s">
        <v>4104</v>
      </c>
      <c r="G446" s="34" t="s">
        <v>171</v>
      </c>
      <c r="H446" s="34" t="s">
        <v>107</v>
      </c>
      <c r="I446">
        <v>0.3</v>
      </c>
      <c r="J446" s="34" t="s">
        <v>6969</v>
      </c>
      <c r="K446" s="35">
        <v>43760</v>
      </c>
      <c r="L446">
        <v>119847.16</v>
      </c>
      <c r="M446">
        <v>119847.16</v>
      </c>
      <c r="N446">
        <v>0</v>
      </c>
      <c r="O446">
        <v>107862.44</v>
      </c>
      <c r="P446">
        <v>0</v>
      </c>
      <c r="Q446">
        <v>8988.5400000000009</v>
      </c>
      <c r="R446">
        <v>8988.5400000000009</v>
      </c>
      <c r="S446">
        <v>0</v>
      </c>
    </row>
    <row r="447" spans="1:19" x14ac:dyDescent="0.25">
      <c r="A447">
        <v>4</v>
      </c>
      <c r="B447">
        <v>4332</v>
      </c>
      <c r="C447" s="34" t="s">
        <v>3736</v>
      </c>
      <c r="D447" s="34" t="s">
        <v>497</v>
      </c>
      <c r="E447" s="34" t="s">
        <v>48</v>
      </c>
      <c r="F447" s="34" t="s">
        <v>4105</v>
      </c>
      <c r="G447" s="34" t="s">
        <v>770</v>
      </c>
      <c r="H447" s="34" t="s">
        <v>100</v>
      </c>
      <c r="I447">
        <v>1</v>
      </c>
      <c r="J447" s="34" t="s">
        <v>6969</v>
      </c>
      <c r="K447" s="35">
        <v>43781</v>
      </c>
      <c r="L447">
        <v>30172</v>
      </c>
      <c r="M447">
        <v>30172</v>
      </c>
      <c r="N447">
        <v>0</v>
      </c>
      <c r="O447">
        <v>27154.799999999999</v>
      </c>
      <c r="P447">
        <v>0</v>
      </c>
      <c r="Q447">
        <v>2262.9</v>
      </c>
      <c r="R447">
        <v>2262.9</v>
      </c>
      <c r="S447">
        <v>0</v>
      </c>
    </row>
    <row r="448" spans="1:19" x14ac:dyDescent="0.25">
      <c r="A448">
        <v>4</v>
      </c>
      <c r="B448">
        <v>4332</v>
      </c>
      <c r="C448" s="34" t="s">
        <v>3736</v>
      </c>
      <c r="D448" s="34" t="s">
        <v>312</v>
      </c>
      <c r="E448" s="34" t="s">
        <v>313</v>
      </c>
      <c r="F448" s="34" t="s">
        <v>4106</v>
      </c>
      <c r="G448" s="34" t="s">
        <v>634</v>
      </c>
      <c r="H448" s="34" t="s">
        <v>107</v>
      </c>
      <c r="I448">
        <v>0</v>
      </c>
      <c r="J448" s="34" t="s">
        <v>6969</v>
      </c>
      <c r="K448" s="35">
        <v>43571</v>
      </c>
      <c r="L448">
        <v>35420.949999999997</v>
      </c>
      <c r="M448">
        <v>35420.949999999997</v>
      </c>
      <c r="N448">
        <v>0</v>
      </c>
      <c r="O448">
        <v>31878.86</v>
      </c>
      <c r="P448">
        <v>0</v>
      </c>
      <c r="Q448">
        <v>2656.57</v>
      </c>
      <c r="R448">
        <v>2656.57</v>
      </c>
      <c r="S448">
        <v>0</v>
      </c>
    </row>
    <row r="449" spans="1:19" x14ac:dyDescent="0.25">
      <c r="A449">
        <v>4</v>
      </c>
      <c r="B449">
        <v>4332</v>
      </c>
      <c r="C449" s="34" t="s">
        <v>3736</v>
      </c>
      <c r="D449" s="34" t="s">
        <v>960</v>
      </c>
      <c r="E449" s="34" t="s">
        <v>147</v>
      </c>
      <c r="F449" s="34" t="s">
        <v>4107</v>
      </c>
      <c r="G449" s="34" t="s">
        <v>969</v>
      </c>
      <c r="H449" s="34" t="s">
        <v>107</v>
      </c>
      <c r="I449">
        <v>0</v>
      </c>
      <c r="J449" s="34" t="s">
        <v>6969</v>
      </c>
      <c r="K449" s="35">
        <v>43852</v>
      </c>
      <c r="L449">
        <v>21373.93</v>
      </c>
      <c r="M449">
        <v>21373.93</v>
      </c>
      <c r="N449">
        <v>0</v>
      </c>
      <c r="O449">
        <v>19236.54</v>
      </c>
      <c r="P449">
        <v>0</v>
      </c>
      <c r="Q449">
        <v>1603.05</v>
      </c>
      <c r="R449">
        <v>1603.05</v>
      </c>
      <c r="S449">
        <v>0</v>
      </c>
    </row>
    <row r="450" spans="1:19" x14ac:dyDescent="0.25">
      <c r="A450">
        <v>4</v>
      </c>
      <c r="B450">
        <v>4332</v>
      </c>
      <c r="C450" s="34" t="s">
        <v>3736</v>
      </c>
      <c r="D450" s="34" t="s">
        <v>767</v>
      </c>
      <c r="E450" s="34" t="s">
        <v>9</v>
      </c>
      <c r="F450" s="34" t="s">
        <v>4108</v>
      </c>
      <c r="G450" s="34" t="s">
        <v>1152</v>
      </c>
      <c r="H450" s="34" t="s">
        <v>107</v>
      </c>
      <c r="I450">
        <v>1</v>
      </c>
      <c r="J450" s="34" t="s">
        <v>6969</v>
      </c>
      <c r="K450" s="35">
        <v>43333</v>
      </c>
      <c r="L450">
        <v>11526.8</v>
      </c>
      <c r="M450">
        <v>11526.8</v>
      </c>
      <c r="N450">
        <v>0</v>
      </c>
      <c r="O450">
        <v>10374.120000000001</v>
      </c>
      <c r="P450">
        <v>0</v>
      </c>
      <c r="Q450">
        <v>864.51</v>
      </c>
      <c r="R450">
        <v>864.51</v>
      </c>
      <c r="S450">
        <v>0</v>
      </c>
    </row>
    <row r="451" spans="1:19" x14ac:dyDescent="0.25">
      <c r="A451">
        <v>4</v>
      </c>
      <c r="B451">
        <v>4332</v>
      </c>
      <c r="C451" s="34" t="s">
        <v>3736</v>
      </c>
      <c r="D451" s="34" t="s">
        <v>108</v>
      </c>
      <c r="E451" s="34" t="s">
        <v>109</v>
      </c>
      <c r="F451" s="34" t="s">
        <v>4109</v>
      </c>
      <c r="G451" s="34" t="s">
        <v>197</v>
      </c>
      <c r="H451" s="34" t="s">
        <v>124</v>
      </c>
      <c r="I451">
        <v>0.4</v>
      </c>
      <c r="J451" s="34" t="s">
        <v>6969</v>
      </c>
      <c r="K451" s="35">
        <v>48092</v>
      </c>
      <c r="L451">
        <v>104082.93</v>
      </c>
      <c r="M451">
        <v>102765.93</v>
      </c>
      <c r="N451">
        <v>-1317</v>
      </c>
      <c r="O451">
        <v>92489.34</v>
      </c>
      <c r="P451">
        <v>-1185.3</v>
      </c>
      <c r="Q451">
        <v>7806.22</v>
      </c>
      <c r="R451">
        <v>7806.22</v>
      </c>
      <c r="S451">
        <v>0</v>
      </c>
    </row>
    <row r="452" spans="1:19" x14ac:dyDescent="0.25">
      <c r="A452">
        <v>4</v>
      </c>
      <c r="B452">
        <v>4332</v>
      </c>
      <c r="C452" s="34" t="s">
        <v>3736</v>
      </c>
      <c r="D452" s="34" t="s">
        <v>548</v>
      </c>
      <c r="E452" s="34" t="s">
        <v>9</v>
      </c>
      <c r="F452" s="34" t="s">
        <v>4110</v>
      </c>
      <c r="G452" s="34" t="s">
        <v>1432</v>
      </c>
      <c r="H452" s="34" t="s">
        <v>104</v>
      </c>
      <c r="I452">
        <v>1</v>
      </c>
      <c r="J452" s="34" t="s">
        <v>6969</v>
      </c>
      <c r="K452" s="35">
        <v>43356</v>
      </c>
      <c r="L452">
        <v>9327.32</v>
      </c>
      <c r="M452">
        <v>9327.32</v>
      </c>
      <c r="N452">
        <v>0</v>
      </c>
      <c r="O452">
        <v>8394.59</v>
      </c>
      <c r="P452">
        <v>0</v>
      </c>
      <c r="Q452">
        <v>699.55</v>
      </c>
      <c r="R452">
        <v>699.55</v>
      </c>
      <c r="S452">
        <v>0</v>
      </c>
    </row>
    <row r="453" spans="1:19" x14ac:dyDescent="0.25">
      <c r="A453">
        <v>4</v>
      </c>
      <c r="B453">
        <v>4332</v>
      </c>
      <c r="C453" s="34" t="s">
        <v>3736</v>
      </c>
      <c r="D453" s="34" t="s">
        <v>712</v>
      </c>
      <c r="E453" s="34" t="s">
        <v>60</v>
      </c>
      <c r="F453" s="34" t="s">
        <v>4111</v>
      </c>
      <c r="G453" s="34" t="s">
        <v>738</v>
      </c>
      <c r="H453" s="34" t="s">
        <v>86</v>
      </c>
      <c r="I453">
        <v>1</v>
      </c>
      <c r="J453" s="34" t="s">
        <v>6969</v>
      </c>
      <c r="K453" s="35">
        <v>43571</v>
      </c>
      <c r="L453">
        <v>7910.3</v>
      </c>
      <c r="M453">
        <v>7910.3</v>
      </c>
      <c r="N453">
        <v>0</v>
      </c>
      <c r="O453">
        <v>7119.27</v>
      </c>
      <c r="P453">
        <v>0</v>
      </c>
      <c r="Q453">
        <v>593.27</v>
      </c>
      <c r="R453">
        <v>593.27</v>
      </c>
      <c r="S453">
        <v>0</v>
      </c>
    </row>
    <row r="454" spans="1:19" x14ac:dyDescent="0.25">
      <c r="A454">
        <v>4</v>
      </c>
      <c r="B454">
        <v>4332</v>
      </c>
      <c r="C454" s="34" t="s">
        <v>3736</v>
      </c>
      <c r="D454" s="34" t="s">
        <v>95</v>
      </c>
      <c r="E454" s="34" t="s">
        <v>93</v>
      </c>
      <c r="F454" s="34" t="s">
        <v>4112</v>
      </c>
      <c r="G454" s="34" t="s">
        <v>903</v>
      </c>
      <c r="H454" s="34" t="s">
        <v>107</v>
      </c>
      <c r="I454">
        <v>0.1</v>
      </c>
      <c r="J454" s="34" t="s">
        <v>6969</v>
      </c>
      <c r="K454" s="35">
        <v>43598</v>
      </c>
      <c r="L454">
        <v>3188.87</v>
      </c>
      <c r="M454">
        <v>3188.87</v>
      </c>
      <c r="N454">
        <v>0</v>
      </c>
      <c r="O454">
        <v>2869.98</v>
      </c>
      <c r="P454">
        <v>0</v>
      </c>
      <c r="Q454">
        <v>239.17</v>
      </c>
      <c r="R454">
        <v>239.17</v>
      </c>
      <c r="S454">
        <v>0</v>
      </c>
    </row>
    <row r="455" spans="1:19" x14ac:dyDescent="0.25">
      <c r="A455">
        <v>4</v>
      </c>
      <c r="B455">
        <v>4332</v>
      </c>
      <c r="C455" s="34" t="s">
        <v>3736</v>
      </c>
      <c r="D455" s="34" t="s">
        <v>260</v>
      </c>
      <c r="E455" s="34" t="s">
        <v>260</v>
      </c>
      <c r="F455" s="34" t="s">
        <v>7145</v>
      </c>
      <c r="G455" s="34" t="s">
        <v>7146</v>
      </c>
      <c r="H455" s="34" t="s">
        <v>86</v>
      </c>
      <c r="I455">
        <v>1</v>
      </c>
      <c r="J455" s="34" t="s">
        <v>6969</v>
      </c>
      <c r="K455" s="35">
        <v>43334</v>
      </c>
      <c r="L455">
        <v>41086.400000000001</v>
      </c>
      <c r="M455">
        <v>41086.400000000001</v>
      </c>
      <c r="N455">
        <v>0</v>
      </c>
      <c r="O455">
        <v>41086.400000000001</v>
      </c>
      <c r="P455">
        <v>0</v>
      </c>
      <c r="Q455">
        <v>0</v>
      </c>
      <c r="R455">
        <v>0</v>
      </c>
      <c r="S455">
        <v>0</v>
      </c>
    </row>
    <row r="456" spans="1:19" x14ac:dyDescent="0.25">
      <c r="A456">
        <v>4</v>
      </c>
      <c r="B456">
        <v>4332</v>
      </c>
      <c r="C456" s="34" t="s">
        <v>3736</v>
      </c>
      <c r="D456" s="34" t="s">
        <v>139</v>
      </c>
      <c r="E456" s="34" t="s">
        <v>140</v>
      </c>
      <c r="F456" s="34" t="s">
        <v>4113</v>
      </c>
      <c r="G456" s="34" t="s">
        <v>141</v>
      </c>
      <c r="H456" s="34" t="s">
        <v>86</v>
      </c>
      <c r="I456">
        <v>1</v>
      </c>
      <c r="J456" s="34" t="s">
        <v>6969</v>
      </c>
      <c r="K456" s="35">
        <v>43228</v>
      </c>
      <c r="L456">
        <v>23273.1</v>
      </c>
      <c r="M456">
        <v>23273.1</v>
      </c>
      <c r="N456">
        <v>0</v>
      </c>
      <c r="O456">
        <v>20945.79</v>
      </c>
      <c r="P456">
        <v>0</v>
      </c>
      <c r="Q456">
        <v>1745.48</v>
      </c>
      <c r="R456">
        <v>1745.48</v>
      </c>
      <c r="S456">
        <v>0</v>
      </c>
    </row>
    <row r="457" spans="1:19" x14ac:dyDescent="0.25">
      <c r="A457">
        <v>4</v>
      </c>
      <c r="B457">
        <v>4332</v>
      </c>
      <c r="C457" s="34" t="s">
        <v>3736</v>
      </c>
      <c r="D457" s="34" t="s">
        <v>36</v>
      </c>
      <c r="E457" s="34" t="s">
        <v>37</v>
      </c>
      <c r="F457" s="34" t="s">
        <v>4114</v>
      </c>
      <c r="G457" s="34" t="s">
        <v>42</v>
      </c>
      <c r="H457" s="34" t="s">
        <v>29</v>
      </c>
      <c r="I457">
        <v>0.9</v>
      </c>
      <c r="J457" s="34" t="s">
        <v>6970</v>
      </c>
      <c r="K457" s="35">
        <v>48092</v>
      </c>
      <c r="L457">
        <v>385256</v>
      </c>
      <c r="M457">
        <v>325470</v>
      </c>
      <c r="N457">
        <v>-59786</v>
      </c>
      <c r="O457">
        <v>244102.5</v>
      </c>
      <c r="P457">
        <v>-44839.5</v>
      </c>
      <c r="Q457">
        <v>46757.167499999996</v>
      </c>
      <c r="R457">
        <v>33028.8825</v>
      </c>
      <c r="S457">
        <v>13728.285</v>
      </c>
    </row>
    <row r="458" spans="1:19" x14ac:dyDescent="0.25">
      <c r="A458">
        <v>4</v>
      </c>
      <c r="B458">
        <v>4332</v>
      </c>
      <c r="C458" s="34" t="s">
        <v>3736</v>
      </c>
      <c r="D458" s="34" t="s">
        <v>574</v>
      </c>
      <c r="E458" s="34" t="s">
        <v>9</v>
      </c>
      <c r="F458" s="34" t="s">
        <v>7147</v>
      </c>
      <c r="G458" s="34" t="s">
        <v>7148</v>
      </c>
      <c r="H458" s="34" t="s">
        <v>86</v>
      </c>
      <c r="I458">
        <v>1</v>
      </c>
      <c r="J458" s="34" t="s">
        <v>6969</v>
      </c>
      <c r="K458" s="35">
        <v>43334</v>
      </c>
      <c r="L458">
        <v>37331.71</v>
      </c>
      <c r="M458">
        <v>37331.71</v>
      </c>
      <c r="N458">
        <v>0</v>
      </c>
      <c r="O458">
        <v>37331.71</v>
      </c>
      <c r="P458">
        <v>0</v>
      </c>
      <c r="Q458">
        <v>0</v>
      </c>
      <c r="R458">
        <v>0</v>
      </c>
      <c r="S458">
        <v>0</v>
      </c>
    </row>
    <row r="459" spans="1:19" x14ac:dyDescent="0.25">
      <c r="A459">
        <v>4</v>
      </c>
      <c r="B459">
        <v>4332</v>
      </c>
      <c r="C459" s="34" t="s">
        <v>3736</v>
      </c>
      <c r="D459" s="34" t="s">
        <v>847</v>
      </c>
      <c r="E459" s="34" t="s">
        <v>25</v>
      </c>
      <c r="F459" s="34" t="s">
        <v>4115</v>
      </c>
      <c r="G459" s="34" t="s">
        <v>1157</v>
      </c>
      <c r="H459" s="34" t="s">
        <v>107</v>
      </c>
      <c r="I459">
        <v>1</v>
      </c>
      <c r="J459" s="34" t="s">
        <v>6969</v>
      </c>
      <c r="K459" s="35">
        <v>43591</v>
      </c>
      <c r="L459">
        <v>159070</v>
      </c>
      <c r="M459">
        <v>159070</v>
      </c>
      <c r="N459">
        <v>0</v>
      </c>
      <c r="O459">
        <v>143163</v>
      </c>
      <c r="P459">
        <v>0</v>
      </c>
      <c r="Q459">
        <v>11930.25</v>
      </c>
      <c r="R459">
        <v>11930.25</v>
      </c>
      <c r="S459">
        <v>0</v>
      </c>
    </row>
    <row r="460" spans="1:19" x14ac:dyDescent="0.25">
      <c r="A460">
        <v>4</v>
      </c>
      <c r="B460">
        <v>4332</v>
      </c>
      <c r="C460" s="34" t="s">
        <v>3736</v>
      </c>
      <c r="D460" s="34" t="s">
        <v>95</v>
      </c>
      <c r="E460" s="34" t="s">
        <v>93</v>
      </c>
      <c r="F460" s="34" t="s">
        <v>4116</v>
      </c>
      <c r="G460" s="34" t="s">
        <v>1129</v>
      </c>
      <c r="H460" s="34" t="s">
        <v>107</v>
      </c>
      <c r="I460">
        <v>0.25</v>
      </c>
      <c r="J460" s="34" t="s">
        <v>6969</v>
      </c>
      <c r="K460" s="35">
        <v>43334</v>
      </c>
      <c r="L460">
        <v>6001.68</v>
      </c>
      <c r="M460">
        <v>6001.68</v>
      </c>
      <c r="N460">
        <v>0</v>
      </c>
      <c r="O460">
        <v>5401.51</v>
      </c>
      <c r="P460">
        <v>0</v>
      </c>
      <c r="Q460">
        <v>450.13</v>
      </c>
      <c r="R460">
        <v>450.13</v>
      </c>
      <c r="S460">
        <v>0</v>
      </c>
    </row>
    <row r="461" spans="1:19" x14ac:dyDescent="0.25">
      <c r="A461">
        <v>4</v>
      </c>
      <c r="B461">
        <v>4332</v>
      </c>
      <c r="C461" s="34" t="s">
        <v>3736</v>
      </c>
      <c r="D461" s="34" t="s">
        <v>767</v>
      </c>
      <c r="E461" s="34" t="s">
        <v>9</v>
      </c>
      <c r="F461" s="34" t="s">
        <v>4117</v>
      </c>
      <c r="G461" s="34" t="s">
        <v>861</v>
      </c>
      <c r="H461" s="34" t="s">
        <v>107</v>
      </c>
      <c r="I461">
        <v>1</v>
      </c>
      <c r="J461" s="34" t="s">
        <v>6969</v>
      </c>
      <c r="K461" s="35">
        <v>43333</v>
      </c>
      <c r="L461">
        <v>4500</v>
      </c>
      <c r="M461">
        <v>4500</v>
      </c>
      <c r="N461">
        <v>0</v>
      </c>
      <c r="O461">
        <v>4050</v>
      </c>
      <c r="P461">
        <v>0</v>
      </c>
      <c r="Q461">
        <v>337.5</v>
      </c>
      <c r="R461">
        <v>337.5</v>
      </c>
      <c r="S461">
        <v>0</v>
      </c>
    </row>
    <row r="462" spans="1:19" x14ac:dyDescent="0.25">
      <c r="A462">
        <v>4</v>
      </c>
      <c r="B462">
        <v>4332</v>
      </c>
      <c r="C462" s="34" t="s">
        <v>3736</v>
      </c>
      <c r="D462" s="34" t="s">
        <v>447</v>
      </c>
      <c r="E462" s="34" t="s">
        <v>21</v>
      </c>
      <c r="F462" s="34" t="s">
        <v>4118</v>
      </c>
      <c r="G462" s="34" t="s">
        <v>873</v>
      </c>
      <c r="H462" s="34" t="s">
        <v>124</v>
      </c>
      <c r="I462">
        <v>0</v>
      </c>
      <c r="J462" s="34" t="s">
        <v>6969</v>
      </c>
      <c r="K462" s="35">
        <v>43410</v>
      </c>
      <c r="L462">
        <v>19662.09</v>
      </c>
      <c r="M462">
        <v>19662.09</v>
      </c>
      <c r="N462">
        <v>0</v>
      </c>
      <c r="O462">
        <v>17695.88</v>
      </c>
      <c r="P462">
        <v>0</v>
      </c>
      <c r="Q462">
        <v>1474.66</v>
      </c>
      <c r="R462">
        <v>1474.66</v>
      </c>
      <c r="S462">
        <v>0</v>
      </c>
    </row>
    <row r="463" spans="1:19" x14ac:dyDescent="0.25">
      <c r="A463">
        <v>4</v>
      </c>
      <c r="B463">
        <v>4332</v>
      </c>
      <c r="C463" s="34" t="s">
        <v>3736</v>
      </c>
      <c r="D463" s="34" t="s">
        <v>784</v>
      </c>
      <c r="E463" s="34" t="s">
        <v>404</v>
      </c>
      <c r="F463" s="34" t="s">
        <v>4119</v>
      </c>
      <c r="G463" s="34" t="s">
        <v>785</v>
      </c>
      <c r="H463" s="34" t="s">
        <v>100</v>
      </c>
      <c r="I463">
        <v>1</v>
      </c>
      <c r="J463" s="34" t="s">
        <v>6969</v>
      </c>
      <c r="K463" s="35">
        <v>43335</v>
      </c>
      <c r="L463">
        <v>8005.4</v>
      </c>
      <c r="M463">
        <v>8005.4</v>
      </c>
      <c r="N463">
        <v>0</v>
      </c>
      <c r="O463">
        <v>7204.86</v>
      </c>
      <c r="P463">
        <v>0</v>
      </c>
      <c r="Q463">
        <v>600.41</v>
      </c>
      <c r="R463">
        <v>600.41</v>
      </c>
      <c r="S463">
        <v>0</v>
      </c>
    </row>
    <row r="464" spans="1:19" x14ac:dyDescent="0.25">
      <c r="A464">
        <v>4</v>
      </c>
      <c r="B464">
        <v>4332</v>
      </c>
      <c r="C464" s="34" t="s">
        <v>3736</v>
      </c>
      <c r="D464" s="34" t="s">
        <v>7149</v>
      </c>
      <c r="E464" s="34" t="s">
        <v>152</v>
      </c>
      <c r="F464" s="34" t="s">
        <v>7150</v>
      </c>
      <c r="G464" s="34" t="s">
        <v>7151</v>
      </c>
      <c r="H464" s="34" t="s">
        <v>86</v>
      </c>
      <c r="I464">
        <v>1</v>
      </c>
      <c r="J464" s="34" t="s">
        <v>6969</v>
      </c>
      <c r="K464" s="35">
        <v>43339</v>
      </c>
      <c r="L464">
        <v>33915.69</v>
      </c>
      <c r="M464">
        <v>33915.69</v>
      </c>
      <c r="N464">
        <v>0</v>
      </c>
      <c r="O464">
        <v>33915.69</v>
      </c>
      <c r="P464">
        <v>0</v>
      </c>
      <c r="Q464">
        <v>0</v>
      </c>
      <c r="R464">
        <v>0</v>
      </c>
      <c r="S464">
        <v>0</v>
      </c>
    </row>
    <row r="465" spans="1:19" x14ac:dyDescent="0.25">
      <c r="A465">
        <v>4</v>
      </c>
      <c r="B465">
        <v>4332</v>
      </c>
      <c r="C465" s="34" t="s">
        <v>3736</v>
      </c>
      <c r="D465" s="34" t="s">
        <v>569</v>
      </c>
      <c r="E465" s="34" t="s">
        <v>82</v>
      </c>
      <c r="F465" s="34" t="s">
        <v>4120</v>
      </c>
      <c r="G465" s="34" t="s">
        <v>570</v>
      </c>
      <c r="H465" s="34" t="s">
        <v>124</v>
      </c>
      <c r="I465">
        <v>0</v>
      </c>
      <c r="J465" s="34" t="s">
        <v>6969</v>
      </c>
      <c r="K465" s="35">
        <v>43852</v>
      </c>
      <c r="L465">
        <v>8451.6299999999992</v>
      </c>
      <c r="M465">
        <v>8451.6299999999992</v>
      </c>
      <c r="N465">
        <v>0</v>
      </c>
      <c r="O465">
        <v>7606.47</v>
      </c>
      <c r="P465">
        <v>0</v>
      </c>
      <c r="Q465">
        <v>633.87</v>
      </c>
      <c r="R465">
        <v>633.87</v>
      </c>
      <c r="S465">
        <v>0</v>
      </c>
    </row>
    <row r="466" spans="1:19" x14ac:dyDescent="0.25">
      <c r="A466">
        <v>4</v>
      </c>
      <c r="B466">
        <v>4332</v>
      </c>
      <c r="C466" s="34" t="s">
        <v>3736</v>
      </c>
      <c r="D466" s="34" t="s">
        <v>371</v>
      </c>
      <c r="E466" s="34" t="s">
        <v>21</v>
      </c>
      <c r="F466" s="34" t="s">
        <v>4121</v>
      </c>
      <c r="G466" s="34" t="s">
        <v>1220</v>
      </c>
      <c r="H466" s="34" t="s">
        <v>107</v>
      </c>
      <c r="I466">
        <v>1</v>
      </c>
      <c r="J466" s="34" t="s">
        <v>6969</v>
      </c>
      <c r="K466" s="35">
        <v>43357</v>
      </c>
      <c r="L466">
        <v>6868.78</v>
      </c>
      <c r="M466">
        <v>6868.78</v>
      </c>
      <c r="N466">
        <v>0</v>
      </c>
      <c r="O466">
        <v>6181.9</v>
      </c>
      <c r="P466">
        <v>0</v>
      </c>
      <c r="Q466">
        <v>515.16</v>
      </c>
      <c r="R466">
        <v>515.16</v>
      </c>
      <c r="S466">
        <v>0</v>
      </c>
    </row>
    <row r="467" spans="1:19" x14ac:dyDescent="0.25">
      <c r="A467">
        <v>4</v>
      </c>
      <c r="B467">
        <v>4332</v>
      </c>
      <c r="C467" s="34" t="s">
        <v>3736</v>
      </c>
      <c r="D467" s="34" t="s">
        <v>616</v>
      </c>
      <c r="E467" s="34" t="s">
        <v>60</v>
      </c>
      <c r="F467" s="34" t="s">
        <v>4122</v>
      </c>
      <c r="G467" s="34" t="s">
        <v>906</v>
      </c>
      <c r="H467" s="34" t="s">
        <v>100</v>
      </c>
      <c r="I467">
        <v>1</v>
      </c>
      <c r="J467" s="34" t="s">
        <v>6969</v>
      </c>
      <c r="K467" s="35">
        <v>43986</v>
      </c>
      <c r="L467">
        <v>315403.99</v>
      </c>
      <c r="M467">
        <v>324312.78999999998</v>
      </c>
      <c r="N467">
        <v>8908.7999999999993</v>
      </c>
      <c r="O467">
        <v>291881.51</v>
      </c>
      <c r="P467">
        <v>8017.92</v>
      </c>
      <c r="Q467">
        <v>24323.46</v>
      </c>
      <c r="R467">
        <v>24323.46</v>
      </c>
      <c r="S467">
        <v>0</v>
      </c>
    </row>
    <row r="468" spans="1:19" x14ac:dyDescent="0.25">
      <c r="A468">
        <v>4</v>
      </c>
      <c r="B468">
        <v>4332</v>
      </c>
      <c r="C468" s="34" t="s">
        <v>3736</v>
      </c>
      <c r="D468" s="34" t="s">
        <v>1045</v>
      </c>
      <c r="E468" s="34" t="s">
        <v>21</v>
      </c>
      <c r="F468" s="34" t="s">
        <v>4123</v>
      </c>
      <c r="G468" s="34" t="s">
        <v>1989</v>
      </c>
      <c r="H468" s="34" t="s">
        <v>104</v>
      </c>
      <c r="I468">
        <v>0.1</v>
      </c>
      <c r="J468" s="34" t="s">
        <v>6969</v>
      </c>
      <c r="K468" s="35">
        <v>43698</v>
      </c>
      <c r="L468">
        <v>4800</v>
      </c>
      <c r="M468">
        <v>4800</v>
      </c>
      <c r="N468">
        <v>0</v>
      </c>
      <c r="O468">
        <v>4320</v>
      </c>
      <c r="P468">
        <v>0</v>
      </c>
      <c r="Q468">
        <v>360</v>
      </c>
      <c r="R468">
        <v>360</v>
      </c>
      <c r="S468">
        <v>0</v>
      </c>
    </row>
    <row r="469" spans="1:19" x14ac:dyDescent="0.25">
      <c r="A469">
        <v>4</v>
      </c>
      <c r="B469">
        <v>4332</v>
      </c>
      <c r="C469" s="34" t="s">
        <v>3736</v>
      </c>
      <c r="D469" s="34" t="s">
        <v>14</v>
      </c>
      <c r="E469" s="34" t="s">
        <v>15</v>
      </c>
      <c r="F469" s="34" t="s">
        <v>4124</v>
      </c>
      <c r="G469" s="34" t="s">
        <v>1166</v>
      </c>
      <c r="H469" s="34" t="s">
        <v>107</v>
      </c>
      <c r="I469">
        <v>0.9</v>
      </c>
      <c r="J469" s="34" t="s">
        <v>6969</v>
      </c>
      <c r="K469" s="35">
        <v>43788</v>
      </c>
      <c r="L469">
        <v>56984.57</v>
      </c>
      <c r="M469">
        <v>56984.57</v>
      </c>
      <c r="N469">
        <v>0</v>
      </c>
      <c r="O469">
        <v>51286.11</v>
      </c>
      <c r="P469">
        <v>0</v>
      </c>
      <c r="Q469">
        <v>4273.8500000000004</v>
      </c>
      <c r="R469">
        <v>4273.84</v>
      </c>
      <c r="S469">
        <v>0.01</v>
      </c>
    </row>
    <row r="470" spans="1:19" x14ac:dyDescent="0.25">
      <c r="A470">
        <v>4</v>
      </c>
      <c r="B470">
        <v>4332</v>
      </c>
      <c r="C470" s="34" t="s">
        <v>3736</v>
      </c>
      <c r="D470" s="34" t="s">
        <v>567</v>
      </c>
      <c r="E470" s="34" t="s">
        <v>421</v>
      </c>
      <c r="F470" s="34" t="s">
        <v>4125</v>
      </c>
      <c r="G470" s="34" t="s">
        <v>1062</v>
      </c>
      <c r="H470" s="34" t="s">
        <v>149</v>
      </c>
      <c r="I470">
        <v>1</v>
      </c>
      <c r="J470" s="34" t="s">
        <v>6969</v>
      </c>
      <c r="K470" s="35">
        <v>43335</v>
      </c>
      <c r="L470">
        <v>10195.540000000001</v>
      </c>
      <c r="M470">
        <v>10195.540000000001</v>
      </c>
      <c r="N470">
        <v>0</v>
      </c>
      <c r="O470">
        <v>9175.99</v>
      </c>
      <c r="P470">
        <v>0</v>
      </c>
      <c r="Q470">
        <v>764.67</v>
      </c>
      <c r="R470">
        <v>764.67</v>
      </c>
      <c r="S470">
        <v>0</v>
      </c>
    </row>
    <row r="471" spans="1:19" x14ac:dyDescent="0.25">
      <c r="A471">
        <v>4</v>
      </c>
      <c r="B471">
        <v>4332</v>
      </c>
      <c r="C471" s="34" t="s">
        <v>3736</v>
      </c>
      <c r="D471" s="34" t="s">
        <v>548</v>
      </c>
      <c r="E471" s="34" t="s">
        <v>9</v>
      </c>
      <c r="F471" s="34" t="s">
        <v>4126</v>
      </c>
      <c r="G471" s="34" t="s">
        <v>1148</v>
      </c>
      <c r="H471" s="34" t="s">
        <v>107</v>
      </c>
      <c r="I471">
        <v>1</v>
      </c>
      <c r="J471" s="34" t="s">
        <v>6969</v>
      </c>
      <c r="K471" s="35">
        <v>43335</v>
      </c>
      <c r="L471">
        <v>10901.14</v>
      </c>
      <c r="M471">
        <v>10901.14</v>
      </c>
      <c r="N471">
        <v>0</v>
      </c>
      <c r="O471">
        <v>9811.0300000000007</v>
      </c>
      <c r="P471">
        <v>0</v>
      </c>
      <c r="Q471">
        <v>817.59</v>
      </c>
      <c r="R471">
        <v>817.59</v>
      </c>
      <c r="S471">
        <v>0</v>
      </c>
    </row>
    <row r="472" spans="1:19" x14ac:dyDescent="0.25">
      <c r="A472">
        <v>4</v>
      </c>
      <c r="B472">
        <v>4332</v>
      </c>
      <c r="C472" s="34" t="s">
        <v>3736</v>
      </c>
      <c r="D472" s="34" t="s">
        <v>174</v>
      </c>
      <c r="E472" s="34" t="s">
        <v>9</v>
      </c>
      <c r="F472" s="34" t="s">
        <v>4127</v>
      </c>
      <c r="G472" s="34" t="s">
        <v>215</v>
      </c>
      <c r="H472" s="34" t="s">
        <v>107</v>
      </c>
      <c r="I472">
        <v>0</v>
      </c>
      <c r="J472" s="34" t="s">
        <v>6969</v>
      </c>
      <c r="K472" s="35">
        <v>43333</v>
      </c>
      <c r="L472">
        <v>30000</v>
      </c>
      <c r="M472">
        <v>30000</v>
      </c>
      <c r="N472">
        <v>0</v>
      </c>
      <c r="O472">
        <v>27000</v>
      </c>
      <c r="P472">
        <v>0</v>
      </c>
      <c r="Q472">
        <v>2250</v>
      </c>
      <c r="R472">
        <v>2250</v>
      </c>
      <c r="S472">
        <v>0</v>
      </c>
    </row>
    <row r="473" spans="1:19" x14ac:dyDescent="0.25">
      <c r="A473">
        <v>4</v>
      </c>
      <c r="B473">
        <v>4332</v>
      </c>
      <c r="C473" s="34" t="s">
        <v>3736</v>
      </c>
      <c r="D473" s="34" t="s">
        <v>548</v>
      </c>
      <c r="E473" s="34" t="s">
        <v>9</v>
      </c>
      <c r="F473" s="34" t="s">
        <v>4128</v>
      </c>
      <c r="G473" s="34" t="s">
        <v>1247</v>
      </c>
      <c r="H473" s="34" t="s">
        <v>107</v>
      </c>
      <c r="I473">
        <v>1</v>
      </c>
      <c r="J473" s="34" t="s">
        <v>6969</v>
      </c>
      <c r="K473" s="35">
        <v>43361</v>
      </c>
      <c r="L473">
        <v>42868.7</v>
      </c>
      <c r="M473">
        <v>42868.7</v>
      </c>
      <c r="N473">
        <v>0</v>
      </c>
      <c r="O473">
        <v>38581.83</v>
      </c>
      <c r="P473">
        <v>0</v>
      </c>
      <c r="Q473">
        <v>3215.15</v>
      </c>
      <c r="R473">
        <v>3215.15</v>
      </c>
      <c r="S473">
        <v>0</v>
      </c>
    </row>
    <row r="474" spans="1:19" x14ac:dyDescent="0.25">
      <c r="A474">
        <v>4</v>
      </c>
      <c r="B474">
        <v>4332</v>
      </c>
      <c r="C474" s="34" t="s">
        <v>3736</v>
      </c>
      <c r="D474" s="34" t="s">
        <v>2576</v>
      </c>
      <c r="E474" s="34" t="s">
        <v>48</v>
      </c>
      <c r="F474" s="34" t="s">
        <v>4129</v>
      </c>
      <c r="G474" s="34" t="s">
        <v>2577</v>
      </c>
      <c r="H474" s="34" t="s">
        <v>149</v>
      </c>
      <c r="I474">
        <v>0.5</v>
      </c>
      <c r="J474" s="34" t="s">
        <v>6969</v>
      </c>
      <c r="K474" s="35">
        <v>43676</v>
      </c>
      <c r="L474">
        <v>23906.59</v>
      </c>
      <c r="M474">
        <v>23906.59</v>
      </c>
      <c r="N474">
        <v>0</v>
      </c>
      <c r="O474">
        <v>21515.93</v>
      </c>
      <c r="P474">
        <v>0</v>
      </c>
      <c r="Q474">
        <v>1793</v>
      </c>
      <c r="R474">
        <v>1792.99</v>
      </c>
      <c r="S474">
        <v>0.01</v>
      </c>
    </row>
    <row r="475" spans="1:19" x14ac:dyDescent="0.25">
      <c r="A475">
        <v>4</v>
      </c>
      <c r="B475">
        <v>4332</v>
      </c>
      <c r="C475" s="34" t="s">
        <v>3736</v>
      </c>
      <c r="D475" s="34" t="s">
        <v>879</v>
      </c>
      <c r="E475" s="34" t="s">
        <v>25</v>
      </c>
      <c r="F475" s="34" t="s">
        <v>4130</v>
      </c>
      <c r="G475" s="34" t="s">
        <v>880</v>
      </c>
      <c r="H475" s="34" t="s">
        <v>100</v>
      </c>
      <c r="I475">
        <v>1</v>
      </c>
      <c r="J475" s="34" t="s">
        <v>6969</v>
      </c>
      <c r="K475" s="35">
        <v>43335</v>
      </c>
      <c r="L475">
        <v>6849.39</v>
      </c>
      <c r="M475">
        <v>6849.39</v>
      </c>
      <c r="N475">
        <v>0</v>
      </c>
      <c r="O475">
        <v>6164.45</v>
      </c>
      <c r="P475">
        <v>0</v>
      </c>
      <c r="Q475">
        <v>513.71</v>
      </c>
      <c r="R475">
        <v>513.70000000000005</v>
      </c>
      <c r="S475">
        <v>0.01</v>
      </c>
    </row>
    <row r="476" spans="1:19" x14ac:dyDescent="0.25">
      <c r="A476">
        <v>4</v>
      </c>
      <c r="B476">
        <v>4332</v>
      </c>
      <c r="C476" s="34" t="s">
        <v>3736</v>
      </c>
      <c r="D476" s="34" t="s">
        <v>297</v>
      </c>
      <c r="E476" s="34" t="s">
        <v>48</v>
      </c>
      <c r="F476" s="34" t="s">
        <v>4131</v>
      </c>
      <c r="G476" s="34" t="s">
        <v>741</v>
      </c>
      <c r="H476" s="34" t="s">
        <v>107</v>
      </c>
      <c r="I476">
        <v>1</v>
      </c>
      <c r="J476" s="34" t="s">
        <v>6969</v>
      </c>
      <c r="K476" s="35">
        <v>43335</v>
      </c>
      <c r="L476">
        <v>10038.23</v>
      </c>
      <c r="M476">
        <v>10038.23</v>
      </c>
      <c r="N476">
        <v>0</v>
      </c>
      <c r="O476">
        <v>9034.41</v>
      </c>
      <c r="P476">
        <v>0</v>
      </c>
      <c r="Q476">
        <v>752.87</v>
      </c>
      <c r="R476">
        <v>752.87</v>
      </c>
      <c r="S476">
        <v>0</v>
      </c>
    </row>
    <row r="477" spans="1:19" x14ac:dyDescent="0.25">
      <c r="A477">
        <v>4</v>
      </c>
      <c r="B477">
        <v>4332</v>
      </c>
      <c r="C477" s="34" t="s">
        <v>3736</v>
      </c>
      <c r="D477" s="34" t="s">
        <v>712</v>
      </c>
      <c r="E477" s="34" t="s">
        <v>60</v>
      </c>
      <c r="F477" s="34" t="s">
        <v>7152</v>
      </c>
      <c r="G477" s="34" t="s">
        <v>7153</v>
      </c>
      <c r="H477" s="34" t="s">
        <v>86</v>
      </c>
      <c r="I477">
        <v>1</v>
      </c>
      <c r="J477" s="34" t="s">
        <v>6969</v>
      </c>
      <c r="K477" s="35">
        <v>43615</v>
      </c>
      <c r="L477">
        <v>175294.66</v>
      </c>
      <c r="M477">
        <v>175294.66</v>
      </c>
      <c r="N477">
        <v>0</v>
      </c>
      <c r="O477">
        <v>175294.66</v>
      </c>
      <c r="P477">
        <v>0</v>
      </c>
      <c r="Q477">
        <v>0</v>
      </c>
      <c r="R477">
        <v>0</v>
      </c>
      <c r="S477">
        <v>0</v>
      </c>
    </row>
    <row r="478" spans="1:19" x14ac:dyDescent="0.25">
      <c r="A478">
        <v>4</v>
      </c>
      <c r="B478">
        <v>4332</v>
      </c>
      <c r="C478" s="34" t="s">
        <v>3736</v>
      </c>
      <c r="D478" s="34" t="s">
        <v>101</v>
      </c>
      <c r="E478" s="34" t="s">
        <v>102</v>
      </c>
      <c r="F478" s="34" t="s">
        <v>4132</v>
      </c>
      <c r="G478" s="34" t="s">
        <v>186</v>
      </c>
      <c r="H478" s="34" t="s">
        <v>107</v>
      </c>
      <c r="I478">
        <v>0.3</v>
      </c>
      <c r="J478" s="34" t="s">
        <v>6969</v>
      </c>
      <c r="K478" s="35">
        <v>43760</v>
      </c>
      <c r="L478">
        <v>74321.78</v>
      </c>
      <c r="M478">
        <v>74321.78</v>
      </c>
      <c r="N478">
        <v>0</v>
      </c>
      <c r="O478">
        <v>66889.600000000006</v>
      </c>
      <c r="P478">
        <v>0</v>
      </c>
      <c r="Q478">
        <v>5574.13</v>
      </c>
      <c r="R478">
        <v>5574.13</v>
      </c>
      <c r="S478">
        <v>0</v>
      </c>
    </row>
    <row r="479" spans="1:19" x14ac:dyDescent="0.25">
      <c r="A479">
        <v>4</v>
      </c>
      <c r="B479">
        <v>4332</v>
      </c>
      <c r="C479" s="34" t="s">
        <v>3736</v>
      </c>
      <c r="D479" s="34" t="s">
        <v>7154</v>
      </c>
      <c r="E479" s="34" t="s">
        <v>9</v>
      </c>
      <c r="F479" s="34" t="s">
        <v>7155</v>
      </c>
      <c r="G479" s="34" t="s">
        <v>7156</v>
      </c>
      <c r="H479" s="34" t="s">
        <v>86</v>
      </c>
      <c r="I479">
        <v>1</v>
      </c>
      <c r="J479" s="34" t="s">
        <v>6969</v>
      </c>
      <c r="K479" s="35">
        <v>43334</v>
      </c>
      <c r="L479">
        <v>21590.16</v>
      </c>
      <c r="M479">
        <v>21590.16</v>
      </c>
      <c r="N479">
        <v>0</v>
      </c>
      <c r="O479">
        <v>21590.16</v>
      </c>
      <c r="P479">
        <v>0</v>
      </c>
      <c r="Q479">
        <v>0</v>
      </c>
      <c r="R479">
        <v>0</v>
      </c>
      <c r="S479">
        <v>0</v>
      </c>
    </row>
    <row r="480" spans="1:19" x14ac:dyDescent="0.25">
      <c r="A480">
        <v>4</v>
      </c>
      <c r="B480">
        <v>4332</v>
      </c>
      <c r="C480" s="34" t="s">
        <v>3736</v>
      </c>
      <c r="D480" s="34" t="s">
        <v>1025</v>
      </c>
      <c r="E480" s="34" t="s">
        <v>152</v>
      </c>
      <c r="F480" s="34" t="s">
        <v>4133</v>
      </c>
      <c r="G480" s="34" t="s">
        <v>1026</v>
      </c>
      <c r="H480" s="34" t="s">
        <v>100</v>
      </c>
      <c r="I480">
        <v>1</v>
      </c>
      <c r="J480" s="34" t="s">
        <v>6969</v>
      </c>
      <c r="K480" s="35">
        <v>43336</v>
      </c>
      <c r="L480">
        <v>10000</v>
      </c>
      <c r="M480">
        <v>10000</v>
      </c>
      <c r="N480">
        <v>0</v>
      </c>
      <c r="O480">
        <v>9000</v>
      </c>
      <c r="P480">
        <v>0</v>
      </c>
      <c r="Q480">
        <v>750</v>
      </c>
      <c r="R480">
        <v>750</v>
      </c>
      <c r="S480">
        <v>0</v>
      </c>
    </row>
    <row r="481" spans="1:19" x14ac:dyDescent="0.25">
      <c r="A481">
        <v>4</v>
      </c>
      <c r="B481">
        <v>4332</v>
      </c>
      <c r="C481" s="34" t="s">
        <v>3736</v>
      </c>
      <c r="D481" s="34" t="s">
        <v>1041</v>
      </c>
      <c r="E481" s="34" t="s">
        <v>152</v>
      </c>
      <c r="F481" s="34" t="s">
        <v>7157</v>
      </c>
      <c r="G481" s="34" t="s">
        <v>141</v>
      </c>
      <c r="H481" s="34" t="s">
        <v>86</v>
      </c>
      <c r="I481">
        <v>1</v>
      </c>
      <c r="J481" s="34" t="s">
        <v>6969</v>
      </c>
      <c r="K481" s="35">
        <v>43339</v>
      </c>
      <c r="L481">
        <v>22367.65</v>
      </c>
      <c r="M481">
        <v>22367.65</v>
      </c>
      <c r="N481">
        <v>0</v>
      </c>
      <c r="O481">
        <v>22367.65</v>
      </c>
      <c r="P481">
        <v>0</v>
      </c>
      <c r="Q481">
        <v>0</v>
      </c>
      <c r="R481">
        <v>0</v>
      </c>
      <c r="S481">
        <v>0</v>
      </c>
    </row>
    <row r="482" spans="1:19" x14ac:dyDescent="0.25">
      <c r="A482">
        <v>4</v>
      </c>
      <c r="B482">
        <v>4332</v>
      </c>
      <c r="C482" s="34" t="s">
        <v>3736</v>
      </c>
      <c r="D482" s="34" t="s">
        <v>529</v>
      </c>
      <c r="E482" s="34" t="s">
        <v>152</v>
      </c>
      <c r="F482" s="34" t="s">
        <v>4134</v>
      </c>
      <c r="G482" s="34" t="s">
        <v>1276</v>
      </c>
      <c r="H482" s="34" t="s">
        <v>149</v>
      </c>
      <c r="I482">
        <v>1</v>
      </c>
      <c r="J482" s="34" t="s">
        <v>6969</v>
      </c>
      <c r="K482" s="35">
        <v>43361</v>
      </c>
      <c r="L482">
        <v>6200</v>
      </c>
      <c r="M482">
        <v>6200</v>
      </c>
      <c r="N482">
        <v>0</v>
      </c>
      <c r="O482">
        <v>5580</v>
      </c>
      <c r="P482">
        <v>0</v>
      </c>
      <c r="Q482">
        <v>465</v>
      </c>
      <c r="R482">
        <v>465</v>
      </c>
      <c r="S482">
        <v>0</v>
      </c>
    </row>
    <row r="483" spans="1:19" x14ac:dyDescent="0.25">
      <c r="A483">
        <v>4</v>
      </c>
      <c r="B483">
        <v>4332</v>
      </c>
      <c r="C483" s="34" t="s">
        <v>3736</v>
      </c>
      <c r="D483" s="34" t="s">
        <v>297</v>
      </c>
      <c r="E483" s="34" t="s">
        <v>48</v>
      </c>
      <c r="F483" s="34" t="s">
        <v>4135</v>
      </c>
      <c r="G483" s="34" t="s">
        <v>632</v>
      </c>
      <c r="H483" s="34" t="s">
        <v>107</v>
      </c>
      <c r="I483">
        <v>1</v>
      </c>
      <c r="J483" s="34" t="s">
        <v>6969</v>
      </c>
      <c r="K483" s="35">
        <v>43335</v>
      </c>
      <c r="L483">
        <v>7987.45</v>
      </c>
      <c r="M483">
        <v>7987.45</v>
      </c>
      <c r="N483">
        <v>0</v>
      </c>
      <c r="O483">
        <v>7188.71</v>
      </c>
      <c r="P483">
        <v>0</v>
      </c>
      <c r="Q483">
        <v>599.05999999999995</v>
      </c>
      <c r="R483">
        <v>599.05999999999995</v>
      </c>
      <c r="S483">
        <v>0</v>
      </c>
    </row>
    <row r="484" spans="1:19" x14ac:dyDescent="0.25">
      <c r="A484">
        <v>4</v>
      </c>
      <c r="B484">
        <v>4332</v>
      </c>
      <c r="C484" s="34" t="s">
        <v>3736</v>
      </c>
      <c r="D484" s="34" t="s">
        <v>236</v>
      </c>
      <c r="E484" s="34" t="s">
        <v>15</v>
      </c>
      <c r="F484" s="34" t="s">
        <v>7158</v>
      </c>
      <c r="G484" s="34" t="s">
        <v>7159</v>
      </c>
      <c r="H484" s="34" t="s">
        <v>57</v>
      </c>
      <c r="I484">
        <v>0.35</v>
      </c>
      <c r="J484" s="34" t="s">
        <v>6970</v>
      </c>
      <c r="K484" s="35">
        <v>48092</v>
      </c>
      <c r="L484">
        <v>642885</v>
      </c>
      <c r="M484">
        <v>571500</v>
      </c>
      <c r="N484">
        <v>-71385</v>
      </c>
      <c r="O484">
        <v>428625</v>
      </c>
      <c r="P484">
        <v>-53538.75</v>
      </c>
      <c r="Q484">
        <v>41485.269500000002</v>
      </c>
      <c r="R484">
        <v>0</v>
      </c>
      <c r="S484">
        <v>41485.269500000002</v>
      </c>
    </row>
    <row r="485" spans="1:19" x14ac:dyDescent="0.25">
      <c r="A485">
        <v>4</v>
      </c>
      <c r="B485">
        <v>4332</v>
      </c>
      <c r="C485" s="34" t="s">
        <v>3736</v>
      </c>
      <c r="D485" s="34" t="s">
        <v>92</v>
      </c>
      <c r="E485" s="34" t="s">
        <v>93</v>
      </c>
      <c r="F485" s="34" t="s">
        <v>4136</v>
      </c>
      <c r="G485" s="34" t="s">
        <v>1681</v>
      </c>
      <c r="H485" s="34" t="s">
        <v>107</v>
      </c>
      <c r="I485">
        <v>0</v>
      </c>
      <c r="J485" s="34" t="s">
        <v>6969</v>
      </c>
      <c r="K485" s="35">
        <v>43412</v>
      </c>
      <c r="L485">
        <v>11011.56</v>
      </c>
      <c r="M485">
        <v>11011.56</v>
      </c>
      <c r="N485">
        <v>0</v>
      </c>
      <c r="O485">
        <v>9910.4</v>
      </c>
      <c r="P485">
        <v>0</v>
      </c>
      <c r="Q485">
        <v>825.87</v>
      </c>
      <c r="R485">
        <v>825.87</v>
      </c>
      <c r="S485">
        <v>0</v>
      </c>
    </row>
    <row r="486" spans="1:19" x14ac:dyDescent="0.25">
      <c r="A486">
        <v>4</v>
      </c>
      <c r="B486">
        <v>4332</v>
      </c>
      <c r="C486" s="34" t="s">
        <v>3736</v>
      </c>
      <c r="D486" s="34" t="s">
        <v>927</v>
      </c>
      <c r="E486" s="34" t="s">
        <v>147</v>
      </c>
      <c r="F486" s="34" t="s">
        <v>4137</v>
      </c>
      <c r="G486" s="34" t="s">
        <v>1446</v>
      </c>
      <c r="H486" s="34" t="s">
        <v>107</v>
      </c>
      <c r="I486">
        <v>0</v>
      </c>
      <c r="J486" s="34" t="s">
        <v>6969</v>
      </c>
      <c r="K486" s="35">
        <v>43360</v>
      </c>
      <c r="L486">
        <v>3200</v>
      </c>
      <c r="M486">
        <v>3200</v>
      </c>
      <c r="N486">
        <v>0</v>
      </c>
      <c r="O486">
        <v>2880</v>
      </c>
      <c r="P486">
        <v>0</v>
      </c>
      <c r="Q486">
        <v>240</v>
      </c>
      <c r="R486">
        <v>240</v>
      </c>
      <c r="S486">
        <v>0</v>
      </c>
    </row>
    <row r="487" spans="1:19" x14ac:dyDescent="0.25">
      <c r="A487">
        <v>4</v>
      </c>
      <c r="B487">
        <v>4332</v>
      </c>
      <c r="C487" s="34" t="s">
        <v>3736</v>
      </c>
      <c r="D487" s="34" t="s">
        <v>418</v>
      </c>
      <c r="E487" s="34" t="s">
        <v>69</v>
      </c>
      <c r="F487" s="34" t="s">
        <v>4138</v>
      </c>
      <c r="G487" s="34" t="s">
        <v>1201</v>
      </c>
      <c r="H487" s="34" t="s">
        <v>107</v>
      </c>
      <c r="I487">
        <v>0.34</v>
      </c>
      <c r="J487" s="34" t="s">
        <v>6969</v>
      </c>
      <c r="K487" s="35">
        <v>43360</v>
      </c>
      <c r="L487">
        <v>34000</v>
      </c>
      <c r="M487">
        <v>34000</v>
      </c>
      <c r="N487">
        <v>0</v>
      </c>
      <c r="O487">
        <v>30600</v>
      </c>
      <c r="P487">
        <v>0</v>
      </c>
      <c r="Q487">
        <v>2550</v>
      </c>
      <c r="R487">
        <v>2550</v>
      </c>
      <c r="S487">
        <v>0</v>
      </c>
    </row>
    <row r="488" spans="1:19" x14ac:dyDescent="0.25">
      <c r="A488">
        <v>4</v>
      </c>
      <c r="B488">
        <v>4332</v>
      </c>
      <c r="C488" s="34" t="s">
        <v>3736</v>
      </c>
      <c r="D488" s="34" t="s">
        <v>569</v>
      </c>
      <c r="E488" s="34" t="s">
        <v>82</v>
      </c>
      <c r="F488" s="34" t="s">
        <v>4139</v>
      </c>
      <c r="G488" s="34" t="s">
        <v>1305</v>
      </c>
      <c r="H488" s="34" t="s">
        <v>100</v>
      </c>
      <c r="I488">
        <v>0</v>
      </c>
      <c r="J488" s="34" t="s">
        <v>6969</v>
      </c>
      <c r="K488" s="35">
        <v>43356</v>
      </c>
      <c r="L488">
        <v>6499.14</v>
      </c>
      <c r="M488">
        <v>6499.14</v>
      </c>
      <c r="N488">
        <v>0</v>
      </c>
      <c r="O488">
        <v>5849.23</v>
      </c>
      <c r="P488">
        <v>0</v>
      </c>
      <c r="Q488">
        <v>487.44</v>
      </c>
      <c r="R488">
        <v>487.44</v>
      </c>
      <c r="S488">
        <v>0</v>
      </c>
    </row>
    <row r="489" spans="1:19" x14ac:dyDescent="0.25">
      <c r="A489">
        <v>4</v>
      </c>
      <c r="B489">
        <v>4332</v>
      </c>
      <c r="C489" s="34" t="s">
        <v>3736</v>
      </c>
      <c r="D489" s="34" t="s">
        <v>569</v>
      </c>
      <c r="E489" s="34" t="s">
        <v>82</v>
      </c>
      <c r="F489" s="34" t="s">
        <v>4140</v>
      </c>
      <c r="G489" s="34" t="s">
        <v>2173</v>
      </c>
      <c r="H489" s="34" t="s">
        <v>104</v>
      </c>
      <c r="I489">
        <v>0.1</v>
      </c>
      <c r="J489" s="34" t="s">
        <v>6969</v>
      </c>
      <c r="K489" s="35">
        <v>48092</v>
      </c>
      <c r="L489">
        <v>170927</v>
      </c>
      <c r="M489">
        <v>170927</v>
      </c>
      <c r="N489">
        <v>0</v>
      </c>
      <c r="O489">
        <v>153834.29999999999</v>
      </c>
      <c r="P489">
        <v>0</v>
      </c>
      <c r="Q489">
        <v>0</v>
      </c>
      <c r="R489">
        <v>0</v>
      </c>
      <c r="S489">
        <v>0</v>
      </c>
    </row>
    <row r="490" spans="1:19" x14ac:dyDescent="0.25">
      <c r="A490">
        <v>4</v>
      </c>
      <c r="B490">
        <v>4332</v>
      </c>
      <c r="C490" s="34" t="s">
        <v>3736</v>
      </c>
      <c r="D490" s="34" t="s">
        <v>236</v>
      </c>
      <c r="E490" s="34" t="s">
        <v>15</v>
      </c>
      <c r="F490" s="34" t="s">
        <v>7160</v>
      </c>
      <c r="G490" s="34" t="s">
        <v>7161</v>
      </c>
      <c r="H490" s="34" t="s">
        <v>7096</v>
      </c>
      <c r="I490">
        <v>0.35</v>
      </c>
      <c r="J490" s="34" t="s">
        <v>6970</v>
      </c>
      <c r="K490" s="35">
        <v>48092</v>
      </c>
      <c r="L490">
        <v>1038815</v>
      </c>
      <c r="M490">
        <v>948630</v>
      </c>
      <c r="N490">
        <v>-90185</v>
      </c>
      <c r="O490">
        <v>711472.5</v>
      </c>
      <c r="P490">
        <v>-67638.75</v>
      </c>
      <c r="Q490">
        <v>3892.9274999999998</v>
      </c>
      <c r="R490">
        <v>0</v>
      </c>
      <c r="S490">
        <v>3892.9274999999998</v>
      </c>
    </row>
    <row r="491" spans="1:19" x14ac:dyDescent="0.25">
      <c r="A491">
        <v>4</v>
      </c>
      <c r="B491">
        <v>4332</v>
      </c>
      <c r="C491" s="34" t="s">
        <v>3736</v>
      </c>
      <c r="D491" s="34" t="s">
        <v>101</v>
      </c>
      <c r="E491" s="34" t="s">
        <v>102</v>
      </c>
      <c r="F491" s="34" t="s">
        <v>4141</v>
      </c>
      <c r="G491" s="34" t="s">
        <v>198</v>
      </c>
      <c r="H491" s="34" t="s">
        <v>107</v>
      </c>
      <c r="I491">
        <v>0.45</v>
      </c>
      <c r="J491" s="34" t="s">
        <v>6969</v>
      </c>
      <c r="K491" s="35">
        <v>48092</v>
      </c>
      <c r="L491">
        <v>123117.24</v>
      </c>
      <c r="M491">
        <v>123117.24</v>
      </c>
      <c r="N491">
        <v>0</v>
      </c>
      <c r="O491">
        <v>110805.52</v>
      </c>
      <c r="P491">
        <v>0</v>
      </c>
      <c r="Q491">
        <v>2045.53</v>
      </c>
      <c r="R491">
        <v>2045.53</v>
      </c>
      <c r="S491">
        <v>0</v>
      </c>
    </row>
    <row r="492" spans="1:19" x14ac:dyDescent="0.25">
      <c r="A492">
        <v>4</v>
      </c>
      <c r="B492">
        <v>4332</v>
      </c>
      <c r="C492" s="34" t="s">
        <v>3736</v>
      </c>
      <c r="D492" s="34" t="s">
        <v>226</v>
      </c>
      <c r="E492" s="34" t="s">
        <v>76</v>
      </c>
      <c r="F492" s="34" t="s">
        <v>4142</v>
      </c>
      <c r="G492" s="34" t="s">
        <v>1117</v>
      </c>
      <c r="H492" s="34" t="s">
        <v>107</v>
      </c>
      <c r="I492">
        <v>0.03</v>
      </c>
      <c r="J492" s="34" t="s">
        <v>6969</v>
      </c>
      <c r="K492" s="35">
        <v>43760</v>
      </c>
      <c r="L492">
        <v>60837.65</v>
      </c>
      <c r="M492">
        <v>60837.65</v>
      </c>
      <c r="N492">
        <v>0</v>
      </c>
      <c r="O492">
        <v>54753.89</v>
      </c>
      <c r="P492">
        <v>0</v>
      </c>
      <c r="Q492">
        <v>4562.82</v>
      </c>
      <c r="R492">
        <v>4562.82</v>
      </c>
      <c r="S492">
        <v>0</v>
      </c>
    </row>
    <row r="493" spans="1:19" x14ac:dyDescent="0.25">
      <c r="A493">
        <v>4</v>
      </c>
      <c r="B493">
        <v>4332</v>
      </c>
      <c r="C493" s="34" t="s">
        <v>3736</v>
      </c>
      <c r="D493" s="34" t="s">
        <v>240</v>
      </c>
      <c r="E493" s="34" t="s">
        <v>9</v>
      </c>
      <c r="F493" s="34" t="s">
        <v>4143</v>
      </c>
      <c r="G493" s="34" t="s">
        <v>1116</v>
      </c>
      <c r="H493" s="34" t="s">
        <v>104</v>
      </c>
      <c r="I493">
        <v>1</v>
      </c>
      <c r="J493" s="34" t="s">
        <v>6969</v>
      </c>
      <c r="K493" s="35">
        <v>43334</v>
      </c>
      <c r="L493">
        <v>24665</v>
      </c>
      <c r="M493">
        <v>24665</v>
      </c>
      <c r="N493">
        <v>0</v>
      </c>
      <c r="O493">
        <v>22198.5</v>
      </c>
      <c r="P493">
        <v>0</v>
      </c>
      <c r="Q493">
        <v>1849.88</v>
      </c>
      <c r="R493">
        <v>1849.88</v>
      </c>
      <c r="S493">
        <v>0</v>
      </c>
    </row>
    <row r="494" spans="1:19" x14ac:dyDescent="0.25">
      <c r="A494">
        <v>4</v>
      </c>
      <c r="B494">
        <v>4332</v>
      </c>
      <c r="C494" s="34" t="s">
        <v>3736</v>
      </c>
      <c r="D494" s="34" t="s">
        <v>548</v>
      </c>
      <c r="E494" s="34" t="s">
        <v>9</v>
      </c>
      <c r="F494" s="34" t="s">
        <v>4144</v>
      </c>
      <c r="G494" s="34" t="s">
        <v>722</v>
      </c>
      <c r="H494" s="34" t="s">
        <v>107</v>
      </c>
      <c r="I494">
        <v>1</v>
      </c>
      <c r="J494" s="34" t="s">
        <v>6969</v>
      </c>
      <c r="K494" s="35">
        <v>43335</v>
      </c>
      <c r="L494">
        <v>5982</v>
      </c>
      <c r="M494">
        <v>5982</v>
      </c>
      <c r="N494">
        <v>0</v>
      </c>
      <c r="O494">
        <v>5383.8</v>
      </c>
      <c r="P494">
        <v>0</v>
      </c>
      <c r="Q494">
        <v>448.65</v>
      </c>
      <c r="R494">
        <v>448.65</v>
      </c>
      <c r="S494">
        <v>0</v>
      </c>
    </row>
    <row r="495" spans="1:19" x14ac:dyDescent="0.25">
      <c r="A495">
        <v>4</v>
      </c>
      <c r="B495">
        <v>4332</v>
      </c>
      <c r="C495" s="34" t="s">
        <v>3736</v>
      </c>
      <c r="D495" s="34" t="s">
        <v>226</v>
      </c>
      <c r="E495" s="34" t="s">
        <v>76</v>
      </c>
      <c r="F495" s="34" t="s">
        <v>4145</v>
      </c>
      <c r="G495" s="34" t="s">
        <v>890</v>
      </c>
      <c r="H495" s="34" t="s">
        <v>107</v>
      </c>
      <c r="I495">
        <v>0</v>
      </c>
      <c r="J495" s="34" t="s">
        <v>6969</v>
      </c>
      <c r="K495" s="35">
        <v>43760</v>
      </c>
      <c r="L495">
        <v>12808.49</v>
      </c>
      <c r="M495">
        <v>12808.49</v>
      </c>
      <c r="N495">
        <v>0</v>
      </c>
      <c r="O495">
        <v>11527.64</v>
      </c>
      <c r="P495">
        <v>0</v>
      </c>
      <c r="Q495">
        <v>960.64</v>
      </c>
      <c r="R495">
        <v>960.64</v>
      </c>
      <c r="S495">
        <v>0</v>
      </c>
    </row>
    <row r="496" spans="1:19" x14ac:dyDescent="0.25">
      <c r="A496">
        <v>4</v>
      </c>
      <c r="B496">
        <v>4332</v>
      </c>
      <c r="C496" s="34" t="s">
        <v>3736</v>
      </c>
      <c r="D496" s="34" t="s">
        <v>95</v>
      </c>
      <c r="E496" s="34" t="s">
        <v>93</v>
      </c>
      <c r="F496" s="34" t="s">
        <v>4146</v>
      </c>
      <c r="G496" s="34" t="s">
        <v>1672</v>
      </c>
      <c r="H496" s="34" t="s">
        <v>107</v>
      </c>
      <c r="I496">
        <v>0.1</v>
      </c>
      <c r="J496" s="34" t="s">
        <v>6969</v>
      </c>
      <c r="K496" s="35">
        <v>43864</v>
      </c>
      <c r="L496">
        <v>104407.13</v>
      </c>
      <c r="M496">
        <v>104407.13</v>
      </c>
      <c r="N496">
        <v>0</v>
      </c>
      <c r="O496">
        <v>93966.42</v>
      </c>
      <c r="P496">
        <v>0</v>
      </c>
      <c r="Q496">
        <v>7830.54</v>
      </c>
      <c r="R496">
        <v>7830.54</v>
      </c>
      <c r="S496">
        <v>0</v>
      </c>
    </row>
    <row r="497" spans="1:19" x14ac:dyDescent="0.25">
      <c r="A497">
        <v>4</v>
      </c>
      <c r="B497">
        <v>4332</v>
      </c>
      <c r="C497" s="34" t="s">
        <v>3736</v>
      </c>
      <c r="D497" s="34" t="s">
        <v>95</v>
      </c>
      <c r="E497" s="34" t="s">
        <v>93</v>
      </c>
      <c r="F497" s="34" t="s">
        <v>4147</v>
      </c>
      <c r="G497" s="34" t="s">
        <v>891</v>
      </c>
      <c r="H497" s="34" t="s">
        <v>107</v>
      </c>
      <c r="I497">
        <v>0.1</v>
      </c>
      <c r="J497" s="34" t="s">
        <v>6969</v>
      </c>
      <c r="K497" s="35">
        <v>43334</v>
      </c>
      <c r="L497">
        <v>4100</v>
      </c>
      <c r="M497">
        <v>4100</v>
      </c>
      <c r="N497">
        <v>0</v>
      </c>
      <c r="O497">
        <v>3690</v>
      </c>
      <c r="P497">
        <v>0</v>
      </c>
      <c r="Q497">
        <v>307.5</v>
      </c>
      <c r="R497">
        <v>307.5</v>
      </c>
      <c r="S497">
        <v>0</v>
      </c>
    </row>
    <row r="498" spans="1:19" x14ac:dyDescent="0.25">
      <c r="A498">
        <v>4</v>
      </c>
      <c r="B498">
        <v>4332</v>
      </c>
      <c r="C498" s="34" t="s">
        <v>3736</v>
      </c>
      <c r="D498" s="34" t="s">
        <v>48</v>
      </c>
      <c r="E498" s="34" t="s">
        <v>48</v>
      </c>
      <c r="F498" s="34" t="s">
        <v>4148</v>
      </c>
      <c r="G498" s="34" t="s">
        <v>1084</v>
      </c>
      <c r="H498" s="34" t="s">
        <v>107</v>
      </c>
      <c r="I498">
        <v>0</v>
      </c>
      <c r="J498" s="34" t="s">
        <v>6969</v>
      </c>
      <c r="K498" s="35">
        <v>43787</v>
      </c>
      <c r="L498">
        <v>36202</v>
      </c>
      <c r="M498">
        <v>36202</v>
      </c>
      <c r="N498">
        <v>0</v>
      </c>
      <c r="O498">
        <v>32581.8</v>
      </c>
      <c r="P498">
        <v>0</v>
      </c>
      <c r="Q498">
        <v>2715.15</v>
      </c>
      <c r="R498">
        <v>2715.15</v>
      </c>
      <c r="S498">
        <v>0</v>
      </c>
    </row>
    <row r="499" spans="1:19" x14ac:dyDescent="0.25">
      <c r="A499">
        <v>4</v>
      </c>
      <c r="B499">
        <v>4332</v>
      </c>
      <c r="C499" s="34" t="s">
        <v>3736</v>
      </c>
      <c r="D499" s="34" t="s">
        <v>1378</v>
      </c>
      <c r="E499" s="34" t="s">
        <v>21</v>
      </c>
      <c r="F499" s="34" t="s">
        <v>4149</v>
      </c>
      <c r="G499" s="34" t="s">
        <v>1379</v>
      </c>
      <c r="H499" s="34" t="s">
        <v>107</v>
      </c>
      <c r="I499">
        <v>1</v>
      </c>
      <c r="J499" s="34" t="s">
        <v>6969</v>
      </c>
      <c r="K499" s="35">
        <v>43360</v>
      </c>
      <c r="L499">
        <v>3313.62</v>
      </c>
      <c r="M499">
        <v>3313.62</v>
      </c>
      <c r="N499">
        <v>0</v>
      </c>
      <c r="O499">
        <v>2982.26</v>
      </c>
      <c r="P499">
        <v>0</v>
      </c>
      <c r="Q499">
        <v>248.52</v>
      </c>
      <c r="R499">
        <v>248.52</v>
      </c>
      <c r="S499">
        <v>0</v>
      </c>
    </row>
    <row r="500" spans="1:19" x14ac:dyDescent="0.25">
      <c r="A500">
        <v>4</v>
      </c>
      <c r="B500">
        <v>4332</v>
      </c>
      <c r="C500" s="34" t="s">
        <v>3736</v>
      </c>
      <c r="D500" s="34" t="s">
        <v>1320</v>
      </c>
      <c r="E500" s="34" t="s">
        <v>69</v>
      </c>
      <c r="F500" s="34" t="s">
        <v>8666</v>
      </c>
      <c r="G500" s="34" t="s">
        <v>8607</v>
      </c>
      <c r="H500" s="34" t="s">
        <v>3712</v>
      </c>
      <c r="I500">
        <v>0.15</v>
      </c>
      <c r="J500" s="34" t="s">
        <v>6970</v>
      </c>
      <c r="K500" s="35">
        <v>48092</v>
      </c>
      <c r="L500">
        <v>202000</v>
      </c>
      <c r="M500">
        <v>202000</v>
      </c>
      <c r="N500">
        <v>0</v>
      </c>
      <c r="O500">
        <v>151500</v>
      </c>
      <c r="P500">
        <v>0</v>
      </c>
      <c r="Q500">
        <v>0</v>
      </c>
      <c r="R500">
        <v>0</v>
      </c>
      <c r="S500">
        <v>0</v>
      </c>
    </row>
    <row r="501" spans="1:19" x14ac:dyDescent="0.25">
      <c r="A501">
        <v>4</v>
      </c>
      <c r="B501">
        <v>4332</v>
      </c>
      <c r="C501" s="34" t="s">
        <v>3736</v>
      </c>
      <c r="D501" s="34" t="s">
        <v>121</v>
      </c>
      <c r="E501" s="34" t="s">
        <v>122</v>
      </c>
      <c r="F501" s="34" t="s">
        <v>4150</v>
      </c>
      <c r="G501" s="34" t="s">
        <v>123</v>
      </c>
      <c r="H501" s="34" t="s">
        <v>124</v>
      </c>
      <c r="I501">
        <v>0</v>
      </c>
      <c r="J501" s="34" t="s">
        <v>6969</v>
      </c>
      <c r="K501" s="35">
        <v>43882</v>
      </c>
      <c r="L501">
        <v>23566.09</v>
      </c>
      <c r="M501">
        <v>23566.09</v>
      </c>
      <c r="N501">
        <v>0</v>
      </c>
      <c r="O501">
        <v>21209.48</v>
      </c>
      <c r="P501">
        <v>0</v>
      </c>
      <c r="Q501">
        <v>1767.46</v>
      </c>
      <c r="R501">
        <v>1767.46</v>
      </c>
      <c r="S501">
        <v>0</v>
      </c>
    </row>
    <row r="502" spans="1:19" x14ac:dyDescent="0.25">
      <c r="A502">
        <v>4</v>
      </c>
      <c r="B502">
        <v>4332</v>
      </c>
      <c r="C502" s="34" t="s">
        <v>3736</v>
      </c>
      <c r="D502" s="34" t="s">
        <v>557</v>
      </c>
      <c r="E502" s="34" t="s">
        <v>93</v>
      </c>
      <c r="F502" s="34" t="s">
        <v>4151</v>
      </c>
      <c r="G502" s="34" t="s">
        <v>867</v>
      </c>
      <c r="H502" s="34" t="s">
        <v>107</v>
      </c>
      <c r="I502">
        <v>1</v>
      </c>
      <c r="J502" s="34" t="s">
        <v>6969</v>
      </c>
      <c r="K502" s="35">
        <v>43334</v>
      </c>
      <c r="L502">
        <v>5516.25</v>
      </c>
      <c r="M502">
        <v>5516.25</v>
      </c>
      <c r="N502">
        <v>0</v>
      </c>
      <c r="O502">
        <v>4964.63</v>
      </c>
      <c r="P502">
        <v>0</v>
      </c>
      <c r="Q502">
        <v>413.72</v>
      </c>
      <c r="R502">
        <v>413.72</v>
      </c>
      <c r="S502">
        <v>0</v>
      </c>
    </row>
    <row r="503" spans="1:19" x14ac:dyDescent="0.25">
      <c r="A503">
        <v>4</v>
      </c>
      <c r="B503">
        <v>4332</v>
      </c>
      <c r="C503" s="34" t="s">
        <v>3736</v>
      </c>
      <c r="D503" s="34" t="s">
        <v>14</v>
      </c>
      <c r="E503" s="34" t="s">
        <v>15</v>
      </c>
      <c r="F503" s="34" t="s">
        <v>4152</v>
      </c>
      <c r="G503" s="34" t="s">
        <v>1203</v>
      </c>
      <c r="H503" s="34" t="s">
        <v>107</v>
      </c>
      <c r="I503">
        <v>0.1</v>
      </c>
      <c r="J503" s="34" t="s">
        <v>6969</v>
      </c>
      <c r="K503" s="35">
        <v>44057</v>
      </c>
      <c r="L503">
        <v>5748.56</v>
      </c>
      <c r="M503">
        <v>5748.56</v>
      </c>
      <c r="N503">
        <v>0</v>
      </c>
      <c r="O503">
        <v>5173.7</v>
      </c>
      <c r="P503">
        <v>0</v>
      </c>
      <c r="Q503">
        <v>431.15</v>
      </c>
      <c r="R503">
        <v>431.14</v>
      </c>
      <c r="S503">
        <v>0.01</v>
      </c>
    </row>
    <row r="504" spans="1:19" x14ac:dyDescent="0.25">
      <c r="A504">
        <v>4</v>
      </c>
      <c r="B504">
        <v>4332</v>
      </c>
      <c r="C504" s="34" t="s">
        <v>3736</v>
      </c>
      <c r="D504" s="34" t="s">
        <v>95</v>
      </c>
      <c r="E504" s="34" t="s">
        <v>93</v>
      </c>
      <c r="F504" s="34" t="s">
        <v>4153</v>
      </c>
      <c r="G504" s="34" t="s">
        <v>1523</v>
      </c>
      <c r="H504" s="34" t="s">
        <v>107</v>
      </c>
      <c r="I504">
        <v>0.1</v>
      </c>
      <c r="J504" s="34" t="s">
        <v>6969</v>
      </c>
      <c r="K504" s="35">
        <v>43412</v>
      </c>
      <c r="L504">
        <v>30485.8</v>
      </c>
      <c r="M504">
        <v>30485.8</v>
      </c>
      <c r="N504">
        <v>0</v>
      </c>
      <c r="O504">
        <v>27437.22</v>
      </c>
      <c r="P504">
        <v>0</v>
      </c>
      <c r="Q504">
        <v>2286.44</v>
      </c>
      <c r="R504">
        <v>2286.44</v>
      </c>
      <c r="S504">
        <v>0</v>
      </c>
    </row>
    <row r="505" spans="1:19" x14ac:dyDescent="0.25">
      <c r="A505">
        <v>4</v>
      </c>
      <c r="B505">
        <v>4332</v>
      </c>
      <c r="C505" s="34" t="s">
        <v>3736</v>
      </c>
      <c r="D505" s="34" t="s">
        <v>1060</v>
      </c>
      <c r="E505" s="34" t="s">
        <v>76</v>
      </c>
      <c r="F505" s="34" t="s">
        <v>4154</v>
      </c>
      <c r="G505" s="34" t="s">
        <v>1094</v>
      </c>
      <c r="H505" s="34" t="s">
        <v>107</v>
      </c>
      <c r="I505">
        <v>0</v>
      </c>
      <c r="J505" s="34" t="s">
        <v>6969</v>
      </c>
      <c r="K505" s="35">
        <v>43959</v>
      </c>
      <c r="L505">
        <v>7677.41</v>
      </c>
      <c r="M505">
        <v>7677.41</v>
      </c>
      <c r="N505">
        <v>0</v>
      </c>
      <c r="O505">
        <v>6909.67</v>
      </c>
      <c r="P505">
        <v>0</v>
      </c>
      <c r="Q505">
        <v>575.80999999999995</v>
      </c>
      <c r="R505">
        <v>575.80999999999995</v>
      </c>
      <c r="S505">
        <v>0</v>
      </c>
    </row>
    <row r="506" spans="1:19" x14ac:dyDescent="0.25">
      <c r="A506">
        <v>4</v>
      </c>
      <c r="B506">
        <v>4332</v>
      </c>
      <c r="C506" s="34" t="s">
        <v>3736</v>
      </c>
      <c r="D506" s="34" t="s">
        <v>865</v>
      </c>
      <c r="E506" s="34" t="s">
        <v>255</v>
      </c>
      <c r="F506" s="34" t="s">
        <v>4155</v>
      </c>
      <c r="G506" s="34" t="s">
        <v>866</v>
      </c>
      <c r="H506" s="34" t="s">
        <v>124</v>
      </c>
      <c r="I506">
        <v>0</v>
      </c>
      <c r="J506" s="34" t="s">
        <v>6969</v>
      </c>
      <c r="K506" s="35">
        <v>43334</v>
      </c>
      <c r="L506">
        <v>11505.12</v>
      </c>
      <c r="M506">
        <v>11505.12</v>
      </c>
      <c r="N506">
        <v>0</v>
      </c>
      <c r="O506">
        <v>10354.61</v>
      </c>
      <c r="P506">
        <v>0</v>
      </c>
      <c r="Q506">
        <v>862.88</v>
      </c>
      <c r="R506">
        <v>862.88</v>
      </c>
      <c r="S506">
        <v>0</v>
      </c>
    </row>
    <row r="507" spans="1:19" x14ac:dyDescent="0.25">
      <c r="A507">
        <v>4</v>
      </c>
      <c r="B507">
        <v>4332</v>
      </c>
      <c r="C507" s="34" t="s">
        <v>3736</v>
      </c>
      <c r="D507" s="34" t="s">
        <v>1438</v>
      </c>
      <c r="E507" s="34" t="s">
        <v>60</v>
      </c>
      <c r="F507" s="34" t="s">
        <v>7162</v>
      </c>
      <c r="G507" s="34" t="s">
        <v>7163</v>
      </c>
      <c r="H507" s="34" t="s">
        <v>29</v>
      </c>
      <c r="I507">
        <v>0.98</v>
      </c>
      <c r="J507" s="34" t="s">
        <v>6970</v>
      </c>
      <c r="K507" s="35">
        <v>48092</v>
      </c>
      <c r="L507">
        <v>6615544</v>
      </c>
      <c r="M507">
        <v>125026</v>
      </c>
      <c r="N507">
        <v>-6490518</v>
      </c>
      <c r="O507">
        <v>93769.5</v>
      </c>
      <c r="P507">
        <v>-4867888.5</v>
      </c>
      <c r="Q507">
        <v>17031.485000000001</v>
      </c>
      <c r="R507">
        <v>0</v>
      </c>
      <c r="S507">
        <v>17031.485000000001</v>
      </c>
    </row>
    <row r="508" spans="1:19" x14ac:dyDescent="0.25">
      <c r="A508">
        <v>4</v>
      </c>
      <c r="B508">
        <v>4332</v>
      </c>
      <c r="C508" s="34" t="s">
        <v>3736</v>
      </c>
      <c r="D508" s="34" t="s">
        <v>7164</v>
      </c>
      <c r="E508" s="34" t="s">
        <v>7165</v>
      </c>
      <c r="F508" s="34" t="s">
        <v>7166</v>
      </c>
      <c r="G508" s="34" t="s">
        <v>7167</v>
      </c>
      <c r="H508" s="34" t="s">
        <v>86</v>
      </c>
      <c r="I508">
        <v>1</v>
      </c>
      <c r="J508" s="34" t="s">
        <v>6969</v>
      </c>
      <c r="K508" s="35">
        <v>43335</v>
      </c>
      <c r="L508">
        <v>27487.19</v>
      </c>
      <c r="M508">
        <v>27487.19</v>
      </c>
      <c r="N508">
        <v>0</v>
      </c>
      <c r="O508">
        <v>27487.19</v>
      </c>
      <c r="P508">
        <v>0</v>
      </c>
      <c r="Q508">
        <v>0</v>
      </c>
      <c r="R508">
        <v>0</v>
      </c>
      <c r="S508">
        <v>0</v>
      </c>
    </row>
    <row r="509" spans="1:19" x14ac:dyDescent="0.25">
      <c r="A509">
        <v>4</v>
      </c>
      <c r="B509">
        <v>4332</v>
      </c>
      <c r="C509" s="34" t="s">
        <v>3736</v>
      </c>
      <c r="D509" s="34" t="s">
        <v>559</v>
      </c>
      <c r="E509" s="34" t="s">
        <v>27</v>
      </c>
      <c r="F509" s="34" t="s">
        <v>4156</v>
      </c>
      <c r="G509" s="34" t="s">
        <v>1387</v>
      </c>
      <c r="H509" s="34" t="s">
        <v>107</v>
      </c>
      <c r="I509">
        <v>0</v>
      </c>
      <c r="J509" s="34" t="s">
        <v>6969</v>
      </c>
      <c r="K509" s="35">
        <v>43598</v>
      </c>
      <c r="L509">
        <v>12678.87</v>
      </c>
      <c r="M509">
        <v>12678.87</v>
      </c>
      <c r="N509">
        <v>0</v>
      </c>
      <c r="O509">
        <v>11410.98</v>
      </c>
      <c r="P509">
        <v>0</v>
      </c>
      <c r="Q509">
        <v>950.92</v>
      </c>
      <c r="R509">
        <v>950.91</v>
      </c>
      <c r="S509">
        <v>0.01</v>
      </c>
    </row>
    <row r="510" spans="1:19" x14ac:dyDescent="0.25">
      <c r="A510">
        <v>4</v>
      </c>
      <c r="B510">
        <v>4332</v>
      </c>
      <c r="C510" s="34" t="s">
        <v>3736</v>
      </c>
      <c r="D510" s="34" t="s">
        <v>744</v>
      </c>
      <c r="E510" s="34" t="s">
        <v>25</v>
      </c>
      <c r="F510" s="34" t="s">
        <v>4157</v>
      </c>
      <c r="G510" s="34" t="s">
        <v>745</v>
      </c>
      <c r="H510" s="34" t="s">
        <v>107</v>
      </c>
      <c r="I510">
        <v>0.2</v>
      </c>
      <c r="J510" s="34" t="s">
        <v>6969</v>
      </c>
      <c r="K510" s="35">
        <v>43336</v>
      </c>
      <c r="L510">
        <v>5066.45</v>
      </c>
      <c r="M510">
        <v>5066.45</v>
      </c>
      <c r="N510">
        <v>0</v>
      </c>
      <c r="O510">
        <v>4559.8100000000004</v>
      </c>
      <c r="P510">
        <v>0</v>
      </c>
      <c r="Q510">
        <v>379.98</v>
      </c>
      <c r="R510">
        <v>379.98</v>
      </c>
      <c r="S510">
        <v>0</v>
      </c>
    </row>
    <row r="511" spans="1:19" x14ac:dyDescent="0.25">
      <c r="A511">
        <v>4</v>
      </c>
      <c r="B511">
        <v>4332</v>
      </c>
      <c r="C511" s="34" t="s">
        <v>3736</v>
      </c>
      <c r="D511" s="34" t="s">
        <v>452</v>
      </c>
      <c r="E511" s="34" t="s">
        <v>9</v>
      </c>
      <c r="F511" s="34" t="s">
        <v>4158</v>
      </c>
      <c r="G511" s="34" t="s">
        <v>1270</v>
      </c>
      <c r="H511" s="34" t="s">
        <v>107</v>
      </c>
      <c r="I511">
        <v>1</v>
      </c>
      <c r="J511" s="34" t="s">
        <v>6969</v>
      </c>
      <c r="K511" s="35">
        <v>43360</v>
      </c>
      <c r="L511">
        <v>5283.85</v>
      </c>
      <c r="M511">
        <v>5283.85</v>
      </c>
      <c r="N511">
        <v>0</v>
      </c>
      <c r="O511">
        <v>4755.47</v>
      </c>
      <c r="P511">
        <v>0</v>
      </c>
      <c r="Q511">
        <v>396.29</v>
      </c>
      <c r="R511">
        <v>396.29</v>
      </c>
      <c r="S511">
        <v>0</v>
      </c>
    </row>
    <row r="512" spans="1:19" x14ac:dyDescent="0.25">
      <c r="A512">
        <v>4</v>
      </c>
      <c r="B512">
        <v>4332</v>
      </c>
      <c r="C512" s="34" t="s">
        <v>3736</v>
      </c>
      <c r="D512" s="34" t="s">
        <v>312</v>
      </c>
      <c r="E512" s="34" t="s">
        <v>313</v>
      </c>
      <c r="F512" s="34" t="s">
        <v>4159</v>
      </c>
      <c r="G512" s="34" t="s">
        <v>888</v>
      </c>
      <c r="H512" s="34" t="s">
        <v>107</v>
      </c>
      <c r="I512">
        <v>0</v>
      </c>
      <c r="J512" s="34" t="s">
        <v>6969</v>
      </c>
      <c r="K512" s="35">
        <v>43571</v>
      </c>
      <c r="L512">
        <v>109722.56</v>
      </c>
      <c r="M512">
        <v>109722.56</v>
      </c>
      <c r="N512">
        <v>0</v>
      </c>
      <c r="O512">
        <v>98750.3</v>
      </c>
      <c r="P512">
        <v>0</v>
      </c>
      <c r="Q512">
        <v>8229.2000000000007</v>
      </c>
      <c r="R512">
        <v>8229.19</v>
      </c>
      <c r="S512">
        <v>0.01</v>
      </c>
    </row>
    <row r="513" spans="1:19" x14ac:dyDescent="0.25">
      <c r="A513">
        <v>4</v>
      </c>
      <c r="B513">
        <v>4332</v>
      </c>
      <c r="C513" s="34" t="s">
        <v>3736</v>
      </c>
      <c r="D513" s="34" t="s">
        <v>1623</v>
      </c>
      <c r="E513" s="34" t="s">
        <v>1571</v>
      </c>
      <c r="F513" s="34" t="s">
        <v>4160</v>
      </c>
      <c r="G513" s="34" t="s">
        <v>1624</v>
      </c>
      <c r="H513" s="34" t="s">
        <v>107</v>
      </c>
      <c r="I513">
        <v>0</v>
      </c>
      <c r="J513" s="34" t="s">
        <v>6969</v>
      </c>
      <c r="K513" s="35">
        <v>43412</v>
      </c>
      <c r="L513">
        <v>16099</v>
      </c>
      <c r="M513">
        <v>16099</v>
      </c>
      <c r="N513">
        <v>0</v>
      </c>
      <c r="O513">
        <v>14489.1</v>
      </c>
      <c r="P513">
        <v>0</v>
      </c>
      <c r="Q513">
        <v>1207.43</v>
      </c>
      <c r="R513">
        <v>1207.43</v>
      </c>
      <c r="S513">
        <v>0</v>
      </c>
    </row>
    <row r="514" spans="1:19" x14ac:dyDescent="0.25">
      <c r="A514">
        <v>4</v>
      </c>
      <c r="B514">
        <v>4332</v>
      </c>
      <c r="C514" s="34" t="s">
        <v>3736</v>
      </c>
      <c r="D514" s="34" t="s">
        <v>653</v>
      </c>
      <c r="E514" s="34" t="s">
        <v>147</v>
      </c>
      <c r="F514" s="34" t="s">
        <v>4161</v>
      </c>
      <c r="G514" s="34" t="s">
        <v>654</v>
      </c>
      <c r="H514" s="34" t="s">
        <v>104</v>
      </c>
      <c r="I514">
        <v>0.5</v>
      </c>
      <c r="J514" s="34" t="s">
        <v>6969</v>
      </c>
      <c r="K514" s="35">
        <v>43598</v>
      </c>
      <c r="L514">
        <v>8913.1200000000008</v>
      </c>
      <c r="M514">
        <v>8913.1200000000008</v>
      </c>
      <c r="N514">
        <v>0</v>
      </c>
      <c r="O514">
        <v>8021.81</v>
      </c>
      <c r="P514">
        <v>0</v>
      </c>
      <c r="Q514">
        <v>668.48</v>
      </c>
      <c r="R514">
        <v>668.48</v>
      </c>
      <c r="S514">
        <v>0</v>
      </c>
    </row>
    <row r="515" spans="1:19" x14ac:dyDescent="0.25">
      <c r="A515">
        <v>4</v>
      </c>
      <c r="B515">
        <v>4332</v>
      </c>
      <c r="C515" s="34" t="s">
        <v>3736</v>
      </c>
      <c r="D515" s="34" t="s">
        <v>300</v>
      </c>
      <c r="E515" s="34" t="s">
        <v>60</v>
      </c>
      <c r="F515" s="34" t="s">
        <v>8667</v>
      </c>
      <c r="G515" s="34" t="s">
        <v>8601</v>
      </c>
      <c r="H515" s="34" t="s">
        <v>29</v>
      </c>
      <c r="I515">
        <v>0.15</v>
      </c>
      <c r="J515" s="34" t="s">
        <v>6970</v>
      </c>
      <c r="K515" s="35">
        <v>48092</v>
      </c>
      <c r="L515">
        <v>565000</v>
      </c>
      <c r="M515">
        <v>565000</v>
      </c>
      <c r="N515">
        <v>0</v>
      </c>
      <c r="O515">
        <v>423750</v>
      </c>
      <c r="P515">
        <v>0</v>
      </c>
      <c r="Q515">
        <v>0</v>
      </c>
      <c r="R515">
        <v>0</v>
      </c>
      <c r="S515">
        <v>0</v>
      </c>
    </row>
    <row r="516" spans="1:19" x14ac:dyDescent="0.25">
      <c r="A516">
        <v>4</v>
      </c>
      <c r="B516">
        <v>4332</v>
      </c>
      <c r="C516" s="34" t="s">
        <v>3736</v>
      </c>
      <c r="D516" s="34" t="s">
        <v>680</v>
      </c>
      <c r="E516" s="34" t="s">
        <v>9</v>
      </c>
      <c r="F516" s="34" t="s">
        <v>4162</v>
      </c>
      <c r="G516" s="34" t="s">
        <v>681</v>
      </c>
      <c r="H516" s="34" t="s">
        <v>86</v>
      </c>
      <c r="I516">
        <v>1</v>
      </c>
      <c r="J516" s="34" t="s">
        <v>6969</v>
      </c>
      <c r="K516" s="35">
        <v>43781</v>
      </c>
      <c r="L516">
        <v>11367.04</v>
      </c>
      <c r="M516">
        <v>11367.04</v>
      </c>
      <c r="N516">
        <v>0</v>
      </c>
      <c r="O516">
        <v>10899.69</v>
      </c>
      <c r="P516">
        <v>0</v>
      </c>
      <c r="Q516">
        <v>350.51</v>
      </c>
      <c r="R516">
        <v>350.51</v>
      </c>
      <c r="S516">
        <v>0</v>
      </c>
    </row>
    <row r="517" spans="1:19" x14ac:dyDescent="0.25">
      <c r="A517">
        <v>4</v>
      </c>
      <c r="B517">
        <v>4332</v>
      </c>
      <c r="C517" s="34" t="s">
        <v>3736</v>
      </c>
      <c r="D517" s="34" t="s">
        <v>1299</v>
      </c>
      <c r="E517" s="34" t="s">
        <v>25</v>
      </c>
      <c r="F517" s="34" t="s">
        <v>4163</v>
      </c>
      <c r="G517" s="34" t="s">
        <v>2391</v>
      </c>
      <c r="H517" s="34" t="s">
        <v>86</v>
      </c>
      <c r="I517">
        <v>1</v>
      </c>
      <c r="J517" s="34" t="s">
        <v>6969</v>
      </c>
      <c r="K517" s="35">
        <v>43507</v>
      </c>
      <c r="L517">
        <v>28955.84</v>
      </c>
      <c r="M517">
        <v>28955.84</v>
      </c>
      <c r="N517">
        <v>0</v>
      </c>
      <c r="O517">
        <v>26060.26</v>
      </c>
      <c r="P517">
        <v>0</v>
      </c>
      <c r="Q517">
        <v>2171.69</v>
      </c>
      <c r="R517">
        <v>2171.69</v>
      </c>
      <c r="S517">
        <v>0</v>
      </c>
    </row>
    <row r="518" spans="1:19" x14ac:dyDescent="0.25">
      <c r="A518">
        <v>4</v>
      </c>
      <c r="B518">
        <v>4332</v>
      </c>
      <c r="C518" s="34" t="s">
        <v>3736</v>
      </c>
      <c r="D518" s="34" t="s">
        <v>610</v>
      </c>
      <c r="E518" s="34" t="s">
        <v>243</v>
      </c>
      <c r="F518" s="34" t="s">
        <v>4164</v>
      </c>
      <c r="G518" s="34" t="s">
        <v>611</v>
      </c>
      <c r="H518" s="34" t="s">
        <v>124</v>
      </c>
      <c r="I518">
        <v>0</v>
      </c>
      <c r="J518" s="34" t="s">
        <v>6969</v>
      </c>
      <c r="K518" s="35">
        <v>43608</v>
      </c>
      <c r="L518">
        <v>56161.13</v>
      </c>
      <c r="M518">
        <v>56161.13</v>
      </c>
      <c r="N518">
        <v>0</v>
      </c>
      <c r="O518">
        <v>50545.02</v>
      </c>
      <c r="P518">
        <v>0</v>
      </c>
      <c r="Q518">
        <v>4212.09</v>
      </c>
      <c r="R518">
        <v>4212.09</v>
      </c>
      <c r="S518">
        <v>0</v>
      </c>
    </row>
    <row r="519" spans="1:19" x14ac:dyDescent="0.25">
      <c r="A519">
        <v>4</v>
      </c>
      <c r="B519">
        <v>4332</v>
      </c>
      <c r="C519" s="34" t="s">
        <v>3736</v>
      </c>
      <c r="D519" s="34" t="s">
        <v>1818</v>
      </c>
      <c r="E519" s="34" t="s">
        <v>9</v>
      </c>
      <c r="F519" s="34" t="s">
        <v>4165</v>
      </c>
      <c r="G519" s="34" t="s">
        <v>3318</v>
      </c>
      <c r="H519" s="34" t="s">
        <v>100</v>
      </c>
      <c r="I519">
        <v>0.75</v>
      </c>
      <c r="J519" s="34" t="s">
        <v>6969</v>
      </c>
      <c r="K519" s="35">
        <v>44085</v>
      </c>
      <c r="L519">
        <v>25000</v>
      </c>
      <c r="M519">
        <v>25000</v>
      </c>
      <c r="N519">
        <v>0</v>
      </c>
      <c r="O519">
        <v>22500</v>
      </c>
      <c r="P519">
        <v>0</v>
      </c>
      <c r="Q519">
        <v>1875</v>
      </c>
      <c r="R519">
        <v>1875</v>
      </c>
      <c r="S519">
        <v>0</v>
      </c>
    </row>
    <row r="520" spans="1:19" x14ac:dyDescent="0.25">
      <c r="A520">
        <v>4</v>
      </c>
      <c r="B520">
        <v>4332</v>
      </c>
      <c r="C520" s="34" t="s">
        <v>3736</v>
      </c>
      <c r="D520" s="34" t="s">
        <v>927</v>
      </c>
      <c r="E520" s="34" t="s">
        <v>147</v>
      </c>
      <c r="F520" s="34" t="s">
        <v>4166</v>
      </c>
      <c r="G520" s="34" t="s">
        <v>2019</v>
      </c>
      <c r="H520" s="34" t="s">
        <v>86</v>
      </c>
      <c r="I520">
        <v>1</v>
      </c>
      <c r="J520" s="34" t="s">
        <v>6969</v>
      </c>
      <c r="K520" s="35">
        <v>43882</v>
      </c>
      <c r="L520">
        <v>3200</v>
      </c>
      <c r="M520">
        <v>3200</v>
      </c>
      <c r="N520">
        <v>0</v>
      </c>
      <c r="O520">
        <v>2880</v>
      </c>
      <c r="P520">
        <v>0</v>
      </c>
      <c r="Q520">
        <v>240</v>
      </c>
      <c r="R520">
        <v>240</v>
      </c>
      <c r="S520">
        <v>0</v>
      </c>
    </row>
    <row r="521" spans="1:19" x14ac:dyDescent="0.25">
      <c r="A521">
        <v>4</v>
      </c>
      <c r="B521">
        <v>4332</v>
      </c>
      <c r="C521" s="34" t="s">
        <v>3736</v>
      </c>
      <c r="D521" s="34" t="s">
        <v>1043</v>
      </c>
      <c r="E521" s="34" t="s">
        <v>15</v>
      </c>
      <c r="F521" s="34" t="s">
        <v>4167</v>
      </c>
      <c r="G521" s="34" t="s">
        <v>1044</v>
      </c>
      <c r="H521" s="34" t="s">
        <v>104</v>
      </c>
      <c r="I521">
        <v>0</v>
      </c>
      <c r="J521" s="34" t="s">
        <v>6969</v>
      </c>
      <c r="K521" s="35">
        <v>43334</v>
      </c>
      <c r="L521">
        <v>11998</v>
      </c>
      <c r="M521">
        <v>11998</v>
      </c>
      <c r="N521">
        <v>0</v>
      </c>
      <c r="O521">
        <v>10798.2</v>
      </c>
      <c r="P521">
        <v>0</v>
      </c>
      <c r="Q521">
        <v>899.85</v>
      </c>
      <c r="R521">
        <v>899.85</v>
      </c>
      <c r="S521">
        <v>0</v>
      </c>
    </row>
    <row r="522" spans="1:19" x14ac:dyDescent="0.25">
      <c r="A522">
        <v>4</v>
      </c>
      <c r="B522">
        <v>4332</v>
      </c>
      <c r="C522" s="34" t="s">
        <v>3736</v>
      </c>
      <c r="D522" s="34" t="s">
        <v>226</v>
      </c>
      <c r="E522" s="34" t="s">
        <v>76</v>
      </c>
      <c r="F522" s="34" t="s">
        <v>4168</v>
      </c>
      <c r="G522" s="34" t="s">
        <v>1002</v>
      </c>
      <c r="H522" s="34" t="s">
        <v>107</v>
      </c>
      <c r="I522">
        <v>0</v>
      </c>
      <c r="J522" s="34" t="s">
        <v>6969</v>
      </c>
      <c r="K522" s="35">
        <v>44123</v>
      </c>
      <c r="L522">
        <v>7098.97</v>
      </c>
      <c r="M522">
        <v>3307.88</v>
      </c>
      <c r="N522">
        <v>-3791.09</v>
      </c>
      <c r="O522">
        <v>2977.09</v>
      </c>
      <c r="P522">
        <v>-3411.98</v>
      </c>
      <c r="Q522">
        <v>532.41999999999996</v>
      </c>
      <c r="R522">
        <v>532.41999999999996</v>
      </c>
      <c r="S522">
        <v>0</v>
      </c>
    </row>
    <row r="523" spans="1:19" x14ac:dyDescent="0.25">
      <c r="A523">
        <v>4</v>
      </c>
      <c r="B523">
        <v>4332</v>
      </c>
      <c r="C523" s="34" t="s">
        <v>3736</v>
      </c>
      <c r="D523" s="34" t="s">
        <v>548</v>
      </c>
      <c r="E523" s="34" t="s">
        <v>9</v>
      </c>
      <c r="F523" s="34" t="s">
        <v>4169</v>
      </c>
      <c r="G523" s="34" t="s">
        <v>915</v>
      </c>
      <c r="H523" s="34" t="s">
        <v>107</v>
      </c>
      <c r="I523">
        <v>1</v>
      </c>
      <c r="J523" s="34" t="s">
        <v>6969</v>
      </c>
      <c r="K523" s="35">
        <v>43335</v>
      </c>
      <c r="L523">
        <v>10592</v>
      </c>
      <c r="M523">
        <v>10592</v>
      </c>
      <c r="N523">
        <v>0</v>
      </c>
      <c r="O523">
        <v>9532.7999999999993</v>
      </c>
      <c r="P523">
        <v>0</v>
      </c>
      <c r="Q523">
        <v>794.4</v>
      </c>
      <c r="R523">
        <v>794.4</v>
      </c>
      <c r="S523">
        <v>0</v>
      </c>
    </row>
    <row r="524" spans="1:19" x14ac:dyDescent="0.25">
      <c r="A524">
        <v>4</v>
      </c>
      <c r="B524">
        <v>4332</v>
      </c>
      <c r="C524" s="34" t="s">
        <v>3736</v>
      </c>
      <c r="D524" s="34" t="s">
        <v>300</v>
      </c>
      <c r="E524" s="34" t="s">
        <v>60</v>
      </c>
      <c r="F524" s="34" t="s">
        <v>8668</v>
      </c>
      <c r="G524" s="34" t="s">
        <v>8602</v>
      </c>
      <c r="H524" s="34" t="s">
        <v>29</v>
      </c>
      <c r="I524">
        <v>0.01</v>
      </c>
      <c r="J524" s="34" t="s">
        <v>6970</v>
      </c>
      <c r="K524" s="35">
        <v>48092</v>
      </c>
      <c r="L524">
        <v>385000</v>
      </c>
      <c r="M524">
        <v>385000</v>
      </c>
      <c r="N524">
        <v>0</v>
      </c>
      <c r="O524">
        <v>288750</v>
      </c>
      <c r="P524">
        <v>0</v>
      </c>
      <c r="Q524">
        <v>0</v>
      </c>
      <c r="R524">
        <v>0</v>
      </c>
      <c r="S524">
        <v>0</v>
      </c>
    </row>
    <row r="525" spans="1:19" x14ac:dyDescent="0.25">
      <c r="A525">
        <v>4</v>
      </c>
      <c r="B525">
        <v>4332</v>
      </c>
      <c r="C525" s="34" t="s">
        <v>3736</v>
      </c>
      <c r="D525" s="34" t="s">
        <v>143</v>
      </c>
      <c r="E525" s="34" t="s">
        <v>135</v>
      </c>
      <c r="F525" s="34" t="s">
        <v>4170</v>
      </c>
      <c r="G525" s="34" t="s">
        <v>202</v>
      </c>
      <c r="H525" s="34" t="s">
        <v>100</v>
      </c>
      <c r="I525">
        <v>0</v>
      </c>
      <c r="J525" s="34" t="s">
        <v>6969</v>
      </c>
      <c r="K525" s="35">
        <v>44209</v>
      </c>
      <c r="L525">
        <v>48653.36</v>
      </c>
      <c r="M525">
        <v>48653.36</v>
      </c>
      <c r="N525">
        <v>0</v>
      </c>
      <c r="O525">
        <v>43788.02</v>
      </c>
      <c r="P525">
        <v>0</v>
      </c>
      <c r="Q525">
        <v>3649.01</v>
      </c>
      <c r="R525">
        <v>3649</v>
      </c>
      <c r="S525">
        <v>0.01</v>
      </c>
    </row>
    <row r="526" spans="1:19" x14ac:dyDescent="0.25">
      <c r="A526">
        <v>4</v>
      </c>
      <c r="B526">
        <v>4332</v>
      </c>
      <c r="C526" s="34" t="s">
        <v>3736</v>
      </c>
      <c r="D526" s="34" t="s">
        <v>563</v>
      </c>
      <c r="E526" s="34" t="s">
        <v>152</v>
      </c>
      <c r="F526" s="34" t="s">
        <v>4171</v>
      </c>
      <c r="G526" s="34" t="s">
        <v>1783</v>
      </c>
      <c r="H526" s="34" t="s">
        <v>100</v>
      </c>
      <c r="I526">
        <v>1</v>
      </c>
      <c r="J526" s="34" t="s">
        <v>6969</v>
      </c>
      <c r="K526" s="35">
        <v>43410</v>
      </c>
      <c r="L526">
        <v>5140</v>
      </c>
      <c r="M526">
        <v>5140</v>
      </c>
      <c r="N526">
        <v>0</v>
      </c>
      <c r="O526">
        <v>4626</v>
      </c>
      <c r="P526">
        <v>0</v>
      </c>
      <c r="Q526">
        <v>385.5</v>
      </c>
      <c r="R526">
        <v>385.5</v>
      </c>
      <c r="S526">
        <v>0</v>
      </c>
    </row>
    <row r="527" spans="1:19" x14ac:dyDescent="0.25">
      <c r="A527">
        <v>4</v>
      </c>
      <c r="B527">
        <v>4332</v>
      </c>
      <c r="C527" s="34" t="s">
        <v>3736</v>
      </c>
      <c r="D527" s="34" t="s">
        <v>284</v>
      </c>
      <c r="E527" s="34" t="s">
        <v>37</v>
      </c>
      <c r="F527" s="34" t="s">
        <v>4172</v>
      </c>
      <c r="G527" s="34" t="s">
        <v>737</v>
      </c>
      <c r="H527" s="34" t="s">
        <v>104</v>
      </c>
      <c r="I527">
        <v>0</v>
      </c>
      <c r="J527" s="34" t="s">
        <v>6969</v>
      </c>
      <c r="K527" s="35">
        <v>43816</v>
      </c>
      <c r="L527">
        <v>5031.7700000000004</v>
      </c>
      <c r="M527">
        <v>5031.7700000000004</v>
      </c>
      <c r="N527">
        <v>0</v>
      </c>
      <c r="O527">
        <v>4528.59</v>
      </c>
      <c r="P527">
        <v>0</v>
      </c>
      <c r="Q527">
        <v>377.39</v>
      </c>
      <c r="R527">
        <v>377.38</v>
      </c>
      <c r="S527">
        <v>0.01</v>
      </c>
    </row>
    <row r="528" spans="1:19" x14ac:dyDescent="0.25">
      <c r="A528">
        <v>4</v>
      </c>
      <c r="B528">
        <v>4332</v>
      </c>
      <c r="C528" s="34" t="s">
        <v>3736</v>
      </c>
      <c r="D528" s="34" t="s">
        <v>657</v>
      </c>
      <c r="E528" s="34" t="s">
        <v>25</v>
      </c>
      <c r="F528" s="34" t="s">
        <v>4173</v>
      </c>
      <c r="G528" s="34" t="s">
        <v>1351</v>
      </c>
      <c r="H528" s="34" t="s">
        <v>100</v>
      </c>
      <c r="I528">
        <v>1</v>
      </c>
      <c r="J528" s="34" t="s">
        <v>6969</v>
      </c>
      <c r="K528" s="35">
        <v>43357</v>
      </c>
      <c r="L528">
        <v>17426.09</v>
      </c>
      <c r="M528">
        <v>17426.09</v>
      </c>
      <c r="N528">
        <v>0</v>
      </c>
      <c r="O528">
        <v>15683.48</v>
      </c>
      <c r="P528">
        <v>0</v>
      </c>
      <c r="Q528">
        <v>1306.96</v>
      </c>
      <c r="R528">
        <v>1306.96</v>
      </c>
      <c r="S528">
        <v>0</v>
      </c>
    </row>
    <row r="529" spans="1:19" x14ac:dyDescent="0.25">
      <c r="A529">
        <v>4</v>
      </c>
      <c r="B529">
        <v>4332</v>
      </c>
      <c r="C529" s="34" t="s">
        <v>3736</v>
      </c>
      <c r="D529" s="34" t="s">
        <v>640</v>
      </c>
      <c r="E529" s="34" t="s">
        <v>421</v>
      </c>
      <c r="F529" s="34" t="s">
        <v>4174</v>
      </c>
      <c r="G529" s="34" t="s">
        <v>1004</v>
      </c>
      <c r="H529" s="34" t="s">
        <v>100</v>
      </c>
      <c r="I529">
        <v>1</v>
      </c>
      <c r="J529" s="34" t="s">
        <v>6969</v>
      </c>
      <c r="K529" s="35">
        <v>43333</v>
      </c>
      <c r="L529">
        <v>3344.5</v>
      </c>
      <c r="M529">
        <v>3344.5</v>
      </c>
      <c r="N529">
        <v>0</v>
      </c>
      <c r="O529">
        <v>3010.05</v>
      </c>
      <c r="P529">
        <v>0</v>
      </c>
      <c r="Q529">
        <v>250.84</v>
      </c>
      <c r="R529">
        <v>250.84</v>
      </c>
      <c r="S529">
        <v>0</v>
      </c>
    </row>
    <row r="530" spans="1:19" x14ac:dyDescent="0.25">
      <c r="A530">
        <v>4</v>
      </c>
      <c r="B530">
        <v>4332</v>
      </c>
      <c r="C530" s="34" t="s">
        <v>3736</v>
      </c>
      <c r="D530" s="34" t="s">
        <v>865</v>
      </c>
      <c r="E530" s="34" t="s">
        <v>255</v>
      </c>
      <c r="F530" s="34" t="s">
        <v>4175</v>
      </c>
      <c r="G530" s="34" t="s">
        <v>956</v>
      </c>
      <c r="H530" s="34" t="s">
        <v>107</v>
      </c>
      <c r="I530">
        <v>0</v>
      </c>
      <c r="J530" s="34" t="s">
        <v>6969</v>
      </c>
      <c r="K530" s="35">
        <v>43334</v>
      </c>
      <c r="L530">
        <v>25081.59</v>
      </c>
      <c r="M530">
        <v>25081.59</v>
      </c>
      <c r="N530">
        <v>0</v>
      </c>
      <c r="O530">
        <v>22573.43</v>
      </c>
      <c r="P530">
        <v>0</v>
      </c>
      <c r="Q530">
        <v>1881.12</v>
      </c>
      <c r="R530">
        <v>1881.12</v>
      </c>
      <c r="S530">
        <v>0</v>
      </c>
    </row>
    <row r="531" spans="1:19" x14ac:dyDescent="0.25">
      <c r="A531">
        <v>4</v>
      </c>
      <c r="B531">
        <v>4332</v>
      </c>
      <c r="C531" s="34" t="s">
        <v>3736</v>
      </c>
      <c r="D531" s="34" t="s">
        <v>14</v>
      </c>
      <c r="E531" s="34" t="s">
        <v>15</v>
      </c>
      <c r="F531" s="34" t="s">
        <v>4176</v>
      </c>
      <c r="G531" s="34" t="s">
        <v>1261</v>
      </c>
      <c r="H531" s="34" t="s">
        <v>107</v>
      </c>
      <c r="I531">
        <v>0.15</v>
      </c>
      <c r="J531" s="34" t="s">
        <v>6969</v>
      </c>
      <c r="K531" s="35">
        <v>43987</v>
      </c>
      <c r="L531">
        <v>7263.74</v>
      </c>
      <c r="M531">
        <v>8057.7</v>
      </c>
      <c r="N531">
        <v>793.96</v>
      </c>
      <c r="O531">
        <v>7251.93</v>
      </c>
      <c r="P531">
        <v>714.56</v>
      </c>
      <c r="Q531">
        <v>604.33000000000004</v>
      </c>
      <c r="R531">
        <v>604.32000000000005</v>
      </c>
      <c r="S531">
        <v>0.01</v>
      </c>
    </row>
    <row r="532" spans="1:19" x14ac:dyDescent="0.25">
      <c r="A532">
        <v>4</v>
      </c>
      <c r="B532">
        <v>4332</v>
      </c>
      <c r="C532" s="34" t="s">
        <v>3736</v>
      </c>
      <c r="D532" s="34" t="s">
        <v>300</v>
      </c>
      <c r="E532" s="34" t="s">
        <v>60</v>
      </c>
      <c r="F532" s="34" t="s">
        <v>8669</v>
      </c>
      <c r="G532" s="34" t="s">
        <v>8603</v>
      </c>
      <c r="H532" s="34" t="s">
        <v>29</v>
      </c>
      <c r="I532">
        <v>0.06</v>
      </c>
      <c r="J532" s="34" t="s">
        <v>6970</v>
      </c>
      <c r="K532" s="35">
        <v>48092</v>
      </c>
      <c r="L532">
        <v>535000</v>
      </c>
      <c r="M532">
        <v>612500</v>
      </c>
      <c r="N532">
        <v>77500</v>
      </c>
      <c r="O532">
        <v>459375</v>
      </c>
      <c r="P532">
        <v>58125</v>
      </c>
      <c r="Q532">
        <v>0</v>
      </c>
      <c r="R532">
        <v>0</v>
      </c>
      <c r="S532">
        <v>0</v>
      </c>
    </row>
    <row r="533" spans="1:19" x14ac:dyDescent="0.25">
      <c r="A533">
        <v>4</v>
      </c>
      <c r="B533">
        <v>4332</v>
      </c>
      <c r="C533" s="34" t="s">
        <v>3736</v>
      </c>
      <c r="D533" s="34" t="s">
        <v>69</v>
      </c>
      <c r="E533" s="34" t="s">
        <v>69</v>
      </c>
      <c r="F533" s="34" t="s">
        <v>7168</v>
      </c>
      <c r="G533" s="34" t="s">
        <v>7169</v>
      </c>
      <c r="H533" s="34" t="s">
        <v>86</v>
      </c>
      <c r="I533">
        <v>1</v>
      </c>
      <c r="J533" s="34" t="s">
        <v>6969</v>
      </c>
      <c r="K533" s="35">
        <v>43265</v>
      </c>
      <c r="L533">
        <v>72250</v>
      </c>
      <c r="M533">
        <v>72250</v>
      </c>
      <c r="N533">
        <v>0</v>
      </c>
      <c r="O533">
        <v>72250</v>
      </c>
      <c r="P533">
        <v>0</v>
      </c>
      <c r="Q533">
        <v>0</v>
      </c>
      <c r="R533">
        <v>0</v>
      </c>
      <c r="S533">
        <v>0</v>
      </c>
    </row>
    <row r="534" spans="1:19" x14ac:dyDescent="0.25">
      <c r="A534">
        <v>4</v>
      </c>
      <c r="B534">
        <v>4332</v>
      </c>
      <c r="C534" s="34" t="s">
        <v>3736</v>
      </c>
      <c r="D534" s="34" t="s">
        <v>36</v>
      </c>
      <c r="E534" s="34" t="s">
        <v>37</v>
      </c>
      <c r="F534" s="34" t="s">
        <v>4177</v>
      </c>
      <c r="G534" s="34" t="s">
        <v>43</v>
      </c>
      <c r="H534" s="34" t="s">
        <v>29</v>
      </c>
      <c r="I534">
        <v>0.9</v>
      </c>
      <c r="J534" s="34" t="s">
        <v>6970</v>
      </c>
      <c r="K534" s="35">
        <v>48092</v>
      </c>
      <c r="L534">
        <v>360296</v>
      </c>
      <c r="M534">
        <v>360296</v>
      </c>
      <c r="N534">
        <v>0</v>
      </c>
      <c r="O534">
        <v>270222</v>
      </c>
      <c r="P534">
        <v>0</v>
      </c>
      <c r="Q534">
        <v>45844.827499999999</v>
      </c>
      <c r="R534">
        <v>27866.37</v>
      </c>
      <c r="S534">
        <v>17978.4575</v>
      </c>
    </row>
    <row r="535" spans="1:19" x14ac:dyDescent="0.25">
      <c r="A535">
        <v>4</v>
      </c>
      <c r="B535">
        <v>4332</v>
      </c>
      <c r="C535" s="34" t="s">
        <v>3736</v>
      </c>
      <c r="D535" s="34" t="s">
        <v>1162</v>
      </c>
      <c r="E535" s="34" t="s">
        <v>69</v>
      </c>
      <c r="F535" s="34" t="s">
        <v>4178</v>
      </c>
      <c r="G535" s="34" t="s">
        <v>1163</v>
      </c>
      <c r="H535" s="34" t="s">
        <v>100</v>
      </c>
      <c r="I535">
        <v>0.5</v>
      </c>
      <c r="J535" s="34" t="s">
        <v>6969</v>
      </c>
      <c r="K535" s="35">
        <v>43335</v>
      </c>
      <c r="L535">
        <v>44735.519999999997</v>
      </c>
      <c r="M535">
        <v>44735.519999999997</v>
      </c>
      <c r="N535">
        <v>0</v>
      </c>
      <c r="O535">
        <v>40261.97</v>
      </c>
      <c r="P535">
        <v>0</v>
      </c>
      <c r="Q535">
        <v>3355.16</v>
      </c>
      <c r="R535">
        <v>3355.16</v>
      </c>
      <c r="S535">
        <v>0</v>
      </c>
    </row>
    <row r="536" spans="1:19" x14ac:dyDescent="0.25">
      <c r="A536">
        <v>4</v>
      </c>
      <c r="B536">
        <v>4332</v>
      </c>
      <c r="C536" s="34" t="s">
        <v>3736</v>
      </c>
      <c r="D536" s="34" t="s">
        <v>7170</v>
      </c>
      <c r="E536" s="34" t="s">
        <v>7171</v>
      </c>
      <c r="F536" s="34" t="s">
        <v>7172</v>
      </c>
      <c r="G536" s="34" t="s">
        <v>7173</v>
      </c>
      <c r="H536" s="34" t="s">
        <v>86</v>
      </c>
      <c r="I536">
        <v>1</v>
      </c>
      <c r="J536" s="34" t="s">
        <v>6969</v>
      </c>
      <c r="K536" s="35">
        <v>43332</v>
      </c>
      <c r="L536">
        <v>88389.81</v>
      </c>
      <c r="M536">
        <v>88389.81</v>
      </c>
      <c r="N536">
        <v>0</v>
      </c>
      <c r="O536">
        <v>88389.81</v>
      </c>
      <c r="P536">
        <v>0</v>
      </c>
      <c r="Q536">
        <v>0</v>
      </c>
      <c r="R536">
        <v>0</v>
      </c>
      <c r="S536">
        <v>0</v>
      </c>
    </row>
    <row r="537" spans="1:19" x14ac:dyDescent="0.25">
      <c r="A537">
        <v>4</v>
      </c>
      <c r="B537">
        <v>4332</v>
      </c>
      <c r="C537" s="34" t="s">
        <v>3736</v>
      </c>
      <c r="D537" s="34" t="s">
        <v>304</v>
      </c>
      <c r="E537" s="34" t="s">
        <v>217</v>
      </c>
      <c r="F537" s="34" t="s">
        <v>4179</v>
      </c>
      <c r="G537" s="34" t="s">
        <v>1210</v>
      </c>
      <c r="H537" s="34" t="s">
        <v>107</v>
      </c>
      <c r="I537">
        <v>0</v>
      </c>
      <c r="J537" s="34" t="s">
        <v>6969</v>
      </c>
      <c r="K537" s="35">
        <v>44095</v>
      </c>
      <c r="L537">
        <v>12049.36</v>
      </c>
      <c r="M537">
        <v>12049.36</v>
      </c>
      <c r="N537">
        <v>0</v>
      </c>
      <c r="O537">
        <v>10844.42</v>
      </c>
      <c r="P537">
        <v>0</v>
      </c>
      <c r="Q537">
        <v>903.71</v>
      </c>
      <c r="R537">
        <v>903.7</v>
      </c>
      <c r="S537">
        <v>0.01</v>
      </c>
    </row>
    <row r="538" spans="1:19" x14ac:dyDescent="0.25">
      <c r="A538">
        <v>4</v>
      </c>
      <c r="B538">
        <v>4332</v>
      </c>
      <c r="C538" s="34" t="s">
        <v>3736</v>
      </c>
      <c r="D538" s="34" t="s">
        <v>95</v>
      </c>
      <c r="E538" s="34" t="s">
        <v>93</v>
      </c>
      <c r="F538" s="34" t="s">
        <v>4180</v>
      </c>
      <c r="G538" s="34" t="s">
        <v>871</v>
      </c>
      <c r="H538" s="34" t="s">
        <v>107</v>
      </c>
      <c r="I538">
        <v>0.1</v>
      </c>
      <c r="J538" s="34" t="s">
        <v>6969</v>
      </c>
      <c r="K538" s="35">
        <v>43334</v>
      </c>
      <c r="L538">
        <v>3319.77</v>
      </c>
      <c r="M538">
        <v>3319.77</v>
      </c>
      <c r="N538">
        <v>0</v>
      </c>
      <c r="O538">
        <v>2987.79</v>
      </c>
      <c r="P538">
        <v>0</v>
      </c>
      <c r="Q538">
        <v>248.98999999999998</v>
      </c>
      <c r="R538">
        <v>248.98</v>
      </c>
      <c r="S538">
        <v>0.01</v>
      </c>
    </row>
    <row r="539" spans="1:19" x14ac:dyDescent="0.25">
      <c r="A539">
        <v>4</v>
      </c>
      <c r="B539">
        <v>4332</v>
      </c>
      <c r="C539" s="34" t="s">
        <v>3736</v>
      </c>
      <c r="D539" s="34" t="s">
        <v>787</v>
      </c>
      <c r="E539" s="34" t="s">
        <v>131</v>
      </c>
      <c r="F539" s="34" t="s">
        <v>4181</v>
      </c>
      <c r="G539" s="34" t="s">
        <v>3162</v>
      </c>
      <c r="H539" s="34" t="s">
        <v>107</v>
      </c>
      <c r="I539">
        <v>0</v>
      </c>
      <c r="J539" s="34" t="s">
        <v>6969</v>
      </c>
      <c r="K539" s="35">
        <v>48092</v>
      </c>
      <c r="L539">
        <v>12221.32</v>
      </c>
      <c r="M539">
        <v>12280.22</v>
      </c>
      <c r="N539">
        <v>58.9</v>
      </c>
      <c r="O539">
        <v>11052.2</v>
      </c>
      <c r="P539">
        <v>53.01</v>
      </c>
      <c r="Q539">
        <v>921.01</v>
      </c>
      <c r="R539">
        <v>916.6</v>
      </c>
      <c r="S539">
        <v>4.41</v>
      </c>
    </row>
    <row r="540" spans="1:19" x14ac:dyDescent="0.25">
      <c r="A540">
        <v>4</v>
      </c>
      <c r="B540">
        <v>4332</v>
      </c>
      <c r="C540" s="34" t="s">
        <v>3736</v>
      </c>
      <c r="D540" s="34" t="s">
        <v>657</v>
      </c>
      <c r="E540" s="34" t="s">
        <v>25</v>
      </c>
      <c r="F540" s="34" t="s">
        <v>4182</v>
      </c>
      <c r="G540" s="34" t="s">
        <v>658</v>
      </c>
      <c r="H540" s="34" t="s">
        <v>124</v>
      </c>
      <c r="I540">
        <v>1</v>
      </c>
      <c r="J540" s="34" t="s">
        <v>6969</v>
      </c>
      <c r="K540" s="35">
        <v>43334</v>
      </c>
      <c r="L540">
        <v>3675.16</v>
      </c>
      <c r="M540">
        <v>3675.16</v>
      </c>
      <c r="N540">
        <v>0</v>
      </c>
      <c r="O540">
        <v>3307.64</v>
      </c>
      <c r="P540">
        <v>0</v>
      </c>
      <c r="Q540">
        <v>275.64</v>
      </c>
      <c r="R540">
        <v>275.64</v>
      </c>
      <c r="S540">
        <v>0</v>
      </c>
    </row>
    <row r="541" spans="1:19" x14ac:dyDescent="0.25">
      <c r="A541">
        <v>4</v>
      </c>
      <c r="B541">
        <v>4332</v>
      </c>
      <c r="C541" s="34" t="s">
        <v>3736</v>
      </c>
      <c r="D541" s="34" t="s">
        <v>81</v>
      </c>
      <c r="E541" s="34" t="s">
        <v>82</v>
      </c>
      <c r="F541" s="34" t="s">
        <v>4183</v>
      </c>
      <c r="G541" s="34" t="s">
        <v>173</v>
      </c>
      <c r="H541" s="34" t="s">
        <v>104</v>
      </c>
      <c r="I541">
        <v>0</v>
      </c>
      <c r="J541" s="34" t="s">
        <v>6969</v>
      </c>
      <c r="K541" s="35">
        <v>43882</v>
      </c>
      <c r="L541">
        <v>94021.97</v>
      </c>
      <c r="M541">
        <v>94021.97</v>
      </c>
      <c r="N541">
        <v>0</v>
      </c>
      <c r="O541">
        <v>84619.77</v>
      </c>
      <c r="P541">
        <v>0</v>
      </c>
      <c r="Q541">
        <v>7051.65</v>
      </c>
      <c r="R541">
        <v>7051.65</v>
      </c>
      <c r="S541">
        <v>0</v>
      </c>
    </row>
    <row r="542" spans="1:19" x14ac:dyDescent="0.25">
      <c r="A542">
        <v>4</v>
      </c>
      <c r="B542">
        <v>4332</v>
      </c>
      <c r="C542" s="34" t="s">
        <v>3736</v>
      </c>
      <c r="D542" s="34" t="s">
        <v>1043</v>
      </c>
      <c r="E542" s="34" t="s">
        <v>15</v>
      </c>
      <c r="F542" s="34" t="s">
        <v>4184</v>
      </c>
      <c r="G542" s="34" t="s">
        <v>1180</v>
      </c>
      <c r="H542" s="34" t="s">
        <v>104</v>
      </c>
      <c r="I542">
        <v>0</v>
      </c>
      <c r="J542" s="34" t="s">
        <v>6969</v>
      </c>
      <c r="K542" s="35">
        <v>43356</v>
      </c>
      <c r="L542">
        <v>14091.38</v>
      </c>
      <c r="M542">
        <v>14091.38</v>
      </c>
      <c r="N542">
        <v>0</v>
      </c>
      <c r="O542">
        <v>12682.24</v>
      </c>
      <c r="P542">
        <v>0</v>
      </c>
      <c r="Q542">
        <v>1056.8599999999999</v>
      </c>
      <c r="R542">
        <v>1056.8499999999999</v>
      </c>
      <c r="S542">
        <v>0.01</v>
      </c>
    </row>
    <row r="543" spans="1:19" x14ac:dyDescent="0.25">
      <c r="A543">
        <v>4</v>
      </c>
      <c r="B543">
        <v>4332</v>
      </c>
      <c r="C543" s="34" t="s">
        <v>3736</v>
      </c>
      <c r="D543" s="34" t="s">
        <v>297</v>
      </c>
      <c r="E543" s="34" t="s">
        <v>48</v>
      </c>
      <c r="F543" s="34" t="s">
        <v>4185</v>
      </c>
      <c r="G543" s="34" t="s">
        <v>1262</v>
      </c>
      <c r="H543" s="34" t="s">
        <v>107</v>
      </c>
      <c r="I543">
        <v>1</v>
      </c>
      <c r="J543" s="34" t="s">
        <v>6969</v>
      </c>
      <c r="K543" s="35">
        <v>43357</v>
      </c>
      <c r="L543">
        <v>15305.8</v>
      </c>
      <c r="M543">
        <v>15305.8</v>
      </c>
      <c r="N543">
        <v>0</v>
      </c>
      <c r="O543">
        <v>13775.22</v>
      </c>
      <c r="P543">
        <v>0</v>
      </c>
      <c r="Q543">
        <v>1147.94</v>
      </c>
      <c r="R543">
        <v>1147.94</v>
      </c>
      <c r="S543">
        <v>0</v>
      </c>
    </row>
    <row r="544" spans="1:19" x14ac:dyDescent="0.25">
      <c r="A544">
        <v>4</v>
      </c>
      <c r="B544">
        <v>4332</v>
      </c>
      <c r="C544" s="34" t="s">
        <v>3736</v>
      </c>
      <c r="D544" s="34" t="s">
        <v>616</v>
      </c>
      <c r="E544" s="34" t="s">
        <v>60</v>
      </c>
      <c r="F544" s="34" t="s">
        <v>4186</v>
      </c>
      <c r="G544" s="34" t="s">
        <v>617</v>
      </c>
      <c r="H544" s="34" t="s">
        <v>100</v>
      </c>
      <c r="I544">
        <v>1</v>
      </c>
      <c r="J544" s="34" t="s">
        <v>6969</v>
      </c>
      <c r="K544" s="35">
        <v>43336</v>
      </c>
      <c r="L544">
        <v>26229</v>
      </c>
      <c r="M544">
        <v>26229</v>
      </c>
      <c r="N544">
        <v>0</v>
      </c>
      <c r="O544">
        <v>23606.1</v>
      </c>
      <c r="P544">
        <v>0</v>
      </c>
      <c r="Q544">
        <v>1967.18</v>
      </c>
      <c r="R544">
        <v>1967.18</v>
      </c>
      <c r="S544">
        <v>0</v>
      </c>
    </row>
    <row r="545" spans="1:19" x14ac:dyDescent="0.25">
      <c r="A545">
        <v>4</v>
      </c>
      <c r="B545">
        <v>4332</v>
      </c>
      <c r="C545" s="34" t="s">
        <v>3736</v>
      </c>
      <c r="D545" s="34" t="s">
        <v>398</v>
      </c>
      <c r="E545" s="34" t="s">
        <v>255</v>
      </c>
      <c r="F545" s="34" t="s">
        <v>4187</v>
      </c>
      <c r="G545" s="34" t="s">
        <v>693</v>
      </c>
      <c r="H545" s="34" t="s">
        <v>107</v>
      </c>
      <c r="I545">
        <v>0</v>
      </c>
      <c r="J545" s="34" t="s">
        <v>6969</v>
      </c>
      <c r="K545" s="35">
        <v>43333</v>
      </c>
      <c r="L545">
        <v>10561.79</v>
      </c>
      <c r="M545">
        <v>10561.79</v>
      </c>
      <c r="N545">
        <v>0</v>
      </c>
      <c r="O545">
        <v>9505.61</v>
      </c>
      <c r="P545">
        <v>0</v>
      </c>
      <c r="Q545">
        <v>792.14</v>
      </c>
      <c r="R545">
        <v>792.13</v>
      </c>
      <c r="S545">
        <v>0.01</v>
      </c>
    </row>
    <row r="546" spans="1:19" x14ac:dyDescent="0.25">
      <c r="A546">
        <v>4</v>
      </c>
      <c r="B546">
        <v>4332</v>
      </c>
      <c r="C546" s="34" t="s">
        <v>3736</v>
      </c>
      <c r="D546" s="34" t="s">
        <v>821</v>
      </c>
      <c r="E546" s="34" t="s">
        <v>60</v>
      </c>
      <c r="F546" s="34" t="s">
        <v>4188</v>
      </c>
      <c r="G546" s="34" t="s">
        <v>822</v>
      </c>
      <c r="H546" s="34" t="s">
        <v>107</v>
      </c>
      <c r="I546">
        <v>0</v>
      </c>
      <c r="J546" s="34" t="s">
        <v>6969</v>
      </c>
      <c r="K546" s="35">
        <v>43917</v>
      </c>
      <c r="L546">
        <v>4010.9</v>
      </c>
      <c r="M546">
        <v>4010.9</v>
      </c>
      <c r="N546">
        <v>0</v>
      </c>
      <c r="O546">
        <v>3609.81</v>
      </c>
      <c r="P546">
        <v>0</v>
      </c>
      <c r="Q546">
        <v>300.82</v>
      </c>
      <c r="R546">
        <v>300.82</v>
      </c>
      <c r="S546">
        <v>0</v>
      </c>
    </row>
    <row r="547" spans="1:19" x14ac:dyDescent="0.25">
      <c r="A547">
        <v>4</v>
      </c>
      <c r="B547">
        <v>4332</v>
      </c>
      <c r="C547" s="34" t="s">
        <v>3736</v>
      </c>
      <c r="D547" s="34" t="s">
        <v>343</v>
      </c>
      <c r="E547" s="34" t="s">
        <v>140</v>
      </c>
      <c r="F547" s="34" t="s">
        <v>4189</v>
      </c>
      <c r="G547" s="34" t="s">
        <v>1206</v>
      </c>
      <c r="H547" s="34" t="s">
        <v>124</v>
      </c>
      <c r="I547">
        <v>1</v>
      </c>
      <c r="J547" s="34" t="s">
        <v>6969</v>
      </c>
      <c r="K547" s="35">
        <v>43362</v>
      </c>
      <c r="L547">
        <v>6844.82</v>
      </c>
      <c r="M547">
        <v>6844.82</v>
      </c>
      <c r="N547">
        <v>0</v>
      </c>
      <c r="O547">
        <v>6160.34</v>
      </c>
      <c r="P547">
        <v>0</v>
      </c>
      <c r="Q547">
        <v>513.36</v>
      </c>
      <c r="R547">
        <v>513.36</v>
      </c>
      <c r="S547">
        <v>0</v>
      </c>
    </row>
    <row r="548" spans="1:19" x14ac:dyDescent="0.25">
      <c r="A548">
        <v>4</v>
      </c>
      <c r="B548">
        <v>4332</v>
      </c>
      <c r="C548" s="34" t="s">
        <v>3736</v>
      </c>
      <c r="D548" s="34" t="s">
        <v>795</v>
      </c>
      <c r="E548" s="34" t="s">
        <v>60</v>
      </c>
      <c r="F548" s="34" t="s">
        <v>8732</v>
      </c>
      <c r="G548" s="34" t="s">
        <v>8733</v>
      </c>
      <c r="H548" s="34" t="s">
        <v>29</v>
      </c>
      <c r="I548">
        <v>0.1</v>
      </c>
      <c r="J548" s="34" t="s">
        <v>6970</v>
      </c>
      <c r="K548" s="35">
        <v>48092</v>
      </c>
      <c r="L548">
        <v>178500</v>
      </c>
      <c r="M548">
        <v>178500</v>
      </c>
      <c r="N548">
        <v>0</v>
      </c>
      <c r="O548">
        <v>0</v>
      </c>
      <c r="P548">
        <v>0</v>
      </c>
      <c r="Q548">
        <v>0</v>
      </c>
      <c r="R548">
        <v>0</v>
      </c>
      <c r="S548">
        <v>0</v>
      </c>
    </row>
    <row r="549" spans="1:19" x14ac:dyDescent="0.25">
      <c r="A549">
        <v>4</v>
      </c>
      <c r="B549">
        <v>4332</v>
      </c>
      <c r="C549" s="34" t="s">
        <v>3736</v>
      </c>
      <c r="D549" s="34" t="s">
        <v>119</v>
      </c>
      <c r="E549" s="34" t="s">
        <v>102</v>
      </c>
      <c r="F549" s="34" t="s">
        <v>7174</v>
      </c>
      <c r="G549" s="34" t="s">
        <v>7175</v>
      </c>
      <c r="H549" s="34" t="s">
        <v>86</v>
      </c>
      <c r="I549">
        <v>1</v>
      </c>
      <c r="J549" s="34" t="s">
        <v>6969</v>
      </c>
      <c r="K549" s="35">
        <v>44138</v>
      </c>
      <c r="L549">
        <v>396389.38</v>
      </c>
      <c r="M549">
        <v>396379.38</v>
      </c>
      <c r="N549">
        <v>-10</v>
      </c>
      <c r="O549">
        <v>396379.38</v>
      </c>
      <c r="P549">
        <v>-10</v>
      </c>
      <c r="Q549">
        <v>0</v>
      </c>
      <c r="R549">
        <v>0</v>
      </c>
      <c r="S549">
        <v>0</v>
      </c>
    </row>
    <row r="550" spans="1:19" x14ac:dyDescent="0.25">
      <c r="A550">
        <v>4</v>
      </c>
      <c r="B550">
        <v>4332</v>
      </c>
      <c r="C550" s="34" t="s">
        <v>3736</v>
      </c>
      <c r="D550" s="34" t="s">
        <v>113</v>
      </c>
      <c r="E550" s="34" t="s">
        <v>69</v>
      </c>
      <c r="F550" s="34" t="s">
        <v>4190</v>
      </c>
      <c r="G550" s="34" t="s">
        <v>859</v>
      </c>
      <c r="H550" s="34" t="s">
        <v>124</v>
      </c>
      <c r="I550">
        <v>0</v>
      </c>
      <c r="J550" s="34" t="s">
        <v>6969</v>
      </c>
      <c r="K550" s="35">
        <v>43623</v>
      </c>
      <c r="L550">
        <v>7667.35</v>
      </c>
      <c r="M550">
        <v>7667.35</v>
      </c>
      <c r="N550">
        <v>0</v>
      </c>
      <c r="O550">
        <v>6900.62</v>
      </c>
      <c r="P550">
        <v>0</v>
      </c>
      <c r="Q550">
        <v>575.04999999999995</v>
      </c>
      <c r="R550">
        <v>575.04999999999995</v>
      </c>
      <c r="S550">
        <v>0</v>
      </c>
    </row>
    <row r="551" spans="1:19" x14ac:dyDescent="0.25">
      <c r="A551">
        <v>4</v>
      </c>
      <c r="B551">
        <v>4332</v>
      </c>
      <c r="C551" s="34" t="s">
        <v>3736</v>
      </c>
      <c r="D551" s="34" t="s">
        <v>655</v>
      </c>
      <c r="E551" s="34" t="s">
        <v>9</v>
      </c>
      <c r="F551" s="34" t="s">
        <v>4191</v>
      </c>
      <c r="G551" s="34" t="s">
        <v>586</v>
      </c>
      <c r="H551" s="34" t="s">
        <v>100</v>
      </c>
      <c r="I551">
        <v>0.5</v>
      </c>
      <c r="J551" s="34" t="s">
        <v>6969</v>
      </c>
      <c r="K551" s="35">
        <v>48092</v>
      </c>
      <c r="L551">
        <v>1278279.3</v>
      </c>
      <c r="M551">
        <v>1278279.3</v>
      </c>
      <c r="N551">
        <v>0</v>
      </c>
      <c r="O551">
        <v>1150451.3700000001</v>
      </c>
      <c r="P551">
        <v>0</v>
      </c>
      <c r="Q551">
        <v>0</v>
      </c>
      <c r="R551">
        <v>0</v>
      </c>
      <c r="S551">
        <v>0</v>
      </c>
    </row>
    <row r="552" spans="1:19" x14ac:dyDescent="0.25">
      <c r="A552">
        <v>4</v>
      </c>
      <c r="B552">
        <v>4332</v>
      </c>
      <c r="C552" s="34" t="s">
        <v>3736</v>
      </c>
      <c r="D552" s="34" t="s">
        <v>865</v>
      </c>
      <c r="E552" s="34" t="s">
        <v>255</v>
      </c>
      <c r="F552" s="34" t="s">
        <v>4192</v>
      </c>
      <c r="G552" s="34" t="s">
        <v>1090</v>
      </c>
      <c r="H552" s="34" t="s">
        <v>107</v>
      </c>
      <c r="I552">
        <v>0</v>
      </c>
      <c r="J552" s="34" t="s">
        <v>6969</v>
      </c>
      <c r="K552" s="35">
        <v>43334</v>
      </c>
      <c r="L552">
        <v>19441.28</v>
      </c>
      <c r="M552">
        <v>19441.28</v>
      </c>
      <c r="N552">
        <v>0</v>
      </c>
      <c r="O552">
        <v>17497.150000000001</v>
      </c>
      <c r="P552">
        <v>0</v>
      </c>
      <c r="Q552">
        <v>1458.1</v>
      </c>
      <c r="R552">
        <v>1458.1</v>
      </c>
      <c r="S552">
        <v>0</v>
      </c>
    </row>
    <row r="553" spans="1:19" x14ac:dyDescent="0.25">
      <c r="A553">
        <v>4</v>
      </c>
      <c r="B553">
        <v>4332</v>
      </c>
      <c r="C553" s="34" t="s">
        <v>3736</v>
      </c>
      <c r="D553" s="34" t="s">
        <v>95</v>
      </c>
      <c r="E553" s="34" t="s">
        <v>93</v>
      </c>
      <c r="F553" s="34" t="s">
        <v>4193</v>
      </c>
      <c r="G553" s="34" t="s">
        <v>1609</v>
      </c>
      <c r="H553" s="34" t="s">
        <v>107</v>
      </c>
      <c r="I553">
        <v>0.1</v>
      </c>
      <c r="J553" s="34" t="s">
        <v>6969</v>
      </c>
      <c r="K553" s="35">
        <v>43412</v>
      </c>
      <c r="L553">
        <v>10669.72</v>
      </c>
      <c r="M553">
        <v>10669.72</v>
      </c>
      <c r="N553">
        <v>0</v>
      </c>
      <c r="O553">
        <v>9602.75</v>
      </c>
      <c r="P553">
        <v>0</v>
      </c>
      <c r="Q553">
        <v>800.23</v>
      </c>
      <c r="R553">
        <v>800.23</v>
      </c>
      <c r="S553">
        <v>0</v>
      </c>
    </row>
    <row r="554" spans="1:19" x14ac:dyDescent="0.25">
      <c r="A554">
        <v>4</v>
      </c>
      <c r="B554">
        <v>4332</v>
      </c>
      <c r="C554" s="34" t="s">
        <v>3736</v>
      </c>
      <c r="D554" s="34" t="s">
        <v>47</v>
      </c>
      <c r="E554" s="34" t="s">
        <v>48</v>
      </c>
      <c r="F554" s="34" t="s">
        <v>4194</v>
      </c>
      <c r="G554" s="34" t="s">
        <v>1240</v>
      </c>
      <c r="H554" s="34" t="s">
        <v>104</v>
      </c>
      <c r="I554">
        <v>1</v>
      </c>
      <c r="J554" s="34" t="s">
        <v>6969</v>
      </c>
      <c r="K554" s="35">
        <v>43356</v>
      </c>
      <c r="L554">
        <v>89633.5</v>
      </c>
      <c r="M554">
        <v>89633.5</v>
      </c>
      <c r="N554">
        <v>0</v>
      </c>
      <c r="O554">
        <v>80670.149999999994</v>
      </c>
      <c r="P554">
        <v>0</v>
      </c>
      <c r="Q554">
        <v>6722.51</v>
      </c>
      <c r="R554">
        <v>6722.51</v>
      </c>
      <c r="S554">
        <v>0</v>
      </c>
    </row>
    <row r="555" spans="1:19" x14ac:dyDescent="0.25">
      <c r="A555">
        <v>4</v>
      </c>
      <c r="B555">
        <v>4332</v>
      </c>
      <c r="C555" s="34" t="s">
        <v>3736</v>
      </c>
      <c r="D555" s="34" t="s">
        <v>284</v>
      </c>
      <c r="E555" s="34" t="s">
        <v>37</v>
      </c>
      <c r="F555" s="34" t="s">
        <v>4195</v>
      </c>
      <c r="G555" s="34" t="s">
        <v>644</v>
      </c>
      <c r="H555" s="34" t="s">
        <v>104</v>
      </c>
      <c r="I555">
        <v>0</v>
      </c>
      <c r="J555" s="34" t="s">
        <v>6969</v>
      </c>
      <c r="K555" s="35">
        <v>43788</v>
      </c>
      <c r="L555">
        <v>4400.8</v>
      </c>
      <c r="M555">
        <v>4400.8</v>
      </c>
      <c r="N555">
        <v>0</v>
      </c>
      <c r="O555">
        <v>3960.72</v>
      </c>
      <c r="P555">
        <v>0</v>
      </c>
      <c r="Q555">
        <v>330.06</v>
      </c>
      <c r="R555">
        <v>330.06</v>
      </c>
      <c r="S555">
        <v>0</v>
      </c>
    </row>
    <row r="556" spans="1:19" x14ac:dyDescent="0.25">
      <c r="A556">
        <v>4</v>
      </c>
      <c r="B556">
        <v>4332</v>
      </c>
      <c r="C556" s="34" t="s">
        <v>3736</v>
      </c>
      <c r="D556" s="34" t="s">
        <v>452</v>
      </c>
      <c r="E556" s="34" t="s">
        <v>9</v>
      </c>
      <c r="F556" s="34" t="s">
        <v>4196</v>
      </c>
      <c r="G556" s="34" t="s">
        <v>1156</v>
      </c>
      <c r="H556" s="34" t="s">
        <v>107</v>
      </c>
      <c r="I556">
        <v>1</v>
      </c>
      <c r="J556" s="34" t="s">
        <v>6969</v>
      </c>
      <c r="K556" s="35">
        <v>43334</v>
      </c>
      <c r="L556">
        <v>18982.34</v>
      </c>
      <c r="M556">
        <v>18982.34</v>
      </c>
      <c r="N556">
        <v>0</v>
      </c>
      <c r="O556">
        <v>17084.11</v>
      </c>
      <c r="P556">
        <v>0</v>
      </c>
      <c r="Q556">
        <v>1423.68</v>
      </c>
      <c r="R556">
        <v>1423.68</v>
      </c>
      <c r="S556">
        <v>0</v>
      </c>
    </row>
    <row r="557" spans="1:19" x14ac:dyDescent="0.25">
      <c r="A557">
        <v>4</v>
      </c>
      <c r="B557">
        <v>4332</v>
      </c>
      <c r="C557" s="34" t="s">
        <v>3736</v>
      </c>
      <c r="D557" s="34" t="s">
        <v>2520</v>
      </c>
      <c r="E557" s="34" t="s">
        <v>9</v>
      </c>
      <c r="F557" s="34" t="s">
        <v>7176</v>
      </c>
      <c r="G557" s="34" t="s">
        <v>7177</v>
      </c>
      <c r="H557" s="34" t="s">
        <v>86</v>
      </c>
      <c r="I557">
        <v>1</v>
      </c>
      <c r="J557" s="34" t="s">
        <v>6969</v>
      </c>
      <c r="K557" s="35">
        <v>43598</v>
      </c>
      <c r="L557">
        <v>10479.75</v>
      </c>
      <c r="M557">
        <v>10479.75</v>
      </c>
      <c r="N557">
        <v>0</v>
      </c>
      <c r="O557">
        <v>10479.75</v>
      </c>
      <c r="P557">
        <v>0</v>
      </c>
      <c r="Q557">
        <v>0</v>
      </c>
      <c r="R557">
        <v>0</v>
      </c>
      <c r="S557">
        <v>0</v>
      </c>
    </row>
    <row r="558" spans="1:19" x14ac:dyDescent="0.25">
      <c r="A558">
        <v>4</v>
      </c>
      <c r="B558">
        <v>4332</v>
      </c>
      <c r="C558" s="34" t="s">
        <v>3736</v>
      </c>
      <c r="D558" s="34" t="s">
        <v>95</v>
      </c>
      <c r="E558" s="34" t="s">
        <v>93</v>
      </c>
      <c r="F558" s="34" t="s">
        <v>4197</v>
      </c>
      <c r="G558" s="34" t="s">
        <v>1778</v>
      </c>
      <c r="H558" s="34" t="s">
        <v>107</v>
      </c>
      <c r="I558">
        <v>0.1</v>
      </c>
      <c r="J558" s="34" t="s">
        <v>6969</v>
      </c>
      <c r="K558" s="35">
        <v>43598</v>
      </c>
      <c r="L558">
        <v>10653.67</v>
      </c>
      <c r="M558">
        <v>10653.67</v>
      </c>
      <c r="N558">
        <v>0</v>
      </c>
      <c r="O558">
        <v>9588.2999999999993</v>
      </c>
      <c r="P558">
        <v>0</v>
      </c>
      <c r="Q558">
        <v>799.03</v>
      </c>
      <c r="R558">
        <v>799.03</v>
      </c>
      <c r="S558">
        <v>0</v>
      </c>
    </row>
    <row r="559" spans="1:19" x14ac:dyDescent="0.25">
      <c r="A559">
        <v>4</v>
      </c>
      <c r="B559">
        <v>4332</v>
      </c>
      <c r="C559" s="34" t="s">
        <v>3736</v>
      </c>
      <c r="D559" s="34" t="s">
        <v>574</v>
      </c>
      <c r="E559" s="34" t="s">
        <v>9</v>
      </c>
      <c r="F559" s="34" t="s">
        <v>4198</v>
      </c>
      <c r="G559" s="34" t="s">
        <v>2516</v>
      </c>
      <c r="H559" s="34" t="s">
        <v>100</v>
      </c>
      <c r="I559">
        <v>1</v>
      </c>
      <c r="J559" s="34" t="s">
        <v>6969</v>
      </c>
      <c r="K559" s="35">
        <v>43587</v>
      </c>
      <c r="L559">
        <v>6563.31</v>
      </c>
      <c r="M559">
        <v>6563.31</v>
      </c>
      <c r="N559">
        <v>0</v>
      </c>
      <c r="O559">
        <v>5906.98</v>
      </c>
      <c r="P559">
        <v>0</v>
      </c>
      <c r="Q559">
        <v>492.25</v>
      </c>
      <c r="R559">
        <v>492.25</v>
      </c>
      <c r="S559">
        <v>0</v>
      </c>
    </row>
    <row r="560" spans="1:19" x14ac:dyDescent="0.25">
      <c r="A560">
        <v>4</v>
      </c>
      <c r="B560">
        <v>4332</v>
      </c>
      <c r="C560" s="34" t="s">
        <v>3736</v>
      </c>
      <c r="D560" s="34" t="s">
        <v>255</v>
      </c>
      <c r="E560" s="34" t="s">
        <v>255</v>
      </c>
      <c r="F560" s="34" t="s">
        <v>4199</v>
      </c>
      <c r="G560" s="34" t="s">
        <v>1348</v>
      </c>
      <c r="H560" s="34" t="s">
        <v>104</v>
      </c>
      <c r="I560">
        <v>1</v>
      </c>
      <c r="J560" s="34" t="s">
        <v>6969</v>
      </c>
      <c r="K560" s="35">
        <v>43651</v>
      </c>
      <c r="L560">
        <v>178566.89</v>
      </c>
      <c r="M560">
        <v>178566.89</v>
      </c>
      <c r="N560">
        <v>0</v>
      </c>
      <c r="O560">
        <v>160710.20000000001</v>
      </c>
      <c r="P560">
        <v>0</v>
      </c>
      <c r="Q560">
        <v>13392.52</v>
      </c>
      <c r="R560">
        <v>13392.52</v>
      </c>
      <c r="S560">
        <v>0</v>
      </c>
    </row>
    <row r="561" spans="1:19" x14ac:dyDescent="0.25">
      <c r="A561">
        <v>4</v>
      </c>
      <c r="B561">
        <v>4332</v>
      </c>
      <c r="C561" s="34" t="s">
        <v>3736</v>
      </c>
      <c r="D561" s="34" t="s">
        <v>452</v>
      </c>
      <c r="E561" s="34" t="s">
        <v>9</v>
      </c>
      <c r="F561" s="34" t="s">
        <v>4200</v>
      </c>
      <c r="G561" s="34" t="s">
        <v>1216</v>
      </c>
      <c r="H561" s="34" t="s">
        <v>107</v>
      </c>
      <c r="I561">
        <v>1</v>
      </c>
      <c r="J561" s="34" t="s">
        <v>6969</v>
      </c>
      <c r="K561" s="35">
        <v>43360</v>
      </c>
      <c r="L561">
        <v>24413.59</v>
      </c>
      <c r="M561">
        <v>24413.59</v>
      </c>
      <c r="N561">
        <v>0</v>
      </c>
      <c r="O561">
        <v>21972.23</v>
      </c>
      <c r="P561">
        <v>0</v>
      </c>
      <c r="Q561">
        <v>1831.02</v>
      </c>
      <c r="R561">
        <v>1831.02</v>
      </c>
      <c r="S561">
        <v>0</v>
      </c>
    </row>
    <row r="562" spans="1:19" x14ac:dyDescent="0.25">
      <c r="A562">
        <v>4</v>
      </c>
      <c r="B562">
        <v>4332</v>
      </c>
      <c r="C562" s="34" t="s">
        <v>3736</v>
      </c>
      <c r="D562" s="34" t="s">
        <v>557</v>
      </c>
      <c r="E562" s="34" t="s">
        <v>93</v>
      </c>
      <c r="F562" s="34" t="s">
        <v>4201</v>
      </c>
      <c r="G562" s="34" t="s">
        <v>801</v>
      </c>
      <c r="H562" s="34" t="s">
        <v>107</v>
      </c>
      <c r="I562">
        <v>1</v>
      </c>
      <c r="J562" s="34" t="s">
        <v>6969</v>
      </c>
      <c r="K562" s="35">
        <v>43334</v>
      </c>
      <c r="L562">
        <v>23422.1</v>
      </c>
      <c r="M562">
        <v>23422.1</v>
      </c>
      <c r="N562">
        <v>0</v>
      </c>
      <c r="O562">
        <v>21079.89</v>
      </c>
      <c r="P562">
        <v>0</v>
      </c>
      <c r="Q562">
        <v>1756.66</v>
      </c>
      <c r="R562">
        <v>1756.66</v>
      </c>
      <c r="S562">
        <v>0</v>
      </c>
    </row>
    <row r="563" spans="1:19" x14ac:dyDescent="0.25">
      <c r="A563">
        <v>4</v>
      </c>
      <c r="B563">
        <v>4332</v>
      </c>
      <c r="C563" s="34" t="s">
        <v>3736</v>
      </c>
      <c r="D563" s="34" t="s">
        <v>410</v>
      </c>
      <c r="E563" s="34" t="s">
        <v>152</v>
      </c>
      <c r="F563" s="34" t="s">
        <v>7178</v>
      </c>
      <c r="G563" s="34" t="s">
        <v>7179</v>
      </c>
      <c r="H563" s="34" t="s">
        <v>86</v>
      </c>
      <c r="I563">
        <v>1</v>
      </c>
      <c r="J563" s="34" t="s">
        <v>6969</v>
      </c>
      <c r="K563" s="35">
        <v>43339</v>
      </c>
      <c r="L563">
        <v>11279.24</v>
      </c>
      <c r="M563">
        <v>11279.24</v>
      </c>
      <c r="N563">
        <v>0</v>
      </c>
      <c r="O563">
        <v>11279.24</v>
      </c>
      <c r="P563">
        <v>0</v>
      </c>
      <c r="Q563">
        <v>0</v>
      </c>
      <c r="R563">
        <v>0</v>
      </c>
      <c r="S563">
        <v>0</v>
      </c>
    </row>
    <row r="564" spans="1:19" x14ac:dyDescent="0.25">
      <c r="A564">
        <v>4</v>
      </c>
      <c r="B564">
        <v>4332</v>
      </c>
      <c r="C564" s="34" t="s">
        <v>3736</v>
      </c>
      <c r="D564" s="34" t="s">
        <v>98</v>
      </c>
      <c r="E564" s="34" t="s">
        <v>147</v>
      </c>
      <c r="F564" s="34" t="s">
        <v>7180</v>
      </c>
      <c r="G564" s="34" t="s">
        <v>7181</v>
      </c>
      <c r="H564" s="34" t="s">
        <v>57</v>
      </c>
      <c r="I564">
        <v>0.3</v>
      </c>
      <c r="J564" s="34" t="s">
        <v>6970</v>
      </c>
      <c r="K564" s="35">
        <v>48092</v>
      </c>
      <c r="L564">
        <v>1597500</v>
      </c>
      <c r="M564">
        <v>1597500</v>
      </c>
      <c r="N564">
        <v>0</v>
      </c>
      <c r="O564">
        <v>1198125</v>
      </c>
      <c r="P564">
        <v>0</v>
      </c>
      <c r="Q564">
        <v>0</v>
      </c>
      <c r="R564">
        <v>0</v>
      </c>
      <c r="S564">
        <v>0</v>
      </c>
    </row>
    <row r="565" spans="1:19" x14ac:dyDescent="0.25">
      <c r="A565">
        <v>4</v>
      </c>
      <c r="B565">
        <v>4332</v>
      </c>
      <c r="C565" s="34" t="s">
        <v>3736</v>
      </c>
      <c r="D565" s="34" t="s">
        <v>108</v>
      </c>
      <c r="E565" s="34" t="s">
        <v>109</v>
      </c>
      <c r="F565" s="34" t="s">
        <v>4202</v>
      </c>
      <c r="G565" s="34" t="s">
        <v>110</v>
      </c>
      <c r="H565" s="34" t="s">
        <v>107</v>
      </c>
      <c r="I565">
        <v>0</v>
      </c>
      <c r="J565" s="34" t="s">
        <v>6969</v>
      </c>
      <c r="K565" s="35">
        <v>43265</v>
      </c>
      <c r="L565">
        <v>3599.91</v>
      </c>
      <c r="M565">
        <v>3599.91</v>
      </c>
      <c r="N565">
        <v>0</v>
      </c>
      <c r="O565">
        <v>3239.92</v>
      </c>
      <c r="P565">
        <v>0</v>
      </c>
      <c r="Q565">
        <v>269.99</v>
      </c>
      <c r="R565">
        <v>269.99</v>
      </c>
      <c r="S565">
        <v>0</v>
      </c>
    </row>
    <row r="566" spans="1:19" x14ac:dyDescent="0.25">
      <c r="A566">
        <v>4</v>
      </c>
      <c r="B566">
        <v>4332</v>
      </c>
      <c r="C566" s="34" t="s">
        <v>3736</v>
      </c>
      <c r="D566" s="34" t="s">
        <v>917</v>
      </c>
      <c r="E566" s="34" t="s">
        <v>25</v>
      </c>
      <c r="F566" s="34" t="s">
        <v>4203</v>
      </c>
      <c r="G566" s="34" t="s">
        <v>2245</v>
      </c>
      <c r="H566" s="34" t="s">
        <v>104</v>
      </c>
      <c r="I566">
        <v>1</v>
      </c>
      <c r="J566" s="34" t="s">
        <v>6969</v>
      </c>
      <c r="K566" s="35">
        <v>44348</v>
      </c>
      <c r="L566">
        <v>660548.14</v>
      </c>
      <c r="M566">
        <v>205930.32</v>
      </c>
      <c r="N566">
        <v>-454617.82</v>
      </c>
      <c r="O566">
        <v>185337.29</v>
      </c>
      <c r="P566">
        <v>-409156.04</v>
      </c>
      <c r="Q566">
        <v>49408.54</v>
      </c>
      <c r="R566">
        <v>49408.54</v>
      </c>
      <c r="S566">
        <v>0</v>
      </c>
    </row>
    <row r="567" spans="1:19" x14ac:dyDescent="0.25">
      <c r="A567">
        <v>4</v>
      </c>
      <c r="B567">
        <v>4332</v>
      </c>
      <c r="C567" s="34" t="s">
        <v>3736</v>
      </c>
      <c r="D567" s="34" t="s">
        <v>1101</v>
      </c>
      <c r="E567" s="34" t="s">
        <v>9</v>
      </c>
      <c r="F567" s="34" t="s">
        <v>4204</v>
      </c>
      <c r="G567" s="34" t="s">
        <v>1102</v>
      </c>
      <c r="H567" s="34" t="s">
        <v>100</v>
      </c>
      <c r="I567">
        <v>1</v>
      </c>
      <c r="J567" s="34" t="s">
        <v>6969</v>
      </c>
      <c r="K567" s="35">
        <v>43334</v>
      </c>
      <c r="L567">
        <v>3334.72</v>
      </c>
      <c r="M567">
        <v>3334.72</v>
      </c>
      <c r="N567">
        <v>0</v>
      </c>
      <c r="O567">
        <v>3001.25</v>
      </c>
      <c r="P567">
        <v>0</v>
      </c>
      <c r="Q567">
        <v>250.1</v>
      </c>
      <c r="R567">
        <v>250.1</v>
      </c>
      <c r="S567">
        <v>0</v>
      </c>
    </row>
    <row r="568" spans="1:19" x14ac:dyDescent="0.25">
      <c r="A568">
        <v>4</v>
      </c>
      <c r="B568">
        <v>4332</v>
      </c>
      <c r="C568" s="34" t="s">
        <v>3736</v>
      </c>
      <c r="D568" s="34" t="s">
        <v>1058</v>
      </c>
      <c r="E568" s="34" t="s">
        <v>9</v>
      </c>
      <c r="F568" s="34" t="s">
        <v>4205</v>
      </c>
      <c r="G568" s="34" t="s">
        <v>1059</v>
      </c>
      <c r="H568" s="34" t="s">
        <v>107</v>
      </c>
      <c r="I568">
        <v>1</v>
      </c>
      <c r="J568" s="34" t="s">
        <v>6969</v>
      </c>
      <c r="K568" s="35">
        <v>43333</v>
      </c>
      <c r="L568">
        <v>5073.54</v>
      </c>
      <c r="M568">
        <v>5073.54</v>
      </c>
      <c r="N568">
        <v>0</v>
      </c>
      <c r="O568">
        <v>4566.1899999999996</v>
      </c>
      <c r="P568">
        <v>0</v>
      </c>
      <c r="Q568">
        <v>380.52</v>
      </c>
      <c r="R568">
        <v>380.52</v>
      </c>
      <c r="S568">
        <v>0</v>
      </c>
    </row>
    <row r="569" spans="1:19" x14ac:dyDescent="0.25">
      <c r="A569">
        <v>4</v>
      </c>
      <c r="B569">
        <v>4332</v>
      </c>
      <c r="C569" s="34" t="s">
        <v>3736</v>
      </c>
      <c r="D569" s="34" t="s">
        <v>1295</v>
      </c>
      <c r="E569" s="34" t="s">
        <v>9</v>
      </c>
      <c r="F569" s="34" t="s">
        <v>4206</v>
      </c>
      <c r="G569" s="34" t="s">
        <v>1296</v>
      </c>
      <c r="H569" s="34" t="s">
        <v>100</v>
      </c>
      <c r="I569">
        <v>0.75</v>
      </c>
      <c r="J569" s="34" t="s">
        <v>6969</v>
      </c>
      <c r="K569" s="35">
        <v>43356</v>
      </c>
      <c r="L569">
        <v>5938</v>
      </c>
      <c r="M569">
        <v>5938</v>
      </c>
      <c r="N569">
        <v>0</v>
      </c>
      <c r="O569">
        <v>5344.2</v>
      </c>
      <c r="P569">
        <v>0</v>
      </c>
      <c r="Q569">
        <v>445.35</v>
      </c>
      <c r="R569">
        <v>445.35</v>
      </c>
      <c r="S569">
        <v>0</v>
      </c>
    </row>
    <row r="570" spans="1:19" x14ac:dyDescent="0.25">
      <c r="A570">
        <v>4</v>
      </c>
      <c r="B570">
        <v>4332</v>
      </c>
      <c r="C570" s="34" t="s">
        <v>3736</v>
      </c>
      <c r="D570" s="34" t="s">
        <v>960</v>
      </c>
      <c r="E570" s="34" t="s">
        <v>147</v>
      </c>
      <c r="F570" s="34" t="s">
        <v>4207</v>
      </c>
      <c r="G570" s="34" t="s">
        <v>1849</v>
      </c>
      <c r="H570" s="34" t="s">
        <v>107</v>
      </c>
      <c r="I570">
        <v>1</v>
      </c>
      <c r="J570" s="34" t="s">
        <v>6969</v>
      </c>
      <c r="K570" s="35">
        <v>48092</v>
      </c>
      <c r="L570">
        <v>445274.93</v>
      </c>
      <c r="M570">
        <v>218983.38</v>
      </c>
      <c r="N570">
        <v>-226291.55</v>
      </c>
      <c r="O570">
        <v>197085.04</v>
      </c>
      <c r="P570">
        <v>-203662.4</v>
      </c>
      <c r="Q570">
        <v>0</v>
      </c>
      <c r="R570">
        <v>0</v>
      </c>
      <c r="S570">
        <v>0</v>
      </c>
    </row>
    <row r="571" spans="1:19" x14ac:dyDescent="0.25">
      <c r="A571">
        <v>4</v>
      </c>
      <c r="B571">
        <v>4332</v>
      </c>
      <c r="C571" s="34" t="s">
        <v>3736</v>
      </c>
      <c r="D571" s="34" t="s">
        <v>1108</v>
      </c>
      <c r="E571" s="34" t="s">
        <v>25</v>
      </c>
      <c r="F571" s="34" t="s">
        <v>4208</v>
      </c>
      <c r="G571" s="34" t="s">
        <v>1316</v>
      </c>
      <c r="H571" s="34" t="s">
        <v>107</v>
      </c>
      <c r="I571">
        <v>1</v>
      </c>
      <c r="J571" s="34" t="s">
        <v>6969</v>
      </c>
      <c r="K571" s="35">
        <v>43360</v>
      </c>
      <c r="L571">
        <v>4589.6499999999996</v>
      </c>
      <c r="M571">
        <v>4589.6499999999996</v>
      </c>
      <c r="N571">
        <v>0</v>
      </c>
      <c r="O571">
        <v>4130.6899999999996</v>
      </c>
      <c r="P571">
        <v>0</v>
      </c>
      <c r="Q571">
        <v>344.22</v>
      </c>
      <c r="R571">
        <v>344.22</v>
      </c>
      <c r="S571">
        <v>0</v>
      </c>
    </row>
    <row r="572" spans="1:19" x14ac:dyDescent="0.25">
      <c r="A572">
        <v>4</v>
      </c>
      <c r="B572">
        <v>4332</v>
      </c>
      <c r="C572" s="34" t="s">
        <v>3736</v>
      </c>
      <c r="D572" s="34" t="s">
        <v>95</v>
      </c>
      <c r="E572" s="34" t="s">
        <v>93</v>
      </c>
      <c r="F572" s="34" t="s">
        <v>8670</v>
      </c>
      <c r="G572" s="34" t="s">
        <v>8604</v>
      </c>
      <c r="H572" s="34" t="s">
        <v>29</v>
      </c>
      <c r="I572">
        <v>0.01</v>
      </c>
      <c r="J572" s="34" t="s">
        <v>6970</v>
      </c>
      <c r="K572" s="35">
        <v>48092</v>
      </c>
      <c r="L572">
        <v>1199250</v>
      </c>
      <c r="M572">
        <v>1199250</v>
      </c>
      <c r="N572">
        <v>0</v>
      </c>
      <c r="O572">
        <v>163244</v>
      </c>
      <c r="P572">
        <v>-736193.5</v>
      </c>
      <c r="Q572">
        <v>0</v>
      </c>
      <c r="R572">
        <v>0</v>
      </c>
      <c r="S572">
        <v>0</v>
      </c>
    </row>
    <row r="573" spans="1:19" x14ac:dyDescent="0.25">
      <c r="A573">
        <v>4</v>
      </c>
      <c r="B573">
        <v>4332</v>
      </c>
      <c r="C573" s="34" t="s">
        <v>3736</v>
      </c>
      <c r="D573" s="34" t="s">
        <v>101</v>
      </c>
      <c r="E573" s="34" t="s">
        <v>102</v>
      </c>
      <c r="F573" s="34" t="s">
        <v>4209</v>
      </c>
      <c r="G573" s="34" t="s">
        <v>184</v>
      </c>
      <c r="H573" s="34" t="s">
        <v>107</v>
      </c>
      <c r="I573">
        <v>0.1</v>
      </c>
      <c r="J573" s="34" t="s">
        <v>6969</v>
      </c>
      <c r="K573" s="35">
        <v>48092</v>
      </c>
      <c r="L573">
        <v>208900.98</v>
      </c>
      <c r="M573">
        <v>208900.98</v>
      </c>
      <c r="N573">
        <v>0</v>
      </c>
      <c r="O573">
        <v>188010.88</v>
      </c>
      <c r="P573">
        <v>0</v>
      </c>
      <c r="Q573">
        <v>7927.42</v>
      </c>
      <c r="R573">
        <v>6317.57</v>
      </c>
      <c r="S573">
        <v>1609.85</v>
      </c>
    </row>
    <row r="574" spans="1:19" x14ac:dyDescent="0.25">
      <c r="A574">
        <v>4</v>
      </c>
      <c r="B574">
        <v>4332</v>
      </c>
      <c r="C574" s="34" t="s">
        <v>3736</v>
      </c>
      <c r="D574" s="34" t="s">
        <v>367</v>
      </c>
      <c r="E574" s="34" t="s">
        <v>135</v>
      </c>
      <c r="F574" s="34" t="s">
        <v>4210</v>
      </c>
      <c r="G574" s="34" t="s">
        <v>1069</v>
      </c>
      <c r="H574" s="34" t="s">
        <v>149</v>
      </c>
      <c r="I574">
        <v>1</v>
      </c>
      <c r="J574" s="34" t="s">
        <v>6969</v>
      </c>
      <c r="K574" s="35">
        <v>43334</v>
      </c>
      <c r="L574">
        <v>30186.79</v>
      </c>
      <c r="M574">
        <v>30186.79</v>
      </c>
      <c r="N574">
        <v>0</v>
      </c>
      <c r="O574">
        <v>27168.11</v>
      </c>
      <c r="P574">
        <v>0</v>
      </c>
      <c r="Q574">
        <v>2264.0100000000002</v>
      </c>
      <c r="R574">
        <v>2264.0100000000002</v>
      </c>
      <c r="S574">
        <v>0</v>
      </c>
    </row>
    <row r="575" spans="1:19" x14ac:dyDescent="0.25">
      <c r="A575">
        <v>4</v>
      </c>
      <c r="B575">
        <v>4332</v>
      </c>
      <c r="C575" s="34" t="s">
        <v>3736</v>
      </c>
      <c r="D575" s="34" t="s">
        <v>277</v>
      </c>
      <c r="E575" s="34" t="s">
        <v>27</v>
      </c>
      <c r="F575" s="34" t="s">
        <v>4211</v>
      </c>
      <c r="G575" s="34" t="s">
        <v>3013</v>
      </c>
      <c r="H575" s="34" t="s">
        <v>124</v>
      </c>
      <c r="I575">
        <v>0.85</v>
      </c>
      <c r="J575" s="34" t="s">
        <v>6969</v>
      </c>
      <c r="K575" s="35">
        <v>48092</v>
      </c>
      <c r="L575">
        <v>414091.75</v>
      </c>
      <c r="M575">
        <v>414091.75</v>
      </c>
      <c r="N575">
        <v>0</v>
      </c>
      <c r="O575">
        <v>372682.58</v>
      </c>
      <c r="P575">
        <v>0</v>
      </c>
      <c r="Q575">
        <v>0</v>
      </c>
      <c r="R575">
        <v>0</v>
      </c>
      <c r="S575">
        <v>0</v>
      </c>
    </row>
    <row r="576" spans="1:19" x14ac:dyDescent="0.25">
      <c r="A576">
        <v>4</v>
      </c>
      <c r="B576">
        <v>4332</v>
      </c>
      <c r="C576" s="34" t="s">
        <v>3736</v>
      </c>
      <c r="D576" s="34" t="s">
        <v>857</v>
      </c>
      <c r="E576" s="34" t="s">
        <v>9</v>
      </c>
      <c r="F576" s="34" t="s">
        <v>4212</v>
      </c>
      <c r="G576" s="34" t="s">
        <v>1057</v>
      </c>
      <c r="H576" s="34" t="s">
        <v>107</v>
      </c>
      <c r="I576">
        <v>0.5</v>
      </c>
      <c r="J576" s="34" t="s">
        <v>6969</v>
      </c>
      <c r="K576" s="35">
        <v>43336</v>
      </c>
      <c r="L576">
        <v>5764.44</v>
      </c>
      <c r="M576">
        <v>5764.44</v>
      </c>
      <c r="N576">
        <v>0</v>
      </c>
      <c r="O576">
        <v>5188</v>
      </c>
      <c r="P576">
        <v>0</v>
      </c>
      <c r="Q576">
        <v>432.33</v>
      </c>
      <c r="R576">
        <v>432.33</v>
      </c>
      <c r="S576">
        <v>0</v>
      </c>
    </row>
    <row r="577" spans="1:19" x14ac:dyDescent="0.25">
      <c r="A577">
        <v>4</v>
      </c>
      <c r="B577">
        <v>4332</v>
      </c>
      <c r="C577" s="34" t="s">
        <v>3736</v>
      </c>
      <c r="D577" s="34" t="s">
        <v>438</v>
      </c>
      <c r="E577" s="34" t="s">
        <v>439</v>
      </c>
      <c r="F577" s="34" t="s">
        <v>4213</v>
      </c>
      <c r="G577" s="34" t="s">
        <v>882</v>
      </c>
      <c r="H577" s="34" t="s">
        <v>107</v>
      </c>
      <c r="I577">
        <v>0.7</v>
      </c>
      <c r="J577" s="34" t="s">
        <v>6969</v>
      </c>
      <c r="K577" s="35">
        <v>43335</v>
      </c>
      <c r="L577">
        <v>21661.53</v>
      </c>
      <c r="M577">
        <v>21661.53</v>
      </c>
      <c r="N577">
        <v>0</v>
      </c>
      <c r="O577">
        <v>19495.38</v>
      </c>
      <c r="P577">
        <v>0</v>
      </c>
      <c r="Q577">
        <v>1624.61</v>
      </c>
      <c r="R577">
        <v>1624.62</v>
      </c>
      <c r="S577">
        <v>-0.01</v>
      </c>
    </row>
    <row r="578" spans="1:19" x14ac:dyDescent="0.25">
      <c r="A578">
        <v>4</v>
      </c>
      <c r="B578">
        <v>4332</v>
      </c>
      <c r="C578" s="34" t="s">
        <v>3736</v>
      </c>
      <c r="D578" s="34" t="s">
        <v>569</v>
      </c>
      <c r="E578" s="34" t="s">
        <v>82</v>
      </c>
      <c r="F578" s="34" t="s">
        <v>4214</v>
      </c>
      <c r="G578" s="34" t="s">
        <v>959</v>
      </c>
      <c r="H578" s="34" t="s">
        <v>104</v>
      </c>
      <c r="I578">
        <v>0</v>
      </c>
      <c r="J578" s="34" t="s">
        <v>6969</v>
      </c>
      <c r="K578" s="35">
        <v>43598</v>
      </c>
      <c r="L578">
        <v>17382.57</v>
      </c>
      <c r="M578">
        <v>17382.57</v>
      </c>
      <c r="N578">
        <v>0</v>
      </c>
      <c r="O578">
        <v>15644.31</v>
      </c>
      <c r="P578">
        <v>0</v>
      </c>
      <c r="Q578">
        <v>1303.7</v>
      </c>
      <c r="R578">
        <v>1303.69</v>
      </c>
      <c r="S578">
        <v>0.01</v>
      </c>
    </row>
    <row r="579" spans="1:19" x14ac:dyDescent="0.25">
      <c r="A579">
        <v>4</v>
      </c>
      <c r="B579">
        <v>4332</v>
      </c>
      <c r="C579" s="34" t="s">
        <v>3736</v>
      </c>
      <c r="D579" s="34" t="s">
        <v>426</v>
      </c>
      <c r="E579" s="34" t="s">
        <v>60</v>
      </c>
      <c r="F579" s="34" t="s">
        <v>7182</v>
      </c>
      <c r="G579" s="34" t="s">
        <v>7183</v>
      </c>
      <c r="H579" s="34" t="s">
        <v>86</v>
      </c>
      <c r="I579">
        <v>1</v>
      </c>
      <c r="J579" s="34" t="s">
        <v>6969</v>
      </c>
      <c r="K579" s="35">
        <v>43356</v>
      </c>
      <c r="L579">
        <v>11800</v>
      </c>
      <c r="M579">
        <v>11800</v>
      </c>
      <c r="N579">
        <v>0</v>
      </c>
      <c r="O579">
        <v>11800</v>
      </c>
      <c r="P579">
        <v>0</v>
      </c>
      <c r="Q579">
        <v>0</v>
      </c>
      <c r="R579">
        <v>0</v>
      </c>
      <c r="S579">
        <v>0</v>
      </c>
    </row>
    <row r="580" spans="1:19" x14ac:dyDescent="0.25">
      <c r="A580">
        <v>4</v>
      </c>
      <c r="B580">
        <v>4332</v>
      </c>
      <c r="C580" s="34" t="s">
        <v>3736</v>
      </c>
      <c r="D580" s="34" t="s">
        <v>3479</v>
      </c>
      <c r="E580" s="34" t="s">
        <v>93</v>
      </c>
      <c r="F580" s="34" t="s">
        <v>8671</v>
      </c>
      <c r="G580" s="34" t="s">
        <v>8606</v>
      </c>
      <c r="H580" s="34" t="s">
        <v>3712</v>
      </c>
      <c r="I580">
        <v>0.01</v>
      </c>
      <c r="J580" s="34" t="s">
        <v>6970</v>
      </c>
      <c r="K580" s="35">
        <v>48092</v>
      </c>
      <c r="L580">
        <v>738370</v>
      </c>
      <c r="M580">
        <v>738370</v>
      </c>
      <c r="N580">
        <v>0</v>
      </c>
      <c r="O580">
        <v>553777.5</v>
      </c>
      <c r="P580">
        <v>0</v>
      </c>
      <c r="Q580">
        <v>0</v>
      </c>
      <c r="R580">
        <v>0</v>
      </c>
      <c r="S580">
        <v>0</v>
      </c>
    </row>
    <row r="581" spans="1:19" x14ac:dyDescent="0.25">
      <c r="A581">
        <v>4</v>
      </c>
      <c r="B581">
        <v>4332</v>
      </c>
      <c r="C581" s="34" t="s">
        <v>3736</v>
      </c>
      <c r="D581" s="34" t="s">
        <v>200</v>
      </c>
      <c r="E581" s="34" t="s">
        <v>82</v>
      </c>
      <c r="F581" s="34" t="s">
        <v>4215</v>
      </c>
      <c r="G581" s="34" t="s">
        <v>201</v>
      </c>
      <c r="H581" s="34" t="s">
        <v>107</v>
      </c>
      <c r="I581">
        <v>1</v>
      </c>
      <c r="J581" s="34" t="s">
        <v>6969</v>
      </c>
      <c r="K581" s="35">
        <v>43265</v>
      </c>
      <c r="L581">
        <v>7135.87</v>
      </c>
      <c r="M581">
        <v>7135.87</v>
      </c>
      <c r="N581">
        <v>0</v>
      </c>
      <c r="O581">
        <v>6422.28</v>
      </c>
      <c r="P581">
        <v>0</v>
      </c>
      <c r="Q581">
        <v>535.19000000000005</v>
      </c>
      <c r="R581">
        <v>535.19000000000005</v>
      </c>
      <c r="S581">
        <v>0</v>
      </c>
    </row>
    <row r="582" spans="1:19" x14ac:dyDescent="0.25">
      <c r="A582">
        <v>4</v>
      </c>
      <c r="B582">
        <v>4332</v>
      </c>
      <c r="C582" s="34" t="s">
        <v>3736</v>
      </c>
      <c r="D582" s="34" t="s">
        <v>14</v>
      </c>
      <c r="E582" s="34" t="s">
        <v>15</v>
      </c>
      <c r="F582" s="34" t="s">
        <v>4216</v>
      </c>
      <c r="G582" s="34" t="s">
        <v>1493</v>
      </c>
      <c r="H582" s="34" t="s">
        <v>107</v>
      </c>
      <c r="I582">
        <v>0.1</v>
      </c>
      <c r="J582" s="34" t="s">
        <v>6969</v>
      </c>
      <c r="K582" s="35">
        <v>43952</v>
      </c>
      <c r="L582">
        <v>20442.45</v>
      </c>
      <c r="M582">
        <v>20442.45</v>
      </c>
      <c r="N582">
        <v>0</v>
      </c>
      <c r="O582">
        <v>18398.21</v>
      </c>
      <c r="P582">
        <v>0</v>
      </c>
      <c r="Q582">
        <v>1533.18</v>
      </c>
      <c r="R582">
        <v>1533.18</v>
      </c>
      <c r="S582">
        <v>0</v>
      </c>
    </row>
    <row r="583" spans="1:19" x14ac:dyDescent="0.25">
      <c r="A583">
        <v>4</v>
      </c>
      <c r="B583">
        <v>4332</v>
      </c>
      <c r="C583" s="34" t="s">
        <v>3736</v>
      </c>
      <c r="D583" s="34" t="s">
        <v>95</v>
      </c>
      <c r="E583" s="34" t="s">
        <v>93</v>
      </c>
      <c r="F583" s="34" t="s">
        <v>4217</v>
      </c>
      <c r="G583" s="34" t="s">
        <v>1731</v>
      </c>
      <c r="H583" s="34" t="s">
        <v>104</v>
      </c>
      <c r="I583">
        <v>0</v>
      </c>
      <c r="J583" s="34" t="s">
        <v>6969</v>
      </c>
      <c r="K583" s="35">
        <v>43410</v>
      </c>
      <c r="L583">
        <v>9051.99</v>
      </c>
      <c r="M583">
        <v>9051.99</v>
      </c>
      <c r="N583">
        <v>0</v>
      </c>
      <c r="O583">
        <v>8146.79</v>
      </c>
      <c r="P583">
        <v>0</v>
      </c>
      <c r="Q583">
        <v>678.9</v>
      </c>
      <c r="R583">
        <v>678.9</v>
      </c>
      <c r="S583">
        <v>0</v>
      </c>
    </row>
    <row r="584" spans="1:19" x14ac:dyDescent="0.25">
      <c r="A584">
        <v>4</v>
      </c>
      <c r="B584">
        <v>4332</v>
      </c>
      <c r="C584" s="34" t="s">
        <v>3736</v>
      </c>
      <c r="D584" s="34" t="s">
        <v>1164</v>
      </c>
      <c r="E584" s="34" t="s">
        <v>9</v>
      </c>
      <c r="F584" s="34" t="s">
        <v>4218</v>
      </c>
      <c r="G584" s="34" t="s">
        <v>1165</v>
      </c>
      <c r="H584" s="34" t="s">
        <v>149</v>
      </c>
      <c r="I584">
        <v>0.08</v>
      </c>
      <c r="J584" s="34" t="s">
        <v>6969</v>
      </c>
      <c r="K584" s="35">
        <v>43334</v>
      </c>
      <c r="L584">
        <v>79045.05</v>
      </c>
      <c r="M584">
        <v>79045.05</v>
      </c>
      <c r="N584">
        <v>0</v>
      </c>
      <c r="O584">
        <v>71140.55</v>
      </c>
      <c r="P584">
        <v>0</v>
      </c>
      <c r="Q584">
        <v>5928.38</v>
      </c>
      <c r="R584">
        <v>5928.38</v>
      </c>
      <c r="S584">
        <v>0</v>
      </c>
    </row>
    <row r="585" spans="1:19" x14ac:dyDescent="0.25">
      <c r="A585">
        <v>4</v>
      </c>
      <c r="B585">
        <v>4332</v>
      </c>
      <c r="C585" s="34" t="s">
        <v>3736</v>
      </c>
      <c r="D585" s="34" t="s">
        <v>398</v>
      </c>
      <c r="E585" s="34" t="s">
        <v>255</v>
      </c>
      <c r="F585" s="34" t="s">
        <v>4219</v>
      </c>
      <c r="G585" s="34" t="s">
        <v>923</v>
      </c>
      <c r="H585" s="34" t="s">
        <v>107</v>
      </c>
      <c r="I585">
        <v>0.09</v>
      </c>
      <c r="J585" s="34" t="s">
        <v>6969</v>
      </c>
      <c r="K585" s="35">
        <v>43333</v>
      </c>
      <c r="L585">
        <v>7880.6</v>
      </c>
      <c r="M585">
        <v>7880.6</v>
      </c>
      <c r="N585">
        <v>0</v>
      </c>
      <c r="O585">
        <v>7092.54</v>
      </c>
      <c r="P585">
        <v>0</v>
      </c>
      <c r="Q585">
        <v>591.04999999999995</v>
      </c>
      <c r="R585">
        <v>591.04999999999995</v>
      </c>
      <c r="S585">
        <v>0</v>
      </c>
    </row>
    <row r="586" spans="1:19" x14ac:dyDescent="0.25">
      <c r="A586">
        <v>4</v>
      </c>
      <c r="B586">
        <v>4332</v>
      </c>
      <c r="C586" s="34" t="s">
        <v>3736</v>
      </c>
      <c r="D586" s="34" t="s">
        <v>378</v>
      </c>
      <c r="E586" s="34" t="s">
        <v>93</v>
      </c>
      <c r="F586" s="34" t="s">
        <v>4220</v>
      </c>
      <c r="G586" s="34" t="s">
        <v>2510</v>
      </c>
      <c r="H586" s="34" t="s">
        <v>100</v>
      </c>
      <c r="I586">
        <v>0.1</v>
      </c>
      <c r="J586" s="34" t="s">
        <v>6969</v>
      </c>
      <c r="K586" s="35">
        <v>48092</v>
      </c>
      <c r="L586">
        <v>290949.08</v>
      </c>
      <c r="M586">
        <v>290949.08</v>
      </c>
      <c r="N586">
        <v>0</v>
      </c>
      <c r="O586">
        <v>261854.17</v>
      </c>
      <c r="P586">
        <v>0</v>
      </c>
      <c r="Q586">
        <v>0</v>
      </c>
      <c r="R586">
        <v>0</v>
      </c>
      <c r="S586">
        <v>0</v>
      </c>
    </row>
    <row r="587" spans="1:19" x14ac:dyDescent="0.25">
      <c r="A587">
        <v>4</v>
      </c>
      <c r="B587">
        <v>4332</v>
      </c>
      <c r="C587" s="34" t="s">
        <v>3736</v>
      </c>
      <c r="D587" s="34" t="s">
        <v>291</v>
      </c>
      <c r="E587" s="34" t="s">
        <v>15</v>
      </c>
      <c r="F587" s="34" t="s">
        <v>4221</v>
      </c>
      <c r="G587" s="34" t="s">
        <v>664</v>
      </c>
      <c r="H587" s="34" t="s">
        <v>107</v>
      </c>
      <c r="I587">
        <v>0</v>
      </c>
      <c r="J587" s="34" t="s">
        <v>6969</v>
      </c>
      <c r="K587" s="35">
        <v>43335</v>
      </c>
      <c r="L587">
        <v>6000.95</v>
      </c>
      <c r="M587">
        <v>6000.95</v>
      </c>
      <c r="N587">
        <v>0</v>
      </c>
      <c r="O587">
        <v>5400.86</v>
      </c>
      <c r="P587">
        <v>0</v>
      </c>
      <c r="Q587">
        <v>450.07</v>
      </c>
      <c r="R587">
        <v>450.07</v>
      </c>
      <c r="S587">
        <v>0</v>
      </c>
    </row>
    <row r="588" spans="1:19" x14ac:dyDescent="0.25">
      <c r="A588">
        <v>4</v>
      </c>
      <c r="B588">
        <v>4332</v>
      </c>
      <c r="C588" s="34" t="s">
        <v>3736</v>
      </c>
      <c r="D588" s="34" t="s">
        <v>1106</v>
      </c>
      <c r="E588" s="34" t="s">
        <v>25</v>
      </c>
      <c r="F588" s="34" t="s">
        <v>7184</v>
      </c>
      <c r="G588" s="34" t="s">
        <v>7185</v>
      </c>
      <c r="H588" s="34" t="s">
        <v>86</v>
      </c>
      <c r="I588">
        <v>1</v>
      </c>
      <c r="J588" s="34" t="s">
        <v>6969</v>
      </c>
      <c r="K588" s="35">
        <v>43333</v>
      </c>
      <c r="L588">
        <v>4774.33</v>
      </c>
      <c r="M588">
        <v>4774.33</v>
      </c>
      <c r="N588">
        <v>0</v>
      </c>
      <c r="O588">
        <v>4774.33</v>
      </c>
      <c r="P588">
        <v>0</v>
      </c>
      <c r="Q588">
        <v>0</v>
      </c>
      <c r="R588">
        <v>0</v>
      </c>
      <c r="S588">
        <v>0</v>
      </c>
    </row>
    <row r="589" spans="1:19" x14ac:dyDescent="0.25">
      <c r="A589">
        <v>4</v>
      </c>
      <c r="B589">
        <v>4332</v>
      </c>
      <c r="C589" s="34" t="s">
        <v>3736</v>
      </c>
      <c r="D589" s="34" t="s">
        <v>927</v>
      </c>
      <c r="E589" s="34" t="s">
        <v>147</v>
      </c>
      <c r="F589" s="34" t="s">
        <v>7186</v>
      </c>
      <c r="G589" s="34" t="s">
        <v>7187</v>
      </c>
      <c r="H589" s="34" t="s">
        <v>107</v>
      </c>
      <c r="I589">
        <v>0.05</v>
      </c>
      <c r="J589" s="34" t="s">
        <v>6969</v>
      </c>
      <c r="K589" s="35">
        <v>48092</v>
      </c>
      <c r="L589">
        <v>229827.45</v>
      </c>
      <c r="M589">
        <v>229827.45</v>
      </c>
      <c r="N589">
        <v>0</v>
      </c>
      <c r="O589">
        <v>206844.71</v>
      </c>
      <c r="P589">
        <v>0</v>
      </c>
      <c r="Q589">
        <v>0</v>
      </c>
      <c r="R589">
        <v>0</v>
      </c>
      <c r="S589">
        <v>0</v>
      </c>
    </row>
    <row r="590" spans="1:19" x14ac:dyDescent="0.25">
      <c r="A590">
        <v>4</v>
      </c>
      <c r="B590">
        <v>4332</v>
      </c>
      <c r="C590" s="34" t="s">
        <v>3736</v>
      </c>
      <c r="D590" s="34" t="s">
        <v>343</v>
      </c>
      <c r="E590" s="34" t="s">
        <v>140</v>
      </c>
      <c r="F590" s="34" t="s">
        <v>4222</v>
      </c>
      <c r="G590" s="34" t="s">
        <v>707</v>
      </c>
      <c r="H590" s="34" t="s">
        <v>124</v>
      </c>
      <c r="I590">
        <v>1</v>
      </c>
      <c r="J590" s="34" t="s">
        <v>6969</v>
      </c>
      <c r="K590" s="35">
        <v>43333</v>
      </c>
      <c r="L590">
        <v>9932.59</v>
      </c>
      <c r="M590">
        <v>9932.59</v>
      </c>
      <c r="N590">
        <v>0</v>
      </c>
      <c r="O590">
        <v>8939.33</v>
      </c>
      <c r="P590">
        <v>0</v>
      </c>
      <c r="Q590">
        <v>744.95</v>
      </c>
      <c r="R590">
        <v>744.94</v>
      </c>
      <c r="S590">
        <v>0.01</v>
      </c>
    </row>
    <row r="591" spans="1:19" x14ac:dyDescent="0.25">
      <c r="A591">
        <v>4</v>
      </c>
      <c r="B591">
        <v>4332</v>
      </c>
      <c r="C591" s="34" t="s">
        <v>3736</v>
      </c>
      <c r="D591" s="34" t="s">
        <v>927</v>
      </c>
      <c r="E591" s="34" t="s">
        <v>147</v>
      </c>
      <c r="F591" s="34" t="s">
        <v>4223</v>
      </c>
      <c r="G591" s="34" t="s">
        <v>1037</v>
      </c>
      <c r="H591" s="34" t="s">
        <v>104</v>
      </c>
      <c r="I591">
        <v>0</v>
      </c>
      <c r="J591" s="34" t="s">
        <v>6969</v>
      </c>
      <c r="K591" s="35">
        <v>43335</v>
      </c>
      <c r="L591">
        <v>23849.75</v>
      </c>
      <c r="M591">
        <v>23849.75</v>
      </c>
      <c r="N591">
        <v>0</v>
      </c>
      <c r="O591">
        <v>21464.78</v>
      </c>
      <c r="P591">
        <v>0</v>
      </c>
      <c r="Q591">
        <v>1788.73</v>
      </c>
      <c r="R591">
        <v>1788.73</v>
      </c>
      <c r="S591">
        <v>0</v>
      </c>
    </row>
    <row r="592" spans="1:19" x14ac:dyDescent="0.25">
      <c r="A592">
        <v>4</v>
      </c>
      <c r="B592">
        <v>4332</v>
      </c>
      <c r="C592" s="34" t="s">
        <v>3736</v>
      </c>
      <c r="D592" s="34" t="s">
        <v>857</v>
      </c>
      <c r="E592" s="34" t="s">
        <v>9</v>
      </c>
      <c r="F592" s="34" t="s">
        <v>4224</v>
      </c>
      <c r="G592" s="34" t="s">
        <v>1141</v>
      </c>
      <c r="H592" s="34" t="s">
        <v>107</v>
      </c>
      <c r="I592">
        <v>0</v>
      </c>
      <c r="J592" s="34" t="s">
        <v>6969</v>
      </c>
      <c r="K592" s="35">
        <v>43339</v>
      </c>
      <c r="L592">
        <v>6085.54</v>
      </c>
      <c r="M592">
        <v>6085.54</v>
      </c>
      <c r="N592">
        <v>0</v>
      </c>
      <c r="O592">
        <v>5476.99</v>
      </c>
      <c r="P592">
        <v>0</v>
      </c>
      <c r="Q592">
        <v>456.42</v>
      </c>
      <c r="R592">
        <v>456.42</v>
      </c>
      <c r="S592">
        <v>0</v>
      </c>
    </row>
    <row r="593" spans="1:19" x14ac:dyDescent="0.25">
      <c r="A593">
        <v>4</v>
      </c>
      <c r="B593">
        <v>4332</v>
      </c>
      <c r="C593" s="34" t="s">
        <v>3736</v>
      </c>
      <c r="D593" s="34" t="s">
        <v>24</v>
      </c>
      <c r="E593" s="34" t="s">
        <v>25</v>
      </c>
      <c r="F593" s="34" t="s">
        <v>4225</v>
      </c>
      <c r="G593" s="34" t="s">
        <v>1138</v>
      </c>
      <c r="H593" s="34" t="s">
        <v>124</v>
      </c>
      <c r="I593">
        <v>1</v>
      </c>
      <c r="J593" s="34" t="s">
        <v>6969</v>
      </c>
      <c r="K593" s="35">
        <v>43334</v>
      </c>
      <c r="L593">
        <v>99905</v>
      </c>
      <c r="M593">
        <v>99905</v>
      </c>
      <c r="N593">
        <v>0</v>
      </c>
      <c r="O593">
        <v>89914.5</v>
      </c>
      <c r="P593">
        <v>0</v>
      </c>
      <c r="Q593">
        <v>7492.88</v>
      </c>
      <c r="R593">
        <v>7492.88</v>
      </c>
      <c r="S593">
        <v>0</v>
      </c>
    </row>
    <row r="594" spans="1:19" x14ac:dyDescent="0.25">
      <c r="A594">
        <v>4</v>
      </c>
      <c r="B594">
        <v>4332</v>
      </c>
      <c r="C594" s="34" t="s">
        <v>3736</v>
      </c>
      <c r="D594" s="34" t="s">
        <v>3476</v>
      </c>
      <c r="E594" s="34" t="s">
        <v>9</v>
      </c>
      <c r="F594" s="34" t="s">
        <v>4226</v>
      </c>
      <c r="G594" s="34" t="s">
        <v>3477</v>
      </c>
      <c r="H594" s="34" t="s">
        <v>149</v>
      </c>
      <c r="I594">
        <v>1</v>
      </c>
      <c r="J594" s="34" t="s">
        <v>6969</v>
      </c>
      <c r="K594" s="35">
        <v>48092</v>
      </c>
      <c r="L594">
        <v>258461</v>
      </c>
      <c r="M594">
        <v>258461</v>
      </c>
      <c r="N594">
        <v>0</v>
      </c>
      <c r="O594">
        <v>232614.9</v>
      </c>
      <c r="P594">
        <v>0</v>
      </c>
      <c r="Q594">
        <v>18797.919999999998</v>
      </c>
      <c r="R594">
        <v>9641.5400000000009</v>
      </c>
      <c r="S594">
        <v>9156.3799999999992</v>
      </c>
    </row>
    <row r="595" spans="1:19" x14ac:dyDescent="0.25">
      <c r="A595">
        <v>4</v>
      </c>
      <c r="B595">
        <v>4332</v>
      </c>
      <c r="C595" s="34" t="s">
        <v>3736</v>
      </c>
      <c r="D595" s="34" t="s">
        <v>179</v>
      </c>
      <c r="E595" s="34" t="s">
        <v>135</v>
      </c>
      <c r="F595" s="34" t="s">
        <v>4227</v>
      </c>
      <c r="G595" s="34" t="s">
        <v>180</v>
      </c>
      <c r="H595" s="34" t="s">
        <v>107</v>
      </c>
      <c r="I595">
        <v>0.45</v>
      </c>
      <c r="J595" s="34" t="s">
        <v>6969</v>
      </c>
      <c r="K595" s="35">
        <v>43228</v>
      </c>
      <c r="L595">
        <v>63516.68</v>
      </c>
      <c r="M595">
        <v>63516.68</v>
      </c>
      <c r="N595">
        <v>0</v>
      </c>
      <c r="O595">
        <v>57165.01</v>
      </c>
      <c r="P595">
        <v>0</v>
      </c>
      <c r="Q595">
        <v>4763.75</v>
      </c>
      <c r="R595">
        <v>4763.75</v>
      </c>
      <c r="S595">
        <v>0</v>
      </c>
    </row>
    <row r="596" spans="1:19" x14ac:dyDescent="0.25">
      <c r="A596">
        <v>4</v>
      </c>
      <c r="B596">
        <v>4332</v>
      </c>
      <c r="C596" s="34" t="s">
        <v>3736</v>
      </c>
      <c r="D596" s="34" t="s">
        <v>291</v>
      </c>
      <c r="E596" s="34" t="s">
        <v>15</v>
      </c>
      <c r="F596" s="34" t="s">
        <v>4228</v>
      </c>
      <c r="G596" s="34" t="s">
        <v>607</v>
      </c>
      <c r="H596" s="34" t="s">
        <v>107</v>
      </c>
      <c r="I596">
        <v>0.5</v>
      </c>
      <c r="J596" s="34" t="s">
        <v>6969</v>
      </c>
      <c r="K596" s="35">
        <v>43335</v>
      </c>
      <c r="L596">
        <v>3616.9</v>
      </c>
      <c r="M596">
        <v>3616.9</v>
      </c>
      <c r="N596">
        <v>0</v>
      </c>
      <c r="O596">
        <v>3255.21</v>
      </c>
      <c r="P596">
        <v>0</v>
      </c>
      <c r="Q596">
        <v>271.27</v>
      </c>
      <c r="R596">
        <v>271.27</v>
      </c>
      <c r="S596">
        <v>0</v>
      </c>
    </row>
    <row r="597" spans="1:19" x14ac:dyDescent="0.25">
      <c r="A597">
        <v>4</v>
      </c>
      <c r="B597">
        <v>4332</v>
      </c>
      <c r="C597" s="34" t="s">
        <v>3736</v>
      </c>
      <c r="D597" s="34" t="s">
        <v>599</v>
      </c>
      <c r="E597" s="34" t="s">
        <v>21</v>
      </c>
      <c r="F597" s="34" t="s">
        <v>4229</v>
      </c>
      <c r="G597" s="34" t="s">
        <v>600</v>
      </c>
      <c r="H597" s="34" t="s">
        <v>149</v>
      </c>
      <c r="I597">
        <v>1</v>
      </c>
      <c r="J597" s="34" t="s">
        <v>6969</v>
      </c>
      <c r="K597" s="35">
        <v>43334</v>
      </c>
      <c r="L597">
        <v>26803.3</v>
      </c>
      <c r="M597">
        <v>26803.3</v>
      </c>
      <c r="N597">
        <v>0</v>
      </c>
      <c r="O597">
        <v>24122.97</v>
      </c>
      <c r="P597">
        <v>0</v>
      </c>
      <c r="Q597">
        <v>2010.25</v>
      </c>
      <c r="R597">
        <v>2010.25</v>
      </c>
      <c r="S597">
        <v>0</v>
      </c>
    </row>
    <row r="598" spans="1:19" x14ac:dyDescent="0.25">
      <c r="A598">
        <v>4</v>
      </c>
      <c r="B598">
        <v>4332</v>
      </c>
      <c r="C598" s="34" t="s">
        <v>3736</v>
      </c>
      <c r="D598" s="34" t="s">
        <v>574</v>
      </c>
      <c r="E598" s="34" t="s">
        <v>9</v>
      </c>
      <c r="F598" s="34" t="s">
        <v>4230</v>
      </c>
      <c r="G598" s="34" t="s">
        <v>2558</v>
      </c>
      <c r="H598" s="34" t="s">
        <v>100</v>
      </c>
      <c r="I598">
        <v>1</v>
      </c>
      <c r="J598" s="34" t="s">
        <v>6969</v>
      </c>
      <c r="K598" s="35">
        <v>43587</v>
      </c>
      <c r="L598">
        <v>21015</v>
      </c>
      <c r="M598">
        <v>21015</v>
      </c>
      <c r="N598">
        <v>0</v>
      </c>
      <c r="O598">
        <v>18913.5</v>
      </c>
      <c r="P598">
        <v>0</v>
      </c>
      <c r="Q598">
        <v>1576.13</v>
      </c>
      <c r="R598">
        <v>1576.13</v>
      </c>
      <c r="S598">
        <v>0</v>
      </c>
    </row>
    <row r="599" spans="1:19" x14ac:dyDescent="0.25">
      <c r="A599">
        <v>4</v>
      </c>
      <c r="B599">
        <v>4332</v>
      </c>
      <c r="C599" s="34" t="s">
        <v>3736</v>
      </c>
      <c r="D599" s="34" t="s">
        <v>680</v>
      </c>
      <c r="E599" s="34" t="s">
        <v>9</v>
      </c>
      <c r="F599" s="34" t="s">
        <v>4231</v>
      </c>
      <c r="G599" s="34" t="s">
        <v>1300</v>
      </c>
      <c r="H599" s="34" t="s">
        <v>100</v>
      </c>
      <c r="I599">
        <v>1</v>
      </c>
      <c r="J599" s="34" t="s">
        <v>6969</v>
      </c>
      <c r="K599" s="35">
        <v>43412</v>
      </c>
      <c r="L599">
        <v>25384.21</v>
      </c>
      <c r="M599">
        <v>25384.21</v>
      </c>
      <c r="N599">
        <v>0</v>
      </c>
      <c r="O599">
        <v>22845.79</v>
      </c>
      <c r="P599">
        <v>0</v>
      </c>
      <c r="Q599">
        <v>1903.82</v>
      </c>
      <c r="R599">
        <v>1903.82</v>
      </c>
      <c r="S599">
        <v>0</v>
      </c>
    </row>
    <row r="600" spans="1:19" x14ac:dyDescent="0.25">
      <c r="A600">
        <v>4</v>
      </c>
      <c r="B600">
        <v>4332</v>
      </c>
      <c r="C600" s="34" t="s">
        <v>3736</v>
      </c>
      <c r="D600" s="34" t="s">
        <v>1045</v>
      </c>
      <c r="E600" s="34" t="s">
        <v>21</v>
      </c>
      <c r="F600" s="34" t="s">
        <v>4232</v>
      </c>
      <c r="G600" s="34" t="s">
        <v>1824</v>
      </c>
      <c r="H600" s="34" t="s">
        <v>100</v>
      </c>
      <c r="I600">
        <v>1</v>
      </c>
      <c r="J600" s="34" t="s">
        <v>6969</v>
      </c>
      <c r="K600" s="35">
        <v>43411</v>
      </c>
      <c r="L600">
        <v>11904.35</v>
      </c>
      <c r="M600">
        <v>11904.35</v>
      </c>
      <c r="N600">
        <v>0</v>
      </c>
      <c r="O600">
        <v>10713.92</v>
      </c>
      <c r="P600">
        <v>0</v>
      </c>
      <c r="Q600">
        <v>892.83</v>
      </c>
      <c r="R600">
        <v>892.83</v>
      </c>
      <c r="S600">
        <v>0</v>
      </c>
    </row>
    <row r="601" spans="1:19" x14ac:dyDescent="0.25">
      <c r="A601">
        <v>4</v>
      </c>
      <c r="B601">
        <v>4332</v>
      </c>
      <c r="C601" s="34" t="s">
        <v>3736</v>
      </c>
      <c r="D601" s="34" t="s">
        <v>92</v>
      </c>
      <c r="E601" s="34" t="s">
        <v>93</v>
      </c>
      <c r="F601" s="34" t="s">
        <v>4233</v>
      </c>
      <c r="G601" s="34" t="s">
        <v>2199</v>
      </c>
      <c r="H601" s="34" t="s">
        <v>107</v>
      </c>
      <c r="I601">
        <v>0</v>
      </c>
      <c r="J601" s="34" t="s">
        <v>6969</v>
      </c>
      <c r="K601" s="35">
        <v>48092</v>
      </c>
      <c r="L601">
        <v>844930.3</v>
      </c>
      <c r="M601">
        <v>844930.3</v>
      </c>
      <c r="N601">
        <v>0</v>
      </c>
      <c r="O601">
        <v>760437.27</v>
      </c>
      <c r="P601">
        <v>0</v>
      </c>
      <c r="Q601">
        <v>0</v>
      </c>
      <c r="R601">
        <v>0</v>
      </c>
      <c r="S601">
        <v>0</v>
      </c>
    </row>
    <row r="602" spans="1:19" x14ac:dyDescent="0.25">
      <c r="A602">
        <v>4</v>
      </c>
      <c r="B602">
        <v>4332</v>
      </c>
      <c r="C602" s="34" t="s">
        <v>3736</v>
      </c>
      <c r="D602" s="34" t="s">
        <v>69</v>
      </c>
      <c r="E602" s="34" t="s">
        <v>69</v>
      </c>
      <c r="F602" s="34" t="s">
        <v>7188</v>
      </c>
      <c r="G602" s="34" t="s">
        <v>7189</v>
      </c>
      <c r="H602" s="34" t="s">
        <v>86</v>
      </c>
      <c r="I602">
        <v>1</v>
      </c>
      <c r="J602" s="34" t="s">
        <v>6969</v>
      </c>
      <c r="K602" s="35">
        <v>43336</v>
      </c>
      <c r="L602">
        <v>121483.83</v>
      </c>
      <c r="M602">
        <v>121483.83</v>
      </c>
      <c r="N602">
        <v>0</v>
      </c>
      <c r="O602">
        <v>121483.83</v>
      </c>
      <c r="P602">
        <v>0</v>
      </c>
      <c r="Q602">
        <v>0</v>
      </c>
      <c r="R602">
        <v>0</v>
      </c>
      <c r="S602">
        <v>0</v>
      </c>
    </row>
    <row r="603" spans="1:19" x14ac:dyDescent="0.25">
      <c r="A603">
        <v>4</v>
      </c>
      <c r="B603">
        <v>4332</v>
      </c>
      <c r="C603" s="34" t="s">
        <v>3736</v>
      </c>
      <c r="D603" s="34" t="s">
        <v>847</v>
      </c>
      <c r="E603" s="34" t="s">
        <v>25</v>
      </c>
      <c r="F603" s="34" t="s">
        <v>4234</v>
      </c>
      <c r="G603" s="34" t="s">
        <v>848</v>
      </c>
      <c r="H603" s="34" t="s">
        <v>107</v>
      </c>
      <c r="I603">
        <v>1</v>
      </c>
      <c r="J603" s="34" t="s">
        <v>6969</v>
      </c>
      <c r="K603" s="35">
        <v>43335</v>
      </c>
      <c r="L603">
        <v>6200</v>
      </c>
      <c r="M603">
        <v>6200</v>
      </c>
      <c r="N603">
        <v>0</v>
      </c>
      <c r="O603">
        <v>5580</v>
      </c>
      <c r="P603">
        <v>0</v>
      </c>
      <c r="Q603">
        <v>465</v>
      </c>
      <c r="R603">
        <v>465</v>
      </c>
      <c r="S603">
        <v>0</v>
      </c>
    </row>
    <row r="604" spans="1:19" x14ac:dyDescent="0.25">
      <c r="A604">
        <v>4</v>
      </c>
      <c r="B604">
        <v>4332</v>
      </c>
      <c r="C604" s="34" t="s">
        <v>3736</v>
      </c>
      <c r="D604" s="34" t="s">
        <v>857</v>
      </c>
      <c r="E604" s="34" t="s">
        <v>9</v>
      </c>
      <c r="F604" s="34" t="s">
        <v>4235</v>
      </c>
      <c r="G604" s="34" t="s">
        <v>858</v>
      </c>
      <c r="H604" s="34" t="s">
        <v>100</v>
      </c>
      <c r="I604">
        <v>0.2</v>
      </c>
      <c r="J604" s="34" t="s">
        <v>6969</v>
      </c>
      <c r="K604" s="35">
        <v>43339</v>
      </c>
      <c r="L604">
        <v>17875.84</v>
      </c>
      <c r="M604">
        <v>17875.84</v>
      </c>
      <c r="N604">
        <v>0</v>
      </c>
      <c r="O604">
        <v>16088.26</v>
      </c>
      <c r="P604">
        <v>0</v>
      </c>
      <c r="Q604">
        <v>1340.69</v>
      </c>
      <c r="R604">
        <v>1340.69</v>
      </c>
      <c r="S604">
        <v>0</v>
      </c>
    </row>
    <row r="605" spans="1:19" x14ac:dyDescent="0.25">
      <c r="A605">
        <v>4</v>
      </c>
      <c r="B605">
        <v>4332</v>
      </c>
      <c r="C605" s="34" t="s">
        <v>3736</v>
      </c>
      <c r="D605" s="34" t="s">
        <v>497</v>
      </c>
      <c r="E605" s="34" t="s">
        <v>48</v>
      </c>
      <c r="F605" s="34" t="s">
        <v>4236</v>
      </c>
      <c r="G605" s="34" t="s">
        <v>1255</v>
      </c>
      <c r="H605" s="34" t="s">
        <v>100</v>
      </c>
      <c r="I605">
        <v>0</v>
      </c>
      <c r="J605" s="34" t="s">
        <v>6969</v>
      </c>
      <c r="K605" s="35">
        <v>43991</v>
      </c>
      <c r="L605">
        <v>12800</v>
      </c>
      <c r="M605">
        <v>12800</v>
      </c>
      <c r="N605">
        <v>0</v>
      </c>
      <c r="O605">
        <v>11520</v>
      </c>
      <c r="P605">
        <v>0</v>
      </c>
      <c r="Q605">
        <v>960</v>
      </c>
      <c r="R605">
        <v>960</v>
      </c>
      <c r="S605">
        <v>0</v>
      </c>
    </row>
    <row r="606" spans="1:19" x14ac:dyDescent="0.25">
      <c r="A606">
        <v>4</v>
      </c>
      <c r="B606">
        <v>4332</v>
      </c>
      <c r="C606" s="34" t="s">
        <v>3736</v>
      </c>
      <c r="D606" s="34" t="s">
        <v>8</v>
      </c>
      <c r="E606" s="34" t="s">
        <v>9</v>
      </c>
      <c r="F606" s="34" t="s">
        <v>4237</v>
      </c>
      <c r="G606" s="34" t="s">
        <v>1553</v>
      </c>
      <c r="H606" s="34" t="s">
        <v>100</v>
      </c>
      <c r="I606">
        <v>1</v>
      </c>
      <c r="J606" s="34" t="s">
        <v>6969</v>
      </c>
      <c r="K606" s="35">
        <v>43412</v>
      </c>
      <c r="L606">
        <v>5216.8599999999997</v>
      </c>
      <c r="M606">
        <v>5216.8599999999997</v>
      </c>
      <c r="N606">
        <v>0</v>
      </c>
      <c r="O606">
        <v>4695.17</v>
      </c>
      <c r="P606">
        <v>0</v>
      </c>
      <c r="Q606">
        <v>391.27</v>
      </c>
      <c r="R606">
        <v>391.26</v>
      </c>
      <c r="S606">
        <v>0.01</v>
      </c>
    </row>
    <row r="607" spans="1:19" x14ac:dyDescent="0.25">
      <c r="A607">
        <v>4</v>
      </c>
      <c r="B607">
        <v>4332</v>
      </c>
      <c r="C607" s="34" t="s">
        <v>3736</v>
      </c>
      <c r="D607" s="34" t="s">
        <v>48</v>
      </c>
      <c r="E607" s="34" t="s">
        <v>48</v>
      </c>
      <c r="F607" s="34" t="s">
        <v>4238</v>
      </c>
      <c r="G607" s="34" t="s">
        <v>994</v>
      </c>
      <c r="H607" s="34" t="s">
        <v>104</v>
      </c>
      <c r="I607">
        <v>1</v>
      </c>
      <c r="J607" s="34" t="s">
        <v>6969</v>
      </c>
      <c r="K607" s="35">
        <v>43334</v>
      </c>
      <c r="L607">
        <v>4027.86</v>
      </c>
      <c r="M607">
        <v>4027.86</v>
      </c>
      <c r="N607">
        <v>0</v>
      </c>
      <c r="O607">
        <v>3625.07</v>
      </c>
      <c r="P607">
        <v>0</v>
      </c>
      <c r="Q607">
        <v>302.08999999999997</v>
      </c>
      <c r="R607">
        <v>302.08999999999997</v>
      </c>
      <c r="S607">
        <v>0</v>
      </c>
    </row>
    <row r="608" spans="1:19" x14ac:dyDescent="0.25">
      <c r="A608">
        <v>4</v>
      </c>
      <c r="B608">
        <v>4332</v>
      </c>
      <c r="C608" s="34" t="s">
        <v>3736</v>
      </c>
      <c r="D608" s="34" t="s">
        <v>593</v>
      </c>
      <c r="E608" s="34" t="s">
        <v>9</v>
      </c>
      <c r="F608" s="34" t="s">
        <v>4239</v>
      </c>
      <c r="G608" s="34" t="s">
        <v>1050</v>
      </c>
      <c r="H608" s="34" t="s">
        <v>100</v>
      </c>
      <c r="I608">
        <v>1</v>
      </c>
      <c r="J608" s="34" t="s">
        <v>6969</v>
      </c>
      <c r="K608" s="35">
        <v>43333</v>
      </c>
      <c r="L608">
        <v>21567.4</v>
      </c>
      <c r="M608">
        <v>21567.4</v>
      </c>
      <c r="N608">
        <v>0</v>
      </c>
      <c r="O608">
        <v>19410.66</v>
      </c>
      <c r="P608">
        <v>0</v>
      </c>
      <c r="Q608">
        <v>1617.56</v>
      </c>
      <c r="R608">
        <v>1617.56</v>
      </c>
      <c r="S608">
        <v>0</v>
      </c>
    </row>
    <row r="609" spans="1:19" x14ac:dyDescent="0.25">
      <c r="A609">
        <v>4</v>
      </c>
      <c r="B609">
        <v>4332</v>
      </c>
      <c r="C609" s="34" t="s">
        <v>3736</v>
      </c>
      <c r="D609" s="34" t="s">
        <v>284</v>
      </c>
      <c r="E609" s="34" t="s">
        <v>37</v>
      </c>
      <c r="F609" s="34" t="s">
        <v>4240</v>
      </c>
      <c r="G609" s="34" t="s">
        <v>850</v>
      </c>
      <c r="H609" s="34" t="s">
        <v>104</v>
      </c>
      <c r="I609">
        <v>0</v>
      </c>
      <c r="J609" s="34" t="s">
        <v>6969</v>
      </c>
      <c r="K609" s="35">
        <v>43788</v>
      </c>
      <c r="L609">
        <v>4949.33</v>
      </c>
      <c r="M609">
        <v>4949.33</v>
      </c>
      <c r="N609">
        <v>0</v>
      </c>
      <c r="O609">
        <v>4454.3999999999996</v>
      </c>
      <c r="P609">
        <v>0</v>
      </c>
      <c r="Q609">
        <v>371.2</v>
      </c>
      <c r="R609">
        <v>371.2</v>
      </c>
      <c r="S609">
        <v>0</v>
      </c>
    </row>
    <row r="610" spans="1:19" x14ac:dyDescent="0.25">
      <c r="A610">
        <v>4</v>
      </c>
      <c r="B610">
        <v>4332</v>
      </c>
      <c r="C610" s="34" t="s">
        <v>3736</v>
      </c>
      <c r="D610" s="34" t="s">
        <v>1058</v>
      </c>
      <c r="E610" s="34" t="s">
        <v>9</v>
      </c>
      <c r="F610" s="34" t="s">
        <v>4241</v>
      </c>
      <c r="G610" s="34" t="s">
        <v>1476</v>
      </c>
      <c r="H610" s="34" t="s">
        <v>86</v>
      </c>
      <c r="I610">
        <v>1</v>
      </c>
      <c r="J610" s="34" t="s">
        <v>6969</v>
      </c>
      <c r="K610" s="35">
        <v>44249</v>
      </c>
      <c r="L610">
        <v>77122.039999999994</v>
      </c>
      <c r="M610">
        <v>113488.04</v>
      </c>
      <c r="N610">
        <v>36366</v>
      </c>
      <c r="O610">
        <v>103427.94</v>
      </c>
      <c r="P610">
        <v>32729.4</v>
      </c>
      <c r="Q610">
        <v>7545.07</v>
      </c>
      <c r="R610">
        <v>4817.63</v>
      </c>
      <c r="S610">
        <v>2727.44</v>
      </c>
    </row>
    <row r="611" spans="1:19" x14ac:dyDescent="0.25">
      <c r="A611">
        <v>4</v>
      </c>
      <c r="B611">
        <v>4332</v>
      </c>
      <c r="C611" s="34" t="s">
        <v>3736</v>
      </c>
      <c r="D611" s="34" t="s">
        <v>367</v>
      </c>
      <c r="E611" s="34" t="s">
        <v>135</v>
      </c>
      <c r="F611" s="34" t="s">
        <v>4242</v>
      </c>
      <c r="G611" s="34" t="s">
        <v>898</v>
      </c>
      <c r="H611" s="34" t="s">
        <v>124</v>
      </c>
      <c r="I611">
        <v>0</v>
      </c>
      <c r="J611" s="34" t="s">
        <v>6969</v>
      </c>
      <c r="K611" s="35">
        <v>43334</v>
      </c>
      <c r="L611">
        <v>5392.05</v>
      </c>
      <c r="M611">
        <v>5392.05</v>
      </c>
      <c r="N611">
        <v>0</v>
      </c>
      <c r="O611">
        <v>4852.8500000000004</v>
      </c>
      <c r="P611">
        <v>0</v>
      </c>
      <c r="Q611">
        <v>404.4</v>
      </c>
      <c r="R611">
        <v>404.4</v>
      </c>
      <c r="S611">
        <v>0</v>
      </c>
    </row>
    <row r="612" spans="1:19" x14ac:dyDescent="0.25">
      <c r="A612">
        <v>4</v>
      </c>
      <c r="B612">
        <v>4332</v>
      </c>
      <c r="C612" s="34" t="s">
        <v>3736</v>
      </c>
      <c r="D612" s="34" t="s">
        <v>119</v>
      </c>
      <c r="E612" s="34" t="s">
        <v>102</v>
      </c>
      <c r="F612" s="34" t="s">
        <v>4243</v>
      </c>
      <c r="G612" s="34" t="s">
        <v>120</v>
      </c>
      <c r="H612" s="34" t="s">
        <v>107</v>
      </c>
      <c r="I612">
        <v>1</v>
      </c>
      <c r="J612" s="34" t="s">
        <v>6969</v>
      </c>
      <c r="K612" s="35">
        <v>43294</v>
      </c>
      <c r="L612">
        <v>5856.15</v>
      </c>
      <c r="M612">
        <v>5856.15</v>
      </c>
      <c r="N612">
        <v>0</v>
      </c>
      <c r="O612">
        <v>5270.54</v>
      </c>
      <c r="P612">
        <v>0</v>
      </c>
      <c r="Q612">
        <v>439.21</v>
      </c>
      <c r="R612">
        <v>439.21</v>
      </c>
      <c r="S612">
        <v>0</v>
      </c>
    </row>
    <row r="613" spans="1:19" x14ac:dyDescent="0.25">
      <c r="A613">
        <v>4</v>
      </c>
      <c r="B613">
        <v>4332</v>
      </c>
      <c r="C613" s="34" t="s">
        <v>3736</v>
      </c>
      <c r="D613" s="34" t="s">
        <v>36</v>
      </c>
      <c r="E613" s="34" t="s">
        <v>37</v>
      </c>
      <c r="F613" s="34" t="s">
        <v>4244</v>
      </c>
      <c r="G613" s="34" t="s">
        <v>38</v>
      </c>
      <c r="H613" s="34" t="s">
        <v>29</v>
      </c>
      <c r="I613">
        <v>0.85</v>
      </c>
      <c r="J613" s="34" t="s">
        <v>6970</v>
      </c>
      <c r="K613" s="35">
        <v>48092</v>
      </c>
      <c r="L613">
        <v>248120</v>
      </c>
      <c r="M613">
        <v>248120</v>
      </c>
      <c r="N613">
        <v>0</v>
      </c>
      <c r="O613">
        <v>186090</v>
      </c>
      <c r="P613">
        <v>0</v>
      </c>
      <c r="Q613">
        <v>33184.6</v>
      </c>
      <c r="R613">
        <v>31003.505000000001</v>
      </c>
      <c r="S613">
        <v>2181.0949999999998</v>
      </c>
    </row>
    <row r="614" spans="1:19" x14ac:dyDescent="0.25">
      <c r="A614">
        <v>4</v>
      </c>
      <c r="B614">
        <v>4332</v>
      </c>
      <c r="C614" s="34" t="s">
        <v>3736</v>
      </c>
      <c r="D614" s="34" t="s">
        <v>569</v>
      </c>
      <c r="E614" s="34" t="s">
        <v>82</v>
      </c>
      <c r="F614" s="34" t="s">
        <v>4245</v>
      </c>
      <c r="G614" s="34" t="s">
        <v>1960</v>
      </c>
      <c r="H614" s="34" t="s">
        <v>104</v>
      </c>
      <c r="I614">
        <v>0</v>
      </c>
      <c r="J614" s="34" t="s">
        <v>6969</v>
      </c>
      <c r="K614" s="35">
        <v>43852</v>
      </c>
      <c r="L614">
        <v>5000</v>
      </c>
      <c r="M614">
        <v>5000</v>
      </c>
      <c r="N614">
        <v>0</v>
      </c>
      <c r="O614">
        <v>4500</v>
      </c>
      <c r="P614">
        <v>0</v>
      </c>
      <c r="Q614">
        <v>375</v>
      </c>
      <c r="R614">
        <v>375</v>
      </c>
      <c r="S614">
        <v>0</v>
      </c>
    </row>
    <row r="615" spans="1:19" x14ac:dyDescent="0.25">
      <c r="A615">
        <v>4</v>
      </c>
      <c r="B615">
        <v>4332</v>
      </c>
      <c r="C615" s="34" t="s">
        <v>3736</v>
      </c>
      <c r="D615" s="34" t="s">
        <v>121</v>
      </c>
      <c r="E615" s="34" t="s">
        <v>122</v>
      </c>
      <c r="F615" s="34" t="s">
        <v>4246</v>
      </c>
      <c r="G615" s="34" t="s">
        <v>924</v>
      </c>
      <c r="H615" s="34" t="s">
        <v>100</v>
      </c>
      <c r="I615">
        <v>1</v>
      </c>
      <c r="J615" s="34" t="s">
        <v>6969</v>
      </c>
      <c r="K615" s="35">
        <v>43334</v>
      </c>
      <c r="L615">
        <v>22850.44</v>
      </c>
      <c r="M615">
        <v>22850.44</v>
      </c>
      <c r="N615">
        <v>0</v>
      </c>
      <c r="O615">
        <v>20565.400000000001</v>
      </c>
      <c r="P615">
        <v>0</v>
      </c>
      <c r="Q615">
        <v>1713.78</v>
      </c>
      <c r="R615">
        <v>1713.78</v>
      </c>
      <c r="S615">
        <v>0</v>
      </c>
    </row>
    <row r="616" spans="1:19" x14ac:dyDescent="0.25">
      <c r="A616">
        <v>4</v>
      </c>
      <c r="B616">
        <v>4332</v>
      </c>
      <c r="C616" s="34" t="s">
        <v>3736</v>
      </c>
      <c r="D616" s="34" t="s">
        <v>1893</v>
      </c>
      <c r="E616" s="34" t="s">
        <v>152</v>
      </c>
      <c r="F616" s="34" t="s">
        <v>7190</v>
      </c>
      <c r="G616" s="34" t="s">
        <v>7191</v>
      </c>
      <c r="H616" s="34" t="s">
        <v>86</v>
      </c>
      <c r="I616">
        <v>1</v>
      </c>
      <c r="J616" s="34" t="s">
        <v>6969</v>
      </c>
      <c r="K616" s="35">
        <v>43336</v>
      </c>
      <c r="L616">
        <v>4498.26</v>
      </c>
      <c r="M616">
        <v>4498.26</v>
      </c>
      <c r="N616">
        <v>0</v>
      </c>
      <c r="O616">
        <v>4498.26</v>
      </c>
      <c r="P616">
        <v>0</v>
      </c>
      <c r="Q616">
        <v>0</v>
      </c>
      <c r="R616">
        <v>0</v>
      </c>
      <c r="S616">
        <v>0</v>
      </c>
    </row>
    <row r="617" spans="1:19" x14ac:dyDescent="0.25">
      <c r="A617">
        <v>4</v>
      </c>
      <c r="B617">
        <v>4332</v>
      </c>
      <c r="C617" s="34" t="s">
        <v>3736</v>
      </c>
      <c r="D617" s="34" t="s">
        <v>108</v>
      </c>
      <c r="E617" s="34" t="s">
        <v>109</v>
      </c>
      <c r="F617" s="34" t="s">
        <v>7192</v>
      </c>
      <c r="G617" s="34" t="s">
        <v>7193</v>
      </c>
      <c r="H617" s="34" t="s">
        <v>86</v>
      </c>
      <c r="I617">
        <v>1</v>
      </c>
      <c r="J617" s="34" t="s">
        <v>6969</v>
      </c>
      <c r="K617" s="35">
        <v>43335</v>
      </c>
      <c r="L617">
        <v>17692.82</v>
      </c>
      <c r="M617">
        <v>17692.82</v>
      </c>
      <c r="N617">
        <v>0</v>
      </c>
      <c r="O617">
        <v>17692.82</v>
      </c>
      <c r="P617">
        <v>0</v>
      </c>
      <c r="Q617">
        <v>0</v>
      </c>
      <c r="R617">
        <v>0</v>
      </c>
      <c r="S617">
        <v>0</v>
      </c>
    </row>
    <row r="618" spans="1:19" x14ac:dyDescent="0.25">
      <c r="A618">
        <v>4</v>
      </c>
      <c r="B618">
        <v>4332</v>
      </c>
      <c r="C618" s="34" t="s">
        <v>3736</v>
      </c>
      <c r="D618" s="34" t="s">
        <v>1025</v>
      </c>
      <c r="E618" s="34" t="s">
        <v>152</v>
      </c>
      <c r="F618" s="34" t="s">
        <v>4247</v>
      </c>
      <c r="G618" s="34" t="s">
        <v>1184</v>
      </c>
      <c r="H618" s="34" t="s">
        <v>86</v>
      </c>
      <c r="I618">
        <v>1</v>
      </c>
      <c r="J618" s="34" t="s">
        <v>6969</v>
      </c>
      <c r="K618" s="35">
        <v>48092</v>
      </c>
      <c r="L618">
        <v>554187.07999999996</v>
      </c>
      <c r="M618">
        <v>554187.07999999996</v>
      </c>
      <c r="N618">
        <v>0</v>
      </c>
      <c r="O618">
        <v>553007.59</v>
      </c>
      <c r="P618">
        <v>0</v>
      </c>
      <c r="Q618">
        <v>721.18</v>
      </c>
      <c r="R618">
        <v>721.18</v>
      </c>
      <c r="S618">
        <v>0</v>
      </c>
    </row>
    <row r="619" spans="1:19" x14ac:dyDescent="0.25">
      <c r="A619">
        <v>4</v>
      </c>
      <c r="B619">
        <v>4332</v>
      </c>
      <c r="C619" s="34" t="s">
        <v>3736</v>
      </c>
      <c r="D619" s="34" t="s">
        <v>2426</v>
      </c>
      <c r="E619" s="34" t="s">
        <v>384</v>
      </c>
      <c r="F619" s="34" t="s">
        <v>4248</v>
      </c>
      <c r="G619" s="34" t="s">
        <v>2427</v>
      </c>
      <c r="H619" s="34" t="s">
        <v>107</v>
      </c>
      <c r="I619">
        <v>1</v>
      </c>
      <c r="J619" s="34" t="s">
        <v>6969</v>
      </c>
      <c r="K619" s="35">
        <v>43587</v>
      </c>
      <c r="L619">
        <v>11117</v>
      </c>
      <c r="M619">
        <v>11117</v>
      </c>
      <c r="N619">
        <v>0</v>
      </c>
      <c r="O619">
        <v>10005.299999999999</v>
      </c>
      <c r="P619">
        <v>0</v>
      </c>
      <c r="Q619">
        <v>833.78</v>
      </c>
      <c r="R619">
        <v>833.77</v>
      </c>
      <c r="S619">
        <v>0.01</v>
      </c>
    </row>
    <row r="620" spans="1:19" x14ac:dyDescent="0.25">
      <c r="A620">
        <v>4</v>
      </c>
      <c r="B620">
        <v>4332</v>
      </c>
      <c r="C620" s="34" t="s">
        <v>3736</v>
      </c>
      <c r="D620" s="34" t="s">
        <v>521</v>
      </c>
      <c r="E620" s="34" t="s">
        <v>147</v>
      </c>
      <c r="F620" s="34" t="s">
        <v>4249</v>
      </c>
      <c r="G620" s="34" t="s">
        <v>1324</v>
      </c>
      <c r="H620" s="34" t="s">
        <v>104</v>
      </c>
      <c r="I620">
        <v>0.32</v>
      </c>
      <c r="J620" s="34" t="s">
        <v>6969</v>
      </c>
      <c r="K620" s="35">
        <v>43356</v>
      </c>
      <c r="L620">
        <v>43434.16</v>
      </c>
      <c r="M620">
        <v>43434.16</v>
      </c>
      <c r="N620">
        <v>0</v>
      </c>
      <c r="O620">
        <v>39090.74</v>
      </c>
      <c r="P620">
        <v>0</v>
      </c>
      <c r="Q620">
        <v>3257.57</v>
      </c>
      <c r="R620">
        <v>3257.56</v>
      </c>
      <c r="S620">
        <v>0.01</v>
      </c>
    </row>
    <row r="621" spans="1:19" x14ac:dyDescent="0.25">
      <c r="A621">
        <v>4</v>
      </c>
      <c r="B621">
        <v>4332</v>
      </c>
      <c r="C621" s="34" t="s">
        <v>3736</v>
      </c>
      <c r="D621" s="34" t="s">
        <v>284</v>
      </c>
      <c r="E621" s="34" t="s">
        <v>37</v>
      </c>
      <c r="F621" s="34" t="s">
        <v>4250</v>
      </c>
      <c r="G621" s="34" t="s">
        <v>547</v>
      </c>
      <c r="H621" s="34" t="s">
        <v>104</v>
      </c>
      <c r="I621">
        <v>0</v>
      </c>
      <c r="J621" s="34" t="s">
        <v>6969</v>
      </c>
      <c r="K621" s="35">
        <v>43788</v>
      </c>
      <c r="L621">
        <v>9819.6200000000008</v>
      </c>
      <c r="M621">
        <v>9819.6200000000008</v>
      </c>
      <c r="N621">
        <v>0</v>
      </c>
      <c r="O621">
        <v>8837.66</v>
      </c>
      <c r="P621">
        <v>0</v>
      </c>
      <c r="Q621">
        <v>736.47</v>
      </c>
      <c r="R621">
        <v>736.47</v>
      </c>
      <c r="S621">
        <v>0</v>
      </c>
    </row>
    <row r="622" spans="1:19" x14ac:dyDescent="0.25">
      <c r="A622">
        <v>4</v>
      </c>
      <c r="B622">
        <v>4332</v>
      </c>
      <c r="C622" s="34" t="s">
        <v>3736</v>
      </c>
      <c r="D622" s="34" t="s">
        <v>759</v>
      </c>
      <c r="E622" s="34" t="s">
        <v>9</v>
      </c>
      <c r="F622" s="34" t="s">
        <v>7194</v>
      </c>
      <c r="G622" s="34" t="s">
        <v>7195</v>
      </c>
      <c r="H622" s="34" t="s">
        <v>107</v>
      </c>
      <c r="I622">
        <v>0</v>
      </c>
      <c r="J622" s="34" t="s">
        <v>6969</v>
      </c>
      <c r="K622" s="35">
        <v>44096</v>
      </c>
      <c r="L622">
        <v>58595.7</v>
      </c>
      <c r="M622">
        <v>58595.7</v>
      </c>
      <c r="N622">
        <v>0</v>
      </c>
      <c r="O622">
        <v>52736.13</v>
      </c>
      <c r="P622">
        <v>0</v>
      </c>
      <c r="Q622">
        <v>4394.68</v>
      </c>
      <c r="R622">
        <v>4394.67</v>
      </c>
      <c r="S622">
        <v>0.01</v>
      </c>
    </row>
    <row r="623" spans="1:19" x14ac:dyDescent="0.25">
      <c r="A623">
        <v>4</v>
      </c>
      <c r="B623">
        <v>4332</v>
      </c>
      <c r="C623" s="34" t="s">
        <v>3736</v>
      </c>
      <c r="D623" s="34" t="s">
        <v>367</v>
      </c>
      <c r="E623" s="34" t="s">
        <v>135</v>
      </c>
      <c r="F623" s="34" t="s">
        <v>7196</v>
      </c>
      <c r="G623" s="34" t="s">
        <v>7197</v>
      </c>
      <c r="H623" s="34" t="s">
        <v>86</v>
      </c>
      <c r="I623">
        <v>1</v>
      </c>
      <c r="J623" s="34" t="s">
        <v>6969</v>
      </c>
      <c r="K623" s="35">
        <v>43334</v>
      </c>
      <c r="L623">
        <v>36222.33</v>
      </c>
      <c r="M623">
        <v>36222.33</v>
      </c>
      <c r="N623">
        <v>0</v>
      </c>
      <c r="O623">
        <v>36222.33</v>
      </c>
      <c r="P623">
        <v>0</v>
      </c>
      <c r="Q623">
        <v>0</v>
      </c>
      <c r="R623">
        <v>0</v>
      </c>
      <c r="S623">
        <v>0</v>
      </c>
    </row>
    <row r="624" spans="1:19" x14ac:dyDescent="0.25">
      <c r="A624">
        <v>4</v>
      </c>
      <c r="B624">
        <v>4332</v>
      </c>
      <c r="C624" s="34" t="s">
        <v>3736</v>
      </c>
      <c r="D624" s="34" t="s">
        <v>1189</v>
      </c>
      <c r="E624" s="34" t="s">
        <v>9</v>
      </c>
      <c r="F624" s="34" t="s">
        <v>4251</v>
      </c>
      <c r="G624" s="34" t="s">
        <v>1190</v>
      </c>
      <c r="H624" s="34" t="s">
        <v>100</v>
      </c>
      <c r="I624">
        <v>1</v>
      </c>
      <c r="J624" s="34" t="s">
        <v>6969</v>
      </c>
      <c r="K624" s="35">
        <v>43356</v>
      </c>
      <c r="L624">
        <v>16026.91</v>
      </c>
      <c r="M624">
        <v>16026.91</v>
      </c>
      <c r="N624">
        <v>0</v>
      </c>
      <c r="O624">
        <v>14424.22</v>
      </c>
      <c r="P624">
        <v>0</v>
      </c>
      <c r="Q624">
        <v>1202.02</v>
      </c>
      <c r="R624">
        <v>1202.02</v>
      </c>
      <c r="S624">
        <v>0</v>
      </c>
    </row>
    <row r="625" spans="1:19" x14ac:dyDescent="0.25">
      <c r="A625">
        <v>4</v>
      </c>
      <c r="B625">
        <v>4332</v>
      </c>
      <c r="C625" s="34" t="s">
        <v>3736</v>
      </c>
      <c r="D625" s="34" t="s">
        <v>284</v>
      </c>
      <c r="E625" s="34" t="s">
        <v>37</v>
      </c>
      <c r="F625" s="34" t="s">
        <v>7198</v>
      </c>
      <c r="G625" s="34" t="s">
        <v>7199</v>
      </c>
      <c r="H625" s="34" t="s">
        <v>29</v>
      </c>
      <c r="I625">
        <v>0.5</v>
      </c>
      <c r="J625" s="34" t="s">
        <v>6970</v>
      </c>
      <c r="K625" s="35">
        <v>48092</v>
      </c>
      <c r="L625">
        <v>242750</v>
      </c>
      <c r="M625">
        <v>242750</v>
      </c>
      <c r="N625">
        <v>0</v>
      </c>
      <c r="O625">
        <v>182062.5</v>
      </c>
      <c r="P625">
        <v>0</v>
      </c>
      <c r="Q625">
        <v>0</v>
      </c>
      <c r="R625">
        <v>0</v>
      </c>
      <c r="S625">
        <v>0</v>
      </c>
    </row>
    <row r="626" spans="1:19" x14ac:dyDescent="0.25">
      <c r="A626">
        <v>4</v>
      </c>
      <c r="B626">
        <v>4332</v>
      </c>
      <c r="C626" s="34" t="s">
        <v>3736</v>
      </c>
      <c r="D626" s="34" t="s">
        <v>7200</v>
      </c>
      <c r="E626" s="34" t="s">
        <v>152</v>
      </c>
      <c r="F626" s="34" t="s">
        <v>7201</v>
      </c>
      <c r="G626" s="34" t="s">
        <v>7202</v>
      </c>
      <c r="H626" s="34" t="s">
        <v>86</v>
      </c>
      <c r="I626">
        <v>1</v>
      </c>
      <c r="J626" s="34" t="s">
        <v>6969</v>
      </c>
      <c r="K626" s="35">
        <v>43507</v>
      </c>
      <c r="L626">
        <v>4812.7700000000004</v>
      </c>
      <c r="M626">
        <v>4812.7700000000004</v>
      </c>
      <c r="N626">
        <v>0</v>
      </c>
      <c r="O626">
        <v>4812.7700000000004</v>
      </c>
      <c r="P626">
        <v>0</v>
      </c>
      <c r="Q626">
        <v>0</v>
      </c>
      <c r="R626">
        <v>0</v>
      </c>
      <c r="S626">
        <v>0</v>
      </c>
    </row>
    <row r="627" spans="1:19" x14ac:dyDescent="0.25">
      <c r="A627">
        <v>4</v>
      </c>
      <c r="B627">
        <v>4332</v>
      </c>
      <c r="C627" s="34" t="s">
        <v>3736</v>
      </c>
      <c r="D627" s="34" t="s">
        <v>765</v>
      </c>
      <c r="E627" s="34" t="s">
        <v>152</v>
      </c>
      <c r="F627" s="34" t="s">
        <v>4252</v>
      </c>
      <c r="G627" s="34" t="s">
        <v>1063</v>
      </c>
      <c r="H627" s="34" t="s">
        <v>100</v>
      </c>
      <c r="I627">
        <v>1</v>
      </c>
      <c r="J627" s="34" t="s">
        <v>6969</v>
      </c>
      <c r="K627" s="35">
        <v>43334</v>
      </c>
      <c r="L627">
        <v>8894.9699999999993</v>
      </c>
      <c r="M627">
        <v>8894.9699999999993</v>
      </c>
      <c r="N627">
        <v>0</v>
      </c>
      <c r="O627">
        <v>8005.47</v>
      </c>
      <c r="P627">
        <v>0</v>
      </c>
      <c r="Q627">
        <v>667.12</v>
      </c>
      <c r="R627">
        <v>667.12</v>
      </c>
      <c r="S627">
        <v>0</v>
      </c>
    </row>
    <row r="628" spans="1:19" x14ac:dyDescent="0.25">
      <c r="A628">
        <v>4</v>
      </c>
      <c r="B628">
        <v>4332</v>
      </c>
      <c r="C628" s="34" t="s">
        <v>3736</v>
      </c>
      <c r="D628" s="34" t="s">
        <v>640</v>
      </c>
      <c r="E628" s="34" t="s">
        <v>421</v>
      </c>
      <c r="F628" s="34" t="s">
        <v>4253</v>
      </c>
      <c r="G628" s="34" t="s">
        <v>980</v>
      </c>
      <c r="H628" s="34" t="s">
        <v>100</v>
      </c>
      <c r="I628">
        <v>1</v>
      </c>
      <c r="J628" s="34" t="s">
        <v>6969</v>
      </c>
      <c r="K628" s="35">
        <v>43333</v>
      </c>
      <c r="L628">
        <v>5236</v>
      </c>
      <c r="M628">
        <v>5236</v>
      </c>
      <c r="N628">
        <v>0</v>
      </c>
      <c r="O628">
        <v>4712.3999999999996</v>
      </c>
      <c r="P628">
        <v>0</v>
      </c>
      <c r="Q628">
        <v>392.7</v>
      </c>
      <c r="R628">
        <v>392.7</v>
      </c>
      <c r="S628">
        <v>0</v>
      </c>
    </row>
    <row r="629" spans="1:19" x14ac:dyDescent="0.25">
      <c r="A629">
        <v>4</v>
      </c>
      <c r="B629">
        <v>4332</v>
      </c>
      <c r="C629" s="34" t="s">
        <v>3736</v>
      </c>
      <c r="D629" s="34" t="s">
        <v>1174</v>
      </c>
      <c r="E629" s="34" t="s">
        <v>21</v>
      </c>
      <c r="F629" s="34" t="s">
        <v>4254</v>
      </c>
      <c r="G629" s="34" t="s">
        <v>1175</v>
      </c>
      <c r="H629" s="34" t="s">
        <v>100</v>
      </c>
      <c r="I629">
        <v>1</v>
      </c>
      <c r="J629" s="34" t="s">
        <v>6969</v>
      </c>
      <c r="K629" s="35">
        <v>43333</v>
      </c>
      <c r="L629">
        <v>25700</v>
      </c>
      <c r="M629">
        <v>25700</v>
      </c>
      <c r="N629">
        <v>0</v>
      </c>
      <c r="O629">
        <v>23130</v>
      </c>
      <c r="P629">
        <v>0</v>
      </c>
      <c r="Q629">
        <v>1927.5</v>
      </c>
      <c r="R629">
        <v>1927.5</v>
      </c>
      <c r="S629">
        <v>0</v>
      </c>
    </row>
    <row r="630" spans="1:19" x14ac:dyDescent="0.25">
      <c r="A630">
        <v>4</v>
      </c>
      <c r="B630">
        <v>4332</v>
      </c>
      <c r="C630" s="34" t="s">
        <v>3736</v>
      </c>
      <c r="D630" s="34" t="s">
        <v>765</v>
      </c>
      <c r="E630" s="34" t="s">
        <v>152</v>
      </c>
      <c r="F630" s="34" t="s">
        <v>4255</v>
      </c>
      <c r="G630" s="34" t="s">
        <v>1538</v>
      </c>
      <c r="H630" s="34" t="s">
        <v>124</v>
      </c>
      <c r="I630">
        <v>1</v>
      </c>
      <c r="J630" s="34" t="s">
        <v>6969</v>
      </c>
      <c r="K630" s="35">
        <v>43412</v>
      </c>
      <c r="L630">
        <v>44800</v>
      </c>
      <c r="M630">
        <v>44800</v>
      </c>
      <c r="N630">
        <v>0</v>
      </c>
      <c r="O630">
        <v>40320</v>
      </c>
      <c r="P630">
        <v>0</v>
      </c>
      <c r="Q630">
        <v>3360</v>
      </c>
      <c r="R630">
        <v>3360</v>
      </c>
      <c r="S630">
        <v>0</v>
      </c>
    </row>
    <row r="631" spans="1:19" x14ac:dyDescent="0.25">
      <c r="A631">
        <v>4</v>
      </c>
      <c r="B631">
        <v>4332</v>
      </c>
      <c r="C631" s="34" t="s">
        <v>3736</v>
      </c>
      <c r="D631" s="34" t="s">
        <v>602</v>
      </c>
      <c r="E631" s="34" t="s">
        <v>48</v>
      </c>
      <c r="F631" s="34" t="s">
        <v>7203</v>
      </c>
      <c r="G631" s="34" t="s">
        <v>7204</v>
      </c>
      <c r="H631" s="34" t="s">
        <v>86</v>
      </c>
      <c r="I631">
        <v>1</v>
      </c>
      <c r="J631" s="34" t="s">
        <v>6969</v>
      </c>
      <c r="K631" s="35">
        <v>43334</v>
      </c>
      <c r="L631">
        <v>42106.400000000001</v>
      </c>
      <c r="M631">
        <v>42106.400000000001</v>
      </c>
      <c r="N631">
        <v>0</v>
      </c>
      <c r="O631">
        <v>42106.400000000001</v>
      </c>
      <c r="P631">
        <v>0</v>
      </c>
      <c r="Q631">
        <v>0</v>
      </c>
      <c r="R631">
        <v>0</v>
      </c>
      <c r="S631">
        <v>0</v>
      </c>
    </row>
    <row r="632" spans="1:19" x14ac:dyDescent="0.25">
      <c r="A632">
        <v>4</v>
      </c>
      <c r="B632">
        <v>4332</v>
      </c>
      <c r="C632" s="34" t="s">
        <v>3736</v>
      </c>
      <c r="D632" s="34" t="s">
        <v>927</v>
      </c>
      <c r="E632" s="34" t="s">
        <v>147</v>
      </c>
      <c r="F632" s="34" t="s">
        <v>7205</v>
      </c>
      <c r="G632" s="34" t="s">
        <v>7206</v>
      </c>
      <c r="H632" s="34" t="s">
        <v>7096</v>
      </c>
      <c r="I632">
        <v>0.25</v>
      </c>
      <c r="J632" s="34" t="s">
        <v>6970</v>
      </c>
      <c r="K632" s="35">
        <v>48092</v>
      </c>
      <c r="L632">
        <v>227029.16</v>
      </c>
      <c r="M632">
        <v>215677.7</v>
      </c>
      <c r="N632">
        <v>-11351.46</v>
      </c>
      <c r="O632">
        <v>161758.28</v>
      </c>
      <c r="P632">
        <v>-8513.59</v>
      </c>
      <c r="Q632">
        <v>0</v>
      </c>
      <c r="R632">
        <v>0</v>
      </c>
      <c r="S632">
        <v>0</v>
      </c>
    </row>
    <row r="633" spans="1:19" x14ac:dyDescent="0.25">
      <c r="A633">
        <v>4</v>
      </c>
      <c r="B633">
        <v>4332</v>
      </c>
      <c r="C633" s="34" t="s">
        <v>3736</v>
      </c>
      <c r="D633" s="34" t="s">
        <v>1104</v>
      </c>
      <c r="E633" s="34" t="s">
        <v>9</v>
      </c>
      <c r="F633" s="34" t="s">
        <v>7207</v>
      </c>
      <c r="G633" s="34" t="s">
        <v>7208</v>
      </c>
      <c r="H633" s="34" t="s">
        <v>86</v>
      </c>
      <c r="I633">
        <v>1</v>
      </c>
      <c r="J633" s="34" t="s">
        <v>6969</v>
      </c>
      <c r="K633" s="35">
        <v>43334</v>
      </c>
      <c r="L633">
        <v>22801.41</v>
      </c>
      <c r="M633">
        <v>22801.41</v>
      </c>
      <c r="N633">
        <v>0</v>
      </c>
      <c r="O633">
        <v>22801.41</v>
      </c>
      <c r="P633">
        <v>0</v>
      </c>
      <c r="Q633">
        <v>0</v>
      </c>
      <c r="R633">
        <v>0</v>
      </c>
      <c r="S633">
        <v>0</v>
      </c>
    </row>
    <row r="634" spans="1:19" x14ac:dyDescent="0.25">
      <c r="A634">
        <v>4</v>
      </c>
      <c r="B634">
        <v>4332</v>
      </c>
      <c r="C634" s="34" t="s">
        <v>3736</v>
      </c>
      <c r="D634" s="34" t="s">
        <v>284</v>
      </c>
      <c r="E634" s="34" t="s">
        <v>37</v>
      </c>
      <c r="F634" s="34" t="s">
        <v>4256</v>
      </c>
      <c r="G634" s="34" t="s">
        <v>876</v>
      </c>
      <c r="H634" s="34" t="s">
        <v>124</v>
      </c>
      <c r="I634">
        <v>0</v>
      </c>
      <c r="J634" s="34" t="s">
        <v>6969</v>
      </c>
      <c r="K634" s="35">
        <v>43760</v>
      </c>
      <c r="L634">
        <v>3242.06</v>
      </c>
      <c r="M634">
        <v>3242.06</v>
      </c>
      <c r="N634">
        <v>0</v>
      </c>
      <c r="O634">
        <v>2917.85</v>
      </c>
      <c r="P634">
        <v>0</v>
      </c>
      <c r="Q634">
        <v>243.16</v>
      </c>
      <c r="R634">
        <v>243.15</v>
      </c>
      <c r="S634">
        <v>0.01</v>
      </c>
    </row>
    <row r="635" spans="1:19" x14ac:dyDescent="0.25">
      <c r="A635">
        <v>4</v>
      </c>
      <c r="B635">
        <v>4332</v>
      </c>
      <c r="C635" s="34" t="s">
        <v>3736</v>
      </c>
      <c r="D635" s="34" t="s">
        <v>398</v>
      </c>
      <c r="E635" s="34" t="s">
        <v>255</v>
      </c>
      <c r="F635" s="34" t="s">
        <v>4257</v>
      </c>
      <c r="G635" s="34" t="s">
        <v>3375</v>
      </c>
      <c r="H635" s="34" t="s">
        <v>107</v>
      </c>
      <c r="I635">
        <v>1</v>
      </c>
      <c r="J635" s="34" t="s">
        <v>6969</v>
      </c>
      <c r="K635" s="35">
        <v>48092</v>
      </c>
      <c r="L635">
        <v>140047.21</v>
      </c>
      <c r="M635">
        <v>140047.21</v>
      </c>
      <c r="N635">
        <v>0</v>
      </c>
      <c r="O635">
        <v>126042.49</v>
      </c>
      <c r="P635">
        <v>0</v>
      </c>
      <c r="Q635">
        <v>0</v>
      </c>
      <c r="R635">
        <v>0</v>
      </c>
      <c r="S635">
        <v>0</v>
      </c>
    </row>
    <row r="636" spans="1:19" x14ac:dyDescent="0.25">
      <c r="A636">
        <v>4</v>
      </c>
      <c r="B636">
        <v>4332</v>
      </c>
      <c r="C636" s="34" t="s">
        <v>3736</v>
      </c>
      <c r="D636" s="34" t="s">
        <v>1282</v>
      </c>
      <c r="E636" s="34" t="s">
        <v>9</v>
      </c>
      <c r="F636" s="34" t="s">
        <v>4258</v>
      </c>
      <c r="G636" s="34" t="s">
        <v>1354</v>
      </c>
      <c r="H636" s="34" t="s">
        <v>149</v>
      </c>
      <c r="I636">
        <v>1</v>
      </c>
      <c r="J636" s="34" t="s">
        <v>6969</v>
      </c>
      <c r="K636" s="35">
        <v>43361</v>
      </c>
      <c r="L636">
        <v>29800</v>
      </c>
      <c r="M636">
        <v>29800</v>
      </c>
      <c r="N636">
        <v>0</v>
      </c>
      <c r="O636">
        <v>26820</v>
      </c>
      <c r="P636">
        <v>0</v>
      </c>
      <c r="Q636">
        <v>2235</v>
      </c>
      <c r="R636">
        <v>2235</v>
      </c>
      <c r="S636">
        <v>0</v>
      </c>
    </row>
    <row r="637" spans="1:19" x14ac:dyDescent="0.25">
      <c r="A637">
        <v>4</v>
      </c>
      <c r="B637">
        <v>4332</v>
      </c>
      <c r="C637" s="34" t="s">
        <v>3736</v>
      </c>
      <c r="D637" s="34" t="s">
        <v>3382</v>
      </c>
      <c r="E637" s="34" t="s">
        <v>25</v>
      </c>
      <c r="F637" s="34" t="s">
        <v>7209</v>
      </c>
      <c r="G637" s="34" t="s">
        <v>7210</v>
      </c>
      <c r="H637" s="34" t="s">
        <v>86</v>
      </c>
      <c r="I637">
        <v>1</v>
      </c>
      <c r="J637" s="34" t="s">
        <v>6969</v>
      </c>
      <c r="K637" s="35">
        <v>43334</v>
      </c>
      <c r="L637">
        <v>5304.54</v>
      </c>
      <c r="M637">
        <v>5304.54</v>
      </c>
      <c r="N637">
        <v>0</v>
      </c>
      <c r="O637">
        <v>5304.54</v>
      </c>
      <c r="P637">
        <v>0</v>
      </c>
      <c r="Q637">
        <v>0</v>
      </c>
      <c r="R637">
        <v>0</v>
      </c>
      <c r="S637">
        <v>0</v>
      </c>
    </row>
    <row r="638" spans="1:19" x14ac:dyDescent="0.25">
      <c r="A638">
        <v>4</v>
      </c>
      <c r="B638">
        <v>4332</v>
      </c>
      <c r="C638" s="34" t="s">
        <v>3736</v>
      </c>
      <c r="D638" s="34" t="s">
        <v>1045</v>
      </c>
      <c r="E638" s="34" t="s">
        <v>21</v>
      </c>
      <c r="F638" s="34" t="s">
        <v>4259</v>
      </c>
      <c r="G638" s="34" t="s">
        <v>1046</v>
      </c>
      <c r="H638" s="34" t="s">
        <v>100</v>
      </c>
      <c r="I638">
        <v>1</v>
      </c>
      <c r="J638" s="34" t="s">
        <v>6969</v>
      </c>
      <c r="K638" s="35">
        <v>43334</v>
      </c>
      <c r="L638">
        <v>6679.97</v>
      </c>
      <c r="M638">
        <v>6679.97</v>
      </c>
      <c r="N638">
        <v>0</v>
      </c>
      <c r="O638">
        <v>6011.97</v>
      </c>
      <c r="P638">
        <v>0</v>
      </c>
      <c r="Q638">
        <v>501</v>
      </c>
      <c r="R638">
        <v>501</v>
      </c>
      <c r="S638">
        <v>0</v>
      </c>
    </row>
    <row r="639" spans="1:19" x14ac:dyDescent="0.25">
      <c r="A639">
        <v>4</v>
      </c>
      <c r="B639">
        <v>4332</v>
      </c>
      <c r="C639" s="34" t="s">
        <v>3736</v>
      </c>
      <c r="D639" s="34" t="s">
        <v>927</v>
      </c>
      <c r="E639" s="34" t="s">
        <v>147</v>
      </c>
      <c r="F639" s="34" t="s">
        <v>8734</v>
      </c>
      <c r="G639" s="34" t="s">
        <v>8735</v>
      </c>
      <c r="H639" s="34" t="s">
        <v>107</v>
      </c>
      <c r="I639">
        <v>0.16</v>
      </c>
      <c r="J639" s="34" t="s">
        <v>6969</v>
      </c>
      <c r="K639" s="35">
        <v>44183</v>
      </c>
      <c r="L639">
        <v>19782.23</v>
      </c>
      <c r="M639">
        <v>19782.23</v>
      </c>
      <c r="N639">
        <v>0</v>
      </c>
      <c r="O639">
        <v>17804.009999999998</v>
      </c>
      <c r="P639">
        <v>0</v>
      </c>
      <c r="Q639">
        <v>1483.67</v>
      </c>
      <c r="R639">
        <v>0</v>
      </c>
      <c r="S639">
        <v>1483.67</v>
      </c>
    </row>
    <row r="640" spans="1:19" x14ac:dyDescent="0.25">
      <c r="A640">
        <v>4</v>
      </c>
      <c r="B640">
        <v>4332</v>
      </c>
      <c r="C640" s="34" t="s">
        <v>3736</v>
      </c>
      <c r="D640" s="34" t="s">
        <v>927</v>
      </c>
      <c r="E640" s="34" t="s">
        <v>147</v>
      </c>
      <c r="F640" s="34" t="s">
        <v>8736</v>
      </c>
      <c r="G640" s="34" t="s">
        <v>8737</v>
      </c>
      <c r="H640" s="34" t="s">
        <v>3712</v>
      </c>
      <c r="I640">
        <v>0</v>
      </c>
      <c r="J640" s="34" t="s">
        <v>6970</v>
      </c>
      <c r="K640" s="35">
        <v>44294</v>
      </c>
      <c r="L640">
        <v>0</v>
      </c>
      <c r="M640">
        <v>0</v>
      </c>
      <c r="N640">
        <v>0</v>
      </c>
      <c r="O640">
        <v>0</v>
      </c>
      <c r="P640">
        <v>0</v>
      </c>
      <c r="Q640">
        <v>0</v>
      </c>
      <c r="R640">
        <v>0</v>
      </c>
      <c r="S640">
        <v>0</v>
      </c>
    </row>
    <row r="641" spans="1:19" x14ac:dyDescent="0.25">
      <c r="A641">
        <v>4</v>
      </c>
      <c r="B641">
        <v>4332</v>
      </c>
      <c r="C641" s="34" t="s">
        <v>3736</v>
      </c>
      <c r="D641" s="34" t="s">
        <v>113</v>
      </c>
      <c r="E641" s="34" t="s">
        <v>69</v>
      </c>
      <c r="F641" s="34" t="s">
        <v>4260</v>
      </c>
      <c r="G641" s="34" t="s">
        <v>114</v>
      </c>
      <c r="H641" s="34" t="s">
        <v>107</v>
      </c>
      <c r="I641">
        <v>0</v>
      </c>
      <c r="J641" s="34" t="s">
        <v>6969</v>
      </c>
      <c r="K641" s="35">
        <v>43294</v>
      </c>
      <c r="L641">
        <v>8024</v>
      </c>
      <c r="M641">
        <v>8024</v>
      </c>
      <c r="N641">
        <v>0</v>
      </c>
      <c r="O641">
        <v>7221.6</v>
      </c>
      <c r="P641">
        <v>0</v>
      </c>
      <c r="Q641">
        <v>601.79999999999995</v>
      </c>
      <c r="R641">
        <v>601.79999999999995</v>
      </c>
      <c r="S641">
        <v>0</v>
      </c>
    </row>
    <row r="642" spans="1:19" x14ac:dyDescent="0.25">
      <c r="A642">
        <v>4</v>
      </c>
      <c r="B642">
        <v>4332</v>
      </c>
      <c r="C642" s="34" t="s">
        <v>3736</v>
      </c>
      <c r="D642" s="34" t="s">
        <v>284</v>
      </c>
      <c r="E642" s="34" t="s">
        <v>37</v>
      </c>
      <c r="F642" s="34" t="s">
        <v>4261</v>
      </c>
      <c r="G642" s="34" t="s">
        <v>838</v>
      </c>
      <c r="H642" s="34" t="s">
        <v>104</v>
      </c>
      <c r="I642">
        <v>0</v>
      </c>
      <c r="J642" s="34" t="s">
        <v>6969</v>
      </c>
      <c r="K642" s="35">
        <v>43335</v>
      </c>
      <c r="L642">
        <v>6968.94</v>
      </c>
      <c r="M642">
        <v>6968.94</v>
      </c>
      <c r="N642">
        <v>0</v>
      </c>
      <c r="O642">
        <v>6272.05</v>
      </c>
      <c r="P642">
        <v>0</v>
      </c>
      <c r="Q642">
        <v>522.66999999999996</v>
      </c>
      <c r="R642">
        <v>522.66999999999996</v>
      </c>
      <c r="S642">
        <v>0</v>
      </c>
    </row>
    <row r="643" spans="1:19" x14ac:dyDescent="0.25">
      <c r="A643">
        <v>4</v>
      </c>
      <c r="B643">
        <v>4332</v>
      </c>
      <c r="C643" s="34" t="s">
        <v>3736</v>
      </c>
      <c r="D643" s="34" t="s">
        <v>728</v>
      </c>
      <c r="E643" s="34" t="s">
        <v>25</v>
      </c>
      <c r="F643" s="34" t="s">
        <v>7211</v>
      </c>
      <c r="G643" s="34" t="s">
        <v>7212</v>
      </c>
      <c r="H643" s="34" t="s">
        <v>86</v>
      </c>
      <c r="I643">
        <v>1</v>
      </c>
      <c r="J643" s="34" t="s">
        <v>6969</v>
      </c>
      <c r="K643" s="35">
        <v>43334</v>
      </c>
      <c r="L643">
        <v>6711.6</v>
      </c>
      <c r="M643">
        <v>6711.6</v>
      </c>
      <c r="N643">
        <v>0</v>
      </c>
      <c r="O643">
        <v>6711.6</v>
      </c>
      <c r="P643">
        <v>0</v>
      </c>
      <c r="Q643">
        <v>0</v>
      </c>
      <c r="R643">
        <v>0</v>
      </c>
      <c r="S643">
        <v>0</v>
      </c>
    </row>
    <row r="644" spans="1:19" x14ac:dyDescent="0.25">
      <c r="A644">
        <v>4</v>
      </c>
      <c r="B644">
        <v>4332</v>
      </c>
      <c r="C644" s="34" t="s">
        <v>3736</v>
      </c>
      <c r="D644" s="34" t="s">
        <v>857</v>
      </c>
      <c r="E644" s="34" t="s">
        <v>9</v>
      </c>
      <c r="F644" s="34" t="s">
        <v>4262</v>
      </c>
      <c r="G644" s="34" t="s">
        <v>688</v>
      </c>
      <c r="H644" s="34" t="s">
        <v>100</v>
      </c>
      <c r="I644">
        <v>1</v>
      </c>
      <c r="J644" s="34" t="s">
        <v>6969</v>
      </c>
      <c r="K644" s="35">
        <v>43356</v>
      </c>
      <c r="L644">
        <v>6071.3</v>
      </c>
      <c r="M644">
        <v>6071.3</v>
      </c>
      <c r="N644">
        <v>0</v>
      </c>
      <c r="O644">
        <v>5464.17</v>
      </c>
      <c r="P644">
        <v>0</v>
      </c>
      <c r="Q644">
        <v>455.35</v>
      </c>
      <c r="R644">
        <v>455.35</v>
      </c>
      <c r="S644">
        <v>0</v>
      </c>
    </row>
    <row r="645" spans="1:19" x14ac:dyDescent="0.25">
      <c r="A645">
        <v>4</v>
      </c>
      <c r="B645">
        <v>4332</v>
      </c>
      <c r="C645" s="34" t="s">
        <v>3736</v>
      </c>
      <c r="D645" s="34" t="s">
        <v>529</v>
      </c>
      <c r="E645" s="34" t="s">
        <v>152</v>
      </c>
      <c r="F645" s="34" t="s">
        <v>7213</v>
      </c>
      <c r="G645" s="34" t="s">
        <v>7214</v>
      </c>
      <c r="H645" s="34" t="s">
        <v>86</v>
      </c>
      <c r="I645">
        <v>1</v>
      </c>
      <c r="J645" s="34" t="s">
        <v>6969</v>
      </c>
      <c r="K645" s="35">
        <v>43356</v>
      </c>
      <c r="L645">
        <v>23853.02</v>
      </c>
      <c r="M645">
        <v>23853.02</v>
      </c>
      <c r="N645">
        <v>0</v>
      </c>
      <c r="O645">
        <v>23853.02</v>
      </c>
      <c r="P645">
        <v>0</v>
      </c>
      <c r="Q645">
        <v>0</v>
      </c>
      <c r="R645">
        <v>0</v>
      </c>
      <c r="S645">
        <v>0</v>
      </c>
    </row>
    <row r="646" spans="1:19" x14ac:dyDescent="0.25">
      <c r="A646">
        <v>4</v>
      </c>
      <c r="B646">
        <v>4332</v>
      </c>
      <c r="C646" s="34" t="s">
        <v>3736</v>
      </c>
      <c r="D646" s="34" t="s">
        <v>284</v>
      </c>
      <c r="E646" s="34" t="s">
        <v>37</v>
      </c>
      <c r="F646" s="34" t="s">
        <v>4263</v>
      </c>
      <c r="G646" s="34" t="s">
        <v>1322</v>
      </c>
      <c r="H646" s="34" t="s">
        <v>124</v>
      </c>
      <c r="I646">
        <v>1</v>
      </c>
      <c r="J646" s="34" t="s">
        <v>6969</v>
      </c>
      <c r="K646" s="35">
        <v>48092</v>
      </c>
      <c r="L646">
        <v>246129.44</v>
      </c>
      <c r="M646">
        <v>246129.44</v>
      </c>
      <c r="N646">
        <v>0</v>
      </c>
      <c r="O646">
        <v>221516.5</v>
      </c>
      <c r="P646">
        <v>0</v>
      </c>
      <c r="Q646">
        <v>18459.71</v>
      </c>
      <c r="R646">
        <v>18459.71</v>
      </c>
      <c r="S646">
        <v>0</v>
      </c>
    </row>
    <row r="647" spans="1:19" x14ac:dyDescent="0.25">
      <c r="A647">
        <v>4</v>
      </c>
      <c r="B647">
        <v>4332</v>
      </c>
      <c r="C647" s="34" t="s">
        <v>3736</v>
      </c>
      <c r="D647" s="34" t="s">
        <v>7215</v>
      </c>
      <c r="E647" s="34" t="s">
        <v>25</v>
      </c>
      <c r="F647" s="34" t="s">
        <v>7216</v>
      </c>
      <c r="G647" s="34" t="s">
        <v>7217</v>
      </c>
      <c r="H647" s="34" t="s">
        <v>86</v>
      </c>
      <c r="I647">
        <v>1</v>
      </c>
      <c r="J647" s="34" t="s">
        <v>6969</v>
      </c>
      <c r="K647" s="35">
        <v>43362</v>
      </c>
      <c r="L647">
        <v>29648.81</v>
      </c>
      <c r="M647">
        <v>29648.81</v>
      </c>
      <c r="N647">
        <v>0</v>
      </c>
      <c r="O647">
        <v>29648.81</v>
      </c>
      <c r="P647">
        <v>0</v>
      </c>
      <c r="Q647">
        <v>0</v>
      </c>
      <c r="R647">
        <v>0</v>
      </c>
      <c r="S647">
        <v>0</v>
      </c>
    </row>
    <row r="648" spans="1:19" x14ac:dyDescent="0.25">
      <c r="A648">
        <v>4</v>
      </c>
      <c r="B648">
        <v>4332</v>
      </c>
      <c r="C648" s="34" t="s">
        <v>3736</v>
      </c>
      <c r="D648" s="34" t="s">
        <v>305</v>
      </c>
      <c r="E648" s="34" t="s">
        <v>82</v>
      </c>
      <c r="F648" s="34" t="s">
        <v>4264</v>
      </c>
      <c r="G648" s="34" t="s">
        <v>841</v>
      </c>
      <c r="H648" s="34" t="s">
        <v>149</v>
      </c>
      <c r="I648">
        <v>1</v>
      </c>
      <c r="J648" s="34" t="s">
        <v>6969</v>
      </c>
      <c r="K648" s="35">
        <v>43333</v>
      </c>
      <c r="L648">
        <v>3367.5</v>
      </c>
      <c r="M648">
        <v>3367.5</v>
      </c>
      <c r="N648">
        <v>0</v>
      </c>
      <c r="O648">
        <v>3030.75</v>
      </c>
      <c r="P648">
        <v>0</v>
      </c>
      <c r="Q648">
        <v>252.56</v>
      </c>
      <c r="R648">
        <v>252.56</v>
      </c>
      <c r="S648">
        <v>0</v>
      </c>
    </row>
    <row r="649" spans="1:19" x14ac:dyDescent="0.25">
      <c r="A649">
        <v>4</v>
      </c>
      <c r="B649">
        <v>4332</v>
      </c>
      <c r="C649" s="34" t="s">
        <v>3736</v>
      </c>
      <c r="D649" s="34" t="s">
        <v>1852</v>
      </c>
      <c r="E649" s="34" t="s">
        <v>147</v>
      </c>
      <c r="F649" s="34" t="s">
        <v>7218</v>
      </c>
      <c r="G649" s="34" t="s">
        <v>7219</v>
      </c>
      <c r="H649" s="34" t="s">
        <v>86</v>
      </c>
      <c r="I649">
        <v>1</v>
      </c>
      <c r="J649" s="34" t="s">
        <v>6969</v>
      </c>
      <c r="K649" s="35">
        <v>43334</v>
      </c>
      <c r="L649">
        <v>64616.99</v>
      </c>
      <c r="M649">
        <v>64616.99</v>
      </c>
      <c r="N649">
        <v>0</v>
      </c>
      <c r="O649">
        <v>64616.99</v>
      </c>
      <c r="P649">
        <v>0</v>
      </c>
      <c r="Q649">
        <v>0</v>
      </c>
      <c r="R649">
        <v>0</v>
      </c>
      <c r="S649">
        <v>0</v>
      </c>
    </row>
    <row r="650" spans="1:19" x14ac:dyDescent="0.25">
      <c r="A650">
        <v>4</v>
      </c>
      <c r="B650">
        <v>4332</v>
      </c>
      <c r="C650" s="34" t="s">
        <v>3736</v>
      </c>
      <c r="D650" s="34" t="s">
        <v>1111</v>
      </c>
      <c r="E650" s="34" t="s">
        <v>82</v>
      </c>
      <c r="F650" s="34" t="s">
        <v>7220</v>
      </c>
      <c r="G650" s="34" t="s">
        <v>7221</v>
      </c>
      <c r="H650" s="34" t="s">
        <v>17</v>
      </c>
      <c r="I650">
        <v>0.3</v>
      </c>
      <c r="J650" s="34" t="s">
        <v>6970</v>
      </c>
      <c r="K650" s="35">
        <v>48092</v>
      </c>
      <c r="L650">
        <v>184049</v>
      </c>
      <c r="M650">
        <v>169570</v>
      </c>
      <c r="N650">
        <v>-14479</v>
      </c>
      <c r="O650">
        <v>127177.5</v>
      </c>
      <c r="P650">
        <v>-10859.25</v>
      </c>
      <c r="Q650">
        <v>1687.5</v>
      </c>
      <c r="R650">
        <v>0</v>
      </c>
      <c r="S650">
        <v>1687.5</v>
      </c>
    </row>
    <row r="651" spans="1:19" x14ac:dyDescent="0.25">
      <c r="A651">
        <v>4</v>
      </c>
      <c r="B651">
        <v>4332</v>
      </c>
      <c r="C651" s="34" t="s">
        <v>3736</v>
      </c>
      <c r="D651" s="34" t="s">
        <v>131</v>
      </c>
      <c r="E651" s="34" t="s">
        <v>27</v>
      </c>
      <c r="F651" s="34" t="s">
        <v>4265</v>
      </c>
      <c r="G651" s="34" t="s">
        <v>132</v>
      </c>
      <c r="H651" s="34" t="s">
        <v>100</v>
      </c>
      <c r="I651">
        <v>0</v>
      </c>
      <c r="J651" s="34" t="s">
        <v>6969</v>
      </c>
      <c r="K651" s="35">
        <v>43334</v>
      </c>
      <c r="L651">
        <v>27666</v>
      </c>
      <c r="M651">
        <v>27666</v>
      </c>
      <c r="N651">
        <v>0</v>
      </c>
      <c r="O651">
        <v>24899.4</v>
      </c>
      <c r="P651">
        <v>0</v>
      </c>
      <c r="Q651">
        <v>2074.9499999999998</v>
      </c>
      <c r="R651">
        <v>2074.9499999999998</v>
      </c>
      <c r="S651">
        <v>0</v>
      </c>
    </row>
    <row r="652" spans="1:19" x14ac:dyDescent="0.25">
      <c r="A652">
        <v>4</v>
      </c>
      <c r="B652">
        <v>4332</v>
      </c>
      <c r="C652" s="34" t="s">
        <v>3736</v>
      </c>
      <c r="D652" s="34" t="s">
        <v>1060</v>
      </c>
      <c r="E652" s="34" t="s">
        <v>76</v>
      </c>
      <c r="F652" s="34" t="s">
        <v>4266</v>
      </c>
      <c r="G652" s="34" t="s">
        <v>1319</v>
      </c>
      <c r="H652" s="34" t="s">
        <v>107</v>
      </c>
      <c r="I652">
        <v>0</v>
      </c>
      <c r="J652" s="34" t="s">
        <v>6969</v>
      </c>
      <c r="K652" s="35">
        <v>43760</v>
      </c>
      <c r="L652">
        <v>89807.65</v>
      </c>
      <c r="M652">
        <v>89807.65</v>
      </c>
      <c r="N652">
        <v>0</v>
      </c>
      <c r="O652">
        <v>80826.89</v>
      </c>
      <c r="P652">
        <v>0</v>
      </c>
      <c r="Q652">
        <v>6735.57</v>
      </c>
      <c r="R652">
        <v>6735.57</v>
      </c>
      <c r="S652">
        <v>0</v>
      </c>
    </row>
    <row r="653" spans="1:19" x14ac:dyDescent="0.25">
      <c r="A653">
        <v>4</v>
      </c>
      <c r="B653">
        <v>4332</v>
      </c>
      <c r="C653" s="34" t="s">
        <v>3736</v>
      </c>
      <c r="D653" s="34" t="s">
        <v>759</v>
      </c>
      <c r="E653" s="34" t="s">
        <v>9</v>
      </c>
      <c r="F653" s="34" t="s">
        <v>4267</v>
      </c>
      <c r="G653" s="34" t="s">
        <v>887</v>
      </c>
      <c r="H653" s="34" t="s">
        <v>104</v>
      </c>
      <c r="I653">
        <v>1</v>
      </c>
      <c r="J653" s="34" t="s">
        <v>6969</v>
      </c>
      <c r="K653" s="35">
        <v>43334</v>
      </c>
      <c r="L653">
        <v>14295.24</v>
      </c>
      <c r="M653">
        <v>14295.24</v>
      </c>
      <c r="N653">
        <v>0</v>
      </c>
      <c r="O653">
        <v>12865.72</v>
      </c>
      <c r="P653">
        <v>0</v>
      </c>
      <c r="Q653">
        <v>1072.1400000000001</v>
      </c>
      <c r="R653">
        <v>1072.1400000000001</v>
      </c>
      <c r="S653">
        <v>0</v>
      </c>
    </row>
    <row r="654" spans="1:19" x14ac:dyDescent="0.25">
      <c r="A654">
        <v>4</v>
      </c>
      <c r="B654">
        <v>4332</v>
      </c>
      <c r="C654" s="34" t="s">
        <v>3736</v>
      </c>
      <c r="D654" s="34" t="s">
        <v>506</v>
      </c>
      <c r="E654" s="34" t="s">
        <v>9</v>
      </c>
      <c r="F654" s="34" t="s">
        <v>4268</v>
      </c>
      <c r="G654" s="34" t="s">
        <v>889</v>
      </c>
      <c r="H654" s="34" t="s">
        <v>149</v>
      </c>
      <c r="I654">
        <v>0</v>
      </c>
      <c r="J654" s="34" t="s">
        <v>6969</v>
      </c>
      <c r="K654" s="35">
        <v>43336</v>
      </c>
      <c r="L654">
        <v>25107</v>
      </c>
      <c r="M654">
        <v>25107</v>
      </c>
      <c r="N654">
        <v>0</v>
      </c>
      <c r="O654">
        <v>22596.3</v>
      </c>
      <c r="P654">
        <v>0</v>
      </c>
      <c r="Q654">
        <v>1883.03</v>
      </c>
      <c r="R654">
        <v>1883.03</v>
      </c>
      <c r="S654">
        <v>0</v>
      </c>
    </row>
    <row r="655" spans="1:19" x14ac:dyDescent="0.25">
      <c r="A655">
        <v>4</v>
      </c>
      <c r="B655">
        <v>4332</v>
      </c>
      <c r="C655" s="34" t="s">
        <v>3736</v>
      </c>
      <c r="D655" s="34" t="s">
        <v>795</v>
      </c>
      <c r="E655" s="34" t="s">
        <v>60</v>
      </c>
      <c r="F655" s="34" t="s">
        <v>4269</v>
      </c>
      <c r="G655" s="34" t="s">
        <v>1143</v>
      </c>
      <c r="H655" s="34" t="s">
        <v>107</v>
      </c>
      <c r="I655">
        <v>0</v>
      </c>
      <c r="J655" s="34" t="s">
        <v>6969</v>
      </c>
      <c r="K655" s="35">
        <v>43962</v>
      </c>
      <c r="L655">
        <v>27424.720000000001</v>
      </c>
      <c r="M655">
        <v>27424.720000000001</v>
      </c>
      <c r="N655">
        <v>0</v>
      </c>
      <c r="O655">
        <v>24682.25</v>
      </c>
      <c r="P655">
        <v>0</v>
      </c>
      <c r="Q655">
        <v>2056.85</v>
      </c>
      <c r="R655">
        <v>2056.85</v>
      </c>
      <c r="S655">
        <v>0</v>
      </c>
    </row>
    <row r="656" spans="1:19" x14ac:dyDescent="0.25">
      <c r="A656">
        <v>4</v>
      </c>
      <c r="B656">
        <v>4332</v>
      </c>
      <c r="C656" s="34" t="s">
        <v>3736</v>
      </c>
      <c r="D656" s="34" t="s">
        <v>1306</v>
      </c>
      <c r="E656" s="34" t="s">
        <v>60</v>
      </c>
      <c r="F656" s="34" t="s">
        <v>4270</v>
      </c>
      <c r="G656" s="34" t="s">
        <v>1307</v>
      </c>
      <c r="H656" s="34" t="s">
        <v>107</v>
      </c>
      <c r="I656">
        <v>1</v>
      </c>
      <c r="J656" s="34" t="s">
        <v>6969</v>
      </c>
      <c r="K656" s="35">
        <v>43360</v>
      </c>
      <c r="L656">
        <v>4126.91</v>
      </c>
      <c r="M656">
        <v>4126.91</v>
      </c>
      <c r="N656">
        <v>0</v>
      </c>
      <c r="O656">
        <v>3714.22</v>
      </c>
      <c r="P656">
        <v>0</v>
      </c>
      <c r="Q656">
        <v>309.52</v>
      </c>
      <c r="R656">
        <v>309.52</v>
      </c>
      <c r="S656">
        <v>0</v>
      </c>
    </row>
    <row r="657" spans="1:19" x14ac:dyDescent="0.25">
      <c r="A657">
        <v>4</v>
      </c>
      <c r="B657">
        <v>4332</v>
      </c>
      <c r="C657" s="34" t="s">
        <v>3736</v>
      </c>
      <c r="D657" s="34" t="s">
        <v>367</v>
      </c>
      <c r="E657" s="34" t="s">
        <v>135</v>
      </c>
      <c r="F657" s="34" t="s">
        <v>4271</v>
      </c>
      <c r="G657" s="34" t="s">
        <v>953</v>
      </c>
      <c r="H657" s="34" t="s">
        <v>124</v>
      </c>
      <c r="I657">
        <v>0</v>
      </c>
      <c r="J657" s="34" t="s">
        <v>6969</v>
      </c>
      <c r="K657" s="35">
        <v>43334</v>
      </c>
      <c r="L657">
        <v>6084.09</v>
      </c>
      <c r="M657">
        <v>6084.09</v>
      </c>
      <c r="N657">
        <v>0</v>
      </c>
      <c r="O657">
        <v>5475.68</v>
      </c>
      <c r="P657">
        <v>0</v>
      </c>
      <c r="Q657">
        <v>456.31</v>
      </c>
      <c r="R657">
        <v>456.31</v>
      </c>
      <c r="S657">
        <v>0</v>
      </c>
    </row>
    <row r="658" spans="1:19" x14ac:dyDescent="0.25">
      <c r="A658">
        <v>4</v>
      </c>
      <c r="B658">
        <v>4332</v>
      </c>
      <c r="C658" s="34" t="s">
        <v>3736</v>
      </c>
      <c r="D658" s="34" t="s">
        <v>899</v>
      </c>
      <c r="E658" s="34" t="s">
        <v>93</v>
      </c>
      <c r="F658" s="34" t="s">
        <v>4272</v>
      </c>
      <c r="G658" s="34" t="s">
        <v>900</v>
      </c>
      <c r="H658" s="34" t="s">
        <v>107</v>
      </c>
      <c r="I658">
        <v>0</v>
      </c>
      <c r="J658" s="34" t="s">
        <v>6969</v>
      </c>
      <c r="K658" s="35">
        <v>43335</v>
      </c>
      <c r="L658">
        <v>21312.77</v>
      </c>
      <c r="M658">
        <v>21312.77</v>
      </c>
      <c r="N658">
        <v>0</v>
      </c>
      <c r="O658">
        <v>19181.490000000002</v>
      </c>
      <c r="P658">
        <v>0</v>
      </c>
      <c r="Q658">
        <v>1598.46</v>
      </c>
      <c r="R658">
        <v>1598.46</v>
      </c>
      <c r="S658">
        <v>0</v>
      </c>
    </row>
    <row r="659" spans="1:19" x14ac:dyDescent="0.25">
      <c r="A659">
        <v>4</v>
      </c>
      <c r="B659">
        <v>4332</v>
      </c>
      <c r="C659" s="34" t="s">
        <v>3736</v>
      </c>
      <c r="D659" s="34" t="s">
        <v>947</v>
      </c>
      <c r="E659" s="34" t="s">
        <v>948</v>
      </c>
      <c r="F659" s="34" t="s">
        <v>7222</v>
      </c>
      <c r="G659" s="34" t="s">
        <v>7223</v>
      </c>
      <c r="H659" s="34" t="s">
        <v>29</v>
      </c>
      <c r="I659">
        <v>0.99</v>
      </c>
      <c r="J659" s="34" t="s">
        <v>6970</v>
      </c>
      <c r="K659" s="35">
        <v>48092</v>
      </c>
      <c r="L659">
        <v>12500</v>
      </c>
      <c r="M659">
        <v>8750</v>
      </c>
      <c r="N659">
        <v>-3750</v>
      </c>
      <c r="O659">
        <v>6562.5</v>
      </c>
      <c r="P659">
        <v>-2812.5</v>
      </c>
      <c r="Q659">
        <v>656.25</v>
      </c>
      <c r="R659">
        <v>0</v>
      </c>
      <c r="S659">
        <v>656.25</v>
      </c>
    </row>
    <row r="660" spans="1:19" x14ac:dyDescent="0.25">
      <c r="A660">
        <v>4</v>
      </c>
      <c r="B660">
        <v>4332</v>
      </c>
      <c r="C660" s="34" t="s">
        <v>3736</v>
      </c>
      <c r="D660" s="34" t="s">
        <v>101</v>
      </c>
      <c r="E660" s="34" t="s">
        <v>102</v>
      </c>
      <c r="F660" s="34" t="s">
        <v>4273</v>
      </c>
      <c r="G660" s="34" t="s">
        <v>166</v>
      </c>
      <c r="H660" s="34" t="s">
        <v>107</v>
      </c>
      <c r="I660">
        <v>1</v>
      </c>
      <c r="J660" s="34" t="s">
        <v>6969</v>
      </c>
      <c r="K660" s="35">
        <v>43228</v>
      </c>
      <c r="L660">
        <v>3264</v>
      </c>
      <c r="M660">
        <v>3264</v>
      </c>
      <c r="N660">
        <v>0</v>
      </c>
      <c r="O660">
        <v>2937.6</v>
      </c>
      <c r="P660">
        <v>0</v>
      </c>
      <c r="Q660">
        <v>244.8</v>
      </c>
      <c r="R660">
        <v>244.8</v>
      </c>
      <c r="S660">
        <v>0</v>
      </c>
    </row>
    <row r="661" spans="1:19" x14ac:dyDescent="0.25">
      <c r="A661">
        <v>4</v>
      </c>
      <c r="B661">
        <v>4332</v>
      </c>
      <c r="C661" s="34" t="s">
        <v>3736</v>
      </c>
      <c r="D661" s="34" t="s">
        <v>2862</v>
      </c>
      <c r="E661" s="34" t="s">
        <v>82</v>
      </c>
      <c r="F661" s="34" t="s">
        <v>4274</v>
      </c>
      <c r="G661" s="34" t="s">
        <v>2863</v>
      </c>
      <c r="H661" s="34" t="s">
        <v>107</v>
      </c>
      <c r="I661">
        <v>1</v>
      </c>
      <c r="J661" s="34" t="s">
        <v>6969</v>
      </c>
      <c r="K661" s="35">
        <v>43587</v>
      </c>
      <c r="L661">
        <v>34104</v>
      </c>
      <c r="M661">
        <v>34104</v>
      </c>
      <c r="N661">
        <v>0</v>
      </c>
      <c r="O661">
        <v>30693.599999999999</v>
      </c>
      <c r="P661">
        <v>0</v>
      </c>
      <c r="Q661">
        <v>2557.8000000000002</v>
      </c>
      <c r="R661">
        <v>2557.8000000000002</v>
      </c>
      <c r="S661">
        <v>0</v>
      </c>
    </row>
    <row r="662" spans="1:19" x14ac:dyDescent="0.25">
      <c r="A662">
        <v>4</v>
      </c>
      <c r="B662">
        <v>4332</v>
      </c>
      <c r="C662" s="34" t="s">
        <v>3736</v>
      </c>
      <c r="D662" s="34" t="s">
        <v>795</v>
      </c>
      <c r="E662" s="34" t="s">
        <v>60</v>
      </c>
      <c r="F662" s="34" t="s">
        <v>4275</v>
      </c>
      <c r="G662" s="34" t="s">
        <v>1010</v>
      </c>
      <c r="H662" s="34" t="s">
        <v>107</v>
      </c>
      <c r="I662">
        <v>0</v>
      </c>
      <c r="J662" s="34" t="s">
        <v>6969</v>
      </c>
      <c r="K662" s="35">
        <v>44221</v>
      </c>
      <c r="L662">
        <v>5024.08</v>
      </c>
      <c r="M662">
        <v>0</v>
      </c>
      <c r="N662">
        <v>-5024.08</v>
      </c>
      <c r="O662">
        <v>0</v>
      </c>
      <c r="P662">
        <v>-4521.67</v>
      </c>
      <c r="Q662">
        <v>376.81</v>
      </c>
      <c r="R662">
        <v>376.81</v>
      </c>
      <c r="S662">
        <v>0</v>
      </c>
    </row>
    <row r="663" spans="1:19" x14ac:dyDescent="0.25">
      <c r="A663">
        <v>4</v>
      </c>
      <c r="B663">
        <v>4332</v>
      </c>
      <c r="C663" s="34" t="s">
        <v>3736</v>
      </c>
      <c r="D663" s="34" t="s">
        <v>567</v>
      </c>
      <c r="E663" s="34" t="s">
        <v>421</v>
      </c>
      <c r="F663" s="34" t="s">
        <v>4276</v>
      </c>
      <c r="G663" s="34" t="s">
        <v>912</v>
      </c>
      <c r="H663" s="34" t="s">
        <v>100</v>
      </c>
      <c r="I663">
        <v>1</v>
      </c>
      <c r="J663" s="34" t="s">
        <v>6969</v>
      </c>
      <c r="K663" s="35">
        <v>43335</v>
      </c>
      <c r="L663">
        <v>13545.69</v>
      </c>
      <c r="M663">
        <v>13545.69</v>
      </c>
      <c r="N663">
        <v>0</v>
      </c>
      <c r="O663">
        <v>12191.12</v>
      </c>
      <c r="P663">
        <v>0</v>
      </c>
      <c r="Q663">
        <v>1015.93</v>
      </c>
      <c r="R663">
        <v>1015.93</v>
      </c>
      <c r="S663">
        <v>0</v>
      </c>
    </row>
    <row r="664" spans="1:19" x14ac:dyDescent="0.25">
      <c r="A664">
        <v>4</v>
      </c>
      <c r="B664">
        <v>4332</v>
      </c>
      <c r="C664" s="34" t="s">
        <v>3736</v>
      </c>
      <c r="D664" s="34" t="s">
        <v>50</v>
      </c>
      <c r="E664" s="34" t="s">
        <v>48</v>
      </c>
      <c r="F664" s="34" t="s">
        <v>4277</v>
      </c>
      <c r="G664" s="34" t="s">
        <v>1051</v>
      </c>
      <c r="H664" s="34" t="s">
        <v>100</v>
      </c>
      <c r="I664">
        <v>0.1</v>
      </c>
      <c r="J664" s="34" t="s">
        <v>6969</v>
      </c>
      <c r="K664" s="35">
        <v>43614</v>
      </c>
      <c r="L664">
        <v>0</v>
      </c>
      <c r="M664">
        <v>0</v>
      </c>
      <c r="N664">
        <v>0</v>
      </c>
      <c r="O664">
        <v>0</v>
      </c>
      <c r="P664">
        <v>0</v>
      </c>
      <c r="Q664">
        <v>0</v>
      </c>
      <c r="R664">
        <v>0</v>
      </c>
      <c r="S664">
        <v>0</v>
      </c>
    </row>
    <row r="665" spans="1:19" x14ac:dyDescent="0.25">
      <c r="A665">
        <v>4</v>
      </c>
      <c r="B665">
        <v>4332</v>
      </c>
      <c r="C665" s="34" t="s">
        <v>3736</v>
      </c>
      <c r="D665" s="34" t="s">
        <v>960</v>
      </c>
      <c r="E665" s="34" t="s">
        <v>147</v>
      </c>
      <c r="F665" s="34" t="s">
        <v>4278</v>
      </c>
      <c r="G665" s="34" t="s">
        <v>1752</v>
      </c>
      <c r="H665" s="34" t="s">
        <v>104</v>
      </c>
      <c r="I665">
        <v>0</v>
      </c>
      <c r="J665" s="34" t="s">
        <v>6969</v>
      </c>
      <c r="K665" s="35">
        <v>43959</v>
      </c>
      <c r="L665">
        <v>41508.660000000003</v>
      </c>
      <c r="M665">
        <v>41508.660000000003</v>
      </c>
      <c r="N665">
        <v>0</v>
      </c>
      <c r="O665">
        <v>37357.79</v>
      </c>
      <c r="P665">
        <v>0</v>
      </c>
      <c r="Q665">
        <v>3113.15</v>
      </c>
      <c r="R665">
        <v>3113.15</v>
      </c>
      <c r="S665">
        <v>0</v>
      </c>
    </row>
    <row r="666" spans="1:19" x14ac:dyDescent="0.25">
      <c r="A666">
        <v>4</v>
      </c>
      <c r="B666">
        <v>4332</v>
      </c>
      <c r="C666" s="34" t="s">
        <v>3736</v>
      </c>
      <c r="D666" s="34" t="s">
        <v>947</v>
      </c>
      <c r="E666" s="34" t="s">
        <v>948</v>
      </c>
      <c r="F666" s="34" t="s">
        <v>7224</v>
      </c>
      <c r="G666" s="34" t="s">
        <v>7225</v>
      </c>
      <c r="H666" s="34" t="s">
        <v>23</v>
      </c>
      <c r="I666">
        <v>0</v>
      </c>
      <c r="J666" s="34" t="s">
        <v>6970</v>
      </c>
      <c r="K666" s="35">
        <v>48092</v>
      </c>
      <c r="L666">
        <v>78398</v>
      </c>
      <c r="M666">
        <v>78398</v>
      </c>
      <c r="N666">
        <v>0</v>
      </c>
      <c r="O666">
        <v>58798.5</v>
      </c>
      <c r="P666">
        <v>0</v>
      </c>
      <c r="Q666">
        <v>1837.5</v>
      </c>
      <c r="R666">
        <v>0</v>
      </c>
      <c r="S666">
        <v>1837.5</v>
      </c>
    </row>
    <row r="667" spans="1:19" x14ac:dyDescent="0.25">
      <c r="A667">
        <v>4</v>
      </c>
      <c r="B667">
        <v>4332</v>
      </c>
      <c r="C667" s="34" t="s">
        <v>3736</v>
      </c>
      <c r="D667" s="34" t="s">
        <v>7087</v>
      </c>
      <c r="E667" s="34" t="s">
        <v>21</v>
      </c>
      <c r="F667" s="34" t="s">
        <v>4279</v>
      </c>
      <c r="G667" s="34" t="s">
        <v>1186</v>
      </c>
      <c r="H667" s="34" t="s">
        <v>124</v>
      </c>
      <c r="I667">
        <v>0</v>
      </c>
      <c r="J667" s="34" t="s">
        <v>6969</v>
      </c>
      <c r="K667" s="35">
        <v>43412</v>
      </c>
      <c r="L667">
        <v>56373.75</v>
      </c>
      <c r="M667">
        <v>56373.75</v>
      </c>
      <c r="N667">
        <v>0</v>
      </c>
      <c r="O667">
        <v>50736.38</v>
      </c>
      <c r="P667">
        <v>0</v>
      </c>
      <c r="Q667">
        <v>4228.03</v>
      </c>
      <c r="R667">
        <v>4228.03</v>
      </c>
      <c r="S667">
        <v>0</v>
      </c>
    </row>
    <row r="668" spans="1:19" x14ac:dyDescent="0.25">
      <c r="A668">
        <v>4</v>
      </c>
      <c r="B668">
        <v>4332</v>
      </c>
      <c r="C668" s="34" t="s">
        <v>3736</v>
      </c>
      <c r="D668" s="34" t="s">
        <v>442</v>
      </c>
      <c r="E668" s="34" t="s">
        <v>25</v>
      </c>
      <c r="F668" s="34" t="s">
        <v>4280</v>
      </c>
      <c r="G668" s="34" t="s">
        <v>639</v>
      </c>
      <c r="H668" s="34" t="s">
        <v>124</v>
      </c>
      <c r="I668">
        <v>0.25</v>
      </c>
      <c r="J668" s="34" t="s">
        <v>6969</v>
      </c>
      <c r="K668" s="35">
        <v>43882</v>
      </c>
      <c r="L668">
        <v>12099.48</v>
      </c>
      <c r="M668">
        <v>12099.48</v>
      </c>
      <c r="N668">
        <v>0</v>
      </c>
      <c r="O668">
        <v>10889.53</v>
      </c>
      <c r="P668">
        <v>0</v>
      </c>
      <c r="Q668">
        <v>907.46</v>
      </c>
      <c r="R668">
        <v>907.46</v>
      </c>
      <c r="S668">
        <v>0</v>
      </c>
    </row>
    <row r="669" spans="1:19" x14ac:dyDescent="0.25">
      <c r="A669">
        <v>4</v>
      </c>
      <c r="B669">
        <v>4332</v>
      </c>
      <c r="C669" s="34" t="s">
        <v>3736</v>
      </c>
      <c r="D669" s="34" t="s">
        <v>1320</v>
      </c>
      <c r="E669" s="34" t="s">
        <v>69</v>
      </c>
      <c r="F669" s="34" t="s">
        <v>4281</v>
      </c>
      <c r="G669" s="34" t="s">
        <v>1321</v>
      </c>
      <c r="H669" s="34" t="s">
        <v>107</v>
      </c>
      <c r="I669">
        <v>0</v>
      </c>
      <c r="J669" s="34" t="s">
        <v>6969</v>
      </c>
      <c r="K669" s="35">
        <v>43697</v>
      </c>
      <c r="L669">
        <v>41456.99</v>
      </c>
      <c r="M669">
        <v>41456.99</v>
      </c>
      <c r="N669">
        <v>0</v>
      </c>
      <c r="O669">
        <v>37311.29</v>
      </c>
      <c r="P669">
        <v>0</v>
      </c>
      <c r="Q669">
        <v>3109.27</v>
      </c>
      <c r="R669">
        <v>3109.27</v>
      </c>
      <c r="S669">
        <v>0</v>
      </c>
    </row>
    <row r="670" spans="1:19" x14ac:dyDescent="0.25">
      <c r="A670">
        <v>4</v>
      </c>
      <c r="B670">
        <v>4332</v>
      </c>
      <c r="C670" s="34" t="s">
        <v>3736</v>
      </c>
      <c r="D670" s="34" t="s">
        <v>378</v>
      </c>
      <c r="E670" s="34" t="s">
        <v>93</v>
      </c>
      <c r="F670" s="34" t="s">
        <v>4282</v>
      </c>
      <c r="G670" s="34" t="s">
        <v>2640</v>
      </c>
      <c r="H670" s="34" t="s">
        <v>104</v>
      </c>
      <c r="I670">
        <v>1</v>
      </c>
      <c r="J670" s="34" t="s">
        <v>6969</v>
      </c>
      <c r="K670" s="35">
        <v>48092</v>
      </c>
      <c r="L670">
        <v>260800</v>
      </c>
      <c r="M670">
        <v>260800</v>
      </c>
      <c r="N670">
        <v>0</v>
      </c>
      <c r="O670">
        <v>234720</v>
      </c>
      <c r="P670">
        <v>0</v>
      </c>
      <c r="Q670">
        <v>0</v>
      </c>
      <c r="R670">
        <v>0</v>
      </c>
      <c r="S670">
        <v>0</v>
      </c>
    </row>
    <row r="671" spans="1:19" x14ac:dyDescent="0.25">
      <c r="A671">
        <v>4</v>
      </c>
      <c r="B671">
        <v>4332</v>
      </c>
      <c r="C671" s="34" t="s">
        <v>3736</v>
      </c>
      <c r="D671" s="34" t="s">
        <v>1167</v>
      </c>
      <c r="E671" s="34" t="s">
        <v>25</v>
      </c>
      <c r="F671" s="34" t="s">
        <v>4283</v>
      </c>
      <c r="G671" s="34" t="s">
        <v>1168</v>
      </c>
      <c r="H671" s="34" t="s">
        <v>86</v>
      </c>
      <c r="I671">
        <v>1</v>
      </c>
      <c r="J671" s="34" t="s">
        <v>6969</v>
      </c>
      <c r="K671" s="35">
        <v>44174</v>
      </c>
      <c r="L671">
        <v>309570.87</v>
      </c>
      <c r="M671">
        <v>309570.87</v>
      </c>
      <c r="N671">
        <v>0</v>
      </c>
      <c r="O671">
        <v>295687.19</v>
      </c>
      <c r="P671">
        <v>0</v>
      </c>
      <c r="Q671">
        <v>10412.76</v>
      </c>
      <c r="R671">
        <v>10412.76</v>
      </c>
      <c r="S671">
        <v>0</v>
      </c>
    </row>
    <row r="672" spans="1:19" x14ac:dyDescent="0.25">
      <c r="A672">
        <v>4</v>
      </c>
      <c r="B672">
        <v>4332</v>
      </c>
      <c r="C672" s="34" t="s">
        <v>3736</v>
      </c>
      <c r="D672" s="34" t="s">
        <v>1590</v>
      </c>
      <c r="E672" s="34" t="s">
        <v>9</v>
      </c>
      <c r="F672" s="34" t="s">
        <v>4284</v>
      </c>
      <c r="G672" s="34" t="s">
        <v>1591</v>
      </c>
      <c r="H672" s="34" t="s">
        <v>149</v>
      </c>
      <c r="I672">
        <v>0</v>
      </c>
      <c r="J672" s="34" t="s">
        <v>6969</v>
      </c>
      <c r="K672" s="35">
        <v>44253</v>
      </c>
      <c r="L672">
        <v>16872.5</v>
      </c>
      <c r="M672">
        <v>16872.5</v>
      </c>
      <c r="N672">
        <v>0</v>
      </c>
      <c r="O672">
        <v>15185.25</v>
      </c>
      <c r="P672">
        <v>0</v>
      </c>
      <c r="Q672">
        <v>1265.44</v>
      </c>
      <c r="R672">
        <v>1265.44</v>
      </c>
      <c r="S672">
        <v>0</v>
      </c>
    </row>
    <row r="673" spans="1:19" x14ac:dyDescent="0.25">
      <c r="A673">
        <v>4</v>
      </c>
      <c r="B673">
        <v>4332</v>
      </c>
      <c r="C673" s="34" t="s">
        <v>3736</v>
      </c>
      <c r="D673" s="34" t="s">
        <v>929</v>
      </c>
      <c r="E673" s="34" t="s">
        <v>9</v>
      </c>
      <c r="F673" s="34" t="s">
        <v>4285</v>
      </c>
      <c r="G673" s="34" t="s">
        <v>930</v>
      </c>
      <c r="H673" s="34" t="s">
        <v>100</v>
      </c>
      <c r="I673">
        <v>1</v>
      </c>
      <c r="J673" s="34" t="s">
        <v>6969</v>
      </c>
      <c r="K673" s="35">
        <v>43334</v>
      </c>
      <c r="L673">
        <v>3752.19</v>
      </c>
      <c r="M673">
        <v>3752.19</v>
      </c>
      <c r="N673">
        <v>0</v>
      </c>
      <c r="O673">
        <v>3376.97</v>
      </c>
      <c r="P673">
        <v>0</v>
      </c>
      <c r="Q673">
        <v>281.42</v>
      </c>
      <c r="R673">
        <v>281.41000000000003</v>
      </c>
      <c r="S673">
        <v>0.01</v>
      </c>
    </row>
    <row r="674" spans="1:19" x14ac:dyDescent="0.25">
      <c r="A674">
        <v>4</v>
      </c>
      <c r="B674">
        <v>4332</v>
      </c>
      <c r="C674" s="34" t="s">
        <v>3736</v>
      </c>
      <c r="D674" s="34" t="s">
        <v>657</v>
      </c>
      <c r="E674" s="34" t="s">
        <v>25</v>
      </c>
      <c r="F674" s="34" t="s">
        <v>4286</v>
      </c>
      <c r="G674" s="34" t="s">
        <v>1413</v>
      </c>
      <c r="H674" s="34" t="s">
        <v>149</v>
      </c>
      <c r="I674">
        <v>1</v>
      </c>
      <c r="J674" s="34" t="s">
        <v>6969</v>
      </c>
      <c r="K674" s="35">
        <v>43361</v>
      </c>
      <c r="L674">
        <v>7912.75</v>
      </c>
      <c r="M674">
        <v>7912.75</v>
      </c>
      <c r="N674">
        <v>0</v>
      </c>
      <c r="O674">
        <v>7121.48</v>
      </c>
      <c r="P674">
        <v>0</v>
      </c>
      <c r="Q674">
        <v>593.46</v>
      </c>
      <c r="R674">
        <v>593.46</v>
      </c>
      <c r="S674">
        <v>0</v>
      </c>
    </row>
    <row r="675" spans="1:19" x14ac:dyDescent="0.25">
      <c r="A675">
        <v>4</v>
      </c>
      <c r="B675">
        <v>4332</v>
      </c>
      <c r="C675" s="34" t="s">
        <v>3736</v>
      </c>
      <c r="D675" s="34" t="s">
        <v>548</v>
      </c>
      <c r="E675" s="34" t="s">
        <v>9</v>
      </c>
      <c r="F675" s="34" t="s">
        <v>4287</v>
      </c>
      <c r="G675" s="34" t="s">
        <v>659</v>
      </c>
      <c r="H675" s="34" t="s">
        <v>107</v>
      </c>
      <c r="I675">
        <v>1</v>
      </c>
      <c r="J675" s="34" t="s">
        <v>6969</v>
      </c>
      <c r="K675" s="35">
        <v>43335</v>
      </c>
      <c r="L675">
        <v>54750</v>
      </c>
      <c r="M675">
        <v>54750</v>
      </c>
      <c r="N675">
        <v>0</v>
      </c>
      <c r="O675">
        <v>49275</v>
      </c>
      <c r="P675">
        <v>0</v>
      </c>
      <c r="Q675">
        <v>4106.25</v>
      </c>
      <c r="R675">
        <v>4106.25</v>
      </c>
      <c r="S675">
        <v>0</v>
      </c>
    </row>
    <row r="676" spans="1:19" x14ac:dyDescent="0.25">
      <c r="A676">
        <v>4</v>
      </c>
      <c r="B676">
        <v>4332</v>
      </c>
      <c r="C676" s="34" t="s">
        <v>3736</v>
      </c>
      <c r="D676" s="34" t="s">
        <v>567</v>
      </c>
      <c r="E676" s="34" t="s">
        <v>421</v>
      </c>
      <c r="F676" s="34" t="s">
        <v>4288</v>
      </c>
      <c r="G676" s="34" t="s">
        <v>663</v>
      </c>
      <c r="H676" s="34" t="s">
        <v>149</v>
      </c>
      <c r="I676">
        <v>0</v>
      </c>
      <c r="J676" s="34" t="s">
        <v>6969</v>
      </c>
      <c r="K676" s="35">
        <v>43335</v>
      </c>
      <c r="L676">
        <v>49450.83</v>
      </c>
      <c r="M676">
        <v>49450.83</v>
      </c>
      <c r="N676">
        <v>0</v>
      </c>
      <c r="O676">
        <v>44505.75</v>
      </c>
      <c r="P676">
        <v>0</v>
      </c>
      <c r="Q676">
        <v>3708.81</v>
      </c>
      <c r="R676">
        <v>3708.81</v>
      </c>
      <c r="S676">
        <v>0</v>
      </c>
    </row>
    <row r="677" spans="1:19" x14ac:dyDescent="0.25">
      <c r="A677">
        <v>4</v>
      </c>
      <c r="B677">
        <v>4332</v>
      </c>
      <c r="C677" s="34" t="s">
        <v>3736</v>
      </c>
      <c r="D677" s="34" t="s">
        <v>7226</v>
      </c>
      <c r="E677" s="34" t="s">
        <v>7171</v>
      </c>
      <c r="F677" s="34" t="s">
        <v>7227</v>
      </c>
      <c r="G677" s="34" t="s">
        <v>7228</v>
      </c>
      <c r="H677" s="34" t="s">
        <v>86</v>
      </c>
      <c r="I677">
        <v>1</v>
      </c>
      <c r="J677" s="34" t="s">
        <v>6969</v>
      </c>
      <c r="K677" s="35">
        <v>43228</v>
      </c>
      <c r="L677">
        <v>25838.84</v>
      </c>
      <c r="M677">
        <v>25838.84</v>
      </c>
      <c r="N677">
        <v>0</v>
      </c>
      <c r="O677">
        <v>25838.84</v>
      </c>
      <c r="P677">
        <v>0</v>
      </c>
      <c r="Q677">
        <v>0</v>
      </c>
      <c r="R677">
        <v>0</v>
      </c>
      <c r="S677">
        <v>0</v>
      </c>
    </row>
    <row r="678" spans="1:19" x14ac:dyDescent="0.25">
      <c r="A678">
        <v>4</v>
      </c>
      <c r="B678">
        <v>4332</v>
      </c>
      <c r="C678" s="34" t="s">
        <v>3736</v>
      </c>
      <c r="D678" s="34" t="s">
        <v>1053</v>
      </c>
      <c r="E678" s="34" t="s">
        <v>9</v>
      </c>
      <c r="F678" s="34" t="s">
        <v>4289</v>
      </c>
      <c r="G678" s="34" t="s">
        <v>1054</v>
      </c>
      <c r="H678" s="34" t="s">
        <v>86</v>
      </c>
      <c r="I678">
        <v>1</v>
      </c>
      <c r="J678" s="34" t="s">
        <v>6969</v>
      </c>
      <c r="K678" s="35">
        <v>43334</v>
      </c>
      <c r="L678">
        <v>5013.7700000000004</v>
      </c>
      <c r="M678">
        <v>5013.7700000000004</v>
      </c>
      <c r="N678">
        <v>0</v>
      </c>
      <c r="O678">
        <v>4512.3900000000003</v>
      </c>
      <c r="P678">
        <v>0</v>
      </c>
      <c r="Q678">
        <v>376.03999999999996</v>
      </c>
      <c r="R678">
        <v>376.03</v>
      </c>
      <c r="S678">
        <v>0.01</v>
      </c>
    </row>
    <row r="679" spans="1:19" x14ac:dyDescent="0.25">
      <c r="A679">
        <v>4</v>
      </c>
      <c r="B679">
        <v>4332</v>
      </c>
      <c r="C679" s="34" t="s">
        <v>3736</v>
      </c>
      <c r="D679" s="34" t="s">
        <v>839</v>
      </c>
      <c r="E679" s="34" t="s">
        <v>9</v>
      </c>
      <c r="F679" s="34" t="s">
        <v>4290</v>
      </c>
      <c r="G679" s="34" t="s">
        <v>840</v>
      </c>
      <c r="H679" s="34" t="s">
        <v>107</v>
      </c>
      <c r="I679">
        <v>1</v>
      </c>
      <c r="J679" s="34" t="s">
        <v>6969</v>
      </c>
      <c r="K679" s="35">
        <v>43334</v>
      </c>
      <c r="L679">
        <v>30093</v>
      </c>
      <c r="M679">
        <v>30093</v>
      </c>
      <c r="N679">
        <v>0</v>
      </c>
      <c r="O679">
        <v>27083.7</v>
      </c>
      <c r="P679">
        <v>0</v>
      </c>
      <c r="Q679">
        <v>2256.98</v>
      </c>
      <c r="R679">
        <v>2256.98</v>
      </c>
      <c r="S679">
        <v>0</v>
      </c>
    </row>
    <row r="680" spans="1:19" x14ac:dyDescent="0.25">
      <c r="A680">
        <v>4</v>
      </c>
      <c r="B680">
        <v>4332</v>
      </c>
      <c r="C680" s="34" t="s">
        <v>3736</v>
      </c>
      <c r="D680" s="34" t="s">
        <v>857</v>
      </c>
      <c r="E680" s="34" t="s">
        <v>9</v>
      </c>
      <c r="F680" s="34" t="s">
        <v>4291</v>
      </c>
      <c r="G680" s="34" t="s">
        <v>1580</v>
      </c>
      <c r="H680" s="34" t="s">
        <v>124</v>
      </c>
      <c r="I680">
        <v>0</v>
      </c>
      <c r="J680" s="34" t="s">
        <v>6969</v>
      </c>
      <c r="K680" s="35">
        <v>44138</v>
      </c>
      <c r="L680">
        <v>98210</v>
      </c>
      <c r="M680">
        <v>98210</v>
      </c>
      <c r="N680">
        <v>0</v>
      </c>
      <c r="O680">
        <v>88389</v>
      </c>
      <c r="P680">
        <v>0</v>
      </c>
      <c r="Q680">
        <v>7365.75</v>
      </c>
      <c r="R680">
        <v>7365.75</v>
      </c>
      <c r="S680">
        <v>0</v>
      </c>
    </row>
    <row r="681" spans="1:19" x14ac:dyDescent="0.25">
      <c r="A681">
        <v>4</v>
      </c>
      <c r="B681">
        <v>4332</v>
      </c>
      <c r="C681" s="34" t="s">
        <v>3736</v>
      </c>
      <c r="D681" s="34" t="s">
        <v>1244</v>
      </c>
      <c r="E681" s="34" t="s">
        <v>9</v>
      </c>
      <c r="F681" s="34" t="s">
        <v>4292</v>
      </c>
      <c r="G681" s="34" t="s">
        <v>1772</v>
      </c>
      <c r="H681" s="34" t="s">
        <v>107</v>
      </c>
      <c r="I681">
        <v>1</v>
      </c>
      <c r="J681" s="34" t="s">
        <v>6969</v>
      </c>
      <c r="K681" s="35">
        <v>43410</v>
      </c>
      <c r="L681">
        <v>3521.39</v>
      </c>
      <c r="M681">
        <v>3521.39</v>
      </c>
      <c r="N681">
        <v>0</v>
      </c>
      <c r="O681">
        <v>3169.25</v>
      </c>
      <c r="P681">
        <v>0</v>
      </c>
      <c r="Q681">
        <v>264.11</v>
      </c>
      <c r="R681">
        <v>264.10000000000002</v>
      </c>
      <c r="S681">
        <v>0.01</v>
      </c>
    </row>
    <row r="682" spans="1:19" x14ac:dyDescent="0.25">
      <c r="A682">
        <v>4</v>
      </c>
      <c r="B682">
        <v>4332</v>
      </c>
      <c r="C682" s="34" t="s">
        <v>3736</v>
      </c>
      <c r="D682" s="34" t="s">
        <v>1174</v>
      </c>
      <c r="E682" s="34" t="s">
        <v>21</v>
      </c>
      <c r="F682" s="34" t="s">
        <v>7229</v>
      </c>
      <c r="G682" s="34" t="s">
        <v>7230</v>
      </c>
      <c r="H682" s="34" t="s">
        <v>86</v>
      </c>
      <c r="I682">
        <v>1</v>
      </c>
      <c r="J682" s="34" t="s">
        <v>6969</v>
      </c>
      <c r="K682" s="35">
        <v>43333</v>
      </c>
      <c r="L682">
        <v>20728.740000000002</v>
      </c>
      <c r="M682">
        <v>20728.740000000002</v>
      </c>
      <c r="N682">
        <v>0</v>
      </c>
      <c r="O682">
        <v>20728.740000000002</v>
      </c>
      <c r="P682">
        <v>0</v>
      </c>
      <c r="Q682">
        <v>0</v>
      </c>
      <c r="R682">
        <v>0</v>
      </c>
      <c r="S682">
        <v>0</v>
      </c>
    </row>
    <row r="683" spans="1:19" x14ac:dyDescent="0.25">
      <c r="A683">
        <v>4</v>
      </c>
      <c r="B683">
        <v>4332</v>
      </c>
      <c r="C683" s="34" t="s">
        <v>3736</v>
      </c>
      <c r="D683" s="34" t="s">
        <v>567</v>
      </c>
      <c r="E683" s="34" t="s">
        <v>421</v>
      </c>
      <c r="F683" s="34" t="s">
        <v>4293</v>
      </c>
      <c r="G683" s="34" t="s">
        <v>636</v>
      </c>
      <c r="H683" s="34" t="s">
        <v>149</v>
      </c>
      <c r="I683">
        <v>1</v>
      </c>
      <c r="J683" s="34" t="s">
        <v>6969</v>
      </c>
      <c r="K683" s="35">
        <v>43335</v>
      </c>
      <c r="L683">
        <v>3887.85</v>
      </c>
      <c r="M683">
        <v>3887.85</v>
      </c>
      <c r="N683">
        <v>0</v>
      </c>
      <c r="O683">
        <v>3499.07</v>
      </c>
      <c r="P683">
        <v>0</v>
      </c>
      <c r="Q683">
        <v>291.58999999999997</v>
      </c>
      <c r="R683">
        <v>291.58999999999997</v>
      </c>
      <c r="S683">
        <v>0</v>
      </c>
    </row>
    <row r="684" spans="1:19" x14ac:dyDescent="0.25">
      <c r="A684">
        <v>4</v>
      </c>
      <c r="B684">
        <v>4332</v>
      </c>
      <c r="C684" s="34" t="s">
        <v>3736</v>
      </c>
      <c r="D684" s="34" t="s">
        <v>1060</v>
      </c>
      <c r="E684" s="34" t="s">
        <v>76</v>
      </c>
      <c r="F684" s="34" t="s">
        <v>4294</v>
      </c>
      <c r="G684" s="34" t="s">
        <v>1209</v>
      </c>
      <c r="H684" s="34" t="s">
        <v>104</v>
      </c>
      <c r="I684">
        <v>0</v>
      </c>
      <c r="J684" s="34" t="s">
        <v>6969</v>
      </c>
      <c r="K684" s="35">
        <v>43991</v>
      </c>
      <c r="L684">
        <v>8667.1</v>
      </c>
      <c r="M684">
        <v>8667.1</v>
      </c>
      <c r="N684">
        <v>0</v>
      </c>
      <c r="O684">
        <v>7800.39</v>
      </c>
      <c r="P684">
        <v>0</v>
      </c>
      <c r="Q684">
        <v>650.03</v>
      </c>
      <c r="R684">
        <v>650.03</v>
      </c>
      <c r="S684">
        <v>0</v>
      </c>
    </row>
    <row r="685" spans="1:19" x14ac:dyDescent="0.25">
      <c r="A685">
        <v>4</v>
      </c>
      <c r="B685">
        <v>4332</v>
      </c>
      <c r="C685" s="34" t="s">
        <v>3736</v>
      </c>
      <c r="D685" s="34" t="s">
        <v>8</v>
      </c>
      <c r="E685" s="34" t="s">
        <v>9</v>
      </c>
      <c r="F685" s="34" t="s">
        <v>4295</v>
      </c>
      <c r="G685" s="34" t="s">
        <v>45</v>
      </c>
      <c r="H685" s="34" t="s">
        <v>46</v>
      </c>
      <c r="I685">
        <v>0.06</v>
      </c>
      <c r="J685" s="34" t="s">
        <v>6970</v>
      </c>
      <c r="K685" s="35">
        <v>48092</v>
      </c>
      <c r="L685">
        <v>1746692</v>
      </c>
      <c r="M685">
        <v>1746692</v>
      </c>
      <c r="N685">
        <v>0</v>
      </c>
      <c r="O685">
        <v>1310019</v>
      </c>
      <c r="P685">
        <v>0</v>
      </c>
      <c r="Q685">
        <v>0</v>
      </c>
      <c r="R685">
        <v>0</v>
      </c>
      <c r="S685">
        <v>0</v>
      </c>
    </row>
    <row r="686" spans="1:19" x14ac:dyDescent="0.25">
      <c r="A686">
        <v>4</v>
      </c>
      <c r="B686">
        <v>4332</v>
      </c>
      <c r="C686" s="34" t="s">
        <v>3736</v>
      </c>
      <c r="D686" s="34" t="s">
        <v>90</v>
      </c>
      <c r="E686" s="34" t="s">
        <v>9</v>
      </c>
      <c r="F686" s="34" t="s">
        <v>7231</v>
      </c>
      <c r="G686" s="34" t="s">
        <v>8738</v>
      </c>
      <c r="H686" s="34" t="s">
        <v>86</v>
      </c>
      <c r="I686">
        <v>1</v>
      </c>
      <c r="J686" s="34" t="s">
        <v>6969</v>
      </c>
      <c r="K686" s="35">
        <v>48092</v>
      </c>
      <c r="L686">
        <v>13073250</v>
      </c>
      <c r="M686">
        <v>33980031.789999999</v>
      </c>
      <c r="N686">
        <v>20906781.789999999</v>
      </c>
      <c r="O686">
        <v>33980031.789999999</v>
      </c>
      <c r="P686">
        <v>20906781.789999999</v>
      </c>
      <c r="Q686">
        <v>0</v>
      </c>
      <c r="R686">
        <v>0</v>
      </c>
      <c r="S686">
        <v>0</v>
      </c>
    </row>
    <row r="687" spans="1:19" x14ac:dyDescent="0.25">
      <c r="A687">
        <v>4</v>
      </c>
      <c r="B687">
        <v>4332</v>
      </c>
      <c r="C687" s="34" t="s">
        <v>3736</v>
      </c>
      <c r="D687" s="34" t="s">
        <v>984</v>
      </c>
      <c r="E687" s="34" t="s">
        <v>25</v>
      </c>
      <c r="F687" s="34" t="s">
        <v>4296</v>
      </c>
      <c r="G687" s="34" t="s">
        <v>985</v>
      </c>
      <c r="H687" s="34" t="s">
        <v>107</v>
      </c>
      <c r="I687">
        <v>1</v>
      </c>
      <c r="J687" s="34" t="s">
        <v>6969</v>
      </c>
      <c r="K687" s="35">
        <v>43956</v>
      </c>
      <c r="L687">
        <v>8029.7</v>
      </c>
      <c r="M687">
        <v>0</v>
      </c>
      <c r="N687">
        <v>-8029.7</v>
      </c>
      <c r="O687">
        <v>0</v>
      </c>
      <c r="P687">
        <v>-7226.73</v>
      </c>
      <c r="Q687">
        <v>0</v>
      </c>
      <c r="R687">
        <v>0</v>
      </c>
      <c r="S687">
        <v>0</v>
      </c>
    </row>
    <row r="688" spans="1:19" x14ac:dyDescent="0.25">
      <c r="A688">
        <v>4</v>
      </c>
      <c r="B688">
        <v>4332</v>
      </c>
      <c r="C688" s="34" t="s">
        <v>3736</v>
      </c>
      <c r="D688" s="34" t="s">
        <v>3454</v>
      </c>
      <c r="E688" s="34" t="s">
        <v>9</v>
      </c>
      <c r="F688" s="34" t="s">
        <v>7232</v>
      </c>
      <c r="G688" s="34" t="s">
        <v>7233</v>
      </c>
      <c r="H688" s="34" t="s">
        <v>86</v>
      </c>
      <c r="I688">
        <v>1</v>
      </c>
      <c r="J688" s="34" t="s">
        <v>6969</v>
      </c>
      <c r="K688" s="35">
        <v>43335</v>
      </c>
      <c r="L688">
        <v>3932.85</v>
      </c>
      <c r="M688">
        <v>3932.85</v>
      </c>
      <c r="N688">
        <v>0</v>
      </c>
      <c r="O688">
        <v>3932.85</v>
      </c>
      <c r="P688">
        <v>0</v>
      </c>
      <c r="Q688">
        <v>0</v>
      </c>
      <c r="R688">
        <v>0</v>
      </c>
      <c r="S688">
        <v>0</v>
      </c>
    </row>
    <row r="689" spans="1:19" x14ac:dyDescent="0.25">
      <c r="A689">
        <v>4</v>
      </c>
      <c r="B689">
        <v>4332</v>
      </c>
      <c r="C689" s="34" t="s">
        <v>3736</v>
      </c>
      <c r="D689" s="34" t="s">
        <v>327</v>
      </c>
      <c r="E689" s="34" t="s">
        <v>9</v>
      </c>
      <c r="F689" s="34" t="s">
        <v>4297</v>
      </c>
      <c r="G689" s="34" t="s">
        <v>3402</v>
      </c>
      <c r="H689" s="34" t="s">
        <v>104</v>
      </c>
      <c r="I689">
        <v>0</v>
      </c>
      <c r="J689" s="34" t="s">
        <v>6969</v>
      </c>
      <c r="K689" s="35">
        <v>43917</v>
      </c>
      <c r="L689">
        <v>19332.990000000002</v>
      </c>
      <c r="M689">
        <v>19332.990000000002</v>
      </c>
      <c r="N689">
        <v>0</v>
      </c>
      <c r="O689">
        <v>17399.689999999999</v>
      </c>
      <c r="P689">
        <v>0</v>
      </c>
      <c r="Q689">
        <v>1449.98</v>
      </c>
      <c r="R689">
        <v>1449.97</v>
      </c>
      <c r="S689">
        <v>0.01</v>
      </c>
    </row>
    <row r="690" spans="1:19" x14ac:dyDescent="0.25">
      <c r="A690">
        <v>4</v>
      </c>
      <c r="B690">
        <v>4332</v>
      </c>
      <c r="C690" s="34" t="s">
        <v>3736</v>
      </c>
      <c r="D690" s="34" t="s">
        <v>567</v>
      </c>
      <c r="E690" s="34" t="s">
        <v>421</v>
      </c>
      <c r="F690" s="34" t="s">
        <v>4298</v>
      </c>
      <c r="G690" s="34" t="s">
        <v>749</v>
      </c>
      <c r="H690" s="34" t="s">
        <v>86</v>
      </c>
      <c r="I690">
        <v>1</v>
      </c>
      <c r="J690" s="34" t="s">
        <v>6969</v>
      </c>
      <c r="K690" s="35">
        <v>43335</v>
      </c>
      <c r="L690">
        <v>18465.52</v>
      </c>
      <c r="M690">
        <v>18465.52</v>
      </c>
      <c r="N690">
        <v>0</v>
      </c>
      <c r="O690">
        <v>16618.97</v>
      </c>
      <c r="P690">
        <v>0</v>
      </c>
      <c r="Q690">
        <v>1384.91</v>
      </c>
      <c r="R690">
        <v>1384.91</v>
      </c>
      <c r="S690">
        <v>0</v>
      </c>
    </row>
    <row r="691" spans="1:19" x14ac:dyDescent="0.25">
      <c r="A691">
        <v>4</v>
      </c>
      <c r="B691">
        <v>4332</v>
      </c>
      <c r="C691" s="34" t="s">
        <v>3736</v>
      </c>
      <c r="D691" s="34" t="s">
        <v>7234</v>
      </c>
      <c r="E691" s="34" t="s">
        <v>9</v>
      </c>
      <c r="F691" s="34" t="s">
        <v>7235</v>
      </c>
      <c r="G691" s="34" t="s">
        <v>7236</v>
      </c>
      <c r="H691" s="34" t="s">
        <v>86</v>
      </c>
      <c r="I691">
        <v>1</v>
      </c>
      <c r="J691" s="34" t="s">
        <v>6969</v>
      </c>
      <c r="K691" s="35">
        <v>43907</v>
      </c>
      <c r="L691">
        <v>11919.84</v>
      </c>
      <c r="M691">
        <v>11919.84</v>
      </c>
      <c r="N691">
        <v>0</v>
      </c>
      <c r="O691">
        <v>11919.84</v>
      </c>
      <c r="P691">
        <v>0</v>
      </c>
      <c r="Q691">
        <v>0</v>
      </c>
      <c r="R691">
        <v>0</v>
      </c>
      <c r="S691">
        <v>0</v>
      </c>
    </row>
    <row r="692" spans="1:19" x14ac:dyDescent="0.25">
      <c r="A692">
        <v>4</v>
      </c>
      <c r="B692">
        <v>4332</v>
      </c>
      <c r="C692" s="34" t="s">
        <v>3736</v>
      </c>
      <c r="D692" s="34" t="s">
        <v>24</v>
      </c>
      <c r="E692" s="34" t="s">
        <v>25</v>
      </c>
      <c r="F692" s="34" t="s">
        <v>4299</v>
      </c>
      <c r="G692" s="34" t="s">
        <v>993</v>
      </c>
      <c r="H692" s="34" t="s">
        <v>124</v>
      </c>
      <c r="I692">
        <v>1</v>
      </c>
      <c r="J692" s="34" t="s">
        <v>6969</v>
      </c>
      <c r="K692" s="35">
        <v>43334</v>
      </c>
      <c r="L692">
        <v>5444</v>
      </c>
      <c r="M692">
        <v>5444</v>
      </c>
      <c r="N692">
        <v>0</v>
      </c>
      <c r="O692">
        <v>4899.6000000000004</v>
      </c>
      <c r="P692">
        <v>0</v>
      </c>
      <c r="Q692">
        <v>408.3</v>
      </c>
      <c r="R692">
        <v>408.3</v>
      </c>
      <c r="S692">
        <v>0</v>
      </c>
    </row>
    <row r="693" spans="1:19" x14ac:dyDescent="0.25">
      <c r="A693">
        <v>4</v>
      </c>
      <c r="B693">
        <v>4332</v>
      </c>
      <c r="C693" s="34" t="s">
        <v>3736</v>
      </c>
      <c r="D693" s="34" t="s">
        <v>567</v>
      </c>
      <c r="E693" s="34" t="s">
        <v>421</v>
      </c>
      <c r="F693" s="34" t="s">
        <v>4300</v>
      </c>
      <c r="G693" s="34" t="s">
        <v>568</v>
      </c>
      <c r="H693" s="34" t="s">
        <v>149</v>
      </c>
      <c r="I693">
        <v>1</v>
      </c>
      <c r="J693" s="34" t="s">
        <v>6969</v>
      </c>
      <c r="K693" s="35">
        <v>43335</v>
      </c>
      <c r="L693">
        <v>20286.8</v>
      </c>
      <c r="M693">
        <v>20286.8</v>
      </c>
      <c r="N693">
        <v>0</v>
      </c>
      <c r="O693">
        <v>18258.12</v>
      </c>
      <c r="P693">
        <v>0</v>
      </c>
      <c r="Q693">
        <v>1521.51</v>
      </c>
      <c r="R693">
        <v>1521.51</v>
      </c>
      <c r="S693">
        <v>0</v>
      </c>
    </row>
    <row r="694" spans="1:19" x14ac:dyDescent="0.25">
      <c r="A694">
        <v>4</v>
      </c>
      <c r="B694">
        <v>4332</v>
      </c>
      <c r="C694" s="34" t="s">
        <v>3736</v>
      </c>
      <c r="D694" s="34" t="s">
        <v>885</v>
      </c>
      <c r="E694" s="34" t="s">
        <v>9</v>
      </c>
      <c r="F694" s="34" t="s">
        <v>4301</v>
      </c>
      <c r="G694" s="34" t="s">
        <v>141</v>
      </c>
      <c r="H694" s="34" t="s">
        <v>86</v>
      </c>
      <c r="I694">
        <v>1</v>
      </c>
      <c r="J694" s="34" t="s">
        <v>6969</v>
      </c>
      <c r="K694" s="35">
        <v>43614</v>
      </c>
      <c r="L694">
        <v>13864.99</v>
      </c>
      <c r="M694">
        <v>13864.99</v>
      </c>
      <c r="N694">
        <v>0</v>
      </c>
      <c r="O694">
        <v>13581.26</v>
      </c>
      <c r="P694">
        <v>0</v>
      </c>
      <c r="Q694">
        <v>212.8</v>
      </c>
      <c r="R694">
        <v>212.8</v>
      </c>
      <c r="S694">
        <v>0</v>
      </c>
    </row>
    <row r="695" spans="1:19" x14ac:dyDescent="0.25">
      <c r="A695">
        <v>4</v>
      </c>
      <c r="B695">
        <v>4332</v>
      </c>
      <c r="C695" s="34" t="s">
        <v>3736</v>
      </c>
      <c r="D695" s="34" t="s">
        <v>640</v>
      </c>
      <c r="E695" s="34" t="s">
        <v>421</v>
      </c>
      <c r="F695" s="34" t="s">
        <v>4302</v>
      </c>
      <c r="G695" s="34" t="s">
        <v>1518</v>
      </c>
      <c r="H695" s="34" t="s">
        <v>107</v>
      </c>
      <c r="I695">
        <v>1</v>
      </c>
      <c r="J695" s="34" t="s">
        <v>6969</v>
      </c>
      <c r="K695" s="35">
        <v>43412</v>
      </c>
      <c r="L695">
        <v>3360</v>
      </c>
      <c r="M695">
        <v>3360</v>
      </c>
      <c r="N695">
        <v>0</v>
      </c>
      <c r="O695">
        <v>3024</v>
      </c>
      <c r="P695">
        <v>0</v>
      </c>
      <c r="Q695">
        <v>252</v>
      </c>
      <c r="R695">
        <v>252</v>
      </c>
      <c r="S695">
        <v>0</v>
      </c>
    </row>
    <row r="696" spans="1:19" x14ac:dyDescent="0.25">
      <c r="A696">
        <v>4</v>
      </c>
      <c r="B696">
        <v>4332</v>
      </c>
      <c r="C696" s="34" t="s">
        <v>3736</v>
      </c>
      <c r="D696" s="34" t="s">
        <v>189</v>
      </c>
      <c r="E696" s="34" t="s">
        <v>9</v>
      </c>
      <c r="F696" s="34" t="s">
        <v>4303</v>
      </c>
      <c r="G696" s="34" t="s">
        <v>189</v>
      </c>
      <c r="H696" s="34" t="s">
        <v>100</v>
      </c>
      <c r="I696">
        <v>1</v>
      </c>
      <c r="J696" s="34" t="s">
        <v>6969</v>
      </c>
      <c r="K696" s="35">
        <v>43357</v>
      </c>
      <c r="L696">
        <v>7499.5</v>
      </c>
      <c r="M696">
        <v>7499.5</v>
      </c>
      <c r="N696">
        <v>0</v>
      </c>
      <c r="O696">
        <v>6749.55</v>
      </c>
      <c r="P696">
        <v>0</v>
      </c>
      <c r="Q696">
        <v>562.46</v>
      </c>
      <c r="R696">
        <v>562.46</v>
      </c>
      <c r="S696">
        <v>0</v>
      </c>
    </row>
    <row r="697" spans="1:19" x14ac:dyDescent="0.25">
      <c r="A697">
        <v>4</v>
      </c>
      <c r="B697">
        <v>4332</v>
      </c>
      <c r="C697" s="34" t="s">
        <v>3736</v>
      </c>
      <c r="D697" s="34" t="s">
        <v>704</v>
      </c>
      <c r="E697" s="34" t="s">
        <v>25</v>
      </c>
      <c r="F697" s="34" t="s">
        <v>4304</v>
      </c>
      <c r="G697" s="34" t="s">
        <v>705</v>
      </c>
      <c r="H697" s="34" t="s">
        <v>107</v>
      </c>
      <c r="I697">
        <v>1</v>
      </c>
      <c r="J697" s="34" t="s">
        <v>6969</v>
      </c>
      <c r="K697" s="35">
        <v>43334</v>
      </c>
      <c r="L697">
        <v>8384.74</v>
      </c>
      <c r="M697">
        <v>8384.74</v>
      </c>
      <c r="N697">
        <v>0</v>
      </c>
      <c r="O697">
        <v>7546.27</v>
      </c>
      <c r="P697">
        <v>0</v>
      </c>
      <c r="Q697">
        <v>628.86</v>
      </c>
      <c r="R697">
        <v>628.86</v>
      </c>
      <c r="S697">
        <v>0</v>
      </c>
    </row>
    <row r="698" spans="1:19" x14ac:dyDescent="0.25">
      <c r="A698">
        <v>4</v>
      </c>
      <c r="B698">
        <v>4332</v>
      </c>
      <c r="C698" s="34" t="s">
        <v>3736</v>
      </c>
      <c r="D698" s="34" t="s">
        <v>2181</v>
      </c>
      <c r="E698" s="34" t="s">
        <v>60</v>
      </c>
      <c r="F698" s="34" t="s">
        <v>4305</v>
      </c>
      <c r="G698" s="34" t="s">
        <v>2193</v>
      </c>
      <c r="H698" s="34" t="s">
        <v>100</v>
      </c>
      <c r="I698">
        <v>1</v>
      </c>
      <c r="J698" s="34" t="s">
        <v>6969</v>
      </c>
      <c r="K698" s="35">
        <v>43507</v>
      </c>
      <c r="L698">
        <v>19050</v>
      </c>
      <c r="M698">
        <v>19050</v>
      </c>
      <c r="N698">
        <v>0</v>
      </c>
      <c r="O698">
        <v>17145</v>
      </c>
      <c r="P698">
        <v>0</v>
      </c>
      <c r="Q698">
        <v>1428.75</v>
      </c>
      <c r="R698">
        <v>1428.75</v>
      </c>
      <c r="S698">
        <v>0</v>
      </c>
    </row>
    <row r="699" spans="1:19" x14ac:dyDescent="0.25">
      <c r="A699">
        <v>4</v>
      </c>
      <c r="B699">
        <v>4332</v>
      </c>
      <c r="C699" s="34" t="s">
        <v>3736</v>
      </c>
      <c r="D699" s="34" t="s">
        <v>1177</v>
      </c>
      <c r="E699" s="34" t="s">
        <v>147</v>
      </c>
      <c r="F699" s="34" t="s">
        <v>4306</v>
      </c>
      <c r="G699" s="34" t="s">
        <v>1178</v>
      </c>
      <c r="H699" s="34" t="s">
        <v>124</v>
      </c>
      <c r="I699">
        <v>0.15</v>
      </c>
      <c r="J699" s="34" t="s">
        <v>6969</v>
      </c>
      <c r="K699" s="35">
        <v>44138</v>
      </c>
      <c r="L699">
        <v>19651.82</v>
      </c>
      <c r="M699">
        <v>19651.82</v>
      </c>
      <c r="N699">
        <v>0</v>
      </c>
      <c r="O699">
        <v>17686.64</v>
      </c>
      <c r="P699">
        <v>0</v>
      </c>
      <c r="Q699">
        <v>1473.89</v>
      </c>
      <c r="R699">
        <v>1473.89</v>
      </c>
      <c r="S699">
        <v>0</v>
      </c>
    </row>
    <row r="700" spans="1:19" x14ac:dyDescent="0.25">
      <c r="A700">
        <v>4</v>
      </c>
      <c r="B700">
        <v>4332</v>
      </c>
      <c r="C700" s="34" t="s">
        <v>3736</v>
      </c>
      <c r="D700" s="34" t="s">
        <v>116</v>
      </c>
      <c r="E700" s="34" t="s">
        <v>117</v>
      </c>
      <c r="F700" s="34" t="s">
        <v>4307</v>
      </c>
      <c r="G700" s="34" t="s">
        <v>118</v>
      </c>
      <c r="H700" s="34" t="s">
        <v>107</v>
      </c>
      <c r="I700">
        <v>0</v>
      </c>
      <c r="J700" s="34" t="s">
        <v>6969</v>
      </c>
      <c r="K700" s="35">
        <v>43265</v>
      </c>
      <c r="L700">
        <v>4270</v>
      </c>
      <c r="M700">
        <v>4270</v>
      </c>
      <c r="N700">
        <v>0</v>
      </c>
      <c r="O700">
        <v>3843</v>
      </c>
      <c r="P700">
        <v>0</v>
      </c>
      <c r="Q700">
        <v>320.25</v>
      </c>
      <c r="R700">
        <v>320.25</v>
      </c>
      <c r="S700">
        <v>0</v>
      </c>
    </row>
    <row r="701" spans="1:19" x14ac:dyDescent="0.25">
      <c r="A701">
        <v>4</v>
      </c>
      <c r="B701">
        <v>4332</v>
      </c>
      <c r="C701" s="34" t="s">
        <v>3736</v>
      </c>
      <c r="D701" s="34" t="s">
        <v>577</v>
      </c>
      <c r="E701" s="34" t="s">
        <v>82</v>
      </c>
      <c r="F701" s="34" t="s">
        <v>4308</v>
      </c>
      <c r="G701" s="34" t="s">
        <v>578</v>
      </c>
      <c r="H701" s="34" t="s">
        <v>107</v>
      </c>
      <c r="I701">
        <v>0.2</v>
      </c>
      <c r="J701" s="34" t="s">
        <v>6969</v>
      </c>
      <c r="K701" s="35">
        <v>43917</v>
      </c>
      <c r="L701">
        <v>6756.89</v>
      </c>
      <c r="M701">
        <v>6756.89</v>
      </c>
      <c r="N701">
        <v>0</v>
      </c>
      <c r="O701">
        <v>6081.2</v>
      </c>
      <c r="P701">
        <v>0</v>
      </c>
      <c r="Q701">
        <v>506.77</v>
      </c>
      <c r="R701">
        <v>506.77</v>
      </c>
      <c r="S701">
        <v>0</v>
      </c>
    </row>
    <row r="702" spans="1:19" x14ac:dyDescent="0.25">
      <c r="A702">
        <v>4</v>
      </c>
      <c r="B702">
        <v>4332</v>
      </c>
      <c r="C702" s="34" t="s">
        <v>3736</v>
      </c>
      <c r="D702" s="34" t="s">
        <v>170</v>
      </c>
      <c r="E702" s="34" t="s">
        <v>60</v>
      </c>
      <c r="F702" s="34" t="s">
        <v>4309</v>
      </c>
      <c r="G702" s="34" t="s">
        <v>576</v>
      </c>
      <c r="H702" s="34" t="s">
        <v>100</v>
      </c>
      <c r="I702">
        <v>0</v>
      </c>
      <c r="J702" s="34" t="s">
        <v>6969</v>
      </c>
      <c r="K702" s="35">
        <v>43861</v>
      </c>
      <c r="L702">
        <v>108704.49</v>
      </c>
      <c r="M702">
        <v>108704.49</v>
      </c>
      <c r="N702">
        <v>0</v>
      </c>
      <c r="O702">
        <v>97834.04</v>
      </c>
      <c r="P702">
        <v>0</v>
      </c>
      <c r="Q702">
        <v>8152.84</v>
      </c>
      <c r="R702">
        <v>8152.84</v>
      </c>
      <c r="S702">
        <v>0</v>
      </c>
    </row>
    <row r="703" spans="1:19" x14ac:dyDescent="0.25">
      <c r="A703">
        <v>4</v>
      </c>
      <c r="B703">
        <v>4332</v>
      </c>
      <c r="C703" s="34" t="s">
        <v>3736</v>
      </c>
      <c r="D703" s="34" t="s">
        <v>343</v>
      </c>
      <c r="E703" s="34" t="s">
        <v>140</v>
      </c>
      <c r="F703" s="34" t="s">
        <v>4310</v>
      </c>
      <c r="G703" s="34" t="s">
        <v>1076</v>
      </c>
      <c r="H703" s="34" t="s">
        <v>124</v>
      </c>
      <c r="I703">
        <v>1</v>
      </c>
      <c r="J703" s="34" t="s">
        <v>6969</v>
      </c>
      <c r="K703" s="35">
        <v>43333</v>
      </c>
      <c r="L703">
        <v>29493.69</v>
      </c>
      <c r="M703">
        <v>29493.69</v>
      </c>
      <c r="N703">
        <v>0</v>
      </c>
      <c r="O703">
        <v>26544.32</v>
      </c>
      <c r="P703">
        <v>0</v>
      </c>
      <c r="Q703">
        <v>2212.0300000000002</v>
      </c>
      <c r="R703">
        <v>2212.0300000000002</v>
      </c>
      <c r="S703">
        <v>0</v>
      </c>
    </row>
    <row r="704" spans="1:19" x14ac:dyDescent="0.25">
      <c r="A704">
        <v>4</v>
      </c>
      <c r="B704">
        <v>4332</v>
      </c>
      <c r="C704" s="34" t="s">
        <v>3736</v>
      </c>
      <c r="D704" s="34" t="s">
        <v>567</v>
      </c>
      <c r="E704" s="34" t="s">
        <v>421</v>
      </c>
      <c r="F704" s="34" t="s">
        <v>4311</v>
      </c>
      <c r="G704" s="34" t="s">
        <v>1080</v>
      </c>
      <c r="H704" s="34" t="s">
        <v>149</v>
      </c>
      <c r="I704">
        <v>1</v>
      </c>
      <c r="J704" s="34" t="s">
        <v>6969</v>
      </c>
      <c r="K704" s="35">
        <v>43335</v>
      </c>
      <c r="L704">
        <v>9117.83</v>
      </c>
      <c r="M704">
        <v>9117.83</v>
      </c>
      <c r="N704">
        <v>0</v>
      </c>
      <c r="O704">
        <v>8206.0499999999993</v>
      </c>
      <c r="P704">
        <v>0</v>
      </c>
      <c r="Q704">
        <v>683.84</v>
      </c>
      <c r="R704">
        <v>683.84</v>
      </c>
      <c r="S704">
        <v>0</v>
      </c>
    </row>
    <row r="705" spans="1:19" x14ac:dyDescent="0.25">
      <c r="A705">
        <v>4</v>
      </c>
      <c r="B705">
        <v>4332</v>
      </c>
      <c r="C705" s="34" t="s">
        <v>3736</v>
      </c>
      <c r="D705" s="34" t="s">
        <v>1483</v>
      </c>
      <c r="E705" s="34" t="s">
        <v>48</v>
      </c>
      <c r="F705" s="34" t="s">
        <v>4312</v>
      </c>
      <c r="G705" s="34" t="s">
        <v>1751</v>
      </c>
      <c r="H705" s="34" t="s">
        <v>107</v>
      </c>
      <c r="I705">
        <v>0.1</v>
      </c>
      <c r="J705" s="34" t="s">
        <v>6969</v>
      </c>
      <c r="K705" s="35">
        <v>43410</v>
      </c>
      <c r="L705">
        <v>12863.33</v>
      </c>
      <c r="M705">
        <v>12863.33</v>
      </c>
      <c r="N705">
        <v>0</v>
      </c>
      <c r="O705">
        <v>11577</v>
      </c>
      <c r="P705">
        <v>0</v>
      </c>
      <c r="Q705">
        <v>964.75</v>
      </c>
      <c r="R705">
        <v>964.75</v>
      </c>
      <c r="S705">
        <v>0</v>
      </c>
    </row>
    <row r="706" spans="1:19" x14ac:dyDescent="0.25">
      <c r="A706">
        <v>4</v>
      </c>
      <c r="B706">
        <v>4332</v>
      </c>
      <c r="C706" s="34" t="s">
        <v>3736</v>
      </c>
      <c r="D706" s="34" t="s">
        <v>832</v>
      </c>
      <c r="E706" s="34" t="s">
        <v>9</v>
      </c>
      <c r="F706" s="34" t="s">
        <v>4313</v>
      </c>
      <c r="G706" s="34" t="s">
        <v>833</v>
      </c>
      <c r="H706" s="34" t="s">
        <v>100</v>
      </c>
      <c r="I706">
        <v>1</v>
      </c>
      <c r="J706" s="34" t="s">
        <v>6969</v>
      </c>
      <c r="K706" s="35">
        <v>43335</v>
      </c>
      <c r="L706">
        <v>29196</v>
      </c>
      <c r="M706">
        <v>29196</v>
      </c>
      <c r="N706">
        <v>0</v>
      </c>
      <c r="O706">
        <v>26276.400000000001</v>
      </c>
      <c r="P706">
        <v>0</v>
      </c>
      <c r="Q706">
        <v>2189.6999999999998</v>
      </c>
      <c r="R706">
        <v>2189.6999999999998</v>
      </c>
      <c r="S706">
        <v>0</v>
      </c>
    </row>
    <row r="707" spans="1:19" x14ac:dyDescent="0.25">
      <c r="A707">
        <v>4</v>
      </c>
      <c r="B707">
        <v>4332</v>
      </c>
      <c r="C707" s="34" t="s">
        <v>3736</v>
      </c>
      <c r="D707" s="34" t="s">
        <v>574</v>
      </c>
      <c r="E707" s="34" t="s">
        <v>9</v>
      </c>
      <c r="F707" s="34" t="s">
        <v>4314</v>
      </c>
      <c r="G707" s="34" t="s">
        <v>575</v>
      </c>
      <c r="H707" s="34" t="s">
        <v>100</v>
      </c>
      <c r="I707">
        <v>1</v>
      </c>
      <c r="J707" s="34" t="s">
        <v>6969</v>
      </c>
      <c r="K707" s="35">
        <v>43334</v>
      </c>
      <c r="L707">
        <v>10293.200000000001</v>
      </c>
      <c r="M707">
        <v>10293.200000000001</v>
      </c>
      <c r="N707">
        <v>0</v>
      </c>
      <c r="O707">
        <v>9263.8799999999992</v>
      </c>
      <c r="P707">
        <v>0</v>
      </c>
      <c r="Q707">
        <v>771.99</v>
      </c>
      <c r="R707">
        <v>771.99</v>
      </c>
      <c r="S707">
        <v>0</v>
      </c>
    </row>
    <row r="708" spans="1:19" x14ac:dyDescent="0.25">
      <c r="A708">
        <v>4</v>
      </c>
      <c r="B708">
        <v>4332</v>
      </c>
      <c r="C708" s="34" t="s">
        <v>3736</v>
      </c>
      <c r="D708" s="34" t="s">
        <v>579</v>
      </c>
      <c r="E708" s="34" t="s">
        <v>9</v>
      </c>
      <c r="F708" s="34" t="s">
        <v>4315</v>
      </c>
      <c r="G708" s="34" t="s">
        <v>1230</v>
      </c>
      <c r="H708" s="34" t="s">
        <v>104</v>
      </c>
      <c r="I708">
        <v>1</v>
      </c>
      <c r="J708" s="34" t="s">
        <v>6969</v>
      </c>
      <c r="K708" s="35">
        <v>43356</v>
      </c>
      <c r="L708">
        <v>4913.49</v>
      </c>
      <c r="M708">
        <v>4913.49</v>
      </c>
      <c r="N708">
        <v>0</v>
      </c>
      <c r="O708">
        <v>4422.1400000000003</v>
      </c>
      <c r="P708">
        <v>0</v>
      </c>
      <c r="Q708">
        <v>368.51</v>
      </c>
      <c r="R708">
        <v>368.51</v>
      </c>
      <c r="S708">
        <v>0</v>
      </c>
    </row>
    <row r="709" spans="1:19" x14ac:dyDescent="0.25">
      <c r="A709">
        <v>4</v>
      </c>
      <c r="B709">
        <v>4332</v>
      </c>
      <c r="C709" s="34" t="s">
        <v>3736</v>
      </c>
      <c r="D709" s="34" t="s">
        <v>213</v>
      </c>
      <c r="E709" s="34" t="s">
        <v>27</v>
      </c>
      <c r="F709" s="34" t="s">
        <v>4316</v>
      </c>
      <c r="G709" s="34" t="s">
        <v>214</v>
      </c>
      <c r="H709" s="34" t="s">
        <v>104</v>
      </c>
      <c r="I709">
        <v>0</v>
      </c>
      <c r="J709" s="34" t="s">
        <v>6969</v>
      </c>
      <c r="K709" s="35">
        <v>43228</v>
      </c>
      <c r="L709">
        <v>12000</v>
      </c>
      <c r="M709">
        <v>12000</v>
      </c>
      <c r="N709">
        <v>0</v>
      </c>
      <c r="O709">
        <v>10800</v>
      </c>
      <c r="P709">
        <v>0</v>
      </c>
      <c r="Q709">
        <v>900</v>
      </c>
      <c r="R709">
        <v>900</v>
      </c>
      <c r="S709">
        <v>0</v>
      </c>
    </row>
    <row r="710" spans="1:19" x14ac:dyDescent="0.25">
      <c r="A710">
        <v>4</v>
      </c>
      <c r="B710">
        <v>4332</v>
      </c>
      <c r="C710" s="34" t="s">
        <v>3736</v>
      </c>
      <c r="D710" s="34" t="s">
        <v>640</v>
      </c>
      <c r="E710" s="34" t="s">
        <v>421</v>
      </c>
      <c r="F710" s="34" t="s">
        <v>4317</v>
      </c>
      <c r="G710" s="34" t="s">
        <v>824</v>
      </c>
      <c r="H710" s="34" t="s">
        <v>107</v>
      </c>
      <c r="I710">
        <v>1</v>
      </c>
      <c r="J710" s="34" t="s">
        <v>6969</v>
      </c>
      <c r="K710" s="35">
        <v>43333</v>
      </c>
      <c r="L710">
        <v>3985</v>
      </c>
      <c r="M710">
        <v>3985</v>
      </c>
      <c r="N710">
        <v>0</v>
      </c>
      <c r="O710">
        <v>3586.5</v>
      </c>
      <c r="P710">
        <v>0</v>
      </c>
      <c r="Q710">
        <v>298.88</v>
      </c>
      <c r="R710">
        <v>298.88</v>
      </c>
      <c r="S710">
        <v>0</v>
      </c>
    </row>
    <row r="711" spans="1:19" x14ac:dyDescent="0.25">
      <c r="A711">
        <v>4</v>
      </c>
      <c r="B711">
        <v>4332</v>
      </c>
      <c r="C711" s="34" t="s">
        <v>3736</v>
      </c>
      <c r="D711" s="34" t="s">
        <v>1022</v>
      </c>
      <c r="E711" s="34" t="s">
        <v>48</v>
      </c>
      <c r="F711" s="34" t="s">
        <v>4318</v>
      </c>
      <c r="G711" s="34" t="s">
        <v>1055</v>
      </c>
      <c r="H711" s="34" t="s">
        <v>104</v>
      </c>
      <c r="I711">
        <v>1</v>
      </c>
      <c r="J711" s="34" t="s">
        <v>6969</v>
      </c>
      <c r="K711" s="35">
        <v>43335</v>
      </c>
      <c r="L711">
        <v>15195.18</v>
      </c>
      <c r="M711">
        <v>15195.18</v>
      </c>
      <c r="N711">
        <v>0</v>
      </c>
      <c r="O711">
        <v>13675.66</v>
      </c>
      <c r="P711">
        <v>0</v>
      </c>
      <c r="Q711">
        <v>1139.6400000000001</v>
      </c>
      <c r="R711">
        <v>1139.6400000000001</v>
      </c>
      <c r="S711">
        <v>0</v>
      </c>
    </row>
    <row r="712" spans="1:19" x14ac:dyDescent="0.25">
      <c r="A712">
        <v>4</v>
      </c>
      <c r="B712">
        <v>4332</v>
      </c>
      <c r="C712" s="34" t="s">
        <v>3736</v>
      </c>
      <c r="D712" s="34" t="s">
        <v>14</v>
      </c>
      <c r="E712" s="34" t="s">
        <v>15</v>
      </c>
      <c r="F712" s="34" t="s">
        <v>4319</v>
      </c>
      <c r="G712" s="34" t="s">
        <v>1228</v>
      </c>
      <c r="H712" s="34" t="s">
        <v>107</v>
      </c>
      <c r="I712">
        <v>0</v>
      </c>
      <c r="J712" s="34" t="s">
        <v>6969</v>
      </c>
      <c r="K712" s="35">
        <v>44218</v>
      </c>
      <c r="L712">
        <v>3151.72</v>
      </c>
      <c r="M712">
        <v>3151.72</v>
      </c>
      <c r="N712">
        <v>0</v>
      </c>
      <c r="O712">
        <v>2836.55</v>
      </c>
      <c r="P712">
        <v>0</v>
      </c>
      <c r="Q712">
        <v>236.38</v>
      </c>
      <c r="R712">
        <v>236.38</v>
      </c>
      <c r="S712">
        <v>0</v>
      </c>
    </row>
    <row r="713" spans="1:19" x14ac:dyDescent="0.25">
      <c r="A713">
        <v>4</v>
      </c>
      <c r="B713">
        <v>4332</v>
      </c>
      <c r="C713" s="34" t="s">
        <v>3736</v>
      </c>
      <c r="D713" s="34" t="s">
        <v>954</v>
      </c>
      <c r="E713" s="34" t="s">
        <v>9</v>
      </c>
      <c r="F713" s="34" t="s">
        <v>4320</v>
      </c>
      <c r="G713" s="34" t="s">
        <v>955</v>
      </c>
      <c r="H713" s="34" t="s">
        <v>107</v>
      </c>
      <c r="I713">
        <v>1</v>
      </c>
      <c r="J713" s="34" t="s">
        <v>6969</v>
      </c>
      <c r="K713" s="35">
        <v>43334</v>
      </c>
      <c r="L713">
        <v>16384.349999999999</v>
      </c>
      <c r="M713">
        <v>16384.349999999999</v>
      </c>
      <c r="N713">
        <v>0</v>
      </c>
      <c r="O713">
        <v>14745.92</v>
      </c>
      <c r="P713">
        <v>0</v>
      </c>
      <c r="Q713">
        <v>1228.83</v>
      </c>
      <c r="R713">
        <v>1228.83</v>
      </c>
      <c r="S713">
        <v>0</v>
      </c>
    </row>
    <row r="714" spans="1:19" x14ac:dyDescent="0.25">
      <c r="A714">
        <v>4</v>
      </c>
      <c r="B714">
        <v>4332</v>
      </c>
      <c r="C714" s="34" t="s">
        <v>3736</v>
      </c>
      <c r="D714" s="34" t="s">
        <v>154</v>
      </c>
      <c r="E714" s="34" t="s">
        <v>27</v>
      </c>
      <c r="F714" s="34" t="s">
        <v>4321</v>
      </c>
      <c r="G714" s="34" t="s">
        <v>191</v>
      </c>
      <c r="H714" s="34" t="s">
        <v>107</v>
      </c>
      <c r="I714">
        <v>1</v>
      </c>
      <c r="J714" s="34" t="s">
        <v>6969</v>
      </c>
      <c r="K714" s="35">
        <v>43228</v>
      </c>
      <c r="L714">
        <v>22430</v>
      </c>
      <c r="M714">
        <v>22430</v>
      </c>
      <c r="N714">
        <v>0</v>
      </c>
      <c r="O714">
        <v>20187</v>
      </c>
      <c r="P714">
        <v>0</v>
      </c>
      <c r="Q714">
        <v>1682.25</v>
      </c>
      <c r="R714">
        <v>1682.25</v>
      </c>
      <c r="S714">
        <v>0</v>
      </c>
    </row>
    <row r="715" spans="1:19" x14ac:dyDescent="0.25">
      <c r="A715">
        <v>4</v>
      </c>
      <c r="B715">
        <v>4332</v>
      </c>
      <c r="C715" s="34" t="s">
        <v>3736</v>
      </c>
      <c r="D715" s="34" t="s">
        <v>1108</v>
      </c>
      <c r="E715" s="34" t="s">
        <v>25</v>
      </c>
      <c r="F715" s="34" t="s">
        <v>4322</v>
      </c>
      <c r="G715" s="34" t="s">
        <v>1115</v>
      </c>
      <c r="H715" s="34" t="s">
        <v>100</v>
      </c>
      <c r="I715">
        <v>1</v>
      </c>
      <c r="J715" s="34" t="s">
        <v>6969</v>
      </c>
      <c r="K715" s="35">
        <v>43335</v>
      </c>
      <c r="L715">
        <v>5399.82</v>
      </c>
      <c r="M715">
        <v>5399.82</v>
      </c>
      <c r="N715">
        <v>0</v>
      </c>
      <c r="O715">
        <v>4859.84</v>
      </c>
      <c r="P715">
        <v>0</v>
      </c>
      <c r="Q715">
        <v>404.99</v>
      </c>
      <c r="R715">
        <v>404.99</v>
      </c>
      <c r="S715">
        <v>0</v>
      </c>
    </row>
    <row r="716" spans="1:19" x14ac:dyDescent="0.25">
      <c r="A716">
        <v>4</v>
      </c>
      <c r="B716">
        <v>4332</v>
      </c>
      <c r="C716" s="34" t="s">
        <v>3736</v>
      </c>
      <c r="D716" s="34" t="s">
        <v>715</v>
      </c>
      <c r="E716" s="34" t="s">
        <v>9</v>
      </c>
      <c r="F716" s="34" t="s">
        <v>4323</v>
      </c>
      <c r="G716" s="34" t="s">
        <v>979</v>
      </c>
      <c r="H716" s="34" t="s">
        <v>100</v>
      </c>
      <c r="I716">
        <v>1</v>
      </c>
      <c r="J716" s="34" t="s">
        <v>6969</v>
      </c>
      <c r="K716" s="35">
        <v>43333</v>
      </c>
      <c r="L716">
        <v>17980</v>
      </c>
      <c r="M716">
        <v>17980</v>
      </c>
      <c r="N716">
        <v>0</v>
      </c>
      <c r="O716">
        <v>16182</v>
      </c>
      <c r="P716">
        <v>0</v>
      </c>
      <c r="Q716">
        <v>1348.5</v>
      </c>
      <c r="R716">
        <v>1348.5</v>
      </c>
      <c r="S716">
        <v>0</v>
      </c>
    </row>
    <row r="717" spans="1:19" x14ac:dyDescent="0.25">
      <c r="A717">
        <v>4</v>
      </c>
      <c r="B717">
        <v>4332</v>
      </c>
      <c r="C717" s="34" t="s">
        <v>3736</v>
      </c>
      <c r="D717" s="34" t="s">
        <v>563</v>
      </c>
      <c r="E717" s="34" t="s">
        <v>152</v>
      </c>
      <c r="F717" s="34" t="s">
        <v>4324</v>
      </c>
      <c r="G717" s="34" t="s">
        <v>2946</v>
      </c>
      <c r="H717" s="34" t="s">
        <v>100</v>
      </c>
      <c r="I717">
        <v>1</v>
      </c>
      <c r="J717" s="34" t="s">
        <v>6969</v>
      </c>
      <c r="K717" s="35">
        <v>43864</v>
      </c>
      <c r="L717">
        <v>80818.789999999994</v>
      </c>
      <c r="M717">
        <v>80818.789999999994</v>
      </c>
      <c r="N717">
        <v>0</v>
      </c>
      <c r="O717">
        <v>72736.91</v>
      </c>
      <c r="P717">
        <v>0</v>
      </c>
      <c r="Q717">
        <v>6061.41</v>
      </c>
      <c r="R717">
        <v>6061.41</v>
      </c>
      <c r="S717">
        <v>0</v>
      </c>
    </row>
    <row r="718" spans="1:19" x14ac:dyDescent="0.25">
      <c r="A718">
        <v>4</v>
      </c>
      <c r="B718">
        <v>4332</v>
      </c>
      <c r="C718" s="34" t="s">
        <v>3736</v>
      </c>
      <c r="D718" s="34" t="s">
        <v>246</v>
      </c>
      <c r="E718" s="34" t="s">
        <v>69</v>
      </c>
      <c r="F718" s="34" t="s">
        <v>4325</v>
      </c>
      <c r="G718" s="34" t="s">
        <v>1627</v>
      </c>
      <c r="H718" s="34" t="s">
        <v>124</v>
      </c>
      <c r="I718">
        <v>1</v>
      </c>
      <c r="J718" s="34" t="s">
        <v>6969</v>
      </c>
      <c r="K718" s="35">
        <v>43412</v>
      </c>
      <c r="L718">
        <v>5390</v>
      </c>
      <c r="M718">
        <v>5390</v>
      </c>
      <c r="N718">
        <v>0</v>
      </c>
      <c r="O718">
        <v>4851</v>
      </c>
      <c r="P718">
        <v>0</v>
      </c>
      <c r="Q718">
        <v>404.25</v>
      </c>
      <c r="R718">
        <v>404.25</v>
      </c>
      <c r="S718">
        <v>0</v>
      </c>
    </row>
    <row r="719" spans="1:19" x14ac:dyDescent="0.25">
      <c r="A719">
        <v>4</v>
      </c>
      <c r="B719">
        <v>4332</v>
      </c>
      <c r="C719" s="34" t="s">
        <v>3736</v>
      </c>
      <c r="D719" s="34" t="s">
        <v>1257</v>
      </c>
      <c r="E719" s="34" t="s">
        <v>37</v>
      </c>
      <c r="F719" s="34" t="s">
        <v>4326</v>
      </c>
      <c r="G719" s="34" t="s">
        <v>1838</v>
      </c>
      <c r="H719" s="34" t="s">
        <v>149</v>
      </c>
      <c r="I719">
        <v>0.4</v>
      </c>
      <c r="J719" s="34" t="s">
        <v>6969</v>
      </c>
      <c r="K719" s="35">
        <v>48092</v>
      </c>
      <c r="L719">
        <v>553084.11</v>
      </c>
      <c r="M719">
        <v>553084.11</v>
      </c>
      <c r="N719">
        <v>0</v>
      </c>
      <c r="O719">
        <v>497775.7</v>
      </c>
      <c r="P719">
        <v>0</v>
      </c>
      <c r="Q719">
        <v>0</v>
      </c>
      <c r="R719">
        <v>0</v>
      </c>
      <c r="S719">
        <v>0</v>
      </c>
    </row>
    <row r="720" spans="1:19" x14ac:dyDescent="0.25">
      <c r="A720">
        <v>4</v>
      </c>
      <c r="B720">
        <v>4332</v>
      </c>
      <c r="C720" s="34" t="s">
        <v>3736</v>
      </c>
      <c r="D720" s="34" t="s">
        <v>92</v>
      </c>
      <c r="E720" s="34" t="s">
        <v>93</v>
      </c>
      <c r="F720" s="34" t="s">
        <v>4327</v>
      </c>
      <c r="G720" s="34" t="s">
        <v>1776</v>
      </c>
      <c r="H720" s="34" t="s">
        <v>107</v>
      </c>
      <c r="I720">
        <v>0</v>
      </c>
      <c r="J720" s="34" t="s">
        <v>6969</v>
      </c>
      <c r="K720" s="35">
        <v>43410</v>
      </c>
      <c r="L720">
        <v>11381.01</v>
      </c>
      <c r="M720">
        <v>11381.01</v>
      </c>
      <c r="N720">
        <v>0</v>
      </c>
      <c r="O720">
        <v>10242.91</v>
      </c>
      <c r="P720">
        <v>0</v>
      </c>
      <c r="Q720">
        <v>853.58</v>
      </c>
      <c r="R720">
        <v>853.58</v>
      </c>
      <c r="S720">
        <v>0</v>
      </c>
    </row>
    <row r="721" spans="1:19" x14ac:dyDescent="0.25">
      <c r="A721">
        <v>4</v>
      </c>
      <c r="B721">
        <v>4332</v>
      </c>
      <c r="C721" s="34" t="s">
        <v>3736</v>
      </c>
      <c r="D721" s="34" t="s">
        <v>1012</v>
      </c>
      <c r="E721" s="34" t="s">
        <v>9</v>
      </c>
      <c r="F721" s="34" t="s">
        <v>4328</v>
      </c>
      <c r="G721" s="34" t="s">
        <v>1946</v>
      </c>
      <c r="H721" s="34" t="s">
        <v>107</v>
      </c>
      <c r="I721">
        <v>1</v>
      </c>
      <c r="J721" s="34" t="s">
        <v>6969</v>
      </c>
      <c r="K721" s="35">
        <v>43507</v>
      </c>
      <c r="L721">
        <v>36860.720000000001</v>
      </c>
      <c r="M721">
        <v>36860.720000000001</v>
      </c>
      <c r="N721">
        <v>0</v>
      </c>
      <c r="O721">
        <v>33174.65</v>
      </c>
      <c r="P721">
        <v>0</v>
      </c>
      <c r="Q721">
        <v>2764.55</v>
      </c>
      <c r="R721">
        <v>2764.55</v>
      </c>
      <c r="S721">
        <v>0</v>
      </c>
    </row>
    <row r="722" spans="1:19" x14ac:dyDescent="0.25">
      <c r="A722">
        <v>4</v>
      </c>
      <c r="B722">
        <v>4332</v>
      </c>
      <c r="C722" s="34" t="s">
        <v>3736</v>
      </c>
      <c r="D722" s="34" t="s">
        <v>7237</v>
      </c>
      <c r="E722" s="34" t="s">
        <v>9</v>
      </c>
      <c r="F722" s="34" t="s">
        <v>7238</v>
      </c>
      <c r="G722" s="34" t="s">
        <v>7239</v>
      </c>
      <c r="H722" s="34" t="s">
        <v>86</v>
      </c>
      <c r="I722">
        <v>1</v>
      </c>
      <c r="J722" s="34" t="s">
        <v>6969</v>
      </c>
      <c r="K722" s="35">
        <v>43948</v>
      </c>
      <c r="L722">
        <v>180630.95</v>
      </c>
      <c r="M722">
        <v>180630.95</v>
      </c>
      <c r="N722">
        <v>0</v>
      </c>
      <c r="O722">
        <v>180630.95</v>
      </c>
      <c r="P722">
        <v>0</v>
      </c>
      <c r="Q722">
        <v>0</v>
      </c>
      <c r="R722">
        <v>0</v>
      </c>
      <c r="S722">
        <v>0</v>
      </c>
    </row>
    <row r="723" spans="1:19" x14ac:dyDescent="0.25">
      <c r="A723">
        <v>4</v>
      </c>
      <c r="B723">
        <v>4332</v>
      </c>
      <c r="C723" s="34" t="s">
        <v>3736</v>
      </c>
      <c r="D723" s="34" t="s">
        <v>567</v>
      </c>
      <c r="E723" s="34" t="s">
        <v>421</v>
      </c>
      <c r="F723" s="34" t="s">
        <v>4329</v>
      </c>
      <c r="G723" s="34" t="s">
        <v>8649</v>
      </c>
      <c r="H723" s="34" t="s">
        <v>100</v>
      </c>
      <c r="I723">
        <v>1</v>
      </c>
      <c r="J723" s="34" t="s">
        <v>6969</v>
      </c>
      <c r="K723" s="35">
        <v>43335</v>
      </c>
      <c r="L723">
        <v>10152.67</v>
      </c>
      <c r="M723">
        <v>10152.67</v>
      </c>
      <c r="N723">
        <v>0</v>
      </c>
      <c r="O723">
        <v>9137.4</v>
      </c>
      <c r="P723">
        <v>0</v>
      </c>
      <c r="Q723">
        <v>761.45</v>
      </c>
      <c r="R723">
        <v>761.45</v>
      </c>
      <c r="S723">
        <v>0</v>
      </c>
    </row>
    <row r="724" spans="1:19" x14ac:dyDescent="0.25">
      <c r="A724">
        <v>4</v>
      </c>
      <c r="B724">
        <v>4332</v>
      </c>
      <c r="C724" s="34" t="s">
        <v>3736</v>
      </c>
      <c r="D724" s="34" t="s">
        <v>865</v>
      </c>
      <c r="E724" s="34" t="s">
        <v>255</v>
      </c>
      <c r="F724" s="34" t="s">
        <v>4330</v>
      </c>
      <c r="G724" s="34" t="s">
        <v>268</v>
      </c>
      <c r="H724" s="34" t="s">
        <v>124</v>
      </c>
      <c r="I724">
        <v>1</v>
      </c>
      <c r="J724" s="34" t="s">
        <v>6969</v>
      </c>
      <c r="K724" s="35">
        <v>43334</v>
      </c>
      <c r="L724">
        <v>66161.16</v>
      </c>
      <c r="M724">
        <v>66161.16</v>
      </c>
      <c r="N724">
        <v>0</v>
      </c>
      <c r="O724">
        <v>59545.04</v>
      </c>
      <c r="P724">
        <v>0</v>
      </c>
      <c r="Q724">
        <v>4962.09</v>
      </c>
      <c r="R724">
        <v>4962.09</v>
      </c>
      <c r="S724">
        <v>0</v>
      </c>
    </row>
    <row r="725" spans="1:19" x14ac:dyDescent="0.25">
      <c r="A725">
        <v>4</v>
      </c>
      <c r="B725">
        <v>4332</v>
      </c>
      <c r="C725" s="34" t="s">
        <v>3736</v>
      </c>
      <c r="D725" s="34" t="s">
        <v>610</v>
      </c>
      <c r="E725" s="34" t="s">
        <v>243</v>
      </c>
      <c r="F725" s="34" t="s">
        <v>4331</v>
      </c>
      <c r="G725" s="34" t="s">
        <v>2099</v>
      </c>
      <c r="H725" s="34" t="s">
        <v>100</v>
      </c>
      <c r="I725">
        <v>0.2</v>
      </c>
      <c r="J725" s="34" t="s">
        <v>6969</v>
      </c>
      <c r="K725" s="35">
        <v>43598</v>
      </c>
      <c r="L725">
        <v>54943.15</v>
      </c>
      <c r="M725">
        <v>54943.15</v>
      </c>
      <c r="N725">
        <v>0</v>
      </c>
      <c r="O725">
        <v>49448.84</v>
      </c>
      <c r="P725">
        <v>0</v>
      </c>
      <c r="Q725">
        <v>4120.74</v>
      </c>
      <c r="R725">
        <v>4120.74</v>
      </c>
      <c r="S725">
        <v>0</v>
      </c>
    </row>
    <row r="726" spans="1:19" x14ac:dyDescent="0.25">
      <c r="A726">
        <v>4</v>
      </c>
      <c r="B726">
        <v>4332</v>
      </c>
      <c r="C726" s="34" t="s">
        <v>3736</v>
      </c>
      <c r="D726" s="34" t="s">
        <v>170</v>
      </c>
      <c r="E726" s="34" t="s">
        <v>60</v>
      </c>
      <c r="F726" s="34" t="s">
        <v>4332</v>
      </c>
      <c r="G726" s="34" t="s">
        <v>361</v>
      </c>
      <c r="H726" s="34" t="s">
        <v>100</v>
      </c>
      <c r="I726">
        <v>0</v>
      </c>
      <c r="J726" s="34" t="s">
        <v>6969</v>
      </c>
      <c r="K726" s="35">
        <v>43790</v>
      </c>
      <c r="L726">
        <v>0</v>
      </c>
      <c r="M726">
        <v>0</v>
      </c>
      <c r="N726">
        <v>0</v>
      </c>
      <c r="O726">
        <v>0</v>
      </c>
      <c r="P726">
        <v>0</v>
      </c>
      <c r="Q726">
        <v>0</v>
      </c>
      <c r="R726">
        <v>0</v>
      </c>
      <c r="S726">
        <v>0</v>
      </c>
    </row>
    <row r="727" spans="1:19" x14ac:dyDescent="0.25">
      <c r="A727">
        <v>4</v>
      </c>
      <c r="B727">
        <v>4332</v>
      </c>
      <c r="C727" s="34" t="s">
        <v>3736</v>
      </c>
      <c r="D727" s="34" t="s">
        <v>14</v>
      </c>
      <c r="E727" s="34" t="s">
        <v>15</v>
      </c>
      <c r="F727" s="34" t="s">
        <v>4333</v>
      </c>
      <c r="G727" s="34" t="s">
        <v>904</v>
      </c>
      <c r="H727" s="34" t="s">
        <v>104</v>
      </c>
      <c r="I727">
        <v>1</v>
      </c>
      <c r="J727" s="34" t="s">
        <v>6969</v>
      </c>
      <c r="K727" s="35">
        <v>43333</v>
      </c>
      <c r="L727">
        <v>18711.8</v>
      </c>
      <c r="M727">
        <v>18711.8</v>
      </c>
      <c r="N727">
        <v>0</v>
      </c>
      <c r="O727">
        <v>16840.62</v>
      </c>
      <c r="P727">
        <v>0</v>
      </c>
      <c r="Q727">
        <v>1403.39</v>
      </c>
      <c r="R727">
        <v>1403.39</v>
      </c>
      <c r="S727">
        <v>0</v>
      </c>
    </row>
    <row r="728" spans="1:19" x14ac:dyDescent="0.25">
      <c r="A728">
        <v>4</v>
      </c>
      <c r="B728">
        <v>4332</v>
      </c>
      <c r="C728" s="34" t="s">
        <v>3736</v>
      </c>
      <c r="D728" s="34" t="s">
        <v>367</v>
      </c>
      <c r="E728" s="34" t="s">
        <v>135</v>
      </c>
      <c r="F728" s="34" t="s">
        <v>4334</v>
      </c>
      <c r="G728" s="34" t="s">
        <v>751</v>
      </c>
      <c r="H728" s="34" t="s">
        <v>124</v>
      </c>
      <c r="I728">
        <v>0</v>
      </c>
      <c r="J728" s="34" t="s">
        <v>6969</v>
      </c>
      <c r="K728" s="35">
        <v>43334</v>
      </c>
      <c r="L728">
        <v>4439.95</v>
      </c>
      <c r="M728">
        <v>4439.95</v>
      </c>
      <c r="N728">
        <v>0</v>
      </c>
      <c r="O728">
        <v>3995.96</v>
      </c>
      <c r="P728">
        <v>0</v>
      </c>
      <c r="Q728">
        <v>333</v>
      </c>
      <c r="R728">
        <v>333</v>
      </c>
      <c r="S728">
        <v>0</v>
      </c>
    </row>
    <row r="729" spans="1:19" x14ac:dyDescent="0.25">
      <c r="A729">
        <v>4</v>
      </c>
      <c r="B729">
        <v>4332</v>
      </c>
      <c r="C729" s="34" t="s">
        <v>3736</v>
      </c>
      <c r="D729" s="34" t="s">
        <v>111</v>
      </c>
      <c r="E729" s="34" t="s">
        <v>21</v>
      </c>
      <c r="F729" s="34" t="s">
        <v>4335</v>
      </c>
      <c r="G729" s="34" t="s">
        <v>194</v>
      </c>
      <c r="H729" s="34" t="s">
        <v>100</v>
      </c>
      <c r="I729">
        <v>1</v>
      </c>
      <c r="J729" s="34" t="s">
        <v>6969</v>
      </c>
      <c r="K729" s="35">
        <v>43867</v>
      </c>
      <c r="L729">
        <v>119118.24</v>
      </c>
      <c r="M729">
        <v>119118.24</v>
      </c>
      <c r="N729">
        <v>0</v>
      </c>
      <c r="O729">
        <v>107206.41</v>
      </c>
      <c r="P729">
        <v>0</v>
      </c>
      <c r="Q729">
        <v>8933.8700000000008</v>
      </c>
      <c r="R729">
        <v>8933.8700000000008</v>
      </c>
      <c r="S729">
        <v>0</v>
      </c>
    </row>
    <row r="730" spans="1:19" x14ac:dyDescent="0.25">
      <c r="A730">
        <v>4</v>
      </c>
      <c r="B730">
        <v>4332</v>
      </c>
      <c r="C730" s="34" t="s">
        <v>3736</v>
      </c>
      <c r="D730" s="34" t="s">
        <v>857</v>
      </c>
      <c r="E730" s="34" t="s">
        <v>9</v>
      </c>
      <c r="F730" s="34" t="s">
        <v>4336</v>
      </c>
      <c r="G730" s="34" t="s">
        <v>972</v>
      </c>
      <c r="H730" s="34" t="s">
        <v>124</v>
      </c>
      <c r="I730">
        <v>0</v>
      </c>
      <c r="J730" s="34" t="s">
        <v>6969</v>
      </c>
      <c r="K730" s="35">
        <v>44295</v>
      </c>
      <c r="L730">
        <v>11332.54</v>
      </c>
      <c r="M730">
        <v>11332.54</v>
      </c>
      <c r="N730">
        <v>0</v>
      </c>
      <c r="O730">
        <v>10199.290000000001</v>
      </c>
      <c r="P730">
        <v>0</v>
      </c>
      <c r="Q730">
        <v>849.94</v>
      </c>
      <c r="R730">
        <v>849.94</v>
      </c>
      <c r="S730">
        <v>0</v>
      </c>
    </row>
    <row r="731" spans="1:19" x14ac:dyDescent="0.25">
      <c r="A731">
        <v>4</v>
      </c>
      <c r="B731">
        <v>4332</v>
      </c>
      <c r="C731" s="34" t="s">
        <v>3736</v>
      </c>
      <c r="D731" s="34" t="s">
        <v>1104</v>
      </c>
      <c r="E731" s="34" t="s">
        <v>9</v>
      </c>
      <c r="F731" s="34" t="s">
        <v>4337</v>
      </c>
      <c r="G731" s="34" t="s">
        <v>1105</v>
      </c>
      <c r="H731" s="34" t="s">
        <v>100</v>
      </c>
      <c r="I731">
        <v>1</v>
      </c>
      <c r="J731" s="34" t="s">
        <v>6969</v>
      </c>
      <c r="K731" s="35">
        <v>43334</v>
      </c>
      <c r="L731">
        <v>28416.5</v>
      </c>
      <c r="M731">
        <v>28416.5</v>
      </c>
      <c r="N731">
        <v>0</v>
      </c>
      <c r="O731">
        <v>25574.85</v>
      </c>
      <c r="P731">
        <v>0</v>
      </c>
      <c r="Q731">
        <v>2131.2399999999998</v>
      </c>
      <c r="R731">
        <v>2131.2399999999998</v>
      </c>
      <c r="S731">
        <v>0</v>
      </c>
    </row>
    <row r="732" spans="1:19" x14ac:dyDescent="0.25">
      <c r="A732">
        <v>4</v>
      </c>
      <c r="B732">
        <v>4332</v>
      </c>
      <c r="C732" s="34" t="s">
        <v>3736</v>
      </c>
      <c r="D732" s="34" t="s">
        <v>367</v>
      </c>
      <c r="E732" s="34" t="s">
        <v>135</v>
      </c>
      <c r="F732" s="34" t="s">
        <v>4338</v>
      </c>
      <c r="G732" s="34" t="s">
        <v>1122</v>
      </c>
      <c r="H732" s="34" t="s">
        <v>124</v>
      </c>
      <c r="I732">
        <v>0</v>
      </c>
      <c r="J732" s="34" t="s">
        <v>6969</v>
      </c>
      <c r="K732" s="35">
        <v>43334</v>
      </c>
      <c r="L732">
        <v>17704.59</v>
      </c>
      <c r="M732">
        <v>17704.59</v>
      </c>
      <c r="N732">
        <v>0</v>
      </c>
      <c r="O732">
        <v>15934.13</v>
      </c>
      <c r="P732">
        <v>0</v>
      </c>
      <c r="Q732">
        <v>1327.85</v>
      </c>
      <c r="R732">
        <v>1327.84</v>
      </c>
      <c r="S732">
        <v>0.01</v>
      </c>
    </row>
    <row r="733" spans="1:19" x14ac:dyDescent="0.25">
      <c r="A733">
        <v>4</v>
      </c>
      <c r="B733">
        <v>4332</v>
      </c>
      <c r="C733" s="34" t="s">
        <v>3736</v>
      </c>
      <c r="D733" s="34" t="s">
        <v>913</v>
      </c>
      <c r="E733" s="34" t="s">
        <v>9</v>
      </c>
      <c r="F733" s="34" t="s">
        <v>4339</v>
      </c>
      <c r="G733" s="34" t="s">
        <v>914</v>
      </c>
      <c r="H733" s="34" t="s">
        <v>149</v>
      </c>
      <c r="I733">
        <v>0</v>
      </c>
      <c r="J733" s="34" t="s">
        <v>6969</v>
      </c>
      <c r="K733" s="35">
        <v>43334</v>
      </c>
      <c r="L733">
        <v>11303.6</v>
      </c>
      <c r="M733">
        <v>11303.6</v>
      </c>
      <c r="N733">
        <v>0</v>
      </c>
      <c r="O733">
        <v>10173.24</v>
      </c>
      <c r="P733">
        <v>0</v>
      </c>
      <c r="Q733">
        <v>847.77</v>
      </c>
      <c r="R733">
        <v>847.77</v>
      </c>
      <c r="S733">
        <v>0</v>
      </c>
    </row>
    <row r="734" spans="1:19" x14ac:dyDescent="0.25">
      <c r="A734">
        <v>4</v>
      </c>
      <c r="B734">
        <v>4332</v>
      </c>
      <c r="C734" s="34" t="s">
        <v>3736</v>
      </c>
      <c r="D734" s="34" t="s">
        <v>1924</v>
      </c>
      <c r="E734" s="34" t="s">
        <v>168</v>
      </c>
      <c r="F734" s="34" t="s">
        <v>7240</v>
      </c>
      <c r="G734" s="34" t="s">
        <v>141</v>
      </c>
      <c r="H734" s="34" t="s">
        <v>86</v>
      </c>
      <c r="I734">
        <v>1</v>
      </c>
      <c r="J734" s="34" t="s">
        <v>6969</v>
      </c>
      <c r="K734" s="35">
        <v>43334</v>
      </c>
      <c r="L734">
        <v>9918.6200000000008</v>
      </c>
      <c r="M734">
        <v>9918.6200000000008</v>
      </c>
      <c r="N734">
        <v>0</v>
      </c>
      <c r="O734">
        <v>9918.6200000000008</v>
      </c>
      <c r="P734">
        <v>0</v>
      </c>
      <c r="Q734">
        <v>0</v>
      </c>
      <c r="R734">
        <v>0</v>
      </c>
      <c r="S734">
        <v>0</v>
      </c>
    </row>
    <row r="735" spans="1:19" x14ac:dyDescent="0.25">
      <c r="A735">
        <v>4</v>
      </c>
      <c r="B735">
        <v>4332</v>
      </c>
      <c r="C735" s="34" t="s">
        <v>3736</v>
      </c>
      <c r="D735" s="34" t="s">
        <v>1444</v>
      </c>
      <c r="E735" s="34" t="s">
        <v>384</v>
      </c>
      <c r="F735" s="34" t="s">
        <v>7241</v>
      </c>
      <c r="G735" s="34" t="s">
        <v>7242</v>
      </c>
      <c r="H735" s="34" t="s">
        <v>86</v>
      </c>
      <c r="I735">
        <v>1</v>
      </c>
      <c r="J735" s="34" t="s">
        <v>6969</v>
      </c>
      <c r="K735" s="35">
        <v>43333</v>
      </c>
      <c r="L735">
        <v>7588.2</v>
      </c>
      <c r="M735">
        <v>7588.2</v>
      </c>
      <c r="N735">
        <v>0</v>
      </c>
      <c r="O735">
        <v>7588.2</v>
      </c>
      <c r="P735">
        <v>0</v>
      </c>
      <c r="Q735">
        <v>0</v>
      </c>
      <c r="R735">
        <v>0</v>
      </c>
      <c r="S735">
        <v>0</v>
      </c>
    </row>
    <row r="736" spans="1:19" x14ac:dyDescent="0.25">
      <c r="A736">
        <v>4</v>
      </c>
      <c r="B736">
        <v>4332</v>
      </c>
      <c r="C736" s="34" t="s">
        <v>3736</v>
      </c>
      <c r="D736" s="34" t="s">
        <v>1123</v>
      </c>
      <c r="E736" s="34" t="s">
        <v>9</v>
      </c>
      <c r="F736" s="34" t="s">
        <v>4340</v>
      </c>
      <c r="G736" s="34" t="s">
        <v>1067</v>
      </c>
      <c r="H736" s="34" t="s">
        <v>100</v>
      </c>
      <c r="I736">
        <v>1</v>
      </c>
      <c r="J736" s="34" t="s">
        <v>6969</v>
      </c>
      <c r="K736" s="35">
        <v>43410</v>
      </c>
      <c r="L736">
        <v>36613</v>
      </c>
      <c r="M736">
        <v>36613</v>
      </c>
      <c r="N736">
        <v>0</v>
      </c>
      <c r="O736">
        <v>32951.699999999997</v>
      </c>
      <c r="P736">
        <v>0</v>
      </c>
      <c r="Q736">
        <v>2745.98</v>
      </c>
      <c r="R736">
        <v>2745.98</v>
      </c>
      <c r="S736">
        <v>0</v>
      </c>
    </row>
    <row r="737" spans="1:19" x14ac:dyDescent="0.25">
      <c r="A737">
        <v>4</v>
      </c>
      <c r="B737">
        <v>4332</v>
      </c>
      <c r="C737" s="34" t="s">
        <v>3736</v>
      </c>
      <c r="D737" s="34" t="s">
        <v>1136</v>
      </c>
      <c r="E737" s="34" t="s">
        <v>260</v>
      </c>
      <c r="F737" s="34" t="s">
        <v>4341</v>
      </c>
      <c r="G737" s="34" t="s">
        <v>1137</v>
      </c>
      <c r="H737" s="34" t="s">
        <v>107</v>
      </c>
      <c r="I737">
        <v>0</v>
      </c>
      <c r="J737" s="34" t="s">
        <v>6969</v>
      </c>
      <c r="K737" s="35">
        <v>44246</v>
      </c>
      <c r="L737">
        <v>8404.9</v>
      </c>
      <c r="M737">
        <v>8404.9</v>
      </c>
      <c r="N737">
        <v>0</v>
      </c>
      <c r="O737">
        <v>7564.41</v>
      </c>
      <c r="P737">
        <v>0</v>
      </c>
      <c r="Q737">
        <v>630.37</v>
      </c>
      <c r="R737">
        <v>630.37</v>
      </c>
      <c r="S737">
        <v>0</v>
      </c>
    </row>
    <row r="738" spans="1:19" x14ac:dyDescent="0.25">
      <c r="A738">
        <v>4</v>
      </c>
      <c r="B738">
        <v>4332</v>
      </c>
      <c r="C738" s="34" t="s">
        <v>3736</v>
      </c>
      <c r="D738" s="34" t="s">
        <v>506</v>
      </c>
      <c r="E738" s="34" t="s">
        <v>9</v>
      </c>
      <c r="F738" s="34" t="s">
        <v>4342</v>
      </c>
      <c r="G738" s="34" t="s">
        <v>1014</v>
      </c>
      <c r="H738" s="34" t="s">
        <v>100</v>
      </c>
      <c r="I738">
        <v>1</v>
      </c>
      <c r="J738" s="34" t="s">
        <v>6969</v>
      </c>
      <c r="K738" s="35">
        <v>43336</v>
      </c>
      <c r="L738">
        <v>62999.78</v>
      </c>
      <c r="M738">
        <v>62999.78</v>
      </c>
      <c r="N738">
        <v>0</v>
      </c>
      <c r="O738">
        <v>56699.8</v>
      </c>
      <c r="P738">
        <v>0</v>
      </c>
      <c r="Q738">
        <v>4724.99</v>
      </c>
      <c r="R738">
        <v>4724.9799999999996</v>
      </c>
      <c r="S738">
        <v>0.01</v>
      </c>
    </row>
    <row r="739" spans="1:19" x14ac:dyDescent="0.25">
      <c r="A739">
        <v>4</v>
      </c>
      <c r="B739">
        <v>4332</v>
      </c>
      <c r="C739" s="34" t="s">
        <v>3736</v>
      </c>
      <c r="D739" s="34" t="s">
        <v>913</v>
      </c>
      <c r="E739" s="34" t="s">
        <v>9</v>
      </c>
      <c r="F739" s="34" t="s">
        <v>7243</v>
      </c>
      <c r="G739" s="34" t="s">
        <v>1300</v>
      </c>
      <c r="H739" s="34" t="s">
        <v>86</v>
      </c>
      <c r="I739">
        <v>1</v>
      </c>
      <c r="J739" s="34" t="s">
        <v>6969</v>
      </c>
      <c r="K739" s="35">
        <v>43334</v>
      </c>
      <c r="L739">
        <v>7111.71</v>
      </c>
      <c r="M739">
        <v>7111.71</v>
      </c>
      <c r="N739">
        <v>0</v>
      </c>
      <c r="O739">
        <v>7111.71</v>
      </c>
      <c r="P739">
        <v>0</v>
      </c>
      <c r="Q739">
        <v>0</v>
      </c>
      <c r="R739">
        <v>0</v>
      </c>
      <c r="S739">
        <v>0</v>
      </c>
    </row>
    <row r="740" spans="1:19" x14ac:dyDescent="0.25">
      <c r="A740">
        <v>4</v>
      </c>
      <c r="B740">
        <v>4332</v>
      </c>
      <c r="C740" s="34" t="s">
        <v>3736</v>
      </c>
      <c r="D740" s="34" t="s">
        <v>1125</v>
      </c>
      <c r="E740" s="34" t="s">
        <v>9</v>
      </c>
      <c r="F740" s="34" t="s">
        <v>4343</v>
      </c>
      <c r="G740" s="34" t="s">
        <v>1126</v>
      </c>
      <c r="H740" s="34" t="s">
        <v>149</v>
      </c>
      <c r="I740">
        <v>0.05</v>
      </c>
      <c r="J740" s="34" t="s">
        <v>6969</v>
      </c>
      <c r="K740" s="35">
        <v>43333</v>
      </c>
      <c r="L740">
        <v>25000</v>
      </c>
      <c r="M740">
        <v>25000</v>
      </c>
      <c r="N740">
        <v>0</v>
      </c>
      <c r="O740">
        <v>22500</v>
      </c>
      <c r="P740">
        <v>0</v>
      </c>
      <c r="Q740">
        <v>1875</v>
      </c>
      <c r="R740">
        <v>1875</v>
      </c>
      <c r="S740">
        <v>0</v>
      </c>
    </row>
    <row r="741" spans="1:19" x14ac:dyDescent="0.25">
      <c r="A741">
        <v>4</v>
      </c>
      <c r="B741">
        <v>4332</v>
      </c>
      <c r="C741" s="34" t="s">
        <v>3736</v>
      </c>
      <c r="D741" s="34" t="s">
        <v>27</v>
      </c>
      <c r="E741" s="34" t="s">
        <v>27</v>
      </c>
      <c r="F741" s="34" t="s">
        <v>4344</v>
      </c>
      <c r="G741" s="34" t="s">
        <v>1068</v>
      </c>
      <c r="H741" s="34" t="s">
        <v>107</v>
      </c>
      <c r="I741">
        <v>0</v>
      </c>
      <c r="J741" s="34" t="s">
        <v>6969</v>
      </c>
      <c r="K741" s="35">
        <v>43788</v>
      </c>
      <c r="L741">
        <v>7780.81</v>
      </c>
      <c r="M741">
        <v>7780.81</v>
      </c>
      <c r="N741">
        <v>0</v>
      </c>
      <c r="O741">
        <v>7002.73</v>
      </c>
      <c r="P741">
        <v>0</v>
      </c>
      <c r="Q741">
        <v>583.55999999999995</v>
      </c>
      <c r="R741">
        <v>583.55999999999995</v>
      </c>
      <c r="S741">
        <v>0</v>
      </c>
    </row>
    <row r="742" spans="1:19" x14ac:dyDescent="0.25">
      <c r="A742">
        <v>4</v>
      </c>
      <c r="B742">
        <v>4332</v>
      </c>
      <c r="C742" s="34" t="s">
        <v>3736</v>
      </c>
      <c r="D742" s="34" t="s">
        <v>111</v>
      </c>
      <c r="E742" s="34" t="s">
        <v>21</v>
      </c>
      <c r="F742" s="34" t="s">
        <v>4345</v>
      </c>
      <c r="G742" s="34" t="s">
        <v>112</v>
      </c>
      <c r="H742" s="34" t="s">
        <v>107</v>
      </c>
      <c r="I742">
        <v>1</v>
      </c>
      <c r="J742" s="34" t="s">
        <v>6969</v>
      </c>
      <c r="K742" s="35">
        <v>43228</v>
      </c>
      <c r="L742">
        <v>4930</v>
      </c>
      <c r="M742">
        <v>4930</v>
      </c>
      <c r="N742">
        <v>0</v>
      </c>
      <c r="O742">
        <v>4437</v>
      </c>
      <c r="P742">
        <v>0</v>
      </c>
      <c r="Q742">
        <v>369.75</v>
      </c>
      <c r="R742">
        <v>369.75</v>
      </c>
      <c r="S742">
        <v>0</v>
      </c>
    </row>
    <row r="743" spans="1:19" x14ac:dyDescent="0.25">
      <c r="A743">
        <v>4</v>
      </c>
      <c r="B743">
        <v>4332</v>
      </c>
      <c r="C743" s="34" t="s">
        <v>3736</v>
      </c>
      <c r="D743" s="34" t="s">
        <v>927</v>
      </c>
      <c r="E743" s="34" t="s">
        <v>147</v>
      </c>
      <c r="F743" s="34" t="s">
        <v>4346</v>
      </c>
      <c r="G743" s="34" t="s">
        <v>1360</v>
      </c>
      <c r="H743" s="34" t="s">
        <v>100</v>
      </c>
      <c r="I743">
        <v>0</v>
      </c>
      <c r="J743" s="34" t="s">
        <v>6969</v>
      </c>
      <c r="K743" s="35">
        <v>43852</v>
      </c>
      <c r="L743">
        <v>62381.760000000002</v>
      </c>
      <c r="M743">
        <v>62381.760000000002</v>
      </c>
      <c r="N743">
        <v>0</v>
      </c>
      <c r="O743">
        <v>56143.58</v>
      </c>
      <c r="P743">
        <v>0</v>
      </c>
      <c r="Q743">
        <v>4678.6400000000003</v>
      </c>
      <c r="R743">
        <v>4678.63</v>
      </c>
      <c r="S743">
        <v>0.01</v>
      </c>
    </row>
    <row r="744" spans="1:19" x14ac:dyDescent="0.25">
      <c r="A744">
        <v>4</v>
      </c>
      <c r="B744">
        <v>4332</v>
      </c>
      <c r="C744" s="34" t="s">
        <v>3736</v>
      </c>
      <c r="D744" s="34" t="s">
        <v>1132</v>
      </c>
      <c r="E744" s="34" t="s">
        <v>93</v>
      </c>
      <c r="F744" s="34" t="s">
        <v>8739</v>
      </c>
      <c r="G744" s="34" t="s">
        <v>8740</v>
      </c>
      <c r="H744" s="34" t="s">
        <v>107</v>
      </c>
      <c r="I744">
        <v>0</v>
      </c>
      <c r="J744" s="34" t="s">
        <v>6969</v>
      </c>
      <c r="K744" s="35">
        <v>48092</v>
      </c>
      <c r="L744">
        <v>503651.58</v>
      </c>
      <c r="M744">
        <v>503651.58</v>
      </c>
      <c r="N744">
        <v>0</v>
      </c>
      <c r="O744">
        <v>453286.42</v>
      </c>
      <c r="P744">
        <v>0</v>
      </c>
      <c r="Q744">
        <v>0</v>
      </c>
      <c r="R744">
        <v>0</v>
      </c>
      <c r="S744">
        <v>0</v>
      </c>
    </row>
    <row r="745" spans="1:19" x14ac:dyDescent="0.25">
      <c r="A745">
        <v>4</v>
      </c>
      <c r="B745">
        <v>4332</v>
      </c>
      <c r="C745" s="34" t="s">
        <v>3736</v>
      </c>
      <c r="D745" s="34" t="s">
        <v>52</v>
      </c>
      <c r="E745" s="34" t="s">
        <v>21</v>
      </c>
      <c r="F745" s="34" t="s">
        <v>4347</v>
      </c>
      <c r="G745" s="34" t="s">
        <v>3170</v>
      </c>
      <c r="H745" s="34" t="s">
        <v>107</v>
      </c>
      <c r="I745">
        <v>0.5</v>
      </c>
      <c r="J745" s="34" t="s">
        <v>6969</v>
      </c>
      <c r="K745" s="35">
        <v>43864</v>
      </c>
      <c r="L745">
        <v>97109.51</v>
      </c>
      <c r="M745">
        <v>97109.51</v>
      </c>
      <c r="N745">
        <v>0</v>
      </c>
      <c r="O745">
        <v>87398.56</v>
      </c>
      <c r="P745">
        <v>0</v>
      </c>
      <c r="Q745">
        <v>7283.21</v>
      </c>
      <c r="R745">
        <v>7283.21</v>
      </c>
      <c r="S745">
        <v>0</v>
      </c>
    </row>
    <row r="746" spans="1:19" x14ac:dyDescent="0.25">
      <c r="A746">
        <v>4</v>
      </c>
      <c r="B746">
        <v>4332</v>
      </c>
      <c r="C746" s="34" t="s">
        <v>3736</v>
      </c>
      <c r="D746" s="34" t="s">
        <v>795</v>
      </c>
      <c r="E746" s="34" t="s">
        <v>60</v>
      </c>
      <c r="F746" s="34" t="s">
        <v>4348</v>
      </c>
      <c r="G746" s="34" t="s">
        <v>1308</v>
      </c>
      <c r="H746" s="34" t="s">
        <v>100</v>
      </c>
      <c r="I746">
        <v>0</v>
      </c>
      <c r="J746" s="34" t="s">
        <v>6969</v>
      </c>
      <c r="K746" s="35">
        <v>43987</v>
      </c>
      <c r="L746">
        <v>5512.09</v>
      </c>
      <c r="M746">
        <v>5512.09</v>
      </c>
      <c r="N746">
        <v>0</v>
      </c>
      <c r="O746">
        <v>4960.88</v>
      </c>
      <c r="P746">
        <v>0</v>
      </c>
      <c r="Q746">
        <v>413.41</v>
      </c>
      <c r="R746">
        <v>413.41</v>
      </c>
      <c r="S746">
        <v>0</v>
      </c>
    </row>
    <row r="747" spans="1:19" x14ac:dyDescent="0.25">
      <c r="A747">
        <v>4</v>
      </c>
      <c r="B747">
        <v>4332</v>
      </c>
      <c r="C747" s="34" t="s">
        <v>3736</v>
      </c>
      <c r="D747" s="34" t="s">
        <v>715</v>
      </c>
      <c r="E747" s="34" t="s">
        <v>9</v>
      </c>
      <c r="F747" s="34" t="s">
        <v>4349</v>
      </c>
      <c r="G747" s="34" t="s">
        <v>716</v>
      </c>
      <c r="H747" s="34" t="s">
        <v>86</v>
      </c>
      <c r="I747">
        <v>1</v>
      </c>
      <c r="J747" s="34" t="s">
        <v>6969</v>
      </c>
      <c r="K747" s="35">
        <v>43669</v>
      </c>
      <c r="L747">
        <v>7367.84</v>
      </c>
      <c r="M747">
        <v>7367.84</v>
      </c>
      <c r="N747">
        <v>0</v>
      </c>
      <c r="O747">
        <v>7245.34</v>
      </c>
      <c r="P747">
        <v>0</v>
      </c>
      <c r="Q747">
        <v>91.88</v>
      </c>
      <c r="R747">
        <v>91.88</v>
      </c>
      <c r="S747">
        <v>0</v>
      </c>
    </row>
    <row r="748" spans="1:19" x14ac:dyDescent="0.25">
      <c r="A748">
        <v>4</v>
      </c>
      <c r="B748">
        <v>4332</v>
      </c>
      <c r="C748" s="34" t="s">
        <v>3736</v>
      </c>
      <c r="D748" s="34" t="s">
        <v>975</v>
      </c>
      <c r="E748" s="34" t="s">
        <v>21</v>
      </c>
      <c r="F748" s="34" t="s">
        <v>7244</v>
      </c>
      <c r="G748" s="34" t="s">
        <v>7245</v>
      </c>
      <c r="H748" s="34" t="s">
        <v>86</v>
      </c>
      <c r="I748">
        <v>1</v>
      </c>
      <c r="J748" s="34" t="s">
        <v>6969</v>
      </c>
      <c r="K748" s="35">
        <v>43333</v>
      </c>
      <c r="L748">
        <v>34900.129999999997</v>
      </c>
      <c r="M748">
        <v>34900.129999999997</v>
      </c>
      <c r="N748">
        <v>0</v>
      </c>
      <c r="O748">
        <v>34900.129999999997</v>
      </c>
      <c r="P748">
        <v>0</v>
      </c>
      <c r="Q748">
        <v>0</v>
      </c>
      <c r="R748">
        <v>0</v>
      </c>
      <c r="S748">
        <v>0</v>
      </c>
    </row>
    <row r="749" spans="1:19" x14ac:dyDescent="0.25">
      <c r="A749">
        <v>4</v>
      </c>
      <c r="B749">
        <v>4332</v>
      </c>
      <c r="C749" s="34" t="s">
        <v>3736</v>
      </c>
      <c r="D749" s="34" t="s">
        <v>431</v>
      </c>
      <c r="E749" s="34" t="s">
        <v>21</v>
      </c>
      <c r="F749" s="34" t="s">
        <v>7246</v>
      </c>
      <c r="G749" s="34" t="s">
        <v>7247</v>
      </c>
      <c r="H749" s="34" t="s">
        <v>86</v>
      </c>
      <c r="I749">
        <v>1</v>
      </c>
      <c r="J749" s="34" t="s">
        <v>6969</v>
      </c>
      <c r="K749" s="35">
        <v>43236</v>
      </c>
      <c r="L749">
        <v>10886.05</v>
      </c>
      <c r="M749">
        <v>10886.05</v>
      </c>
      <c r="N749">
        <v>0</v>
      </c>
      <c r="O749">
        <v>10886.05</v>
      </c>
      <c r="P749">
        <v>0</v>
      </c>
      <c r="Q749">
        <v>0</v>
      </c>
      <c r="R749">
        <v>0</v>
      </c>
      <c r="S749">
        <v>0</v>
      </c>
    </row>
    <row r="750" spans="1:19" x14ac:dyDescent="0.25">
      <c r="A750">
        <v>4</v>
      </c>
      <c r="B750">
        <v>4332</v>
      </c>
      <c r="C750" s="34" t="s">
        <v>3736</v>
      </c>
      <c r="D750" s="34" t="s">
        <v>1257</v>
      </c>
      <c r="E750" s="34" t="s">
        <v>37</v>
      </c>
      <c r="F750" s="34" t="s">
        <v>4350</v>
      </c>
      <c r="G750" s="34" t="s">
        <v>1258</v>
      </c>
      <c r="H750" s="34" t="s">
        <v>149</v>
      </c>
      <c r="I750">
        <v>0</v>
      </c>
      <c r="J750" s="34" t="s">
        <v>6969</v>
      </c>
      <c r="K750" s="35">
        <v>48092</v>
      </c>
      <c r="L750">
        <v>490384</v>
      </c>
      <c r="M750">
        <v>490384</v>
      </c>
      <c r="N750">
        <v>0</v>
      </c>
      <c r="O750">
        <v>441345.6</v>
      </c>
      <c r="P750">
        <v>0</v>
      </c>
      <c r="Q750">
        <v>0</v>
      </c>
      <c r="R750">
        <v>0</v>
      </c>
      <c r="S750">
        <v>0</v>
      </c>
    </row>
    <row r="751" spans="1:19" x14ac:dyDescent="0.25">
      <c r="A751">
        <v>4</v>
      </c>
      <c r="B751">
        <v>4332</v>
      </c>
      <c r="C751" s="34" t="s">
        <v>3736</v>
      </c>
      <c r="D751" s="34" t="s">
        <v>653</v>
      </c>
      <c r="E751" s="34" t="s">
        <v>147</v>
      </c>
      <c r="F751" s="34" t="s">
        <v>4351</v>
      </c>
      <c r="G751" s="34" t="s">
        <v>1081</v>
      </c>
      <c r="H751" s="34" t="s">
        <v>107</v>
      </c>
      <c r="I751">
        <v>1</v>
      </c>
      <c r="J751" s="34" t="s">
        <v>6969</v>
      </c>
      <c r="K751" s="35">
        <v>43335</v>
      </c>
      <c r="L751">
        <v>3567.63</v>
      </c>
      <c r="M751">
        <v>3567.63</v>
      </c>
      <c r="N751">
        <v>0</v>
      </c>
      <c r="O751">
        <v>3210.87</v>
      </c>
      <c r="P751">
        <v>0</v>
      </c>
      <c r="Q751">
        <v>267.57</v>
      </c>
      <c r="R751">
        <v>267.57</v>
      </c>
      <c r="S751">
        <v>0</v>
      </c>
    </row>
    <row r="752" spans="1:19" x14ac:dyDescent="0.25">
      <c r="A752">
        <v>4</v>
      </c>
      <c r="B752">
        <v>4332</v>
      </c>
      <c r="C752" s="34" t="s">
        <v>3736</v>
      </c>
      <c r="D752" s="34" t="s">
        <v>934</v>
      </c>
      <c r="E752" s="34" t="s">
        <v>76</v>
      </c>
      <c r="F752" s="34" t="s">
        <v>4352</v>
      </c>
      <c r="G752" s="34" t="s">
        <v>1745</v>
      </c>
      <c r="H752" s="34" t="s">
        <v>100</v>
      </c>
      <c r="I752">
        <v>0</v>
      </c>
      <c r="J752" s="34" t="s">
        <v>6969</v>
      </c>
      <c r="K752" s="35">
        <v>43760</v>
      </c>
      <c r="L752">
        <v>35942.15</v>
      </c>
      <c r="M752">
        <v>35942.15</v>
      </c>
      <c r="N752">
        <v>0</v>
      </c>
      <c r="O752">
        <v>32347.94</v>
      </c>
      <c r="P752">
        <v>0</v>
      </c>
      <c r="Q752">
        <v>2695.66</v>
      </c>
      <c r="R752">
        <v>2695.66</v>
      </c>
      <c r="S752">
        <v>0</v>
      </c>
    </row>
    <row r="753" spans="1:19" x14ac:dyDescent="0.25">
      <c r="A753">
        <v>4</v>
      </c>
      <c r="B753">
        <v>4332</v>
      </c>
      <c r="C753" s="34" t="s">
        <v>3736</v>
      </c>
      <c r="D753" s="34" t="s">
        <v>765</v>
      </c>
      <c r="E753" s="34" t="s">
        <v>152</v>
      </c>
      <c r="F753" s="34" t="s">
        <v>4353</v>
      </c>
      <c r="G753" s="34" t="s">
        <v>141</v>
      </c>
      <c r="H753" s="34" t="s">
        <v>86</v>
      </c>
      <c r="I753">
        <v>1</v>
      </c>
      <c r="J753" s="34" t="s">
        <v>6969</v>
      </c>
      <c r="K753" s="35">
        <v>43334</v>
      </c>
      <c r="L753">
        <v>3739.69</v>
      </c>
      <c r="M753">
        <v>3739.69</v>
      </c>
      <c r="N753">
        <v>0</v>
      </c>
      <c r="O753">
        <v>3365.72</v>
      </c>
      <c r="P753">
        <v>0</v>
      </c>
      <c r="Q753">
        <v>280.48</v>
      </c>
      <c r="R753">
        <v>280.48</v>
      </c>
      <c r="S753">
        <v>0</v>
      </c>
    </row>
    <row r="754" spans="1:19" x14ac:dyDescent="0.25">
      <c r="A754">
        <v>4</v>
      </c>
      <c r="B754">
        <v>4332</v>
      </c>
      <c r="C754" s="34" t="s">
        <v>3736</v>
      </c>
      <c r="D754" s="34" t="s">
        <v>853</v>
      </c>
      <c r="E754" s="34" t="s">
        <v>9</v>
      </c>
      <c r="F754" s="34" t="s">
        <v>4354</v>
      </c>
      <c r="G754" s="34" t="s">
        <v>854</v>
      </c>
      <c r="H754" s="34" t="s">
        <v>104</v>
      </c>
      <c r="I754">
        <v>1</v>
      </c>
      <c r="J754" s="34" t="s">
        <v>6969</v>
      </c>
      <c r="K754" s="35">
        <v>43334</v>
      </c>
      <c r="L754">
        <v>49670.17</v>
      </c>
      <c r="M754">
        <v>49670.17</v>
      </c>
      <c r="N754">
        <v>0</v>
      </c>
      <c r="O754">
        <v>44703.15</v>
      </c>
      <c r="P754">
        <v>0</v>
      </c>
      <c r="Q754">
        <v>3725.2700000000004</v>
      </c>
      <c r="R754">
        <v>3725.26</v>
      </c>
      <c r="S754">
        <v>0.01</v>
      </c>
    </row>
    <row r="755" spans="1:19" x14ac:dyDescent="0.25">
      <c r="A755">
        <v>4</v>
      </c>
      <c r="B755">
        <v>4332</v>
      </c>
      <c r="C755" s="34" t="s">
        <v>3736</v>
      </c>
      <c r="D755" s="34" t="s">
        <v>1670</v>
      </c>
      <c r="E755" s="34" t="s">
        <v>60</v>
      </c>
      <c r="F755" s="34" t="s">
        <v>4355</v>
      </c>
      <c r="G755" s="34" t="s">
        <v>1671</v>
      </c>
      <c r="H755" s="34" t="s">
        <v>107</v>
      </c>
      <c r="I755">
        <v>1</v>
      </c>
      <c r="J755" s="34" t="s">
        <v>6969</v>
      </c>
      <c r="K755" s="35">
        <v>43558</v>
      </c>
      <c r="L755">
        <v>126844</v>
      </c>
      <c r="M755">
        <v>126844</v>
      </c>
      <c r="N755">
        <v>0</v>
      </c>
      <c r="O755">
        <v>114159.6</v>
      </c>
      <c r="P755">
        <v>0</v>
      </c>
      <c r="Q755">
        <v>9513.2999999999993</v>
      </c>
      <c r="R755">
        <v>9513.2999999999993</v>
      </c>
      <c r="S755">
        <v>0</v>
      </c>
    </row>
    <row r="756" spans="1:19" x14ac:dyDescent="0.25">
      <c r="A756">
        <v>4</v>
      </c>
      <c r="B756">
        <v>4332</v>
      </c>
      <c r="C756" s="34" t="s">
        <v>3736</v>
      </c>
      <c r="D756" s="34" t="s">
        <v>354</v>
      </c>
      <c r="E756" s="34" t="s">
        <v>9</v>
      </c>
      <c r="F756" s="34" t="s">
        <v>7248</v>
      </c>
      <c r="G756" s="34" t="s">
        <v>7249</v>
      </c>
      <c r="H756" s="34" t="s">
        <v>86</v>
      </c>
      <c r="I756">
        <v>1</v>
      </c>
      <c r="J756" s="34" t="s">
        <v>6969</v>
      </c>
      <c r="K756" s="35">
        <v>43228</v>
      </c>
      <c r="L756">
        <v>16073.25</v>
      </c>
      <c r="M756">
        <v>16073.25</v>
      </c>
      <c r="N756">
        <v>0</v>
      </c>
      <c r="O756">
        <v>16073.25</v>
      </c>
      <c r="P756">
        <v>0</v>
      </c>
      <c r="Q756">
        <v>0</v>
      </c>
      <c r="R756">
        <v>0</v>
      </c>
      <c r="S756">
        <v>0</v>
      </c>
    </row>
    <row r="757" spans="1:19" x14ac:dyDescent="0.25">
      <c r="A757">
        <v>4</v>
      </c>
      <c r="B757">
        <v>4332</v>
      </c>
      <c r="C757" s="34" t="s">
        <v>3736</v>
      </c>
      <c r="D757" s="34" t="s">
        <v>295</v>
      </c>
      <c r="E757" s="34" t="s">
        <v>217</v>
      </c>
      <c r="F757" s="34" t="s">
        <v>7250</v>
      </c>
      <c r="G757" s="34" t="s">
        <v>7251</v>
      </c>
      <c r="H757" s="34" t="s">
        <v>86</v>
      </c>
      <c r="I757">
        <v>1</v>
      </c>
      <c r="J757" s="34" t="s">
        <v>6969</v>
      </c>
      <c r="K757" s="35">
        <v>43705</v>
      </c>
      <c r="L757">
        <v>4113.6899999999996</v>
      </c>
      <c r="M757">
        <v>4113.6899999999996</v>
      </c>
      <c r="N757">
        <v>0</v>
      </c>
      <c r="O757">
        <v>4113.6899999999996</v>
      </c>
      <c r="P757">
        <v>0</v>
      </c>
      <c r="Q757">
        <v>0</v>
      </c>
      <c r="R757">
        <v>0</v>
      </c>
      <c r="S757">
        <v>0</v>
      </c>
    </row>
    <row r="758" spans="1:19" x14ac:dyDescent="0.25">
      <c r="A758">
        <v>4</v>
      </c>
      <c r="B758">
        <v>4332</v>
      </c>
      <c r="C758" s="34" t="s">
        <v>3736</v>
      </c>
      <c r="D758" s="34" t="s">
        <v>174</v>
      </c>
      <c r="E758" s="34" t="s">
        <v>9</v>
      </c>
      <c r="F758" s="34" t="s">
        <v>4356</v>
      </c>
      <c r="G758" s="34" t="s">
        <v>788</v>
      </c>
      <c r="H758" s="34" t="s">
        <v>107</v>
      </c>
      <c r="I758">
        <v>0</v>
      </c>
      <c r="J758" s="34" t="s">
        <v>6969</v>
      </c>
      <c r="K758" s="35">
        <v>43333</v>
      </c>
      <c r="L758">
        <v>8297.23</v>
      </c>
      <c r="M758">
        <v>8297.23</v>
      </c>
      <c r="N758">
        <v>0</v>
      </c>
      <c r="O758">
        <v>7467.51</v>
      </c>
      <c r="P758">
        <v>0</v>
      </c>
      <c r="Q758">
        <v>622.29</v>
      </c>
      <c r="R758">
        <v>622.29</v>
      </c>
      <c r="S758">
        <v>0</v>
      </c>
    </row>
    <row r="759" spans="1:19" x14ac:dyDescent="0.25">
      <c r="A759">
        <v>4</v>
      </c>
      <c r="B759">
        <v>4332</v>
      </c>
      <c r="C759" s="34" t="s">
        <v>3736</v>
      </c>
      <c r="D759" s="34" t="s">
        <v>1257</v>
      </c>
      <c r="E759" s="34" t="s">
        <v>37</v>
      </c>
      <c r="F759" s="34" t="s">
        <v>4357</v>
      </c>
      <c r="G759" s="34" t="s">
        <v>2087</v>
      </c>
      <c r="H759" s="34" t="s">
        <v>149</v>
      </c>
      <c r="I759">
        <v>0</v>
      </c>
      <c r="J759" s="34" t="s">
        <v>6969</v>
      </c>
      <c r="K759" s="35">
        <v>48092</v>
      </c>
      <c r="L759">
        <v>777587.4</v>
      </c>
      <c r="M759">
        <v>777587.4</v>
      </c>
      <c r="N759">
        <v>0</v>
      </c>
      <c r="O759">
        <v>699828.66</v>
      </c>
      <c r="P759">
        <v>0</v>
      </c>
      <c r="Q759">
        <v>0</v>
      </c>
      <c r="R759">
        <v>0</v>
      </c>
      <c r="S759">
        <v>0</v>
      </c>
    </row>
    <row r="760" spans="1:19" x14ac:dyDescent="0.25">
      <c r="A760">
        <v>4</v>
      </c>
      <c r="B760">
        <v>4332</v>
      </c>
      <c r="C760" s="34" t="s">
        <v>3736</v>
      </c>
      <c r="D760" s="34" t="s">
        <v>1473</v>
      </c>
      <c r="E760" s="34" t="s">
        <v>131</v>
      </c>
      <c r="F760" s="34" t="s">
        <v>4358</v>
      </c>
      <c r="G760" s="34" t="s">
        <v>2755</v>
      </c>
      <c r="H760" s="34" t="s">
        <v>124</v>
      </c>
      <c r="I760">
        <v>0</v>
      </c>
      <c r="J760" s="34" t="s">
        <v>6969</v>
      </c>
      <c r="K760" s="35">
        <v>48092</v>
      </c>
      <c r="L760">
        <v>128708</v>
      </c>
      <c r="M760">
        <v>128708</v>
      </c>
      <c r="N760">
        <v>0</v>
      </c>
      <c r="O760">
        <v>115837.2</v>
      </c>
      <c r="P760">
        <v>0</v>
      </c>
      <c r="Q760">
        <v>0</v>
      </c>
      <c r="R760">
        <v>0</v>
      </c>
      <c r="S760">
        <v>0</v>
      </c>
    </row>
    <row r="761" spans="1:19" x14ac:dyDescent="0.25">
      <c r="A761">
        <v>4</v>
      </c>
      <c r="B761">
        <v>4332</v>
      </c>
      <c r="C761" s="34" t="s">
        <v>3736</v>
      </c>
      <c r="D761" s="34" t="s">
        <v>1257</v>
      </c>
      <c r="E761" s="34" t="s">
        <v>37</v>
      </c>
      <c r="F761" s="34" t="s">
        <v>4359</v>
      </c>
      <c r="G761" s="34" t="s">
        <v>3118</v>
      </c>
      <c r="H761" s="34" t="s">
        <v>149</v>
      </c>
      <c r="I761">
        <v>0</v>
      </c>
      <c r="J761" s="34" t="s">
        <v>6969</v>
      </c>
      <c r="K761" s="35">
        <v>48092</v>
      </c>
      <c r="L761">
        <v>399071</v>
      </c>
      <c r="M761">
        <v>399071</v>
      </c>
      <c r="N761">
        <v>0</v>
      </c>
      <c r="O761">
        <v>359163.9</v>
      </c>
      <c r="P761">
        <v>0</v>
      </c>
      <c r="Q761">
        <v>0</v>
      </c>
      <c r="R761">
        <v>0</v>
      </c>
      <c r="S761">
        <v>0</v>
      </c>
    </row>
    <row r="762" spans="1:19" x14ac:dyDescent="0.25">
      <c r="A762">
        <v>4</v>
      </c>
      <c r="B762">
        <v>4332</v>
      </c>
      <c r="C762" s="34" t="s">
        <v>3736</v>
      </c>
      <c r="D762" s="34" t="s">
        <v>8609</v>
      </c>
      <c r="E762" s="34" t="s">
        <v>9</v>
      </c>
      <c r="F762" s="34" t="s">
        <v>4360</v>
      </c>
      <c r="G762" s="34" t="s">
        <v>1070</v>
      </c>
      <c r="H762" s="34" t="s">
        <v>86</v>
      </c>
      <c r="I762">
        <v>1</v>
      </c>
      <c r="J762" s="34" t="s">
        <v>6969</v>
      </c>
      <c r="K762" s="35">
        <v>43664</v>
      </c>
      <c r="L762">
        <v>267259.88</v>
      </c>
      <c r="M762">
        <v>267259.88</v>
      </c>
      <c r="N762">
        <v>0</v>
      </c>
      <c r="O762">
        <v>240533.89</v>
      </c>
      <c r="P762">
        <v>0</v>
      </c>
      <c r="Q762">
        <v>20044.490000000002</v>
      </c>
      <c r="R762">
        <v>20044.490000000002</v>
      </c>
      <c r="S762">
        <v>0</v>
      </c>
    </row>
    <row r="763" spans="1:19" x14ac:dyDescent="0.25">
      <c r="A763">
        <v>4</v>
      </c>
      <c r="B763">
        <v>4332</v>
      </c>
      <c r="C763" s="34" t="s">
        <v>3736</v>
      </c>
      <c r="D763" s="34" t="s">
        <v>557</v>
      </c>
      <c r="E763" s="34" t="s">
        <v>93</v>
      </c>
      <c r="F763" s="34" t="s">
        <v>4361</v>
      </c>
      <c r="G763" s="34" t="s">
        <v>2130</v>
      </c>
      <c r="H763" s="34" t="s">
        <v>107</v>
      </c>
      <c r="I763">
        <v>0.75</v>
      </c>
      <c r="J763" s="34" t="s">
        <v>6969</v>
      </c>
      <c r="K763" s="35">
        <v>43507</v>
      </c>
      <c r="L763">
        <v>94704.44</v>
      </c>
      <c r="M763">
        <v>94704.44</v>
      </c>
      <c r="N763">
        <v>0</v>
      </c>
      <c r="O763">
        <v>85234</v>
      </c>
      <c r="P763">
        <v>0</v>
      </c>
      <c r="Q763">
        <v>7102.83</v>
      </c>
      <c r="R763">
        <v>7102.83</v>
      </c>
      <c r="S763">
        <v>0</v>
      </c>
    </row>
    <row r="764" spans="1:19" x14ac:dyDescent="0.25">
      <c r="A764">
        <v>4</v>
      </c>
      <c r="B764">
        <v>4332</v>
      </c>
      <c r="C764" s="34" t="s">
        <v>3736</v>
      </c>
      <c r="D764" s="34" t="s">
        <v>146</v>
      </c>
      <c r="E764" s="34" t="s">
        <v>147</v>
      </c>
      <c r="F764" s="34" t="s">
        <v>7252</v>
      </c>
      <c r="G764" s="34" t="s">
        <v>141</v>
      </c>
      <c r="H764" s="34" t="s">
        <v>86</v>
      </c>
      <c r="I764">
        <v>1</v>
      </c>
      <c r="J764" s="34" t="s">
        <v>6969</v>
      </c>
      <c r="K764" s="35">
        <v>43585</v>
      </c>
      <c r="L764">
        <v>162188.22</v>
      </c>
      <c r="M764">
        <v>162188.22</v>
      </c>
      <c r="N764">
        <v>0</v>
      </c>
      <c r="O764">
        <v>162188.22</v>
      </c>
      <c r="P764">
        <v>0</v>
      </c>
      <c r="Q764">
        <v>0</v>
      </c>
      <c r="R764">
        <v>0</v>
      </c>
      <c r="S764">
        <v>0</v>
      </c>
    </row>
    <row r="765" spans="1:19" x14ac:dyDescent="0.25">
      <c r="A765">
        <v>4</v>
      </c>
      <c r="B765">
        <v>4332</v>
      </c>
      <c r="C765" s="34" t="s">
        <v>3736</v>
      </c>
      <c r="D765" s="34" t="s">
        <v>47</v>
      </c>
      <c r="E765" s="34" t="s">
        <v>48</v>
      </c>
      <c r="F765" s="34" t="s">
        <v>4362</v>
      </c>
      <c r="G765" s="34" t="s">
        <v>2362</v>
      </c>
      <c r="H765" s="34" t="s">
        <v>100</v>
      </c>
      <c r="I765">
        <v>0</v>
      </c>
      <c r="J765" s="34" t="s">
        <v>6969</v>
      </c>
      <c r="K765" s="35">
        <v>43917</v>
      </c>
      <c r="L765">
        <v>36150.400000000001</v>
      </c>
      <c r="M765">
        <v>36150.400000000001</v>
      </c>
      <c r="N765">
        <v>0</v>
      </c>
      <c r="O765">
        <v>32535.360000000001</v>
      </c>
      <c r="P765">
        <v>0</v>
      </c>
      <c r="Q765">
        <v>2711.28</v>
      </c>
      <c r="R765">
        <v>2711.28</v>
      </c>
      <c r="S765">
        <v>0</v>
      </c>
    </row>
    <row r="766" spans="1:19" x14ac:dyDescent="0.25">
      <c r="A766">
        <v>4</v>
      </c>
      <c r="B766">
        <v>4332</v>
      </c>
      <c r="C766" s="34" t="s">
        <v>3736</v>
      </c>
      <c r="D766" s="34" t="s">
        <v>1012</v>
      </c>
      <c r="E766" s="34" t="s">
        <v>9</v>
      </c>
      <c r="F766" s="34" t="s">
        <v>4363</v>
      </c>
      <c r="G766" s="34" t="s">
        <v>1866</v>
      </c>
      <c r="H766" s="34" t="s">
        <v>107</v>
      </c>
      <c r="I766">
        <v>1</v>
      </c>
      <c r="J766" s="34" t="s">
        <v>6969</v>
      </c>
      <c r="K766" s="35">
        <v>43411</v>
      </c>
      <c r="L766">
        <v>17120.38</v>
      </c>
      <c r="M766">
        <v>17120.38</v>
      </c>
      <c r="N766">
        <v>0</v>
      </c>
      <c r="O766">
        <v>15408.34</v>
      </c>
      <c r="P766">
        <v>0</v>
      </c>
      <c r="Q766">
        <v>1284.03</v>
      </c>
      <c r="R766">
        <v>1284.03</v>
      </c>
      <c r="S766">
        <v>0</v>
      </c>
    </row>
    <row r="767" spans="1:19" x14ac:dyDescent="0.25">
      <c r="A767">
        <v>4</v>
      </c>
      <c r="B767">
        <v>4332</v>
      </c>
      <c r="C767" s="34" t="s">
        <v>3736</v>
      </c>
      <c r="D767" s="34" t="s">
        <v>98</v>
      </c>
      <c r="E767" s="34" t="s">
        <v>147</v>
      </c>
      <c r="F767" s="34" t="s">
        <v>4364</v>
      </c>
      <c r="G767" s="34" t="s">
        <v>1289</v>
      </c>
      <c r="H767" s="34" t="s">
        <v>124</v>
      </c>
      <c r="I767">
        <v>1</v>
      </c>
      <c r="J767" s="34" t="s">
        <v>6969</v>
      </c>
      <c r="K767" s="35">
        <v>43361</v>
      </c>
      <c r="L767">
        <v>40473.58</v>
      </c>
      <c r="M767">
        <v>40473.58</v>
      </c>
      <c r="N767">
        <v>0</v>
      </c>
      <c r="O767">
        <v>36426.22</v>
      </c>
      <c r="P767">
        <v>0</v>
      </c>
      <c r="Q767">
        <v>3035.52</v>
      </c>
      <c r="R767">
        <v>3035.52</v>
      </c>
      <c r="S767">
        <v>0</v>
      </c>
    </row>
    <row r="768" spans="1:19" x14ac:dyDescent="0.25">
      <c r="A768">
        <v>4</v>
      </c>
      <c r="B768">
        <v>4332</v>
      </c>
      <c r="C768" s="34" t="s">
        <v>3736</v>
      </c>
      <c r="D768" s="34" t="s">
        <v>844</v>
      </c>
      <c r="E768" s="34" t="s">
        <v>25</v>
      </c>
      <c r="F768" s="34" t="s">
        <v>4365</v>
      </c>
      <c r="G768" s="34" t="s">
        <v>845</v>
      </c>
      <c r="H768" s="34" t="s">
        <v>100</v>
      </c>
      <c r="I768">
        <v>1</v>
      </c>
      <c r="J768" s="34" t="s">
        <v>6969</v>
      </c>
      <c r="K768" s="35">
        <v>43334</v>
      </c>
      <c r="L768">
        <v>8500</v>
      </c>
      <c r="M768">
        <v>8500</v>
      </c>
      <c r="N768">
        <v>0</v>
      </c>
      <c r="O768">
        <v>7650</v>
      </c>
      <c r="P768">
        <v>0</v>
      </c>
      <c r="Q768">
        <v>637.5</v>
      </c>
      <c r="R768">
        <v>637.5</v>
      </c>
      <c r="S768">
        <v>0</v>
      </c>
    </row>
    <row r="769" spans="1:19" x14ac:dyDescent="0.25">
      <c r="A769">
        <v>4</v>
      </c>
      <c r="B769">
        <v>4332</v>
      </c>
      <c r="C769" s="34" t="s">
        <v>3736</v>
      </c>
      <c r="D769" s="34" t="s">
        <v>378</v>
      </c>
      <c r="E769" s="34" t="s">
        <v>93</v>
      </c>
      <c r="F769" s="34" t="s">
        <v>4366</v>
      </c>
      <c r="G769" s="34" t="s">
        <v>764</v>
      </c>
      <c r="H769" s="34" t="s">
        <v>107</v>
      </c>
      <c r="I769">
        <v>0</v>
      </c>
      <c r="J769" s="34" t="s">
        <v>6969</v>
      </c>
      <c r="K769" s="35">
        <v>43571</v>
      </c>
      <c r="L769">
        <v>5087.49</v>
      </c>
      <c r="M769">
        <v>5087.49</v>
      </c>
      <c r="N769">
        <v>0</v>
      </c>
      <c r="O769">
        <v>4578.74</v>
      </c>
      <c r="P769">
        <v>0</v>
      </c>
      <c r="Q769">
        <v>381.56</v>
      </c>
      <c r="R769">
        <v>381.56</v>
      </c>
      <c r="S769">
        <v>0</v>
      </c>
    </row>
    <row r="770" spans="1:19" x14ac:dyDescent="0.25">
      <c r="A770">
        <v>4</v>
      </c>
      <c r="B770">
        <v>4332</v>
      </c>
      <c r="C770" s="34" t="s">
        <v>3736</v>
      </c>
      <c r="D770" s="34" t="s">
        <v>284</v>
      </c>
      <c r="E770" s="34" t="s">
        <v>37</v>
      </c>
      <c r="F770" s="34" t="s">
        <v>4367</v>
      </c>
      <c r="G770" s="34" t="s">
        <v>699</v>
      </c>
      <c r="H770" s="34" t="s">
        <v>107</v>
      </c>
      <c r="I770">
        <v>0</v>
      </c>
      <c r="J770" s="34" t="s">
        <v>6969</v>
      </c>
      <c r="K770" s="35">
        <v>43788</v>
      </c>
      <c r="L770">
        <v>4363.88</v>
      </c>
      <c r="M770">
        <v>4363.88</v>
      </c>
      <c r="N770">
        <v>0</v>
      </c>
      <c r="O770">
        <v>3927.49</v>
      </c>
      <c r="P770">
        <v>0</v>
      </c>
      <c r="Q770">
        <v>327.29000000000002</v>
      </c>
      <c r="R770">
        <v>327.29000000000002</v>
      </c>
      <c r="S770">
        <v>0</v>
      </c>
    </row>
    <row r="771" spans="1:19" x14ac:dyDescent="0.25">
      <c r="A771">
        <v>4</v>
      </c>
      <c r="B771">
        <v>4332</v>
      </c>
      <c r="C771" s="34" t="s">
        <v>3736</v>
      </c>
      <c r="D771" s="34" t="s">
        <v>715</v>
      </c>
      <c r="E771" s="34" t="s">
        <v>9</v>
      </c>
      <c r="F771" s="34" t="s">
        <v>4368</v>
      </c>
      <c r="G771" s="34" t="s">
        <v>823</v>
      </c>
      <c r="H771" s="34" t="s">
        <v>107</v>
      </c>
      <c r="I771">
        <v>0</v>
      </c>
      <c r="J771" s="34" t="s">
        <v>6969</v>
      </c>
      <c r="K771" s="35">
        <v>43598</v>
      </c>
      <c r="L771">
        <v>18787.3</v>
      </c>
      <c r="M771">
        <v>18787.3</v>
      </c>
      <c r="N771">
        <v>0</v>
      </c>
      <c r="O771">
        <v>16908.57</v>
      </c>
      <c r="P771">
        <v>0</v>
      </c>
      <c r="Q771">
        <v>1409.05</v>
      </c>
      <c r="R771">
        <v>1409.05</v>
      </c>
      <c r="S771">
        <v>0</v>
      </c>
    </row>
    <row r="772" spans="1:19" x14ac:dyDescent="0.25">
      <c r="A772">
        <v>4</v>
      </c>
      <c r="B772">
        <v>4332</v>
      </c>
      <c r="C772" s="34" t="s">
        <v>3736</v>
      </c>
      <c r="D772" s="34" t="s">
        <v>653</v>
      </c>
      <c r="E772" s="34" t="s">
        <v>147</v>
      </c>
      <c r="F772" s="34" t="s">
        <v>4369</v>
      </c>
      <c r="G772" s="34" t="s">
        <v>1279</v>
      </c>
      <c r="H772" s="34" t="s">
        <v>107</v>
      </c>
      <c r="I772">
        <v>0.1</v>
      </c>
      <c r="J772" s="34" t="s">
        <v>6969</v>
      </c>
      <c r="K772" s="35">
        <v>43360</v>
      </c>
      <c r="L772">
        <v>9213.5499999999993</v>
      </c>
      <c r="M772">
        <v>9213.5499999999993</v>
      </c>
      <c r="N772">
        <v>0</v>
      </c>
      <c r="O772">
        <v>8292.2000000000007</v>
      </c>
      <c r="P772">
        <v>0</v>
      </c>
      <c r="Q772">
        <v>691.02</v>
      </c>
      <c r="R772">
        <v>691.02</v>
      </c>
      <c r="S772">
        <v>0</v>
      </c>
    </row>
    <row r="773" spans="1:19" x14ac:dyDescent="0.25">
      <c r="A773">
        <v>4</v>
      </c>
      <c r="B773">
        <v>4332</v>
      </c>
      <c r="C773" s="34" t="s">
        <v>3736</v>
      </c>
      <c r="D773" s="34" t="s">
        <v>857</v>
      </c>
      <c r="E773" s="34" t="s">
        <v>9</v>
      </c>
      <c r="F773" s="34" t="s">
        <v>4370</v>
      </c>
      <c r="G773" s="34" t="s">
        <v>1000</v>
      </c>
      <c r="H773" s="34" t="s">
        <v>100</v>
      </c>
      <c r="I773">
        <v>1</v>
      </c>
      <c r="J773" s="34" t="s">
        <v>6969</v>
      </c>
      <c r="K773" s="35">
        <v>43336</v>
      </c>
      <c r="L773">
        <v>3739.71</v>
      </c>
      <c r="M773">
        <v>3739.71</v>
      </c>
      <c r="N773">
        <v>0</v>
      </c>
      <c r="O773">
        <v>3365.74</v>
      </c>
      <c r="P773">
        <v>0</v>
      </c>
      <c r="Q773">
        <v>280.48</v>
      </c>
      <c r="R773">
        <v>280.48</v>
      </c>
      <c r="S773">
        <v>0</v>
      </c>
    </row>
    <row r="774" spans="1:19" x14ac:dyDescent="0.25">
      <c r="A774">
        <v>4</v>
      </c>
      <c r="B774">
        <v>4332</v>
      </c>
      <c r="C774" s="34" t="s">
        <v>3736</v>
      </c>
      <c r="D774" s="34" t="s">
        <v>1108</v>
      </c>
      <c r="E774" s="34" t="s">
        <v>25</v>
      </c>
      <c r="F774" s="34" t="s">
        <v>4371</v>
      </c>
      <c r="G774" s="34" t="s">
        <v>1109</v>
      </c>
      <c r="H774" s="34" t="s">
        <v>104</v>
      </c>
      <c r="I774">
        <v>1</v>
      </c>
      <c r="J774" s="34" t="s">
        <v>6969</v>
      </c>
      <c r="K774" s="35">
        <v>43335</v>
      </c>
      <c r="L774">
        <v>5100</v>
      </c>
      <c r="M774">
        <v>5100</v>
      </c>
      <c r="N774">
        <v>0</v>
      </c>
      <c r="O774">
        <v>4590</v>
      </c>
      <c r="P774">
        <v>0</v>
      </c>
      <c r="Q774">
        <v>382.5</v>
      </c>
      <c r="R774">
        <v>382.5</v>
      </c>
      <c r="S774">
        <v>0</v>
      </c>
    </row>
    <row r="775" spans="1:19" x14ac:dyDescent="0.25">
      <c r="A775">
        <v>4</v>
      </c>
      <c r="B775">
        <v>4332</v>
      </c>
      <c r="C775" s="34" t="s">
        <v>3736</v>
      </c>
      <c r="D775" s="34" t="s">
        <v>725</v>
      </c>
      <c r="E775" s="34" t="s">
        <v>69</v>
      </c>
      <c r="F775" s="34" t="s">
        <v>4372</v>
      </c>
      <c r="G775" s="34" t="s">
        <v>916</v>
      </c>
      <c r="H775" s="34" t="s">
        <v>107</v>
      </c>
      <c r="I775">
        <v>0.5</v>
      </c>
      <c r="J775" s="34" t="s">
        <v>6969</v>
      </c>
      <c r="K775" s="35">
        <v>43335</v>
      </c>
      <c r="L775">
        <v>91604.26</v>
      </c>
      <c r="M775">
        <v>91604.26</v>
      </c>
      <c r="N775">
        <v>0</v>
      </c>
      <c r="O775">
        <v>82443.83</v>
      </c>
      <c r="P775">
        <v>0</v>
      </c>
      <c r="Q775">
        <v>6870.32</v>
      </c>
      <c r="R775">
        <v>6870.32</v>
      </c>
      <c r="S775">
        <v>0</v>
      </c>
    </row>
    <row r="776" spans="1:19" x14ac:dyDescent="0.25">
      <c r="A776">
        <v>4</v>
      </c>
      <c r="B776">
        <v>4332</v>
      </c>
      <c r="C776" s="34" t="s">
        <v>3736</v>
      </c>
      <c r="D776" s="34" t="s">
        <v>236</v>
      </c>
      <c r="E776" s="34" t="s">
        <v>15</v>
      </c>
      <c r="F776" s="34" t="s">
        <v>4373</v>
      </c>
      <c r="G776" s="34" t="s">
        <v>667</v>
      </c>
      <c r="H776" s="34" t="s">
        <v>107</v>
      </c>
      <c r="I776">
        <v>0</v>
      </c>
      <c r="J776" s="34" t="s">
        <v>6969</v>
      </c>
      <c r="K776" s="35">
        <v>43917</v>
      </c>
      <c r="L776">
        <v>3743.93</v>
      </c>
      <c r="M776">
        <v>3743.93</v>
      </c>
      <c r="N776">
        <v>0</v>
      </c>
      <c r="O776">
        <v>3369.54</v>
      </c>
      <c r="P776">
        <v>0</v>
      </c>
      <c r="Q776">
        <v>280.8</v>
      </c>
      <c r="R776">
        <v>280.8</v>
      </c>
      <c r="S776">
        <v>0</v>
      </c>
    </row>
    <row r="777" spans="1:19" x14ac:dyDescent="0.25">
      <c r="A777">
        <v>4</v>
      </c>
      <c r="B777">
        <v>4332</v>
      </c>
      <c r="C777" s="34" t="s">
        <v>3736</v>
      </c>
      <c r="D777" s="34" t="s">
        <v>665</v>
      </c>
      <c r="E777" s="34" t="s">
        <v>25</v>
      </c>
      <c r="F777" s="34" t="s">
        <v>4374</v>
      </c>
      <c r="G777" s="34" t="s">
        <v>141</v>
      </c>
      <c r="H777" s="34" t="s">
        <v>86</v>
      </c>
      <c r="I777">
        <v>1</v>
      </c>
      <c r="J777" s="34" t="s">
        <v>6969</v>
      </c>
      <c r="K777" s="35">
        <v>43413</v>
      </c>
      <c r="L777">
        <v>25000</v>
      </c>
      <c r="M777">
        <v>25000</v>
      </c>
      <c r="N777">
        <v>0</v>
      </c>
      <c r="O777">
        <v>22500</v>
      </c>
      <c r="P777">
        <v>0</v>
      </c>
      <c r="Q777">
        <v>1875</v>
      </c>
      <c r="R777">
        <v>1875</v>
      </c>
      <c r="S777">
        <v>0</v>
      </c>
    </row>
    <row r="778" spans="1:19" x14ac:dyDescent="0.25">
      <c r="A778">
        <v>4</v>
      </c>
      <c r="B778">
        <v>4332</v>
      </c>
      <c r="C778" s="34" t="s">
        <v>3736</v>
      </c>
      <c r="D778" s="34" t="s">
        <v>577</v>
      </c>
      <c r="E778" s="34" t="s">
        <v>82</v>
      </c>
      <c r="F778" s="34" t="s">
        <v>4375</v>
      </c>
      <c r="G778" s="34" t="s">
        <v>522</v>
      </c>
      <c r="H778" s="34" t="s">
        <v>107</v>
      </c>
      <c r="I778">
        <v>0</v>
      </c>
      <c r="J778" s="34" t="s">
        <v>6969</v>
      </c>
      <c r="K778" s="35">
        <v>43598</v>
      </c>
      <c r="L778">
        <v>11044</v>
      </c>
      <c r="M778">
        <v>11044</v>
      </c>
      <c r="N778">
        <v>0</v>
      </c>
      <c r="O778">
        <v>9939.6</v>
      </c>
      <c r="P778">
        <v>0</v>
      </c>
      <c r="Q778">
        <v>828.3</v>
      </c>
      <c r="R778">
        <v>828.3</v>
      </c>
      <c r="S778">
        <v>0</v>
      </c>
    </row>
    <row r="779" spans="1:19" x14ac:dyDescent="0.25">
      <c r="A779">
        <v>4</v>
      </c>
      <c r="B779">
        <v>4332</v>
      </c>
      <c r="C779" s="34" t="s">
        <v>3736</v>
      </c>
      <c r="D779" s="34" t="s">
        <v>947</v>
      </c>
      <c r="E779" s="34" t="s">
        <v>948</v>
      </c>
      <c r="F779" s="34" t="s">
        <v>4376</v>
      </c>
      <c r="G779" s="34" t="s">
        <v>949</v>
      </c>
      <c r="H779" s="34" t="s">
        <v>107</v>
      </c>
      <c r="I779">
        <v>1</v>
      </c>
      <c r="J779" s="34" t="s">
        <v>6969</v>
      </c>
      <c r="K779" s="35">
        <v>43336</v>
      </c>
      <c r="L779">
        <v>11225.29</v>
      </c>
      <c r="M779">
        <v>11225.29</v>
      </c>
      <c r="N779">
        <v>0</v>
      </c>
      <c r="O779">
        <v>10102.76</v>
      </c>
      <c r="P779">
        <v>0</v>
      </c>
      <c r="Q779">
        <v>841.9</v>
      </c>
      <c r="R779">
        <v>841.9</v>
      </c>
      <c r="S779">
        <v>0</v>
      </c>
    </row>
    <row r="780" spans="1:19" x14ac:dyDescent="0.25">
      <c r="A780">
        <v>4</v>
      </c>
      <c r="B780">
        <v>4332</v>
      </c>
      <c r="C780" s="34" t="s">
        <v>3736</v>
      </c>
      <c r="D780" s="34" t="s">
        <v>934</v>
      </c>
      <c r="E780" s="34" t="s">
        <v>76</v>
      </c>
      <c r="F780" s="34" t="s">
        <v>4377</v>
      </c>
      <c r="G780" s="34" t="s">
        <v>935</v>
      </c>
      <c r="H780" s="34" t="s">
        <v>107</v>
      </c>
      <c r="I780">
        <v>0</v>
      </c>
      <c r="J780" s="34" t="s">
        <v>6969</v>
      </c>
      <c r="K780" s="35">
        <v>43760</v>
      </c>
      <c r="L780">
        <v>8863.4699999999993</v>
      </c>
      <c r="M780">
        <v>8863.4699999999993</v>
      </c>
      <c r="N780">
        <v>0</v>
      </c>
      <c r="O780">
        <v>7977.12</v>
      </c>
      <c r="P780">
        <v>0</v>
      </c>
      <c r="Q780">
        <v>664.76</v>
      </c>
      <c r="R780">
        <v>664.76</v>
      </c>
      <c r="S780">
        <v>0</v>
      </c>
    </row>
    <row r="781" spans="1:19" x14ac:dyDescent="0.25">
      <c r="A781">
        <v>4</v>
      </c>
      <c r="B781">
        <v>4332</v>
      </c>
      <c r="C781" s="34" t="s">
        <v>3736</v>
      </c>
      <c r="D781" s="34" t="s">
        <v>767</v>
      </c>
      <c r="E781" s="34" t="s">
        <v>9</v>
      </c>
      <c r="F781" s="34" t="s">
        <v>4378</v>
      </c>
      <c r="G781" s="34" t="s">
        <v>1345</v>
      </c>
      <c r="H781" s="34" t="s">
        <v>104</v>
      </c>
      <c r="I781">
        <v>1</v>
      </c>
      <c r="J781" s="34" t="s">
        <v>6969</v>
      </c>
      <c r="K781" s="35">
        <v>43356</v>
      </c>
      <c r="L781">
        <v>8395</v>
      </c>
      <c r="M781">
        <v>8395</v>
      </c>
      <c r="N781">
        <v>0</v>
      </c>
      <c r="O781">
        <v>7555.5</v>
      </c>
      <c r="P781">
        <v>0</v>
      </c>
      <c r="Q781">
        <v>629.63</v>
      </c>
      <c r="R781">
        <v>629.63</v>
      </c>
      <c r="S781">
        <v>0</v>
      </c>
    </row>
    <row r="782" spans="1:19" x14ac:dyDescent="0.25">
      <c r="A782">
        <v>4</v>
      </c>
      <c r="B782">
        <v>4332</v>
      </c>
      <c r="C782" s="34" t="s">
        <v>3736</v>
      </c>
      <c r="D782" s="34" t="s">
        <v>92</v>
      </c>
      <c r="E782" s="34" t="s">
        <v>93</v>
      </c>
      <c r="F782" s="34" t="s">
        <v>4379</v>
      </c>
      <c r="G782" s="34" t="s">
        <v>1747</v>
      </c>
      <c r="H782" s="34" t="s">
        <v>107</v>
      </c>
      <c r="I782">
        <v>0</v>
      </c>
      <c r="J782" s="34" t="s">
        <v>6969</v>
      </c>
      <c r="K782" s="35">
        <v>43410</v>
      </c>
      <c r="L782">
        <v>43514.61</v>
      </c>
      <c r="M782">
        <v>43514.61</v>
      </c>
      <c r="N782">
        <v>0</v>
      </c>
      <c r="O782">
        <v>39163.15</v>
      </c>
      <c r="P782">
        <v>0</v>
      </c>
      <c r="Q782">
        <v>3263.6</v>
      </c>
      <c r="R782">
        <v>3263.6</v>
      </c>
      <c r="S782">
        <v>0</v>
      </c>
    </row>
    <row r="783" spans="1:19" x14ac:dyDescent="0.25">
      <c r="A783">
        <v>4</v>
      </c>
      <c r="B783">
        <v>4332</v>
      </c>
      <c r="C783" s="34" t="s">
        <v>3736</v>
      </c>
      <c r="D783" s="34" t="s">
        <v>59</v>
      </c>
      <c r="E783" s="34" t="s">
        <v>60</v>
      </c>
      <c r="F783" s="34" t="s">
        <v>4380</v>
      </c>
      <c r="G783" s="34" t="s">
        <v>1477</v>
      </c>
      <c r="H783" s="34" t="s">
        <v>107</v>
      </c>
      <c r="I783">
        <v>1</v>
      </c>
      <c r="J783" s="34" t="s">
        <v>6969</v>
      </c>
      <c r="K783" s="35">
        <v>43360</v>
      </c>
      <c r="L783">
        <v>22450.52</v>
      </c>
      <c r="M783">
        <v>22450.52</v>
      </c>
      <c r="N783">
        <v>0</v>
      </c>
      <c r="O783">
        <v>20205.47</v>
      </c>
      <c r="P783">
        <v>0</v>
      </c>
      <c r="Q783">
        <v>1683.79</v>
      </c>
      <c r="R783">
        <v>1683.79</v>
      </c>
      <c r="S783">
        <v>0</v>
      </c>
    </row>
    <row r="784" spans="1:19" x14ac:dyDescent="0.25">
      <c r="A784">
        <v>4</v>
      </c>
      <c r="B784">
        <v>4332</v>
      </c>
      <c r="C784" s="34" t="s">
        <v>3736</v>
      </c>
      <c r="D784" s="34" t="s">
        <v>95</v>
      </c>
      <c r="E784" s="34" t="s">
        <v>93</v>
      </c>
      <c r="F784" s="34" t="s">
        <v>4381</v>
      </c>
      <c r="G784" s="34" t="s">
        <v>1570</v>
      </c>
      <c r="H784" s="34" t="s">
        <v>107</v>
      </c>
      <c r="I784">
        <v>0.1</v>
      </c>
      <c r="J784" s="34" t="s">
        <v>6969</v>
      </c>
      <c r="K784" s="35">
        <v>43788</v>
      </c>
      <c r="L784">
        <v>33104.68</v>
      </c>
      <c r="M784">
        <v>33104.68</v>
      </c>
      <c r="N784">
        <v>0</v>
      </c>
      <c r="O784">
        <v>29794.21</v>
      </c>
      <c r="P784">
        <v>0</v>
      </c>
      <c r="Q784">
        <v>2482.85</v>
      </c>
      <c r="R784">
        <v>2482.85</v>
      </c>
      <c r="S784">
        <v>0</v>
      </c>
    </row>
    <row r="785" spans="1:19" x14ac:dyDescent="0.25">
      <c r="A785">
        <v>4</v>
      </c>
      <c r="B785">
        <v>4332</v>
      </c>
      <c r="C785" s="34" t="s">
        <v>3736</v>
      </c>
      <c r="D785" s="34" t="s">
        <v>1349</v>
      </c>
      <c r="E785" s="34" t="s">
        <v>147</v>
      </c>
      <c r="F785" s="34" t="s">
        <v>4382</v>
      </c>
      <c r="G785" s="34" t="s">
        <v>1350</v>
      </c>
      <c r="H785" s="34" t="s">
        <v>107</v>
      </c>
      <c r="I785">
        <v>0</v>
      </c>
      <c r="J785" s="34" t="s">
        <v>6969</v>
      </c>
      <c r="K785" s="35">
        <v>43787</v>
      </c>
      <c r="L785">
        <v>33260.839999999997</v>
      </c>
      <c r="M785">
        <v>33260.839999999997</v>
      </c>
      <c r="N785">
        <v>0</v>
      </c>
      <c r="O785">
        <v>29934.76</v>
      </c>
      <c r="P785">
        <v>0</v>
      </c>
      <c r="Q785">
        <v>2494.56</v>
      </c>
      <c r="R785">
        <v>2494.56</v>
      </c>
      <c r="S785">
        <v>0</v>
      </c>
    </row>
    <row r="786" spans="1:19" x14ac:dyDescent="0.25">
      <c r="A786">
        <v>4</v>
      </c>
      <c r="B786">
        <v>4332</v>
      </c>
      <c r="C786" s="34" t="s">
        <v>3736</v>
      </c>
      <c r="D786" s="34" t="s">
        <v>767</v>
      </c>
      <c r="E786" s="34" t="s">
        <v>9</v>
      </c>
      <c r="F786" s="34" t="s">
        <v>4383</v>
      </c>
      <c r="G786" s="34" t="s">
        <v>768</v>
      </c>
      <c r="H786" s="34" t="s">
        <v>107</v>
      </c>
      <c r="I786">
        <v>1</v>
      </c>
      <c r="J786" s="34" t="s">
        <v>6969</v>
      </c>
      <c r="K786" s="35">
        <v>43333</v>
      </c>
      <c r="L786">
        <v>9891.57</v>
      </c>
      <c r="M786">
        <v>9891.57</v>
      </c>
      <c r="N786">
        <v>0</v>
      </c>
      <c r="O786">
        <v>8902.41</v>
      </c>
      <c r="P786">
        <v>0</v>
      </c>
      <c r="Q786">
        <v>741.87</v>
      </c>
      <c r="R786">
        <v>741.87</v>
      </c>
      <c r="S786">
        <v>0</v>
      </c>
    </row>
    <row r="787" spans="1:19" x14ac:dyDescent="0.25">
      <c r="A787">
        <v>4</v>
      </c>
      <c r="B787">
        <v>4332</v>
      </c>
      <c r="C787" s="34" t="s">
        <v>3736</v>
      </c>
      <c r="D787" s="34" t="s">
        <v>101</v>
      </c>
      <c r="E787" s="34" t="s">
        <v>102</v>
      </c>
      <c r="F787" s="34" t="s">
        <v>4384</v>
      </c>
      <c r="G787" s="34" t="s">
        <v>187</v>
      </c>
      <c r="H787" s="34" t="s">
        <v>107</v>
      </c>
      <c r="I787">
        <v>1</v>
      </c>
      <c r="J787" s="34" t="s">
        <v>6969</v>
      </c>
      <c r="K787" s="35">
        <v>43781</v>
      </c>
      <c r="L787">
        <v>8522.5</v>
      </c>
      <c r="M787">
        <v>8522.5</v>
      </c>
      <c r="N787">
        <v>0</v>
      </c>
      <c r="O787">
        <v>7670.25</v>
      </c>
      <c r="P787">
        <v>0</v>
      </c>
      <c r="Q787">
        <v>639.19000000000005</v>
      </c>
      <c r="R787">
        <v>639.19000000000005</v>
      </c>
      <c r="S787">
        <v>0</v>
      </c>
    </row>
    <row r="788" spans="1:19" x14ac:dyDescent="0.25">
      <c r="A788">
        <v>4</v>
      </c>
      <c r="B788">
        <v>4332</v>
      </c>
      <c r="C788" s="34" t="s">
        <v>3736</v>
      </c>
      <c r="D788" s="34" t="s">
        <v>767</v>
      </c>
      <c r="E788" s="34" t="s">
        <v>9</v>
      </c>
      <c r="F788" s="34" t="s">
        <v>4385</v>
      </c>
      <c r="G788" s="34" t="s">
        <v>957</v>
      </c>
      <c r="H788" s="34" t="s">
        <v>107</v>
      </c>
      <c r="I788">
        <v>1</v>
      </c>
      <c r="J788" s="34" t="s">
        <v>6969</v>
      </c>
      <c r="K788" s="35">
        <v>43333</v>
      </c>
      <c r="L788">
        <v>4117.2</v>
      </c>
      <c r="M788">
        <v>4117.2</v>
      </c>
      <c r="N788">
        <v>0</v>
      </c>
      <c r="O788">
        <v>3705.48</v>
      </c>
      <c r="P788">
        <v>0</v>
      </c>
      <c r="Q788">
        <v>308.79000000000002</v>
      </c>
      <c r="R788">
        <v>308.79000000000002</v>
      </c>
      <c r="S788">
        <v>0</v>
      </c>
    </row>
    <row r="789" spans="1:19" x14ac:dyDescent="0.25">
      <c r="A789">
        <v>4</v>
      </c>
      <c r="B789">
        <v>4332</v>
      </c>
      <c r="C789" s="34" t="s">
        <v>3736</v>
      </c>
      <c r="D789" s="34" t="s">
        <v>855</v>
      </c>
      <c r="E789" s="34" t="s">
        <v>21</v>
      </c>
      <c r="F789" s="34" t="s">
        <v>7253</v>
      </c>
      <c r="G789" s="34" t="s">
        <v>7254</v>
      </c>
      <c r="H789" s="34" t="s">
        <v>86</v>
      </c>
      <c r="I789">
        <v>1</v>
      </c>
      <c r="J789" s="34" t="s">
        <v>6969</v>
      </c>
      <c r="K789" s="35">
        <v>43333</v>
      </c>
      <c r="L789">
        <v>3486.72</v>
      </c>
      <c r="M789">
        <v>3486.72</v>
      </c>
      <c r="N789">
        <v>0</v>
      </c>
      <c r="O789">
        <v>3486.72</v>
      </c>
      <c r="P789">
        <v>0</v>
      </c>
      <c r="Q789">
        <v>0</v>
      </c>
      <c r="R789">
        <v>0</v>
      </c>
      <c r="S789">
        <v>0</v>
      </c>
    </row>
    <row r="790" spans="1:19" x14ac:dyDescent="0.25">
      <c r="A790">
        <v>4</v>
      </c>
      <c r="B790">
        <v>4332</v>
      </c>
      <c r="C790" s="34" t="s">
        <v>3736</v>
      </c>
      <c r="D790" s="34" t="s">
        <v>1123</v>
      </c>
      <c r="E790" s="34" t="s">
        <v>9</v>
      </c>
      <c r="F790" s="34" t="s">
        <v>4386</v>
      </c>
      <c r="G790" s="34" t="s">
        <v>1124</v>
      </c>
      <c r="H790" s="34" t="s">
        <v>100</v>
      </c>
      <c r="I790">
        <v>1</v>
      </c>
      <c r="J790" s="34" t="s">
        <v>6969</v>
      </c>
      <c r="K790" s="35">
        <v>43334</v>
      </c>
      <c r="L790">
        <v>3355</v>
      </c>
      <c r="M790">
        <v>3355</v>
      </c>
      <c r="N790">
        <v>0</v>
      </c>
      <c r="O790">
        <v>3019.5</v>
      </c>
      <c r="P790">
        <v>0</v>
      </c>
      <c r="Q790">
        <v>251.63</v>
      </c>
      <c r="R790">
        <v>251.63</v>
      </c>
      <c r="S790">
        <v>0</v>
      </c>
    </row>
    <row r="791" spans="1:19" x14ac:dyDescent="0.25">
      <c r="A791">
        <v>4</v>
      </c>
      <c r="B791">
        <v>4332</v>
      </c>
      <c r="C791" s="34" t="s">
        <v>3736</v>
      </c>
      <c r="D791" s="34" t="s">
        <v>934</v>
      </c>
      <c r="E791" s="34" t="s">
        <v>76</v>
      </c>
      <c r="F791" s="34" t="s">
        <v>4387</v>
      </c>
      <c r="G791" s="34" t="s">
        <v>936</v>
      </c>
      <c r="H791" s="34" t="s">
        <v>100</v>
      </c>
      <c r="I791">
        <v>0</v>
      </c>
      <c r="J791" s="34" t="s">
        <v>6969</v>
      </c>
      <c r="K791" s="35">
        <v>43788</v>
      </c>
      <c r="L791">
        <v>10286.379999999999</v>
      </c>
      <c r="M791">
        <v>10286.379999999999</v>
      </c>
      <c r="N791">
        <v>0</v>
      </c>
      <c r="O791">
        <v>9257.74</v>
      </c>
      <c r="P791">
        <v>0</v>
      </c>
      <c r="Q791">
        <v>771.48</v>
      </c>
      <c r="R791">
        <v>771.48</v>
      </c>
      <c r="S791">
        <v>0</v>
      </c>
    </row>
    <row r="792" spans="1:19" x14ac:dyDescent="0.25">
      <c r="A792">
        <v>4</v>
      </c>
      <c r="B792">
        <v>4332</v>
      </c>
      <c r="C792" s="34" t="s">
        <v>3736</v>
      </c>
      <c r="D792" s="34" t="s">
        <v>1012</v>
      </c>
      <c r="E792" s="34" t="s">
        <v>9</v>
      </c>
      <c r="F792" s="34" t="s">
        <v>4388</v>
      </c>
      <c r="G792" s="34" t="s">
        <v>1013</v>
      </c>
      <c r="H792" s="34" t="s">
        <v>107</v>
      </c>
      <c r="I792">
        <v>1</v>
      </c>
      <c r="J792" s="34" t="s">
        <v>6969</v>
      </c>
      <c r="K792" s="35">
        <v>43334</v>
      </c>
      <c r="L792">
        <v>3338.53</v>
      </c>
      <c r="M792">
        <v>3338.53</v>
      </c>
      <c r="N792">
        <v>0</v>
      </c>
      <c r="O792">
        <v>3004.68</v>
      </c>
      <c r="P792">
        <v>0</v>
      </c>
      <c r="Q792">
        <v>250.39</v>
      </c>
      <c r="R792">
        <v>250.39</v>
      </c>
      <c r="S792">
        <v>0</v>
      </c>
    </row>
    <row r="793" spans="1:19" x14ac:dyDescent="0.25">
      <c r="A793">
        <v>4</v>
      </c>
      <c r="B793">
        <v>4332</v>
      </c>
      <c r="C793" s="34" t="s">
        <v>3736</v>
      </c>
      <c r="D793" s="34" t="s">
        <v>1060</v>
      </c>
      <c r="E793" s="34" t="s">
        <v>76</v>
      </c>
      <c r="F793" s="34" t="s">
        <v>4389</v>
      </c>
      <c r="G793" s="34" t="s">
        <v>1131</v>
      </c>
      <c r="H793" s="34" t="s">
        <v>107</v>
      </c>
      <c r="I793">
        <v>0</v>
      </c>
      <c r="J793" s="34" t="s">
        <v>6969</v>
      </c>
      <c r="K793" s="35">
        <v>43991</v>
      </c>
      <c r="L793">
        <v>9843.4</v>
      </c>
      <c r="M793">
        <v>9843.4</v>
      </c>
      <c r="N793">
        <v>0</v>
      </c>
      <c r="O793">
        <v>8859.06</v>
      </c>
      <c r="P793">
        <v>0</v>
      </c>
      <c r="Q793">
        <v>738.26</v>
      </c>
      <c r="R793">
        <v>738.26</v>
      </c>
      <c r="S793">
        <v>0</v>
      </c>
    </row>
    <row r="794" spans="1:19" x14ac:dyDescent="0.25">
      <c r="A794">
        <v>4</v>
      </c>
      <c r="B794">
        <v>4332</v>
      </c>
      <c r="C794" s="34" t="s">
        <v>3736</v>
      </c>
      <c r="D794" s="34" t="s">
        <v>847</v>
      </c>
      <c r="E794" s="34" t="s">
        <v>25</v>
      </c>
      <c r="F794" s="34" t="s">
        <v>4390</v>
      </c>
      <c r="G794" s="34" t="s">
        <v>1218</v>
      </c>
      <c r="H794" s="34" t="s">
        <v>107</v>
      </c>
      <c r="I794">
        <v>1</v>
      </c>
      <c r="J794" s="34" t="s">
        <v>6969</v>
      </c>
      <c r="K794" s="35">
        <v>43360</v>
      </c>
      <c r="L794">
        <v>122354.5</v>
      </c>
      <c r="M794">
        <v>122354.5</v>
      </c>
      <c r="N794">
        <v>0</v>
      </c>
      <c r="O794">
        <v>110119.05</v>
      </c>
      <c r="P794">
        <v>0</v>
      </c>
      <c r="Q794">
        <v>9176.59</v>
      </c>
      <c r="R794">
        <v>9176.59</v>
      </c>
      <c r="S794">
        <v>0</v>
      </c>
    </row>
    <row r="795" spans="1:19" x14ac:dyDescent="0.25">
      <c r="A795">
        <v>4</v>
      </c>
      <c r="B795">
        <v>4332</v>
      </c>
      <c r="C795" s="34" t="s">
        <v>3736</v>
      </c>
      <c r="D795" s="34" t="s">
        <v>973</v>
      </c>
      <c r="E795" s="34" t="s">
        <v>252</v>
      </c>
      <c r="F795" s="34" t="s">
        <v>7255</v>
      </c>
      <c r="G795" s="34" t="s">
        <v>7256</v>
      </c>
      <c r="H795" s="34" t="s">
        <v>86</v>
      </c>
      <c r="I795">
        <v>1</v>
      </c>
      <c r="J795" s="34" t="s">
        <v>6969</v>
      </c>
      <c r="K795" s="35">
        <v>43565</v>
      </c>
      <c r="L795">
        <v>169066.87</v>
      </c>
      <c r="M795">
        <v>169066.87</v>
      </c>
      <c r="N795">
        <v>0</v>
      </c>
      <c r="O795">
        <v>169066.87</v>
      </c>
      <c r="P795">
        <v>0</v>
      </c>
      <c r="Q795">
        <v>0</v>
      </c>
      <c r="R795">
        <v>0</v>
      </c>
      <c r="S795">
        <v>0</v>
      </c>
    </row>
    <row r="796" spans="1:19" x14ac:dyDescent="0.25">
      <c r="A796">
        <v>4</v>
      </c>
      <c r="B796">
        <v>4332</v>
      </c>
      <c r="C796" s="34" t="s">
        <v>3736</v>
      </c>
      <c r="D796" s="34" t="s">
        <v>1460</v>
      </c>
      <c r="E796" s="34" t="s">
        <v>9</v>
      </c>
      <c r="F796" s="34" t="s">
        <v>7257</v>
      </c>
      <c r="G796" s="34" t="s">
        <v>7258</v>
      </c>
      <c r="H796" s="34" t="s">
        <v>86</v>
      </c>
      <c r="I796">
        <v>1</v>
      </c>
      <c r="J796" s="34" t="s">
        <v>6969</v>
      </c>
      <c r="K796" s="35">
        <v>44040</v>
      </c>
      <c r="L796">
        <v>25636.33</v>
      </c>
      <c r="M796">
        <v>25466.28</v>
      </c>
      <c r="N796">
        <v>-170.05</v>
      </c>
      <c r="O796">
        <v>25466.28</v>
      </c>
      <c r="P796">
        <v>-170.05</v>
      </c>
      <c r="Q796">
        <v>0</v>
      </c>
      <c r="R796">
        <v>0</v>
      </c>
      <c r="S796">
        <v>0</v>
      </c>
    </row>
    <row r="797" spans="1:19" x14ac:dyDescent="0.25">
      <c r="A797">
        <v>4</v>
      </c>
      <c r="B797">
        <v>4332</v>
      </c>
      <c r="C797" s="34" t="s">
        <v>3736</v>
      </c>
      <c r="D797" s="34" t="s">
        <v>1587</v>
      </c>
      <c r="E797" s="34" t="s">
        <v>384</v>
      </c>
      <c r="F797" s="34" t="s">
        <v>4391</v>
      </c>
      <c r="G797" s="34" t="s">
        <v>2279</v>
      </c>
      <c r="H797" s="34" t="s">
        <v>107</v>
      </c>
      <c r="I797">
        <v>0</v>
      </c>
      <c r="J797" s="34" t="s">
        <v>6969</v>
      </c>
      <c r="K797" s="35">
        <v>43788</v>
      </c>
      <c r="L797">
        <v>13546.46</v>
      </c>
      <c r="M797">
        <v>13546.46</v>
      </c>
      <c r="N797">
        <v>0</v>
      </c>
      <c r="O797">
        <v>12191.81</v>
      </c>
      <c r="P797">
        <v>0</v>
      </c>
      <c r="Q797">
        <v>1015.99</v>
      </c>
      <c r="R797">
        <v>1015.98</v>
      </c>
      <c r="S797">
        <v>0.01</v>
      </c>
    </row>
    <row r="798" spans="1:19" x14ac:dyDescent="0.25">
      <c r="A798">
        <v>4</v>
      </c>
      <c r="B798">
        <v>4332</v>
      </c>
      <c r="C798" s="34" t="s">
        <v>3736</v>
      </c>
      <c r="D798" s="34" t="s">
        <v>913</v>
      </c>
      <c r="E798" s="34" t="s">
        <v>9</v>
      </c>
      <c r="F798" s="34" t="s">
        <v>4392</v>
      </c>
      <c r="G798" s="34" t="s">
        <v>1113</v>
      </c>
      <c r="H798" s="34" t="s">
        <v>100</v>
      </c>
      <c r="I798">
        <v>1</v>
      </c>
      <c r="J798" s="34" t="s">
        <v>6969</v>
      </c>
      <c r="K798" s="35">
        <v>43334</v>
      </c>
      <c r="L798">
        <v>7843</v>
      </c>
      <c r="M798">
        <v>7843</v>
      </c>
      <c r="N798">
        <v>0</v>
      </c>
      <c r="O798">
        <v>7058.7</v>
      </c>
      <c r="P798">
        <v>0</v>
      </c>
      <c r="Q798">
        <v>588.23</v>
      </c>
      <c r="R798">
        <v>588.23</v>
      </c>
      <c r="S798">
        <v>0</v>
      </c>
    </row>
    <row r="799" spans="1:19" x14ac:dyDescent="0.25">
      <c r="A799">
        <v>4</v>
      </c>
      <c r="B799">
        <v>4332</v>
      </c>
      <c r="C799" s="34" t="s">
        <v>3736</v>
      </c>
      <c r="D799" s="34" t="s">
        <v>1368</v>
      </c>
      <c r="E799" s="34" t="s">
        <v>9</v>
      </c>
      <c r="F799" s="34" t="s">
        <v>4393</v>
      </c>
      <c r="G799" s="34" t="s">
        <v>612</v>
      </c>
      <c r="H799" s="34" t="s">
        <v>107</v>
      </c>
      <c r="I799">
        <v>1</v>
      </c>
      <c r="J799" s="34" t="s">
        <v>6969</v>
      </c>
      <c r="K799" s="35">
        <v>43360</v>
      </c>
      <c r="L799">
        <v>37785.160000000003</v>
      </c>
      <c r="M799">
        <v>37785.160000000003</v>
      </c>
      <c r="N799">
        <v>0</v>
      </c>
      <c r="O799">
        <v>34006.639999999999</v>
      </c>
      <c r="P799">
        <v>0</v>
      </c>
      <c r="Q799">
        <v>2833.89</v>
      </c>
      <c r="R799">
        <v>2833.89</v>
      </c>
      <c r="S799">
        <v>0</v>
      </c>
    </row>
    <row r="800" spans="1:19" x14ac:dyDescent="0.25">
      <c r="A800">
        <v>4</v>
      </c>
      <c r="B800">
        <v>4332</v>
      </c>
      <c r="C800" s="34" t="s">
        <v>3736</v>
      </c>
      <c r="D800" s="34" t="s">
        <v>1132</v>
      </c>
      <c r="E800" s="34" t="s">
        <v>93</v>
      </c>
      <c r="F800" s="34" t="s">
        <v>4394</v>
      </c>
      <c r="G800" s="34" t="s">
        <v>1775</v>
      </c>
      <c r="H800" s="34" t="s">
        <v>107</v>
      </c>
      <c r="I800">
        <v>1</v>
      </c>
      <c r="J800" s="34" t="s">
        <v>6969</v>
      </c>
      <c r="K800" s="35">
        <v>43410</v>
      </c>
      <c r="L800">
        <v>18174</v>
      </c>
      <c r="M800">
        <v>18174</v>
      </c>
      <c r="N800">
        <v>0</v>
      </c>
      <c r="O800">
        <v>16356.6</v>
      </c>
      <c r="P800">
        <v>0</v>
      </c>
      <c r="Q800">
        <v>1363.05</v>
      </c>
      <c r="R800">
        <v>1363.05</v>
      </c>
      <c r="S800">
        <v>0</v>
      </c>
    </row>
    <row r="801" spans="1:19" x14ac:dyDescent="0.25">
      <c r="A801">
        <v>4</v>
      </c>
      <c r="B801">
        <v>4332</v>
      </c>
      <c r="C801" s="34" t="s">
        <v>3736</v>
      </c>
      <c r="D801" s="34" t="s">
        <v>574</v>
      </c>
      <c r="E801" s="34" t="s">
        <v>9</v>
      </c>
      <c r="F801" s="34" t="s">
        <v>4395</v>
      </c>
      <c r="G801" s="34" t="s">
        <v>1176</v>
      </c>
      <c r="H801" s="34" t="s">
        <v>100</v>
      </c>
      <c r="I801">
        <v>0</v>
      </c>
      <c r="J801" s="34" t="s">
        <v>6969</v>
      </c>
      <c r="K801" s="35">
        <v>43598</v>
      </c>
      <c r="L801">
        <v>120000</v>
      </c>
      <c r="M801">
        <v>120000</v>
      </c>
      <c r="N801">
        <v>0</v>
      </c>
      <c r="O801">
        <v>108000</v>
      </c>
      <c r="P801">
        <v>0</v>
      </c>
      <c r="Q801">
        <v>9000</v>
      </c>
      <c r="R801">
        <v>9000</v>
      </c>
      <c r="S801">
        <v>0</v>
      </c>
    </row>
    <row r="802" spans="1:19" x14ac:dyDescent="0.25">
      <c r="A802">
        <v>4</v>
      </c>
      <c r="B802">
        <v>4332</v>
      </c>
      <c r="C802" s="34" t="s">
        <v>3736</v>
      </c>
      <c r="D802" s="34" t="s">
        <v>1123</v>
      </c>
      <c r="E802" s="34" t="s">
        <v>9</v>
      </c>
      <c r="F802" s="34" t="s">
        <v>4396</v>
      </c>
      <c r="G802" s="34" t="s">
        <v>1158</v>
      </c>
      <c r="H802" s="34" t="s">
        <v>100</v>
      </c>
      <c r="I802">
        <v>1</v>
      </c>
      <c r="J802" s="34" t="s">
        <v>6969</v>
      </c>
      <c r="K802" s="35">
        <v>43334</v>
      </c>
      <c r="L802">
        <v>10537</v>
      </c>
      <c r="M802">
        <v>10537</v>
      </c>
      <c r="N802">
        <v>0</v>
      </c>
      <c r="O802">
        <v>9483.2999999999993</v>
      </c>
      <c r="P802">
        <v>0</v>
      </c>
      <c r="Q802">
        <v>790.28</v>
      </c>
      <c r="R802">
        <v>790.27</v>
      </c>
      <c r="S802">
        <v>0.01</v>
      </c>
    </row>
    <row r="803" spans="1:19" x14ac:dyDescent="0.25">
      <c r="A803">
        <v>4</v>
      </c>
      <c r="B803">
        <v>4332</v>
      </c>
      <c r="C803" s="34" t="s">
        <v>3736</v>
      </c>
      <c r="D803" s="34" t="s">
        <v>569</v>
      </c>
      <c r="E803" s="34" t="s">
        <v>82</v>
      </c>
      <c r="F803" s="34" t="s">
        <v>4397</v>
      </c>
      <c r="G803" s="34" t="s">
        <v>950</v>
      </c>
      <c r="H803" s="34" t="s">
        <v>104</v>
      </c>
      <c r="I803">
        <v>0</v>
      </c>
      <c r="J803" s="34" t="s">
        <v>6969</v>
      </c>
      <c r="K803" s="35">
        <v>43336</v>
      </c>
      <c r="L803">
        <v>3213.13</v>
      </c>
      <c r="M803">
        <v>3213.13</v>
      </c>
      <c r="N803">
        <v>0</v>
      </c>
      <c r="O803">
        <v>2891.82</v>
      </c>
      <c r="P803">
        <v>0</v>
      </c>
      <c r="Q803">
        <v>240.99</v>
      </c>
      <c r="R803">
        <v>240.99</v>
      </c>
      <c r="S803">
        <v>0</v>
      </c>
    </row>
    <row r="804" spans="1:19" x14ac:dyDescent="0.25">
      <c r="A804">
        <v>4</v>
      </c>
      <c r="B804">
        <v>4332</v>
      </c>
      <c r="C804" s="34" t="s">
        <v>3736</v>
      </c>
      <c r="D804" s="34" t="s">
        <v>593</v>
      </c>
      <c r="E804" s="34" t="s">
        <v>9</v>
      </c>
      <c r="F804" s="34" t="s">
        <v>4398</v>
      </c>
      <c r="G804" s="34" t="s">
        <v>868</v>
      </c>
      <c r="H804" s="34" t="s">
        <v>100</v>
      </c>
      <c r="I804">
        <v>1</v>
      </c>
      <c r="J804" s="34" t="s">
        <v>6969</v>
      </c>
      <c r="K804" s="35">
        <v>43333</v>
      </c>
      <c r="L804">
        <v>6856.2</v>
      </c>
      <c r="M804">
        <v>6856.2</v>
      </c>
      <c r="N804">
        <v>0</v>
      </c>
      <c r="O804">
        <v>6170.58</v>
      </c>
      <c r="P804">
        <v>0</v>
      </c>
      <c r="Q804">
        <v>514.22</v>
      </c>
      <c r="R804">
        <v>514.22</v>
      </c>
      <c r="S804">
        <v>0</v>
      </c>
    </row>
    <row r="805" spans="1:19" x14ac:dyDescent="0.25">
      <c r="A805">
        <v>4</v>
      </c>
      <c r="B805">
        <v>4332</v>
      </c>
      <c r="C805" s="34" t="s">
        <v>3736</v>
      </c>
      <c r="D805" s="34" t="s">
        <v>69</v>
      </c>
      <c r="E805" s="34" t="s">
        <v>69</v>
      </c>
      <c r="F805" s="34" t="s">
        <v>4399</v>
      </c>
      <c r="G805" s="34" t="s">
        <v>1065</v>
      </c>
      <c r="H805" s="34" t="s">
        <v>107</v>
      </c>
      <c r="I805">
        <v>1</v>
      </c>
      <c r="J805" s="34" t="s">
        <v>6969</v>
      </c>
      <c r="K805" s="35">
        <v>43336</v>
      </c>
      <c r="L805">
        <v>10000</v>
      </c>
      <c r="M805">
        <v>10000</v>
      </c>
      <c r="N805">
        <v>0</v>
      </c>
      <c r="O805">
        <v>9000</v>
      </c>
      <c r="P805">
        <v>0</v>
      </c>
      <c r="Q805">
        <v>750</v>
      </c>
      <c r="R805">
        <v>750</v>
      </c>
      <c r="S805">
        <v>0</v>
      </c>
    </row>
    <row r="806" spans="1:19" x14ac:dyDescent="0.25">
      <c r="A806">
        <v>4</v>
      </c>
      <c r="B806">
        <v>4332</v>
      </c>
      <c r="C806" s="34" t="s">
        <v>3736</v>
      </c>
      <c r="D806" s="34" t="s">
        <v>14</v>
      </c>
      <c r="E806" s="34" t="s">
        <v>15</v>
      </c>
      <c r="F806" s="34" t="s">
        <v>4400</v>
      </c>
      <c r="G806" s="34" t="s">
        <v>3406</v>
      </c>
      <c r="H806" s="34" t="s">
        <v>100</v>
      </c>
      <c r="I806">
        <v>1</v>
      </c>
      <c r="J806" s="34" t="s">
        <v>6969</v>
      </c>
      <c r="K806" s="35">
        <v>48092</v>
      </c>
      <c r="L806">
        <v>186697.08</v>
      </c>
      <c r="M806">
        <v>186697.08</v>
      </c>
      <c r="N806">
        <v>0</v>
      </c>
      <c r="O806">
        <v>168027.37</v>
      </c>
      <c r="P806">
        <v>0</v>
      </c>
      <c r="Q806">
        <v>0</v>
      </c>
      <c r="R806">
        <v>0</v>
      </c>
      <c r="S806">
        <v>0</v>
      </c>
    </row>
    <row r="807" spans="1:19" x14ac:dyDescent="0.25">
      <c r="A807">
        <v>4</v>
      </c>
      <c r="B807">
        <v>4332</v>
      </c>
      <c r="C807" s="34" t="s">
        <v>3736</v>
      </c>
      <c r="D807" s="34" t="s">
        <v>8</v>
      </c>
      <c r="E807" s="34" t="s">
        <v>9</v>
      </c>
      <c r="F807" s="34" t="s">
        <v>4401</v>
      </c>
      <c r="G807" s="34" t="s">
        <v>752</v>
      </c>
      <c r="H807" s="34" t="s">
        <v>100</v>
      </c>
      <c r="I807">
        <v>1</v>
      </c>
      <c r="J807" s="34" t="s">
        <v>6969</v>
      </c>
      <c r="K807" s="35">
        <v>43334</v>
      </c>
      <c r="L807">
        <v>17854</v>
      </c>
      <c r="M807">
        <v>17854</v>
      </c>
      <c r="N807">
        <v>0</v>
      </c>
      <c r="O807">
        <v>16068.6</v>
      </c>
      <c r="P807">
        <v>0</v>
      </c>
      <c r="Q807">
        <v>1339.05</v>
      </c>
      <c r="R807">
        <v>1339.05</v>
      </c>
      <c r="S807">
        <v>0</v>
      </c>
    </row>
    <row r="808" spans="1:19" x14ac:dyDescent="0.25">
      <c r="A808">
        <v>4</v>
      </c>
      <c r="B808">
        <v>4332</v>
      </c>
      <c r="C808" s="34" t="s">
        <v>3736</v>
      </c>
      <c r="D808" s="34" t="s">
        <v>2715</v>
      </c>
      <c r="E808" s="34" t="s">
        <v>9</v>
      </c>
      <c r="F808" s="34" t="s">
        <v>4402</v>
      </c>
      <c r="G808" s="34" t="s">
        <v>2931</v>
      </c>
      <c r="H808" s="34" t="s">
        <v>107</v>
      </c>
      <c r="I808">
        <v>1</v>
      </c>
      <c r="J808" s="34" t="s">
        <v>6969</v>
      </c>
      <c r="K808" s="35">
        <v>43781</v>
      </c>
      <c r="L808">
        <v>5000</v>
      </c>
      <c r="M808">
        <v>5000</v>
      </c>
      <c r="N808">
        <v>0</v>
      </c>
      <c r="O808">
        <v>4500</v>
      </c>
      <c r="P808">
        <v>0</v>
      </c>
      <c r="Q808">
        <v>375</v>
      </c>
      <c r="R808">
        <v>375</v>
      </c>
      <c r="S808">
        <v>0</v>
      </c>
    </row>
    <row r="809" spans="1:19" x14ac:dyDescent="0.25">
      <c r="A809">
        <v>4</v>
      </c>
      <c r="B809">
        <v>4332</v>
      </c>
      <c r="C809" s="34" t="s">
        <v>3736</v>
      </c>
      <c r="D809" s="34" t="s">
        <v>343</v>
      </c>
      <c r="E809" s="34" t="s">
        <v>140</v>
      </c>
      <c r="F809" s="34" t="s">
        <v>4403</v>
      </c>
      <c r="G809" s="34" t="s">
        <v>1785</v>
      </c>
      <c r="H809" s="34" t="s">
        <v>124</v>
      </c>
      <c r="I809">
        <v>1</v>
      </c>
      <c r="J809" s="34" t="s">
        <v>6969</v>
      </c>
      <c r="K809" s="35">
        <v>43410</v>
      </c>
      <c r="L809">
        <v>18843.52</v>
      </c>
      <c r="M809">
        <v>18843.52</v>
      </c>
      <c r="N809">
        <v>0</v>
      </c>
      <c r="O809">
        <v>16959.169999999998</v>
      </c>
      <c r="P809">
        <v>0</v>
      </c>
      <c r="Q809">
        <v>1413.26</v>
      </c>
      <c r="R809">
        <v>1413.26</v>
      </c>
      <c r="S809">
        <v>0</v>
      </c>
    </row>
    <row r="810" spans="1:19" x14ac:dyDescent="0.25">
      <c r="A810">
        <v>4</v>
      </c>
      <c r="B810">
        <v>4332</v>
      </c>
      <c r="C810" s="34" t="s">
        <v>3736</v>
      </c>
      <c r="D810" s="34" t="s">
        <v>1005</v>
      </c>
      <c r="E810" s="34" t="s">
        <v>255</v>
      </c>
      <c r="F810" s="34" t="s">
        <v>4404</v>
      </c>
      <c r="G810" s="34" t="s">
        <v>1601</v>
      </c>
      <c r="H810" s="34" t="s">
        <v>107</v>
      </c>
      <c r="I810">
        <v>1</v>
      </c>
      <c r="J810" s="34" t="s">
        <v>6969</v>
      </c>
      <c r="K810" s="35">
        <v>43412</v>
      </c>
      <c r="L810">
        <v>5869</v>
      </c>
      <c r="M810">
        <v>5869</v>
      </c>
      <c r="N810">
        <v>0</v>
      </c>
      <c r="O810">
        <v>5282.1</v>
      </c>
      <c r="P810">
        <v>0</v>
      </c>
      <c r="Q810">
        <v>440.18</v>
      </c>
      <c r="R810">
        <v>440.18</v>
      </c>
      <c r="S810">
        <v>0</v>
      </c>
    </row>
    <row r="811" spans="1:19" x14ac:dyDescent="0.25">
      <c r="A811">
        <v>4</v>
      </c>
      <c r="B811">
        <v>4332</v>
      </c>
      <c r="C811" s="34" t="s">
        <v>3736</v>
      </c>
      <c r="D811" s="34" t="s">
        <v>1005</v>
      </c>
      <c r="E811" s="34" t="s">
        <v>255</v>
      </c>
      <c r="F811" s="34" t="s">
        <v>4405</v>
      </c>
      <c r="G811" s="34" t="s">
        <v>1006</v>
      </c>
      <c r="H811" s="34" t="s">
        <v>107</v>
      </c>
      <c r="I811">
        <v>1</v>
      </c>
      <c r="J811" s="34" t="s">
        <v>6969</v>
      </c>
      <c r="K811" s="35">
        <v>43333</v>
      </c>
      <c r="L811">
        <v>4307</v>
      </c>
      <c r="M811">
        <v>4307</v>
      </c>
      <c r="N811">
        <v>0</v>
      </c>
      <c r="O811">
        <v>3876.3</v>
      </c>
      <c r="P811">
        <v>0</v>
      </c>
      <c r="Q811">
        <v>323.02999999999997</v>
      </c>
      <c r="R811">
        <v>323.02999999999997</v>
      </c>
      <c r="S811">
        <v>0</v>
      </c>
    </row>
    <row r="812" spans="1:19" x14ac:dyDescent="0.25">
      <c r="A812">
        <v>4</v>
      </c>
      <c r="B812">
        <v>4332</v>
      </c>
      <c r="C812" s="34" t="s">
        <v>3736</v>
      </c>
      <c r="D812" s="34" t="s">
        <v>343</v>
      </c>
      <c r="E812" s="34" t="s">
        <v>140</v>
      </c>
      <c r="F812" s="34" t="s">
        <v>4406</v>
      </c>
      <c r="G812" s="34" t="s">
        <v>2163</v>
      </c>
      <c r="H812" s="34" t="s">
        <v>124</v>
      </c>
      <c r="I812">
        <v>1</v>
      </c>
      <c r="J812" s="34" t="s">
        <v>6969</v>
      </c>
      <c r="K812" s="35">
        <v>43507</v>
      </c>
      <c r="L812">
        <v>37013.550000000003</v>
      </c>
      <c r="M812">
        <v>37013.550000000003</v>
      </c>
      <c r="N812">
        <v>0</v>
      </c>
      <c r="O812">
        <v>33312.199999999997</v>
      </c>
      <c r="P812">
        <v>0</v>
      </c>
      <c r="Q812">
        <v>2776.02</v>
      </c>
      <c r="R812">
        <v>2776.02</v>
      </c>
      <c r="S812">
        <v>0</v>
      </c>
    </row>
    <row r="813" spans="1:19" x14ac:dyDescent="0.25">
      <c r="A813">
        <v>4</v>
      </c>
      <c r="B813">
        <v>4332</v>
      </c>
      <c r="C813" s="34" t="s">
        <v>3736</v>
      </c>
      <c r="D813" s="34" t="s">
        <v>1005</v>
      </c>
      <c r="E813" s="34" t="s">
        <v>255</v>
      </c>
      <c r="F813" s="34" t="s">
        <v>4407</v>
      </c>
      <c r="G813" s="34" t="s">
        <v>1701</v>
      </c>
      <c r="H813" s="34" t="s">
        <v>107</v>
      </c>
      <c r="I813">
        <v>0</v>
      </c>
      <c r="J813" s="34" t="s">
        <v>6969</v>
      </c>
      <c r="K813" s="35">
        <v>43992</v>
      </c>
      <c r="L813">
        <v>28517.19</v>
      </c>
      <c r="M813">
        <v>28517.19</v>
      </c>
      <c r="N813">
        <v>0</v>
      </c>
      <c r="O813">
        <v>25665.47</v>
      </c>
      <c r="P813">
        <v>0</v>
      </c>
      <c r="Q813">
        <v>2138.79</v>
      </c>
      <c r="R813">
        <v>2138.79</v>
      </c>
      <c r="S813">
        <v>0</v>
      </c>
    </row>
    <row r="814" spans="1:19" x14ac:dyDescent="0.25">
      <c r="A814">
        <v>4</v>
      </c>
      <c r="B814">
        <v>4332</v>
      </c>
      <c r="C814" s="34" t="s">
        <v>3736</v>
      </c>
      <c r="D814" s="34" t="s">
        <v>284</v>
      </c>
      <c r="E814" s="34" t="s">
        <v>37</v>
      </c>
      <c r="F814" s="34" t="s">
        <v>4408</v>
      </c>
      <c r="G814" s="34" t="s">
        <v>1565</v>
      </c>
      <c r="H814" s="34" t="s">
        <v>107</v>
      </c>
      <c r="I814">
        <v>0</v>
      </c>
      <c r="J814" s="34" t="s">
        <v>6969</v>
      </c>
      <c r="K814" s="35">
        <v>43788</v>
      </c>
      <c r="L814">
        <v>4743.24</v>
      </c>
      <c r="M814">
        <v>4743.24</v>
      </c>
      <c r="N814">
        <v>0</v>
      </c>
      <c r="O814">
        <v>4268.92</v>
      </c>
      <c r="P814">
        <v>0</v>
      </c>
      <c r="Q814">
        <v>355.74</v>
      </c>
      <c r="R814">
        <v>355.74</v>
      </c>
      <c r="S814">
        <v>0</v>
      </c>
    </row>
    <row r="815" spans="1:19" x14ac:dyDescent="0.25">
      <c r="A815">
        <v>4</v>
      </c>
      <c r="B815">
        <v>4332</v>
      </c>
      <c r="C815" s="34" t="s">
        <v>3736</v>
      </c>
      <c r="D815" s="34" t="s">
        <v>398</v>
      </c>
      <c r="E815" s="34" t="s">
        <v>255</v>
      </c>
      <c r="F815" s="34" t="s">
        <v>4409</v>
      </c>
      <c r="G815" s="34" t="s">
        <v>1082</v>
      </c>
      <c r="H815" s="34" t="s">
        <v>107</v>
      </c>
      <c r="I815">
        <v>0</v>
      </c>
      <c r="J815" s="34" t="s">
        <v>6969</v>
      </c>
      <c r="K815" s="35">
        <v>43333</v>
      </c>
      <c r="L815">
        <v>7053.94</v>
      </c>
      <c r="M815">
        <v>7053.94</v>
      </c>
      <c r="N815">
        <v>0</v>
      </c>
      <c r="O815">
        <v>6348.55</v>
      </c>
      <c r="P815">
        <v>0</v>
      </c>
      <c r="Q815">
        <v>529.04999999999995</v>
      </c>
      <c r="R815">
        <v>529.04999999999995</v>
      </c>
      <c r="S815">
        <v>0</v>
      </c>
    </row>
    <row r="816" spans="1:19" x14ac:dyDescent="0.25">
      <c r="A816">
        <v>4</v>
      </c>
      <c r="B816">
        <v>4332</v>
      </c>
      <c r="C816" s="34" t="s">
        <v>3736</v>
      </c>
      <c r="D816" s="34" t="s">
        <v>1005</v>
      </c>
      <c r="E816" s="34" t="s">
        <v>255</v>
      </c>
      <c r="F816" s="34" t="s">
        <v>4410</v>
      </c>
      <c r="G816" s="34" t="s">
        <v>1049</v>
      </c>
      <c r="H816" s="34" t="s">
        <v>107</v>
      </c>
      <c r="I816">
        <v>0.15</v>
      </c>
      <c r="J816" s="34" t="s">
        <v>6969</v>
      </c>
      <c r="K816" s="35">
        <v>43333</v>
      </c>
      <c r="L816">
        <v>10737</v>
      </c>
      <c r="M816">
        <v>10737</v>
      </c>
      <c r="N816">
        <v>0</v>
      </c>
      <c r="O816">
        <v>9663.2999999999993</v>
      </c>
      <c r="P816">
        <v>0</v>
      </c>
      <c r="Q816">
        <v>805.28</v>
      </c>
      <c r="R816">
        <v>805.27</v>
      </c>
      <c r="S816">
        <v>0.01</v>
      </c>
    </row>
    <row r="817" spans="1:19" x14ac:dyDescent="0.25">
      <c r="A817">
        <v>4</v>
      </c>
      <c r="B817">
        <v>4332</v>
      </c>
      <c r="C817" s="34" t="s">
        <v>3736</v>
      </c>
      <c r="D817" s="34" t="s">
        <v>1123</v>
      </c>
      <c r="E817" s="34" t="s">
        <v>9</v>
      </c>
      <c r="F817" s="34" t="s">
        <v>4411</v>
      </c>
      <c r="G817" s="34" t="s">
        <v>1773</v>
      </c>
      <c r="H817" s="34" t="s">
        <v>100</v>
      </c>
      <c r="I817">
        <v>1</v>
      </c>
      <c r="J817" s="34" t="s">
        <v>6969</v>
      </c>
      <c r="K817" s="35">
        <v>43410</v>
      </c>
      <c r="L817">
        <v>6052.52</v>
      </c>
      <c r="M817">
        <v>6052.52</v>
      </c>
      <c r="N817">
        <v>0</v>
      </c>
      <c r="O817">
        <v>5447.27</v>
      </c>
      <c r="P817">
        <v>0</v>
      </c>
      <c r="Q817">
        <v>453.94</v>
      </c>
      <c r="R817">
        <v>453.94</v>
      </c>
      <c r="S817">
        <v>0</v>
      </c>
    </row>
    <row r="818" spans="1:19" x14ac:dyDescent="0.25">
      <c r="A818">
        <v>4</v>
      </c>
      <c r="B818">
        <v>4332</v>
      </c>
      <c r="C818" s="34" t="s">
        <v>3736</v>
      </c>
      <c r="D818" s="34" t="s">
        <v>1123</v>
      </c>
      <c r="E818" s="34" t="s">
        <v>9</v>
      </c>
      <c r="F818" s="34" t="s">
        <v>4412</v>
      </c>
      <c r="G818" s="34" t="s">
        <v>2049</v>
      </c>
      <c r="H818" s="34" t="s">
        <v>100</v>
      </c>
      <c r="I818">
        <v>1</v>
      </c>
      <c r="J818" s="34" t="s">
        <v>6969</v>
      </c>
      <c r="K818" s="35">
        <v>43951</v>
      </c>
      <c r="L818">
        <v>110925</v>
      </c>
      <c r="M818">
        <v>110925</v>
      </c>
      <c r="N818">
        <v>0</v>
      </c>
      <c r="O818">
        <v>99832.5</v>
      </c>
      <c r="P818">
        <v>0</v>
      </c>
      <c r="Q818">
        <v>8319.3799999999992</v>
      </c>
      <c r="R818">
        <v>8319.3799999999992</v>
      </c>
      <c r="S818">
        <v>0</v>
      </c>
    </row>
    <row r="819" spans="1:19" x14ac:dyDescent="0.25">
      <c r="A819">
        <v>4</v>
      </c>
      <c r="B819">
        <v>4332</v>
      </c>
      <c r="C819" s="34" t="s">
        <v>3736</v>
      </c>
      <c r="D819" s="34" t="s">
        <v>459</v>
      </c>
      <c r="E819" s="34" t="s">
        <v>238</v>
      </c>
      <c r="F819" s="34" t="s">
        <v>4413</v>
      </c>
      <c r="G819" s="34" t="s">
        <v>968</v>
      </c>
      <c r="H819" s="34" t="s">
        <v>124</v>
      </c>
      <c r="I819">
        <v>0</v>
      </c>
      <c r="J819" s="34" t="s">
        <v>6969</v>
      </c>
      <c r="K819" s="35">
        <v>43334</v>
      </c>
      <c r="L819">
        <v>4800</v>
      </c>
      <c r="M819">
        <v>4800</v>
      </c>
      <c r="N819">
        <v>0</v>
      </c>
      <c r="O819">
        <v>4320</v>
      </c>
      <c r="P819">
        <v>0</v>
      </c>
      <c r="Q819">
        <v>360</v>
      </c>
      <c r="R819">
        <v>360</v>
      </c>
      <c r="S819">
        <v>0</v>
      </c>
    </row>
    <row r="820" spans="1:19" x14ac:dyDescent="0.25">
      <c r="A820">
        <v>4</v>
      </c>
      <c r="B820">
        <v>4332</v>
      </c>
      <c r="C820" s="34" t="s">
        <v>3736</v>
      </c>
      <c r="D820" s="34" t="s">
        <v>7259</v>
      </c>
      <c r="E820" s="34" t="s">
        <v>9</v>
      </c>
      <c r="F820" s="34" t="s">
        <v>4414</v>
      </c>
      <c r="G820" s="34" t="s">
        <v>886</v>
      </c>
      <c r="H820" s="34" t="s">
        <v>86</v>
      </c>
      <c r="I820">
        <v>1</v>
      </c>
      <c r="J820" s="34" t="s">
        <v>6969</v>
      </c>
      <c r="K820" s="35">
        <v>43334</v>
      </c>
      <c r="L820">
        <v>39952.93</v>
      </c>
      <c r="M820">
        <v>39952.93</v>
      </c>
      <c r="N820">
        <v>0</v>
      </c>
      <c r="O820">
        <v>35957.64</v>
      </c>
      <c r="P820">
        <v>0</v>
      </c>
      <c r="Q820">
        <v>2996.47</v>
      </c>
      <c r="R820">
        <v>2996.47</v>
      </c>
      <c r="S820">
        <v>0</v>
      </c>
    </row>
    <row r="821" spans="1:19" x14ac:dyDescent="0.25">
      <c r="A821">
        <v>4</v>
      </c>
      <c r="B821">
        <v>4332</v>
      </c>
      <c r="C821" s="34" t="s">
        <v>3736</v>
      </c>
      <c r="D821" s="34" t="s">
        <v>567</v>
      </c>
      <c r="E821" s="34" t="s">
        <v>421</v>
      </c>
      <c r="F821" s="34" t="s">
        <v>4415</v>
      </c>
      <c r="G821" s="34" t="s">
        <v>1019</v>
      </c>
      <c r="H821" s="34" t="s">
        <v>149</v>
      </c>
      <c r="I821">
        <v>1</v>
      </c>
      <c r="J821" s="34" t="s">
        <v>6969</v>
      </c>
      <c r="K821" s="35">
        <v>43361</v>
      </c>
      <c r="L821">
        <v>9577.73</v>
      </c>
      <c r="M821">
        <v>9577.73</v>
      </c>
      <c r="N821">
        <v>0</v>
      </c>
      <c r="O821">
        <v>8619.9599999999991</v>
      </c>
      <c r="P821">
        <v>0</v>
      </c>
      <c r="Q821">
        <v>718.33</v>
      </c>
      <c r="R821">
        <v>718.33</v>
      </c>
      <c r="S821">
        <v>0</v>
      </c>
    </row>
    <row r="822" spans="1:19" x14ac:dyDescent="0.25">
      <c r="A822">
        <v>4</v>
      </c>
      <c r="B822">
        <v>4332</v>
      </c>
      <c r="C822" s="34" t="s">
        <v>3736</v>
      </c>
      <c r="D822" s="34" t="s">
        <v>776</v>
      </c>
      <c r="E822" s="34" t="s">
        <v>777</v>
      </c>
      <c r="F822" s="34" t="s">
        <v>4416</v>
      </c>
      <c r="G822" s="34" t="s">
        <v>1371</v>
      </c>
      <c r="H822" s="34" t="s">
        <v>124</v>
      </c>
      <c r="I822">
        <v>1</v>
      </c>
      <c r="J822" s="34" t="s">
        <v>6969</v>
      </c>
      <c r="K822" s="35">
        <v>43361</v>
      </c>
      <c r="L822">
        <v>23336.6</v>
      </c>
      <c r="M822">
        <v>23336.6</v>
      </c>
      <c r="N822">
        <v>0</v>
      </c>
      <c r="O822">
        <v>21002.94</v>
      </c>
      <c r="P822">
        <v>0</v>
      </c>
      <c r="Q822">
        <v>1750.25</v>
      </c>
      <c r="R822">
        <v>1750.25</v>
      </c>
      <c r="S822">
        <v>0</v>
      </c>
    </row>
    <row r="823" spans="1:19" x14ac:dyDescent="0.25">
      <c r="A823">
        <v>4</v>
      </c>
      <c r="B823">
        <v>4332</v>
      </c>
      <c r="C823" s="34" t="s">
        <v>3736</v>
      </c>
      <c r="D823" s="34" t="s">
        <v>113</v>
      </c>
      <c r="E823" s="34" t="s">
        <v>69</v>
      </c>
      <c r="F823" s="34" t="s">
        <v>4417</v>
      </c>
      <c r="G823" s="34" t="s">
        <v>183</v>
      </c>
      <c r="H823" s="34" t="s">
        <v>107</v>
      </c>
      <c r="I823">
        <v>0.5</v>
      </c>
      <c r="J823" s="34" t="s">
        <v>6969</v>
      </c>
      <c r="K823" s="35">
        <v>43333</v>
      </c>
      <c r="L823">
        <v>4331.08</v>
      </c>
      <c r="M823">
        <v>4331.08</v>
      </c>
      <c r="N823">
        <v>0</v>
      </c>
      <c r="O823">
        <v>3897.97</v>
      </c>
      <c r="P823">
        <v>0</v>
      </c>
      <c r="Q823">
        <v>324.83</v>
      </c>
      <c r="R823">
        <v>324.83</v>
      </c>
      <c r="S823">
        <v>0</v>
      </c>
    </row>
    <row r="824" spans="1:19" x14ac:dyDescent="0.25">
      <c r="A824">
        <v>4</v>
      </c>
      <c r="B824">
        <v>4332</v>
      </c>
      <c r="C824" s="34" t="s">
        <v>3736</v>
      </c>
      <c r="D824" s="34" t="s">
        <v>2090</v>
      </c>
      <c r="E824" s="34" t="s">
        <v>9</v>
      </c>
      <c r="F824" s="34" t="s">
        <v>4418</v>
      </c>
      <c r="G824" s="34" t="s">
        <v>2102</v>
      </c>
      <c r="H824" s="34" t="s">
        <v>100</v>
      </c>
      <c r="I824">
        <v>1</v>
      </c>
      <c r="J824" s="34" t="s">
        <v>6969</v>
      </c>
      <c r="K824" s="35">
        <v>43507</v>
      </c>
      <c r="L824">
        <v>16918</v>
      </c>
      <c r="M824">
        <v>16918</v>
      </c>
      <c r="N824">
        <v>0</v>
      </c>
      <c r="O824">
        <v>15226.2</v>
      </c>
      <c r="P824">
        <v>0</v>
      </c>
      <c r="Q824">
        <v>1268.8499999999999</v>
      </c>
      <c r="R824">
        <v>1268.8499999999999</v>
      </c>
      <c r="S824">
        <v>0</v>
      </c>
    </row>
    <row r="825" spans="1:19" x14ac:dyDescent="0.25">
      <c r="A825">
        <v>4</v>
      </c>
      <c r="B825">
        <v>4332</v>
      </c>
      <c r="C825" s="34" t="s">
        <v>3736</v>
      </c>
      <c r="D825" s="34" t="s">
        <v>917</v>
      </c>
      <c r="E825" s="34" t="s">
        <v>25</v>
      </c>
      <c r="F825" s="34" t="s">
        <v>4419</v>
      </c>
      <c r="G825" s="34" t="s">
        <v>918</v>
      </c>
      <c r="H825" s="34" t="s">
        <v>107</v>
      </c>
      <c r="I825">
        <v>1</v>
      </c>
      <c r="J825" s="34" t="s">
        <v>6969</v>
      </c>
      <c r="K825" s="35">
        <v>43334</v>
      </c>
      <c r="L825">
        <v>14546.06</v>
      </c>
      <c r="M825">
        <v>14546.06</v>
      </c>
      <c r="N825">
        <v>0</v>
      </c>
      <c r="O825">
        <v>13091.45</v>
      </c>
      <c r="P825">
        <v>0</v>
      </c>
      <c r="Q825">
        <v>1090.96</v>
      </c>
      <c r="R825">
        <v>1090.95</v>
      </c>
      <c r="S825">
        <v>0.01</v>
      </c>
    </row>
    <row r="826" spans="1:19" x14ac:dyDescent="0.25">
      <c r="A826">
        <v>4</v>
      </c>
      <c r="B826">
        <v>4332</v>
      </c>
      <c r="C826" s="34" t="s">
        <v>3736</v>
      </c>
      <c r="D826" s="34" t="s">
        <v>795</v>
      </c>
      <c r="E826" s="34" t="s">
        <v>60</v>
      </c>
      <c r="F826" s="34" t="s">
        <v>4420</v>
      </c>
      <c r="G826" s="34" t="s">
        <v>1009</v>
      </c>
      <c r="H826" s="34" t="s">
        <v>107</v>
      </c>
      <c r="I826">
        <v>0</v>
      </c>
      <c r="J826" s="34" t="s">
        <v>6969</v>
      </c>
      <c r="K826" s="35">
        <v>43571</v>
      </c>
      <c r="L826">
        <v>73366.880000000005</v>
      </c>
      <c r="M826">
        <v>73366.880000000005</v>
      </c>
      <c r="N826">
        <v>0</v>
      </c>
      <c r="O826">
        <v>66030.19</v>
      </c>
      <c r="P826">
        <v>0</v>
      </c>
      <c r="Q826">
        <v>5502.52</v>
      </c>
      <c r="R826">
        <v>5502.52</v>
      </c>
      <c r="S826">
        <v>0</v>
      </c>
    </row>
    <row r="827" spans="1:19" x14ac:dyDescent="0.25">
      <c r="A827">
        <v>4</v>
      </c>
      <c r="B827">
        <v>4332</v>
      </c>
      <c r="C827" s="34" t="s">
        <v>3736</v>
      </c>
      <c r="D827" s="34" t="s">
        <v>52</v>
      </c>
      <c r="E827" s="34" t="s">
        <v>21</v>
      </c>
      <c r="F827" s="34" t="s">
        <v>4421</v>
      </c>
      <c r="G827" s="34" t="s">
        <v>1229</v>
      </c>
      <c r="H827" s="34" t="s">
        <v>104</v>
      </c>
      <c r="I827">
        <v>0</v>
      </c>
      <c r="J827" s="34" t="s">
        <v>6969</v>
      </c>
      <c r="K827" s="35">
        <v>43356</v>
      </c>
      <c r="L827">
        <v>19571.03</v>
      </c>
      <c r="M827">
        <v>19571.03</v>
      </c>
      <c r="N827">
        <v>0</v>
      </c>
      <c r="O827">
        <v>17613.93</v>
      </c>
      <c r="P827">
        <v>0</v>
      </c>
      <c r="Q827">
        <v>1467.83</v>
      </c>
      <c r="R827">
        <v>1467.83</v>
      </c>
      <c r="S827">
        <v>0</v>
      </c>
    </row>
    <row r="828" spans="1:19" x14ac:dyDescent="0.25">
      <c r="A828">
        <v>4</v>
      </c>
      <c r="B828">
        <v>4332</v>
      </c>
      <c r="C828" s="34" t="s">
        <v>3736</v>
      </c>
      <c r="D828" s="34" t="s">
        <v>1125</v>
      </c>
      <c r="E828" s="34" t="s">
        <v>9</v>
      </c>
      <c r="F828" s="34" t="s">
        <v>4422</v>
      </c>
      <c r="G828" s="34" t="s">
        <v>1867</v>
      </c>
      <c r="H828" s="34" t="s">
        <v>149</v>
      </c>
      <c r="I828">
        <v>1</v>
      </c>
      <c r="J828" s="34" t="s">
        <v>6969</v>
      </c>
      <c r="K828" s="35">
        <v>43411</v>
      </c>
      <c r="L828">
        <v>100113.24</v>
      </c>
      <c r="M828">
        <v>100113.24</v>
      </c>
      <c r="N828">
        <v>0</v>
      </c>
      <c r="O828">
        <v>90101.92</v>
      </c>
      <c r="P828">
        <v>0</v>
      </c>
      <c r="Q828">
        <v>7508.49</v>
      </c>
      <c r="R828">
        <v>7508.49</v>
      </c>
      <c r="S828">
        <v>0</v>
      </c>
    </row>
    <row r="829" spans="1:19" x14ac:dyDescent="0.25">
      <c r="A829">
        <v>4</v>
      </c>
      <c r="B829">
        <v>4332</v>
      </c>
      <c r="C829" s="34" t="s">
        <v>3736</v>
      </c>
      <c r="D829" s="34" t="s">
        <v>13</v>
      </c>
      <c r="E829" s="34" t="s">
        <v>9</v>
      </c>
      <c r="F829" s="34" t="s">
        <v>4423</v>
      </c>
      <c r="G829" s="34" t="s">
        <v>41</v>
      </c>
      <c r="H829" s="34" t="s">
        <v>29</v>
      </c>
      <c r="I829">
        <v>0.92</v>
      </c>
      <c r="J829" s="34" t="s">
        <v>6970</v>
      </c>
      <c r="K829" s="35">
        <v>48092</v>
      </c>
      <c r="L829">
        <v>3142495</v>
      </c>
      <c r="M829">
        <v>2657664.5</v>
      </c>
      <c r="N829">
        <v>-484830.5</v>
      </c>
      <c r="O829">
        <v>1993248.38</v>
      </c>
      <c r="P829">
        <v>-363622.87</v>
      </c>
      <c r="Q829">
        <v>191415.26500000001</v>
      </c>
      <c r="R829">
        <v>0</v>
      </c>
      <c r="S829">
        <v>191415.26500000001</v>
      </c>
    </row>
    <row r="830" spans="1:19" x14ac:dyDescent="0.25">
      <c r="A830">
        <v>4</v>
      </c>
      <c r="B830">
        <v>4332</v>
      </c>
      <c r="C830" s="34" t="s">
        <v>3736</v>
      </c>
      <c r="D830" s="34" t="s">
        <v>7260</v>
      </c>
      <c r="E830" s="34" t="s">
        <v>7135</v>
      </c>
      <c r="F830" s="34" t="s">
        <v>7261</v>
      </c>
      <c r="G830" s="34" t="s">
        <v>7262</v>
      </c>
      <c r="H830" s="34" t="s">
        <v>86</v>
      </c>
      <c r="I830">
        <v>1</v>
      </c>
      <c r="J830" s="34" t="s">
        <v>6969</v>
      </c>
      <c r="K830" s="35">
        <v>43587</v>
      </c>
      <c r="L830">
        <v>3875.83</v>
      </c>
      <c r="M830">
        <v>3875.83</v>
      </c>
      <c r="N830">
        <v>0</v>
      </c>
      <c r="O830">
        <v>3875.83</v>
      </c>
      <c r="P830">
        <v>0</v>
      </c>
      <c r="Q830">
        <v>0</v>
      </c>
      <c r="R830">
        <v>0</v>
      </c>
      <c r="S830">
        <v>0</v>
      </c>
    </row>
    <row r="831" spans="1:19" x14ac:dyDescent="0.25">
      <c r="A831">
        <v>4</v>
      </c>
      <c r="B831">
        <v>4332</v>
      </c>
      <c r="C831" s="34" t="s">
        <v>3736</v>
      </c>
      <c r="D831" s="34" t="s">
        <v>1096</v>
      </c>
      <c r="E831" s="34" t="s">
        <v>9</v>
      </c>
      <c r="F831" s="34" t="s">
        <v>4424</v>
      </c>
      <c r="G831" s="34" t="s">
        <v>1097</v>
      </c>
      <c r="H831" s="34" t="s">
        <v>149</v>
      </c>
      <c r="I831">
        <v>1</v>
      </c>
      <c r="J831" s="34" t="s">
        <v>6969</v>
      </c>
      <c r="K831" s="35">
        <v>43334</v>
      </c>
      <c r="L831">
        <v>41828.5</v>
      </c>
      <c r="M831">
        <v>41828.5</v>
      </c>
      <c r="N831">
        <v>0</v>
      </c>
      <c r="O831">
        <v>37645.65</v>
      </c>
      <c r="P831">
        <v>0</v>
      </c>
      <c r="Q831">
        <v>3137.14</v>
      </c>
      <c r="R831">
        <v>3137.14</v>
      </c>
      <c r="S831">
        <v>0</v>
      </c>
    </row>
    <row r="832" spans="1:19" x14ac:dyDescent="0.25">
      <c r="A832">
        <v>4</v>
      </c>
      <c r="B832">
        <v>4332</v>
      </c>
      <c r="C832" s="34" t="s">
        <v>3736</v>
      </c>
      <c r="D832" s="34" t="s">
        <v>226</v>
      </c>
      <c r="E832" s="34" t="s">
        <v>76</v>
      </c>
      <c r="F832" s="34" t="s">
        <v>4425</v>
      </c>
      <c r="G832" s="34" t="s">
        <v>1003</v>
      </c>
      <c r="H832" s="34" t="s">
        <v>107</v>
      </c>
      <c r="I832">
        <v>0</v>
      </c>
      <c r="J832" s="34" t="s">
        <v>6969</v>
      </c>
      <c r="K832" s="35">
        <v>43992</v>
      </c>
      <c r="L832">
        <v>20605.7</v>
      </c>
      <c r="M832">
        <v>20605.7</v>
      </c>
      <c r="N832">
        <v>0</v>
      </c>
      <c r="O832">
        <v>18545.13</v>
      </c>
      <c r="P832">
        <v>0</v>
      </c>
      <c r="Q832">
        <v>1545.43</v>
      </c>
      <c r="R832">
        <v>1545.43</v>
      </c>
      <c r="S832">
        <v>0</v>
      </c>
    </row>
    <row r="833" spans="1:19" x14ac:dyDescent="0.25">
      <c r="A833">
        <v>4</v>
      </c>
      <c r="B833">
        <v>4332</v>
      </c>
      <c r="C833" s="34" t="s">
        <v>3736</v>
      </c>
      <c r="D833" s="34" t="s">
        <v>1349</v>
      </c>
      <c r="E833" s="34" t="s">
        <v>147</v>
      </c>
      <c r="F833" s="34" t="s">
        <v>4426</v>
      </c>
      <c r="G833" s="34" t="s">
        <v>1437</v>
      </c>
      <c r="H833" s="34" t="s">
        <v>107</v>
      </c>
      <c r="I833">
        <v>0</v>
      </c>
      <c r="J833" s="34" t="s">
        <v>6969</v>
      </c>
      <c r="K833" s="35">
        <v>43816</v>
      </c>
      <c r="L833">
        <v>15980</v>
      </c>
      <c r="M833">
        <v>15980</v>
      </c>
      <c r="N833">
        <v>0</v>
      </c>
      <c r="O833">
        <v>14382</v>
      </c>
      <c r="P833">
        <v>0</v>
      </c>
      <c r="Q833">
        <v>1198.5</v>
      </c>
      <c r="R833">
        <v>1198.5</v>
      </c>
      <c r="S833">
        <v>0</v>
      </c>
    </row>
    <row r="834" spans="1:19" x14ac:dyDescent="0.25">
      <c r="A834">
        <v>4</v>
      </c>
      <c r="B834">
        <v>4332</v>
      </c>
      <c r="C834" s="34" t="s">
        <v>3736</v>
      </c>
      <c r="D834" s="34" t="s">
        <v>917</v>
      </c>
      <c r="E834" s="34" t="s">
        <v>25</v>
      </c>
      <c r="F834" s="34" t="s">
        <v>4427</v>
      </c>
      <c r="G834" s="34" t="s">
        <v>941</v>
      </c>
      <c r="H834" s="34" t="s">
        <v>107</v>
      </c>
      <c r="I834">
        <v>1</v>
      </c>
      <c r="J834" s="34" t="s">
        <v>6969</v>
      </c>
      <c r="K834" s="35">
        <v>43334</v>
      </c>
      <c r="L834">
        <v>7276.83</v>
      </c>
      <c r="M834">
        <v>7276.83</v>
      </c>
      <c r="N834">
        <v>0</v>
      </c>
      <c r="O834">
        <v>6549.15</v>
      </c>
      <c r="P834">
        <v>0</v>
      </c>
      <c r="Q834">
        <v>545.76</v>
      </c>
      <c r="R834">
        <v>545.76</v>
      </c>
      <c r="S834">
        <v>0</v>
      </c>
    </row>
    <row r="835" spans="1:19" x14ac:dyDescent="0.25">
      <c r="A835">
        <v>4</v>
      </c>
      <c r="B835">
        <v>4332</v>
      </c>
      <c r="C835" s="34" t="s">
        <v>3736</v>
      </c>
      <c r="D835" s="34" t="s">
        <v>567</v>
      </c>
      <c r="E835" s="34" t="s">
        <v>421</v>
      </c>
      <c r="F835" s="34" t="s">
        <v>4428</v>
      </c>
      <c r="G835" s="34" t="s">
        <v>897</v>
      </c>
      <c r="H835" s="34" t="s">
        <v>100</v>
      </c>
      <c r="I835">
        <v>1</v>
      </c>
      <c r="J835" s="34" t="s">
        <v>6969</v>
      </c>
      <c r="K835" s="35">
        <v>43335</v>
      </c>
      <c r="L835">
        <v>15925.21</v>
      </c>
      <c r="M835">
        <v>15925.21</v>
      </c>
      <c r="N835">
        <v>0</v>
      </c>
      <c r="O835">
        <v>14332.69</v>
      </c>
      <c r="P835">
        <v>0</v>
      </c>
      <c r="Q835">
        <v>1194.3900000000001</v>
      </c>
      <c r="R835">
        <v>1194.3900000000001</v>
      </c>
      <c r="S835">
        <v>0</v>
      </c>
    </row>
    <row r="836" spans="1:19" x14ac:dyDescent="0.25">
      <c r="A836">
        <v>4</v>
      </c>
      <c r="B836">
        <v>4332</v>
      </c>
      <c r="C836" s="34" t="s">
        <v>3736</v>
      </c>
      <c r="D836" s="34" t="s">
        <v>7263</v>
      </c>
      <c r="E836" s="34" t="s">
        <v>1571</v>
      </c>
      <c r="F836" s="34" t="s">
        <v>7264</v>
      </c>
      <c r="G836" s="34" t="s">
        <v>7265</v>
      </c>
      <c r="H836" s="34" t="s">
        <v>86</v>
      </c>
      <c r="I836">
        <v>1</v>
      </c>
      <c r="J836" s="34" t="s">
        <v>6969</v>
      </c>
      <c r="K836" s="35">
        <v>43334</v>
      </c>
      <c r="L836">
        <v>30845</v>
      </c>
      <c r="M836">
        <v>30845</v>
      </c>
      <c r="N836">
        <v>0</v>
      </c>
      <c r="O836">
        <v>30845</v>
      </c>
      <c r="P836">
        <v>0</v>
      </c>
      <c r="Q836">
        <v>0</v>
      </c>
      <c r="R836">
        <v>0</v>
      </c>
      <c r="S836">
        <v>0</v>
      </c>
    </row>
    <row r="837" spans="1:19" x14ac:dyDescent="0.25">
      <c r="A837">
        <v>4</v>
      </c>
      <c r="B837">
        <v>4332</v>
      </c>
      <c r="C837" s="34" t="s">
        <v>3736</v>
      </c>
      <c r="D837" s="34" t="s">
        <v>143</v>
      </c>
      <c r="E837" s="34" t="s">
        <v>135</v>
      </c>
      <c r="F837" s="34" t="s">
        <v>4429</v>
      </c>
      <c r="G837" s="34" t="s">
        <v>144</v>
      </c>
      <c r="H837" s="34" t="s">
        <v>107</v>
      </c>
      <c r="I837">
        <v>0.1</v>
      </c>
      <c r="J837" s="34" t="s">
        <v>6969</v>
      </c>
      <c r="K837" s="35">
        <v>44267</v>
      </c>
      <c r="L837">
        <v>26963.63</v>
      </c>
      <c r="M837">
        <v>26963.63</v>
      </c>
      <c r="N837">
        <v>0</v>
      </c>
      <c r="O837">
        <v>24267.27</v>
      </c>
      <c r="P837">
        <v>0</v>
      </c>
      <c r="Q837">
        <v>2022.27</v>
      </c>
      <c r="R837">
        <v>2022.27</v>
      </c>
      <c r="S837">
        <v>0</v>
      </c>
    </row>
    <row r="838" spans="1:19" x14ac:dyDescent="0.25">
      <c r="A838">
        <v>4</v>
      </c>
      <c r="B838">
        <v>4332</v>
      </c>
      <c r="C838" s="34" t="s">
        <v>3736</v>
      </c>
      <c r="D838" s="34" t="s">
        <v>767</v>
      </c>
      <c r="E838" s="34" t="s">
        <v>9</v>
      </c>
      <c r="F838" s="34" t="s">
        <v>4430</v>
      </c>
      <c r="G838" s="34" t="s">
        <v>183</v>
      </c>
      <c r="H838" s="34" t="s">
        <v>107</v>
      </c>
      <c r="I838">
        <v>1</v>
      </c>
      <c r="J838" s="34" t="s">
        <v>6969</v>
      </c>
      <c r="K838" s="35">
        <v>43333</v>
      </c>
      <c r="L838">
        <v>10000</v>
      </c>
      <c r="M838">
        <v>10000</v>
      </c>
      <c r="N838">
        <v>0</v>
      </c>
      <c r="O838">
        <v>9000</v>
      </c>
      <c r="P838">
        <v>0</v>
      </c>
      <c r="Q838">
        <v>750</v>
      </c>
      <c r="R838">
        <v>750</v>
      </c>
      <c r="S838">
        <v>0</v>
      </c>
    </row>
    <row r="839" spans="1:19" x14ac:dyDescent="0.25">
      <c r="A839">
        <v>4</v>
      </c>
      <c r="B839">
        <v>4332</v>
      </c>
      <c r="C839" s="34" t="s">
        <v>3736</v>
      </c>
      <c r="D839" s="34" t="s">
        <v>1125</v>
      </c>
      <c r="E839" s="34" t="s">
        <v>9</v>
      </c>
      <c r="F839" s="34" t="s">
        <v>4431</v>
      </c>
      <c r="G839" s="34" t="s">
        <v>1766</v>
      </c>
      <c r="H839" s="34" t="s">
        <v>149</v>
      </c>
      <c r="I839">
        <v>1</v>
      </c>
      <c r="J839" s="34" t="s">
        <v>6969</v>
      </c>
      <c r="K839" s="35">
        <v>43410</v>
      </c>
      <c r="L839">
        <v>61694.69</v>
      </c>
      <c r="M839">
        <v>61694.69</v>
      </c>
      <c r="N839">
        <v>0</v>
      </c>
      <c r="O839">
        <v>55525.22</v>
      </c>
      <c r="P839">
        <v>0</v>
      </c>
      <c r="Q839">
        <v>4627.1000000000004</v>
      </c>
      <c r="R839">
        <v>4627.1000000000004</v>
      </c>
      <c r="S839">
        <v>0</v>
      </c>
    </row>
    <row r="840" spans="1:19" x14ac:dyDescent="0.25">
      <c r="A840">
        <v>4</v>
      </c>
      <c r="B840">
        <v>4332</v>
      </c>
      <c r="C840" s="34" t="s">
        <v>3736</v>
      </c>
      <c r="D840" s="34" t="s">
        <v>795</v>
      </c>
      <c r="E840" s="34" t="s">
        <v>60</v>
      </c>
      <c r="F840" s="34" t="s">
        <v>4432</v>
      </c>
      <c r="G840" s="34" t="s">
        <v>796</v>
      </c>
      <c r="H840" s="34" t="s">
        <v>107</v>
      </c>
      <c r="I840">
        <v>0</v>
      </c>
      <c r="J840" s="34" t="s">
        <v>6969</v>
      </c>
      <c r="K840" s="35">
        <v>43962</v>
      </c>
      <c r="L840">
        <v>4398.24</v>
      </c>
      <c r="M840">
        <v>4398.24</v>
      </c>
      <c r="N840">
        <v>0</v>
      </c>
      <c r="O840">
        <v>3958.42</v>
      </c>
      <c r="P840">
        <v>0</v>
      </c>
      <c r="Q840">
        <v>329.87</v>
      </c>
      <c r="R840">
        <v>329.87</v>
      </c>
      <c r="S840">
        <v>0</v>
      </c>
    </row>
    <row r="841" spans="1:19" x14ac:dyDescent="0.25">
      <c r="A841">
        <v>4</v>
      </c>
      <c r="B841">
        <v>4332</v>
      </c>
      <c r="C841" s="34" t="s">
        <v>3736</v>
      </c>
      <c r="D841" s="34" t="s">
        <v>567</v>
      </c>
      <c r="E841" s="34" t="s">
        <v>421</v>
      </c>
      <c r="F841" s="34" t="s">
        <v>4433</v>
      </c>
      <c r="G841" s="34" t="s">
        <v>892</v>
      </c>
      <c r="H841" s="34" t="s">
        <v>149</v>
      </c>
      <c r="I841">
        <v>1</v>
      </c>
      <c r="J841" s="34" t="s">
        <v>6969</v>
      </c>
      <c r="K841" s="35">
        <v>43335</v>
      </c>
      <c r="L841">
        <v>11572.67</v>
      </c>
      <c r="M841">
        <v>11572.67</v>
      </c>
      <c r="N841">
        <v>0</v>
      </c>
      <c r="O841">
        <v>10415.4</v>
      </c>
      <c r="P841">
        <v>0</v>
      </c>
      <c r="Q841">
        <v>867.95</v>
      </c>
      <c r="R841">
        <v>867.95</v>
      </c>
      <c r="S841">
        <v>0</v>
      </c>
    </row>
    <row r="842" spans="1:19" x14ac:dyDescent="0.25">
      <c r="A842">
        <v>4</v>
      </c>
      <c r="B842">
        <v>4332</v>
      </c>
      <c r="C842" s="34" t="s">
        <v>3736</v>
      </c>
      <c r="D842" s="34" t="s">
        <v>284</v>
      </c>
      <c r="E842" s="34" t="s">
        <v>37</v>
      </c>
      <c r="F842" s="34" t="s">
        <v>4434</v>
      </c>
      <c r="G842" s="34" t="s">
        <v>1038</v>
      </c>
      <c r="H842" s="34" t="s">
        <v>104</v>
      </c>
      <c r="I842">
        <v>0</v>
      </c>
      <c r="J842" s="34" t="s">
        <v>6969</v>
      </c>
      <c r="K842" s="35">
        <v>43788</v>
      </c>
      <c r="L842">
        <v>9488.93</v>
      </c>
      <c r="M842">
        <v>9488.93</v>
      </c>
      <c r="N842">
        <v>0</v>
      </c>
      <c r="O842">
        <v>8540.0400000000009</v>
      </c>
      <c r="P842">
        <v>0</v>
      </c>
      <c r="Q842">
        <v>711.67</v>
      </c>
      <c r="R842">
        <v>711.67</v>
      </c>
      <c r="S842">
        <v>0</v>
      </c>
    </row>
    <row r="843" spans="1:19" x14ac:dyDescent="0.25">
      <c r="A843">
        <v>4</v>
      </c>
      <c r="B843">
        <v>4332</v>
      </c>
      <c r="C843" s="34" t="s">
        <v>3736</v>
      </c>
      <c r="D843" s="34" t="s">
        <v>839</v>
      </c>
      <c r="E843" s="34" t="s">
        <v>9</v>
      </c>
      <c r="F843" s="34" t="s">
        <v>4435</v>
      </c>
      <c r="G843" s="34" t="s">
        <v>982</v>
      </c>
      <c r="H843" s="34" t="s">
        <v>124</v>
      </c>
      <c r="I843">
        <v>1</v>
      </c>
      <c r="J843" s="34" t="s">
        <v>6969</v>
      </c>
      <c r="K843" s="35">
        <v>43334</v>
      </c>
      <c r="L843">
        <v>69000.37</v>
      </c>
      <c r="M843">
        <v>69000.37</v>
      </c>
      <c r="N843">
        <v>0</v>
      </c>
      <c r="O843">
        <v>62100.33</v>
      </c>
      <c r="P843">
        <v>0</v>
      </c>
      <c r="Q843">
        <v>5175.03</v>
      </c>
      <c r="R843">
        <v>5175.03</v>
      </c>
      <c r="S843">
        <v>0</v>
      </c>
    </row>
    <row r="844" spans="1:19" x14ac:dyDescent="0.25">
      <c r="A844">
        <v>4</v>
      </c>
      <c r="B844">
        <v>4332</v>
      </c>
      <c r="C844" s="34" t="s">
        <v>3736</v>
      </c>
      <c r="D844" s="34" t="s">
        <v>577</v>
      </c>
      <c r="E844" s="34" t="s">
        <v>82</v>
      </c>
      <c r="F844" s="34" t="s">
        <v>4436</v>
      </c>
      <c r="G844" s="34" t="s">
        <v>3233</v>
      </c>
      <c r="H844" s="34" t="s">
        <v>107</v>
      </c>
      <c r="I844">
        <v>0.2</v>
      </c>
      <c r="J844" s="34" t="s">
        <v>6969</v>
      </c>
      <c r="K844" s="35">
        <v>43917</v>
      </c>
      <c r="L844">
        <v>82537</v>
      </c>
      <c r="M844">
        <v>82537</v>
      </c>
      <c r="N844">
        <v>0</v>
      </c>
      <c r="O844">
        <v>74283.3</v>
      </c>
      <c r="P844">
        <v>0</v>
      </c>
      <c r="Q844">
        <v>6190.28</v>
      </c>
      <c r="R844">
        <v>6190.28</v>
      </c>
      <c r="S844">
        <v>0</v>
      </c>
    </row>
    <row r="845" spans="1:19" x14ac:dyDescent="0.25">
      <c r="A845">
        <v>4</v>
      </c>
      <c r="B845">
        <v>4332</v>
      </c>
      <c r="C845" s="34" t="s">
        <v>3736</v>
      </c>
      <c r="D845" s="34" t="s">
        <v>1483</v>
      </c>
      <c r="E845" s="34" t="s">
        <v>48</v>
      </c>
      <c r="F845" s="34" t="s">
        <v>4437</v>
      </c>
      <c r="G845" s="34" t="s">
        <v>1484</v>
      </c>
      <c r="H845" s="34" t="s">
        <v>124</v>
      </c>
      <c r="I845">
        <v>1</v>
      </c>
      <c r="J845" s="34" t="s">
        <v>6969</v>
      </c>
      <c r="K845" s="35">
        <v>43362</v>
      </c>
      <c r="L845">
        <v>20149.2</v>
      </c>
      <c r="M845">
        <v>20149.2</v>
      </c>
      <c r="N845">
        <v>0</v>
      </c>
      <c r="O845">
        <v>18134.28</v>
      </c>
      <c r="P845">
        <v>0</v>
      </c>
      <c r="Q845">
        <v>1511.19</v>
      </c>
      <c r="R845">
        <v>1511.19</v>
      </c>
      <c r="S845">
        <v>0</v>
      </c>
    </row>
    <row r="846" spans="1:19" x14ac:dyDescent="0.25">
      <c r="A846">
        <v>4</v>
      </c>
      <c r="B846">
        <v>4332</v>
      </c>
      <c r="C846" s="34" t="s">
        <v>3736</v>
      </c>
      <c r="D846" s="34" t="s">
        <v>127</v>
      </c>
      <c r="E846" s="34" t="s">
        <v>60</v>
      </c>
      <c r="F846" s="34" t="s">
        <v>4438</v>
      </c>
      <c r="G846" s="34" t="s">
        <v>128</v>
      </c>
      <c r="H846" s="34" t="s">
        <v>107</v>
      </c>
      <c r="I846">
        <v>0</v>
      </c>
      <c r="J846" s="34" t="s">
        <v>6969</v>
      </c>
      <c r="K846" s="35">
        <v>43265</v>
      </c>
      <c r="L846">
        <v>10187.93</v>
      </c>
      <c r="M846">
        <v>10187.93</v>
      </c>
      <c r="N846">
        <v>0</v>
      </c>
      <c r="O846">
        <v>9169.14</v>
      </c>
      <c r="P846">
        <v>0</v>
      </c>
      <c r="Q846">
        <v>764.09</v>
      </c>
      <c r="R846">
        <v>764.1</v>
      </c>
      <c r="S846">
        <v>-0.01</v>
      </c>
    </row>
    <row r="847" spans="1:19" x14ac:dyDescent="0.25">
      <c r="A847">
        <v>4</v>
      </c>
      <c r="B847">
        <v>4332</v>
      </c>
      <c r="C847" s="34" t="s">
        <v>3736</v>
      </c>
      <c r="D847" s="34" t="s">
        <v>1299</v>
      </c>
      <c r="E847" s="34" t="s">
        <v>25</v>
      </c>
      <c r="F847" s="34" t="s">
        <v>4439</v>
      </c>
      <c r="G847" s="34" t="s">
        <v>2394</v>
      </c>
      <c r="H847" s="34" t="s">
        <v>100</v>
      </c>
      <c r="I847">
        <v>1</v>
      </c>
      <c r="J847" s="34" t="s">
        <v>6969</v>
      </c>
      <c r="K847" s="35">
        <v>43507</v>
      </c>
      <c r="L847">
        <v>44554.6</v>
      </c>
      <c r="M847">
        <v>44554.6</v>
      </c>
      <c r="N847">
        <v>0</v>
      </c>
      <c r="O847">
        <v>40099.14</v>
      </c>
      <c r="P847">
        <v>0</v>
      </c>
      <c r="Q847">
        <v>3341.6</v>
      </c>
      <c r="R847">
        <v>3341.6</v>
      </c>
      <c r="S847">
        <v>0</v>
      </c>
    </row>
    <row r="848" spans="1:19" x14ac:dyDescent="0.25">
      <c r="A848">
        <v>4</v>
      </c>
      <c r="B848">
        <v>4332</v>
      </c>
      <c r="C848" s="34" t="s">
        <v>3736</v>
      </c>
      <c r="D848" s="34" t="s">
        <v>1101</v>
      </c>
      <c r="E848" s="34" t="s">
        <v>9</v>
      </c>
      <c r="F848" s="34" t="s">
        <v>4440</v>
      </c>
      <c r="G848" s="34" t="s">
        <v>1179</v>
      </c>
      <c r="H848" s="34" t="s">
        <v>104</v>
      </c>
      <c r="I848">
        <v>1</v>
      </c>
      <c r="J848" s="34" t="s">
        <v>6969</v>
      </c>
      <c r="K848" s="35">
        <v>43356</v>
      </c>
      <c r="L848">
        <v>8740</v>
      </c>
      <c r="M848">
        <v>8740</v>
      </c>
      <c r="N848">
        <v>0</v>
      </c>
      <c r="O848">
        <v>7866</v>
      </c>
      <c r="P848">
        <v>0</v>
      </c>
      <c r="Q848">
        <v>655.5</v>
      </c>
      <c r="R848">
        <v>655.5</v>
      </c>
      <c r="S848">
        <v>0</v>
      </c>
    </row>
    <row r="849" spans="1:19" x14ac:dyDescent="0.25">
      <c r="A849">
        <v>4</v>
      </c>
      <c r="B849">
        <v>4332</v>
      </c>
      <c r="C849" s="34" t="s">
        <v>3736</v>
      </c>
      <c r="D849" s="34" t="s">
        <v>2110</v>
      </c>
      <c r="E849" s="34" t="s">
        <v>9</v>
      </c>
      <c r="F849" s="34" t="s">
        <v>7266</v>
      </c>
      <c r="G849" s="34" t="s">
        <v>7267</v>
      </c>
      <c r="H849" s="34" t="s">
        <v>86</v>
      </c>
      <c r="I849">
        <v>1</v>
      </c>
      <c r="J849" s="34" t="s">
        <v>6969</v>
      </c>
      <c r="K849" s="35">
        <v>43334</v>
      </c>
      <c r="L849">
        <v>106489.06</v>
      </c>
      <c r="M849">
        <v>106489.06</v>
      </c>
      <c r="N849">
        <v>0</v>
      </c>
      <c r="O849">
        <v>106489.06</v>
      </c>
      <c r="P849">
        <v>0</v>
      </c>
      <c r="Q849">
        <v>0</v>
      </c>
      <c r="R849">
        <v>0</v>
      </c>
      <c r="S849">
        <v>0</v>
      </c>
    </row>
    <row r="850" spans="1:19" x14ac:dyDescent="0.25">
      <c r="A850">
        <v>4</v>
      </c>
      <c r="B850">
        <v>4332</v>
      </c>
      <c r="C850" s="34" t="s">
        <v>3736</v>
      </c>
      <c r="D850" s="34" t="s">
        <v>917</v>
      </c>
      <c r="E850" s="34" t="s">
        <v>25</v>
      </c>
      <c r="F850" s="34" t="s">
        <v>4441</v>
      </c>
      <c r="G850" s="34" t="s">
        <v>1266</v>
      </c>
      <c r="H850" s="34" t="s">
        <v>107</v>
      </c>
      <c r="I850">
        <v>1</v>
      </c>
      <c r="J850" s="34" t="s">
        <v>6969</v>
      </c>
      <c r="K850" s="35">
        <v>43360</v>
      </c>
      <c r="L850">
        <v>7261.63</v>
      </c>
      <c r="M850">
        <v>7261.63</v>
      </c>
      <c r="N850">
        <v>0</v>
      </c>
      <c r="O850">
        <v>6535.47</v>
      </c>
      <c r="P850">
        <v>0</v>
      </c>
      <c r="Q850">
        <v>544.62</v>
      </c>
      <c r="R850">
        <v>544.62</v>
      </c>
      <c r="S850">
        <v>0</v>
      </c>
    </row>
    <row r="851" spans="1:19" x14ac:dyDescent="0.25">
      <c r="A851">
        <v>4</v>
      </c>
      <c r="B851">
        <v>4332</v>
      </c>
      <c r="C851" s="34" t="s">
        <v>3736</v>
      </c>
      <c r="D851" s="34" t="s">
        <v>462</v>
      </c>
      <c r="E851" s="34" t="s">
        <v>9</v>
      </c>
      <c r="F851" s="34" t="s">
        <v>7268</v>
      </c>
      <c r="G851" s="34" t="s">
        <v>7269</v>
      </c>
      <c r="H851" s="34" t="s">
        <v>86</v>
      </c>
      <c r="I851">
        <v>1</v>
      </c>
      <c r="J851" s="34" t="s">
        <v>6969</v>
      </c>
      <c r="K851" s="35">
        <v>43334</v>
      </c>
      <c r="L851">
        <v>4038.24</v>
      </c>
      <c r="M851">
        <v>4038.24</v>
      </c>
      <c r="N851">
        <v>0</v>
      </c>
      <c r="O851">
        <v>4038.24</v>
      </c>
      <c r="P851">
        <v>0</v>
      </c>
      <c r="Q851">
        <v>0</v>
      </c>
      <c r="R851">
        <v>0</v>
      </c>
      <c r="S851">
        <v>0</v>
      </c>
    </row>
    <row r="852" spans="1:19" x14ac:dyDescent="0.25">
      <c r="A852">
        <v>4</v>
      </c>
      <c r="B852">
        <v>4332</v>
      </c>
      <c r="C852" s="34" t="s">
        <v>3736</v>
      </c>
      <c r="D852" s="34" t="s">
        <v>1875</v>
      </c>
      <c r="E852" s="34" t="s">
        <v>320</v>
      </c>
      <c r="F852" s="34" t="s">
        <v>7270</v>
      </c>
      <c r="G852" s="34" t="s">
        <v>7271</v>
      </c>
      <c r="H852" s="34" t="s">
        <v>86</v>
      </c>
      <c r="I852">
        <v>1</v>
      </c>
      <c r="J852" s="34" t="s">
        <v>6969</v>
      </c>
      <c r="K852" s="35">
        <v>43333</v>
      </c>
      <c r="L852">
        <v>54120.98</v>
      </c>
      <c r="M852">
        <v>54120.98</v>
      </c>
      <c r="N852">
        <v>0</v>
      </c>
      <c r="O852">
        <v>54120.98</v>
      </c>
      <c r="P852">
        <v>0</v>
      </c>
      <c r="Q852">
        <v>0</v>
      </c>
      <c r="R852">
        <v>0</v>
      </c>
      <c r="S852">
        <v>0</v>
      </c>
    </row>
    <row r="853" spans="1:19" x14ac:dyDescent="0.25">
      <c r="A853">
        <v>4</v>
      </c>
      <c r="B853">
        <v>4332</v>
      </c>
      <c r="C853" s="34" t="s">
        <v>3736</v>
      </c>
      <c r="D853" s="34" t="s">
        <v>1125</v>
      </c>
      <c r="E853" s="34" t="s">
        <v>9</v>
      </c>
      <c r="F853" s="34" t="s">
        <v>4442</v>
      </c>
      <c r="G853" s="34" t="s">
        <v>1767</v>
      </c>
      <c r="H853" s="34" t="s">
        <v>149</v>
      </c>
      <c r="I853">
        <v>1</v>
      </c>
      <c r="J853" s="34" t="s">
        <v>6969</v>
      </c>
      <c r="K853" s="35">
        <v>43410</v>
      </c>
      <c r="L853">
        <v>89172.27</v>
      </c>
      <c r="M853">
        <v>89172.27</v>
      </c>
      <c r="N853">
        <v>0</v>
      </c>
      <c r="O853">
        <v>80255.039999999994</v>
      </c>
      <c r="P853">
        <v>0</v>
      </c>
      <c r="Q853">
        <v>6687.92</v>
      </c>
      <c r="R853">
        <v>6687.92</v>
      </c>
      <c r="S853">
        <v>0</v>
      </c>
    </row>
    <row r="854" spans="1:19" x14ac:dyDescent="0.25">
      <c r="A854">
        <v>4</v>
      </c>
      <c r="B854">
        <v>4332</v>
      </c>
      <c r="C854" s="34" t="s">
        <v>3736</v>
      </c>
      <c r="D854" s="34" t="s">
        <v>1373</v>
      </c>
      <c r="E854" s="34" t="s">
        <v>9</v>
      </c>
      <c r="F854" s="34" t="s">
        <v>4443</v>
      </c>
      <c r="G854" s="34" t="s">
        <v>1374</v>
      </c>
      <c r="H854" s="34" t="s">
        <v>104</v>
      </c>
      <c r="I854">
        <v>0</v>
      </c>
      <c r="J854" s="34" t="s">
        <v>6969</v>
      </c>
      <c r="K854" s="35">
        <v>48092</v>
      </c>
      <c r="L854">
        <v>16062.82</v>
      </c>
      <c r="M854">
        <v>16062.82</v>
      </c>
      <c r="N854">
        <v>0</v>
      </c>
      <c r="O854">
        <v>14456.54</v>
      </c>
      <c r="P854">
        <v>0</v>
      </c>
      <c r="Q854">
        <v>1204.71</v>
      </c>
      <c r="R854">
        <v>1204.71</v>
      </c>
      <c r="S854">
        <v>0</v>
      </c>
    </row>
    <row r="855" spans="1:19" x14ac:dyDescent="0.25">
      <c r="A855">
        <v>4</v>
      </c>
      <c r="B855">
        <v>4332</v>
      </c>
      <c r="C855" s="34" t="s">
        <v>3736</v>
      </c>
      <c r="D855" s="34" t="s">
        <v>577</v>
      </c>
      <c r="E855" s="34" t="s">
        <v>82</v>
      </c>
      <c r="F855" s="34" t="s">
        <v>4444</v>
      </c>
      <c r="G855" s="34" t="s">
        <v>1027</v>
      </c>
      <c r="H855" s="34" t="s">
        <v>107</v>
      </c>
      <c r="I855">
        <v>0</v>
      </c>
      <c r="J855" s="34" t="s">
        <v>6969</v>
      </c>
      <c r="K855" s="35">
        <v>43917</v>
      </c>
      <c r="L855">
        <v>5300.22</v>
      </c>
      <c r="M855">
        <v>5300.22</v>
      </c>
      <c r="N855">
        <v>0</v>
      </c>
      <c r="O855">
        <v>4770.2</v>
      </c>
      <c r="P855">
        <v>0</v>
      </c>
      <c r="Q855">
        <v>397.52</v>
      </c>
      <c r="R855">
        <v>397.52</v>
      </c>
      <c r="S855">
        <v>0</v>
      </c>
    </row>
    <row r="856" spans="1:19" x14ac:dyDescent="0.25">
      <c r="A856">
        <v>4</v>
      </c>
      <c r="B856">
        <v>4332</v>
      </c>
      <c r="C856" s="34" t="s">
        <v>3736</v>
      </c>
      <c r="D856" s="34" t="s">
        <v>865</v>
      </c>
      <c r="E856" s="34" t="s">
        <v>255</v>
      </c>
      <c r="F856" s="34" t="s">
        <v>7272</v>
      </c>
      <c r="G856" s="34" t="s">
        <v>7273</v>
      </c>
      <c r="H856" s="34" t="s">
        <v>86</v>
      </c>
      <c r="I856">
        <v>1</v>
      </c>
      <c r="J856" s="34" t="s">
        <v>6969</v>
      </c>
      <c r="K856" s="35">
        <v>43356</v>
      </c>
      <c r="L856">
        <v>41807.800000000003</v>
      </c>
      <c r="M856">
        <v>41807.800000000003</v>
      </c>
      <c r="N856">
        <v>0</v>
      </c>
      <c r="O856">
        <v>41807.800000000003</v>
      </c>
      <c r="P856">
        <v>0</v>
      </c>
      <c r="Q856">
        <v>0</v>
      </c>
      <c r="R856">
        <v>0</v>
      </c>
      <c r="S856">
        <v>0</v>
      </c>
    </row>
    <row r="857" spans="1:19" x14ac:dyDescent="0.25">
      <c r="A857">
        <v>4</v>
      </c>
      <c r="B857">
        <v>4332</v>
      </c>
      <c r="C857" s="34" t="s">
        <v>3736</v>
      </c>
      <c r="D857" s="34" t="s">
        <v>991</v>
      </c>
      <c r="E857" s="34" t="s">
        <v>9</v>
      </c>
      <c r="F857" s="34" t="s">
        <v>4445</v>
      </c>
      <c r="G857" s="34" t="s">
        <v>1434</v>
      </c>
      <c r="H857" s="34" t="s">
        <v>100</v>
      </c>
      <c r="I857">
        <v>1</v>
      </c>
      <c r="J857" s="34" t="s">
        <v>6969</v>
      </c>
      <c r="K857" s="35">
        <v>48092</v>
      </c>
      <c r="L857">
        <v>131733.17000000001</v>
      </c>
      <c r="M857">
        <v>131733.17000000001</v>
      </c>
      <c r="N857">
        <v>0</v>
      </c>
      <c r="O857">
        <v>118559.85</v>
      </c>
      <c r="P857">
        <v>0</v>
      </c>
      <c r="Q857">
        <v>0</v>
      </c>
      <c r="R857">
        <v>0</v>
      </c>
      <c r="S857">
        <v>0</v>
      </c>
    </row>
    <row r="858" spans="1:19" x14ac:dyDescent="0.25">
      <c r="A858">
        <v>4</v>
      </c>
      <c r="B858">
        <v>4332</v>
      </c>
      <c r="C858" s="34" t="s">
        <v>3736</v>
      </c>
      <c r="D858" s="34" t="s">
        <v>1581</v>
      </c>
      <c r="E858" s="34" t="s">
        <v>9</v>
      </c>
      <c r="F858" s="34" t="s">
        <v>4446</v>
      </c>
      <c r="G858" s="34" t="s">
        <v>1584</v>
      </c>
      <c r="H858" s="34" t="s">
        <v>149</v>
      </c>
      <c r="I858">
        <v>1</v>
      </c>
      <c r="J858" s="34" t="s">
        <v>6969</v>
      </c>
      <c r="K858" s="35">
        <v>43412</v>
      </c>
      <c r="L858">
        <v>13500</v>
      </c>
      <c r="M858">
        <v>13500</v>
      </c>
      <c r="N858">
        <v>0</v>
      </c>
      <c r="O858">
        <v>12150</v>
      </c>
      <c r="P858">
        <v>0</v>
      </c>
      <c r="Q858">
        <v>1012.5</v>
      </c>
      <c r="R858">
        <v>1012.5</v>
      </c>
      <c r="S858">
        <v>0</v>
      </c>
    </row>
    <row r="859" spans="1:19" x14ac:dyDescent="0.25">
      <c r="A859">
        <v>4</v>
      </c>
      <c r="B859">
        <v>4332</v>
      </c>
      <c r="C859" s="34" t="s">
        <v>3736</v>
      </c>
      <c r="D859" s="34" t="s">
        <v>113</v>
      </c>
      <c r="E859" s="34" t="s">
        <v>69</v>
      </c>
      <c r="F859" s="34" t="s">
        <v>7274</v>
      </c>
      <c r="G859" s="34" t="s">
        <v>7275</v>
      </c>
      <c r="H859" s="34" t="s">
        <v>86</v>
      </c>
      <c r="I859">
        <v>1</v>
      </c>
      <c r="J859" s="34" t="s">
        <v>6969</v>
      </c>
      <c r="K859" s="35">
        <v>43781</v>
      </c>
      <c r="L859">
        <v>21668.44</v>
      </c>
      <c r="M859">
        <v>21668.44</v>
      </c>
      <c r="N859">
        <v>0</v>
      </c>
      <c r="O859">
        <v>21668.44</v>
      </c>
      <c r="P859">
        <v>0</v>
      </c>
      <c r="Q859">
        <v>0</v>
      </c>
      <c r="R859">
        <v>0</v>
      </c>
      <c r="S859">
        <v>0</v>
      </c>
    </row>
    <row r="860" spans="1:19" x14ac:dyDescent="0.25">
      <c r="A860">
        <v>4</v>
      </c>
      <c r="B860">
        <v>4332</v>
      </c>
      <c r="C860" s="34" t="s">
        <v>3736</v>
      </c>
      <c r="D860" s="34" t="s">
        <v>1299</v>
      </c>
      <c r="E860" s="34" t="s">
        <v>25</v>
      </c>
      <c r="F860" s="34" t="s">
        <v>4447</v>
      </c>
      <c r="G860" s="34" t="s">
        <v>1300</v>
      </c>
      <c r="H860" s="34" t="s">
        <v>100</v>
      </c>
      <c r="I860">
        <v>1</v>
      </c>
      <c r="J860" s="34" t="s">
        <v>6969</v>
      </c>
      <c r="K860" s="35">
        <v>43356</v>
      </c>
      <c r="L860">
        <v>3854.9</v>
      </c>
      <c r="M860">
        <v>3854.9</v>
      </c>
      <c r="N860">
        <v>0</v>
      </c>
      <c r="O860">
        <v>3469.41</v>
      </c>
      <c r="P860">
        <v>0</v>
      </c>
      <c r="Q860">
        <v>289.12</v>
      </c>
      <c r="R860">
        <v>289.12</v>
      </c>
      <c r="S860">
        <v>0</v>
      </c>
    </row>
    <row r="861" spans="1:19" x14ac:dyDescent="0.25">
      <c r="A861">
        <v>4</v>
      </c>
      <c r="B861">
        <v>4332</v>
      </c>
      <c r="C861" s="34" t="s">
        <v>3736</v>
      </c>
      <c r="D861" s="34" t="s">
        <v>1022</v>
      </c>
      <c r="E861" s="34" t="s">
        <v>48</v>
      </c>
      <c r="F861" s="34" t="s">
        <v>4448</v>
      </c>
      <c r="G861" s="34" t="s">
        <v>1023</v>
      </c>
      <c r="H861" s="34" t="s">
        <v>107</v>
      </c>
      <c r="I861">
        <v>1</v>
      </c>
      <c r="J861" s="34" t="s">
        <v>6969</v>
      </c>
      <c r="K861" s="35">
        <v>43335</v>
      </c>
      <c r="L861">
        <v>7527.38</v>
      </c>
      <c r="M861">
        <v>7527.38</v>
      </c>
      <c r="N861">
        <v>0</v>
      </c>
      <c r="O861">
        <v>6774.64</v>
      </c>
      <c r="P861">
        <v>0</v>
      </c>
      <c r="Q861">
        <v>564.55999999999995</v>
      </c>
      <c r="R861">
        <v>564.54999999999995</v>
      </c>
      <c r="S861">
        <v>0.01</v>
      </c>
    </row>
    <row r="862" spans="1:19" x14ac:dyDescent="0.25">
      <c r="A862">
        <v>4</v>
      </c>
      <c r="B862">
        <v>4332</v>
      </c>
      <c r="C862" s="34" t="s">
        <v>3736</v>
      </c>
      <c r="D862" s="34" t="s">
        <v>917</v>
      </c>
      <c r="E862" s="34" t="s">
        <v>25</v>
      </c>
      <c r="F862" s="34" t="s">
        <v>4449</v>
      </c>
      <c r="G862" s="34" t="s">
        <v>1219</v>
      </c>
      <c r="H862" s="34" t="s">
        <v>107</v>
      </c>
      <c r="I862">
        <v>1</v>
      </c>
      <c r="J862" s="34" t="s">
        <v>6969</v>
      </c>
      <c r="K862" s="35">
        <v>43360</v>
      </c>
      <c r="L862">
        <v>9258.36</v>
      </c>
      <c r="M862">
        <v>9258.36</v>
      </c>
      <c r="N862">
        <v>0</v>
      </c>
      <c r="O862">
        <v>8332.52</v>
      </c>
      <c r="P862">
        <v>0</v>
      </c>
      <c r="Q862">
        <v>694.38</v>
      </c>
      <c r="R862">
        <v>694.38</v>
      </c>
      <c r="S862">
        <v>0</v>
      </c>
    </row>
    <row r="863" spans="1:19" x14ac:dyDescent="0.25">
      <c r="A863">
        <v>4</v>
      </c>
      <c r="B863">
        <v>4332</v>
      </c>
      <c r="C863" s="34" t="s">
        <v>3736</v>
      </c>
      <c r="D863" s="34" t="s">
        <v>48</v>
      </c>
      <c r="E863" s="34" t="s">
        <v>48</v>
      </c>
      <c r="F863" s="34" t="s">
        <v>4450</v>
      </c>
      <c r="G863" s="34" t="s">
        <v>1008</v>
      </c>
      <c r="H863" s="34" t="s">
        <v>104</v>
      </c>
      <c r="I863">
        <v>0.2</v>
      </c>
      <c r="J863" s="34" t="s">
        <v>6969</v>
      </c>
      <c r="K863" s="35">
        <v>43334</v>
      </c>
      <c r="L863">
        <v>6651.38</v>
      </c>
      <c r="M863">
        <v>6651.38</v>
      </c>
      <c r="N863">
        <v>0</v>
      </c>
      <c r="O863">
        <v>5986.24</v>
      </c>
      <c r="P863">
        <v>0</v>
      </c>
      <c r="Q863">
        <v>498.86</v>
      </c>
      <c r="R863">
        <v>498.85</v>
      </c>
      <c r="S863">
        <v>0.01</v>
      </c>
    </row>
    <row r="864" spans="1:19" x14ac:dyDescent="0.25">
      <c r="A864">
        <v>4</v>
      </c>
      <c r="B864">
        <v>4332</v>
      </c>
      <c r="C864" s="34" t="s">
        <v>3736</v>
      </c>
      <c r="D864" s="34" t="s">
        <v>795</v>
      </c>
      <c r="E864" s="34" t="s">
        <v>60</v>
      </c>
      <c r="F864" s="34" t="s">
        <v>4451</v>
      </c>
      <c r="G864" s="34" t="s">
        <v>1086</v>
      </c>
      <c r="H864" s="34" t="s">
        <v>104</v>
      </c>
      <c r="I864">
        <v>1</v>
      </c>
      <c r="J864" s="34" t="s">
        <v>6969</v>
      </c>
      <c r="K864" s="35">
        <v>43333</v>
      </c>
      <c r="L864">
        <v>11818.56</v>
      </c>
      <c r="M864">
        <v>11818.56</v>
      </c>
      <c r="N864">
        <v>0</v>
      </c>
      <c r="O864">
        <v>10636.7</v>
      </c>
      <c r="P864">
        <v>0</v>
      </c>
      <c r="Q864">
        <v>886.39</v>
      </c>
      <c r="R864">
        <v>886.39</v>
      </c>
      <c r="S864">
        <v>0</v>
      </c>
    </row>
    <row r="865" spans="1:19" x14ac:dyDescent="0.25">
      <c r="A865">
        <v>4</v>
      </c>
      <c r="B865">
        <v>4332</v>
      </c>
      <c r="C865" s="34" t="s">
        <v>3736</v>
      </c>
      <c r="D865" s="34" t="s">
        <v>211</v>
      </c>
      <c r="E865" s="34" t="s">
        <v>9</v>
      </c>
      <c r="F865" s="34" t="s">
        <v>4452</v>
      </c>
      <c r="G865" s="34" t="s">
        <v>212</v>
      </c>
      <c r="H865" s="34" t="s">
        <v>107</v>
      </c>
      <c r="I865">
        <v>0</v>
      </c>
      <c r="J865" s="34" t="s">
        <v>6969</v>
      </c>
      <c r="K865" s="35">
        <v>43294</v>
      </c>
      <c r="L865">
        <v>36567.699999999997</v>
      </c>
      <c r="M865">
        <v>36567.699999999997</v>
      </c>
      <c r="N865">
        <v>0</v>
      </c>
      <c r="O865">
        <v>32910.93</v>
      </c>
      <c r="P865">
        <v>0</v>
      </c>
      <c r="Q865">
        <v>2742.58</v>
      </c>
      <c r="R865">
        <v>2742.58</v>
      </c>
      <c r="S865">
        <v>0</v>
      </c>
    </row>
    <row r="866" spans="1:19" x14ac:dyDescent="0.25">
      <c r="A866">
        <v>4</v>
      </c>
      <c r="B866">
        <v>4332</v>
      </c>
      <c r="C866" s="34" t="s">
        <v>3736</v>
      </c>
      <c r="D866" s="34" t="s">
        <v>363</v>
      </c>
      <c r="E866" s="34" t="s">
        <v>168</v>
      </c>
      <c r="F866" s="34" t="s">
        <v>4453</v>
      </c>
      <c r="G866" s="34" t="s">
        <v>1274</v>
      </c>
      <c r="H866" s="34" t="s">
        <v>124</v>
      </c>
      <c r="I866">
        <v>0</v>
      </c>
      <c r="J866" s="34" t="s">
        <v>6969</v>
      </c>
      <c r="K866" s="35">
        <v>43362</v>
      </c>
      <c r="L866">
        <v>81104.59</v>
      </c>
      <c r="M866">
        <v>81104.59</v>
      </c>
      <c r="N866">
        <v>0</v>
      </c>
      <c r="O866">
        <v>72994.13</v>
      </c>
      <c r="P866">
        <v>0</v>
      </c>
      <c r="Q866">
        <v>6082.84</v>
      </c>
      <c r="R866">
        <v>6082.84</v>
      </c>
      <c r="S866">
        <v>0</v>
      </c>
    </row>
    <row r="867" spans="1:19" x14ac:dyDescent="0.25">
      <c r="A867">
        <v>4</v>
      </c>
      <c r="B867">
        <v>4332</v>
      </c>
      <c r="C867" s="34" t="s">
        <v>3736</v>
      </c>
      <c r="D867" s="34" t="s">
        <v>917</v>
      </c>
      <c r="E867" s="34" t="s">
        <v>25</v>
      </c>
      <c r="F867" s="34" t="s">
        <v>4454</v>
      </c>
      <c r="G867" s="34" t="s">
        <v>1249</v>
      </c>
      <c r="H867" s="34" t="s">
        <v>107</v>
      </c>
      <c r="I867">
        <v>1</v>
      </c>
      <c r="J867" s="34" t="s">
        <v>6969</v>
      </c>
      <c r="K867" s="35">
        <v>43361</v>
      </c>
      <c r="L867">
        <v>3584.65</v>
      </c>
      <c r="M867">
        <v>3584.65</v>
      </c>
      <c r="N867">
        <v>0</v>
      </c>
      <c r="O867">
        <v>3226.19</v>
      </c>
      <c r="P867">
        <v>0</v>
      </c>
      <c r="Q867">
        <v>268.85000000000002</v>
      </c>
      <c r="R867">
        <v>268.85000000000002</v>
      </c>
      <c r="S867">
        <v>0</v>
      </c>
    </row>
    <row r="868" spans="1:19" x14ac:dyDescent="0.25">
      <c r="A868">
        <v>4</v>
      </c>
      <c r="B868">
        <v>4332</v>
      </c>
      <c r="C868" s="34" t="s">
        <v>3736</v>
      </c>
      <c r="D868" s="34" t="s">
        <v>1334</v>
      </c>
      <c r="E868" s="34" t="s">
        <v>60</v>
      </c>
      <c r="F868" s="34" t="s">
        <v>4455</v>
      </c>
      <c r="G868" s="34" t="s">
        <v>1433</v>
      </c>
      <c r="H868" s="34" t="s">
        <v>86</v>
      </c>
      <c r="I868">
        <v>1</v>
      </c>
      <c r="J868" s="34" t="s">
        <v>6969</v>
      </c>
      <c r="K868" s="35">
        <v>43362</v>
      </c>
      <c r="L868">
        <v>43432.15</v>
      </c>
      <c r="M868">
        <v>43432.15</v>
      </c>
      <c r="N868">
        <v>0</v>
      </c>
      <c r="O868">
        <v>39088.94</v>
      </c>
      <c r="P868">
        <v>0</v>
      </c>
      <c r="Q868">
        <v>3257.41</v>
      </c>
      <c r="R868">
        <v>3257.41</v>
      </c>
      <c r="S868">
        <v>0</v>
      </c>
    </row>
    <row r="869" spans="1:19" x14ac:dyDescent="0.25">
      <c r="A869">
        <v>4</v>
      </c>
      <c r="B869">
        <v>4332</v>
      </c>
      <c r="C869" s="34" t="s">
        <v>3736</v>
      </c>
      <c r="D869" s="34" t="s">
        <v>284</v>
      </c>
      <c r="E869" s="34" t="s">
        <v>37</v>
      </c>
      <c r="F869" s="34" t="s">
        <v>4456</v>
      </c>
      <c r="G869" s="34" t="s">
        <v>1146</v>
      </c>
      <c r="H869" s="34" t="s">
        <v>100</v>
      </c>
      <c r="I869">
        <v>1</v>
      </c>
      <c r="J869" s="34" t="s">
        <v>6969</v>
      </c>
      <c r="K869" s="35">
        <v>43335</v>
      </c>
      <c r="L869">
        <v>5097.45</v>
      </c>
      <c r="M869">
        <v>5097.45</v>
      </c>
      <c r="N869">
        <v>0</v>
      </c>
      <c r="O869">
        <v>4587.71</v>
      </c>
      <c r="P869">
        <v>0</v>
      </c>
      <c r="Q869">
        <v>382.31</v>
      </c>
      <c r="R869">
        <v>382.31</v>
      </c>
      <c r="S869">
        <v>0</v>
      </c>
    </row>
    <row r="870" spans="1:19" x14ac:dyDescent="0.25">
      <c r="A870">
        <v>4</v>
      </c>
      <c r="B870">
        <v>4332</v>
      </c>
      <c r="C870" s="34" t="s">
        <v>3736</v>
      </c>
      <c r="D870" s="34" t="s">
        <v>246</v>
      </c>
      <c r="E870" s="34" t="s">
        <v>69</v>
      </c>
      <c r="F870" s="34" t="s">
        <v>7276</v>
      </c>
      <c r="G870" s="34" t="s">
        <v>7277</v>
      </c>
      <c r="H870" s="34" t="s">
        <v>86</v>
      </c>
      <c r="I870">
        <v>1</v>
      </c>
      <c r="J870" s="34" t="s">
        <v>6969</v>
      </c>
      <c r="K870" s="35">
        <v>43574</v>
      </c>
      <c r="L870">
        <v>518808.89</v>
      </c>
      <c r="M870">
        <v>518808.89</v>
      </c>
      <c r="N870">
        <v>0</v>
      </c>
      <c r="O870">
        <v>518808.89</v>
      </c>
      <c r="P870">
        <v>0</v>
      </c>
      <c r="Q870">
        <v>0</v>
      </c>
      <c r="R870">
        <v>0</v>
      </c>
      <c r="S870">
        <v>0</v>
      </c>
    </row>
    <row r="871" spans="1:19" x14ac:dyDescent="0.25">
      <c r="A871">
        <v>4</v>
      </c>
      <c r="B871">
        <v>4332</v>
      </c>
      <c r="C871" s="34" t="s">
        <v>3736</v>
      </c>
      <c r="D871" s="34" t="s">
        <v>101</v>
      </c>
      <c r="E871" s="34" t="s">
        <v>102</v>
      </c>
      <c r="F871" s="34" t="s">
        <v>4457</v>
      </c>
      <c r="G871" s="34" t="s">
        <v>195</v>
      </c>
      <c r="H871" s="34" t="s">
        <v>107</v>
      </c>
      <c r="I871">
        <v>0.6</v>
      </c>
      <c r="J871" s="34" t="s">
        <v>6969</v>
      </c>
      <c r="K871" s="35">
        <v>48092</v>
      </c>
      <c r="L871">
        <v>146225.96</v>
      </c>
      <c r="M871">
        <v>146225.96</v>
      </c>
      <c r="N871">
        <v>0</v>
      </c>
      <c r="O871">
        <v>131603.35999999999</v>
      </c>
      <c r="P871">
        <v>0</v>
      </c>
      <c r="Q871">
        <v>4871.45</v>
      </c>
      <c r="R871">
        <v>1994.21</v>
      </c>
      <c r="S871">
        <v>2877.24</v>
      </c>
    </row>
    <row r="872" spans="1:19" x14ac:dyDescent="0.25">
      <c r="A872">
        <v>4</v>
      </c>
      <c r="B872">
        <v>4332</v>
      </c>
      <c r="C872" s="34" t="s">
        <v>3736</v>
      </c>
      <c r="D872" s="34" t="s">
        <v>1041</v>
      </c>
      <c r="E872" s="34" t="s">
        <v>152</v>
      </c>
      <c r="F872" s="34" t="s">
        <v>4458</v>
      </c>
      <c r="G872" s="34" t="s">
        <v>1042</v>
      </c>
      <c r="H872" s="34" t="s">
        <v>100</v>
      </c>
      <c r="I872">
        <v>1</v>
      </c>
      <c r="J872" s="34" t="s">
        <v>6969</v>
      </c>
      <c r="K872" s="35">
        <v>43339</v>
      </c>
      <c r="L872">
        <v>25538.33</v>
      </c>
      <c r="M872">
        <v>25538.33</v>
      </c>
      <c r="N872">
        <v>0</v>
      </c>
      <c r="O872">
        <v>22984.5</v>
      </c>
      <c r="P872">
        <v>0</v>
      </c>
      <c r="Q872">
        <v>1915.3700000000001</v>
      </c>
      <c r="R872">
        <v>1915.38</v>
      </c>
      <c r="S872">
        <v>-0.01</v>
      </c>
    </row>
    <row r="873" spans="1:19" x14ac:dyDescent="0.25">
      <c r="A873">
        <v>4</v>
      </c>
      <c r="B873">
        <v>4332</v>
      </c>
      <c r="C873" s="34" t="s">
        <v>3736</v>
      </c>
      <c r="D873" s="34" t="s">
        <v>917</v>
      </c>
      <c r="E873" s="34" t="s">
        <v>25</v>
      </c>
      <c r="F873" s="34" t="s">
        <v>4459</v>
      </c>
      <c r="G873" s="34" t="s">
        <v>943</v>
      </c>
      <c r="H873" s="34" t="s">
        <v>107</v>
      </c>
      <c r="I873">
        <v>1</v>
      </c>
      <c r="J873" s="34" t="s">
        <v>6969</v>
      </c>
      <c r="K873" s="35">
        <v>43334</v>
      </c>
      <c r="L873">
        <v>3651.13</v>
      </c>
      <c r="M873">
        <v>3651.13</v>
      </c>
      <c r="N873">
        <v>0</v>
      </c>
      <c r="O873">
        <v>3286.02</v>
      </c>
      <c r="P873">
        <v>0</v>
      </c>
      <c r="Q873">
        <v>273.83</v>
      </c>
      <c r="R873">
        <v>273.83999999999997</v>
      </c>
      <c r="S873">
        <v>-0.01</v>
      </c>
    </row>
    <row r="874" spans="1:19" x14ac:dyDescent="0.25">
      <c r="A874">
        <v>4</v>
      </c>
      <c r="B874">
        <v>4332</v>
      </c>
      <c r="C874" s="34" t="s">
        <v>3736</v>
      </c>
      <c r="D874" s="34" t="s">
        <v>674</v>
      </c>
      <c r="E874" s="34" t="s">
        <v>60</v>
      </c>
      <c r="F874" s="34" t="s">
        <v>4460</v>
      </c>
      <c r="G874" s="34" t="s">
        <v>1403</v>
      </c>
      <c r="H874" s="34" t="s">
        <v>124</v>
      </c>
      <c r="I874">
        <v>0</v>
      </c>
      <c r="J874" s="34" t="s">
        <v>6969</v>
      </c>
      <c r="K874" s="35">
        <v>43598</v>
      </c>
      <c r="L874">
        <v>86118.8</v>
      </c>
      <c r="M874">
        <v>86118.8</v>
      </c>
      <c r="N874">
        <v>0</v>
      </c>
      <c r="O874">
        <v>77506.92</v>
      </c>
      <c r="P874">
        <v>0</v>
      </c>
      <c r="Q874">
        <v>6458.91</v>
      </c>
      <c r="R874">
        <v>6458.91</v>
      </c>
      <c r="S874">
        <v>0</v>
      </c>
    </row>
    <row r="875" spans="1:19" x14ac:dyDescent="0.25">
      <c r="A875">
        <v>4</v>
      </c>
      <c r="B875">
        <v>4332</v>
      </c>
      <c r="C875" s="34" t="s">
        <v>3736</v>
      </c>
      <c r="D875" s="34" t="s">
        <v>973</v>
      </c>
      <c r="E875" s="34" t="s">
        <v>252</v>
      </c>
      <c r="F875" s="34" t="s">
        <v>4461</v>
      </c>
      <c r="G875" s="34" t="s">
        <v>974</v>
      </c>
      <c r="H875" s="34" t="s">
        <v>104</v>
      </c>
      <c r="I875">
        <v>1</v>
      </c>
      <c r="J875" s="34" t="s">
        <v>6969</v>
      </c>
      <c r="K875" s="35">
        <v>43335</v>
      </c>
      <c r="L875">
        <v>6032.23</v>
      </c>
      <c r="M875">
        <v>6032.23</v>
      </c>
      <c r="N875">
        <v>0</v>
      </c>
      <c r="O875">
        <v>5429.01</v>
      </c>
      <c r="P875">
        <v>0</v>
      </c>
      <c r="Q875">
        <v>452.42</v>
      </c>
      <c r="R875">
        <v>452.42</v>
      </c>
      <c r="S875">
        <v>0</v>
      </c>
    </row>
    <row r="876" spans="1:19" x14ac:dyDescent="0.25">
      <c r="A876">
        <v>4</v>
      </c>
      <c r="B876">
        <v>4332</v>
      </c>
      <c r="C876" s="34" t="s">
        <v>3736</v>
      </c>
      <c r="D876" s="34" t="s">
        <v>1610</v>
      </c>
      <c r="E876" s="34" t="s">
        <v>48</v>
      </c>
      <c r="F876" s="34" t="s">
        <v>4462</v>
      </c>
      <c r="G876" s="34" t="s">
        <v>1611</v>
      </c>
      <c r="H876" s="34" t="s">
        <v>107</v>
      </c>
      <c r="I876">
        <v>1</v>
      </c>
      <c r="J876" s="34" t="s">
        <v>6969</v>
      </c>
      <c r="K876" s="35">
        <v>43412</v>
      </c>
      <c r="L876">
        <v>4832.29</v>
      </c>
      <c r="M876">
        <v>4832.29</v>
      </c>
      <c r="N876">
        <v>0</v>
      </c>
      <c r="O876">
        <v>4349.0600000000004</v>
      </c>
      <c r="P876">
        <v>0</v>
      </c>
      <c r="Q876">
        <v>362.42</v>
      </c>
      <c r="R876">
        <v>362.42</v>
      </c>
      <c r="S876">
        <v>0</v>
      </c>
    </row>
    <row r="877" spans="1:19" x14ac:dyDescent="0.25">
      <c r="A877">
        <v>4</v>
      </c>
      <c r="B877">
        <v>4332</v>
      </c>
      <c r="C877" s="34" t="s">
        <v>3736</v>
      </c>
      <c r="D877" s="34" t="s">
        <v>48</v>
      </c>
      <c r="E877" s="34" t="s">
        <v>48</v>
      </c>
      <c r="F877" s="34" t="s">
        <v>4463</v>
      </c>
      <c r="G877" s="34" t="s">
        <v>1085</v>
      </c>
      <c r="H877" s="34" t="s">
        <v>104</v>
      </c>
      <c r="I877">
        <v>0</v>
      </c>
      <c r="J877" s="34" t="s">
        <v>6969</v>
      </c>
      <c r="K877" s="35">
        <v>43334</v>
      </c>
      <c r="L877">
        <v>6234.92</v>
      </c>
      <c r="M877">
        <v>6234.92</v>
      </c>
      <c r="N877">
        <v>0</v>
      </c>
      <c r="O877">
        <v>5611.43</v>
      </c>
      <c r="P877">
        <v>0</v>
      </c>
      <c r="Q877">
        <v>467.62</v>
      </c>
      <c r="R877">
        <v>467.62</v>
      </c>
      <c r="S877">
        <v>0</v>
      </c>
    </row>
    <row r="878" spans="1:19" x14ac:dyDescent="0.25">
      <c r="A878">
        <v>4</v>
      </c>
      <c r="B878">
        <v>4332</v>
      </c>
      <c r="C878" s="34" t="s">
        <v>3736</v>
      </c>
      <c r="D878" s="34" t="s">
        <v>1196</v>
      </c>
      <c r="E878" s="34" t="s">
        <v>9</v>
      </c>
      <c r="F878" s="34" t="s">
        <v>4464</v>
      </c>
      <c r="G878" s="34" t="s">
        <v>1197</v>
      </c>
      <c r="H878" s="34" t="s">
        <v>100</v>
      </c>
      <c r="I878">
        <v>1</v>
      </c>
      <c r="J878" s="34" t="s">
        <v>6969</v>
      </c>
      <c r="K878" s="35">
        <v>43357</v>
      </c>
      <c r="L878">
        <v>7772.25</v>
      </c>
      <c r="M878">
        <v>7772.25</v>
      </c>
      <c r="N878">
        <v>0</v>
      </c>
      <c r="O878">
        <v>6995.03</v>
      </c>
      <c r="P878">
        <v>0</v>
      </c>
      <c r="Q878">
        <v>582.91999999999996</v>
      </c>
      <c r="R878">
        <v>582.91999999999996</v>
      </c>
      <c r="S878">
        <v>0</v>
      </c>
    </row>
    <row r="879" spans="1:19" x14ac:dyDescent="0.25">
      <c r="A879">
        <v>4</v>
      </c>
      <c r="B879">
        <v>4332</v>
      </c>
      <c r="C879" s="34" t="s">
        <v>3736</v>
      </c>
      <c r="D879" s="34" t="s">
        <v>226</v>
      </c>
      <c r="E879" s="34" t="s">
        <v>76</v>
      </c>
      <c r="F879" s="34" t="s">
        <v>4465</v>
      </c>
      <c r="G879" s="34" t="s">
        <v>480</v>
      </c>
      <c r="H879" s="34" t="s">
        <v>107</v>
      </c>
      <c r="I879">
        <v>0</v>
      </c>
      <c r="J879" s="34" t="s">
        <v>6969</v>
      </c>
      <c r="K879" s="35">
        <v>43959</v>
      </c>
      <c r="L879">
        <v>7644.56</v>
      </c>
      <c r="M879">
        <v>9769.25</v>
      </c>
      <c r="N879">
        <v>2124.69</v>
      </c>
      <c r="O879">
        <v>8792.32</v>
      </c>
      <c r="P879">
        <v>1912.22</v>
      </c>
      <c r="Q879">
        <v>732.7</v>
      </c>
      <c r="R879">
        <v>732.69</v>
      </c>
      <c r="S879">
        <v>0.01</v>
      </c>
    </row>
    <row r="880" spans="1:19" x14ac:dyDescent="0.25">
      <c r="A880">
        <v>4</v>
      </c>
      <c r="B880">
        <v>4332</v>
      </c>
      <c r="C880" s="34" t="s">
        <v>3736</v>
      </c>
      <c r="D880" s="34" t="s">
        <v>1334</v>
      </c>
      <c r="E880" s="34" t="s">
        <v>60</v>
      </c>
      <c r="F880" s="34" t="s">
        <v>4466</v>
      </c>
      <c r="G880" s="34" t="s">
        <v>2665</v>
      </c>
      <c r="H880" s="34" t="s">
        <v>107</v>
      </c>
      <c r="I880">
        <v>0.25</v>
      </c>
      <c r="J880" s="34" t="s">
        <v>6969</v>
      </c>
      <c r="K880" s="35">
        <v>48092</v>
      </c>
      <c r="L880">
        <v>6806655.2599999998</v>
      </c>
      <c r="M880">
        <v>6806655.2599999998</v>
      </c>
      <c r="N880">
        <v>0</v>
      </c>
      <c r="O880">
        <v>6125989.7400000002</v>
      </c>
      <c r="P880">
        <v>0</v>
      </c>
      <c r="Q880">
        <v>0</v>
      </c>
      <c r="R880">
        <v>0</v>
      </c>
      <c r="S880">
        <v>0</v>
      </c>
    </row>
    <row r="881" spans="1:19" x14ac:dyDescent="0.25">
      <c r="A881">
        <v>4</v>
      </c>
      <c r="B881">
        <v>4332</v>
      </c>
      <c r="C881" s="34" t="s">
        <v>3736</v>
      </c>
      <c r="D881" s="34" t="s">
        <v>715</v>
      </c>
      <c r="E881" s="34" t="s">
        <v>9</v>
      </c>
      <c r="F881" s="34" t="s">
        <v>4467</v>
      </c>
      <c r="G881" s="34" t="s">
        <v>1048</v>
      </c>
      <c r="H881" s="34" t="s">
        <v>100</v>
      </c>
      <c r="I881">
        <v>1</v>
      </c>
      <c r="J881" s="34" t="s">
        <v>6969</v>
      </c>
      <c r="K881" s="35">
        <v>43333</v>
      </c>
      <c r="L881">
        <v>106862</v>
      </c>
      <c r="M881">
        <v>106862</v>
      </c>
      <c r="N881">
        <v>0</v>
      </c>
      <c r="O881">
        <v>96175.8</v>
      </c>
      <c r="P881">
        <v>0</v>
      </c>
      <c r="Q881">
        <v>8014.65</v>
      </c>
      <c r="R881">
        <v>8014.65</v>
      </c>
      <c r="S881">
        <v>0</v>
      </c>
    </row>
    <row r="882" spans="1:19" x14ac:dyDescent="0.25">
      <c r="A882">
        <v>4</v>
      </c>
      <c r="B882">
        <v>4332</v>
      </c>
      <c r="C882" s="34" t="s">
        <v>3736</v>
      </c>
      <c r="D882" s="34" t="s">
        <v>284</v>
      </c>
      <c r="E882" s="34" t="s">
        <v>37</v>
      </c>
      <c r="F882" s="34" t="s">
        <v>4468</v>
      </c>
      <c r="G882" s="34" t="s">
        <v>1087</v>
      </c>
      <c r="H882" s="34" t="s">
        <v>100</v>
      </c>
      <c r="I882">
        <v>0.5</v>
      </c>
      <c r="J882" s="34" t="s">
        <v>6969</v>
      </c>
      <c r="K882" s="35">
        <v>43788</v>
      </c>
      <c r="L882">
        <v>8395.5300000000007</v>
      </c>
      <c r="M882">
        <v>8395.5300000000007</v>
      </c>
      <c r="N882">
        <v>0</v>
      </c>
      <c r="O882">
        <v>7555.98</v>
      </c>
      <c r="P882">
        <v>0</v>
      </c>
      <c r="Q882">
        <v>629.66</v>
      </c>
      <c r="R882">
        <v>629.66999999999996</v>
      </c>
      <c r="S882">
        <v>-0.01</v>
      </c>
    </row>
    <row r="883" spans="1:19" x14ac:dyDescent="0.25">
      <c r="A883">
        <v>4</v>
      </c>
      <c r="B883">
        <v>4332</v>
      </c>
      <c r="C883" s="34" t="s">
        <v>3736</v>
      </c>
      <c r="D883" s="34" t="s">
        <v>52</v>
      </c>
      <c r="E883" s="34" t="s">
        <v>21</v>
      </c>
      <c r="F883" s="34" t="s">
        <v>4469</v>
      </c>
      <c r="G883" s="34" t="s">
        <v>1205</v>
      </c>
      <c r="H883" s="34" t="s">
        <v>104</v>
      </c>
      <c r="I883">
        <v>0</v>
      </c>
      <c r="J883" s="34" t="s">
        <v>6969</v>
      </c>
      <c r="K883" s="35">
        <v>43356</v>
      </c>
      <c r="L883">
        <v>15650.87</v>
      </c>
      <c r="M883">
        <v>15650.87</v>
      </c>
      <c r="N883">
        <v>0</v>
      </c>
      <c r="O883">
        <v>14085.78</v>
      </c>
      <c r="P883">
        <v>0</v>
      </c>
      <c r="Q883">
        <v>1173.82</v>
      </c>
      <c r="R883">
        <v>1173.82</v>
      </c>
      <c r="S883">
        <v>0</v>
      </c>
    </row>
    <row r="884" spans="1:19" x14ac:dyDescent="0.25">
      <c r="A884">
        <v>4</v>
      </c>
      <c r="B884">
        <v>4332</v>
      </c>
      <c r="C884" s="34" t="s">
        <v>3736</v>
      </c>
      <c r="D884" s="34" t="s">
        <v>917</v>
      </c>
      <c r="E884" s="34" t="s">
        <v>25</v>
      </c>
      <c r="F884" s="34" t="s">
        <v>4470</v>
      </c>
      <c r="G884" s="34" t="s">
        <v>1344</v>
      </c>
      <c r="H884" s="34" t="s">
        <v>107</v>
      </c>
      <c r="I884">
        <v>1</v>
      </c>
      <c r="J884" s="34" t="s">
        <v>6969</v>
      </c>
      <c r="K884" s="35">
        <v>43361</v>
      </c>
      <c r="L884">
        <v>14904.55</v>
      </c>
      <c r="M884">
        <v>14904.55</v>
      </c>
      <c r="N884">
        <v>0</v>
      </c>
      <c r="O884">
        <v>13414.1</v>
      </c>
      <c r="P884">
        <v>0</v>
      </c>
      <c r="Q884">
        <v>1117.8399999999999</v>
      </c>
      <c r="R884">
        <v>1117.8399999999999</v>
      </c>
      <c r="S884">
        <v>0</v>
      </c>
    </row>
    <row r="885" spans="1:19" x14ac:dyDescent="0.25">
      <c r="A885">
        <v>4</v>
      </c>
      <c r="B885">
        <v>4332</v>
      </c>
      <c r="C885" s="34" t="s">
        <v>3736</v>
      </c>
      <c r="D885" s="34" t="s">
        <v>69</v>
      </c>
      <c r="E885" s="34" t="s">
        <v>69</v>
      </c>
      <c r="F885" s="34" t="s">
        <v>4471</v>
      </c>
      <c r="G885" s="34" t="s">
        <v>1556</v>
      </c>
      <c r="H885" s="34" t="s">
        <v>107</v>
      </c>
      <c r="I885">
        <v>0</v>
      </c>
      <c r="J885" s="34" t="s">
        <v>6969</v>
      </c>
      <c r="K885" s="35">
        <v>43412</v>
      </c>
      <c r="L885">
        <v>15562.57</v>
      </c>
      <c r="M885">
        <v>15562.57</v>
      </c>
      <c r="N885">
        <v>0</v>
      </c>
      <c r="O885">
        <v>14006.31</v>
      </c>
      <c r="P885">
        <v>0</v>
      </c>
      <c r="Q885">
        <v>1167.2</v>
      </c>
      <c r="R885">
        <v>1167.19</v>
      </c>
      <c r="S885">
        <v>0.01</v>
      </c>
    </row>
    <row r="886" spans="1:19" x14ac:dyDescent="0.25">
      <c r="A886">
        <v>4</v>
      </c>
      <c r="B886">
        <v>4332</v>
      </c>
      <c r="C886" s="34" t="s">
        <v>3736</v>
      </c>
      <c r="D886" s="34" t="s">
        <v>744</v>
      </c>
      <c r="E886" s="34" t="s">
        <v>25</v>
      </c>
      <c r="F886" s="34" t="s">
        <v>4472</v>
      </c>
      <c r="G886" s="34" t="s">
        <v>1149</v>
      </c>
      <c r="H886" s="34" t="s">
        <v>107</v>
      </c>
      <c r="I886">
        <v>1</v>
      </c>
      <c r="J886" s="34" t="s">
        <v>6969</v>
      </c>
      <c r="K886" s="35">
        <v>43336</v>
      </c>
      <c r="L886">
        <v>14762.09</v>
      </c>
      <c r="M886">
        <v>14762.09</v>
      </c>
      <c r="N886">
        <v>0</v>
      </c>
      <c r="O886">
        <v>13285.88</v>
      </c>
      <c r="P886">
        <v>0</v>
      </c>
      <c r="Q886">
        <v>1107.1600000000001</v>
      </c>
      <c r="R886">
        <v>1107.1600000000001</v>
      </c>
      <c r="S886">
        <v>0</v>
      </c>
    </row>
    <row r="887" spans="1:19" x14ac:dyDescent="0.25">
      <c r="A887">
        <v>4</v>
      </c>
      <c r="B887">
        <v>4332</v>
      </c>
      <c r="C887" s="34" t="s">
        <v>3736</v>
      </c>
      <c r="D887" s="34" t="s">
        <v>27</v>
      </c>
      <c r="E887" s="34" t="s">
        <v>27</v>
      </c>
      <c r="F887" s="34" t="s">
        <v>4473</v>
      </c>
      <c r="G887" s="34" t="s">
        <v>126</v>
      </c>
      <c r="H887" s="34" t="s">
        <v>124</v>
      </c>
      <c r="I887">
        <v>1</v>
      </c>
      <c r="J887" s="34" t="s">
        <v>6969</v>
      </c>
      <c r="K887" s="35">
        <v>43294</v>
      </c>
      <c r="L887">
        <v>31263.86</v>
      </c>
      <c r="M887">
        <v>31263.86</v>
      </c>
      <c r="N887">
        <v>0</v>
      </c>
      <c r="O887">
        <v>28137.47</v>
      </c>
      <c r="P887">
        <v>0</v>
      </c>
      <c r="Q887">
        <v>2344.79</v>
      </c>
      <c r="R887">
        <v>2344.79</v>
      </c>
      <c r="S887">
        <v>0</v>
      </c>
    </row>
    <row r="888" spans="1:19" x14ac:dyDescent="0.25">
      <c r="A888">
        <v>4</v>
      </c>
      <c r="B888">
        <v>4332</v>
      </c>
      <c r="C888" s="34" t="s">
        <v>3736</v>
      </c>
      <c r="D888" s="34" t="s">
        <v>1125</v>
      </c>
      <c r="E888" s="34" t="s">
        <v>9</v>
      </c>
      <c r="F888" s="34" t="s">
        <v>4474</v>
      </c>
      <c r="G888" s="34" t="s">
        <v>1768</v>
      </c>
      <c r="H888" s="34" t="s">
        <v>149</v>
      </c>
      <c r="I888">
        <v>1</v>
      </c>
      <c r="J888" s="34" t="s">
        <v>6969</v>
      </c>
      <c r="K888" s="35">
        <v>43410</v>
      </c>
      <c r="L888">
        <v>72387.490000000005</v>
      </c>
      <c r="M888">
        <v>72387.490000000005</v>
      </c>
      <c r="N888">
        <v>0</v>
      </c>
      <c r="O888">
        <v>65148.74</v>
      </c>
      <c r="P888">
        <v>0</v>
      </c>
      <c r="Q888">
        <v>5429.06</v>
      </c>
      <c r="R888">
        <v>5429.06</v>
      </c>
      <c r="S888">
        <v>0</v>
      </c>
    </row>
    <row r="889" spans="1:19" x14ac:dyDescent="0.25">
      <c r="A889">
        <v>4</v>
      </c>
      <c r="B889">
        <v>4332</v>
      </c>
      <c r="C889" s="34" t="s">
        <v>3736</v>
      </c>
      <c r="D889" s="34" t="s">
        <v>426</v>
      </c>
      <c r="E889" s="34" t="s">
        <v>60</v>
      </c>
      <c r="F889" s="34" t="s">
        <v>4475</v>
      </c>
      <c r="G889" s="34" t="s">
        <v>837</v>
      </c>
      <c r="H889" s="34" t="s">
        <v>107</v>
      </c>
      <c r="I889">
        <v>1</v>
      </c>
      <c r="J889" s="34" t="s">
        <v>6969</v>
      </c>
      <c r="K889" s="35">
        <v>43335</v>
      </c>
      <c r="L889">
        <v>4283</v>
      </c>
      <c r="M889">
        <v>4283</v>
      </c>
      <c r="N889">
        <v>0</v>
      </c>
      <c r="O889">
        <v>3854.7</v>
      </c>
      <c r="P889">
        <v>0</v>
      </c>
      <c r="Q889">
        <v>321.23</v>
      </c>
      <c r="R889">
        <v>321.23</v>
      </c>
      <c r="S889">
        <v>0</v>
      </c>
    </row>
    <row r="890" spans="1:19" x14ac:dyDescent="0.25">
      <c r="A890">
        <v>4</v>
      </c>
      <c r="B890">
        <v>4332</v>
      </c>
      <c r="C890" s="34" t="s">
        <v>3736</v>
      </c>
      <c r="D890" s="34" t="s">
        <v>426</v>
      </c>
      <c r="E890" s="34" t="s">
        <v>60</v>
      </c>
      <c r="F890" s="34" t="s">
        <v>4476</v>
      </c>
      <c r="G890" s="34" t="s">
        <v>836</v>
      </c>
      <c r="H890" s="34" t="s">
        <v>107</v>
      </c>
      <c r="I890">
        <v>1</v>
      </c>
      <c r="J890" s="34" t="s">
        <v>6969</v>
      </c>
      <c r="K890" s="35">
        <v>43335</v>
      </c>
      <c r="L890">
        <v>4728.3900000000003</v>
      </c>
      <c r="M890">
        <v>4728.3900000000003</v>
      </c>
      <c r="N890">
        <v>0</v>
      </c>
      <c r="O890">
        <v>4255.55</v>
      </c>
      <c r="P890">
        <v>0</v>
      </c>
      <c r="Q890">
        <v>354.63</v>
      </c>
      <c r="R890">
        <v>354.63</v>
      </c>
      <c r="S890">
        <v>0</v>
      </c>
    </row>
    <row r="891" spans="1:19" x14ac:dyDescent="0.25">
      <c r="A891">
        <v>4</v>
      </c>
      <c r="B891">
        <v>4332</v>
      </c>
      <c r="C891" s="34" t="s">
        <v>3736</v>
      </c>
      <c r="D891" s="34" t="s">
        <v>1875</v>
      </c>
      <c r="E891" s="34" t="s">
        <v>320</v>
      </c>
      <c r="F891" s="34" t="s">
        <v>7278</v>
      </c>
      <c r="G891" s="34" t="s">
        <v>7279</v>
      </c>
      <c r="H891" s="34" t="s">
        <v>86</v>
      </c>
      <c r="I891">
        <v>1</v>
      </c>
      <c r="J891" s="34" t="s">
        <v>6969</v>
      </c>
      <c r="K891" s="35">
        <v>43333</v>
      </c>
      <c r="L891">
        <v>9678.6299999999992</v>
      </c>
      <c r="M891">
        <v>9678.6299999999992</v>
      </c>
      <c r="N891">
        <v>0</v>
      </c>
      <c r="O891">
        <v>9678.6299999999992</v>
      </c>
      <c r="P891">
        <v>0</v>
      </c>
      <c r="Q891">
        <v>0</v>
      </c>
      <c r="R891">
        <v>0</v>
      </c>
      <c r="S891">
        <v>0</v>
      </c>
    </row>
    <row r="892" spans="1:19" x14ac:dyDescent="0.25">
      <c r="A892">
        <v>4</v>
      </c>
      <c r="B892">
        <v>4332</v>
      </c>
      <c r="C892" s="34" t="s">
        <v>3736</v>
      </c>
      <c r="D892" s="34" t="s">
        <v>96</v>
      </c>
      <c r="E892" s="34" t="s">
        <v>9</v>
      </c>
      <c r="F892" s="34" t="s">
        <v>8672</v>
      </c>
      <c r="G892" s="34" t="s">
        <v>8627</v>
      </c>
      <c r="H892" s="34" t="s">
        <v>107</v>
      </c>
      <c r="I892">
        <v>0.1</v>
      </c>
      <c r="J892" s="34" t="s">
        <v>6969</v>
      </c>
      <c r="K892" s="35">
        <v>48092</v>
      </c>
      <c r="L892">
        <v>9832672.5</v>
      </c>
      <c r="M892">
        <v>9832672.5</v>
      </c>
      <c r="N892">
        <v>0</v>
      </c>
      <c r="O892">
        <v>8849405.25</v>
      </c>
      <c r="P892">
        <v>0</v>
      </c>
      <c r="Q892">
        <v>0</v>
      </c>
      <c r="R892">
        <v>0</v>
      </c>
      <c r="S892">
        <v>0</v>
      </c>
    </row>
    <row r="893" spans="1:19" x14ac:dyDescent="0.25">
      <c r="A893">
        <v>4</v>
      </c>
      <c r="B893">
        <v>4332</v>
      </c>
      <c r="C893" s="34" t="s">
        <v>3736</v>
      </c>
      <c r="D893" s="34" t="s">
        <v>438</v>
      </c>
      <c r="E893" s="34" t="s">
        <v>439</v>
      </c>
      <c r="F893" s="34" t="s">
        <v>4477</v>
      </c>
      <c r="G893" s="34" t="s">
        <v>1130</v>
      </c>
      <c r="H893" s="34" t="s">
        <v>100</v>
      </c>
      <c r="I893">
        <v>1</v>
      </c>
      <c r="J893" s="34" t="s">
        <v>6969</v>
      </c>
      <c r="K893" s="35">
        <v>43335</v>
      </c>
      <c r="L893">
        <v>10065.9</v>
      </c>
      <c r="M893">
        <v>10065.9</v>
      </c>
      <c r="N893">
        <v>0</v>
      </c>
      <c r="O893">
        <v>9059.31</v>
      </c>
      <c r="P893">
        <v>0</v>
      </c>
      <c r="Q893">
        <v>754.94</v>
      </c>
      <c r="R893">
        <v>754.94</v>
      </c>
      <c r="S893">
        <v>0</v>
      </c>
    </row>
    <row r="894" spans="1:19" x14ac:dyDescent="0.25">
      <c r="A894">
        <v>4</v>
      </c>
      <c r="B894">
        <v>4332</v>
      </c>
      <c r="C894" s="34" t="s">
        <v>3736</v>
      </c>
      <c r="D894" s="34" t="s">
        <v>343</v>
      </c>
      <c r="E894" s="34" t="s">
        <v>140</v>
      </c>
      <c r="F894" s="34" t="s">
        <v>4478</v>
      </c>
      <c r="G894" s="34" t="s">
        <v>1448</v>
      </c>
      <c r="H894" s="34" t="s">
        <v>124</v>
      </c>
      <c r="I894">
        <v>0.9</v>
      </c>
      <c r="J894" s="34" t="s">
        <v>6969</v>
      </c>
      <c r="K894" s="35">
        <v>43362</v>
      </c>
      <c r="L894">
        <v>56251.88</v>
      </c>
      <c r="M894">
        <v>56251.88</v>
      </c>
      <c r="N894">
        <v>0</v>
      </c>
      <c r="O894">
        <v>50626.69</v>
      </c>
      <c r="P894">
        <v>0</v>
      </c>
      <c r="Q894">
        <v>4218.8900000000003</v>
      </c>
      <c r="R894">
        <v>4218.8900000000003</v>
      </c>
      <c r="S894">
        <v>0</v>
      </c>
    </row>
    <row r="895" spans="1:19" x14ac:dyDescent="0.25">
      <c r="A895">
        <v>4</v>
      </c>
      <c r="B895">
        <v>4332</v>
      </c>
      <c r="C895" s="34" t="s">
        <v>3736</v>
      </c>
      <c r="D895" s="34" t="s">
        <v>81</v>
      </c>
      <c r="E895" s="34" t="s">
        <v>82</v>
      </c>
      <c r="F895" s="34" t="s">
        <v>4479</v>
      </c>
      <c r="G895" s="34" t="s">
        <v>199</v>
      </c>
      <c r="H895" s="34" t="s">
        <v>100</v>
      </c>
      <c r="I895">
        <v>1</v>
      </c>
      <c r="J895" s="34" t="s">
        <v>6969</v>
      </c>
      <c r="K895" s="35">
        <v>43356</v>
      </c>
      <c r="L895">
        <v>9883</v>
      </c>
      <c r="M895">
        <v>9883</v>
      </c>
      <c r="N895">
        <v>0</v>
      </c>
      <c r="O895">
        <v>8894.7000000000007</v>
      </c>
      <c r="P895">
        <v>0</v>
      </c>
      <c r="Q895">
        <v>741.22</v>
      </c>
      <c r="R895">
        <v>741.22</v>
      </c>
      <c r="S895">
        <v>0</v>
      </c>
    </row>
    <row r="896" spans="1:19" x14ac:dyDescent="0.25">
      <c r="A896">
        <v>4</v>
      </c>
      <c r="B896">
        <v>4332</v>
      </c>
      <c r="C896" s="34" t="s">
        <v>3736</v>
      </c>
      <c r="D896" s="34" t="s">
        <v>13</v>
      </c>
      <c r="E896" s="34" t="s">
        <v>9</v>
      </c>
      <c r="F896" s="34" t="s">
        <v>7280</v>
      </c>
      <c r="G896" s="34" t="s">
        <v>7281</v>
      </c>
      <c r="H896" s="34" t="s">
        <v>86</v>
      </c>
      <c r="I896">
        <v>0.49</v>
      </c>
      <c r="J896" s="34" t="s">
        <v>6969</v>
      </c>
      <c r="K896" s="35">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s="34" t="s">
        <v>3736</v>
      </c>
      <c r="D897" s="34" t="s">
        <v>327</v>
      </c>
      <c r="E897" s="34" t="s">
        <v>9</v>
      </c>
      <c r="F897" s="34" t="s">
        <v>4480</v>
      </c>
      <c r="G897" s="34" t="s">
        <v>2916</v>
      </c>
      <c r="H897" s="34" t="s">
        <v>100</v>
      </c>
      <c r="I897">
        <v>0</v>
      </c>
      <c r="J897" s="34" t="s">
        <v>6969</v>
      </c>
      <c r="K897" s="35">
        <v>43951</v>
      </c>
      <c r="L897">
        <v>11058.32</v>
      </c>
      <c r="M897">
        <v>11058.32</v>
      </c>
      <c r="N897">
        <v>0</v>
      </c>
      <c r="O897">
        <v>9952.49</v>
      </c>
      <c r="P897">
        <v>0</v>
      </c>
      <c r="Q897">
        <v>829.37</v>
      </c>
      <c r="R897">
        <v>829.37</v>
      </c>
      <c r="S897">
        <v>0</v>
      </c>
    </row>
    <row r="898" spans="1:19" x14ac:dyDescent="0.25">
      <c r="A898">
        <v>4</v>
      </c>
      <c r="B898">
        <v>4332</v>
      </c>
      <c r="C898" s="34" t="s">
        <v>3736</v>
      </c>
      <c r="D898" s="34" t="s">
        <v>1028</v>
      </c>
      <c r="E898" s="34" t="s">
        <v>238</v>
      </c>
      <c r="F898" s="34" t="s">
        <v>4481</v>
      </c>
      <c r="G898" s="34" t="s">
        <v>1029</v>
      </c>
      <c r="H898" s="34" t="s">
        <v>124</v>
      </c>
      <c r="I898">
        <v>0</v>
      </c>
      <c r="J898" s="34" t="s">
        <v>6969</v>
      </c>
      <c r="K898" s="35">
        <v>43336</v>
      </c>
      <c r="L898">
        <v>59643.91</v>
      </c>
      <c r="M898">
        <v>59643.91</v>
      </c>
      <c r="N898">
        <v>0</v>
      </c>
      <c r="O898">
        <v>53679.519999999997</v>
      </c>
      <c r="P898">
        <v>0</v>
      </c>
      <c r="Q898">
        <v>4473.29</v>
      </c>
      <c r="R898">
        <v>4473.29</v>
      </c>
      <c r="S898">
        <v>0</v>
      </c>
    </row>
    <row r="899" spans="1:19" x14ac:dyDescent="0.25">
      <c r="A899">
        <v>4</v>
      </c>
      <c r="B899">
        <v>4332</v>
      </c>
      <c r="C899" s="34" t="s">
        <v>3736</v>
      </c>
      <c r="D899" s="34" t="s">
        <v>759</v>
      </c>
      <c r="E899" s="34" t="s">
        <v>9</v>
      </c>
      <c r="F899" s="34" t="s">
        <v>4482</v>
      </c>
      <c r="G899" s="34" t="s">
        <v>1390</v>
      </c>
      <c r="H899" s="34" t="s">
        <v>107</v>
      </c>
      <c r="I899">
        <v>1</v>
      </c>
      <c r="J899" s="34" t="s">
        <v>6969</v>
      </c>
      <c r="K899" s="35">
        <v>48092</v>
      </c>
      <c r="L899">
        <v>140870.21</v>
      </c>
      <c r="M899">
        <v>140870.21</v>
      </c>
      <c r="N899">
        <v>0</v>
      </c>
      <c r="O899">
        <v>126783.19</v>
      </c>
      <c r="P899">
        <v>0</v>
      </c>
      <c r="Q899">
        <v>5601.63</v>
      </c>
      <c r="R899">
        <v>5601.63</v>
      </c>
      <c r="S899">
        <v>0</v>
      </c>
    </row>
    <row r="900" spans="1:19" x14ac:dyDescent="0.25">
      <c r="A900">
        <v>4</v>
      </c>
      <c r="B900">
        <v>4332</v>
      </c>
      <c r="C900" s="34" t="s">
        <v>3736</v>
      </c>
      <c r="D900" s="34" t="s">
        <v>426</v>
      </c>
      <c r="E900" s="34" t="s">
        <v>60</v>
      </c>
      <c r="F900" s="34" t="s">
        <v>4483</v>
      </c>
      <c r="G900" s="34" t="s">
        <v>881</v>
      </c>
      <c r="H900" s="34" t="s">
        <v>107</v>
      </c>
      <c r="I900">
        <v>1</v>
      </c>
      <c r="J900" s="34" t="s">
        <v>6969</v>
      </c>
      <c r="K900" s="35">
        <v>43335</v>
      </c>
      <c r="L900">
        <v>15492</v>
      </c>
      <c r="M900">
        <v>15492</v>
      </c>
      <c r="N900">
        <v>0</v>
      </c>
      <c r="O900">
        <v>13942.8</v>
      </c>
      <c r="P900">
        <v>0</v>
      </c>
      <c r="Q900">
        <v>1161.9000000000001</v>
      </c>
      <c r="R900">
        <v>1161.9000000000001</v>
      </c>
      <c r="S900">
        <v>0</v>
      </c>
    </row>
    <row r="901" spans="1:19" x14ac:dyDescent="0.25">
      <c r="A901">
        <v>4</v>
      </c>
      <c r="B901">
        <v>4332</v>
      </c>
      <c r="C901" s="34" t="s">
        <v>3736</v>
      </c>
      <c r="D901" s="34" t="s">
        <v>557</v>
      </c>
      <c r="E901" s="34" t="s">
        <v>93</v>
      </c>
      <c r="F901" s="34" t="s">
        <v>7282</v>
      </c>
      <c r="G901" s="34" t="s">
        <v>141</v>
      </c>
      <c r="H901" s="34" t="s">
        <v>86</v>
      </c>
      <c r="I901">
        <v>1</v>
      </c>
      <c r="J901" s="34" t="s">
        <v>6969</v>
      </c>
      <c r="K901" s="35">
        <v>43334</v>
      </c>
      <c r="L901">
        <v>5834.48</v>
      </c>
      <c r="M901">
        <v>5834.48</v>
      </c>
      <c r="N901">
        <v>0</v>
      </c>
      <c r="O901">
        <v>5834.48</v>
      </c>
      <c r="P901">
        <v>0</v>
      </c>
      <c r="Q901">
        <v>0</v>
      </c>
      <c r="R901">
        <v>0</v>
      </c>
      <c r="S901">
        <v>0</v>
      </c>
    </row>
    <row r="902" spans="1:19" x14ac:dyDescent="0.25">
      <c r="A902">
        <v>4</v>
      </c>
      <c r="B902">
        <v>4332</v>
      </c>
      <c r="C902" s="34" t="s">
        <v>3736</v>
      </c>
      <c r="D902" s="34" t="s">
        <v>917</v>
      </c>
      <c r="E902" s="34" t="s">
        <v>25</v>
      </c>
      <c r="F902" s="34" t="s">
        <v>4484</v>
      </c>
      <c r="G902" s="34" t="s">
        <v>944</v>
      </c>
      <c r="H902" s="34" t="s">
        <v>107</v>
      </c>
      <c r="I902">
        <v>1</v>
      </c>
      <c r="J902" s="34" t="s">
        <v>6969</v>
      </c>
      <c r="K902" s="35">
        <v>43334</v>
      </c>
      <c r="L902">
        <v>15700.24</v>
      </c>
      <c r="M902">
        <v>15700.24</v>
      </c>
      <c r="N902">
        <v>0</v>
      </c>
      <c r="O902">
        <v>14130.22</v>
      </c>
      <c r="P902">
        <v>0</v>
      </c>
      <c r="Q902">
        <v>1177.52</v>
      </c>
      <c r="R902">
        <v>1177.52</v>
      </c>
      <c r="S902">
        <v>0</v>
      </c>
    </row>
    <row r="903" spans="1:19" x14ac:dyDescent="0.25">
      <c r="A903">
        <v>4</v>
      </c>
      <c r="B903">
        <v>4332</v>
      </c>
      <c r="C903" s="34" t="s">
        <v>3736</v>
      </c>
      <c r="D903" s="34" t="s">
        <v>795</v>
      </c>
      <c r="E903" s="34" t="s">
        <v>60</v>
      </c>
      <c r="F903" s="34" t="s">
        <v>4485</v>
      </c>
      <c r="G903" s="34" t="s">
        <v>3420</v>
      </c>
      <c r="H903" s="34" t="s">
        <v>100</v>
      </c>
      <c r="I903">
        <v>0</v>
      </c>
      <c r="J903" s="34" t="s">
        <v>6969</v>
      </c>
      <c r="K903" s="35">
        <v>44085</v>
      </c>
      <c r="L903">
        <v>112941.58</v>
      </c>
      <c r="M903">
        <v>112941.58</v>
      </c>
      <c r="N903">
        <v>0</v>
      </c>
      <c r="O903">
        <v>101647.42</v>
      </c>
      <c r="P903">
        <v>0</v>
      </c>
      <c r="Q903">
        <v>8470.6200000000008</v>
      </c>
      <c r="R903">
        <v>8470.6200000000008</v>
      </c>
      <c r="S903">
        <v>0</v>
      </c>
    </row>
    <row r="904" spans="1:19" x14ac:dyDescent="0.25">
      <c r="A904">
        <v>4</v>
      </c>
      <c r="B904">
        <v>4332</v>
      </c>
      <c r="C904" s="34" t="s">
        <v>3736</v>
      </c>
      <c r="D904" s="34" t="s">
        <v>181</v>
      </c>
      <c r="E904" s="34" t="s">
        <v>76</v>
      </c>
      <c r="F904" s="34" t="s">
        <v>4486</v>
      </c>
      <c r="G904" s="34" t="s">
        <v>182</v>
      </c>
      <c r="H904" s="34" t="s">
        <v>107</v>
      </c>
      <c r="I904">
        <v>1</v>
      </c>
      <c r="J904" s="34" t="s">
        <v>6969</v>
      </c>
      <c r="K904" s="35">
        <v>43228</v>
      </c>
      <c r="L904">
        <v>6078</v>
      </c>
      <c r="M904">
        <v>6078</v>
      </c>
      <c r="N904">
        <v>0</v>
      </c>
      <c r="O904">
        <v>5470.2</v>
      </c>
      <c r="P904">
        <v>0</v>
      </c>
      <c r="Q904">
        <v>455.85</v>
      </c>
      <c r="R904">
        <v>455.85</v>
      </c>
      <c r="S904">
        <v>0</v>
      </c>
    </row>
    <row r="905" spans="1:19" x14ac:dyDescent="0.25">
      <c r="A905">
        <v>4</v>
      </c>
      <c r="B905">
        <v>4332</v>
      </c>
      <c r="C905" s="34" t="s">
        <v>3736</v>
      </c>
      <c r="D905" s="34" t="s">
        <v>426</v>
      </c>
      <c r="E905" s="34" t="s">
        <v>60</v>
      </c>
      <c r="F905" s="34" t="s">
        <v>4487</v>
      </c>
      <c r="G905" s="34" t="s">
        <v>964</v>
      </c>
      <c r="H905" s="34" t="s">
        <v>107</v>
      </c>
      <c r="I905">
        <v>1</v>
      </c>
      <c r="J905" s="34" t="s">
        <v>6969</v>
      </c>
      <c r="K905" s="35">
        <v>43335</v>
      </c>
      <c r="L905">
        <v>15492</v>
      </c>
      <c r="M905">
        <v>15492</v>
      </c>
      <c r="N905">
        <v>0</v>
      </c>
      <c r="O905">
        <v>13942.8</v>
      </c>
      <c r="P905">
        <v>0</v>
      </c>
      <c r="Q905">
        <v>1161.9000000000001</v>
      </c>
      <c r="R905">
        <v>1161.9000000000001</v>
      </c>
      <c r="S905">
        <v>0</v>
      </c>
    </row>
    <row r="906" spans="1:19" x14ac:dyDescent="0.25">
      <c r="A906">
        <v>4</v>
      </c>
      <c r="B906">
        <v>4332</v>
      </c>
      <c r="C906" s="34" t="s">
        <v>3736</v>
      </c>
      <c r="D906" s="34" t="s">
        <v>1196</v>
      </c>
      <c r="E906" s="34" t="s">
        <v>9</v>
      </c>
      <c r="F906" s="34" t="s">
        <v>7283</v>
      </c>
      <c r="G906" s="34" t="s">
        <v>7284</v>
      </c>
      <c r="H906" s="34" t="s">
        <v>86</v>
      </c>
      <c r="I906">
        <v>1</v>
      </c>
      <c r="J906" s="34" t="s">
        <v>6969</v>
      </c>
      <c r="K906" s="35">
        <v>43339</v>
      </c>
      <c r="L906">
        <v>4617.37</v>
      </c>
      <c r="M906">
        <v>4617.37</v>
      </c>
      <c r="N906">
        <v>0</v>
      </c>
      <c r="O906">
        <v>4617.37</v>
      </c>
      <c r="P906">
        <v>0</v>
      </c>
      <c r="Q906">
        <v>0</v>
      </c>
      <c r="R906">
        <v>0</v>
      </c>
      <c r="S906">
        <v>0</v>
      </c>
    </row>
    <row r="907" spans="1:19" x14ac:dyDescent="0.25">
      <c r="A907">
        <v>4</v>
      </c>
      <c r="B907">
        <v>4332</v>
      </c>
      <c r="C907" s="34" t="s">
        <v>3736</v>
      </c>
      <c r="D907" s="34" t="s">
        <v>398</v>
      </c>
      <c r="E907" s="34" t="s">
        <v>255</v>
      </c>
      <c r="F907" s="34" t="s">
        <v>4488</v>
      </c>
      <c r="G907" s="34" t="s">
        <v>1056</v>
      </c>
      <c r="H907" s="34" t="s">
        <v>107</v>
      </c>
      <c r="I907">
        <v>0</v>
      </c>
      <c r="J907" s="34" t="s">
        <v>6969</v>
      </c>
      <c r="K907" s="35">
        <v>43333</v>
      </c>
      <c r="L907">
        <v>4275.6099999999997</v>
      </c>
      <c r="M907">
        <v>4275.6099999999997</v>
      </c>
      <c r="N907">
        <v>0</v>
      </c>
      <c r="O907">
        <v>3848.05</v>
      </c>
      <c r="P907">
        <v>0</v>
      </c>
      <c r="Q907">
        <v>320.67</v>
      </c>
      <c r="R907">
        <v>320.67</v>
      </c>
      <c r="S907">
        <v>0</v>
      </c>
    </row>
    <row r="908" spans="1:19" x14ac:dyDescent="0.25">
      <c r="A908">
        <v>4</v>
      </c>
      <c r="B908">
        <v>4332</v>
      </c>
      <c r="C908" s="34" t="s">
        <v>3736</v>
      </c>
      <c r="D908" s="34" t="s">
        <v>426</v>
      </c>
      <c r="E908" s="34" t="s">
        <v>60</v>
      </c>
      <c r="F908" s="34" t="s">
        <v>4489</v>
      </c>
      <c r="G908" s="34" t="s">
        <v>965</v>
      </c>
      <c r="H908" s="34" t="s">
        <v>107</v>
      </c>
      <c r="I908">
        <v>1</v>
      </c>
      <c r="J908" s="34" t="s">
        <v>6969</v>
      </c>
      <c r="K908" s="35">
        <v>43335</v>
      </c>
      <c r="L908">
        <v>12475</v>
      </c>
      <c r="M908">
        <v>12475</v>
      </c>
      <c r="N908">
        <v>0</v>
      </c>
      <c r="O908">
        <v>11227.5</v>
      </c>
      <c r="P908">
        <v>0</v>
      </c>
      <c r="Q908">
        <v>935.63</v>
      </c>
      <c r="R908">
        <v>935.63</v>
      </c>
      <c r="S908">
        <v>0</v>
      </c>
    </row>
    <row r="909" spans="1:19" x14ac:dyDescent="0.25">
      <c r="A909">
        <v>4</v>
      </c>
      <c r="B909">
        <v>4332</v>
      </c>
      <c r="C909" s="34" t="s">
        <v>3736</v>
      </c>
      <c r="D909" s="34" t="s">
        <v>1334</v>
      </c>
      <c r="E909" s="34" t="s">
        <v>60</v>
      </c>
      <c r="F909" s="34" t="s">
        <v>4490</v>
      </c>
      <c r="G909" s="34" t="s">
        <v>1970</v>
      </c>
      <c r="H909" s="34" t="s">
        <v>86</v>
      </c>
      <c r="I909">
        <v>0.5</v>
      </c>
      <c r="J909" s="34" t="s">
        <v>6969</v>
      </c>
      <c r="K909" s="35">
        <v>43507</v>
      </c>
      <c r="L909">
        <v>38750</v>
      </c>
      <c r="M909">
        <v>38750</v>
      </c>
      <c r="N909">
        <v>0</v>
      </c>
      <c r="O909">
        <v>34875</v>
      </c>
      <c r="P909">
        <v>0</v>
      </c>
      <c r="Q909">
        <v>2906.25</v>
      </c>
      <c r="R909">
        <v>2906.25</v>
      </c>
      <c r="S909">
        <v>0</v>
      </c>
    </row>
    <row r="910" spans="1:19" x14ac:dyDescent="0.25">
      <c r="A910">
        <v>4</v>
      </c>
      <c r="B910">
        <v>4332</v>
      </c>
      <c r="C910" s="34" t="s">
        <v>3736</v>
      </c>
      <c r="D910" s="34" t="s">
        <v>569</v>
      </c>
      <c r="E910" s="34" t="s">
        <v>82</v>
      </c>
      <c r="F910" s="34" t="s">
        <v>4491</v>
      </c>
      <c r="G910" s="34" t="s">
        <v>2724</v>
      </c>
      <c r="H910" s="34" t="s">
        <v>104</v>
      </c>
      <c r="I910">
        <v>1</v>
      </c>
      <c r="J910" s="34" t="s">
        <v>6969</v>
      </c>
      <c r="K910" s="35">
        <v>43865</v>
      </c>
      <c r="L910">
        <v>449411.65</v>
      </c>
      <c r="M910">
        <v>447295.79</v>
      </c>
      <c r="N910">
        <v>-2115.86</v>
      </c>
      <c r="O910">
        <v>402566.22</v>
      </c>
      <c r="P910">
        <v>-1904.27</v>
      </c>
      <c r="Q910">
        <v>33547.18</v>
      </c>
      <c r="R910">
        <v>33547.18</v>
      </c>
      <c r="S910">
        <v>0</v>
      </c>
    </row>
    <row r="911" spans="1:19" x14ac:dyDescent="0.25">
      <c r="A911">
        <v>4</v>
      </c>
      <c r="B911">
        <v>4332</v>
      </c>
      <c r="C911" s="34" t="s">
        <v>3736</v>
      </c>
      <c r="D911" s="34" t="s">
        <v>426</v>
      </c>
      <c r="E911" s="34" t="s">
        <v>60</v>
      </c>
      <c r="F911" s="34" t="s">
        <v>4492</v>
      </c>
      <c r="G911" s="34" t="s">
        <v>8631</v>
      </c>
      <c r="H911" s="34" t="s">
        <v>107</v>
      </c>
      <c r="I911">
        <v>1</v>
      </c>
      <c r="J911" s="34" t="s">
        <v>6969</v>
      </c>
      <c r="K911" s="35">
        <v>43335</v>
      </c>
      <c r="L911">
        <v>15611.73</v>
      </c>
      <c r="M911">
        <v>15611.73</v>
      </c>
      <c r="N911">
        <v>0</v>
      </c>
      <c r="O911">
        <v>14050.56</v>
      </c>
      <c r="P911">
        <v>0</v>
      </c>
      <c r="Q911">
        <v>1170.8800000000001</v>
      </c>
      <c r="R911">
        <v>1170.8800000000001</v>
      </c>
      <c r="S911">
        <v>0</v>
      </c>
    </row>
    <row r="912" spans="1:19" x14ac:dyDescent="0.25">
      <c r="A912">
        <v>4</v>
      </c>
      <c r="B912">
        <v>4332</v>
      </c>
      <c r="C912" s="34" t="s">
        <v>3736</v>
      </c>
      <c r="D912" s="34" t="s">
        <v>426</v>
      </c>
      <c r="E912" s="34" t="s">
        <v>60</v>
      </c>
      <c r="F912" s="34" t="s">
        <v>4493</v>
      </c>
      <c r="G912" s="34" t="s">
        <v>1073</v>
      </c>
      <c r="H912" s="34" t="s">
        <v>107</v>
      </c>
      <c r="I912">
        <v>1</v>
      </c>
      <c r="J912" s="34" t="s">
        <v>6969</v>
      </c>
      <c r="K912" s="35">
        <v>43335</v>
      </c>
      <c r="L912">
        <v>15492</v>
      </c>
      <c r="M912">
        <v>15492</v>
      </c>
      <c r="N912">
        <v>0</v>
      </c>
      <c r="O912">
        <v>13942.8</v>
      </c>
      <c r="P912">
        <v>0</v>
      </c>
      <c r="Q912">
        <v>1161.9000000000001</v>
      </c>
      <c r="R912">
        <v>1161.9000000000001</v>
      </c>
      <c r="S912">
        <v>0</v>
      </c>
    </row>
    <row r="913" spans="1:19" x14ac:dyDescent="0.25">
      <c r="A913">
        <v>4</v>
      </c>
      <c r="B913">
        <v>4332</v>
      </c>
      <c r="C913" s="34" t="s">
        <v>3736</v>
      </c>
      <c r="D913" s="34" t="s">
        <v>7285</v>
      </c>
      <c r="E913" s="34" t="s">
        <v>25</v>
      </c>
      <c r="F913" s="34" t="s">
        <v>7286</v>
      </c>
      <c r="G913" s="34" t="s">
        <v>7287</v>
      </c>
      <c r="H913" s="34" t="s">
        <v>86</v>
      </c>
      <c r="I913">
        <v>1</v>
      </c>
      <c r="J913" s="34" t="s">
        <v>6969</v>
      </c>
      <c r="K913" s="35">
        <v>43228</v>
      </c>
      <c r="L913">
        <v>17479.32</v>
      </c>
      <c r="M913">
        <v>17479.32</v>
      </c>
      <c r="N913">
        <v>0</v>
      </c>
      <c r="O913">
        <v>17479.32</v>
      </c>
      <c r="P913">
        <v>0</v>
      </c>
      <c r="Q913">
        <v>0</v>
      </c>
      <c r="R913">
        <v>0</v>
      </c>
      <c r="S913">
        <v>0</v>
      </c>
    </row>
    <row r="914" spans="1:19" x14ac:dyDescent="0.25">
      <c r="A914">
        <v>4</v>
      </c>
      <c r="B914">
        <v>4332</v>
      </c>
      <c r="C914" s="34" t="s">
        <v>3736</v>
      </c>
      <c r="D914" s="34" t="s">
        <v>426</v>
      </c>
      <c r="E914" s="34" t="s">
        <v>60</v>
      </c>
      <c r="F914" s="34" t="s">
        <v>4494</v>
      </c>
      <c r="G914" s="34" t="s">
        <v>1072</v>
      </c>
      <c r="H914" s="34" t="s">
        <v>107</v>
      </c>
      <c r="I914">
        <v>1</v>
      </c>
      <c r="J914" s="34" t="s">
        <v>6969</v>
      </c>
      <c r="K914" s="35">
        <v>43335</v>
      </c>
      <c r="L914">
        <v>8269</v>
      </c>
      <c r="M914">
        <v>8269</v>
      </c>
      <c r="N914">
        <v>0</v>
      </c>
      <c r="O914">
        <v>7442.1</v>
      </c>
      <c r="P914">
        <v>0</v>
      </c>
      <c r="Q914">
        <v>620.17999999999995</v>
      </c>
      <c r="R914">
        <v>620.17999999999995</v>
      </c>
      <c r="S914">
        <v>0</v>
      </c>
    </row>
    <row r="915" spans="1:19" x14ac:dyDescent="0.25">
      <c r="A915">
        <v>4</v>
      </c>
      <c r="B915">
        <v>4332</v>
      </c>
      <c r="C915" s="34" t="s">
        <v>3736</v>
      </c>
      <c r="D915" s="34" t="s">
        <v>426</v>
      </c>
      <c r="E915" s="34" t="s">
        <v>60</v>
      </c>
      <c r="F915" s="34" t="s">
        <v>4495</v>
      </c>
      <c r="G915" s="34" t="s">
        <v>1031</v>
      </c>
      <c r="H915" s="34" t="s">
        <v>107</v>
      </c>
      <c r="I915">
        <v>1</v>
      </c>
      <c r="J915" s="34" t="s">
        <v>6969</v>
      </c>
      <c r="K915" s="35">
        <v>43335</v>
      </c>
      <c r="L915">
        <v>15333.33</v>
      </c>
      <c r="M915">
        <v>15333.33</v>
      </c>
      <c r="N915">
        <v>0</v>
      </c>
      <c r="O915">
        <v>13800</v>
      </c>
      <c r="P915">
        <v>0</v>
      </c>
      <c r="Q915">
        <v>1150</v>
      </c>
      <c r="R915">
        <v>1150</v>
      </c>
      <c r="S915">
        <v>0</v>
      </c>
    </row>
    <row r="916" spans="1:19" x14ac:dyDescent="0.25">
      <c r="A916">
        <v>4</v>
      </c>
      <c r="B916">
        <v>4332</v>
      </c>
      <c r="C916" s="34" t="s">
        <v>3736</v>
      </c>
      <c r="D916" s="34" t="s">
        <v>394</v>
      </c>
      <c r="E916" s="34" t="s">
        <v>395</v>
      </c>
      <c r="F916" s="34" t="s">
        <v>4496</v>
      </c>
      <c r="G916" s="34" t="s">
        <v>999</v>
      </c>
      <c r="H916" s="34" t="s">
        <v>124</v>
      </c>
      <c r="I916">
        <v>1</v>
      </c>
      <c r="J916" s="34" t="s">
        <v>6969</v>
      </c>
      <c r="K916" s="35">
        <v>43335</v>
      </c>
      <c r="L916">
        <v>11220.14</v>
      </c>
      <c r="M916">
        <v>11220.14</v>
      </c>
      <c r="N916">
        <v>0</v>
      </c>
      <c r="O916">
        <v>10098.129999999999</v>
      </c>
      <c r="P916">
        <v>0</v>
      </c>
      <c r="Q916">
        <v>841.51</v>
      </c>
      <c r="R916">
        <v>841.51</v>
      </c>
      <c r="S916">
        <v>0</v>
      </c>
    </row>
    <row r="917" spans="1:19" x14ac:dyDescent="0.25">
      <c r="A917">
        <v>4</v>
      </c>
      <c r="B917">
        <v>4332</v>
      </c>
      <c r="C917" s="34" t="s">
        <v>3736</v>
      </c>
      <c r="D917" s="34" t="s">
        <v>1123</v>
      </c>
      <c r="E917" s="34" t="s">
        <v>9</v>
      </c>
      <c r="F917" s="34" t="s">
        <v>4497</v>
      </c>
      <c r="G917" s="34" t="s">
        <v>586</v>
      </c>
      <c r="H917" s="34" t="s">
        <v>100</v>
      </c>
      <c r="I917">
        <v>1</v>
      </c>
      <c r="J917" s="34" t="s">
        <v>6969</v>
      </c>
      <c r="K917" s="35">
        <v>48092</v>
      </c>
      <c r="L917">
        <v>274844.45</v>
      </c>
      <c r="M917">
        <v>274844.45</v>
      </c>
      <c r="N917">
        <v>0</v>
      </c>
      <c r="O917">
        <v>247360.01</v>
      </c>
      <c r="P917">
        <v>0</v>
      </c>
      <c r="Q917">
        <v>5551.64</v>
      </c>
      <c r="R917">
        <v>5551.64</v>
      </c>
      <c r="S917">
        <v>0</v>
      </c>
    </row>
    <row r="918" spans="1:19" x14ac:dyDescent="0.25">
      <c r="A918">
        <v>4</v>
      </c>
      <c r="B918">
        <v>4332</v>
      </c>
      <c r="C918" s="34" t="s">
        <v>3736</v>
      </c>
      <c r="D918" s="34" t="s">
        <v>426</v>
      </c>
      <c r="E918" s="34" t="s">
        <v>60</v>
      </c>
      <c r="F918" s="34" t="s">
        <v>4498</v>
      </c>
      <c r="G918" s="34" t="s">
        <v>1414</v>
      </c>
      <c r="H918" s="34" t="s">
        <v>107</v>
      </c>
      <c r="I918">
        <v>1</v>
      </c>
      <c r="J918" s="34" t="s">
        <v>6969</v>
      </c>
      <c r="K918" s="35">
        <v>43360</v>
      </c>
      <c r="L918">
        <v>21569.97</v>
      </c>
      <c r="M918">
        <v>21569.97</v>
      </c>
      <c r="N918">
        <v>0</v>
      </c>
      <c r="O918">
        <v>19412.97</v>
      </c>
      <c r="P918">
        <v>0</v>
      </c>
      <c r="Q918">
        <v>1617.75</v>
      </c>
      <c r="R918">
        <v>1617.75</v>
      </c>
      <c r="S918">
        <v>0</v>
      </c>
    </row>
    <row r="919" spans="1:19" x14ac:dyDescent="0.25">
      <c r="A919">
        <v>4</v>
      </c>
      <c r="B919">
        <v>4332</v>
      </c>
      <c r="C919" s="34" t="s">
        <v>3736</v>
      </c>
      <c r="D919" s="34" t="s">
        <v>759</v>
      </c>
      <c r="E919" s="34" t="s">
        <v>9</v>
      </c>
      <c r="F919" s="34" t="s">
        <v>4499</v>
      </c>
      <c r="G919" s="34" t="s">
        <v>1887</v>
      </c>
      <c r="H919" s="34" t="s">
        <v>107</v>
      </c>
      <c r="I919">
        <v>0</v>
      </c>
      <c r="J919" s="34" t="s">
        <v>6969</v>
      </c>
      <c r="K919" s="35">
        <v>43411</v>
      </c>
      <c r="L919">
        <v>7175.76</v>
      </c>
      <c r="M919">
        <v>7175.76</v>
      </c>
      <c r="N919">
        <v>0</v>
      </c>
      <c r="O919">
        <v>6458.18</v>
      </c>
      <c r="P919">
        <v>0</v>
      </c>
      <c r="Q919">
        <v>538.18999999999994</v>
      </c>
      <c r="R919">
        <v>538.17999999999995</v>
      </c>
      <c r="S919">
        <v>0.01</v>
      </c>
    </row>
    <row r="920" spans="1:19" x14ac:dyDescent="0.25">
      <c r="A920">
        <v>4</v>
      </c>
      <c r="B920">
        <v>4332</v>
      </c>
      <c r="C920" s="34" t="s">
        <v>3736</v>
      </c>
      <c r="D920" s="34" t="s">
        <v>1639</v>
      </c>
      <c r="E920" s="34" t="s">
        <v>152</v>
      </c>
      <c r="F920" s="34" t="s">
        <v>4500</v>
      </c>
      <c r="G920" s="34" t="s">
        <v>1640</v>
      </c>
      <c r="H920" s="34" t="s">
        <v>104</v>
      </c>
      <c r="I920">
        <v>1</v>
      </c>
      <c r="J920" s="34" t="s">
        <v>6969</v>
      </c>
      <c r="K920" s="35">
        <v>43412</v>
      </c>
      <c r="L920">
        <v>10700</v>
      </c>
      <c r="M920">
        <v>10700</v>
      </c>
      <c r="N920">
        <v>0</v>
      </c>
      <c r="O920">
        <v>9630</v>
      </c>
      <c r="P920">
        <v>0</v>
      </c>
      <c r="Q920">
        <v>802.5</v>
      </c>
      <c r="R920">
        <v>802.5</v>
      </c>
      <c r="S920">
        <v>0</v>
      </c>
    </row>
    <row r="921" spans="1:19" x14ac:dyDescent="0.25">
      <c r="A921">
        <v>4</v>
      </c>
      <c r="B921">
        <v>4332</v>
      </c>
      <c r="C921" s="34" t="s">
        <v>3736</v>
      </c>
      <c r="D921" s="34" t="s">
        <v>1005</v>
      </c>
      <c r="E921" s="34" t="s">
        <v>255</v>
      </c>
      <c r="F921" s="34" t="s">
        <v>4501</v>
      </c>
      <c r="G921" s="34" t="s">
        <v>1376</v>
      </c>
      <c r="H921" s="34" t="s">
        <v>107</v>
      </c>
      <c r="I921">
        <v>1</v>
      </c>
      <c r="J921" s="34" t="s">
        <v>6969</v>
      </c>
      <c r="K921" s="35">
        <v>43360</v>
      </c>
      <c r="L921">
        <v>3286.22</v>
      </c>
      <c r="M921">
        <v>3286.22</v>
      </c>
      <c r="N921">
        <v>0</v>
      </c>
      <c r="O921">
        <v>2957.6</v>
      </c>
      <c r="P921">
        <v>0</v>
      </c>
      <c r="Q921">
        <v>246.47</v>
      </c>
      <c r="R921">
        <v>246.47</v>
      </c>
      <c r="S921">
        <v>0</v>
      </c>
    </row>
    <row r="922" spans="1:19" x14ac:dyDescent="0.25">
      <c r="A922">
        <v>4</v>
      </c>
      <c r="B922">
        <v>4332</v>
      </c>
      <c r="C922" s="34" t="s">
        <v>3736</v>
      </c>
      <c r="D922" s="34" t="s">
        <v>591</v>
      </c>
      <c r="E922" s="34" t="s">
        <v>9</v>
      </c>
      <c r="F922" s="34" t="s">
        <v>4502</v>
      </c>
      <c r="G922" s="34" t="s">
        <v>1916</v>
      </c>
      <c r="H922" s="34" t="s">
        <v>107</v>
      </c>
      <c r="I922">
        <v>0.75</v>
      </c>
      <c r="J922" s="34" t="s">
        <v>6969</v>
      </c>
      <c r="K922" s="35">
        <v>43507</v>
      </c>
      <c r="L922">
        <v>59591.05</v>
      </c>
      <c r="M922">
        <v>59591.05</v>
      </c>
      <c r="N922">
        <v>0</v>
      </c>
      <c r="O922">
        <v>53631.95</v>
      </c>
      <c r="P922">
        <v>0</v>
      </c>
      <c r="Q922">
        <v>4469.33</v>
      </c>
      <c r="R922">
        <v>4469.33</v>
      </c>
      <c r="S922">
        <v>0</v>
      </c>
    </row>
    <row r="923" spans="1:19" x14ac:dyDescent="0.25">
      <c r="A923">
        <v>4</v>
      </c>
      <c r="B923">
        <v>4332</v>
      </c>
      <c r="C923" s="34" t="s">
        <v>3736</v>
      </c>
      <c r="D923" s="34" t="s">
        <v>398</v>
      </c>
      <c r="E923" s="34" t="s">
        <v>255</v>
      </c>
      <c r="F923" s="34" t="s">
        <v>7288</v>
      </c>
      <c r="G923" s="34" t="s">
        <v>7289</v>
      </c>
      <c r="H923" s="34" t="s">
        <v>107</v>
      </c>
      <c r="I923">
        <v>1</v>
      </c>
      <c r="J923" s="34" t="s">
        <v>6969</v>
      </c>
      <c r="K923" s="35">
        <v>48092</v>
      </c>
      <c r="L923">
        <v>79365</v>
      </c>
      <c r="M923">
        <v>79365</v>
      </c>
      <c r="N923">
        <v>0</v>
      </c>
      <c r="O923">
        <v>71428.5</v>
      </c>
      <c r="P923">
        <v>0</v>
      </c>
      <c r="Q923">
        <v>5952.38</v>
      </c>
      <c r="R923">
        <v>5952.37</v>
      </c>
      <c r="S923">
        <v>0.01</v>
      </c>
    </row>
    <row r="924" spans="1:19" x14ac:dyDescent="0.25">
      <c r="A924">
        <v>4</v>
      </c>
      <c r="B924">
        <v>4332</v>
      </c>
      <c r="C924" s="34" t="s">
        <v>3736</v>
      </c>
      <c r="D924" s="34" t="s">
        <v>426</v>
      </c>
      <c r="E924" s="34" t="s">
        <v>60</v>
      </c>
      <c r="F924" s="34" t="s">
        <v>4503</v>
      </c>
      <c r="G924" s="34" t="s">
        <v>1075</v>
      </c>
      <c r="H924" s="34" t="s">
        <v>107</v>
      </c>
      <c r="I924">
        <v>1</v>
      </c>
      <c r="J924" s="34" t="s">
        <v>6969</v>
      </c>
      <c r="K924" s="35">
        <v>43335</v>
      </c>
      <c r="L924">
        <v>15492</v>
      </c>
      <c r="M924">
        <v>15492</v>
      </c>
      <c r="N924">
        <v>0</v>
      </c>
      <c r="O924">
        <v>13942.8</v>
      </c>
      <c r="P924">
        <v>0</v>
      </c>
      <c r="Q924">
        <v>1161.9000000000001</v>
      </c>
      <c r="R924">
        <v>1161.9000000000001</v>
      </c>
      <c r="S924">
        <v>0</v>
      </c>
    </row>
    <row r="925" spans="1:19" x14ac:dyDescent="0.25">
      <c r="A925">
        <v>4</v>
      </c>
      <c r="B925">
        <v>4332</v>
      </c>
      <c r="C925" s="34" t="s">
        <v>3736</v>
      </c>
      <c r="D925" s="34" t="s">
        <v>704</v>
      </c>
      <c r="E925" s="34" t="s">
        <v>25</v>
      </c>
      <c r="F925" s="34" t="s">
        <v>7290</v>
      </c>
      <c r="G925" s="34" t="s">
        <v>7291</v>
      </c>
      <c r="H925" s="34" t="s">
        <v>86</v>
      </c>
      <c r="I925">
        <v>1</v>
      </c>
      <c r="J925" s="34" t="s">
        <v>6969</v>
      </c>
      <c r="K925" s="35">
        <v>43334</v>
      </c>
      <c r="L925">
        <v>18688.93</v>
      </c>
      <c r="M925">
        <v>18688.93</v>
      </c>
      <c r="N925">
        <v>0</v>
      </c>
      <c r="O925">
        <v>18688.93</v>
      </c>
      <c r="P925">
        <v>0</v>
      </c>
      <c r="Q925">
        <v>0</v>
      </c>
      <c r="R925">
        <v>0</v>
      </c>
      <c r="S925">
        <v>0</v>
      </c>
    </row>
    <row r="926" spans="1:19" x14ac:dyDescent="0.25">
      <c r="A926">
        <v>4</v>
      </c>
      <c r="B926">
        <v>4332</v>
      </c>
      <c r="C926" s="34" t="s">
        <v>3736</v>
      </c>
      <c r="D926" s="34" t="s">
        <v>426</v>
      </c>
      <c r="E926" s="34" t="s">
        <v>60</v>
      </c>
      <c r="F926" s="34" t="s">
        <v>4504</v>
      </c>
      <c r="G926" s="34" t="s">
        <v>1034</v>
      </c>
      <c r="H926" s="34" t="s">
        <v>107</v>
      </c>
      <c r="I926">
        <v>1</v>
      </c>
      <c r="J926" s="34" t="s">
        <v>6969</v>
      </c>
      <c r="K926" s="35">
        <v>43335</v>
      </c>
      <c r="L926">
        <v>36096.44</v>
      </c>
      <c r="M926">
        <v>36096.44</v>
      </c>
      <c r="N926">
        <v>0</v>
      </c>
      <c r="O926">
        <v>32486.799999999999</v>
      </c>
      <c r="P926">
        <v>0</v>
      </c>
      <c r="Q926">
        <v>2707.23</v>
      </c>
      <c r="R926">
        <v>2707.23</v>
      </c>
      <c r="S926">
        <v>0</v>
      </c>
    </row>
    <row r="927" spans="1:19" x14ac:dyDescent="0.25">
      <c r="A927">
        <v>4</v>
      </c>
      <c r="B927">
        <v>4332</v>
      </c>
      <c r="C927" s="34" t="s">
        <v>3736</v>
      </c>
      <c r="D927" s="34" t="s">
        <v>343</v>
      </c>
      <c r="E927" s="34" t="s">
        <v>140</v>
      </c>
      <c r="F927" s="34" t="s">
        <v>4505</v>
      </c>
      <c r="G927" s="34" t="s">
        <v>1347</v>
      </c>
      <c r="H927" s="34" t="s">
        <v>124</v>
      </c>
      <c r="I927">
        <v>0.9</v>
      </c>
      <c r="J927" s="34" t="s">
        <v>6969</v>
      </c>
      <c r="K927" s="35">
        <v>48092</v>
      </c>
      <c r="L927">
        <v>150207.47</v>
      </c>
      <c r="M927">
        <v>150207.47</v>
      </c>
      <c r="N927">
        <v>0</v>
      </c>
      <c r="O927">
        <v>135186.72</v>
      </c>
      <c r="P927">
        <v>0</v>
      </c>
      <c r="Q927">
        <v>10579.11</v>
      </c>
      <c r="R927">
        <v>10579.11</v>
      </c>
      <c r="S927">
        <v>0</v>
      </c>
    </row>
    <row r="928" spans="1:19" x14ac:dyDescent="0.25">
      <c r="A928">
        <v>4</v>
      </c>
      <c r="B928">
        <v>4332</v>
      </c>
      <c r="C928" s="34" t="s">
        <v>3736</v>
      </c>
      <c r="D928" s="34" t="s">
        <v>90</v>
      </c>
      <c r="E928" s="34" t="s">
        <v>9</v>
      </c>
      <c r="F928" s="34" t="s">
        <v>4506</v>
      </c>
      <c r="G928" s="34" t="s">
        <v>1040</v>
      </c>
      <c r="H928" s="34" t="s">
        <v>86</v>
      </c>
      <c r="I928">
        <v>1</v>
      </c>
      <c r="J928" s="34" t="s">
        <v>6969</v>
      </c>
      <c r="K928" s="35">
        <v>43334</v>
      </c>
      <c r="L928">
        <v>8375</v>
      </c>
      <c r="M928">
        <v>8375</v>
      </c>
      <c r="N928">
        <v>0</v>
      </c>
      <c r="O928">
        <v>7537.5</v>
      </c>
      <c r="P928">
        <v>0</v>
      </c>
      <c r="Q928">
        <v>628.13</v>
      </c>
      <c r="R928">
        <v>628.13</v>
      </c>
      <c r="S928">
        <v>0</v>
      </c>
    </row>
    <row r="929" spans="1:19" x14ac:dyDescent="0.25">
      <c r="A929">
        <v>4</v>
      </c>
      <c r="B929">
        <v>4332</v>
      </c>
      <c r="C929" s="34" t="s">
        <v>3736</v>
      </c>
      <c r="D929" s="34" t="s">
        <v>557</v>
      </c>
      <c r="E929" s="34" t="s">
        <v>93</v>
      </c>
      <c r="F929" s="34" t="s">
        <v>7292</v>
      </c>
      <c r="G929" s="34" t="s">
        <v>7293</v>
      </c>
      <c r="H929" s="34" t="s">
        <v>86</v>
      </c>
      <c r="I929">
        <v>1</v>
      </c>
      <c r="J929" s="34" t="s">
        <v>6969</v>
      </c>
      <c r="K929" s="35">
        <v>43334</v>
      </c>
      <c r="L929">
        <v>7994</v>
      </c>
      <c r="M929">
        <v>7994</v>
      </c>
      <c r="N929">
        <v>0</v>
      </c>
      <c r="O929">
        <v>7994</v>
      </c>
      <c r="P929">
        <v>0</v>
      </c>
      <c r="Q929">
        <v>0</v>
      </c>
      <c r="R929">
        <v>0</v>
      </c>
      <c r="S929">
        <v>0</v>
      </c>
    </row>
    <row r="930" spans="1:19" x14ac:dyDescent="0.25">
      <c r="A930">
        <v>4</v>
      </c>
      <c r="B930">
        <v>4332</v>
      </c>
      <c r="C930" s="34" t="s">
        <v>3736</v>
      </c>
      <c r="D930" s="34" t="s">
        <v>284</v>
      </c>
      <c r="E930" s="34" t="s">
        <v>37</v>
      </c>
      <c r="F930" s="34" t="s">
        <v>4507</v>
      </c>
      <c r="G930" s="34" t="s">
        <v>1612</v>
      </c>
      <c r="H930" s="34" t="s">
        <v>104</v>
      </c>
      <c r="I930">
        <v>0</v>
      </c>
      <c r="J930" s="34" t="s">
        <v>6969</v>
      </c>
      <c r="K930" s="35">
        <v>43412</v>
      </c>
      <c r="L930">
        <v>10229.24</v>
      </c>
      <c r="M930">
        <v>10229.24</v>
      </c>
      <c r="N930">
        <v>0</v>
      </c>
      <c r="O930">
        <v>9206.32</v>
      </c>
      <c r="P930">
        <v>0</v>
      </c>
      <c r="Q930">
        <v>767.19</v>
      </c>
      <c r="R930">
        <v>767.19</v>
      </c>
      <c r="S930">
        <v>0</v>
      </c>
    </row>
    <row r="931" spans="1:19" x14ac:dyDescent="0.25">
      <c r="A931">
        <v>4</v>
      </c>
      <c r="B931">
        <v>4332</v>
      </c>
      <c r="C931" s="34" t="s">
        <v>3736</v>
      </c>
      <c r="D931" s="34" t="s">
        <v>426</v>
      </c>
      <c r="E931" s="34" t="s">
        <v>60</v>
      </c>
      <c r="F931" s="34" t="s">
        <v>4508</v>
      </c>
      <c r="G931" s="34" t="s">
        <v>1074</v>
      </c>
      <c r="H931" s="34" t="s">
        <v>107</v>
      </c>
      <c r="I931">
        <v>1</v>
      </c>
      <c r="J931" s="34" t="s">
        <v>6969</v>
      </c>
      <c r="K931" s="35">
        <v>43335</v>
      </c>
      <c r="L931">
        <v>36096.44</v>
      </c>
      <c r="M931">
        <v>36096.44</v>
      </c>
      <c r="N931">
        <v>0</v>
      </c>
      <c r="O931">
        <v>32486.799999999999</v>
      </c>
      <c r="P931">
        <v>0</v>
      </c>
      <c r="Q931">
        <v>2707.23</v>
      </c>
      <c r="R931">
        <v>2707.23</v>
      </c>
      <c r="S931">
        <v>0</v>
      </c>
    </row>
    <row r="932" spans="1:19" x14ac:dyDescent="0.25">
      <c r="A932">
        <v>4</v>
      </c>
      <c r="B932">
        <v>4332</v>
      </c>
      <c r="C932" s="34" t="s">
        <v>3736</v>
      </c>
      <c r="D932" s="34" t="s">
        <v>116</v>
      </c>
      <c r="E932" s="34" t="s">
        <v>117</v>
      </c>
      <c r="F932" s="34" t="s">
        <v>4509</v>
      </c>
      <c r="G932" s="34" t="s">
        <v>133</v>
      </c>
      <c r="H932" s="34" t="s">
        <v>100</v>
      </c>
      <c r="I932">
        <v>0.85</v>
      </c>
      <c r="J932" s="34" t="s">
        <v>6969</v>
      </c>
      <c r="K932" s="35">
        <v>43228</v>
      </c>
      <c r="L932">
        <v>36365.72</v>
      </c>
      <c r="M932">
        <v>36365.72</v>
      </c>
      <c r="N932">
        <v>0</v>
      </c>
      <c r="O932">
        <v>32729.15</v>
      </c>
      <c r="P932">
        <v>0</v>
      </c>
      <c r="Q932">
        <v>2727.43</v>
      </c>
      <c r="R932">
        <v>2727.43</v>
      </c>
      <c r="S932">
        <v>0</v>
      </c>
    </row>
    <row r="933" spans="1:19" x14ac:dyDescent="0.25">
      <c r="A933">
        <v>4</v>
      </c>
      <c r="B933">
        <v>4332</v>
      </c>
      <c r="C933" s="34" t="s">
        <v>3736</v>
      </c>
      <c r="D933" s="34" t="s">
        <v>90</v>
      </c>
      <c r="E933" s="34" t="s">
        <v>9</v>
      </c>
      <c r="F933" s="34" t="s">
        <v>4510</v>
      </c>
      <c r="G933" s="34" t="s">
        <v>1529</v>
      </c>
      <c r="H933" s="34" t="s">
        <v>86</v>
      </c>
      <c r="I933">
        <v>1</v>
      </c>
      <c r="J933" s="34" t="s">
        <v>6969</v>
      </c>
      <c r="K933" s="35">
        <v>43412</v>
      </c>
      <c r="L933">
        <v>9721.1200000000008</v>
      </c>
      <c r="M933">
        <v>9721.1200000000008</v>
      </c>
      <c r="N933">
        <v>0</v>
      </c>
      <c r="O933">
        <v>8749.01</v>
      </c>
      <c r="P933">
        <v>0</v>
      </c>
      <c r="Q933">
        <v>729.08</v>
      </c>
      <c r="R933">
        <v>729.08</v>
      </c>
      <c r="S933">
        <v>0</v>
      </c>
    </row>
    <row r="934" spans="1:19" x14ac:dyDescent="0.25">
      <c r="A934">
        <v>4</v>
      </c>
      <c r="B934">
        <v>4332</v>
      </c>
      <c r="C934" s="34" t="s">
        <v>3736</v>
      </c>
      <c r="D934" s="34" t="s">
        <v>1705</v>
      </c>
      <c r="E934" s="34" t="s">
        <v>69</v>
      </c>
      <c r="F934" s="34" t="s">
        <v>4511</v>
      </c>
      <c r="G934" s="34" t="s">
        <v>1706</v>
      </c>
      <c r="H934" s="34" t="s">
        <v>107</v>
      </c>
      <c r="I934">
        <v>0</v>
      </c>
      <c r="J934" s="34" t="s">
        <v>6969</v>
      </c>
      <c r="K934" s="35">
        <v>43882</v>
      </c>
      <c r="L934">
        <v>11336.65</v>
      </c>
      <c r="M934">
        <v>11336.65</v>
      </c>
      <c r="N934">
        <v>0</v>
      </c>
      <c r="O934">
        <v>10202.99</v>
      </c>
      <c r="P934">
        <v>0</v>
      </c>
      <c r="Q934">
        <v>850.25</v>
      </c>
      <c r="R934">
        <v>850.25</v>
      </c>
      <c r="S934">
        <v>0</v>
      </c>
    </row>
    <row r="935" spans="1:19" x14ac:dyDescent="0.25">
      <c r="A935">
        <v>4</v>
      </c>
      <c r="B935">
        <v>4332</v>
      </c>
      <c r="C935" s="34" t="s">
        <v>3736</v>
      </c>
      <c r="D935" s="34" t="s">
        <v>426</v>
      </c>
      <c r="E935" s="34" t="s">
        <v>60</v>
      </c>
      <c r="F935" s="34" t="s">
        <v>4512</v>
      </c>
      <c r="G935" s="34" t="s">
        <v>1032</v>
      </c>
      <c r="H935" s="34" t="s">
        <v>107</v>
      </c>
      <c r="I935">
        <v>1</v>
      </c>
      <c r="J935" s="34" t="s">
        <v>6969</v>
      </c>
      <c r="K935" s="35">
        <v>43335</v>
      </c>
      <c r="L935">
        <v>12499</v>
      </c>
      <c r="M935">
        <v>12499</v>
      </c>
      <c r="N935">
        <v>0</v>
      </c>
      <c r="O935">
        <v>11249.1</v>
      </c>
      <c r="P935">
        <v>0</v>
      </c>
      <c r="Q935">
        <v>937.43</v>
      </c>
      <c r="R935">
        <v>937.43</v>
      </c>
      <c r="S935">
        <v>0</v>
      </c>
    </row>
    <row r="936" spans="1:19" x14ac:dyDescent="0.25">
      <c r="A936">
        <v>4</v>
      </c>
      <c r="B936">
        <v>4332</v>
      </c>
      <c r="C936" s="34" t="s">
        <v>3736</v>
      </c>
      <c r="D936" s="34" t="s">
        <v>426</v>
      </c>
      <c r="E936" s="34" t="s">
        <v>60</v>
      </c>
      <c r="F936" s="34" t="s">
        <v>4513</v>
      </c>
      <c r="G936" s="34" t="s">
        <v>1036</v>
      </c>
      <c r="H936" s="34" t="s">
        <v>107</v>
      </c>
      <c r="I936">
        <v>1</v>
      </c>
      <c r="J936" s="34" t="s">
        <v>6969</v>
      </c>
      <c r="K936" s="35">
        <v>43335</v>
      </c>
      <c r="L936">
        <v>34500</v>
      </c>
      <c r="M936">
        <v>34500</v>
      </c>
      <c r="N936">
        <v>0</v>
      </c>
      <c r="O936">
        <v>31050</v>
      </c>
      <c r="P936">
        <v>0</v>
      </c>
      <c r="Q936">
        <v>2587.5</v>
      </c>
      <c r="R936">
        <v>2587.5</v>
      </c>
      <c r="S936">
        <v>0</v>
      </c>
    </row>
    <row r="937" spans="1:19" x14ac:dyDescent="0.25">
      <c r="A937">
        <v>4</v>
      </c>
      <c r="B937">
        <v>4332</v>
      </c>
      <c r="C937" s="34" t="s">
        <v>3736</v>
      </c>
      <c r="D937" s="34" t="s">
        <v>426</v>
      </c>
      <c r="E937" s="34" t="s">
        <v>60</v>
      </c>
      <c r="F937" s="34" t="s">
        <v>4514</v>
      </c>
      <c r="G937" s="34" t="s">
        <v>966</v>
      </c>
      <c r="H937" s="34" t="s">
        <v>107</v>
      </c>
      <c r="I937">
        <v>1</v>
      </c>
      <c r="J937" s="34" t="s">
        <v>6969</v>
      </c>
      <c r="K937" s="35">
        <v>43335</v>
      </c>
      <c r="L937">
        <v>26400</v>
      </c>
      <c r="M937">
        <v>26400</v>
      </c>
      <c r="N937">
        <v>0</v>
      </c>
      <c r="O937">
        <v>23760</v>
      </c>
      <c r="P937">
        <v>0</v>
      </c>
      <c r="Q937">
        <v>1980</v>
      </c>
      <c r="R937">
        <v>1980</v>
      </c>
      <c r="S937">
        <v>0</v>
      </c>
    </row>
    <row r="938" spans="1:19" x14ac:dyDescent="0.25">
      <c r="A938">
        <v>4</v>
      </c>
      <c r="B938">
        <v>4332</v>
      </c>
      <c r="C938" s="34" t="s">
        <v>3736</v>
      </c>
      <c r="D938" s="34" t="s">
        <v>426</v>
      </c>
      <c r="E938" s="34" t="s">
        <v>60</v>
      </c>
      <c r="F938" s="34" t="s">
        <v>4515</v>
      </c>
      <c r="G938" s="34" t="s">
        <v>1033</v>
      </c>
      <c r="H938" s="34" t="s">
        <v>107</v>
      </c>
      <c r="I938">
        <v>1</v>
      </c>
      <c r="J938" s="34" t="s">
        <v>6969</v>
      </c>
      <c r="K938" s="35">
        <v>43335</v>
      </c>
      <c r="L938">
        <v>20119.330000000002</v>
      </c>
      <c r="M938">
        <v>20119.330000000002</v>
      </c>
      <c r="N938">
        <v>0</v>
      </c>
      <c r="O938">
        <v>18107.400000000001</v>
      </c>
      <c r="P938">
        <v>0</v>
      </c>
      <c r="Q938">
        <v>1508.95</v>
      </c>
      <c r="R938">
        <v>1508.95</v>
      </c>
      <c r="S938">
        <v>0</v>
      </c>
    </row>
    <row r="939" spans="1:19" x14ac:dyDescent="0.25">
      <c r="A939">
        <v>4</v>
      </c>
      <c r="B939">
        <v>4332</v>
      </c>
      <c r="C939" s="34" t="s">
        <v>3736</v>
      </c>
      <c r="D939" s="34" t="s">
        <v>1875</v>
      </c>
      <c r="E939" s="34" t="s">
        <v>320</v>
      </c>
      <c r="F939" s="34" t="s">
        <v>7294</v>
      </c>
      <c r="G939" s="34" t="s">
        <v>7295</v>
      </c>
      <c r="H939" s="34" t="s">
        <v>86</v>
      </c>
      <c r="I939">
        <v>1</v>
      </c>
      <c r="J939" s="34" t="s">
        <v>6969</v>
      </c>
      <c r="K939" s="35">
        <v>43410</v>
      </c>
      <c r="L939">
        <v>12969.56</v>
      </c>
      <c r="M939">
        <v>12969.56</v>
      </c>
      <c r="N939">
        <v>0</v>
      </c>
      <c r="O939">
        <v>12969.56</v>
      </c>
      <c r="P939">
        <v>0</v>
      </c>
      <c r="Q939">
        <v>0</v>
      </c>
      <c r="R939">
        <v>0</v>
      </c>
      <c r="S939">
        <v>0</v>
      </c>
    </row>
    <row r="940" spans="1:19" x14ac:dyDescent="0.25">
      <c r="A940">
        <v>4</v>
      </c>
      <c r="B940">
        <v>4332</v>
      </c>
      <c r="C940" s="34" t="s">
        <v>3736</v>
      </c>
      <c r="D940" s="34" t="s">
        <v>134</v>
      </c>
      <c r="E940" s="34" t="s">
        <v>135</v>
      </c>
      <c r="F940" s="34" t="s">
        <v>4516</v>
      </c>
      <c r="G940" s="34" t="s">
        <v>136</v>
      </c>
      <c r="H940" s="34" t="s">
        <v>100</v>
      </c>
      <c r="I940">
        <v>1</v>
      </c>
      <c r="J940" s="34" t="s">
        <v>6969</v>
      </c>
      <c r="K940" s="35">
        <v>43265</v>
      </c>
      <c r="L940">
        <v>5373</v>
      </c>
      <c r="M940">
        <v>5373</v>
      </c>
      <c r="N940">
        <v>0</v>
      </c>
      <c r="O940">
        <v>4835.7</v>
      </c>
      <c r="P940">
        <v>0</v>
      </c>
      <c r="Q940">
        <v>402.98</v>
      </c>
      <c r="R940">
        <v>402.98</v>
      </c>
      <c r="S940">
        <v>0</v>
      </c>
    </row>
    <row r="941" spans="1:19" x14ac:dyDescent="0.25">
      <c r="A941">
        <v>4</v>
      </c>
      <c r="B941">
        <v>4332</v>
      </c>
      <c r="C941" s="34" t="s">
        <v>3736</v>
      </c>
      <c r="D941" s="34" t="s">
        <v>426</v>
      </c>
      <c r="E941" s="34" t="s">
        <v>60</v>
      </c>
      <c r="F941" s="34" t="s">
        <v>4517</v>
      </c>
      <c r="G941" s="34" t="s">
        <v>967</v>
      </c>
      <c r="H941" s="34" t="s">
        <v>107</v>
      </c>
      <c r="I941">
        <v>1</v>
      </c>
      <c r="J941" s="34" t="s">
        <v>6969</v>
      </c>
      <c r="K941" s="35">
        <v>43335</v>
      </c>
      <c r="L941">
        <v>15492</v>
      </c>
      <c r="M941">
        <v>15492</v>
      </c>
      <c r="N941">
        <v>0</v>
      </c>
      <c r="O941">
        <v>13942.8</v>
      </c>
      <c r="P941">
        <v>0</v>
      </c>
      <c r="Q941">
        <v>1161.9000000000001</v>
      </c>
      <c r="R941">
        <v>1161.9000000000001</v>
      </c>
      <c r="S941">
        <v>0</v>
      </c>
    </row>
    <row r="942" spans="1:19" x14ac:dyDescent="0.25">
      <c r="A942">
        <v>4</v>
      </c>
      <c r="B942">
        <v>4332</v>
      </c>
      <c r="C942" s="34" t="s">
        <v>3736</v>
      </c>
      <c r="D942" s="34" t="s">
        <v>1460</v>
      </c>
      <c r="E942" s="34" t="s">
        <v>9</v>
      </c>
      <c r="F942" s="34" t="s">
        <v>4518</v>
      </c>
      <c r="G942" s="34" t="s">
        <v>1461</v>
      </c>
      <c r="H942" s="34" t="s">
        <v>100</v>
      </c>
      <c r="I942">
        <v>1</v>
      </c>
      <c r="J942" s="34" t="s">
        <v>6969</v>
      </c>
      <c r="K942" s="35">
        <v>44035</v>
      </c>
      <c r="L942">
        <v>13787.78</v>
      </c>
      <c r="M942">
        <v>0</v>
      </c>
      <c r="N942">
        <v>-13787.78</v>
      </c>
      <c r="O942">
        <v>0</v>
      </c>
      <c r="P942">
        <v>-12409</v>
      </c>
      <c r="Q942">
        <v>0</v>
      </c>
      <c r="R942">
        <v>0</v>
      </c>
      <c r="S942">
        <v>0</v>
      </c>
    </row>
    <row r="943" spans="1:19" x14ac:dyDescent="0.25">
      <c r="A943">
        <v>4</v>
      </c>
      <c r="B943">
        <v>4332</v>
      </c>
      <c r="C943" s="34" t="s">
        <v>3736</v>
      </c>
      <c r="D943" s="34" t="s">
        <v>1875</v>
      </c>
      <c r="E943" s="34" t="s">
        <v>320</v>
      </c>
      <c r="F943" s="34" t="s">
        <v>7296</v>
      </c>
      <c r="G943" s="34" t="s">
        <v>1913</v>
      </c>
      <c r="H943" s="34" t="s">
        <v>86</v>
      </c>
      <c r="I943">
        <v>1</v>
      </c>
      <c r="J943" s="34" t="s">
        <v>6969</v>
      </c>
      <c r="K943" s="35">
        <v>43333</v>
      </c>
      <c r="L943">
        <v>8706.33</v>
      </c>
      <c r="M943">
        <v>8706.33</v>
      </c>
      <c r="N943">
        <v>0</v>
      </c>
      <c r="O943">
        <v>8706.33</v>
      </c>
      <c r="P943">
        <v>0</v>
      </c>
      <c r="Q943">
        <v>0</v>
      </c>
      <c r="R943">
        <v>0</v>
      </c>
      <c r="S943">
        <v>0</v>
      </c>
    </row>
    <row r="944" spans="1:19" x14ac:dyDescent="0.25">
      <c r="A944">
        <v>4</v>
      </c>
      <c r="B944">
        <v>4332</v>
      </c>
      <c r="C944" s="34" t="s">
        <v>3736</v>
      </c>
      <c r="D944" s="34" t="s">
        <v>426</v>
      </c>
      <c r="E944" s="34" t="s">
        <v>60</v>
      </c>
      <c r="F944" s="34" t="s">
        <v>4519</v>
      </c>
      <c r="G944" s="34" t="s">
        <v>998</v>
      </c>
      <c r="H944" s="34" t="s">
        <v>107</v>
      </c>
      <c r="I944">
        <v>1</v>
      </c>
      <c r="J944" s="34" t="s">
        <v>6969</v>
      </c>
      <c r="K944" s="35">
        <v>43335</v>
      </c>
      <c r="L944">
        <v>7461.25</v>
      </c>
      <c r="M944">
        <v>7461.25</v>
      </c>
      <c r="N944">
        <v>0</v>
      </c>
      <c r="O944">
        <v>6715.13</v>
      </c>
      <c r="P944">
        <v>0</v>
      </c>
      <c r="Q944">
        <v>559.59</v>
      </c>
      <c r="R944">
        <v>559.59</v>
      </c>
      <c r="S944">
        <v>0</v>
      </c>
    </row>
    <row r="945" spans="1:19" x14ac:dyDescent="0.25">
      <c r="A945">
        <v>4</v>
      </c>
      <c r="B945">
        <v>4332</v>
      </c>
      <c r="C945" s="34" t="s">
        <v>3736</v>
      </c>
      <c r="D945" s="34" t="s">
        <v>917</v>
      </c>
      <c r="E945" s="34" t="s">
        <v>25</v>
      </c>
      <c r="F945" s="34" t="s">
        <v>4520</v>
      </c>
      <c r="G945" s="34" t="s">
        <v>1252</v>
      </c>
      <c r="H945" s="34" t="s">
        <v>107</v>
      </c>
      <c r="I945">
        <v>1</v>
      </c>
      <c r="J945" s="34" t="s">
        <v>6969</v>
      </c>
      <c r="K945" s="35">
        <v>43360</v>
      </c>
      <c r="L945">
        <v>25857.45</v>
      </c>
      <c r="M945">
        <v>25857.45</v>
      </c>
      <c r="N945">
        <v>0</v>
      </c>
      <c r="O945">
        <v>23271.71</v>
      </c>
      <c r="P945">
        <v>0</v>
      </c>
      <c r="Q945">
        <v>1939.31</v>
      </c>
      <c r="R945">
        <v>1939.31</v>
      </c>
      <c r="S945">
        <v>0</v>
      </c>
    </row>
    <row r="946" spans="1:19" x14ac:dyDescent="0.25">
      <c r="A946">
        <v>4</v>
      </c>
      <c r="B946">
        <v>4332</v>
      </c>
      <c r="C946" s="34" t="s">
        <v>3736</v>
      </c>
      <c r="D946" s="34" t="s">
        <v>934</v>
      </c>
      <c r="E946" s="34" t="s">
        <v>76</v>
      </c>
      <c r="F946" s="34" t="s">
        <v>4521</v>
      </c>
      <c r="G946" s="34" t="s">
        <v>806</v>
      </c>
      <c r="H946" s="34" t="s">
        <v>107</v>
      </c>
      <c r="I946">
        <v>0</v>
      </c>
      <c r="J946" s="34" t="s">
        <v>6969</v>
      </c>
      <c r="K946" s="35">
        <v>43760</v>
      </c>
      <c r="L946">
        <v>36153.53</v>
      </c>
      <c r="M946">
        <v>36153.53</v>
      </c>
      <c r="N946">
        <v>0</v>
      </c>
      <c r="O946">
        <v>32538.18</v>
      </c>
      <c r="P946">
        <v>0</v>
      </c>
      <c r="Q946">
        <v>2711.5099999999998</v>
      </c>
      <c r="R946">
        <v>2711.52</v>
      </c>
      <c r="S946">
        <v>-0.01</v>
      </c>
    </row>
    <row r="947" spans="1:19" x14ac:dyDescent="0.25">
      <c r="A947">
        <v>4</v>
      </c>
      <c r="B947">
        <v>4332</v>
      </c>
      <c r="C947" s="34" t="s">
        <v>3736</v>
      </c>
      <c r="D947" s="34" t="s">
        <v>1144</v>
      </c>
      <c r="E947" s="34" t="s">
        <v>9</v>
      </c>
      <c r="F947" s="34" t="s">
        <v>4522</v>
      </c>
      <c r="G947" s="34" t="s">
        <v>1194</v>
      </c>
      <c r="H947" s="34" t="s">
        <v>100</v>
      </c>
      <c r="I947">
        <v>1</v>
      </c>
      <c r="J947" s="34" t="s">
        <v>6969</v>
      </c>
      <c r="K947" s="35">
        <v>43356</v>
      </c>
      <c r="L947">
        <v>95091.07</v>
      </c>
      <c r="M947">
        <v>95091.07</v>
      </c>
      <c r="N947">
        <v>0</v>
      </c>
      <c r="O947">
        <v>85581.96</v>
      </c>
      <c r="P947">
        <v>0</v>
      </c>
      <c r="Q947">
        <v>7131.83</v>
      </c>
      <c r="R947">
        <v>7131.83</v>
      </c>
      <c r="S947">
        <v>0</v>
      </c>
    </row>
    <row r="948" spans="1:19" x14ac:dyDescent="0.25">
      <c r="A948">
        <v>4</v>
      </c>
      <c r="B948">
        <v>4332</v>
      </c>
      <c r="C948" s="34" t="s">
        <v>3736</v>
      </c>
      <c r="D948" s="34" t="s">
        <v>24</v>
      </c>
      <c r="E948" s="34" t="s">
        <v>25</v>
      </c>
      <c r="F948" s="34" t="s">
        <v>4523</v>
      </c>
      <c r="G948" s="34" t="s">
        <v>1007</v>
      </c>
      <c r="H948" s="34" t="s">
        <v>104</v>
      </c>
      <c r="I948">
        <v>1</v>
      </c>
      <c r="J948" s="34" t="s">
        <v>6969</v>
      </c>
      <c r="K948" s="35">
        <v>43334</v>
      </c>
      <c r="L948">
        <v>4200.62</v>
      </c>
      <c r="M948">
        <v>4200.62</v>
      </c>
      <c r="N948">
        <v>0</v>
      </c>
      <c r="O948">
        <v>3780.56</v>
      </c>
      <c r="P948">
        <v>0</v>
      </c>
      <c r="Q948">
        <v>315.05</v>
      </c>
      <c r="R948">
        <v>315.05</v>
      </c>
      <c r="S948">
        <v>0</v>
      </c>
    </row>
    <row r="949" spans="1:19" x14ac:dyDescent="0.25">
      <c r="A949">
        <v>4</v>
      </c>
      <c r="B949">
        <v>4332</v>
      </c>
      <c r="C949" s="34" t="s">
        <v>3736</v>
      </c>
      <c r="D949" s="34" t="s">
        <v>506</v>
      </c>
      <c r="E949" s="34" t="s">
        <v>9</v>
      </c>
      <c r="F949" s="34" t="s">
        <v>4524</v>
      </c>
      <c r="G949" s="34" t="s">
        <v>1389</v>
      </c>
      <c r="H949" s="34" t="s">
        <v>107</v>
      </c>
      <c r="I949">
        <v>0</v>
      </c>
      <c r="J949" s="34" t="s">
        <v>6969</v>
      </c>
      <c r="K949" s="35">
        <v>43357</v>
      </c>
      <c r="L949">
        <v>12984.88</v>
      </c>
      <c r="M949">
        <v>12984.88</v>
      </c>
      <c r="N949">
        <v>0</v>
      </c>
      <c r="O949">
        <v>11686.39</v>
      </c>
      <c r="P949">
        <v>0</v>
      </c>
      <c r="Q949">
        <v>973.87</v>
      </c>
      <c r="R949">
        <v>973.87</v>
      </c>
      <c r="S949">
        <v>0</v>
      </c>
    </row>
    <row r="950" spans="1:19" x14ac:dyDescent="0.25">
      <c r="A950">
        <v>4</v>
      </c>
      <c r="B950">
        <v>4332</v>
      </c>
      <c r="C950" s="34" t="s">
        <v>3736</v>
      </c>
      <c r="D950" s="34" t="s">
        <v>548</v>
      </c>
      <c r="E950" s="34" t="s">
        <v>9</v>
      </c>
      <c r="F950" s="34" t="s">
        <v>4525</v>
      </c>
      <c r="G950" s="34" t="s">
        <v>1362</v>
      </c>
      <c r="H950" s="34" t="s">
        <v>100</v>
      </c>
      <c r="I950">
        <v>1</v>
      </c>
      <c r="J950" s="34" t="s">
        <v>6969</v>
      </c>
      <c r="K950" s="35">
        <v>43356</v>
      </c>
      <c r="L950">
        <v>16656.560000000001</v>
      </c>
      <c r="M950">
        <v>16656.560000000001</v>
      </c>
      <c r="N950">
        <v>0</v>
      </c>
      <c r="O950">
        <v>14990.9</v>
      </c>
      <c r="P950">
        <v>0</v>
      </c>
      <c r="Q950">
        <v>1249.25</v>
      </c>
      <c r="R950">
        <v>1249.24</v>
      </c>
      <c r="S950">
        <v>0.01</v>
      </c>
    </row>
    <row r="951" spans="1:19" x14ac:dyDescent="0.25">
      <c r="A951">
        <v>4</v>
      </c>
      <c r="B951">
        <v>4332</v>
      </c>
      <c r="C951" s="34" t="s">
        <v>3736</v>
      </c>
      <c r="D951" s="34" t="s">
        <v>426</v>
      </c>
      <c r="E951" s="34" t="s">
        <v>60</v>
      </c>
      <c r="F951" s="34" t="s">
        <v>4526</v>
      </c>
      <c r="G951" s="34" t="s">
        <v>1035</v>
      </c>
      <c r="H951" s="34" t="s">
        <v>107</v>
      </c>
      <c r="I951">
        <v>1</v>
      </c>
      <c r="J951" s="34" t="s">
        <v>6969</v>
      </c>
      <c r="K951" s="35">
        <v>43335</v>
      </c>
      <c r="L951">
        <v>24000</v>
      </c>
      <c r="M951">
        <v>24000</v>
      </c>
      <c r="N951">
        <v>0</v>
      </c>
      <c r="O951">
        <v>21600</v>
      </c>
      <c r="P951">
        <v>0</v>
      </c>
      <c r="Q951">
        <v>1800</v>
      </c>
      <c r="R951">
        <v>1800</v>
      </c>
      <c r="S951">
        <v>0</v>
      </c>
    </row>
    <row r="952" spans="1:19" x14ac:dyDescent="0.25">
      <c r="A952">
        <v>4</v>
      </c>
      <c r="B952">
        <v>4332</v>
      </c>
      <c r="C952" s="34" t="s">
        <v>3736</v>
      </c>
      <c r="D952" s="34" t="s">
        <v>1185</v>
      </c>
      <c r="E952" s="34" t="s">
        <v>439</v>
      </c>
      <c r="F952" s="34" t="s">
        <v>4527</v>
      </c>
      <c r="G952" s="34" t="s">
        <v>1186</v>
      </c>
      <c r="H952" s="34" t="s">
        <v>124</v>
      </c>
      <c r="I952">
        <v>0</v>
      </c>
      <c r="J952" s="34" t="s">
        <v>6969</v>
      </c>
      <c r="K952" s="35">
        <v>43917</v>
      </c>
      <c r="L952">
        <v>13196.32</v>
      </c>
      <c r="M952">
        <v>13196.32</v>
      </c>
      <c r="N952">
        <v>0</v>
      </c>
      <c r="O952">
        <v>11876.69</v>
      </c>
      <c r="P952">
        <v>0</v>
      </c>
      <c r="Q952">
        <v>989.72</v>
      </c>
      <c r="R952">
        <v>989.72</v>
      </c>
      <c r="S952">
        <v>0</v>
      </c>
    </row>
    <row r="953" spans="1:19" x14ac:dyDescent="0.25">
      <c r="A953">
        <v>4</v>
      </c>
      <c r="B953">
        <v>4332</v>
      </c>
      <c r="C953" s="34" t="s">
        <v>3736</v>
      </c>
      <c r="D953" s="34" t="s">
        <v>426</v>
      </c>
      <c r="E953" s="34" t="s">
        <v>60</v>
      </c>
      <c r="F953" s="34" t="s">
        <v>4528</v>
      </c>
      <c r="G953" s="34" t="s">
        <v>963</v>
      </c>
      <c r="H953" s="34" t="s">
        <v>107</v>
      </c>
      <c r="I953">
        <v>1</v>
      </c>
      <c r="J953" s="34" t="s">
        <v>6969</v>
      </c>
      <c r="K953" s="35">
        <v>43335</v>
      </c>
      <c r="L953">
        <v>4688</v>
      </c>
      <c r="M953">
        <v>4688</v>
      </c>
      <c r="N953">
        <v>0</v>
      </c>
      <c r="O953">
        <v>4219.2</v>
      </c>
      <c r="P953">
        <v>0</v>
      </c>
      <c r="Q953">
        <v>351.6</v>
      </c>
      <c r="R953">
        <v>351.6</v>
      </c>
      <c r="S953">
        <v>0</v>
      </c>
    </row>
    <row r="954" spans="1:19" x14ac:dyDescent="0.25">
      <c r="A954">
        <v>4</v>
      </c>
      <c r="B954">
        <v>4332</v>
      </c>
      <c r="C954" s="34" t="s">
        <v>3736</v>
      </c>
      <c r="D954" s="34" t="s">
        <v>7297</v>
      </c>
      <c r="E954" s="34" t="s">
        <v>7165</v>
      </c>
      <c r="F954" s="34" t="s">
        <v>7298</v>
      </c>
      <c r="G954" s="34" t="s">
        <v>141</v>
      </c>
      <c r="H954" s="34" t="s">
        <v>86</v>
      </c>
      <c r="I954">
        <v>1</v>
      </c>
      <c r="J954" s="34" t="s">
        <v>6969</v>
      </c>
      <c r="K954" s="35">
        <v>43335</v>
      </c>
      <c r="L954">
        <v>71187.33</v>
      </c>
      <c r="M954">
        <v>71187.33</v>
      </c>
      <c r="N954">
        <v>0</v>
      </c>
      <c r="O954">
        <v>71187.33</v>
      </c>
      <c r="P954">
        <v>0</v>
      </c>
      <c r="Q954">
        <v>0</v>
      </c>
      <c r="R954">
        <v>0</v>
      </c>
      <c r="S954">
        <v>0</v>
      </c>
    </row>
    <row r="955" spans="1:19" x14ac:dyDescent="0.25">
      <c r="A955">
        <v>4</v>
      </c>
      <c r="B955">
        <v>4332</v>
      </c>
      <c r="C955" s="34" t="s">
        <v>3736</v>
      </c>
      <c r="D955" s="34" t="s">
        <v>1207</v>
      </c>
      <c r="E955" s="34" t="s">
        <v>25</v>
      </c>
      <c r="F955" s="34" t="s">
        <v>4529</v>
      </c>
      <c r="G955" s="34" t="s">
        <v>141</v>
      </c>
      <c r="H955" s="34" t="s">
        <v>86</v>
      </c>
      <c r="I955">
        <v>1</v>
      </c>
      <c r="J955" s="34" t="s">
        <v>6969</v>
      </c>
      <c r="K955" s="35">
        <v>43362</v>
      </c>
      <c r="L955">
        <v>10000</v>
      </c>
      <c r="M955">
        <v>10000</v>
      </c>
      <c r="N955">
        <v>0</v>
      </c>
      <c r="O955">
        <v>9000</v>
      </c>
      <c r="P955">
        <v>0</v>
      </c>
      <c r="Q955">
        <v>750</v>
      </c>
      <c r="R955">
        <v>750</v>
      </c>
      <c r="S955">
        <v>0</v>
      </c>
    </row>
    <row r="956" spans="1:19" x14ac:dyDescent="0.25">
      <c r="A956">
        <v>4</v>
      </c>
      <c r="B956">
        <v>4332</v>
      </c>
      <c r="C956" s="34" t="s">
        <v>3736</v>
      </c>
      <c r="D956" s="34" t="s">
        <v>795</v>
      </c>
      <c r="E956" s="34" t="s">
        <v>60</v>
      </c>
      <c r="F956" s="34" t="s">
        <v>7299</v>
      </c>
      <c r="G956" s="34" t="s">
        <v>7300</v>
      </c>
      <c r="H956" s="34" t="s">
        <v>86</v>
      </c>
      <c r="I956">
        <v>1</v>
      </c>
      <c r="J956" s="34" t="s">
        <v>6969</v>
      </c>
      <c r="K956" s="35">
        <v>43333</v>
      </c>
      <c r="L956">
        <v>89453.93</v>
      </c>
      <c r="M956">
        <v>89453.93</v>
      </c>
      <c r="N956">
        <v>0</v>
      </c>
      <c r="O956">
        <v>89453.93</v>
      </c>
      <c r="P956">
        <v>0</v>
      </c>
      <c r="Q956">
        <v>0</v>
      </c>
      <c r="R956">
        <v>0</v>
      </c>
      <c r="S956">
        <v>0</v>
      </c>
    </row>
    <row r="957" spans="1:19" x14ac:dyDescent="0.25">
      <c r="A957">
        <v>4</v>
      </c>
      <c r="B957">
        <v>4332</v>
      </c>
      <c r="C957" s="34" t="s">
        <v>3736</v>
      </c>
      <c r="D957" s="34" t="s">
        <v>327</v>
      </c>
      <c r="E957" s="34" t="s">
        <v>9</v>
      </c>
      <c r="F957" s="34" t="s">
        <v>4530</v>
      </c>
      <c r="G957" s="34" t="s">
        <v>1142</v>
      </c>
      <c r="H957" s="34" t="s">
        <v>107</v>
      </c>
      <c r="I957">
        <v>0</v>
      </c>
      <c r="J957" s="34" t="s">
        <v>6969</v>
      </c>
      <c r="K957" s="35">
        <v>48092</v>
      </c>
      <c r="L957">
        <v>12276.25</v>
      </c>
      <c r="M957">
        <v>25690.63</v>
      </c>
      <c r="N957">
        <v>13414.38</v>
      </c>
      <c r="O957">
        <v>23121.57</v>
      </c>
      <c r="P957">
        <v>12072.94</v>
      </c>
      <c r="Q957">
        <v>1926.8</v>
      </c>
      <c r="R957">
        <v>1926.79</v>
      </c>
      <c r="S957">
        <v>0.01</v>
      </c>
    </row>
    <row r="958" spans="1:19" x14ac:dyDescent="0.25">
      <c r="A958">
        <v>4</v>
      </c>
      <c r="B958">
        <v>4332</v>
      </c>
      <c r="C958" s="34" t="s">
        <v>3736</v>
      </c>
      <c r="D958" s="34" t="s">
        <v>1271</v>
      </c>
      <c r="E958" s="34" t="s">
        <v>9</v>
      </c>
      <c r="F958" s="34" t="s">
        <v>4531</v>
      </c>
      <c r="G958" s="34" t="s">
        <v>1272</v>
      </c>
      <c r="H958" s="34" t="s">
        <v>86</v>
      </c>
      <c r="I958">
        <v>0.2</v>
      </c>
      <c r="J958" s="34" t="s">
        <v>6969</v>
      </c>
      <c r="K958" s="35">
        <v>43721</v>
      </c>
      <c r="L958">
        <v>48750</v>
      </c>
      <c r="M958">
        <v>48750</v>
      </c>
      <c r="N958">
        <v>0</v>
      </c>
      <c r="O958">
        <v>43875</v>
      </c>
      <c r="P958">
        <v>0</v>
      </c>
      <c r="Q958">
        <v>3656.25</v>
      </c>
      <c r="R958">
        <v>3656.25</v>
      </c>
      <c r="S958">
        <v>0</v>
      </c>
    </row>
    <row r="959" spans="1:19" x14ac:dyDescent="0.25">
      <c r="A959">
        <v>4</v>
      </c>
      <c r="B959">
        <v>4332</v>
      </c>
      <c r="C959" s="34" t="s">
        <v>3736</v>
      </c>
      <c r="D959" s="34" t="s">
        <v>857</v>
      </c>
      <c r="E959" s="34" t="s">
        <v>9</v>
      </c>
      <c r="F959" s="34" t="s">
        <v>4532</v>
      </c>
      <c r="G959" s="34" t="s">
        <v>981</v>
      </c>
      <c r="H959" s="34" t="s">
        <v>104</v>
      </c>
      <c r="I959">
        <v>0</v>
      </c>
      <c r="J959" s="34" t="s">
        <v>6969</v>
      </c>
      <c r="K959" s="35">
        <v>43598</v>
      </c>
      <c r="L959">
        <v>9259.27</v>
      </c>
      <c r="M959">
        <v>9259.27</v>
      </c>
      <c r="N959">
        <v>0</v>
      </c>
      <c r="O959">
        <v>8333.34</v>
      </c>
      <c r="P959">
        <v>0</v>
      </c>
      <c r="Q959">
        <v>694.45</v>
      </c>
      <c r="R959">
        <v>694.45</v>
      </c>
      <c r="S959">
        <v>0</v>
      </c>
    </row>
    <row r="960" spans="1:19" x14ac:dyDescent="0.25">
      <c r="A960">
        <v>4</v>
      </c>
      <c r="B960">
        <v>4332</v>
      </c>
      <c r="C960" s="34" t="s">
        <v>3736</v>
      </c>
      <c r="D960" s="34" t="s">
        <v>499</v>
      </c>
      <c r="E960" s="34" t="s">
        <v>421</v>
      </c>
      <c r="F960" s="34" t="s">
        <v>4533</v>
      </c>
      <c r="G960" s="34" t="s">
        <v>1480</v>
      </c>
      <c r="H960" s="34" t="s">
        <v>124</v>
      </c>
      <c r="I960">
        <v>0.9</v>
      </c>
      <c r="J960" s="34" t="s">
        <v>6969</v>
      </c>
      <c r="K960" s="35">
        <v>43361</v>
      </c>
      <c r="L960">
        <v>123093.81</v>
      </c>
      <c r="M960">
        <v>123093.81</v>
      </c>
      <c r="N960">
        <v>0</v>
      </c>
      <c r="O960">
        <v>110784.43</v>
      </c>
      <c r="P960">
        <v>0</v>
      </c>
      <c r="Q960">
        <v>9232.0400000000009</v>
      </c>
      <c r="R960">
        <v>9232.0400000000009</v>
      </c>
      <c r="S960">
        <v>0</v>
      </c>
    </row>
    <row r="961" spans="1:19" x14ac:dyDescent="0.25">
      <c r="A961">
        <v>4</v>
      </c>
      <c r="B961">
        <v>4332</v>
      </c>
      <c r="C961" s="34" t="s">
        <v>3736</v>
      </c>
      <c r="D961" s="34" t="s">
        <v>725</v>
      </c>
      <c r="E961" s="34" t="s">
        <v>69</v>
      </c>
      <c r="F961" s="34" t="s">
        <v>4534</v>
      </c>
      <c r="G961" s="34" t="s">
        <v>1256</v>
      </c>
      <c r="H961" s="34" t="s">
        <v>107</v>
      </c>
      <c r="I961">
        <v>1</v>
      </c>
      <c r="J961" s="34" t="s">
        <v>6969</v>
      </c>
      <c r="K961" s="35">
        <v>43360</v>
      </c>
      <c r="L961">
        <v>9070.74</v>
      </c>
      <c r="M961">
        <v>9070.74</v>
      </c>
      <c r="N961">
        <v>0</v>
      </c>
      <c r="O961">
        <v>8163.67</v>
      </c>
      <c r="P961">
        <v>0</v>
      </c>
      <c r="Q961">
        <v>680.31</v>
      </c>
      <c r="R961">
        <v>680.31</v>
      </c>
      <c r="S961">
        <v>0</v>
      </c>
    </row>
    <row r="962" spans="1:19" x14ac:dyDescent="0.25">
      <c r="A962">
        <v>4</v>
      </c>
      <c r="B962">
        <v>4332</v>
      </c>
      <c r="C962" s="34" t="s">
        <v>3736</v>
      </c>
      <c r="D962" s="34" t="s">
        <v>277</v>
      </c>
      <c r="E962" s="34" t="s">
        <v>27</v>
      </c>
      <c r="F962" s="34" t="s">
        <v>4535</v>
      </c>
      <c r="G962" s="34" t="s">
        <v>1303</v>
      </c>
      <c r="H962" s="34" t="s">
        <v>149</v>
      </c>
      <c r="I962">
        <v>1</v>
      </c>
      <c r="J962" s="34" t="s">
        <v>6969</v>
      </c>
      <c r="K962" s="35">
        <v>43361</v>
      </c>
      <c r="L962">
        <v>8126</v>
      </c>
      <c r="M962">
        <v>8126</v>
      </c>
      <c r="N962">
        <v>0</v>
      </c>
      <c r="O962">
        <v>7313.4</v>
      </c>
      <c r="P962">
        <v>0</v>
      </c>
      <c r="Q962">
        <v>609.45000000000005</v>
      </c>
      <c r="R962">
        <v>609.45000000000005</v>
      </c>
      <c r="S962">
        <v>0</v>
      </c>
    </row>
    <row r="963" spans="1:19" x14ac:dyDescent="0.25">
      <c r="A963">
        <v>4</v>
      </c>
      <c r="B963">
        <v>4332</v>
      </c>
      <c r="C963" s="34" t="s">
        <v>3736</v>
      </c>
      <c r="D963" s="34" t="s">
        <v>154</v>
      </c>
      <c r="E963" s="34" t="s">
        <v>27</v>
      </c>
      <c r="F963" s="34" t="s">
        <v>4536</v>
      </c>
      <c r="G963" s="34" t="s">
        <v>155</v>
      </c>
      <c r="H963" s="34" t="s">
        <v>86</v>
      </c>
      <c r="I963">
        <v>1</v>
      </c>
      <c r="J963" s="34" t="s">
        <v>6969</v>
      </c>
      <c r="K963" s="35">
        <v>43335</v>
      </c>
      <c r="L963">
        <v>0</v>
      </c>
      <c r="M963">
        <v>0</v>
      </c>
      <c r="N963">
        <v>0</v>
      </c>
      <c r="O963">
        <v>0</v>
      </c>
      <c r="P963">
        <v>0</v>
      </c>
      <c r="Q963">
        <v>0</v>
      </c>
      <c r="R963">
        <v>0</v>
      </c>
      <c r="S963">
        <v>0</v>
      </c>
    </row>
    <row r="964" spans="1:19" x14ac:dyDescent="0.25">
      <c r="A964">
        <v>4</v>
      </c>
      <c r="B964">
        <v>4332</v>
      </c>
      <c r="C964" s="34" t="s">
        <v>3736</v>
      </c>
      <c r="D964" s="34" t="s">
        <v>497</v>
      </c>
      <c r="E964" s="34" t="s">
        <v>48</v>
      </c>
      <c r="F964" s="34" t="s">
        <v>4537</v>
      </c>
      <c r="G964" s="34" t="s">
        <v>1966</v>
      </c>
      <c r="H964" s="34" t="s">
        <v>100</v>
      </c>
      <c r="I964">
        <v>0.25</v>
      </c>
      <c r="J964" s="34" t="s">
        <v>6969</v>
      </c>
      <c r="K964" s="35">
        <v>43507</v>
      </c>
      <c r="L964">
        <v>10000</v>
      </c>
      <c r="M964">
        <v>10000</v>
      </c>
      <c r="N964">
        <v>0</v>
      </c>
      <c r="O964">
        <v>9000</v>
      </c>
      <c r="P964">
        <v>0</v>
      </c>
      <c r="Q964">
        <v>750</v>
      </c>
      <c r="R964">
        <v>750</v>
      </c>
      <c r="S964">
        <v>0</v>
      </c>
    </row>
    <row r="965" spans="1:19" x14ac:dyDescent="0.25">
      <c r="A965">
        <v>4</v>
      </c>
      <c r="B965">
        <v>4332</v>
      </c>
      <c r="C965" s="34" t="s">
        <v>3736</v>
      </c>
      <c r="D965" s="34" t="s">
        <v>1299</v>
      </c>
      <c r="E965" s="34" t="s">
        <v>25</v>
      </c>
      <c r="F965" s="34" t="s">
        <v>4538</v>
      </c>
      <c r="G965" s="34" t="s">
        <v>2366</v>
      </c>
      <c r="H965" s="34" t="s">
        <v>100</v>
      </c>
      <c r="I965">
        <v>1</v>
      </c>
      <c r="J965" s="34" t="s">
        <v>6969</v>
      </c>
      <c r="K965" s="35">
        <v>43507</v>
      </c>
      <c r="L965">
        <v>10045.58</v>
      </c>
      <c r="M965">
        <v>10045.58</v>
      </c>
      <c r="N965">
        <v>0</v>
      </c>
      <c r="O965">
        <v>9041.02</v>
      </c>
      <c r="P965">
        <v>0</v>
      </c>
      <c r="Q965">
        <v>753.42</v>
      </c>
      <c r="R965">
        <v>753.42</v>
      </c>
      <c r="S965">
        <v>0</v>
      </c>
    </row>
    <row r="966" spans="1:19" x14ac:dyDescent="0.25">
      <c r="A966">
        <v>4</v>
      </c>
      <c r="B966">
        <v>4332</v>
      </c>
      <c r="C966" s="34" t="s">
        <v>3736</v>
      </c>
      <c r="D966" s="34" t="s">
        <v>577</v>
      </c>
      <c r="E966" s="34" t="s">
        <v>82</v>
      </c>
      <c r="F966" s="34" t="s">
        <v>4539</v>
      </c>
      <c r="G966" s="34" t="s">
        <v>2229</v>
      </c>
      <c r="H966" s="34" t="s">
        <v>107</v>
      </c>
      <c r="I966">
        <v>0.2</v>
      </c>
      <c r="J966" s="34" t="s">
        <v>6969</v>
      </c>
      <c r="K966" s="35">
        <v>43951</v>
      </c>
      <c r="L966">
        <v>13406.14</v>
      </c>
      <c r="M966">
        <v>13406.14</v>
      </c>
      <c r="N966">
        <v>0</v>
      </c>
      <c r="O966">
        <v>12065.53</v>
      </c>
      <c r="P966">
        <v>0</v>
      </c>
      <c r="Q966">
        <v>1005.46</v>
      </c>
      <c r="R966">
        <v>1005.46</v>
      </c>
      <c r="S966">
        <v>0</v>
      </c>
    </row>
    <row r="967" spans="1:19" x14ac:dyDescent="0.25">
      <c r="A967">
        <v>4</v>
      </c>
      <c r="B967">
        <v>4332</v>
      </c>
      <c r="C967" s="34" t="s">
        <v>3736</v>
      </c>
      <c r="D967" s="34" t="s">
        <v>1535</v>
      </c>
      <c r="E967" s="34" t="s">
        <v>9</v>
      </c>
      <c r="F967" s="34" t="s">
        <v>4540</v>
      </c>
      <c r="G967" s="34" t="s">
        <v>1536</v>
      </c>
      <c r="H967" s="34" t="s">
        <v>100</v>
      </c>
      <c r="I967">
        <v>1</v>
      </c>
      <c r="J967" s="34" t="s">
        <v>6969</v>
      </c>
      <c r="K967" s="35">
        <v>43412</v>
      </c>
      <c r="L967">
        <v>14875</v>
      </c>
      <c r="M967">
        <v>14875</v>
      </c>
      <c r="N967">
        <v>0</v>
      </c>
      <c r="O967">
        <v>13387.5</v>
      </c>
      <c r="P967">
        <v>0</v>
      </c>
      <c r="Q967">
        <v>1115.6300000000001</v>
      </c>
      <c r="R967">
        <v>1115.6300000000001</v>
      </c>
      <c r="S967">
        <v>0</v>
      </c>
    </row>
    <row r="968" spans="1:19" x14ac:dyDescent="0.25">
      <c r="A968">
        <v>4</v>
      </c>
      <c r="B968">
        <v>4332</v>
      </c>
      <c r="C968" s="34" t="s">
        <v>3736</v>
      </c>
      <c r="D968" s="34" t="s">
        <v>2024</v>
      </c>
      <c r="E968" s="34" t="s">
        <v>9</v>
      </c>
      <c r="F968" s="34" t="s">
        <v>7301</v>
      </c>
      <c r="G968" s="34" t="s">
        <v>7302</v>
      </c>
      <c r="H968" s="34" t="s">
        <v>86</v>
      </c>
      <c r="I968">
        <v>1</v>
      </c>
      <c r="J968" s="34" t="s">
        <v>6969</v>
      </c>
      <c r="K968" s="35">
        <v>43334</v>
      </c>
      <c r="L968">
        <v>23928.720000000001</v>
      </c>
      <c r="M968">
        <v>23928.720000000001</v>
      </c>
      <c r="N968">
        <v>0</v>
      </c>
      <c r="O968">
        <v>23928.720000000001</v>
      </c>
      <c r="P968">
        <v>0</v>
      </c>
      <c r="Q968">
        <v>0</v>
      </c>
      <c r="R968">
        <v>0</v>
      </c>
      <c r="S968">
        <v>0</v>
      </c>
    </row>
    <row r="969" spans="1:19" x14ac:dyDescent="0.25">
      <c r="A969">
        <v>4</v>
      </c>
      <c r="B969">
        <v>4332</v>
      </c>
      <c r="C969" s="34" t="s">
        <v>3736</v>
      </c>
      <c r="D969" s="34" t="s">
        <v>122</v>
      </c>
      <c r="E969" s="34" t="s">
        <v>122</v>
      </c>
      <c r="F969" s="34" t="s">
        <v>4541</v>
      </c>
      <c r="G969" s="34" t="s">
        <v>176</v>
      </c>
      <c r="H969" s="34" t="s">
        <v>100</v>
      </c>
      <c r="I969">
        <v>1</v>
      </c>
      <c r="J969" s="34" t="s">
        <v>6969</v>
      </c>
      <c r="K969" s="35">
        <v>43265</v>
      </c>
      <c r="L969">
        <v>12503.77</v>
      </c>
      <c r="M969">
        <v>12503.77</v>
      </c>
      <c r="N969">
        <v>0</v>
      </c>
      <c r="O969">
        <v>11253.39</v>
      </c>
      <c r="P969">
        <v>0</v>
      </c>
      <c r="Q969">
        <v>937.79</v>
      </c>
      <c r="R969">
        <v>937.78</v>
      </c>
      <c r="S969">
        <v>0.01</v>
      </c>
    </row>
    <row r="970" spans="1:19" x14ac:dyDescent="0.25">
      <c r="A970">
        <v>4</v>
      </c>
      <c r="B970">
        <v>4332</v>
      </c>
      <c r="C970" s="34" t="s">
        <v>3736</v>
      </c>
      <c r="D970" s="34" t="s">
        <v>821</v>
      </c>
      <c r="E970" s="34" t="s">
        <v>60</v>
      </c>
      <c r="F970" s="34" t="s">
        <v>4542</v>
      </c>
      <c r="G970" s="34" t="s">
        <v>1839</v>
      </c>
      <c r="H970" s="34" t="s">
        <v>107</v>
      </c>
      <c r="I970">
        <v>0</v>
      </c>
      <c r="J970" s="34" t="s">
        <v>6969</v>
      </c>
      <c r="K970" s="35">
        <v>43992</v>
      </c>
      <c r="L970">
        <v>34894.44</v>
      </c>
      <c r="M970">
        <v>34894.44</v>
      </c>
      <c r="N970">
        <v>0</v>
      </c>
      <c r="O970">
        <v>31405</v>
      </c>
      <c r="P970">
        <v>0</v>
      </c>
      <c r="Q970">
        <v>2617.08</v>
      </c>
      <c r="R970">
        <v>2617.08</v>
      </c>
      <c r="S970">
        <v>0</v>
      </c>
    </row>
    <row r="971" spans="1:19" x14ac:dyDescent="0.25">
      <c r="A971">
        <v>4</v>
      </c>
      <c r="B971">
        <v>4332</v>
      </c>
      <c r="C971" s="34" t="s">
        <v>3736</v>
      </c>
      <c r="D971" s="34" t="s">
        <v>2433</v>
      </c>
      <c r="E971" s="34" t="s">
        <v>9</v>
      </c>
      <c r="F971" s="34" t="s">
        <v>4543</v>
      </c>
      <c r="G971" s="34" t="s">
        <v>3119</v>
      </c>
      <c r="H971" s="34" t="s">
        <v>100</v>
      </c>
      <c r="I971">
        <v>0</v>
      </c>
      <c r="J971" s="34" t="s">
        <v>6969</v>
      </c>
      <c r="K971" s="35">
        <v>48092</v>
      </c>
      <c r="L971">
        <v>314344.67</v>
      </c>
      <c r="M971">
        <v>314344.67</v>
      </c>
      <c r="N971">
        <v>0</v>
      </c>
      <c r="O971">
        <v>282910.2</v>
      </c>
      <c r="P971">
        <v>0</v>
      </c>
      <c r="Q971">
        <v>0</v>
      </c>
      <c r="R971">
        <v>0</v>
      </c>
      <c r="S971">
        <v>0</v>
      </c>
    </row>
    <row r="972" spans="1:19" x14ac:dyDescent="0.25">
      <c r="A972">
        <v>4</v>
      </c>
      <c r="B972">
        <v>4332</v>
      </c>
      <c r="C972" s="34" t="s">
        <v>3736</v>
      </c>
      <c r="D972" s="34" t="s">
        <v>777</v>
      </c>
      <c r="E972" s="34" t="s">
        <v>777</v>
      </c>
      <c r="F972" s="34" t="s">
        <v>4544</v>
      </c>
      <c r="G972" s="34" t="s">
        <v>1352</v>
      </c>
      <c r="H972" s="34" t="s">
        <v>104</v>
      </c>
      <c r="I972">
        <v>1</v>
      </c>
      <c r="J972" s="34" t="s">
        <v>6969</v>
      </c>
      <c r="K972" s="35">
        <v>43356</v>
      </c>
      <c r="L972">
        <v>23567.46</v>
      </c>
      <c r="M972">
        <v>23567.46</v>
      </c>
      <c r="N972">
        <v>0</v>
      </c>
      <c r="O972">
        <v>21210.71</v>
      </c>
      <c r="P972">
        <v>0</v>
      </c>
      <c r="Q972">
        <v>1767.56</v>
      </c>
      <c r="R972">
        <v>1767.56</v>
      </c>
      <c r="S972">
        <v>0</v>
      </c>
    </row>
    <row r="973" spans="1:19" x14ac:dyDescent="0.25">
      <c r="A973">
        <v>4</v>
      </c>
      <c r="B973">
        <v>4332</v>
      </c>
      <c r="C973" s="34" t="s">
        <v>3736</v>
      </c>
      <c r="D973" s="34" t="s">
        <v>1123</v>
      </c>
      <c r="E973" s="34" t="s">
        <v>9</v>
      </c>
      <c r="F973" s="34" t="s">
        <v>4545</v>
      </c>
      <c r="G973" s="34" t="s">
        <v>1248</v>
      </c>
      <c r="H973" s="34" t="s">
        <v>100</v>
      </c>
      <c r="I973">
        <v>1</v>
      </c>
      <c r="J973" s="34" t="s">
        <v>6969</v>
      </c>
      <c r="K973" s="35">
        <v>43356</v>
      </c>
      <c r="L973">
        <v>18175.64</v>
      </c>
      <c r="M973">
        <v>18175.64</v>
      </c>
      <c r="N973">
        <v>0</v>
      </c>
      <c r="O973">
        <v>16358.08</v>
      </c>
      <c r="P973">
        <v>0</v>
      </c>
      <c r="Q973">
        <v>1363.17</v>
      </c>
      <c r="R973">
        <v>1363.17</v>
      </c>
      <c r="S973">
        <v>0</v>
      </c>
    </row>
    <row r="974" spans="1:19" x14ac:dyDescent="0.25">
      <c r="A974">
        <v>4</v>
      </c>
      <c r="B974">
        <v>4332</v>
      </c>
      <c r="C974" s="34" t="s">
        <v>3736</v>
      </c>
      <c r="D974" s="34" t="s">
        <v>113</v>
      </c>
      <c r="E974" s="34" t="s">
        <v>69</v>
      </c>
      <c r="F974" s="34" t="s">
        <v>7303</v>
      </c>
      <c r="G974" s="34" t="s">
        <v>7304</v>
      </c>
      <c r="H974" s="34" t="s">
        <v>86</v>
      </c>
      <c r="I974">
        <v>1</v>
      </c>
      <c r="J974" s="34" t="s">
        <v>6969</v>
      </c>
      <c r="K974" s="35">
        <v>43413</v>
      </c>
      <c r="L974">
        <v>42099</v>
      </c>
      <c r="M974">
        <v>42099</v>
      </c>
      <c r="N974">
        <v>0</v>
      </c>
      <c r="O974">
        <v>42099</v>
      </c>
      <c r="P974">
        <v>0</v>
      </c>
      <c r="Q974">
        <v>0</v>
      </c>
      <c r="R974">
        <v>0</v>
      </c>
      <c r="S974">
        <v>0</v>
      </c>
    </row>
    <row r="975" spans="1:19" x14ac:dyDescent="0.25">
      <c r="A975">
        <v>4</v>
      </c>
      <c r="B975">
        <v>4332</v>
      </c>
      <c r="C975" s="34" t="s">
        <v>3736</v>
      </c>
      <c r="D975" s="34" t="s">
        <v>653</v>
      </c>
      <c r="E975" s="34" t="s">
        <v>147</v>
      </c>
      <c r="F975" s="34" t="s">
        <v>4546</v>
      </c>
      <c r="G975" s="34" t="s">
        <v>988</v>
      </c>
      <c r="H975" s="34" t="s">
        <v>107</v>
      </c>
      <c r="I975">
        <v>1</v>
      </c>
      <c r="J975" s="34" t="s">
        <v>6969</v>
      </c>
      <c r="K975" s="35">
        <v>43335</v>
      </c>
      <c r="L975">
        <v>10341.780000000001</v>
      </c>
      <c r="M975">
        <v>10341.780000000001</v>
      </c>
      <c r="N975">
        <v>0</v>
      </c>
      <c r="O975">
        <v>9307.6</v>
      </c>
      <c r="P975">
        <v>0</v>
      </c>
      <c r="Q975">
        <v>775.64</v>
      </c>
      <c r="R975">
        <v>775.63</v>
      </c>
      <c r="S975">
        <v>0.01</v>
      </c>
    </row>
    <row r="976" spans="1:19" x14ac:dyDescent="0.25">
      <c r="A976">
        <v>4</v>
      </c>
      <c r="B976">
        <v>4332</v>
      </c>
      <c r="C976" s="34" t="s">
        <v>3736</v>
      </c>
      <c r="D976" s="34" t="s">
        <v>426</v>
      </c>
      <c r="E976" s="34" t="s">
        <v>60</v>
      </c>
      <c r="F976" s="34" t="s">
        <v>4547</v>
      </c>
      <c r="G976" s="34" t="s">
        <v>962</v>
      </c>
      <c r="H976" s="34" t="s">
        <v>107</v>
      </c>
      <c r="I976">
        <v>1</v>
      </c>
      <c r="J976" s="34" t="s">
        <v>6969</v>
      </c>
      <c r="K976" s="35">
        <v>43335</v>
      </c>
      <c r="L976">
        <v>31097.8</v>
      </c>
      <c r="M976">
        <v>31097.8</v>
      </c>
      <c r="N976">
        <v>0</v>
      </c>
      <c r="O976">
        <v>27988.02</v>
      </c>
      <c r="P976">
        <v>0</v>
      </c>
      <c r="Q976">
        <v>2332.34</v>
      </c>
      <c r="R976">
        <v>2332.34</v>
      </c>
      <c r="S976">
        <v>0</v>
      </c>
    </row>
    <row r="977" spans="1:19" x14ac:dyDescent="0.25">
      <c r="A977">
        <v>4</v>
      </c>
      <c r="B977">
        <v>4332</v>
      </c>
      <c r="C977" s="34" t="s">
        <v>3736</v>
      </c>
      <c r="D977" s="34" t="s">
        <v>424</v>
      </c>
      <c r="E977" s="34" t="s">
        <v>82</v>
      </c>
      <c r="F977" s="34" t="s">
        <v>4548</v>
      </c>
      <c r="G977" s="34" t="s">
        <v>1732</v>
      </c>
      <c r="H977" s="34" t="s">
        <v>104</v>
      </c>
      <c r="I977">
        <v>0</v>
      </c>
      <c r="J977" s="34" t="s">
        <v>6969</v>
      </c>
      <c r="K977" s="35">
        <v>43410</v>
      </c>
      <c r="L977">
        <v>120421.09</v>
      </c>
      <c r="M977">
        <v>120421.09</v>
      </c>
      <c r="N977">
        <v>0</v>
      </c>
      <c r="O977">
        <v>108378.98</v>
      </c>
      <c r="P977">
        <v>0</v>
      </c>
      <c r="Q977">
        <v>9031.58</v>
      </c>
      <c r="R977">
        <v>9031.58</v>
      </c>
      <c r="S977">
        <v>0</v>
      </c>
    </row>
    <row r="978" spans="1:19" x14ac:dyDescent="0.25">
      <c r="A978">
        <v>4</v>
      </c>
      <c r="B978">
        <v>4332</v>
      </c>
      <c r="C978" s="34" t="s">
        <v>3736</v>
      </c>
      <c r="D978" s="34" t="s">
        <v>1685</v>
      </c>
      <c r="E978" s="34" t="s">
        <v>131</v>
      </c>
      <c r="F978" s="34" t="s">
        <v>7305</v>
      </c>
      <c r="G978" s="34" t="s">
        <v>7306</v>
      </c>
      <c r="H978" s="34" t="s">
        <v>29</v>
      </c>
      <c r="I978">
        <v>0</v>
      </c>
      <c r="J978" s="34" t="s">
        <v>6970</v>
      </c>
      <c r="K978" s="35">
        <v>44068</v>
      </c>
      <c r="L978">
        <v>40000</v>
      </c>
      <c r="M978">
        <v>0</v>
      </c>
      <c r="N978">
        <v>-40000</v>
      </c>
      <c r="O978">
        <v>0</v>
      </c>
      <c r="P978">
        <v>-30000</v>
      </c>
      <c r="Q978">
        <v>0</v>
      </c>
      <c r="R978">
        <v>0</v>
      </c>
      <c r="S978">
        <v>0</v>
      </c>
    </row>
    <row r="979" spans="1:19" x14ac:dyDescent="0.25">
      <c r="A979">
        <v>4</v>
      </c>
      <c r="B979">
        <v>4332</v>
      </c>
      <c r="C979" s="34" t="s">
        <v>3736</v>
      </c>
      <c r="D979" s="34" t="s">
        <v>7226</v>
      </c>
      <c r="E979" s="34" t="s">
        <v>7171</v>
      </c>
      <c r="F979" s="34" t="s">
        <v>7307</v>
      </c>
      <c r="G979" s="34" t="s">
        <v>7308</v>
      </c>
      <c r="H979" s="34" t="s">
        <v>86</v>
      </c>
      <c r="I979">
        <v>1</v>
      </c>
      <c r="J979" s="34" t="s">
        <v>6969</v>
      </c>
      <c r="K979" s="35">
        <v>43228</v>
      </c>
      <c r="L979">
        <v>9562.74</v>
      </c>
      <c r="M979">
        <v>9562.74</v>
      </c>
      <c r="N979">
        <v>0</v>
      </c>
      <c r="O979">
        <v>9562.74</v>
      </c>
      <c r="P979">
        <v>0</v>
      </c>
      <c r="Q979">
        <v>0</v>
      </c>
      <c r="R979">
        <v>0</v>
      </c>
      <c r="S979">
        <v>0</v>
      </c>
    </row>
    <row r="980" spans="1:19" x14ac:dyDescent="0.25">
      <c r="A980">
        <v>4</v>
      </c>
      <c r="B980">
        <v>4332</v>
      </c>
      <c r="C980" s="34" t="s">
        <v>3736</v>
      </c>
      <c r="D980" s="34" t="s">
        <v>577</v>
      </c>
      <c r="E980" s="34" t="s">
        <v>82</v>
      </c>
      <c r="F980" s="34" t="s">
        <v>4549</v>
      </c>
      <c r="G980" s="34" t="s">
        <v>3106</v>
      </c>
      <c r="H980" s="34" t="s">
        <v>107</v>
      </c>
      <c r="I980">
        <v>0.2</v>
      </c>
      <c r="J980" s="34" t="s">
        <v>6969</v>
      </c>
      <c r="K980" s="35">
        <v>43930</v>
      </c>
      <c r="L980">
        <v>5952.55</v>
      </c>
      <c r="M980">
        <v>0</v>
      </c>
      <c r="N980">
        <v>-5952.55</v>
      </c>
      <c r="O980">
        <v>0</v>
      </c>
      <c r="P980">
        <v>-5357.3</v>
      </c>
      <c r="Q980">
        <v>0</v>
      </c>
      <c r="R980">
        <v>0</v>
      </c>
      <c r="S980">
        <v>0</v>
      </c>
    </row>
    <row r="981" spans="1:19" x14ac:dyDescent="0.25">
      <c r="A981">
        <v>4</v>
      </c>
      <c r="B981">
        <v>4332</v>
      </c>
      <c r="C981" s="34" t="s">
        <v>3736</v>
      </c>
      <c r="D981" s="34" t="s">
        <v>610</v>
      </c>
      <c r="E981" s="34" t="s">
        <v>243</v>
      </c>
      <c r="F981" s="34" t="s">
        <v>7309</v>
      </c>
      <c r="G981" s="34" t="s">
        <v>7310</v>
      </c>
      <c r="H981" s="34" t="s">
        <v>86</v>
      </c>
      <c r="I981">
        <v>1</v>
      </c>
      <c r="J981" s="34" t="s">
        <v>6969</v>
      </c>
      <c r="K981" s="35">
        <v>43335</v>
      </c>
      <c r="L981">
        <v>4270.7299999999996</v>
      </c>
      <c r="M981">
        <v>4270.7299999999996</v>
      </c>
      <c r="N981">
        <v>0</v>
      </c>
      <c r="O981">
        <v>4270.7299999999996</v>
      </c>
      <c r="P981">
        <v>0</v>
      </c>
      <c r="Q981">
        <v>0</v>
      </c>
      <c r="R981">
        <v>0</v>
      </c>
      <c r="S981">
        <v>0</v>
      </c>
    </row>
    <row r="982" spans="1:19" x14ac:dyDescent="0.25">
      <c r="A982">
        <v>4</v>
      </c>
      <c r="B982">
        <v>4332</v>
      </c>
      <c r="C982" s="34" t="s">
        <v>3736</v>
      </c>
      <c r="D982" s="34" t="s">
        <v>1144</v>
      </c>
      <c r="E982" s="34" t="s">
        <v>9</v>
      </c>
      <c r="F982" s="34" t="s">
        <v>4550</v>
      </c>
      <c r="G982" s="34" t="s">
        <v>1195</v>
      </c>
      <c r="H982" s="34" t="s">
        <v>107</v>
      </c>
      <c r="I982">
        <v>1</v>
      </c>
      <c r="J982" s="34" t="s">
        <v>6969</v>
      </c>
      <c r="K982" s="35">
        <v>43357</v>
      </c>
      <c r="L982">
        <v>3270.5</v>
      </c>
      <c r="M982">
        <v>3270.5</v>
      </c>
      <c r="N982">
        <v>0</v>
      </c>
      <c r="O982">
        <v>2943.45</v>
      </c>
      <c r="P982">
        <v>0</v>
      </c>
      <c r="Q982">
        <v>245.29</v>
      </c>
      <c r="R982">
        <v>245.29</v>
      </c>
      <c r="S982">
        <v>0</v>
      </c>
    </row>
    <row r="983" spans="1:19" x14ac:dyDescent="0.25">
      <c r="A983">
        <v>4</v>
      </c>
      <c r="B983">
        <v>4332</v>
      </c>
      <c r="C983" s="34" t="s">
        <v>3736</v>
      </c>
      <c r="D983" s="34" t="s">
        <v>934</v>
      </c>
      <c r="E983" s="34" t="s">
        <v>76</v>
      </c>
      <c r="F983" s="34" t="s">
        <v>4551</v>
      </c>
      <c r="G983" s="34" t="s">
        <v>1746</v>
      </c>
      <c r="H983" s="34" t="s">
        <v>104</v>
      </c>
      <c r="I983">
        <v>0</v>
      </c>
      <c r="J983" s="34" t="s">
        <v>6969</v>
      </c>
      <c r="K983" s="35">
        <v>43760</v>
      </c>
      <c r="L983">
        <v>18464.5</v>
      </c>
      <c r="M983">
        <v>18464.5</v>
      </c>
      <c r="N983">
        <v>0</v>
      </c>
      <c r="O983">
        <v>16618.05</v>
      </c>
      <c r="P983">
        <v>0</v>
      </c>
      <c r="Q983">
        <v>1384.84</v>
      </c>
      <c r="R983">
        <v>1384.84</v>
      </c>
      <c r="S983">
        <v>0</v>
      </c>
    </row>
    <row r="984" spans="1:19" x14ac:dyDescent="0.25">
      <c r="A984">
        <v>4</v>
      </c>
      <c r="B984">
        <v>4332</v>
      </c>
      <c r="C984" s="34" t="s">
        <v>3736</v>
      </c>
      <c r="D984" s="34" t="s">
        <v>499</v>
      </c>
      <c r="E984" s="34" t="s">
        <v>421</v>
      </c>
      <c r="F984" s="34" t="s">
        <v>4552</v>
      </c>
      <c r="G984" s="34" t="s">
        <v>1548</v>
      </c>
      <c r="H984" s="34" t="s">
        <v>124</v>
      </c>
      <c r="I984">
        <v>1</v>
      </c>
      <c r="J984" s="34" t="s">
        <v>6969</v>
      </c>
      <c r="K984" s="35">
        <v>43412</v>
      </c>
      <c r="L984">
        <v>82408.59</v>
      </c>
      <c r="M984">
        <v>82408.59</v>
      </c>
      <c r="N984">
        <v>0</v>
      </c>
      <c r="O984">
        <v>74167.73</v>
      </c>
      <c r="P984">
        <v>0</v>
      </c>
      <c r="Q984">
        <v>6180.6500000000005</v>
      </c>
      <c r="R984">
        <v>6180.64</v>
      </c>
      <c r="S984">
        <v>0.01</v>
      </c>
    </row>
    <row r="985" spans="1:19" x14ac:dyDescent="0.25">
      <c r="A985">
        <v>4</v>
      </c>
      <c r="B985">
        <v>4332</v>
      </c>
      <c r="C985" s="34" t="s">
        <v>3736</v>
      </c>
      <c r="D985" s="34" t="s">
        <v>1136</v>
      </c>
      <c r="E985" s="34" t="s">
        <v>260</v>
      </c>
      <c r="F985" s="34" t="s">
        <v>4553</v>
      </c>
      <c r="G985" s="34" t="s">
        <v>1151</v>
      </c>
      <c r="H985" s="34" t="s">
        <v>104</v>
      </c>
      <c r="I985">
        <v>1</v>
      </c>
      <c r="J985" s="34" t="s">
        <v>6969</v>
      </c>
      <c r="K985" s="35">
        <v>43334</v>
      </c>
      <c r="L985">
        <v>8874.02</v>
      </c>
      <c r="M985">
        <v>8874.02</v>
      </c>
      <c r="N985">
        <v>0</v>
      </c>
      <c r="O985">
        <v>7986.62</v>
      </c>
      <c r="P985">
        <v>0</v>
      </c>
      <c r="Q985">
        <v>665.55</v>
      </c>
      <c r="R985">
        <v>665.55</v>
      </c>
      <c r="S985">
        <v>0</v>
      </c>
    </row>
    <row r="986" spans="1:19" x14ac:dyDescent="0.25">
      <c r="A986">
        <v>4</v>
      </c>
      <c r="B986">
        <v>4332</v>
      </c>
      <c r="C986" s="34" t="s">
        <v>3736</v>
      </c>
      <c r="D986" s="34" t="s">
        <v>1060</v>
      </c>
      <c r="E986" s="34" t="s">
        <v>76</v>
      </c>
      <c r="F986" s="34" t="s">
        <v>4554</v>
      </c>
      <c r="G986" s="34" t="s">
        <v>1231</v>
      </c>
      <c r="H986" s="34" t="s">
        <v>104</v>
      </c>
      <c r="I986">
        <v>0</v>
      </c>
      <c r="J986" s="34" t="s">
        <v>6969</v>
      </c>
      <c r="K986" s="35">
        <v>43760</v>
      </c>
      <c r="L986">
        <v>49518.35</v>
      </c>
      <c r="M986">
        <v>49518.35</v>
      </c>
      <c r="N986">
        <v>0</v>
      </c>
      <c r="O986">
        <v>44566.52</v>
      </c>
      <c r="P986">
        <v>0</v>
      </c>
      <c r="Q986">
        <v>3713.88</v>
      </c>
      <c r="R986">
        <v>3713.88</v>
      </c>
      <c r="S986">
        <v>0</v>
      </c>
    </row>
    <row r="987" spans="1:19" x14ac:dyDescent="0.25">
      <c r="A987">
        <v>4</v>
      </c>
      <c r="B987">
        <v>4332</v>
      </c>
      <c r="C987" s="34" t="s">
        <v>3736</v>
      </c>
      <c r="D987" s="34" t="s">
        <v>567</v>
      </c>
      <c r="E987" s="34" t="s">
        <v>421</v>
      </c>
      <c r="F987" s="34" t="s">
        <v>4555</v>
      </c>
      <c r="G987" s="34" t="s">
        <v>1100</v>
      </c>
      <c r="H987" s="34" t="s">
        <v>104</v>
      </c>
      <c r="I987">
        <v>1</v>
      </c>
      <c r="J987" s="34" t="s">
        <v>6969</v>
      </c>
      <c r="K987" s="35">
        <v>43335</v>
      </c>
      <c r="L987">
        <v>12337.26</v>
      </c>
      <c r="M987">
        <v>12337.26</v>
      </c>
      <c r="N987">
        <v>0</v>
      </c>
      <c r="O987">
        <v>11103.53</v>
      </c>
      <c r="P987">
        <v>0</v>
      </c>
      <c r="Q987">
        <v>925.3</v>
      </c>
      <c r="R987">
        <v>925.29</v>
      </c>
      <c r="S987">
        <v>0.01</v>
      </c>
    </row>
    <row r="988" spans="1:19" x14ac:dyDescent="0.25">
      <c r="A988">
        <v>4</v>
      </c>
      <c r="B988">
        <v>4332</v>
      </c>
      <c r="C988" s="34" t="s">
        <v>3736</v>
      </c>
      <c r="D988" s="34" t="s">
        <v>917</v>
      </c>
      <c r="E988" s="34" t="s">
        <v>25</v>
      </c>
      <c r="F988" s="34" t="s">
        <v>4556</v>
      </c>
      <c r="G988" s="34" t="s">
        <v>945</v>
      </c>
      <c r="H988" s="34" t="s">
        <v>107</v>
      </c>
      <c r="I988">
        <v>1</v>
      </c>
      <c r="J988" s="34" t="s">
        <v>6969</v>
      </c>
      <c r="K988" s="35">
        <v>43334</v>
      </c>
      <c r="L988">
        <v>5429.61</v>
      </c>
      <c r="M988">
        <v>5429.61</v>
      </c>
      <c r="N988">
        <v>0</v>
      </c>
      <c r="O988">
        <v>4886.6499999999996</v>
      </c>
      <c r="P988">
        <v>0</v>
      </c>
      <c r="Q988">
        <v>407.22</v>
      </c>
      <c r="R988">
        <v>407.22</v>
      </c>
      <c r="S988">
        <v>0</v>
      </c>
    </row>
    <row r="989" spans="1:19" x14ac:dyDescent="0.25">
      <c r="A989">
        <v>4</v>
      </c>
      <c r="B989">
        <v>4332</v>
      </c>
      <c r="C989" s="34" t="s">
        <v>3736</v>
      </c>
      <c r="D989" s="34" t="s">
        <v>1685</v>
      </c>
      <c r="E989" s="34" t="s">
        <v>131</v>
      </c>
      <c r="F989" s="34" t="s">
        <v>7311</v>
      </c>
      <c r="G989" s="34" t="s">
        <v>7312</v>
      </c>
      <c r="H989" s="34" t="s">
        <v>29</v>
      </c>
      <c r="I989">
        <v>0</v>
      </c>
      <c r="J989" s="34" t="s">
        <v>6970</v>
      </c>
      <c r="K989" s="35">
        <v>48092</v>
      </c>
      <c r="L989">
        <v>619186</v>
      </c>
      <c r="M989">
        <v>619186</v>
      </c>
      <c r="N989">
        <v>0</v>
      </c>
      <c r="O989">
        <v>464389.5</v>
      </c>
      <c r="P989">
        <v>0</v>
      </c>
      <c r="Q989">
        <v>23219.4375</v>
      </c>
      <c r="R989">
        <v>0</v>
      </c>
      <c r="S989">
        <v>23219.4375</v>
      </c>
    </row>
    <row r="990" spans="1:19" x14ac:dyDescent="0.25">
      <c r="A990">
        <v>4</v>
      </c>
      <c r="B990">
        <v>4332</v>
      </c>
      <c r="C990" s="34" t="s">
        <v>3736</v>
      </c>
      <c r="D990" s="34" t="s">
        <v>151</v>
      </c>
      <c r="E990" s="34" t="s">
        <v>152</v>
      </c>
      <c r="F990" s="34" t="s">
        <v>4557</v>
      </c>
      <c r="G990" s="34" t="s">
        <v>153</v>
      </c>
      <c r="H990" s="34" t="s">
        <v>100</v>
      </c>
      <c r="I990">
        <v>1</v>
      </c>
      <c r="J990" s="34" t="s">
        <v>6969</v>
      </c>
      <c r="K990" s="35">
        <v>43265</v>
      </c>
      <c r="L990">
        <v>36690.370000000003</v>
      </c>
      <c r="M990">
        <v>36690.370000000003</v>
      </c>
      <c r="N990">
        <v>0</v>
      </c>
      <c r="O990">
        <v>33021.33</v>
      </c>
      <c r="P990">
        <v>0</v>
      </c>
      <c r="Q990">
        <v>2751.78</v>
      </c>
      <c r="R990">
        <v>2751.78</v>
      </c>
      <c r="S990">
        <v>0</v>
      </c>
    </row>
    <row r="991" spans="1:19" x14ac:dyDescent="0.25">
      <c r="A991">
        <v>4</v>
      </c>
      <c r="B991">
        <v>4332</v>
      </c>
      <c r="C991" s="34" t="s">
        <v>3736</v>
      </c>
      <c r="D991" s="34" t="s">
        <v>398</v>
      </c>
      <c r="E991" s="34" t="s">
        <v>255</v>
      </c>
      <c r="F991" s="34" t="s">
        <v>4558</v>
      </c>
      <c r="G991" s="34" t="s">
        <v>1494</v>
      </c>
      <c r="H991" s="34" t="s">
        <v>107</v>
      </c>
      <c r="I991">
        <v>0.17</v>
      </c>
      <c r="J991" s="34" t="s">
        <v>6969</v>
      </c>
      <c r="K991" s="35">
        <v>43412</v>
      </c>
      <c r="L991">
        <v>12227.59</v>
      </c>
      <c r="M991">
        <v>12227.59</v>
      </c>
      <c r="N991">
        <v>0</v>
      </c>
      <c r="O991">
        <v>11004.83</v>
      </c>
      <c r="P991">
        <v>0</v>
      </c>
      <c r="Q991">
        <v>917.07</v>
      </c>
      <c r="R991">
        <v>917.07</v>
      </c>
      <c r="S991">
        <v>0</v>
      </c>
    </row>
    <row r="992" spans="1:19" x14ac:dyDescent="0.25">
      <c r="A992">
        <v>4</v>
      </c>
      <c r="B992">
        <v>4332</v>
      </c>
      <c r="C992" s="34" t="s">
        <v>3736</v>
      </c>
      <c r="D992" s="34" t="s">
        <v>542</v>
      </c>
      <c r="E992" s="34" t="s">
        <v>263</v>
      </c>
      <c r="F992" s="34" t="s">
        <v>4559</v>
      </c>
      <c r="G992" s="34" t="s">
        <v>1083</v>
      </c>
      <c r="H992" s="34" t="s">
        <v>124</v>
      </c>
      <c r="I992">
        <v>1</v>
      </c>
      <c r="J992" s="34" t="s">
        <v>6969</v>
      </c>
      <c r="K992" s="35">
        <v>43334</v>
      </c>
      <c r="L992">
        <v>18089.05</v>
      </c>
      <c r="M992">
        <v>18089.05</v>
      </c>
      <c r="N992">
        <v>0</v>
      </c>
      <c r="O992">
        <v>16280.15</v>
      </c>
      <c r="P992">
        <v>0</v>
      </c>
      <c r="Q992">
        <v>1356.68</v>
      </c>
      <c r="R992">
        <v>1356.68</v>
      </c>
      <c r="S992">
        <v>0</v>
      </c>
    </row>
    <row r="993" spans="1:19" x14ac:dyDescent="0.25">
      <c r="A993">
        <v>4</v>
      </c>
      <c r="B993">
        <v>4332</v>
      </c>
      <c r="C993" s="34" t="s">
        <v>3736</v>
      </c>
      <c r="D993" s="34" t="s">
        <v>1098</v>
      </c>
      <c r="E993" s="34" t="s">
        <v>25</v>
      </c>
      <c r="F993" s="34" t="s">
        <v>4560</v>
      </c>
      <c r="G993" s="34" t="s">
        <v>1099</v>
      </c>
      <c r="H993" s="34" t="s">
        <v>107</v>
      </c>
      <c r="I993">
        <v>1</v>
      </c>
      <c r="J993" s="34" t="s">
        <v>6969</v>
      </c>
      <c r="K993" s="35">
        <v>43335</v>
      </c>
      <c r="L993">
        <v>4337.1000000000004</v>
      </c>
      <c r="M993">
        <v>4337.1000000000004</v>
      </c>
      <c r="N993">
        <v>0</v>
      </c>
      <c r="O993">
        <v>3903.39</v>
      </c>
      <c r="P993">
        <v>0</v>
      </c>
      <c r="Q993">
        <v>325.27999999999997</v>
      </c>
      <c r="R993">
        <v>325.27999999999997</v>
      </c>
      <c r="S993">
        <v>0</v>
      </c>
    </row>
    <row r="994" spans="1:19" x14ac:dyDescent="0.25">
      <c r="A994">
        <v>4</v>
      </c>
      <c r="B994">
        <v>4332</v>
      </c>
      <c r="C994" s="34" t="s">
        <v>3736</v>
      </c>
      <c r="D994" s="34" t="s">
        <v>90</v>
      </c>
      <c r="E994" s="34" t="s">
        <v>9</v>
      </c>
      <c r="F994" s="34" t="s">
        <v>4561</v>
      </c>
      <c r="G994" s="34" t="s">
        <v>1897</v>
      </c>
      <c r="H994" s="34" t="s">
        <v>124</v>
      </c>
      <c r="I994">
        <v>1</v>
      </c>
      <c r="J994" s="34" t="s">
        <v>6969</v>
      </c>
      <c r="K994" s="35">
        <v>43413</v>
      </c>
      <c r="L994">
        <v>84138.85</v>
      </c>
      <c r="M994">
        <v>84138.85</v>
      </c>
      <c r="N994">
        <v>0</v>
      </c>
      <c r="O994">
        <v>75724.97</v>
      </c>
      <c r="P994">
        <v>0</v>
      </c>
      <c r="Q994">
        <v>6310.41</v>
      </c>
      <c r="R994">
        <v>6310.41</v>
      </c>
      <c r="S994">
        <v>0</v>
      </c>
    </row>
    <row r="995" spans="1:19" x14ac:dyDescent="0.25">
      <c r="A995">
        <v>4</v>
      </c>
      <c r="B995">
        <v>4332</v>
      </c>
      <c r="C995" s="34" t="s">
        <v>3736</v>
      </c>
      <c r="D995" s="34" t="s">
        <v>1685</v>
      </c>
      <c r="E995" s="34" t="s">
        <v>131</v>
      </c>
      <c r="F995" s="34" t="s">
        <v>8741</v>
      </c>
      <c r="G995" s="34" t="s">
        <v>8742</v>
      </c>
      <c r="H995" s="34" t="s">
        <v>8743</v>
      </c>
      <c r="I995">
        <v>0.03</v>
      </c>
      <c r="J995" s="34" t="s">
        <v>6970</v>
      </c>
      <c r="K995" s="35">
        <v>48092</v>
      </c>
      <c r="L995">
        <v>292320</v>
      </c>
      <c r="M995">
        <v>292320</v>
      </c>
      <c r="N995">
        <v>0</v>
      </c>
      <c r="O995">
        <v>219240</v>
      </c>
      <c r="P995">
        <v>0</v>
      </c>
      <c r="Q995">
        <v>36865.5</v>
      </c>
      <c r="R995">
        <v>0</v>
      </c>
      <c r="S995">
        <v>36865.5</v>
      </c>
    </row>
    <row r="996" spans="1:19" x14ac:dyDescent="0.25">
      <c r="A996">
        <v>4</v>
      </c>
      <c r="B996">
        <v>4332</v>
      </c>
      <c r="C996" s="34" t="s">
        <v>3736</v>
      </c>
      <c r="D996" s="34" t="s">
        <v>839</v>
      </c>
      <c r="E996" s="34" t="s">
        <v>9</v>
      </c>
      <c r="F996" s="34" t="s">
        <v>7313</v>
      </c>
      <c r="G996" s="34" t="s">
        <v>7314</v>
      </c>
      <c r="H996" s="34" t="s">
        <v>86</v>
      </c>
      <c r="I996">
        <v>1</v>
      </c>
      <c r="J996" s="34" t="s">
        <v>6969</v>
      </c>
      <c r="K996" s="35">
        <v>43228</v>
      </c>
      <c r="L996">
        <v>18849.669999999998</v>
      </c>
      <c r="M996">
        <v>18849.669999999998</v>
      </c>
      <c r="N996">
        <v>0</v>
      </c>
      <c r="O996">
        <v>18849.669999999998</v>
      </c>
      <c r="P996">
        <v>0</v>
      </c>
      <c r="Q996">
        <v>0</v>
      </c>
      <c r="R996">
        <v>0</v>
      </c>
      <c r="S996">
        <v>0</v>
      </c>
    </row>
    <row r="997" spans="1:19" x14ac:dyDescent="0.25">
      <c r="A997">
        <v>4</v>
      </c>
      <c r="B997">
        <v>4332</v>
      </c>
      <c r="C997" s="34" t="s">
        <v>3736</v>
      </c>
      <c r="D997" s="34" t="s">
        <v>284</v>
      </c>
      <c r="E997" s="34" t="s">
        <v>37</v>
      </c>
      <c r="F997" s="34" t="s">
        <v>4562</v>
      </c>
      <c r="G997" s="34" t="s">
        <v>1953</v>
      </c>
      <c r="H997" s="34" t="s">
        <v>104</v>
      </c>
      <c r="I997">
        <v>0.5</v>
      </c>
      <c r="J997" s="34" t="s">
        <v>6969</v>
      </c>
      <c r="K997" s="35">
        <v>48092</v>
      </c>
      <c r="L997">
        <v>358427.4</v>
      </c>
      <c r="M997">
        <v>358427.4</v>
      </c>
      <c r="N997">
        <v>0</v>
      </c>
      <c r="O997">
        <v>322584.65999999997</v>
      </c>
      <c r="P997">
        <v>0</v>
      </c>
      <c r="Q997">
        <v>0</v>
      </c>
      <c r="R997">
        <v>0</v>
      </c>
      <c r="S997">
        <v>0</v>
      </c>
    </row>
    <row r="998" spans="1:19" x14ac:dyDescent="0.25">
      <c r="A998">
        <v>4</v>
      </c>
      <c r="B998">
        <v>4332</v>
      </c>
      <c r="C998" s="34" t="s">
        <v>3736</v>
      </c>
      <c r="D998" s="34" t="s">
        <v>2090</v>
      </c>
      <c r="E998" s="34" t="s">
        <v>9</v>
      </c>
      <c r="F998" s="34" t="s">
        <v>4563</v>
      </c>
      <c r="G998" s="34" t="s">
        <v>2091</v>
      </c>
      <c r="H998" s="34" t="s">
        <v>124</v>
      </c>
      <c r="I998">
        <v>1</v>
      </c>
      <c r="J998" s="34" t="s">
        <v>6969</v>
      </c>
      <c r="K998" s="35">
        <v>43507</v>
      </c>
      <c r="L998">
        <v>10831.82</v>
      </c>
      <c r="M998">
        <v>10831.82</v>
      </c>
      <c r="N998">
        <v>0</v>
      </c>
      <c r="O998">
        <v>9748.64</v>
      </c>
      <c r="P998">
        <v>0</v>
      </c>
      <c r="Q998">
        <v>812.39</v>
      </c>
      <c r="R998">
        <v>812.39</v>
      </c>
      <c r="S998">
        <v>0</v>
      </c>
    </row>
    <row r="999" spans="1:19" x14ac:dyDescent="0.25">
      <c r="A999">
        <v>4</v>
      </c>
      <c r="B999">
        <v>4332</v>
      </c>
      <c r="C999" s="34" t="s">
        <v>3736</v>
      </c>
      <c r="D999" s="34" t="s">
        <v>917</v>
      </c>
      <c r="E999" s="34" t="s">
        <v>25</v>
      </c>
      <c r="F999" s="34" t="s">
        <v>4564</v>
      </c>
      <c r="G999" s="34" t="s">
        <v>942</v>
      </c>
      <c r="H999" s="34" t="s">
        <v>107</v>
      </c>
      <c r="I999">
        <v>1</v>
      </c>
      <c r="J999" s="34" t="s">
        <v>6969</v>
      </c>
      <c r="K999" s="35">
        <v>43334</v>
      </c>
      <c r="L999">
        <v>30264.42</v>
      </c>
      <c r="M999">
        <v>30264.42</v>
      </c>
      <c r="N999">
        <v>0</v>
      </c>
      <c r="O999">
        <v>27237.98</v>
      </c>
      <c r="P999">
        <v>0</v>
      </c>
      <c r="Q999">
        <v>2269.83</v>
      </c>
      <c r="R999">
        <v>2269.83</v>
      </c>
      <c r="S999">
        <v>0</v>
      </c>
    </row>
    <row r="1000" spans="1:19" x14ac:dyDescent="0.25">
      <c r="A1000">
        <v>4</v>
      </c>
      <c r="B1000">
        <v>4332</v>
      </c>
      <c r="C1000" s="34" t="s">
        <v>3736</v>
      </c>
      <c r="D1000" s="34" t="s">
        <v>1924</v>
      </c>
      <c r="E1000" s="34" t="s">
        <v>168</v>
      </c>
      <c r="F1000" s="34" t="s">
        <v>4565</v>
      </c>
      <c r="G1000" s="34" t="s">
        <v>1925</v>
      </c>
      <c r="H1000" s="34" t="s">
        <v>124</v>
      </c>
      <c r="I1000">
        <v>1</v>
      </c>
      <c r="J1000" s="34" t="s">
        <v>6969</v>
      </c>
      <c r="K1000" s="35">
        <v>43413</v>
      </c>
      <c r="L1000">
        <v>102012.52</v>
      </c>
      <c r="M1000">
        <v>102012.52</v>
      </c>
      <c r="N1000">
        <v>0</v>
      </c>
      <c r="O1000">
        <v>91811.27</v>
      </c>
      <c r="P1000">
        <v>0</v>
      </c>
      <c r="Q1000">
        <v>7650.94</v>
      </c>
      <c r="R1000">
        <v>7650.94</v>
      </c>
      <c r="S1000">
        <v>0</v>
      </c>
    </row>
    <row r="1001" spans="1:19" x14ac:dyDescent="0.25">
      <c r="A1001">
        <v>4</v>
      </c>
      <c r="B1001">
        <v>4332</v>
      </c>
      <c r="C1001" s="34" t="s">
        <v>3736</v>
      </c>
      <c r="D1001" s="34" t="s">
        <v>954</v>
      </c>
      <c r="E1001" s="34" t="s">
        <v>9</v>
      </c>
      <c r="F1001" s="34" t="s">
        <v>7315</v>
      </c>
      <c r="G1001" s="34" t="s">
        <v>7316</v>
      </c>
      <c r="H1001" s="34" t="s">
        <v>86</v>
      </c>
      <c r="I1001">
        <v>1</v>
      </c>
      <c r="J1001" s="34" t="s">
        <v>6969</v>
      </c>
      <c r="K1001" s="35">
        <v>43410</v>
      </c>
      <c r="L1001">
        <v>62517.94</v>
      </c>
      <c r="M1001">
        <v>62517.94</v>
      </c>
      <c r="N1001">
        <v>0</v>
      </c>
      <c r="O1001">
        <v>62517.94</v>
      </c>
      <c r="P1001">
        <v>0</v>
      </c>
      <c r="Q1001">
        <v>0</v>
      </c>
      <c r="R1001">
        <v>0</v>
      </c>
      <c r="S1001">
        <v>0</v>
      </c>
    </row>
    <row r="1002" spans="1:19" x14ac:dyDescent="0.25">
      <c r="A1002">
        <v>4</v>
      </c>
      <c r="B1002">
        <v>4332</v>
      </c>
      <c r="C1002" s="34" t="s">
        <v>3736</v>
      </c>
      <c r="D1002" s="34" t="s">
        <v>89</v>
      </c>
      <c r="E1002" s="34" t="s">
        <v>37</v>
      </c>
      <c r="F1002" s="34" t="s">
        <v>4566</v>
      </c>
      <c r="G1002" s="34" t="s">
        <v>1340</v>
      </c>
      <c r="H1002" s="34" t="s">
        <v>100</v>
      </c>
      <c r="I1002">
        <v>0</v>
      </c>
      <c r="J1002" s="34" t="s">
        <v>6969</v>
      </c>
      <c r="K1002" s="35">
        <v>43357</v>
      </c>
      <c r="L1002">
        <v>22688</v>
      </c>
      <c r="M1002">
        <v>22688</v>
      </c>
      <c r="N1002">
        <v>0</v>
      </c>
      <c r="O1002">
        <v>20419.2</v>
      </c>
      <c r="P1002">
        <v>0</v>
      </c>
      <c r="Q1002">
        <v>1701.6</v>
      </c>
      <c r="R1002">
        <v>1701.6</v>
      </c>
      <c r="S1002">
        <v>0</v>
      </c>
    </row>
    <row r="1003" spans="1:19" x14ac:dyDescent="0.25">
      <c r="A1003">
        <v>4</v>
      </c>
      <c r="B1003">
        <v>4332</v>
      </c>
      <c r="C1003" s="34" t="s">
        <v>3736</v>
      </c>
      <c r="D1003" s="34" t="s">
        <v>119</v>
      </c>
      <c r="E1003" s="34" t="s">
        <v>102</v>
      </c>
      <c r="F1003" s="34" t="s">
        <v>7317</v>
      </c>
      <c r="G1003" s="34" t="s">
        <v>7318</v>
      </c>
      <c r="H1003" s="34" t="s">
        <v>86</v>
      </c>
      <c r="I1003">
        <v>1</v>
      </c>
      <c r="J1003" s="34" t="s">
        <v>6969</v>
      </c>
      <c r="K1003" s="35">
        <v>43236</v>
      </c>
      <c r="L1003">
        <v>108472.33</v>
      </c>
      <c r="M1003">
        <v>108472.33</v>
      </c>
      <c r="N1003">
        <v>0</v>
      </c>
      <c r="O1003">
        <v>108472.33</v>
      </c>
      <c r="P1003">
        <v>0</v>
      </c>
      <c r="Q1003">
        <v>0</v>
      </c>
      <c r="R1003">
        <v>0</v>
      </c>
      <c r="S1003">
        <v>0</v>
      </c>
    </row>
    <row r="1004" spans="1:19" x14ac:dyDescent="0.25">
      <c r="A1004">
        <v>4</v>
      </c>
      <c r="B1004">
        <v>4332</v>
      </c>
      <c r="C1004" s="34" t="s">
        <v>3736</v>
      </c>
      <c r="D1004" s="34" t="s">
        <v>24</v>
      </c>
      <c r="E1004" s="34" t="s">
        <v>25</v>
      </c>
      <c r="F1004" s="34" t="s">
        <v>4567</v>
      </c>
      <c r="G1004" s="34" t="s">
        <v>1089</v>
      </c>
      <c r="H1004" s="34" t="s">
        <v>104</v>
      </c>
      <c r="I1004">
        <v>1</v>
      </c>
      <c r="J1004" s="34" t="s">
        <v>6969</v>
      </c>
      <c r="K1004" s="35">
        <v>43334</v>
      </c>
      <c r="L1004">
        <v>7020.22</v>
      </c>
      <c r="M1004">
        <v>7020.22</v>
      </c>
      <c r="N1004">
        <v>0</v>
      </c>
      <c r="O1004">
        <v>6318.2</v>
      </c>
      <c r="P1004">
        <v>0</v>
      </c>
      <c r="Q1004">
        <v>526.52</v>
      </c>
      <c r="R1004">
        <v>526.52</v>
      </c>
      <c r="S1004">
        <v>0</v>
      </c>
    </row>
    <row r="1005" spans="1:19" x14ac:dyDescent="0.25">
      <c r="A1005">
        <v>4</v>
      </c>
      <c r="B1005">
        <v>4332</v>
      </c>
      <c r="C1005" s="34" t="s">
        <v>3736</v>
      </c>
      <c r="D1005" s="34" t="s">
        <v>917</v>
      </c>
      <c r="E1005" s="34" t="s">
        <v>25</v>
      </c>
      <c r="F1005" s="34" t="s">
        <v>4568</v>
      </c>
      <c r="G1005" s="34" t="s">
        <v>1265</v>
      </c>
      <c r="H1005" s="34" t="s">
        <v>107</v>
      </c>
      <c r="I1005">
        <v>1</v>
      </c>
      <c r="J1005" s="34" t="s">
        <v>6969</v>
      </c>
      <c r="K1005" s="35">
        <v>43360</v>
      </c>
      <c r="L1005">
        <v>25473.47</v>
      </c>
      <c r="M1005">
        <v>25473.47</v>
      </c>
      <c r="N1005">
        <v>0</v>
      </c>
      <c r="O1005">
        <v>22926.12</v>
      </c>
      <c r="P1005">
        <v>0</v>
      </c>
      <c r="Q1005">
        <v>1910.51</v>
      </c>
      <c r="R1005">
        <v>1910.51</v>
      </c>
      <c r="S1005">
        <v>0</v>
      </c>
    </row>
    <row r="1006" spans="1:19" x14ac:dyDescent="0.25">
      <c r="A1006">
        <v>4</v>
      </c>
      <c r="B1006">
        <v>4332</v>
      </c>
      <c r="C1006" s="34" t="s">
        <v>3736</v>
      </c>
      <c r="D1006" s="34" t="s">
        <v>81</v>
      </c>
      <c r="E1006" s="34" t="s">
        <v>82</v>
      </c>
      <c r="F1006" s="34" t="s">
        <v>4569</v>
      </c>
      <c r="G1006" s="34" t="s">
        <v>125</v>
      </c>
      <c r="H1006" s="34" t="s">
        <v>107</v>
      </c>
      <c r="I1006">
        <v>0</v>
      </c>
      <c r="J1006" s="34" t="s">
        <v>6969</v>
      </c>
      <c r="K1006" s="35">
        <v>43357</v>
      </c>
      <c r="L1006">
        <v>5309.29</v>
      </c>
      <c r="M1006">
        <v>5309.29</v>
      </c>
      <c r="N1006">
        <v>0</v>
      </c>
      <c r="O1006">
        <v>4778.3599999999997</v>
      </c>
      <c r="P1006">
        <v>0</v>
      </c>
      <c r="Q1006">
        <v>398.2</v>
      </c>
      <c r="R1006">
        <v>398.2</v>
      </c>
      <c r="S1006">
        <v>0</v>
      </c>
    </row>
    <row r="1007" spans="1:19" x14ac:dyDescent="0.25">
      <c r="A1007">
        <v>4</v>
      </c>
      <c r="B1007">
        <v>4332</v>
      </c>
      <c r="C1007" s="34" t="s">
        <v>3736</v>
      </c>
      <c r="D1007" s="34" t="s">
        <v>744</v>
      </c>
      <c r="E1007" s="34" t="s">
        <v>25</v>
      </c>
      <c r="F1007" s="34" t="s">
        <v>4570</v>
      </c>
      <c r="G1007" s="34" t="s">
        <v>1217</v>
      </c>
      <c r="H1007" s="34" t="s">
        <v>100</v>
      </c>
      <c r="I1007">
        <v>1</v>
      </c>
      <c r="J1007" s="34" t="s">
        <v>6969</v>
      </c>
      <c r="K1007" s="35">
        <v>43356</v>
      </c>
      <c r="L1007">
        <v>21778.21</v>
      </c>
      <c r="M1007">
        <v>21778.21</v>
      </c>
      <c r="N1007">
        <v>0</v>
      </c>
      <c r="O1007">
        <v>19600.39</v>
      </c>
      <c r="P1007">
        <v>0</v>
      </c>
      <c r="Q1007">
        <v>1633.37</v>
      </c>
      <c r="R1007">
        <v>1633.37</v>
      </c>
      <c r="S1007">
        <v>0</v>
      </c>
    </row>
    <row r="1008" spans="1:19" x14ac:dyDescent="0.25">
      <c r="A1008">
        <v>4</v>
      </c>
      <c r="B1008">
        <v>4332</v>
      </c>
      <c r="C1008" s="34" t="s">
        <v>3736</v>
      </c>
      <c r="D1008" s="34" t="s">
        <v>1382</v>
      </c>
      <c r="E1008" s="34" t="s">
        <v>263</v>
      </c>
      <c r="F1008" s="34" t="s">
        <v>4571</v>
      </c>
      <c r="G1008" s="34" t="s">
        <v>1383</v>
      </c>
      <c r="H1008" s="34" t="s">
        <v>100</v>
      </c>
      <c r="I1008">
        <v>1</v>
      </c>
      <c r="J1008" s="34" t="s">
        <v>6969</v>
      </c>
      <c r="K1008" s="35">
        <v>43585</v>
      </c>
      <c r="L1008">
        <v>190909.78</v>
      </c>
      <c r="M1008">
        <v>190909.78</v>
      </c>
      <c r="N1008">
        <v>0</v>
      </c>
      <c r="O1008">
        <v>171818.8</v>
      </c>
      <c r="P1008">
        <v>0</v>
      </c>
      <c r="Q1008">
        <v>14318.24</v>
      </c>
      <c r="R1008">
        <v>14318.23</v>
      </c>
      <c r="S1008">
        <v>0.01</v>
      </c>
    </row>
    <row r="1009" spans="1:19" x14ac:dyDescent="0.25">
      <c r="A1009">
        <v>4</v>
      </c>
      <c r="B1009">
        <v>4332</v>
      </c>
      <c r="C1009" s="34" t="s">
        <v>3736</v>
      </c>
      <c r="D1009" s="34" t="s">
        <v>24</v>
      </c>
      <c r="E1009" s="34" t="s">
        <v>25</v>
      </c>
      <c r="F1009" s="34" t="s">
        <v>4572</v>
      </c>
      <c r="G1009" s="34" t="s">
        <v>1327</v>
      </c>
      <c r="H1009" s="34" t="s">
        <v>104</v>
      </c>
      <c r="I1009">
        <v>1</v>
      </c>
      <c r="J1009" s="34" t="s">
        <v>6969</v>
      </c>
      <c r="K1009" s="35">
        <v>43356</v>
      </c>
      <c r="L1009">
        <v>5332.71</v>
      </c>
      <c r="M1009">
        <v>5332.71</v>
      </c>
      <c r="N1009">
        <v>0</v>
      </c>
      <c r="O1009">
        <v>4799.4399999999996</v>
      </c>
      <c r="P1009">
        <v>0</v>
      </c>
      <c r="Q1009">
        <v>399.95</v>
      </c>
      <c r="R1009">
        <v>399.95</v>
      </c>
      <c r="S1009">
        <v>0</v>
      </c>
    </row>
    <row r="1010" spans="1:19" x14ac:dyDescent="0.25">
      <c r="A1010">
        <v>4</v>
      </c>
      <c r="B1010">
        <v>4332</v>
      </c>
      <c r="C1010" s="34" t="s">
        <v>3736</v>
      </c>
      <c r="D1010" s="34" t="s">
        <v>1185</v>
      </c>
      <c r="E1010" s="34" t="s">
        <v>439</v>
      </c>
      <c r="F1010" s="34" t="s">
        <v>4573</v>
      </c>
      <c r="G1010" s="34" t="s">
        <v>1284</v>
      </c>
      <c r="H1010" s="34" t="s">
        <v>124</v>
      </c>
      <c r="I1010">
        <v>0</v>
      </c>
      <c r="J1010" s="34" t="s">
        <v>6969</v>
      </c>
      <c r="K1010" s="35">
        <v>44032</v>
      </c>
      <c r="L1010">
        <v>9248.56</v>
      </c>
      <c r="M1010">
        <v>9248.56</v>
      </c>
      <c r="N1010">
        <v>0</v>
      </c>
      <c r="O1010">
        <v>8323.7000000000007</v>
      </c>
      <c r="P1010">
        <v>0</v>
      </c>
      <c r="Q1010">
        <v>693.64</v>
      </c>
      <c r="R1010">
        <v>693.64</v>
      </c>
      <c r="S1010">
        <v>0</v>
      </c>
    </row>
    <row r="1011" spans="1:19" x14ac:dyDescent="0.25">
      <c r="A1011">
        <v>4</v>
      </c>
      <c r="B1011">
        <v>4332</v>
      </c>
      <c r="C1011" s="34" t="s">
        <v>3736</v>
      </c>
      <c r="D1011" s="34" t="s">
        <v>917</v>
      </c>
      <c r="E1011" s="34" t="s">
        <v>25</v>
      </c>
      <c r="F1011" s="34" t="s">
        <v>4574</v>
      </c>
      <c r="G1011" s="34" t="s">
        <v>2158</v>
      </c>
      <c r="H1011" s="34" t="s">
        <v>107</v>
      </c>
      <c r="I1011">
        <v>1</v>
      </c>
      <c r="J1011" s="34" t="s">
        <v>6969</v>
      </c>
      <c r="K1011" s="35">
        <v>43507</v>
      </c>
      <c r="L1011">
        <v>3754.88</v>
      </c>
      <c r="M1011">
        <v>3754.88</v>
      </c>
      <c r="N1011">
        <v>0</v>
      </c>
      <c r="O1011">
        <v>3379.39</v>
      </c>
      <c r="P1011">
        <v>0</v>
      </c>
      <c r="Q1011">
        <v>281.62</v>
      </c>
      <c r="R1011">
        <v>281.62</v>
      </c>
      <c r="S1011">
        <v>0</v>
      </c>
    </row>
    <row r="1012" spans="1:19" x14ac:dyDescent="0.25">
      <c r="A1012">
        <v>4</v>
      </c>
      <c r="B1012">
        <v>4332</v>
      </c>
      <c r="C1012" s="34" t="s">
        <v>3736</v>
      </c>
      <c r="D1012" s="34" t="s">
        <v>284</v>
      </c>
      <c r="E1012" s="34" t="s">
        <v>37</v>
      </c>
      <c r="F1012" s="34" t="s">
        <v>4575</v>
      </c>
      <c r="G1012" s="34" t="s">
        <v>2421</v>
      </c>
      <c r="H1012" s="34" t="s">
        <v>107</v>
      </c>
      <c r="I1012">
        <v>0</v>
      </c>
      <c r="J1012" s="34" t="s">
        <v>6969</v>
      </c>
      <c r="K1012" s="35">
        <v>43571</v>
      </c>
      <c r="L1012">
        <v>6057.13</v>
      </c>
      <c r="M1012">
        <v>6057.13</v>
      </c>
      <c r="N1012">
        <v>0</v>
      </c>
      <c r="O1012">
        <v>5451.42</v>
      </c>
      <c r="P1012">
        <v>0</v>
      </c>
      <c r="Q1012">
        <v>454.28000000000003</v>
      </c>
      <c r="R1012">
        <v>454.29</v>
      </c>
      <c r="S1012">
        <v>-0.01</v>
      </c>
    </row>
    <row r="1013" spans="1:19" x14ac:dyDescent="0.25">
      <c r="A1013">
        <v>4</v>
      </c>
      <c r="B1013">
        <v>4332</v>
      </c>
      <c r="C1013" s="34" t="s">
        <v>3736</v>
      </c>
      <c r="D1013" s="34" t="s">
        <v>1592</v>
      </c>
      <c r="E1013" s="34" t="s">
        <v>48</v>
      </c>
      <c r="F1013" s="34" t="s">
        <v>8744</v>
      </c>
      <c r="G1013" s="34" t="s">
        <v>8745</v>
      </c>
      <c r="H1013" s="34" t="s">
        <v>23</v>
      </c>
      <c r="I1013">
        <v>0.03</v>
      </c>
      <c r="J1013" s="34" t="s">
        <v>6970</v>
      </c>
      <c r="K1013" s="35">
        <v>48092</v>
      </c>
      <c r="L1013">
        <v>437131</v>
      </c>
      <c r="M1013">
        <v>437131</v>
      </c>
      <c r="N1013">
        <v>0</v>
      </c>
      <c r="O1013">
        <v>327848.25</v>
      </c>
      <c r="P1013">
        <v>0</v>
      </c>
      <c r="Q1013">
        <v>0</v>
      </c>
      <c r="R1013">
        <v>0</v>
      </c>
      <c r="S1013">
        <v>0</v>
      </c>
    </row>
    <row r="1014" spans="1:19" x14ac:dyDescent="0.25">
      <c r="A1014">
        <v>4</v>
      </c>
      <c r="B1014">
        <v>4332</v>
      </c>
      <c r="C1014" s="34" t="s">
        <v>3736</v>
      </c>
      <c r="D1014" s="34" t="s">
        <v>90</v>
      </c>
      <c r="E1014" s="34" t="s">
        <v>9</v>
      </c>
      <c r="F1014" s="34" t="s">
        <v>7319</v>
      </c>
      <c r="G1014" s="34" t="s">
        <v>7320</v>
      </c>
      <c r="H1014" s="34" t="s">
        <v>86</v>
      </c>
      <c r="I1014">
        <v>1</v>
      </c>
      <c r="J1014" s="34" t="s">
        <v>6969</v>
      </c>
      <c r="K1014" s="35">
        <v>43507</v>
      </c>
      <c r="L1014">
        <v>3500</v>
      </c>
      <c r="M1014">
        <v>3500</v>
      </c>
      <c r="N1014">
        <v>0</v>
      </c>
      <c r="O1014">
        <v>3500</v>
      </c>
      <c r="P1014">
        <v>0</v>
      </c>
      <c r="Q1014">
        <v>0</v>
      </c>
      <c r="R1014">
        <v>0</v>
      </c>
      <c r="S1014">
        <v>0</v>
      </c>
    </row>
    <row r="1015" spans="1:19" x14ac:dyDescent="0.25">
      <c r="A1015">
        <v>4</v>
      </c>
      <c r="B1015">
        <v>4332</v>
      </c>
      <c r="C1015" s="34" t="s">
        <v>3736</v>
      </c>
      <c r="D1015" s="34" t="s">
        <v>1748</v>
      </c>
      <c r="E1015" s="34" t="s">
        <v>25</v>
      </c>
      <c r="F1015" s="34" t="s">
        <v>4576</v>
      </c>
      <c r="G1015" s="34" t="s">
        <v>1749</v>
      </c>
      <c r="H1015" s="34" t="s">
        <v>104</v>
      </c>
      <c r="I1015">
        <v>0</v>
      </c>
      <c r="J1015" s="34" t="s">
        <v>6969</v>
      </c>
      <c r="K1015" s="35">
        <v>43410</v>
      </c>
      <c r="L1015">
        <v>20494.88</v>
      </c>
      <c r="M1015">
        <v>20494.88</v>
      </c>
      <c r="N1015">
        <v>0</v>
      </c>
      <c r="O1015">
        <v>18445.39</v>
      </c>
      <c r="P1015">
        <v>0</v>
      </c>
      <c r="Q1015">
        <v>1537.12</v>
      </c>
      <c r="R1015">
        <v>1537.12</v>
      </c>
      <c r="S1015">
        <v>0</v>
      </c>
    </row>
    <row r="1016" spans="1:19" x14ac:dyDescent="0.25">
      <c r="A1016">
        <v>4</v>
      </c>
      <c r="B1016">
        <v>4332</v>
      </c>
      <c r="C1016" s="34" t="s">
        <v>3736</v>
      </c>
      <c r="D1016" s="34" t="s">
        <v>1836</v>
      </c>
      <c r="E1016" s="34" t="s">
        <v>9</v>
      </c>
      <c r="F1016" s="34" t="s">
        <v>4577</v>
      </c>
      <c r="G1016" s="34" t="s">
        <v>1837</v>
      </c>
      <c r="H1016" s="34" t="s">
        <v>100</v>
      </c>
      <c r="I1016">
        <v>1</v>
      </c>
      <c r="J1016" s="34" t="s">
        <v>6969</v>
      </c>
      <c r="K1016" s="35">
        <v>43808</v>
      </c>
      <c r="L1016">
        <v>233434.49</v>
      </c>
      <c r="M1016">
        <v>233434.49</v>
      </c>
      <c r="N1016">
        <v>0</v>
      </c>
      <c r="O1016">
        <v>210091.04</v>
      </c>
      <c r="P1016">
        <v>0</v>
      </c>
      <c r="Q1016">
        <v>17507.59</v>
      </c>
      <c r="R1016">
        <v>17507.59</v>
      </c>
      <c r="S1016">
        <v>0</v>
      </c>
    </row>
    <row r="1017" spans="1:19" x14ac:dyDescent="0.25">
      <c r="A1017">
        <v>4</v>
      </c>
      <c r="B1017">
        <v>4332</v>
      </c>
      <c r="C1017" s="34" t="s">
        <v>3736</v>
      </c>
      <c r="D1017" s="34" t="s">
        <v>832</v>
      </c>
      <c r="E1017" s="34" t="s">
        <v>9</v>
      </c>
      <c r="F1017" s="34" t="s">
        <v>7321</v>
      </c>
      <c r="G1017" s="34" t="s">
        <v>7322</v>
      </c>
      <c r="H1017" s="34" t="s">
        <v>86</v>
      </c>
      <c r="I1017">
        <v>1</v>
      </c>
      <c r="J1017" s="34" t="s">
        <v>6969</v>
      </c>
      <c r="K1017" s="35">
        <v>43362</v>
      </c>
      <c r="L1017">
        <v>32142.09</v>
      </c>
      <c r="M1017">
        <v>32142.09</v>
      </c>
      <c r="N1017">
        <v>0</v>
      </c>
      <c r="O1017">
        <v>32142.09</v>
      </c>
      <c r="P1017">
        <v>0</v>
      </c>
      <c r="Q1017">
        <v>0</v>
      </c>
      <c r="R1017">
        <v>0</v>
      </c>
      <c r="S1017">
        <v>0</v>
      </c>
    </row>
    <row r="1018" spans="1:19" x14ac:dyDescent="0.25">
      <c r="A1018">
        <v>4</v>
      </c>
      <c r="B1018">
        <v>4332</v>
      </c>
      <c r="C1018" s="34" t="s">
        <v>3736</v>
      </c>
      <c r="D1018" s="34" t="s">
        <v>1187</v>
      </c>
      <c r="E1018" s="34" t="s">
        <v>60</v>
      </c>
      <c r="F1018" s="34" t="s">
        <v>4578</v>
      </c>
      <c r="G1018" s="34" t="s">
        <v>1586</v>
      </c>
      <c r="H1018" s="34" t="s">
        <v>104</v>
      </c>
      <c r="I1018">
        <v>0</v>
      </c>
      <c r="J1018" s="34" t="s">
        <v>6969</v>
      </c>
      <c r="K1018" s="35">
        <v>43412</v>
      </c>
      <c r="L1018">
        <v>16056.48</v>
      </c>
      <c r="M1018">
        <v>16056.48</v>
      </c>
      <c r="N1018">
        <v>0</v>
      </c>
      <c r="O1018">
        <v>14450.83</v>
      </c>
      <c r="P1018">
        <v>0</v>
      </c>
      <c r="Q1018">
        <v>1204.24</v>
      </c>
      <c r="R1018">
        <v>1204.24</v>
      </c>
      <c r="S1018">
        <v>0</v>
      </c>
    </row>
    <row r="1019" spans="1:19" x14ac:dyDescent="0.25">
      <c r="A1019">
        <v>4</v>
      </c>
      <c r="B1019">
        <v>4332</v>
      </c>
      <c r="C1019" s="34" t="s">
        <v>3736</v>
      </c>
      <c r="D1019" s="34" t="s">
        <v>20</v>
      </c>
      <c r="E1019" s="34" t="s">
        <v>21</v>
      </c>
      <c r="F1019" s="34" t="s">
        <v>4579</v>
      </c>
      <c r="G1019" s="34" t="s">
        <v>1339</v>
      </c>
      <c r="H1019" s="34" t="s">
        <v>107</v>
      </c>
      <c r="I1019">
        <v>0.37</v>
      </c>
      <c r="J1019" s="34" t="s">
        <v>6969</v>
      </c>
      <c r="K1019" s="35">
        <v>43361</v>
      </c>
      <c r="L1019">
        <v>25796.49</v>
      </c>
      <c r="M1019">
        <v>25796.49</v>
      </c>
      <c r="N1019">
        <v>0</v>
      </c>
      <c r="O1019">
        <v>23216.84</v>
      </c>
      <c r="P1019">
        <v>0</v>
      </c>
      <c r="Q1019">
        <v>1934.74</v>
      </c>
      <c r="R1019">
        <v>1934.74</v>
      </c>
      <c r="S1019">
        <v>0</v>
      </c>
    </row>
    <row r="1020" spans="1:19" x14ac:dyDescent="0.25">
      <c r="A1020">
        <v>4</v>
      </c>
      <c r="B1020">
        <v>4332</v>
      </c>
      <c r="C1020" s="34" t="s">
        <v>3736</v>
      </c>
      <c r="D1020" s="34" t="s">
        <v>1144</v>
      </c>
      <c r="E1020" s="34" t="s">
        <v>9</v>
      </c>
      <c r="F1020" s="34" t="s">
        <v>4580</v>
      </c>
      <c r="G1020" s="34" t="s">
        <v>522</v>
      </c>
      <c r="H1020" s="34" t="s">
        <v>107</v>
      </c>
      <c r="I1020">
        <v>1</v>
      </c>
      <c r="J1020" s="34" t="s">
        <v>6969</v>
      </c>
      <c r="K1020" s="35">
        <v>43360</v>
      </c>
      <c r="L1020">
        <v>25114.79</v>
      </c>
      <c r="M1020">
        <v>25114.79</v>
      </c>
      <c r="N1020">
        <v>0</v>
      </c>
      <c r="O1020">
        <v>22603.31</v>
      </c>
      <c r="P1020">
        <v>0</v>
      </c>
      <c r="Q1020">
        <v>1883.61</v>
      </c>
      <c r="R1020">
        <v>1883.61</v>
      </c>
      <c r="S1020">
        <v>0</v>
      </c>
    </row>
    <row r="1021" spans="1:19" x14ac:dyDescent="0.25">
      <c r="A1021">
        <v>4</v>
      </c>
      <c r="B1021">
        <v>4332</v>
      </c>
      <c r="C1021" s="34" t="s">
        <v>3736</v>
      </c>
      <c r="D1021" s="34" t="s">
        <v>146</v>
      </c>
      <c r="E1021" s="34" t="s">
        <v>147</v>
      </c>
      <c r="F1021" s="34" t="s">
        <v>4581</v>
      </c>
      <c r="G1021" s="34" t="s">
        <v>148</v>
      </c>
      <c r="H1021" s="34" t="s">
        <v>149</v>
      </c>
      <c r="I1021">
        <v>1</v>
      </c>
      <c r="J1021" s="34" t="s">
        <v>6969</v>
      </c>
      <c r="K1021" s="35">
        <v>43228</v>
      </c>
      <c r="L1021">
        <v>5339.13</v>
      </c>
      <c r="M1021">
        <v>5339.13</v>
      </c>
      <c r="N1021">
        <v>0</v>
      </c>
      <c r="O1021">
        <v>4805.22</v>
      </c>
      <c r="P1021">
        <v>0</v>
      </c>
      <c r="Q1021">
        <v>400.43</v>
      </c>
      <c r="R1021">
        <v>400.44</v>
      </c>
      <c r="S1021">
        <v>-0.01</v>
      </c>
    </row>
    <row r="1022" spans="1:19" x14ac:dyDescent="0.25">
      <c r="A1022">
        <v>4</v>
      </c>
      <c r="B1022">
        <v>4332</v>
      </c>
      <c r="C1022" s="34" t="s">
        <v>3736</v>
      </c>
      <c r="D1022" s="34" t="s">
        <v>954</v>
      </c>
      <c r="E1022" s="34" t="s">
        <v>9</v>
      </c>
      <c r="F1022" s="34" t="s">
        <v>4582</v>
      </c>
      <c r="G1022" s="34" t="s">
        <v>1750</v>
      </c>
      <c r="H1022" s="34" t="s">
        <v>107</v>
      </c>
      <c r="I1022">
        <v>1</v>
      </c>
      <c r="J1022" s="34" t="s">
        <v>6969</v>
      </c>
      <c r="K1022" s="35">
        <v>44014</v>
      </c>
      <c r="L1022">
        <v>151915</v>
      </c>
      <c r="M1022">
        <v>148209.72</v>
      </c>
      <c r="N1022">
        <v>-3705.28</v>
      </c>
      <c r="O1022">
        <v>133388.75</v>
      </c>
      <c r="P1022">
        <v>-3334.75</v>
      </c>
      <c r="Q1022">
        <v>11115.73</v>
      </c>
      <c r="R1022">
        <v>11115.73</v>
      </c>
      <c r="S1022">
        <v>0</v>
      </c>
    </row>
    <row r="1023" spans="1:19" x14ac:dyDescent="0.25">
      <c r="A1023">
        <v>4</v>
      </c>
      <c r="B1023">
        <v>4332</v>
      </c>
      <c r="C1023" s="34" t="s">
        <v>3736</v>
      </c>
      <c r="D1023" s="34" t="s">
        <v>544</v>
      </c>
      <c r="E1023" s="34" t="s">
        <v>9</v>
      </c>
      <c r="F1023" s="34" t="s">
        <v>4583</v>
      </c>
      <c r="G1023" s="34" t="s">
        <v>1598</v>
      </c>
      <c r="H1023" s="34" t="s">
        <v>100</v>
      </c>
      <c r="I1023">
        <v>0</v>
      </c>
      <c r="J1023" s="34" t="s">
        <v>6969</v>
      </c>
      <c r="K1023" s="35">
        <v>43571</v>
      </c>
      <c r="L1023">
        <v>5800</v>
      </c>
      <c r="M1023">
        <v>5800</v>
      </c>
      <c r="N1023">
        <v>0</v>
      </c>
      <c r="O1023">
        <v>5220</v>
      </c>
      <c r="P1023">
        <v>0</v>
      </c>
      <c r="Q1023">
        <v>435</v>
      </c>
      <c r="R1023">
        <v>435</v>
      </c>
      <c r="S1023">
        <v>0</v>
      </c>
    </row>
    <row r="1024" spans="1:19" x14ac:dyDescent="0.25">
      <c r="A1024">
        <v>4</v>
      </c>
      <c r="B1024">
        <v>4332</v>
      </c>
      <c r="C1024" s="34" t="s">
        <v>3736</v>
      </c>
      <c r="D1024" s="34" t="s">
        <v>934</v>
      </c>
      <c r="E1024" s="34" t="s">
        <v>76</v>
      </c>
      <c r="F1024" s="34" t="s">
        <v>4584</v>
      </c>
      <c r="G1024" s="34" t="s">
        <v>1071</v>
      </c>
      <c r="H1024" s="34" t="s">
        <v>86</v>
      </c>
      <c r="I1024">
        <v>1</v>
      </c>
      <c r="J1024" s="34" t="s">
        <v>6969</v>
      </c>
      <c r="K1024" s="35">
        <v>43851</v>
      </c>
      <c r="L1024">
        <v>12115.13</v>
      </c>
      <c r="M1024">
        <v>12115.13</v>
      </c>
      <c r="N1024">
        <v>0</v>
      </c>
      <c r="O1024">
        <v>11979.42</v>
      </c>
      <c r="P1024">
        <v>0</v>
      </c>
      <c r="Q1024">
        <v>101.78</v>
      </c>
      <c r="R1024">
        <v>101.78</v>
      </c>
      <c r="S1024">
        <v>0</v>
      </c>
    </row>
    <row r="1025" spans="1:19" x14ac:dyDescent="0.25">
      <c r="A1025">
        <v>4</v>
      </c>
      <c r="B1025">
        <v>4332</v>
      </c>
      <c r="C1025" s="34" t="s">
        <v>3736</v>
      </c>
      <c r="D1025" s="34" t="s">
        <v>753</v>
      </c>
      <c r="E1025" s="34" t="s">
        <v>152</v>
      </c>
      <c r="F1025" s="34" t="s">
        <v>4585</v>
      </c>
      <c r="G1025" s="34" t="s">
        <v>2786</v>
      </c>
      <c r="H1025" s="34" t="s">
        <v>124</v>
      </c>
      <c r="I1025">
        <v>1</v>
      </c>
      <c r="J1025" s="34" t="s">
        <v>6969</v>
      </c>
      <c r="K1025" s="35">
        <v>43676</v>
      </c>
      <c r="L1025">
        <v>69512</v>
      </c>
      <c r="M1025">
        <v>69512</v>
      </c>
      <c r="N1025">
        <v>0</v>
      </c>
      <c r="O1025">
        <v>62560.800000000003</v>
      </c>
      <c r="P1025">
        <v>0</v>
      </c>
      <c r="Q1025">
        <v>5213.3999999999996</v>
      </c>
      <c r="R1025">
        <v>5213.3999999999996</v>
      </c>
      <c r="S1025">
        <v>0</v>
      </c>
    </row>
    <row r="1026" spans="1:19" x14ac:dyDescent="0.25">
      <c r="A1026">
        <v>4</v>
      </c>
      <c r="B1026">
        <v>4332</v>
      </c>
      <c r="C1026" s="34" t="s">
        <v>3736</v>
      </c>
      <c r="D1026" s="34" t="s">
        <v>1187</v>
      </c>
      <c r="E1026" s="34" t="s">
        <v>60</v>
      </c>
      <c r="F1026" s="34" t="s">
        <v>4586</v>
      </c>
      <c r="G1026" s="34" t="s">
        <v>1421</v>
      </c>
      <c r="H1026" s="34" t="s">
        <v>107</v>
      </c>
      <c r="I1026">
        <v>0</v>
      </c>
      <c r="J1026" s="34" t="s">
        <v>6969</v>
      </c>
      <c r="K1026" s="35">
        <v>43360</v>
      </c>
      <c r="L1026">
        <v>41360</v>
      </c>
      <c r="M1026">
        <v>41360</v>
      </c>
      <c r="N1026">
        <v>0</v>
      </c>
      <c r="O1026">
        <v>37224</v>
      </c>
      <c r="P1026">
        <v>0</v>
      </c>
      <c r="Q1026">
        <v>3102</v>
      </c>
      <c r="R1026">
        <v>3102</v>
      </c>
      <c r="S1026">
        <v>0</v>
      </c>
    </row>
    <row r="1027" spans="1:19" x14ac:dyDescent="0.25">
      <c r="A1027">
        <v>4</v>
      </c>
      <c r="B1027">
        <v>4332</v>
      </c>
      <c r="C1027" s="34" t="s">
        <v>3736</v>
      </c>
      <c r="D1027" s="34" t="s">
        <v>567</v>
      </c>
      <c r="E1027" s="34" t="s">
        <v>421</v>
      </c>
      <c r="F1027" s="34" t="s">
        <v>4587</v>
      </c>
      <c r="G1027" s="34" t="s">
        <v>987</v>
      </c>
      <c r="H1027" s="34" t="s">
        <v>149</v>
      </c>
      <c r="I1027">
        <v>1</v>
      </c>
      <c r="J1027" s="34" t="s">
        <v>6969</v>
      </c>
      <c r="K1027" s="35">
        <v>43335</v>
      </c>
      <c r="L1027">
        <v>4448.78</v>
      </c>
      <c r="M1027">
        <v>4448.78</v>
      </c>
      <c r="N1027">
        <v>0</v>
      </c>
      <c r="O1027">
        <v>4003.9</v>
      </c>
      <c r="P1027">
        <v>0</v>
      </c>
      <c r="Q1027">
        <v>333.66</v>
      </c>
      <c r="R1027">
        <v>333.66</v>
      </c>
      <c r="S1027">
        <v>0</v>
      </c>
    </row>
    <row r="1028" spans="1:19" x14ac:dyDescent="0.25">
      <c r="A1028">
        <v>4</v>
      </c>
      <c r="B1028">
        <v>4332</v>
      </c>
      <c r="C1028" s="34" t="s">
        <v>3736</v>
      </c>
      <c r="D1028" s="34" t="s">
        <v>1587</v>
      </c>
      <c r="E1028" s="34" t="s">
        <v>384</v>
      </c>
      <c r="F1028" s="34" t="s">
        <v>4588</v>
      </c>
      <c r="G1028" s="34" t="s">
        <v>1588</v>
      </c>
      <c r="H1028" s="34" t="s">
        <v>104</v>
      </c>
      <c r="I1028">
        <v>0.25</v>
      </c>
      <c r="J1028" s="34" t="s">
        <v>6969</v>
      </c>
      <c r="K1028" s="35">
        <v>48092</v>
      </c>
      <c r="L1028">
        <v>244505.79</v>
      </c>
      <c r="M1028">
        <v>244505.79</v>
      </c>
      <c r="N1028">
        <v>0</v>
      </c>
      <c r="O1028">
        <v>220055.21</v>
      </c>
      <c r="P1028">
        <v>0</v>
      </c>
      <c r="Q1028">
        <v>0</v>
      </c>
      <c r="R1028">
        <v>0</v>
      </c>
      <c r="S1028">
        <v>0</v>
      </c>
    </row>
    <row r="1029" spans="1:19" x14ac:dyDescent="0.25">
      <c r="A1029">
        <v>4</v>
      </c>
      <c r="B1029">
        <v>4332</v>
      </c>
      <c r="C1029" s="34" t="s">
        <v>3736</v>
      </c>
      <c r="D1029" s="34" t="s">
        <v>7323</v>
      </c>
      <c r="E1029" s="34" t="s">
        <v>9</v>
      </c>
      <c r="F1029" s="34" t="s">
        <v>7324</v>
      </c>
      <c r="G1029" s="34" t="s">
        <v>7325</v>
      </c>
      <c r="H1029" s="34" t="s">
        <v>86</v>
      </c>
      <c r="I1029">
        <v>1</v>
      </c>
      <c r="J1029" s="34" t="s">
        <v>6969</v>
      </c>
      <c r="K1029" s="35">
        <v>43362</v>
      </c>
      <c r="L1029">
        <v>7445.09</v>
      </c>
      <c r="M1029">
        <v>7445.09</v>
      </c>
      <c r="N1029">
        <v>0</v>
      </c>
      <c r="O1029">
        <v>7445.09</v>
      </c>
      <c r="P1029">
        <v>0</v>
      </c>
      <c r="Q1029">
        <v>0</v>
      </c>
      <c r="R1029">
        <v>0</v>
      </c>
      <c r="S1029">
        <v>0</v>
      </c>
    </row>
    <row r="1030" spans="1:19" x14ac:dyDescent="0.25">
      <c r="A1030">
        <v>4</v>
      </c>
      <c r="B1030">
        <v>4332</v>
      </c>
      <c r="C1030" s="34" t="s">
        <v>3736</v>
      </c>
      <c r="D1030" s="34" t="s">
        <v>674</v>
      </c>
      <c r="E1030" s="34" t="s">
        <v>60</v>
      </c>
      <c r="F1030" s="34" t="s">
        <v>4589</v>
      </c>
      <c r="G1030" s="34" t="s">
        <v>1325</v>
      </c>
      <c r="H1030" s="34" t="s">
        <v>149</v>
      </c>
      <c r="I1030">
        <v>1</v>
      </c>
      <c r="J1030" s="34" t="s">
        <v>6969</v>
      </c>
      <c r="K1030" s="35">
        <v>43564</v>
      </c>
      <c r="L1030">
        <v>302996.71000000002</v>
      </c>
      <c r="M1030">
        <v>302996.71000000002</v>
      </c>
      <c r="N1030">
        <v>0</v>
      </c>
      <c r="O1030">
        <v>272697.03999999998</v>
      </c>
      <c r="P1030">
        <v>0</v>
      </c>
      <c r="Q1030">
        <v>22724.75</v>
      </c>
      <c r="R1030">
        <v>22724.75</v>
      </c>
      <c r="S1030">
        <v>0</v>
      </c>
    </row>
    <row r="1031" spans="1:19" x14ac:dyDescent="0.25">
      <c r="A1031">
        <v>4</v>
      </c>
      <c r="B1031">
        <v>4332</v>
      </c>
      <c r="C1031" s="34" t="s">
        <v>3736</v>
      </c>
      <c r="D1031" s="34" t="s">
        <v>450</v>
      </c>
      <c r="E1031" s="34" t="s">
        <v>9</v>
      </c>
      <c r="F1031" s="34" t="s">
        <v>7326</v>
      </c>
      <c r="G1031" s="34" t="s">
        <v>7327</v>
      </c>
      <c r="H1031" s="34" t="s">
        <v>86</v>
      </c>
      <c r="I1031">
        <v>1</v>
      </c>
      <c r="J1031" s="34" t="s">
        <v>6969</v>
      </c>
      <c r="K1031" s="35">
        <v>43412</v>
      </c>
      <c r="L1031">
        <v>17542.7</v>
      </c>
      <c r="M1031">
        <v>17542.7</v>
      </c>
      <c r="N1031">
        <v>0</v>
      </c>
      <c r="O1031">
        <v>17542.7</v>
      </c>
      <c r="P1031">
        <v>0</v>
      </c>
      <c r="Q1031">
        <v>0</v>
      </c>
      <c r="R1031">
        <v>0</v>
      </c>
      <c r="S1031">
        <v>0</v>
      </c>
    </row>
    <row r="1032" spans="1:19" x14ac:dyDescent="0.25">
      <c r="A1032">
        <v>4</v>
      </c>
      <c r="B1032">
        <v>4332</v>
      </c>
      <c r="C1032" s="34" t="s">
        <v>3736</v>
      </c>
      <c r="D1032" s="34" t="s">
        <v>970</v>
      </c>
      <c r="E1032" s="34" t="s">
        <v>439</v>
      </c>
      <c r="F1032" s="34" t="s">
        <v>4590</v>
      </c>
      <c r="G1032" s="34" t="s">
        <v>971</v>
      </c>
      <c r="H1032" s="34" t="s">
        <v>107</v>
      </c>
      <c r="I1032">
        <v>0</v>
      </c>
      <c r="J1032" s="34" t="s">
        <v>6969</v>
      </c>
      <c r="K1032" s="35">
        <v>43335</v>
      </c>
      <c r="L1032">
        <v>21201</v>
      </c>
      <c r="M1032">
        <v>21201</v>
      </c>
      <c r="N1032">
        <v>0</v>
      </c>
      <c r="O1032">
        <v>19080.900000000001</v>
      </c>
      <c r="P1032">
        <v>0</v>
      </c>
      <c r="Q1032">
        <v>1590.08</v>
      </c>
      <c r="R1032">
        <v>1590.08</v>
      </c>
      <c r="S1032">
        <v>0</v>
      </c>
    </row>
    <row r="1033" spans="1:19" x14ac:dyDescent="0.25">
      <c r="A1033">
        <v>4</v>
      </c>
      <c r="B1033">
        <v>4332</v>
      </c>
      <c r="C1033" s="34" t="s">
        <v>3736</v>
      </c>
      <c r="D1033" s="34" t="s">
        <v>577</v>
      </c>
      <c r="E1033" s="34" t="s">
        <v>82</v>
      </c>
      <c r="F1033" s="34" t="s">
        <v>4591</v>
      </c>
      <c r="G1033" s="34" t="s">
        <v>1114</v>
      </c>
      <c r="H1033" s="34" t="s">
        <v>107</v>
      </c>
      <c r="I1033">
        <v>0.2</v>
      </c>
      <c r="J1033" s="34" t="s">
        <v>6969</v>
      </c>
      <c r="K1033" s="35">
        <v>43917</v>
      </c>
      <c r="L1033">
        <v>9663.8799999999992</v>
      </c>
      <c r="M1033">
        <v>9663.8799999999992</v>
      </c>
      <c r="N1033">
        <v>0</v>
      </c>
      <c r="O1033">
        <v>8697.49</v>
      </c>
      <c r="P1033">
        <v>0</v>
      </c>
      <c r="Q1033">
        <v>724.79</v>
      </c>
      <c r="R1033">
        <v>724.79</v>
      </c>
      <c r="S1033">
        <v>0</v>
      </c>
    </row>
    <row r="1034" spans="1:19" x14ac:dyDescent="0.25">
      <c r="A1034">
        <v>4</v>
      </c>
      <c r="B1034">
        <v>4332</v>
      </c>
      <c r="C1034" s="34" t="s">
        <v>3736</v>
      </c>
      <c r="D1034" s="34" t="s">
        <v>1012</v>
      </c>
      <c r="E1034" s="34" t="s">
        <v>9</v>
      </c>
      <c r="F1034" s="34" t="s">
        <v>4592</v>
      </c>
      <c r="G1034" s="34" t="s">
        <v>1715</v>
      </c>
      <c r="H1034" s="34" t="s">
        <v>107</v>
      </c>
      <c r="I1034">
        <v>1</v>
      </c>
      <c r="J1034" s="34" t="s">
        <v>6969</v>
      </c>
      <c r="K1034" s="35">
        <v>43410</v>
      </c>
      <c r="L1034">
        <v>9904.48</v>
      </c>
      <c r="M1034">
        <v>9904.48</v>
      </c>
      <c r="N1034">
        <v>0</v>
      </c>
      <c r="O1034">
        <v>8914.0300000000007</v>
      </c>
      <c r="P1034">
        <v>0</v>
      </c>
      <c r="Q1034">
        <v>742.84</v>
      </c>
      <c r="R1034">
        <v>742.84</v>
      </c>
      <c r="S1034">
        <v>0</v>
      </c>
    </row>
    <row r="1035" spans="1:19" x14ac:dyDescent="0.25">
      <c r="A1035">
        <v>4</v>
      </c>
      <c r="B1035">
        <v>4332</v>
      </c>
      <c r="C1035" s="34" t="s">
        <v>3736</v>
      </c>
      <c r="D1035" s="34" t="s">
        <v>1187</v>
      </c>
      <c r="E1035" s="34" t="s">
        <v>60</v>
      </c>
      <c r="F1035" s="34" t="s">
        <v>4593</v>
      </c>
      <c r="G1035" s="34" t="s">
        <v>1407</v>
      </c>
      <c r="H1035" s="34" t="s">
        <v>107</v>
      </c>
      <c r="I1035">
        <v>0</v>
      </c>
      <c r="J1035" s="34" t="s">
        <v>6969</v>
      </c>
      <c r="K1035" s="35">
        <v>43357</v>
      </c>
      <c r="L1035">
        <v>4606.1899999999996</v>
      </c>
      <c r="M1035">
        <v>4606.1899999999996</v>
      </c>
      <c r="N1035">
        <v>0</v>
      </c>
      <c r="O1035">
        <v>4145.57</v>
      </c>
      <c r="P1035">
        <v>0</v>
      </c>
      <c r="Q1035">
        <v>345.46999999999997</v>
      </c>
      <c r="R1035">
        <v>345.46</v>
      </c>
      <c r="S1035">
        <v>0.01</v>
      </c>
    </row>
    <row r="1036" spans="1:19" x14ac:dyDescent="0.25">
      <c r="A1036">
        <v>4</v>
      </c>
      <c r="B1036">
        <v>4332</v>
      </c>
      <c r="C1036" s="34" t="s">
        <v>3736</v>
      </c>
      <c r="D1036" s="34" t="s">
        <v>548</v>
      </c>
      <c r="E1036" s="34" t="s">
        <v>9</v>
      </c>
      <c r="F1036" s="34" t="s">
        <v>4594</v>
      </c>
      <c r="G1036" s="34" t="s">
        <v>1221</v>
      </c>
      <c r="H1036" s="34" t="s">
        <v>107</v>
      </c>
      <c r="I1036">
        <v>1</v>
      </c>
      <c r="J1036" s="34" t="s">
        <v>6969</v>
      </c>
      <c r="K1036" s="35">
        <v>43361</v>
      </c>
      <c r="L1036">
        <v>22648.38</v>
      </c>
      <c r="M1036">
        <v>22648.38</v>
      </c>
      <c r="N1036">
        <v>0</v>
      </c>
      <c r="O1036">
        <v>20383.54</v>
      </c>
      <c r="P1036">
        <v>0</v>
      </c>
      <c r="Q1036">
        <v>1698.63</v>
      </c>
      <c r="R1036">
        <v>1698.63</v>
      </c>
      <c r="S1036">
        <v>0</v>
      </c>
    </row>
    <row r="1037" spans="1:19" x14ac:dyDescent="0.25">
      <c r="A1037">
        <v>4</v>
      </c>
      <c r="B1037">
        <v>4332</v>
      </c>
      <c r="C1037" s="34" t="s">
        <v>3736</v>
      </c>
      <c r="D1037" s="34" t="s">
        <v>1592</v>
      </c>
      <c r="E1037" s="34" t="s">
        <v>48</v>
      </c>
      <c r="F1037" s="34" t="s">
        <v>8746</v>
      </c>
      <c r="G1037" s="34" t="s">
        <v>8747</v>
      </c>
      <c r="H1037" s="34" t="s">
        <v>54</v>
      </c>
      <c r="I1037">
        <v>0.03</v>
      </c>
      <c r="J1037" s="34" t="s">
        <v>6970</v>
      </c>
      <c r="K1037" s="35">
        <v>48092</v>
      </c>
      <c r="L1037">
        <v>10936284</v>
      </c>
      <c r="M1037">
        <v>10936284</v>
      </c>
      <c r="N1037">
        <v>0</v>
      </c>
      <c r="O1037">
        <v>0</v>
      </c>
      <c r="P1037">
        <v>0</v>
      </c>
      <c r="Q1037">
        <v>0</v>
      </c>
      <c r="R1037">
        <v>0</v>
      </c>
      <c r="S1037">
        <v>0</v>
      </c>
    </row>
    <row r="1038" spans="1:19" x14ac:dyDescent="0.25">
      <c r="A1038">
        <v>4</v>
      </c>
      <c r="B1038">
        <v>4332</v>
      </c>
      <c r="C1038" s="34" t="s">
        <v>3736</v>
      </c>
      <c r="D1038" s="34" t="s">
        <v>13</v>
      </c>
      <c r="E1038" s="34" t="s">
        <v>9</v>
      </c>
      <c r="F1038" s="34" t="s">
        <v>4595</v>
      </c>
      <c r="G1038" s="34" t="s">
        <v>44</v>
      </c>
      <c r="H1038" s="34" t="s">
        <v>29</v>
      </c>
      <c r="I1038">
        <v>0</v>
      </c>
      <c r="J1038" s="34" t="s">
        <v>6970</v>
      </c>
      <c r="K1038" s="35">
        <v>48092</v>
      </c>
      <c r="L1038">
        <v>48500000</v>
      </c>
      <c r="M1038">
        <v>4375199</v>
      </c>
      <c r="N1038">
        <v>-44124801</v>
      </c>
      <c r="O1038">
        <v>3281399.25</v>
      </c>
      <c r="P1038">
        <v>-33093600.75</v>
      </c>
      <c r="Q1038">
        <v>0</v>
      </c>
      <c r="R1038">
        <v>0</v>
      </c>
      <c r="S1038">
        <v>0</v>
      </c>
    </row>
    <row r="1039" spans="1:19" x14ac:dyDescent="0.25">
      <c r="A1039">
        <v>4</v>
      </c>
      <c r="B1039">
        <v>4332</v>
      </c>
      <c r="C1039" s="34" t="s">
        <v>3736</v>
      </c>
      <c r="D1039" s="34" t="s">
        <v>618</v>
      </c>
      <c r="E1039" s="34" t="s">
        <v>9</v>
      </c>
      <c r="F1039" s="34" t="s">
        <v>4596</v>
      </c>
      <c r="G1039" s="34" t="s">
        <v>2045</v>
      </c>
      <c r="H1039" s="34" t="s">
        <v>100</v>
      </c>
      <c r="I1039">
        <v>0.5</v>
      </c>
      <c r="J1039" s="34" t="s">
        <v>6969</v>
      </c>
      <c r="K1039" s="35">
        <v>43507</v>
      </c>
      <c r="L1039">
        <v>25000</v>
      </c>
      <c r="M1039">
        <v>25000</v>
      </c>
      <c r="N1039">
        <v>0</v>
      </c>
      <c r="O1039">
        <v>22500</v>
      </c>
      <c r="P1039">
        <v>0</v>
      </c>
      <c r="Q1039">
        <v>1875</v>
      </c>
      <c r="R1039">
        <v>1875</v>
      </c>
      <c r="S1039">
        <v>0</v>
      </c>
    </row>
    <row r="1040" spans="1:19" x14ac:dyDescent="0.25">
      <c r="A1040">
        <v>4</v>
      </c>
      <c r="B1040">
        <v>4332</v>
      </c>
      <c r="C1040" s="34" t="s">
        <v>3736</v>
      </c>
      <c r="D1040" s="34" t="s">
        <v>1282</v>
      </c>
      <c r="E1040" s="34" t="s">
        <v>9</v>
      </c>
      <c r="F1040" s="34" t="s">
        <v>4597</v>
      </c>
      <c r="G1040" s="34" t="s">
        <v>1283</v>
      </c>
      <c r="H1040" s="34" t="s">
        <v>100</v>
      </c>
      <c r="I1040">
        <v>1</v>
      </c>
      <c r="J1040" s="34" t="s">
        <v>6969</v>
      </c>
      <c r="K1040" s="35">
        <v>43356</v>
      </c>
      <c r="L1040">
        <v>3377.32</v>
      </c>
      <c r="M1040">
        <v>3377.32</v>
      </c>
      <c r="N1040">
        <v>0</v>
      </c>
      <c r="O1040">
        <v>3039.59</v>
      </c>
      <c r="P1040">
        <v>0</v>
      </c>
      <c r="Q1040">
        <v>253.3</v>
      </c>
      <c r="R1040">
        <v>253.3</v>
      </c>
      <c r="S1040">
        <v>0</v>
      </c>
    </row>
    <row r="1041" spans="1:19" x14ac:dyDescent="0.25">
      <c r="A1041">
        <v>4</v>
      </c>
      <c r="B1041">
        <v>4332</v>
      </c>
      <c r="C1041" s="34" t="s">
        <v>3736</v>
      </c>
      <c r="D1041" s="34" t="s">
        <v>577</v>
      </c>
      <c r="E1041" s="34" t="s">
        <v>82</v>
      </c>
      <c r="F1041" s="34" t="s">
        <v>4598</v>
      </c>
      <c r="G1041" s="34" t="s">
        <v>2543</v>
      </c>
      <c r="H1041" s="34" t="s">
        <v>107</v>
      </c>
      <c r="I1041">
        <v>0.2</v>
      </c>
      <c r="J1041" s="34" t="s">
        <v>6969</v>
      </c>
      <c r="K1041" s="35">
        <v>43917</v>
      </c>
      <c r="L1041">
        <v>7033.6</v>
      </c>
      <c r="M1041">
        <v>7033.6</v>
      </c>
      <c r="N1041">
        <v>0</v>
      </c>
      <c r="O1041">
        <v>6330.24</v>
      </c>
      <c r="P1041">
        <v>0</v>
      </c>
      <c r="Q1041">
        <v>527.52</v>
      </c>
      <c r="R1041">
        <v>527.52</v>
      </c>
      <c r="S1041">
        <v>0</v>
      </c>
    </row>
    <row r="1042" spans="1:19" x14ac:dyDescent="0.25">
      <c r="A1042">
        <v>4</v>
      </c>
      <c r="B1042">
        <v>4332</v>
      </c>
      <c r="C1042" s="34" t="s">
        <v>3736</v>
      </c>
      <c r="D1042" s="34" t="s">
        <v>69</v>
      </c>
      <c r="E1042" s="34" t="s">
        <v>69</v>
      </c>
      <c r="F1042" s="34" t="s">
        <v>7328</v>
      </c>
      <c r="G1042" s="34" t="s">
        <v>7329</v>
      </c>
      <c r="H1042" s="34" t="s">
        <v>86</v>
      </c>
      <c r="I1042">
        <v>1</v>
      </c>
      <c r="J1042" s="34" t="s">
        <v>6969</v>
      </c>
      <c r="K1042" s="35">
        <v>43356</v>
      </c>
      <c r="L1042">
        <v>51105.599999999999</v>
      </c>
      <c r="M1042">
        <v>51105.599999999999</v>
      </c>
      <c r="N1042">
        <v>0</v>
      </c>
      <c r="O1042">
        <v>51105.599999999999</v>
      </c>
      <c r="P1042">
        <v>0</v>
      </c>
      <c r="Q1042">
        <v>0</v>
      </c>
      <c r="R1042">
        <v>0</v>
      </c>
      <c r="S1042">
        <v>0</v>
      </c>
    </row>
    <row r="1043" spans="1:19" x14ac:dyDescent="0.25">
      <c r="A1043">
        <v>4</v>
      </c>
      <c r="B1043">
        <v>4332</v>
      </c>
      <c r="C1043" s="34" t="s">
        <v>3736</v>
      </c>
      <c r="D1043" s="34" t="s">
        <v>591</v>
      </c>
      <c r="E1043" s="34" t="s">
        <v>9</v>
      </c>
      <c r="F1043" s="34" t="s">
        <v>7330</v>
      </c>
      <c r="G1043" s="34" t="s">
        <v>7331</v>
      </c>
      <c r="H1043" s="34" t="s">
        <v>86</v>
      </c>
      <c r="I1043">
        <v>1</v>
      </c>
      <c r="J1043" s="34" t="s">
        <v>6969</v>
      </c>
      <c r="K1043" s="35">
        <v>43362</v>
      </c>
      <c r="L1043">
        <v>19155.14</v>
      </c>
      <c r="M1043">
        <v>19155.14</v>
      </c>
      <c r="N1043">
        <v>0</v>
      </c>
      <c r="O1043">
        <v>19155.14</v>
      </c>
      <c r="P1043">
        <v>0</v>
      </c>
      <c r="Q1043">
        <v>0</v>
      </c>
      <c r="R1043">
        <v>0</v>
      </c>
      <c r="S1043">
        <v>0</v>
      </c>
    </row>
    <row r="1044" spans="1:19" x14ac:dyDescent="0.25">
      <c r="A1044">
        <v>4</v>
      </c>
      <c r="B1044">
        <v>4332</v>
      </c>
      <c r="C1044" s="34" t="s">
        <v>3736</v>
      </c>
      <c r="D1044" s="34" t="s">
        <v>548</v>
      </c>
      <c r="E1044" s="34" t="s">
        <v>9</v>
      </c>
      <c r="F1044" s="34" t="s">
        <v>4599</v>
      </c>
      <c r="G1044" s="34" t="s">
        <v>1211</v>
      </c>
      <c r="H1044" s="34" t="s">
        <v>86</v>
      </c>
      <c r="I1044">
        <v>1</v>
      </c>
      <c r="J1044" s="34" t="s">
        <v>6969</v>
      </c>
      <c r="K1044" s="35">
        <v>43411</v>
      </c>
      <c r="L1044">
        <v>43102.87</v>
      </c>
      <c r="M1044">
        <v>43102.87</v>
      </c>
      <c r="N1044">
        <v>0</v>
      </c>
      <c r="O1044">
        <v>41094.379999999997</v>
      </c>
      <c r="P1044">
        <v>0</v>
      </c>
      <c r="Q1044">
        <v>1506.37</v>
      </c>
      <c r="R1044">
        <v>1506.37</v>
      </c>
      <c r="S1044">
        <v>0</v>
      </c>
    </row>
    <row r="1045" spans="1:19" x14ac:dyDescent="0.25">
      <c r="A1045">
        <v>4</v>
      </c>
      <c r="B1045">
        <v>4332</v>
      </c>
      <c r="C1045" s="34" t="s">
        <v>3736</v>
      </c>
      <c r="D1045" s="34" t="s">
        <v>1581</v>
      </c>
      <c r="E1045" s="34" t="s">
        <v>9</v>
      </c>
      <c r="F1045" s="34" t="s">
        <v>4600</v>
      </c>
      <c r="G1045" s="34" t="s">
        <v>1582</v>
      </c>
      <c r="H1045" s="34" t="s">
        <v>100</v>
      </c>
      <c r="I1045">
        <v>1</v>
      </c>
      <c r="J1045" s="34" t="s">
        <v>6969</v>
      </c>
      <c r="K1045" s="35">
        <v>43412</v>
      </c>
      <c r="L1045">
        <v>21179.21</v>
      </c>
      <c r="M1045">
        <v>21179.21</v>
      </c>
      <c r="N1045">
        <v>0</v>
      </c>
      <c r="O1045">
        <v>19061.29</v>
      </c>
      <c r="P1045">
        <v>0</v>
      </c>
      <c r="Q1045">
        <v>1588.44</v>
      </c>
      <c r="R1045">
        <v>1588.44</v>
      </c>
      <c r="S1045">
        <v>0</v>
      </c>
    </row>
    <row r="1046" spans="1:19" x14ac:dyDescent="0.25">
      <c r="A1046">
        <v>4</v>
      </c>
      <c r="B1046">
        <v>4332</v>
      </c>
      <c r="C1046" s="34" t="s">
        <v>3736</v>
      </c>
      <c r="D1046" s="34" t="s">
        <v>917</v>
      </c>
      <c r="E1046" s="34" t="s">
        <v>25</v>
      </c>
      <c r="F1046" s="34" t="s">
        <v>4601</v>
      </c>
      <c r="G1046" s="34" t="s">
        <v>1250</v>
      </c>
      <c r="H1046" s="34" t="s">
        <v>107</v>
      </c>
      <c r="I1046">
        <v>1</v>
      </c>
      <c r="J1046" s="34" t="s">
        <v>6969</v>
      </c>
      <c r="K1046" s="35">
        <v>43361</v>
      </c>
      <c r="L1046">
        <v>8939.31</v>
      </c>
      <c r="M1046">
        <v>8939.31</v>
      </c>
      <c r="N1046">
        <v>0</v>
      </c>
      <c r="O1046">
        <v>8045.38</v>
      </c>
      <c r="P1046">
        <v>0</v>
      </c>
      <c r="Q1046">
        <v>670.45</v>
      </c>
      <c r="R1046">
        <v>670.45</v>
      </c>
      <c r="S1046">
        <v>0</v>
      </c>
    </row>
    <row r="1047" spans="1:19" x14ac:dyDescent="0.25">
      <c r="A1047">
        <v>4</v>
      </c>
      <c r="B1047">
        <v>4332</v>
      </c>
      <c r="C1047" s="34" t="s">
        <v>3736</v>
      </c>
      <c r="D1047" s="34" t="s">
        <v>567</v>
      </c>
      <c r="E1047" s="34" t="s">
        <v>421</v>
      </c>
      <c r="F1047" s="34" t="s">
        <v>4602</v>
      </c>
      <c r="G1047" s="34" t="s">
        <v>1363</v>
      </c>
      <c r="H1047" s="34" t="s">
        <v>107</v>
      </c>
      <c r="I1047">
        <v>0.5</v>
      </c>
      <c r="J1047" s="34" t="s">
        <v>6969</v>
      </c>
      <c r="K1047" s="35">
        <v>43360</v>
      </c>
      <c r="L1047">
        <v>24035.71</v>
      </c>
      <c r="M1047">
        <v>24035.71</v>
      </c>
      <c r="N1047">
        <v>0</v>
      </c>
      <c r="O1047">
        <v>21632.14</v>
      </c>
      <c r="P1047">
        <v>0</v>
      </c>
      <c r="Q1047">
        <v>1802.68</v>
      </c>
      <c r="R1047">
        <v>1802.68</v>
      </c>
      <c r="S1047">
        <v>0</v>
      </c>
    </row>
    <row r="1048" spans="1:19" x14ac:dyDescent="0.25">
      <c r="A1048">
        <v>4</v>
      </c>
      <c r="B1048">
        <v>4332</v>
      </c>
      <c r="C1048" s="34" t="s">
        <v>3736</v>
      </c>
      <c r="D1048" s="34" t="s">
        <v>674</v>
      </c>
      <c r="E1048" s="34" t="s">
        <v>60</v>
      </c>
      <c r="F1048" s="34" t="s">
        <v>4603</v>
      </c>
      <c r="G1048" s="34" t="s">
        <v>1356</v>
      </c>
      <c r="H1048" s="34" t="s">
        <v>107</v>
      </c>
      <c r="I1048">
        <v>1</v>
      </c>
      <c r="J1048" s="34" t="s">
        <v>6969</v>
      </c>
      <c r="K1048" s="35">
        <v>43360</v>
      </c>
      <c r="L1048">
        <v>19184.88</v>
      </c>
      <c r="M1048">
        <v>19184.88</v>
      </c>
      <c r="N1048">
        <v>0</v>
      </c>
      <c r="O1048">
        <v>17266.39</v>
      </c>
      <c r="P1048">
        <v>0</v>
      </c>
      <c r="Q1048">
        <v>1438.87</v>
      </c>
      <c r="R1048">
        <v>1438.87</v>
      </c>
      <c r="S1048">
        <v>0</v>
      </c>
    </row>
    <row r="1049" spans="1:19" x14ac:dyDescent="0.25">
      <c r="A1049">
        <v>4</v>
      </c>
      <c r="B1049">
        <v>4332</v>
      </c>
      <c r="C1049" s="34" t="s">
        <v>3736</v>
      </c>
      <c r="D1049" s="34" t="s">
        <v>398</v>
      </c>
      <c r="E1049" s="34" t="s">
        <v>255</v>
      </c>
      <c r="F1049" s="34" t="s">
        <v>4604</v>
      </c>
      <c r="G1049" s="34" t="s">
        <v>1495</v>
      </c>
      <c r="H1049" s="34" t="s">
        <v>107</v>
      </c>
      <c r="I1049">
        <v>0.5</v>
      </c>
      <c r="J1049" s="34" t="s">
        <v>6969</v>
      </c>
      <c r="K1049" s="35">
        <v>43412</v>
      </c>
      <c r="L1049">
        <v>13694.47</v>
      </c>
      <c r="M1049">
        <v>13694.47</v>
      </c>
      <c r="N1049">
        <v>0</v>
      </c>
      <c r="O1049">
        <v>12325.02</v>
      </c>
      <c r="P1049">
        <v>0</v>
      </c>
      <c r="Q1049">
        <v>1027.0899999999999</v>
      </c>
      <c r="R1049">
        <v>1027.0899999999999</v>
      </c>
      <c r="S1049">
        <v>0</v>
      </c>
    </row>
    <row r="1050" spans="1:19" x14ac:dyDescent="0.25">
      <c r="A1050">
        <v>4</v>
      </c>
      <c r="B1050">
        <v>4332</v>
      </c>
      <c r="C1050" s="34" t="s">
        <v>3736</v>
      </c>
      <c r="D1050" s="34" t="s">
        <v>539</v>
      </c>
      <c r="E1050" s="34" t="s">
        <v>69</v>
      </c>
      <c r="F1050" s="34" t="s">
        <v>7332</v>
      </c>
      <c r="G1050" s="34" t="s">
        <v>7333</v>
      </c>
      <c r="H1050" s="34" t="s">
        <v>86</v>
      </c>
      <c r="I1050">
        <v>1</v>
      </c>
      <c r="J1050" s="34" t="s">
        <v>6969</v>
      </c>
      <c r="K1050" s="35">
        <v>43362</v>
      </c>
      <c r="L1050">
        <v>105098.29</v>
      </c>
      <c r="M1050">
        <v>105098.29</v>
      </c>
      <c r="N1050">
        <v>0</v>
      </c>
      <c r="O1050">
        <v>105098.29</v>
      </c>
      <c r="P1050">
        <v>0</v>
      </c>
      <c r="Q1050">
        <v>0</v>
      </c>
      <c r="R1050">
        <v>0</v>
      </c>
      <c r="S1050">
        <v>0</v>
      </c>
    </row>
    <row r="1051" spans="1:19" x14ac:dyDescent="0.25">
      <c r="A1051">
        <v>4</v>
      </c>
      <c r="B1051">
        <v>4332</v>
      </c>
      <c r="C1051" s="34" t="s">
        <v>3736</v>
      </c>
      <c r="D1051" s="34" t="s">
        <v>134</v>
      </c>
      <c r="E1051" s="34" t="s">
        <v>135</v>
      </c>
      <c r="F1051" s="34" t="s">
        <v>4605</v>
      </c>
      <c r="G1051" s="34" t="s">
        <v>190</v>
      </c>
      <c r="H1051" s="34" t="s">
        <v>124</v>
      </c>
      <c r="I1051">
        <v>1</v>
      </c>
      <c r="J1051" s="34" t="s">
        <v>6969</v>
      </c>
      <c r="K1051" s="35">
        <v>43361</v>
      </c>
      <c r="L1051">
        <v>7000</v>
      </c>
      <c r="M1051">
        <v>7000</v>
      </c>
      <c r="N1051">
        <v>0</v>
      </c>
      <c r="O1051">
        <v>6300</v>
      </c>
      <c r="P1051">
        <v>0</v>
      </c>
      <c r="Q1051">
        <v>525</v>
      </c>
      <c r="R1051">
        <v>525</v>
      </c>
      <c r="S1051">
        <v>0</v>
      </c>
    </row>
    <row r="1052" spans="1:19" x14ac:dyDescent="0.25">
      <c r="A1052">
        <v>4</v>
      </c>
      <c r="B1052">
        <v>4332</v>
      </c>
      <c r="C1052" s="34" t="s">
        <v>3736</v>
      </c>
      <c r="D1052" s="34" t="s">
        <v>8609</v>
      </c>
      <c r="E1052" s="34" t="s">
        <v>9</v>
      </c>
      <c r="F1052" s="34" t="s">
        <v>4606</v>
      </c>
      <c r="G1052" s="34" t="s">
        <v>2836</v>
      </c>
      <c r="H1052" s="34" t="s">
        <v>107</v>
      </c>
      <c r="I1052">
        <v>1</v>
      </c>
      <c r="J1052" s="34" t="s">
        <v>6969</v>
      </c>
      <c r="K1052" s="35">
        <v>48092</v>
      </c>
      <c r="L1052">
        <v>339195</v>
      </c>
      <c r="M1052">
        <v>339195</v>
      </c>
      <c r="N1052">
        <v>0</v>
      </c>
      <c r="O1052">
        <v>305275.5</v>
      </c>
      <c r="P1052">
        <v>0</v>
      </c>
      <c r="Q1052">
        <v>25439.63</v>
      </c>
      <c r="R1052">
        <v>0</v>
      </c>
      <c r="S1052">
        <v>25439.63</v>
      </c>
    </row>
    <row r="1053" spans="1:19" x14ac:dyDescent="0.25">
      <c r="A1053">
        <v>4</v>
      </c>
      <c r="B1053">
        <v>4332</v>
      </c>
      <c r="C1053" s="34" t="s">
        <v>3736</v>
      </c>
      <c r="D1053" s="34" t="s">
        <v>548</v>
      </c>
      <c r="E1053" s="34" t="s">
        <v>9</v>
      </c>
      <c r="F1053" s="34" t="s">
        <v>7334</v>
      </c>
      <c r="G1053" s="34" t="s">
        <v>7335</v>
      </c>
      <c r="H1053" s="34" t="s">
        <v>86</v>
      </c>
      <c r="I1053">
        <v>1</v>
      </c>
      <c r="J1053" s="34" t="s">
        <v>6969</v>
      </c>
      <c r="K1053" s="35">
        <v>43413</v>
      </c>
      <c r="L1053">
        <v>108088.2</v>
      </c>
      <c r="M1053">
        <v>108088.2</v>
      </c>
      <c r="N1053">
        <v>0</v>
      </c>
      <c r="O1053">
        <v>108088.2</v>
      </c>
      <c r="P1053">
        <v>0</v>
      </c>
      <c r="Q1053">
        <v>0</v>
      </c>
      <c r="R1053">
        <v>0</v>
      </c>
      <c r="S1053">
        <v>0</v>
      </c>
    </row>
    <row r="1054" spans="1:19" x14ac:dyDescent="0.25">
      <c r="A1054">
        <v>4</v>
      </c>
      <c r="B1054">
        <v>4332</v>
      </c>
      <c r="C1054" s="34" t="s">
        <v>3736</v>
      </c>
      <c r="D1054" s="34" t="s">
        <v>1539</v>
      </c>
      <c r="E1054" s="34" t="s">
        <v>21</v>
      </c>
      <c r="F1054" s="34" t="s">
        <v>4607</v>
      </c>
      <c r="G1054" s="34" t="s">
        <v>1540</v>
      </c>
      <c r="H1054" s="34" t="s">
        <v>100</v>
      </c>
      <c r="I1054">
        <v>1</v>
      </c>
      <c r="J1054" s="34" t="s">
        <v>6969</v>
      </c>
      <c r="K1054" s="35">
        <v>43412</v>
      </c>
      <c r="L1054">
        <v>3874.5</v>
      </c>
      <c r="M1054">
        <v>3874.5</v>
      </c>
      <c r="N1054">
        <v>0</v>
      </c>
      <c r="O1054">
        <v>3487.05</v>
      </c>
      <c r="P1054">
        <v>0</v>
      </c>
      <c r="Q1054">
        <v>290.58999999999997</v>
      </c>
      <c r="R1054">
        <v>290.58999999999997</v>
      </c>
      <c r="S1054">
        <v>0</v>
      </c>
    </row>
    <row r="1055" spans="1:19" x14ac:dyDescent="0.25">
      <c r="A1055">
        <v>4</v>
      </c>
      <c r="B1055">
        <v>4332</v>
      </c>
      <c r="C1055" s="34" t="s">
        <v>3736</v>
      </c>
      <c r="D1055" s="34" t="s">
        <v>917</v>
      </c>
      <c r="E1055" s="34" t="s">
        <v>25</v>
      </c>
      <c r="F1055" s="34" t="s">
        <v>4608</v>
      </c>
      <c r="G1055" s="34" t="s">
        <v>1259</v>
      </c>
      <c r="H1055" s="34" t="s">
        <v>107</v>
      </c>
      <c r="I1055">
        <v>1</v>
      </c>
      <c r="J1055" s="34" t="s">
        <v>6969</v>
      </c>
      <c r="K1055" s="35">
        <v>43360</v>
      </c>
      <c r="L1055">
        <v>4415.46</v>
      </c>
      <c r="M1055">
        <v>4415.46</v>
      </c>
      <c r="N1055">
        <v>0</v>
      </c>
      <c r="O1055">
        <v>3973.91</v>
      </c>
      <c r="P1055">
        <v>0</v>
      </c>
      <c r="Q1055">
        <v>331.16</v>
      </c>
      <c r="R1055">
        <v>331.16</v>
      </c>
      <c r="S1055">
        <v>0</v>
      </c>
    </row>
    <row r="1056" spans="1:19" x14ac:dyDescent="0.25">
      <c r="A1056">
        <v>4</v>
      </c>
      <c r="B1056">
        <v>4332</v>
      </c>
      <c r="C1056" s="34" t="s">
        <v>3736</v>
      </c>
      <c r="D1056" s="34" t="s">
        <v>1096</v>
      </c>
      <c r="E1056" s="34" t="s">
        <v>9</v>
      </c>
      <c r="F1056" s="34" t="s">
        <v>4609</v>
      </c>
      <c r="G1056" s="34" t="s">
        <v>1415</v>
      </c>
      <c r="H1056" s="34" t="s">
        <v>107</v>
      </c>
      <c r="I1056">
        <v>1</v>
      </c>
      <c r="J1056" s="34" t="s">
        <v>6969</v>
      </c>
      <c r="K1056" s="35">
        <v>43357</v>
      </c>
      <c r="L1056">
        <v>31243.8</v>
      </c>
      <c r="M1056">
        <v>31243.8</v>
      </c>
      <c r="N1056">
        <v>0</v>
      </c>
      <c r="O1056">
        <v>28119.42</v>
      </c>
      <c r="P1056">
        <v>0</v>
      </c>
      <c r="Q1056">
        <v>2343.29</v>
      </c>
      <c r="R1056">
        <v>2343.29</v>
      </c>
      <c r="S1056">
        <v>0</v>
      </c>
    </row>
    <row r="1057" spans="1:19" x14ac:dyDescent="0.25">
      <c r="A1057">
        <v>4</v>
      </c>
      <c r="B1057">
        <v>4332</v>
      </c>
      <c r="C1057" s="34" t="s">
        <v>3736</v>
      </c>
      <c r="D1057" s="34" t="s">
        <v>157</v>
      </c>
      <c r="E1057" s="34" t="s">
        <v>147</v>
      </c>
      <c r="F1057" s="34" t="s">
        <v>4610</v>
      </c>
      <c r="G1057" s="34" t="s">
        <v>209</v>
      </c>
      <c r="H1057" s="34" t="s">
        <v>107</v>
      </c>
      <c r="I1057">
        <v>1</v>
      </c>
      <c r="J1057" s="34" t="s">
        <v>6969</v>
      </c>
      <c r="K1057" s="35">
        <v>43228</v>
      </c>
      <c r="L1057">
        <v>12857.22</v>
      </c>
      <c r="M1057">
        <v>12857.22</v>
      </c>
      <c r="N1057">
        <v>0</v>
      </c>
      <c r="O1057">
        <v>11571.5</v>
      </c>
      <c r="P1057">
        <v>0</v>
      </c>
      <c r="Q1057">
        <v>964.29</v>
      </c>
      <c r="R1057">
        <v>964.29</v>
      </c>
      <c r="S1057">
        <v>0</v>
      </c>
    </row>
    <row r="1058" spans="1:19" x14ac:dyDescent="0.25">
      <c r="A1058">
        <v>4</v>
      </c>
      <c r="B1058">
        <v>4332</v>
      </c>
      <c r="C1058" s="34" t="s">
        <v>3736</v>
      </c>
      <c r="D1058" s="34" t="s">
        <v>1438</v>
      </c>
      <c r="E1058" s="34" t="s">
        <v>60</v>
      </c>
      <c r="F1058" s="34" t="s">
        <v>4611</v>
      </c>
      <c r="G1058" s="34" t="s">
        <v>1439</v>
      </c>
      <c r="H1058" s="34" t="s">
        <v>149</v>
      </c>
      <c r="I1058">
        <v>1</v>
      </c>
      <c r="J1058" s="34" t="s">
        <v>6969</v>
      </c>
      <c r="K1058" s="35">
        <v>43361</v>
      </c>
      <c r="L1058">
        <v>5567.24</v>
      </c>
      <c r="M1058">
        <v>5567.24</v>
      </c>
      <c r="N1058">
        <v>0</v>
      </c>
      <c r="O1058">
        <v>5010.5200000000004</v>
      </c>
      <c r="P1058">
        <v>0</v>
      </c>
      <c r="Q1058">
        <v>417.54</v>
      </c>
      <c r="R1058">
        <v>417.54</v>
      </c>
      <c r="S1058">
        <v>0</v>
      </c>
    </row>
    <row r="1059" spans="1:19" x14ac:dyDescent="0.25">
      <c r="A1059">
        <v>4</v>
      </c>
      <c r="B1059">
        <v>4332</v>
      </c>
      <c r="C1059" s="34" t="s">
        <v>3736</v>
      </c>
      <c r="D1059" s="34" t="s">
        <v>674</v>
      </c>
      <c r="E1059" s="34" t="s">
        <v>60</v>
      </c>
      <c r="F1059" s="34" t="s">
        <v>7336</v>
      </c>
      <c r="G1059" s="34" t="s">
        <v>7337</v>
      </c>
      <c r="H1059" s="34" t="s">
        <v>86</v>
      </c>
      <c r="I1059">
        <v>1</v>
      </c>
      <c r="J1059" s="34" t="s">
        <v>6969</v>
      </c>
      <c r="K1059" s="35">
        <v>43412</v>
      </c>
      <c r="L1059">
        <v>61443.29</v>
      </c>
      <c r="M1059">
        <v>61443.29</v>
      </c>
      <c r="N1059">
        <v>0</v>
      </c>
      <c r="O1059">
        <v>61443.29</v>
      </c>
      <c r="P1059">
        <v>0</v>
      </c>
      <c r="Q1059">
        <v>0</v>
      </c>
      <c r="R1059">
        <v>0</v>
      </c>
      <c r="S1059">
        <v>0</v>
      </c>
    </row>
    <row r="1060" spans="1:19" x14ac:dyDescent="0.25">
      <c r="A1060">
        <v>4</v>
      </c>
      <c r="B1060">
        <v>4332</v>
      </c>
      <c r="C1060" s="34" t="s">
        <v>3736</v>
      </c>
      <c r="D1060" s="34" t="s">
        <v>816</v>
      </c>
      <c r="E1060" s="34" t="s">
        <v>27</v>
      </c>
      <c r="F1060" s="34" t="s">
        <v>4612</v>
      </c>
      <c r="G1060" s="34" t="s">
        <v>1315</v>
      </c>
      <c r="H1060" s="34" t="s">
        <v>107</v>
      </c>
      <c r="I1060">
        <v>0.5</v>
      </c>
      <c r="J1060" s="34" t="s">
        <v>6969</v>
      </c>
      <c r="K1060" s="35">
        <v>43361</v>
      </c>
      <c r="L1060">
        <v>6793.83</v>
      </c>
      <c r="M1060">
        <v>6793.83</v>
      </c>
      <c r="N1060">
        <v>0</v>
      </c>
      <c r="O1060">
        <v>6114.45</v>
      </c>
      <c r="P1060">
        <v>0</v>
      </c>
      <c r="Q1060">
        <v>509.54</v>
      </c>
      <c r="R1060">
        <v>509.54</v>
      </c>
      <c r="S1060">
        <v>0</v>
      </c>
    </row>
    <row r="1061" spans="1:19" x14ac:dyDescent="0.25">
      <c r="A1061">
        <v>4</v>
      </c>
      <c r="B1061">
        <v>4332</v>
      </c>
      <c r="C1061" s="34" t="s">
        <v>3736</v>
      </c>
      <c r="D1061" s="34" t="s">
        <v>581</v>
      </c>
      <c r="E1061" s="34" t="s">
        <v>76</v>
      </c>
      <c r="F1061" s="34" t="s">
        <v>4613</v>
      </c>
      <c r="G1061" s="34" t="s">
        <v>1199</v>
      </c>
      <c r="H1061" s="34" t="s">
        <v>86</v>
      </c>
      <c r="I1061">
        <v>1</v>
      </c>
      <c r="J1061" s="34" t="s">
        <v>6969</v>
      </c>
      <c r="K1061" s="35">
        <v>44249</v>
      </c>
      <c r="L1061">
        <v>143176.01999999999</v>
      </c>
      <c r="M1061">
        <v>83161.850000000006</v>
      </c>
      <c r="N1061">
        <v>-60014.17</v>
      </c>
      <c r="O1061">
        <v>84391.06</v>
      </c>
      <c r="P1061">
        <v>-54012.75</v>
      </c>
      <c r="Q1061">
        <v>3579.16</v>
      </c>
      <c r="R1061">
        <v>3579.16</v>
      </c>
      <c r="S1061">
        <v>0</v>
      </c>
    </row>
    <row r="1062" spans="1:19" x14ac:dyDescent="0.25">
      <c r="A1062">
        <v>4</v>
      </c>
      <c r="B1062">
        <v>4332</v>
      </c>
      <c r="C1062" s="34" t="s">
        <v>3736</v>
      </c>
      <c r="D1062" s="34" t="s">
        <v>1527</v>
      </c>
      <c r="E1062" s="34" t="s">
        <v>9</v>
      </c>
      <c r="F1062" s="34" t="s">
        <v>4614</v>
      </c>
      <c r="G1062" s="34" t="s">
        <v>2049</v>
      </c>
      <c r="H1062" s="34" t="s">
        <v>100</v>
      </c>
      <c r="I1062">
        <v>1</v>
      </c>
      <c r="J1062" s="34" t="s">
        <v>6969</v>
      </c>
      <c r="K1062" s="35">
        <v>43507</v>
      </c>
      <c r="L1062">
        <v>29565.96</v>
      </c>
      <c r="M1062">
        <v>29565.96</v>
      </c>
      <c r="N1062">
        <v>0</v>
      </c>
      <c r="O1062">
        <v>26609.360000000001</v>
      </c>
      <c r="P1062">
        <v>0</v>
      </c>
      <c r="Q1062">
        <v>2217.4499999999998</v>
      </c>
      <c r="R1062">
        <v>2217.4499999999998</v>
      </c>
      <c r="S1062">
        <v>0</v>
      </c>
    </row>
    <row r="1063" spans="1:19" x14ac:dyDescent="0.25">
      <c r="A1063">
        <v>4</v>
      </c>
      <c r="B1063">
        <v>4332</v>
      </c>
      <c r="C1063" s="34" t="s">
        <v>3736</v>
      </c>
      <c r="D1063" s="34" t="s">
        <v>674</v>
      </c>
      <c r="E1063" s="34" t="s">
        <v>60</v>
      </c>
      <c r="F1063" s="34" t="s">
        <v>4615</v>
      </c>
      <c r="G1063" s="34" t="s">
        <v>1712</v>
      </c>
      <c r="H1063" s="34" t="s">
        <v>107</v>
      </c>
      <c r="I1063">
        <v>1</v>
      </c>
      <c r="J1063" s="34" t="s">
        <v>6969</v>
      </c>
      <c r="K1063" s="35">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s="34" t="s">
        <v>3736</v>
      </c>
      <c r="D1064" s="34" t="s">
        <v>27</v>
      </c>
      <c r="E1064" s="34" t="s">
        <v>27</v>
      </c>
      <c r="F1064" s="34" t="s">
        <v>4616</v>
      </c>
      <c r="G1064" s="34" t="s">
        <v>1981</v>
      </c>
      <c r="H1064" s="34" t="s">
        <v>100</v>
      </c>
      <c r="I1064">
        <v>0.33</v>
      </c>
      <c r="J1064" s="34" t="s">
        <v>6969</v>
      </c>
      <c r="K1064" s="35">
        <v>43851</v>
      </c>
      <c r="L1064">
        <v>25000</v>
      </c>
      <c r="M1064">
        <v>25000</v>
      </c>
      <c r="N1064">
        <v>0</v>
      </c>
      <c r="O1064">
        <v>22500</v>
      </c>
      <c r="P1064">
        <v>0</v>
      </c>
      <c r="Q1064">
        <v>1875</v>
      </c>
      <c r="R1064">
        <v>1875</v>
      </c>
      <c r="S1064">
        <v>0</v>
      </c>
    </row>
    <row r="1065" spans="1:19" x14ac:dyDescent="0.25">
      <c r="A1065">
        <v>4</v>
      </c>
      <c r="B1065">
        <v>4332</v>
      </c>
      <c r="C1065" s="34" t="s">
        <v>3736</v>
      </c>
      <c r="D1065" s="34" t="s">
        <v>917</v>
      </c>
      <c r="E1065" s="34" t="s">
        <v>25</v>
      </c>
      <c r="F1065" s="34" t="s">
        <v>4617</v>
      </c>
      <c r="G1065" s="34" t="s">
        <v>1200</v>
      </c>
      <c r="H1065" s="34" t="s">
        <v>107</v>
      </c>
      <c r="I1065">
        <v>1</v>
      </c>
      <c r="J1065" s="34" t="s">
        <v>6969</v>
      </c>
      <c r="K1065" s="35">
        <v>43361</v>
      </c>
      <c r="L1065">
        <v>12887.63</v>
      </c>
      <c r="M1065">
        <v>12887.63</v>
      </c>
      <c r="N1065">
        <v>0</v>
      </c>
      <c r="O1065">
        <v>11598.87</v>
      </c>
      <c r="P1065">
        <v>0</v>
      </c>
      <c r="Q1065">
        <v>966.57</v>
      </c>
      <c r="R1065">
        <v>966.57</v>
      </c>
      <c r="S1065">
        <v>0</v>
      </c>
    </row>
    <row r="1066" spans="1:19" x14ac:dyDescent="0.25">
      <c r="A1066">
        <v>4</v>
      </c>
      <c r="B1066">
        <v>4332</v>
      </c>
      <c r="C1066" s="34" t="s">
        <v>3736</v>
      </c>
      <c r="D1066" s="34" t="s">
        <v>765</v>
      </c>
      <c r="E1066" s="34" t="s">
        <v>152</v>
      </c>
      <c r="F1066" s="34" t="s">
        <v>4618</v>
      </c>
      <c r="G1066" s="34" t="s">
        <v>1304</v>
      </c>
      <c r="H1066" s="34" t="s">
        <v>124</v>
      </c>
      <c r="I1066">
        <v>1</v>
      </c>
      <c r="J1066" s="34" t="s">
        <v>6969</v>
      </c>
      <c r="K1066" s="35">
        <v>43362</v>
      </c>
      <c r="L1066">
        <v>4215.0600000000004</v>
      </c>
      <c r="M1066">
        <v>4215.0600000000004</v>
      </c>
      <c r="N1066">
        <v>0</v>
      </c>
      <c r="O1066">
        <v>3793.55</v>
      </c>
      <c r="P1066">
        <v>0</v>
      </c>
      <c r="Q1066">
        <v>316.13</v>
      </c>
      <c r="R1066">
        <v>316.13</v>
      </c>
      <c r="S1066">
        <v>0</v>
      </c>
    </row>
    <row r="1067" spans="1:19" x14ac:dyDescent="0.25">
      <c r="A1067">
        <v>4</v>
      </c>
      <c r="B1067">
        <v>4332</v>
      </c>
      <c r="C1067" s="34" t="s">
        <v>3736</v>
      </c>
      <c r="D1067" s="34" t="s">
        <v>69</v>
      </c>
      <c r="E1067" s="34" t="s">
        <v>69</v>
      </c>
      <c r="F1067" s="34" t="s">
        <v>4619</v>
      </c>
      <c r="G1067" s="34" t="s">
        <v>1416</v>
      </c>
      <c r="H1067" s="34" t="s">
        <v>104</v>
      </c>
      <c r="I1067">
        <v>0</v>
      </c>
      <c r="J1067" s="34" t="s">
        <v>6969</v>
      </c>
      <c r="K1067" s="35">
        <v>43571</v>
      </c>
      <c r="L1067">
        <v>49550</v>
      </c>
      <c r="M1067">
        <v>49550</v>
      </c>
      <c r="N1067">
        <v>0</v>
      </c>
      <c r="O1067">
        <v>44595</v>
      </c>
      <c r="P1067">
        <v>0</v>
      </c>
      <c r="Q1067">
        <v>3716.25</v>
      </c>
      <c r="R1067">
        <v>3716.25</v>
      </c>
      <c r="S1067">
        <v>0</v>
      </c>
    </row>
    <row r="1068" spans="1:19" x14ac:dyDescent="0.25">
      <c r="A1068">
        <v>4</v>
      </c>
      <c r="B1068">
        <v>4332</v>
      </c>
      <c r="C1068" s="34" t="s">
        <v>3736</v>
      </c>
      <c r="D1068" s="34" t="s">
        <v>548</v>
      </c>
      <c r="E1068" s="34" t="s">
        <v>9</v>
      </c>
      <c r="F1068" s="34" t="s">
        <v>4620</v>
      </c>
      <c r="G1068" s="34" t="s">
        <v>1233</v>
      </c>
      <c r="H1068" s="34" t="s">
        <v>86</v>
      </c>
      <c r="I1068">
        <v>1</v>
      </c>
      <c r="J1068" s="34" t="s">
        <v>6969</v>
      </c>
      <c r="K1068" s="35">
        <v>43411</v>
      </c>
      <c r="L1068">
        <v>30006.67</v>
      </c>
      <c r="M1068">
        <v>30006.67</v>
      </c>
      <c r="N1068">
        <v>0</v>
      </c>
      <c r="O1068">
        <v>27648.71</v>
      </c>
      <c r="P1068">
        <v>0</v>
      </c>
      <c r="Q1068">
        <v>1768.47</v>
      </c>
      <c r="R1068">
        <v>1768.47</v>
      </c>
      <c r="S1068">
        <v>0</v>
      </c>
    </row>
    <row r="1069" spans="1:19" x14ac:dyDescent="0.25">
      <c r="A1069">
        <v>4</v>
      </c>
      <c r="B1069">
        <v>4332</v>
      </c>
      <c r="C1069" s="34" t="s">
        <v>3736</v>
      </c>
      <c r="D1069" s="34" t="s">
        <v>548</v>
      </c>
      <c r="E1069" s="34" t="s">
        <v>9</v>
      </c>
      <c r="F1069" s="34" t="s">
        <v>7338</v>
      </c>
      <c r="G1069" s="34" t="s">
        <v>7339</v>
      </c>
      <c r="H1069" s="34" t="s">
        <v>86</v>
      </c>
      <c r="I1069">
        <v>1</v>
      </c>
      <c r="J1069" s="34" t="s">
        <v>6969</v>
      </c>
      <c r="K1069" s="35">
        <v>43362</v>
      </c>
      <c r="L1069">
        <v>51937.4</v>
      </c>
      <c r="M1069">
        <v>51937.4</v>
      </c>
      <c r="N1069">
        <v>0</v>
      </c>
      <c r="O1069">
        <v>51937.4</v>
      </c>
      <c r="P1069">
        <v>0</v>
      </c>
      <c r="Q1069">
        <v>0</v>
      </c>
      <c r="R1069">
        <v>0</v>
      </c>
      <c r="S1069">
        <v>0</v>
      </c>
    </row>
    <row r="1070" spans="1:19" x14ac:dyDescent="0.25">
      <c r="A1070">
        <v>4</v>
      </c>
      <c r="B1070">
        <v>4332</v>
      </c>
      <c r="C1070" s="34" t="s">
        <v>3736</v>
      </c>
      <c r="D1070" s="34" t="s">
        <v>767</v>
      </c>
      <c r="E1070" s="34" t="s">
        <v>9</v>
      </c>
      <c r="F1070" s="34" t="s">
        <v>4621</v>
      </c>
      <c r="G1070" s="34" t="s">
        <v>1214</v>
      </c>
      <c r="H1070" s="34" t="s">
        <v>107</v>
      </c>
      <c r="I1070">
        <v>1</v>
      </c>
      <c r="J1070" s="34" t="s">
        <v>6969</v>
      </c>
      <c r="K1070" s="35">
        <v>43357</v>
      </c>
      <c r="L1070">
        <v>16574.990000000002</v>
      </c>
      <c r="M1070">
        <v>16574.990000000002</v>
      </c>
      <c r="N1070">
        <v>0</v>
      </c>
      <c r="O1070">
        <v>14917.49</v>
      </c>
      <c r="P1070">
        <v>0</v>
      </c>
      <c r="Q1070">
        <v>1243.1299999999999</v>
      </c>
      <c r="R1070">
        <v>1243.1199999999999</v>
      </c>
      <c r="S1070">
        <v>0.01</v>
      </c>
    </row>
    <row r="1071" spans="1:19" x14ac:dyDescent="0.25">
      <c r="A1071">
        <v>4</v>
      </c>
      <c r="B1071">
        <v>4332</v>
      </c>
      <c r="C1071" s="34" t="s">
        <v>3736</v>
      </c>
      <c r="D1071" s="34" t="s">
        <v>177</v>
      </c>
      <c r="E1071" s="34" t="s">
        <v>69</v>
      </c>
      <c r="F1071" s="34" t="s">
        <v>8748</v>
      </c>
      <c r="G1071" s="34" t="s">
        <v>2397</v>
      </c>
      <c r="H1071" s="34" t="s">
        <v>107</v>
      </c>
      <c r="I1071">
        <v>1</v>
      </c>
      <c r="J1071" s="34" t="s">
        <v>6969</v>
      </c>
      <c r="K1071" s="35">
        <v>44267</v>
      </c>
      <c r="L1071">
        <v>10574.09</v>
      </c>
      <c r="M1071">
        <v>10574.09</v>
      </c>
      <c r="N1071">
        <v>0</v>
      </c>
      <c r="O1071">
        <v>9516.68</v>
      </c>
      <c r="P1071">
        <v>0</v>
      </c>
      <c r="Q1071">
        <v>793.06</v>
      </c>
      <c r="R1071">
        <v>0</v>
      </c>
      <c r="S1071">
        <v>793.06</v>
      </c>
    </row>
    <row r="1072" spans="1:19" x14ac:dyDescent="0.25">
      <c r="A1072">
        <v>4</v>
      </c>
      <c r="B1072">
        <v>4332</v>
      </c>
      <c r="C1072" s="34" t="s">
        <v>3736</v>
      </c>
      <c r="D1072" s="34" t="s">
        <v>497</v>
      </c>
      <c r="E1072" s="34" t="s">
        <v>48</v>
      </c>
      <c r="F1072" s="34" t="s">
        <v>4622</v>
      </c>
      <c r="G1072" s="34" t="s">
        <v>2253</v>
      </c>
      <c r="H1072" s="34" t="s">
        <v>100</v>
      </c>
      <c r="I1072">
        <v>0.5</v>
      </c>
      <c r="J1072" s="34" t="s">
        <v>6969</v>
      </c>
      <c r="K1072" s="35">
        <v>43991</v>
      </c>
      <c r="L1072">
        <v>5923.46</v>
      </c>
      <c r="M1072">
        <v>5923.46</v>
      </c>
      <c r="N1072">
        <v>0</v>
      </c>
      <c r="O1072">
        <v>5331.11</v>
      </c>
      <c r="P1072">
        <v>0</v>
      </c>
      <c r="Q1072">
        <v>444.26</v>
      </c>
      <c r="R1072">
        <v>444.26</v>
      </c>
      <c r="S1072">
        <v>0</v>
      </c>
    </row>
    <row r="1073" spans="1:19" x14ac:dyDescent="0.25">
      <c r="A1073">
        <v>4</v>
      </c>
      <c r="B1073">
        <v>4332</v>
      </c>
      <c r="C1073" s="34" t="s">
        <v>3736</v>
      </c>
      <c r="D1073" s="34" t="s">
        <v>1189</v>
      </c>
      <c r="E1073" s="34" t="s">
        <v>9</v>
      </c>
      <c r="F1073" s="34" t="s">
        <v>4623</v>
      </c>
      <c r="G1073" s="34" t="s">
        <v>1191</v>
      </c>
      <c r="H1073" s="34" t="s">
        <v>107</v>
      </c>
      <c r="I1073">
        <v>1</v>
      </c>
      <c r="J1073" s="34" t="s">
        <v>6969</v>
      </c>
      <c r="K1073" s="35">
        <v>43360</v>
      </c>
      <c r="L1073">
        <v>5150.92</v>
      </c>
      <c r="M1073">
        <v>5150.92</v>
      </c>
      <c r="N1073">
        <v>0</v>
      </c>
      <c r="O1073">
        <v>4635.83</v>
      </c>
      <c r="P1073">
        <v>0</v>
      </c>
      <c r="Q1073">
        <v>386.32</v>
      </c>
      <c r="R1073">
        <v>386.32</v>
      </c>
      <c r="S1073">
        <v>0</v>
      </c>
    </row>
    <row r="1074" spans="1:19" x14ac:dyDescent="0.25">
      <c r="A1074">
        <v>4</v>
      </c>
      <c r="B1074">
        <v>4332</v>
      </c>
      <c r="C1074" s="34" t="s">
        <v>3736</v>
      </c>
      <c r="D1074" s="34" t="s">
        <v>934</v>
      </c>
      <c r="E1074" s="34" t="s">
        <v>76</v>
      </c>
      <c r="F1074" s="34" t="s">
        <v>4624</v>
      </c>
      <c r="G1074" s="34" t="s">
        <v>1423</v>
      </c>
      <c r="H1074" s="34" t="s">
        <v>107</v>
      </c>
      <c r="I1074">
        <v>0.25</v>
      </c>
      <c r="J1074" s="34" t="s">
        <v>6969</v>
      </c>
      <c r="K1074" s="35">
        <v>43760</v>
      </c>
      <c r="L1074">
        <v>16102.87</v>
      </c>
      <c r="M1074">
        <v>16102.87</v>
      </c>
      <c r="N1074">
        <v>0</v>
      </c>
      <c r="O1074">
        <v>14492.58</v>
      </c>
      <c r="P1074">
        <v>0</v>
      </c>
      <c r="Q1074">
        <v>1207.72</v>
      </c>
      <c r="R1074">
        <v>1207.72</v>
      </c>
      <c r="S1074">
        <v>0</v>
      </c>
    </row>
    <row r="1075" spans="1:19" x14ac:dyDescent="0.25">
      <c r="A1075">
        <v>4</v>
      </c>
      <c r="B1075">
        <v>4332</v>
      </c>
      <c r="C1075" s="34" t="s">
        <v>3736</v>
      </c>
      <c r="D1075" s="34" t="s">
        <v>548</v>
      </c>
      <c r="E1075" s="34" t="s">
        <v>9</v>
      </c>
      <c r="F1075" s="34" t="s">
        <v>4625</v>
      </c>
      <c r="G1075" s="34" t="s">
        <v>1139</v>
      </c>
      <c r="H1075" s="34" t="s">
        <v>86</v>
      </c>
      <c r="I1075">
        <v>1</v>
      </c>
      <c r="J1075" s="34" t="s">
        <v>6969</v>
      </c>
      <c r="K1075" s="35">
        <v>43335</v>
      </c>
      <c r="L1075">
        <v>4495</v>
      </c>
      <c r="M1075">
        <v>4495</v>
      </c>
      <c r="N1075">
        <v>0</v>
      </c>
      <c r="O1075">
        <v>4045.5</v>
      </c>
      <c r="P1075">
        <v>0</v>
      </c>
      <c r="Q1075">
        <v>337.13</v>
      </c>
      <c r="R1075">
        <v>337.13</v>
      </c>
      <c r="S1075">
        <v>0</v>
      </c>
    </row>
    <row r="1076" spans="1:19" x14ac:dyDescent="0.25">
      <c r="A1076">
        <v>4</v>
      </c>
      <c r="B1076">
        <v>4332</v>
      </c>
      <c r="C1076" s="34" t="s">
        <v>3736</v>
      </c>
      <c r="D1076" s="34" t="s">
        <v>548</v>
      </c>
      <c r="E1076" s="34" t="s">
        <v>9</v>
      </c>
      <c r="F1076" s="34" t="s">
        <v>4626</v>
      </c>
      <c r="G1076" s="34" t="s">
        <v>1232</v>
      </c>
      <c r="H1076" s="34" t="s">
        <v>86</v>
      </c>
      <c r="I1076">
        <v>1</v>
      </c>
      <c r="J1076" s="34" t="s">
        <v>6969</v>
      </c>
      <c r="K1076" s="35">
        <v>43410</v>
      </c>
      <c r="L1076">
        <v>71752.740000000005</v>
      </c>
      <c r="M1076">
        <v>71752.740000000005</v>
      </c>
      <c r="N1076">
        <v>0</v>
      </c>
      <c r="O1076">
        <v>67775.66</v>
      </c>
      <c r="P1076">
        <v>0</v>
      </c>
      <c r="Q1076">
        <v>2982.81</v>
      </c>
      <c r="R1076">
        <v>2982.81</v>
      </c>
      <c r="S1076">
        <v>0</v>
      </c>
    </row>
    <row r="1077" spans="1:19" x14ac:dyDescent="0.25">
      <c r="A1077">
        <v>4</v>
      </c>
      <c r="B1077">
        <v>4332</v>
      </c>
      <c r="C1077" s="34" t="s">
        <v>3736</v>
      </c>
      <c r="D1077" s="34" t="s">
        <v>90</v>
      </c>
      <c r="E1077" s="34" t="s">
        <v>9</v>
      </c>
      <c r="F1077" s="34" t="s">
        <v>4627</v>
      </c>
      <c r="G1077" s="34" t="s">
        <v>1223</v>
      </c>
      <c r="H1077" s="34" t="s">
        <v>100</v>
      </c>
      <c r="I1077">
        <v>1</v>
      </c>
      <c r="J1077" s="34" t="s">
        <v>6969</v>
      </c>
      <c r="K1077" s="35">
        <v>43357</v>
      </c>
      <c r="L1077">
        <v>23703.71</v>
      </c>
      <c r="M1077">
        <v>23703.71</v>
      </c>
      <c r="N1077">
        <v>0</v>
      </c>
      <c r="O1077">
        <v>21333.34</v>
      </c>
      <c r="P1077">
        <v>0</v>
      </c>
      <c r="Q1077">
        <v>1777.78</v>
      </c>
      <c r="R1077">
        <v>1777.78</v>
      </c>
      <c r="S1077">
        <v>0</v>
      </c>
    </row>
    <row r="1078" spans="1:19" x14ac:dyDescent="0.25">
      <c r="A1078">
        <v>4</v>
      </c>
      <c r="B1078">
        <v>4332</v>
      </c>
      <c r="C1078" s="34" t="s">
        <v>3736</v>
      </c>
      <c r="D1078" s="34" t="s">
        <v>767</v>
      </c>
      <c r="E1078" s="34" t="s">
        <v>9</v>
      </c>
      <c r="F1078" s="34" t="s">
        <v>8749</v>
      </c>
      <c r="G1078" s="34" t="s">
        <v>8750</v>
      </c>
      <c r="H1078" s="34" t="s">
        <v>7096</v>
      </c>
      <c r="I1078">
        <v>0</v>
      </c>
      <c r="J1078" s="34" t="s">
        <v>6970</v>
      </c>
      <c r="K1078" s="35">
        <v>48092</v>
      </c>
      <c r="L1078">
        <v>240290</v>
      </c>
      <c r="M1078">
        <v>240290</v>
      </c>
      <c r="N1078">
        <v>0</v>
      </c>
      <c r="O1078">
        <v>180217.5</v>
      </c>
      <c r="P1078">
        <v>0</v>
      </c>
      <c r="Q1078">
        <v>0</v>
      </c>
      <c r="R1078">
        <v>0</v>
      </c>
      <c r="S1078">
        <v>0</v>
      </c>
    </row>
    <row r="1079" spans="1:19" x14ac:dyDescent="0.25">
      <c r="A1079">
        <v>4</v>
      </c>
      <c r="B1079">
        <v>4332</v>
      </c>
      <c r="C1079" s="34" t="s">
        <v>3736</v>
      </c>
      <c r="D1079" s="34" t="s">
        <v>1159</v>
      </c>
      <c r="E1079" s="34" t="s">
        <v>9</v>
      </c>
      <c r="F1079" s="34" t="s">
        <v>7340</v>
      </c>
      <c r="G1079" s="34" t="s">
        <v>141</v>
      </c>
      <c r="H1079" s="34" t="s">
        <v>86</v>
      </c>
      <c r="I1079">
        <v>1</v>
      </c>
      <c r="J1079" s="34" t="s">
        <v>6969</v>
      </c>
      <c r="K1079" s="35">
        <v>43334</v>
      </c>
      <c r="L1079">
        <v>15077.5</v>
      </c>
      <c r="M1079">
        <v>15077.5</v>
      </c>
      <c r="N1079">
        <v>0</v>
      </c>
      <c r="O1079">
        <v>15077.5</v>
      </c>
      <c r="P1079">
        <v>0</v>
      </c>
      <c r="Q1079">
        <v>0</v>
      </c>
      <c r="R1079">
        <v>0</v>
      </c>
      <c r="S1079">
        <v>0</v>
      </c>
    </row>
    <row r="1080" spans="1:19" x14ac:dyDescent="0.25">
      <c r="A1080">
        <v>4</v>
      </c>
      <c r="B1080">
        <v>4332</v>
      </c>
      <c r="C1080" s="34" t="s">
        <v>3736</v>
      </c>
      <c r="D1080" s="34" t="s">
        <v>569</v>
      </c>
      <c r="E1080" s="34" t="s">
        <v>82</v>
      </c>
      <c r="F1080" s="34" t="s">
        <v>4628</v>
      </c>
      <c r="G1080" s="34" t="s">
        <v>1760</v>
      </c>
      <c r="H1080" s="34" t="s">
        <v>104</v>
      </c>
      <c r="I1080">
        <v>0.1</v>
      </c>
      <c r="J1080" s="34" t="s">
        <v>6969</v>
      </c>
      <c r="K1080" s="35">
        <v>43410</v>
      </c>
      <c r="L1080">
        <v>6385.38</v>
      </c>
      <c r="M1080">
        <v>6385.38</v>
      </c>
      <c r="N1080">
        <v>0</v>
      </c>
      <c r="O1080">
        <v>5746.84</v>
      </c>
      <c r="P1080">
        <v>0</v>
      </c>
      <c r="Q1080">
        <v>478.90999999999997</v>
      </c>
      <c r="R1080">
        <v>478.9</v>
      </c>
      <c r="S1080">
        <v>0.01</v>
      </c>
    </row>
    <row r="1081" spans="1:19" x14ac:dyDescent="0.25">
      <c r="A1081">
        <v>4</v>
      </c>
      <c r="B1081">
        <v>4332</v>
      </c>
      <c r="C1081" s="34" t="s">
        <v>3736</v>
      </c>
      <c r="D1081" s="34" t="s">
        <v>548</v>
      </c>
      <c r="E1081" s="34" t="s">
        <v>9</v>
      </c>
      <c r="F1081" s="34" t="s">
        <v>4629</v>
      </c>
      <c r="G1081" s="34" t="s">
        <v>1147</v>
      </c>
      <c r="H1081" s="34" t="s">
        <v>107</v>
      </c>
      <c r="I1081">
        <v>1</v>
      </c>
      <c r="J1081" s="34" t="s">
        <v>6969</v>
      </c>
      <c r="K1081" s="35">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s="34" t="s">
        <v>3736</v>
      </c>
      <c r="D1082" s="34" t="s">
        <v>90</v>
      </c>
      <c r="E1082" s="34" t="s">
        <v>9</v>
      </c>
      <c r="F1082" s="34" t="s">
        <v>4630</v>
      </c>
      <c r="G1082" s="34" t="s">
        <v>1202</v>
      </c>
      <c r="H1082" s="34" t="s">
        <v>100</v>
      </c>
      <c r="I1082">
        <v>1</v>
      </c>
      <c r="J1082" s="34" t="s">
        <v>6969</v>
      </c>
      <c r="K1082" s="35">
        <v>43357</v>
      </c>
      <c r="L1082">
        <v>50297.32</v>
      </c>
      <c r="M1082">
        <v>50297.32</v>
      </c>
      <c r="N1082">
        <v>0</v>
      </c>
      <c r="O1082">
        <v>45267.59</v>
      </c>
      <c r="P1082">
        <v>0</v>
      </c>
      <c r="Q1082">
        <v>3772.3</v>
      </c>
      <c r="R1082">
        <v>3772.3</v>
      </c>
      <c r="S1082">
        <v>0</v>
      </c>
    </row>
    <row r="1083" spans="1:19" x14ac:dyDescent="0.25">
      <c r="A1083">
        <v>4</v>
      </c>
      <c r="B1083">
        <v>4332</v>
      </c>
      <c r="C1083" s="34" t="s">
        <v>3736</v>
      </c>
      <c r="D1083" s="34" t="s">
        <v>723</v>
      </c>
      <c r="E1083" s="34" t="s">
        <v>9</v>
      </c>
      <c r="F1083" s="34" t="s">
        <v>7341</v>
      </c>
      <c r="G1083" s="34" t="s">
        <v>7342</v>
      </c>
      <c r="H1083" s="34" t="s">
        <v>86</v>
      </c>
      <c r="I1083">
        <v>1</v>
      </c>
      <c r="J1083" s="34" t="s">
        <v>6969</v>
      </c>
      <c r="K1083" s="35">
        <v>43412</v>
      </c>
      <c r="L1083">
        <v>20679.29</v>
      </c>
      <c r="M1083">
        <v>20679.29</v>
      </c>
      <c r="N1083">
        <v>0</v>
      </c>
      <c r="O1083">
        <v>20679.29</v>
      </c>
      <c r="P1083">
        <v>0</v>
      </c>
      <c r="Q1083">
        <v>0</v>
      </c>
      <c r="R1083">
        <v>0</v>
      </c>
      <c r="S1083">
        <v>0</v>
      </c>
    </row>
    <row r="1084" spans="1:19" x14ac:dyDescent="0.25">
      <c r="A1084">
        <v>4</v>
      </c>
      <c r="B1084">
        <v>4332</v>
      </c>
      <c r="C1084" s="34" t="s">
        <v>3736</v>
      </c>
      <c r="D1084" s="34" t="s">
        <v>90</v>
      </c>
      <c r="E1084" s="34" t="s">
        <v>9</v>
      </c>
      <c r="F1084" s="34" t="s">
        <v>4631</v>
      </c>
      <c r="G1084" s="34" t="s">
        <v>1212</v>
      </c>
      <c r="H1084" s="34" t="s">
        <v>107</v>
      </c>
      <c r="I1084">
        <v>1</v>
      </c>
      <c r="J1084" s="34" t="s">
        <v>6969</v>
      </c>
      <c r="K1084" s="35">
        <v>43360</v>
      </c>
      <c r="L1084">
        <v>4976.2</v>
      </c>
      <c r="M1084">
        <v>4976.2</v>
      </c>
      <c r="N1084">
        <v>0</v>
      </c>
      <c r="O1084">
        <v>4478.58</v>
      </c>
      <c r="P1084">
        <v>0</v>
      </c>
      <c r="Q1084">
        <v>373.22</v>
      </c>
      <c r="R1084">
        <v>373.22</v>
      </c>
      <c r="S1084">
        <v>0</v>
      </c>
    </row>
    <row r="1085" spans="1:19" x14ac:dyDescent="0.25">
      <c r="A1085">
        <v>4</v>
      </c>
      <c r="B1085">
        <v>4332</v>
      </c>
      <c r="C1085" s="34" t="s">
        <v>3736</v>
      </c>
      <c r="D1085" s="34" t="s">
        <v>90</v>
      </c>
      <c r="E1085" s="34" t="s">
        <v>9</v>
      </c>
      <c r="F1085" s="34" t="s">
        <v>4632</v>
      </c>
      <c r="G1085" s="34" t="s">
        <v>1236</v>
      </c>
      <c r="H1085" s="34" t="s">
        <v>104</v>
      </c>
      <c r="I1085">
        <v>1</v>
      </c>
      <c r="J1085" s="34" t="s">
        <v>6969</v>
      </c>
      <c r="K1085" s="35">
        <v>43356</v>
      </c>
      <c r="L1085">
        <v>71526.12</v>
      </c>
      <c r="M1085">
        <v>71526.12</v>
      </c>
      <c r="N1085">
        <v>0</v>
      </c>
      <c r="O1085">
        <v>64373.51</v>
      </c>
      <c r="P1085">
        <v>0</v>
      </c>
      <c r="Q1085">
        <v>5364.46</v>
      </c>
      <c r="R1085">
        <v>5364.46</v>
      </c>
      <c r="S1085">
        <v>0</v>
      </c>
    </row>
    <row r="1086" spans="1:19" x14ac:dyDescent="0.25">
      <c r="A1086">
        <v>4</v>
      </c>
      <c r="B1086">
        <v>4332</v>
      </c>
      <c r="C1086" s="34" t="s">
        <v>3736</v>
      </c>
      <c r="D1086" s="34" t="s">
        <v>1539</v>
      </c>
      <c r="E1086" s="34" t="s">
        <v>21</v>
      </c>
      <c r="F1086" s="34" t="s">
        <v>7343</v>
      </c>
      <c r="G1086" s="34" t="s">
        <v>7344</v>
      </c>
      <c r="H1086" s="34" t="s">
        <v>86</v>
      </c>
      <c r="I1086">
        <v>1</v>
      </c>
      <c r="J1086" s="34" t="s">
        <v>6969</v>
      </c>
      <c r="K1086" s="35">
        <v>43362</v>
      </c>
      <c r="L1086">
        <v>9187.6200000000008</v>
      </c>
      <c r="M1086">
        <v>9187.6200000000008</v>
      </c>
      <c r="N1086">
        <v>0</v>
      </c>
      <c r="O1086">
        <v>9187.6200000000008</v>
      </c>
      <c r="P1086">
        <v>0</v>
      </c>
      <c r="Q1086">
        <v>0</v>
      </c>
      <c r="R1086">
        <v>0</v>
      </c>
      <c r="S1086">
        <v>0</v>
      </c>
    </row>
    <row r="1087" spans="1:19" x14ac:dyDescent="0.25">
      <c r="A1087">
        <v>4</v>
      </c>
      <c r="B1087">
        <v>4332</v>
      </c>
      <c r="C1087" s="34" t="s">
        <v>3736</v>
      </c>
      <c r="D1087" s="34" t="s">
        <v>39</v>
      </c>
      <c r="E1087" s="34" t="s">
        <v>9</v>
      </c>
      <c r="F1087" s="34" t="s">
        <v>4633</v>
      </c>
      <c r="G1087" s="34" t="s">
        <v>196</v>
      </c>
      <c r="H1087" s="34" t="s">
        <v>86</v>
      </c>
      <c r="I1087">
        <v>1</v>
      </c>
      <c r="J1087" s="34" t="s">
        <v>6969</v>
      </c>
      <c r="K1087" s="35">
        <v>44019</v>
      </c>
      <c r="L1087">
        <v>2463917.37</v>
      </c>
      <c r="M1087">
        <v>2465061.69</v>
      </c>
      <c r="N1087">
        <v>1144.32</v>
      </c>
      <c r="O1087">
        <v>2459991.54</v>
      </c>
      <c r="P1087">
        <v>946.82</v>
      </c>
      <c r="Q1087">
        <v>3802.61</v>
      </c>
      <c r="R1087">
        <v>3802.61</v>
      </c>
      <c r="S1087">
        <v>0</v>
      </c>
    </row>
    <row r="1088" spans="1:19" x14ac:dyDescent="0.25">
      <c r="A1088">
        <v>4</v>
      </c>
      <c r="B1088">
        <v>4332</v>
      </c>
      <c r="C1088" s="34" t="s">
        <v>3736</v>
      </c>
      <c r="D1088" s="34" t="s">
        <v>55</v>
      </c>
      <c r="E1088" s="34" t="s">
        <v>25</v>
      </c>
      <c r="F1088" s="34" t="s">
        <v>7345</v>
      </c>
      <c r="G1088" s="34" t="s">
        <v>7346</v>
      </c>
      <c r="H1088" s="34" t="s">
        <v>86</v>
      </c>
      <c r="I1088">
        <v>1</v>
      </c>
      <c r="J1088" s="34" t="s">
        <v>6969</v>
      </c>
      <c r="K1088" s="35">
        <v>43410</v>
      </c>
      <c r="L1088">
        <v>28870.799999999999</v>
      </c>
      <c r="M1088">
        <v>28870.799999999999</v>
      </c>
      <c r="N1088">
        <v>0</v>
      </c>
      <c r="O1088">
        <v>28870.799999999999</v>
      </c>
      <c r="P1088">
        <v>0</v>
      </c>
      <c r="Q1088">
        <v>0</v>
      </c>
      <c r="R1088">
        <v>0</v>
      </c>
      <c r="S1088">
        <v>0</v>
      </c>
    </row>
    <row r="1089" spans="1:19" x14ac:dyDescent="0.25">
      <c r="A1089">
        <v>4</v>
      </c>
      <c r="B1089">
        <v>4332</v>
      </c>
      <c r="C1089" s="34" t="s">
        <v>3736</v>
      </c>
      <c r="D1089" s="34" t="s">
        <v>55</v>
      </c>
      <c r="E1089" s="34" t="s">
        <v>25</v>
      </c>
      <c r="F1089" s="34" t="s">
        <v>7347</v>
      </c>
      <c r="G1089" s="34" t="s">
        <v>886</v>
      </c>
      <c r="H1089" s="34" t="s">
        <v>86</v>
      </c>
      <c r="I1089">
        <v>1</v>
      </c>
      <c r="J1089" s="34" t="s">
        <v>6969</v>
      </c>
      <c r="K1089" s="35">
        <v>43410</v>
      </c>
      <c r="L1089">
        <v>28305</v>
      </c>
      <c r="M1089">
        <v>28305</v>
      </c>
      <c r="N1089">
        <v>0</v>
      </c>
      <c r="O1089">
        <v>28305</v>
      </c>
      <c r="P1089">
        <v>0</v>
      </c>
      <c r="Q1089">
        <v>0</v>
      </c>
      <c r="R1089">
        <v>0</v>
      </c>
      <c r="S1089">
        <v>0</v>
      </c>
    </row>
    <row r="1090" spans="1:19" x14ac:dyDescent="0.25">
      <c r="A1090">
        <v>4</v>
      </c>
      <c r="B1090">
        <v>4332</v>
      </c>
      <c r="C1090" s="34" t="s">
        <v>3736</v>
      </c>
      <c r="D1090" s="34" t="s">
        <v>90</v>
      </c>
      <c r="E1090" s="34" t="s">
        <v>9</v>
      </c>
      <c r="F1090" s="34" t="s">
        <v>4634</v>
      </c>
      <c r="G1090" s="34" t="s">
        <v>1224</v>
      </c>
      <c r="H1090" s="34" t="s">
        <v>100</v>
      </c>
      <c r="I1090">
        <v>1</v>
      </c>
      <c r="J1090" s="34" t="s">
        <v>6969</v>
      </c>
      <c r="K1090" s="35">
        <v>43356</v>
      </c>
      <c r="L1090">
        <v>67558.87</v>
      </c>
      <c r="M1090">
        <v>67558.87</v>
      </c>
      <c r="N1090">
        <v>0</v>
      </c>
      <c r="O1090">
        <v>60802.98</v>
      </c>
      <c r="P1090">
        <v>0</v>
      </c>
      <c r="Q1090">
        <v>5066.92</v>
      </c>
      <c r="R1090">
        <v>5066.92</v>
      </c>
      <c r="S1090">
        <v>0</v>
      </c>
    </row>
    <row r="1091" spans="1:19" x14ac:dyDescent="0.25">
      <c r="A1091">
        <v>4</v>
      </c>
      <c r="B1091">
        <v>4332</v>
      </c>
      <c r="C1091" s="34" t="s">
        <v>3736</v>
      </c>
      <c r="D1091" s="34" t="s">
        <v>90</v>
      </c>
      <c r="E1091" s="34" t="s">
        <v>9</v>
      </c>
      <c r="F1091" s="34" t="s">
        <v>4635</v>
      </c>
      <c r="G1091" s="34" t="s">
        <v>1260</v>
      </c>
      <c r="H1091" s="34" t="s">
        <v>100</v>
      </c>
      <c r="I1091">
        <v>1</v>
      </c>
      <c r="J1091" s="34" t="s">
        <v>6969</v>
      </c>
      <c r="K1091" s="35">
        <v>43356</v>
      </c>
      <c r="L1091">
        <v>28108</v>
      </c>
      <c r="M1091">
        <v>28108</v>
      </c>
      <c r="N1091">
        <v>0</v>
      </c>
      <c r="O1091">
        <v>25297.200000000001</v>
      </c>
      <c r="P1091">
        <v>0</v>
      </c>
      <c r="Q1091">
        <v>2108.1</v>
      </c>
      <c r="R1091">
        <v>2108.1</v>
      </c>
      <c r="S1091">
        <v>0</v>
      </c>
    </row>
    <row r="1092" spans="1:19" x14ac:dyDescent="0.25">
      <c r="A1092">
        <v>4</v>
      </c>
      <c r="B1092">
        <v>4332</v>
      </c>
      <c r="C1092" s="34" t="s">
        <v>3736</v>
      </c>
      <c r="D1092" s="34" t="s">
        <v>160</v>
      </c>
      <c r="E1092" s="34" t="s">
        <v>27</v>
      </c>
      <c r="F1092" s="34" t="s">
        <v>4636</v>
      </c>
      <c r="G1092" s="34" t="s">
        <v>161</v>
      </c>
      <c r="H1092" s="34" t="s">
        <v>100</v>
      </c>
      <c r="I1092">
        <v>1</v>
      </c>
      <c r="J1092" s="34" t="s">
        <v>6969</v>
      </c>
      <c r="K1092" s="35">
        <v>43265</v>
      </c>
      <c r="L1092">
        <v>7743.23</v>
      </c>
      <c r="M1092">
        <v>7743.23</v>
      </c>
      <c r="N1092">
        <v>0</v>
      </c>
      <c r="O1092">
        <v>6968.91</v>
      </c>
      <c r="P1092">
        <v>0</v>
      </c>
      <c r="Q1092">
        <v>580.74</v>
      </c>
      <c r="R1092">
        <v>580.74</v>
      </c>
      <c r="S1092">
        <v>0</v>
      </c>
    </row>
    <row r="1093" spans="1:19" x14ac:dyDescent="0.25">
      <c r="A1093">
        <v>4</v>
      </c>
      <c r="B1093">
        <v>4332</v>
      </c>
      <c r="C1093" s="34" t="s">
        <v>3736</v>
      </c>
      <c r="D1093" s="34" t="s">
        <v>284</v>
      </c>
      <c r="E1093" s="34" t="s">
        <v>37</v>
      </c>
      <c r="F1093" s="34" t="s">
        <v>4637</v>
      </c>
      <c r="G1093" s="34" t="s">
        <v>1243</v>
      </c>
      <c r="H1093" s="34" t="s">
        <v>107</v>
      </c>
      <c r="I1093">
        <v>0</v>
      </c>
      <c r="J1093" s="34" t="s">
        <v>6969</v>
      </c>
      <c r="K1093" s="35">
        <v>43598</v>
      </c>
      <c r="L1093">
        <v>18439.830000000002</v>
      </c>
      <c r="M1093">
        <v>18439.830000000002</v>
      </c>
      <c r="N1093">
        <v>0</v>
      </c>
      <c r="O1093">
        <v>16595.849999999999</v>
      </c>
      <c r="P1093">
        <v>0</v>
      </c>
      <c r="Q1093">
        <v>1382.99</v>
      </c>
      <c r="R1093">
        <v>1382.99</v>
      </c>
      <c r="S1093">
        <v>0</v>
      </c>
    </row>
    <row r="1094" spans="1:19" x14ac:dyDescent="0.25">
      <c r="A1094">
        <v>4</v>
      </c>
      <c r="B1094">
        <v>4332</v>
      </c>
      <c r="C1094" s="34" t="s">
        <v>3736</v>
      </c>
      <c r="D1094" s="34" t="s">
        <v>917</v>
      </c>
      <c r="E1094" s="34" t="s">
        <v>25</v>
      </c>
      <c r="F1094" s="34" t="s">
        <v>4638</v>
      </c>
      <c r="G1094" s="34" t="s">
        <v>1253</v>
      </c>
      <c r="H1094" s="34" t="s">
        <v>107</v>
      </c>
      <c r="I1094">
        <v>1</v>
      </c>
      <c r="J1094" s="34" t="s">
        <v>6969</v>
      </c>
      <c r="K1094" s="35">
        <v>43360</v>
      </c>
      <c r="L1094">
        <v>7333.73</v>
      </c>
      <c r="M1094">
        <v>7333.73</v>
      </c>
      <c r="N1094">
        <v>0</v>
      </c>
      <c r="O1094">
        <v>6600.36</v>
      </c>
      <c r="P1094">
        <v>0</v>
      </c>
      <c r="Q1094">
        <v>550.03</v>
      </c>
      <c r="R1094">
        <v>550.03</v>
      </c>
      <c r="S1094">
        <v>0</v>
      </c>
    </row>
    <row r="1095" spans="1:19" x14ac:dyDescent="0.25">
      <c r="A1095">
        <v>4</v>
      </c>
      <c r="B1095">
        <v>4332</v>
      </c>
      <c r="C1095" s="34" t="s">
        <v>3736</v>
      </c>
      <c r="D1095" s="34" t="s">
        <v>665</v>
      </c>
      <c r="E1095" s="34" t="s">
        <v>25</v>
      </c>
      <c r="F1095" s="34" t="s">
        <v>7348</v>
      </c>
      <c r="G1095" s="34" t="s">
        <v>1773</v>
      </c>
      <c r="H1095" s="34" t="s">
        <v>100</v>
      </c>
      <c r="I1095">
        <v>1</v>
      </c>
      <c r="J1095" s="34" t="s">
        <v>6969</v>
      </c>
      <c r="K1095" s="35">
        <v>43864</v>
      </c>
      <c r="L1095">
        <v>20532.75</v>
      </c>
      <c r="M1095">
        <v>20532.75</v>
      </c>
      <c r="N1095">
        <v>0</v>
      </c>
      <c r="O1095">
        <v>18479.48</v>
      </c>
      <c r="P1095">
        <v>0</v>
      </c>
      <c r="Q1095">
        <v>1539.95</v>
      </c>
      <c r="R1095">
        <v>1539.95</v>
      </c>
      <c r="S1095">
        <v>0</v>
      </c>
    </row>
    <row r="1096" spans="1:19" x14ac:dyDescent="0.25">
      <c r="A1096">
        <v>4</v>
      </c>
      <c r="B1096">
        <v>4332</v>
      </c>
      <c r="C1096" s="34" t="s">
        <v>3736</v>
      </c>
      <c r="D1096" s="34" t="s">
        <v>375</v>
      </c>
      <c r="E1096" s="34" t="s">
        <v>147</v>
      </c>
      <c r="F1096" s="34" t="s">
        <v>7349</v>
      </c>
      <c r="G1096" s="34" t="s">
        <v>7350</v>
      </c>
      <c r="H1096" s="34" t="s">
        <v>86</v>
      </c>
      <c r="I1096">
        <v>1</v>
      </c>
      <c r="J1096" s="34" t="s">
        <v>6969</v>
      </c>
      <c r="K1096" s="35">
        <v>43362</v>
      </c>
      <c r="L1096">
        <v>43166.21</v>
      </c>
      <c r="M1096">
        <v>43166.21</v>
      </c>
      <c r="N1096">
        <v>0</v>
      </c>
      <c r="O1096">
        <v>43166.21</v>
      </c>
      <c r="P1096">
        <v>0</v>
      </c>
      <c r="Q1096">
        <v>0</v>
      </c>
      <c r="R1096">
        <v>0</v>
      </c>
      <c r="S1096">
        <v>0</v>
      </c>
    </row>
    <row r="1097" spans="1:19" x14ac:dyDescent="0.25">
      <c r="A1097">
        <v>4</v>
      </c>
      <c r="B1097">
        <v>4332</v>
      </c>
      <c r="C1097" s="34" t="s">
        <v>3736</v>
      </c>
      <c r="D1097" s="34" t="s">
        <v>1596</v>
      </c>
      <c r="E1097" s="34" t="s">
        <v>25</v>
      </c>
      <c r="F1097" s="34" t="s">
        <v>4639</v>
      </c>
      <c r="G1097" s="34" t="s">
        <v>1597</v>
      </c>
      <c r="H1097" s="34" t="s">
        <v>100</v>
      </c>
      <c r="I1097">
        <v>0.6</v>
      </c>
      <c r="J1097" s="34" t="s">
        <v>6969</v>
      </c>
      <c r="K1097" s="35">
        <v>43412</v>
      </c>
      <c r="L1097">
        <v>101656.69</v>
      </c>
      <c r="M1097">
        <v>101656.69</v>
      </c>
      <c r="N1097">
        <v>0</v>
      </c>
      <c r="O1097">
        <v>91491.02</v>
      </c>
      <c r="P1097">
        <v>0</v>
      </c>
      <c r="Q1097">
        <v>7624.25</v>
      </c>
      <c r="R1097">
        <v>7624.25</v>
      </c>
      <c r="S1097">
        <v>0</v>
      </c>
    </row>
    <row r="1098" spans="1:19" x14ac:dyDescent="0.25">
      <c r="A1098">
        <v>4</v>
      </c>
      <c r="B1098">
        <v>4332</v>
      </c>
      <c r="C1098" s="34" t="s">
        <v>3736</v>
      </c>
      <c r="D1098" s="34" t="s">
        <v>90</v>
      </c>
      <c r="E1098" s="34" t="s">
        <v>9</v>
      </c>
      <c r="F1098" s="34" t="s">
        <v>4640</v>
      </c>
      <c r="G1098" s="34" t="s">
        <v>1242</v>
      </c>
      <c r="H1098" s="34" t="s">
        <v>104</v>
      </c>
      <c r="I1098">
        <v>1</v>
      </c>
      <c r="J1098" s="34" t="s">
        <v>6969</v>
      </c>
      <c r="K1098" s="35">
        <v>43356</v>
      </c>
      <c r="L1098">
        <v>6784.67</v>
      </c>
      <c r="M1098">
        <v>6784.67</v>
      </c>
      <c r="N1098">
        <v>0</v>
      </c>
      <c r="O1098">
        <v>6106.2</v>
      </c>
      <c r="P1098">
        <v>0</v>
      </c>
      <c r="Q1098">
        <v>508.85</v>
      </c>
      <c r="R1098">
        <v>508.85</v>
      </c>
      <c r="S1098">
        <v>0</v>
      </c>
    </row>
    <row r="1099" spans="1:19" x14ac:dyDescent="0.25">
      <c r="A1099">
        <v>4</v>
      </c>
      <c r="B1099">
        <v>4332</v>
      </c>
      <c r="C1099" s="34" t="s">
        <v>3736</v>
      </c>
      <c r="D1099" s="34" t="s">
        <v>548</v>
      </c>
      <c r="E1099" s="34" t="s">
        <v>9</v>
      </c>
      <c r="F1099" s="34" t="s">
        <v>4641</v>
      </c>
      <c r="G1099" s="34" t="s">
        <v>1140</v>
      </c>
      <c r="H1099" s="34" t="s">
        <v>107</v>
      </c>
      <c r="I1099">
        <v>1</v>
      </c>
      <c r="J1099" s="34" t="s">
        <v>6969</v>
      </c>
      <c r="K1099" s="35">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s="34" t="s">
        <v>3736</v>
      </c>
      <c r="D1100" s="34" t="s">
        <v>90</v>
      </c>
      <c r="E1100" s="34" t="s">
        <v>9</v>
      </c>
      <c r="F1100" s="34" t="s">
        <v>4642</v>
      </c>
      <c r="G1100" s="34" t="s">
        <v>1346</v>
      </c>
      <c r="H1100" s="34" t="s">
        <v>100</v>
      </c>
      <c r="I1100">
        <v>1</v>
      </c>
      <c r="J1100" s="34" t="s">
        <v>6969</v>
      </c>
      <c r="K1100" s="35">
        <v>43356</v>
      </c>
      <c r="L1100">
        <v>24109.75</v>
      </c>
      <c r="M1100">
        <v>24109.75</v>
      </c>
      <c r="N1100">
        <v>0</v>
      </c>
      <c r="O1100">
        <v>21698.78</v>
      </c>
      <c r="P1100">
        <v>0</v>
      </c>
      <c r="Q1100">
        <v>1808.23</v>
      </c>
      <c r="R1100">
        <v>1808.23</v>
      </c>
      <c r="S1100">
        <v>0</v>
      </c>
    </row>
    <row r="1101" spans="1:19" x14ac:dyDescent="0.25">
      <c r="A1101">
        <v>4</v>
      </c>
      <c r="B1101">
        <v>4332</v>
      </c>
      <c r="C1101" s="34" t="s">
        <v>3736</v>
      </c>
      <c r="D1101" s="34" t="s">
        <v>1336</v>
      </c>
      <c r="E1101" s="34" t="s">
        <v>9</v>
      </c>
      <c r="F1101" s="34" t="s">
        <v>4643</v>
      </c>
      <c r="G1101" s="34" t="s">
        <v>141</v>
      </c>
      <c r="H1101" s="34" t="s">
        <v>86</v>
      </c>
      <c r="I1101">
        <v>1</v>
      </c>
      <c r="J1101" s="34" t="s">
        <v>6969</v>
      </c>
      <c r="K1101" s="35">
        <v>43362</v>
      </c>
      <c r="L1101">
        <v>43696.18</v>
      </c>
      <c r="M1101">
        <v>43696.18</v>
      </c>
      <c r="N1101">
        <v>0</v>
      </c>
      <c r="O1101">
        <v>39326.559999999998</v>
      </c>
      <c r="P1101">
        <v>0</v>
      </c>
      <c r="Q1101">
        <v>3277.2200000000003</v>
      </c>
      <c r="R1101">
        <v>3277.21</v>
      </c>
      <c r="S1101">
        <v>0.01</v>
      </c>
    </row>
    <row r="1102" spans="1:19" x14ac:dyDescent="0.25">
      <c r="A1102">
        <v>4</v>
      </c>
      <c r="B1102">
        <v>4332</v>
      </c>
      <c r="C1102" s="34" t="s">
        <v>3736</v>
      </c>
      <c r="D1102" s="34" t="s">
        <v>2035</v>
      </c>
      <c r="E1102" s="34" t="s">
        <v>48</v>
      </c>
      <c r="F1102" s="34" t="s">
        <v>4644</v>
      </c>
      <c r="G1102" s="34" t="s">
        <v>2459</v>
      </c>
      <c r="H1102" s="34" t="s">
        <v>100</v>
      </c>
      <c r="I1102">
        <v>0.5</v>
      </c>
      <c r="J1102" s="34" t="s">
        <v>6969</v>
      </c>
      <c r="K1102" s="35">
        <v>43587</v>
      </c>
      <c r="L1102">
        <v>17299.669999999998</v>
      </c>
      <c r="M1102">
        <v>17299.669999999998</v>
      </c>
      <c r="N1102">
        <v>0</v>
      </c>
      <c r="O1102">
        <v>15569.7</v>
      </c>
      <c r="P1102">
        <v>0</v>
      </c>
      <c r="Q1102">
        <v>1297.48</v>
      </c>
      <c r="R1102">
        <v>1297.48</v>
      </c>
      <c r="S1102">
        <v>0</v>
      </c>
    </row>
    <row r="1103" spans="1:19" x14ac:dyDescent="0.25">
      <c r="A1103">
        <v>4</v>
      </c>
      <c r="B1103">
        <v>4332</v>
      </c>
      <c r="C1103" s="34" t="s">
        <v>3736</v>
      </c>
      <c r="D1103" s="34" t="s">
        <v>917</v>
      </c>
      <c r="E1103" s="34" t="s">
        <v>25</v>
      </c>
      <c r="F1103" s="34" t="s">
        <v>4645</v>
      </c>
      <c r="G1103" s="34" t="s">
        <v>1254</v>
      </c>
      <c r="H1103" s="34" t="s">
        <v>107</v>
      </c>
      <c r="I1103">
        <v>1</v>
      </c>
      <c r="J1103" s="34" t="s">
        <v>6969</v>
      </c>
      <c r="K1103" s="35">
        <v>43361</v>
      </c>
      <c r="L1103">
        <v>4995.0600000000004</v>
      </c>
      <c r="M1103">
        <v>4995.0600000000004</v>
      </c>
      <c r="N1103">
        <v>0</v>
      </c>
      <c r="O1103">
        <v>4495.55</v>
      </c>
      <c r="P1103">
        <v>0</v>
      </c>
      <c r="Q1103">
        <v>374.63</v>
      </c>
      <c r="R1103">
        <v>374.63</v>
      </c>
      <c r="S1103">
        <v>0</v>
      </c>
    </row>
    <row r="1104" spans="1:19" x14ac:dyDescent="0.25">
      <c r="A1104">
        <v>4</v>
      </c>
      <c r="B1104">
        <v>4332</v>
      </c>
      <c r="C1104" s="34" t="s">
        <v>3736</v>
      </c>
      <c r="D1104" s="34" t="s">
        <v>90</v>
      </c>
      <c r="E1104" s="34" t="s">
        <v>9</v>
      </c>
      <c r="F1104" s="34" t="s">
        <v>4646</v>
      </c>
      <c r="G1104" s="34" t="s">
        <v>1267</v>
      </c>
      <c r="H1104" s="34" t="s">
        <v>100</v>
      </c>
      <c r="I1104">
        <v>1</v>
      </c>
      <c r="J1104" s="34" t="s">
        <v>6969</v>
      </c>
      <c r="K1104" s="35">
        <v>43356</v>
      </c>
      <c r="L1104">
        <v>6223.3</v>
      </c>
      <c r="M1104">
        <v>6223.3</v>
      </c>
      <c r="N1104">
        <v>0</v>
      </c>
      <c r="O1104">
        <v>5600.97</v>
      </c>
      <c r="P1104">
        <v>0</v>
      </c>
      <c r="Q1104">
        <v>466.75</v>
      </c>
      <c r="R1104">
        <v>466.75</v>
      </c>
      <c r="S1104">
        <v>0</v>
      </c>
    </row>
    <row r="1105" spans="1:19" x14ac:dyDescent="0.25">
      <c r="A1105">
        <v>4</v>
      </c>
      <c r="B1105">
        <v>4332</v>
      </c>
      <c r="C1105" s="34" t="s">
        <v>3736</v>
      </c>
      <c r="D1105" s="34" t="s">
        <v>90</v>
      </c>
      <c r="E1105" s="34" t="s">
        <v>9</v>
      </c>
      <c r="F1105" s="34" t="s">
        <v>4647</v>
      </c>
      <c r="G1105" s="34" t="s">
        <v>1310</v>
      </c>
      <c r="H1105" s="34" t="s">
        <v>100</v>
      </c>
      <c r="I1105">
        <v>1</v>
      </c>
      <c r="J1105" s="34" t="s">
        <v>6969</v>
      </c>
      <c r="K1105" s="35">
        <v>43356</v>
      </c>
      <c r="L1105">
        <v>19422.009999999998</v>
      </c>
      <c r="M1105">
        <v>19422.009999999998</v>
      </c>
      <c r="N1105">
        <v>0</v>
      </c>
      <c r="O1105">
        <v>17479.810000000001</v>
      </c>
      <c r="P1105">
        <v>0</v>
      </c>
      <c r="Q1105">
        <v>1456.65</v>
      </c>
      <c r="R1105">
        <v>1456.65</v>
      </c>
      <c r="S1105">
        <v>0</v>
      </c>
    </row>
    <row r="1106" spans="1:19" x14ac:dyDescent="0.25">
      <c r="A1106">
        <v>4</v>
      </c>
      <c r="B1106">
        <v>4332</v>
      </c>
      <c r="C1106" s="34" t="s">
        <v>3736</v>
      </c>
      <c r="D1106" s="34" t="s">
        <v>1144</v>
      </c>
      <c r="E1106" s="34" t="s">
        <v>9</v>
      </c>
      <c r="F1106" s="34" t="s">
        <v>4648</v>
      </c>
      <c r="G1106" s="34" t="s">
        <v>1145</v>
      </c>
      <c r="H1106" s="34" t="s">
        <v>107</v>
      </c>
      <c r="I1106">
        <v>1</v>
      </c>
      <c r="J1106" s="34" t="s">
        <v>6969</v>
      </c>
      <c r="K1106" s="35">
        <v>43334</v>
      </c>
      <c r="L1106">
        <v>4908.93</v>
      </c>
      <c r="M1106">
        <v>4908.93</v>
      </c>
      <c r="N1106">
        <v>0</v>
      </c>
      <c r="O1106">
        <v>4418.04</v>
      </c>
      <c r="P1106">
        <v>0</v>
      </c>
      <c r="Q1106">
        <v>368.17</v>
      </c>
      <c r="R1106">
        <v>368.17</v>
      </c>
      <c r="S1106">
        <v>0</v>
      </c>
    </row>
    <row r="1107" spans="1:19" x14ac:dyDescent="0.25">
      <c r="A1107">
        <v>4</v>
      </c>
      <c r="B1107">
        <v>4332</v>
      </c>
      <c r="C1107" s="34" t="s">
        <v>3736</v>
      </c>
      <c r="D1107" s="34" t="s">
        <v>1705</v>
      </c>
      <c r="E1107" s="34" t="s">
        <v>69</v>
      </c>
      <c r="F1107" s="34" t="s">
        <v>4649</v>
      </c>
      <c r="G1107" s="34" t="s">
        <v>2580</v>
      </c>
      <c r="H1107" s="34" t="s">
        <v>124</v>
      </c>
      <c r="I1107">
        <v>0</v>
      </c>
      <c r="J1107" s="34" t="s">
        <v>6969</v>
      </c>
      <c r="K1107" s="35">
        <v>43781</v>
      </c>
      <c r="L1107">
        <v>0</v>
      </c>
      <c r="M1107">
        <v>0</v>
      </c>
      <c r="N1107">
        <v>0</v>
      </c>
      <c r="O1107">
        <v>0</v>
      </c>
      <c r="P1107">
        <v>0</v>
      </c>
      <c r="Q1107">
        <v>0</v>
      </c>
      <c r="R1107">
        <v>0</v>
      </c>
      <c r="S1107">
        <v>0</v>
      </c>
    </row>
    <row r="1108" spans="1:19" x14ac:dyDescent="0.25">
      <c r="A1108">
        <v>4</v>
      </c>
      <c r="B1108">
        <v>4332</v>
      </c>
      <c r="C1108" s="34" t="s">
        <v>3736</v>
      </c>
      <c r="D1108" s="34" t="s">
        <v>95</v>
      </c>
      <c r="E1108" s="34" t="s">
        <v>93</v>
      </c>
      <c r="F1108" s="34" t="s">
        <v>4650</v>
      </c>
      <c r="G1108" s="34" t="s">
        <v>303</v>
      </c>
      <c r="H1108" s="34" t="s">
        <v>107</v>
      </c>
      <c r="I1108">
        <v>0.1</v>
      </c>
      <c r="J1108" s="34" t="s">
        <v>6969</v>
      </c>
      <c r="K1108" s="35">
        <v>43587</v>
      </c>
      <c r="L1108">
        <v>24012.2</v>
      </c>
      <c r="M1108">
        <v>24012.2</v>
      </c>
      <c r="N1108">
        <v>0</v>
      </c>
      <c r="O1108">
        <v>21610.98</v>
      </c>
      <c r="P1108">
        <v>0</v>
      </c>
      <c r="Q1108">
        <v>1800.92</v>
      </c>
      <c r="R1108">
        <v>1800.92</v>
      </c>
      <c r="S1108">
        <v>0</v>
      </c>
    </row>
    <row r="1109" spans="1:19" x14ac:dyDescent="0.25">
      <c r="A1109">
        <v>4</v>
      </c>
      <c r="B1109">
        <v>4332</v>
      </c>
      <c r="C1109" s="34" t="s">
        <v>3736</v>
      </c>
      <c r="D1109" s="34" t="s">
        <v>157</v>
      </c>
      <c r="E1109" s="34" t="s">
        <v>147</v>
      </c>
      <c r="F1109" s="34" t="s">
        <v>8751</v>
      </c>
      <c r="G1109" s="34" t="s">
        <v>8752</v>
      </c>
      <c r="H1109" s="34" t="s">
        <v>67</v>
      </c>
      <c r="I1109">
        <v>0.08</v>
      </c>
      <c r="J1109" s="34" t="s">
        <v>6970</v>
      </c>
      <c r="K1109" s="35">
        <v>48092</v>
      </c>
      <c r="L1109">
        <v>896176</v>
      </c>
      <c r="M1109">
        <v>896176</v>
      </c>
      <c r="N1109">
        <v>0</v>
      </c>
      <c r="O1109">
        <v>672132</v>
      </c>
      <c r="P1109">
        <v>0</v>
      </c>
      <c r="Q1109">
        <v>0</v>
      </c>
      <c r="R1109">
        <v>0</v>
      </c>
      <c r="S1109">
        <v>0</v>
      </c>
    </row>
    <row r="1110" spans="1:19" x14ac:dyDescent="0.25">
      <c r="A1110">
        <v>4</v>
      </c>
      <c r="B1110">
        <v>4332</v>
      </c>
      <c r="C1110" s="34" t="s">
        <v>3736</v>
      </c>
      <c r="D1110" s="34" t="s">
        <v>48</v>
      </c>
      <c r="E1110" s="34" t="s">
        <v>48</v>
      </c>
      <c r="F1110" s="34" t="s">
        <v>4651</v>
      </c>
      <c r="G1110" s="34" t="s">
        <v>51</v>
      </c>
      <c r="H1110" s="34" t="s">
        <v>29</v>
      </c>
      <c r="I1110">
        <v>0.75</v>
      </c>
      <c r="J1110" s="34" t="s">
        <v>6970</v>
      </c>
      <c r="K1110" s="35">
        <v>48092</v>
      </c>
      <c r="L1110">
        <v>2050666</v>
      </c>
      <c r="M1110">
        <v>2397861</v>
      </c>
      <c r="N1110">
        <v>347195</v>
      </c>
      <c r="O1110">
        <v>2255780.25</v>
      </c>
      <c r="P1110">
        <v>717780.75</v>
      </c>
      <c r="Q1110">
        <v>178302.58499999999</v>
      </c>
      <c r="R1110">
        <v>0</v>
      </c>
      <c r="S1110">
        <v>178302.58499999999</v>
      </c>
    </row>
    <row r="1111" spans="1:19" x14ac:dyDescent="0.25">
      <c r="A1111">
        <v>4</v>
      </c>
      <c r="B1111">
        <v>4332</v>
      </c>
      <c r="C1111" s="34" t="s">
        <v>3736</v>
      </c>
      <c r="D1111" s="34" t="s">
        <v>747</v>
      </c>
      <c r="E1111" s="34" t="s">
        <v>48</v>
      </c>
      <c r="F1111" s="34" t="s">
        <v>4652</v>
      </c>
      <c r="G1111" s="34" t="s">
        <v>1603</v>
      </c>
      <c r="H1111" s="34" t="s">
        <v>86</v>
      </c>
      <c r="I1111">
        <v>1</v>
      </c>
      <c r="J1111" s="34" t="s">
        <v>6969</v>
      </c>
      <c r="K1111" s="35">
        <v>48092</v>
      </c>
      <c r="L1111">
        <v>80625</v>
      </c>
      <c r="M1111">
        <v>80625</v>
      </c>
      <c r="N1111">
        <v>0</v>
      </c>
      <c r="O1111">
        <v>72562.5</v>
      </c>
      <c r="P1111">
        <v>0</v>
      </c>
      <c r="Q1111">
        <v>6046.88</v>
      </c>
      <c r="R1111">
        <v>0</v>
      </c>
      <c r="S1111">
        <v>6046.88</v>
      </c>
    </row>
    <row r="1112" spans="1:19" x14ac:dyDescent="0.25">
      <c r="A1112">
        <v>4</v>
      </c>
      <c r="B1112">
        <v>4332</v>
      </c>
      <c r="C1112" s="34" t="s">
        <v>3736</v>
      </c>
      <c r="D1112" s="34" t="s">
        <v>2035</v>
      </c>
      <c r="E1112" s="34" t="s">
        <v>48</v>
      </c>
      <c r="F1112" s="34" t="s">
        <v>4653</v>
      </c>
      <c r="G1112" s="34" t="s">
        <v>2855</v>
      </c>
      <c r="H1112" s="34" t="s">
        <v>100</v>
      </c>
      <c r="I1112">
        <v>0.5</v>
      </c>
      <c r="J1112" s="34" t="s">
        <v>6969</v>
      </c>
      <c r="K1112" s="35">
        <v>43676</v>
      </c>
      <c r="L1112">
        <v>15095.05</v>
      </c>
      <c r="M1112">
        <v>15095.05</v>
      </c>
      <c r="N1112">
        <v>0</v>
      </c>
      <c r="O1112">
        <v>13585.55</v>
      </c>
      <c r="P1112">
        <v>0</v>
      </c>
      <c r="Q1112">
        <v>1132.1300000000001</v>
      </c>
      <c r="R1112">
        <v>1132.1300000000001</v>
      </c>
      <c r="S1112">
        <v>0</v>
      </c>
    </row>
    <row r="1113" spans="1:19" x14ac:dyDescent="0.25">
      <c r="A1113">
        <v>4</v>
      </c>
      <c r="B1113">
        <v>4332</v>
      </c>
      <c r="C1113" s="34" t="s">
        <v>3736</v>
      </c>
      <c r="D1113" s="34" t="s">
        <v>548</v>
      </c>
      <c r="E1113" s="34" t="s">
        <v>9</v>
      </c>
      <c r="F1113" s="34" t="s">
        <v>7351</v>
      </c>
      <c r="G1113" s="34" t="s">
        <v>7352</v>
      </c>
      <c r="H1113" s="34" t="s">
        <v>86</v>
      </c>
      <c r="I1113">
        <v>1</v>
      </c>
      <c r="J1113" s="34" t="s">
        <v>6969</v>
      </c>
      <c r="K1113" s="35">
        <v>43851</v>
      </c>
      <c r="L1113">
        <v>72320.88</v>
      </c>
      <c r="M1113">
        <v>72320.88</v>
      </c>
      <c r="N1113">
        <v>0</v>
      </c>
      <c r="O1113">
        <v>72320.88</v>
      </c>
      <c r="P1113">
        <v>0</v>
      </c>
      <c r="Q1113">
        <v>0</v>
      </c>
      <c r="R1113">
        <v>0</v>
      </c>
      <c r="S1113">
        <v>0</v>
      </c>
    </row>
    <row r="1114" spans="1:19" x14ac:dyDescent="0.25">
      <c r="A1114">
        <v>4</v>
      </c>
      <c r="B1114">
        <v>4332</v>
      </c>
      <c r="C1114" s="34" t="s">
        <v>3736</v>
      </c>
      <c r="D1114" s="34" t="s">
        <v>1429</v>
      </c>
      <c r="E1114" s="34" t="s">
        <v>21</v>
      </c>
      <c r="F1114" s="34" t="s">
        <v>4654</v>
      </c>
      <c r="G1114" s="34" t="s">
        <v>1998</v>
      </c>
      <c r="H1114" s="34" t="s">
        <v>100</v>
      </c>
      <c r="I1114">
        <v>1</v>
      </c>
      <c r="J1114" s="34" t="s">
        <v>6969</v>
      </c>
      <c r="K1114" s="35">
        <v>43507</v>
      </c>
      <c r="L1114">
        <v>7483.57</v>
      </c>
      <c r="M1114">
        <v>7483.57</v>
      </c>
      <c r="N1114">
        <v>0</v>
      </c>
      <c r="O1114">
        <v>6735.21</v>
      </c>
      <c r="P1114">
        <v>0</v>
      </c>
      <c r="Q1114">
        <v>561.27</v>
      </c>
      <c r="R1114">
        <v>561.27</v>
      </c>
      <c r="S1114">
        <v>0</v>
      </c>
    </row>
    <row r="1115" spans="1:19" x14ac:dyDescent="0.25">
      <c r="A1115">
        <v>4</v>
      </c>
      <c r="B1115">
        <v>4332</v>
      </c>
      <c r="C1115" s="34" t="s">
        <v>3736</v>
      </c>
      <c r="D1115" s="34" t="s">
        <v>7353</v>
      </c>
      <c r="E1115" s="34" t="s">
        <v>69</v>
      </c>
      <c r="F1115" s="34" t="s">
        <v>7354</v>
      </c>
      <c r="G1115" s="34" t="s">
        <v>7355</v>
      </c>
      <c r="H1115" s="34" t="s">
        <v>86</v>
      </c>
      <c r="I1115">
        <v>1</v>
      </c>
      <c r="J1115" s="34" t="s">
        <v>6969</v>
      </c>
      <c r="K1115" s="35">
        <v>43362</v>
      </c>
      <c r="L1115">
        <v>45509.31</v>
      </c>
      <c r="M1115">
        <v>45509.31</v>
      </c>
      <c r="N1115">
        <v>0</v>
      </c>
      <c r="O1115">
        <v>45509.31</v>
      </c>
      <c r="P1115">
        <v>0</v>
      </c>
      <c r="Q1115">
        <v>0</v>
      </c>
      <c r="R1115">
        <v>0</v>
      </c>
      <c r="S1115">
        <v>0</v>
      </c>
    </row>
    <row r="1116" spans="1:19" x14ac:dyDescent="0.25">
      <c r="A1116">
        <v>4</v>
      </c>
      <c r="B1116">
        <v>4332</v>
      </c>
      <c r="C1116" s="34" t="s">
        <v>3736</v>
      </c>
      <c r="D1116" s="34" t="s">
        <v>1496</v>
      </c>
      <c r="E1116" s="34" t="s">
        <v>9</v>
      </c>
      <c r="F1116" s="34" t="s">
        <v>4655</v>
      </c>
      <c r="G1116" s="34" t="s">
        <v>1208</v>
      </c>
      <c r="H1116" s="34" t="s">
        <v>100</v>
      </c>
      <c r="I1116">
        <v>1</v>
      </c>
      <c r="J1116" s="34" t="s">
        <v>6969</v>
      </c>
      <c r="K1116" s="35">
        <v>43412</v>
      </c>
      <c r="L1116">
        <v>4685.43</v>
      </c>
      <c r="M1116">
        <v>4685.43</v>
      </c>
      <c r="N1116">
        <v>0</v>
      </c>
      <c r="O1116">
        <v>4216.8900000000003</v>
      </c>
      <c r="P1116">
        <v>0</v>
      </c>
      <c r="Q1116">
        <v>351.41</v>
      </c>
      <c r="R1116">
        <v>351.41</v>
      </c>
      <c r="S1116">
        <v>0</v>
      </c>
    </row>
    <row r="1117" spans="1:19" x14ac:dyDescent="0.25">
      <c r="A1117">
        <v>4</v>
      </c>
      <c r="B1117">
        <v>4332</v>
      </c>
      <c r="C1117" s="34" t="s">
        <v>3736</v>
      </c>
      <c r="D1117" s="34" t="s">
        <v>1527</v>
      </c>
      <c r="E1117" s="34" t="s">
        <v>9</v>
      </c>
      <c r="F1117" s="34" t="s">
        <v>4656</v>
      </c>
      <c r="G1117" s="34" t="s">
        <v>1528</v>
      </c>
      <c r="H1117" s="34" t="s">
        <v>104</v>
      </c>
      <c r="I1117">
        <v>1</v>
      </c>
      <c r="J1117" s="34" t="s">
        <v>6969</v>
      </c>
      <c r="K1117" s="35">
        <v>43412</v>
      </c>
      <c r="L1117">
        <v>25000</v>
      </c>
      <c r="M1117">
        <v>25000</v>
      </c>
      <c r="N1117">
        <v>0</v>
      </c>
      <c r="O1117">
        <v>22500</v>
      </c>
      <c r="P1117">
        <v>0</v>
      </c>
      <c r="Q1117">
        <v>1875</v>
      </c>
      <c r="R1117">
        <v>1875</v>
      </c>
      <c r="S1117">
        <v>0</v>
      </c>
    </row>
    <row r="1118" spans="1:19" x14ac:dyDescent="0.25">
      <c r="A1118">
        <v>4</v>
      </c>
      <c r="B1118">
        <v>4332</v>
      </c>
      <c r="C1118" s="34" t="s">
        <v>3736</v>
      </c>
      <c r="D1118" s="34" t="s">
        <v>938</v>
      </c>
      <c r="E1118" s="34" t="s">
        <v>21</v>
      </c>
      <c r="F1118" s="34" t="s">
        <v>4657</v>
      </c>
      <c r="G1118" s="34" t="s">
        <v>1172</v>
      </c>
      <c r="H1118" s="34" t="s">
        <v>86</v>
      </c>
      <c r="I1118">
        <v>0</v>
      </c>
      <c r="J1118" s="34" t="s">
        <v>6969</v>
      </c>
      <c r="K1118" s="35">
        <v>43760</v>
      </c>
      <c r="L1118">
        <v>18350</v>
      </c>
      <c r="M1118">
        <v>18350</v>
      </c>
      <c r="N1118">
        <v>0</v>
      </c>
      <c r="O1118">
        <v>16515</v>
      </c>
      <c r="P1118">
        <v>0</v>
      </c>
      <c r="Q1118">
        <v>1376.25</v>
      </c>
      <c r="R1118">
        <v>1376.25</v>
      </c>
      <c r="S1118">
        <v>0</v>
      </c>
    </row>
    <row r="1119" spans="1:19" x14ac:dyDescent="0.25">
      <c r="A1119">
        <v>4</v>
      </c>
      <c r="B1119">
        <v>4332</v>
      </c>
      <c r="C1119" s="34" t="s">
        <v>3736</v>
      </c>
      <c r="D1119" s="34" t="s">
        <v>548</v>
      </c>
      <c r="E1119" s="34" t="s">
        <v>9</v>
      </c>
      <c r="F1119" s="34" t="s">
        <v>4658</v>
      </c>
      <c r="G1119" s="34" t="s">
        <v>1234</v>
      </c>
      <c r="H1119" s="34" t="s">
        <v>107</v>
      </c>
      <c r="I1119">
        <v>1</v>
      </c>
      <c r="J1119" s="34" t="s">
        <v>6969</v>
      </c>
      <c r="K1119" s="35">
        <v>43357</v>
      </c>
      <c r="L1119">
        <v>14728.48</v>
      </c>
      <c r="M1119">
        <v>14728.48</v>
      </c>
      <c r="N1119">
        <v>0</v>
      </c>
      <c r="O1119">
        <v>13255.63</v>
      </c>
      <c r="P1119">
        <v>0</v>
      </c>
      <c r="Q1119">
        <v>1104.6400000000001</v>
      </c>
      <c r="R1119">
        <v>1104.6400000000001</v>
      </c>
      <c r="S1119">
        <v>0</v>
      </c>
    </row>
    <row r="1120" spans="1:19" x14ac:dyDescent="0.25">
      <c r="A1120">
        <v>4</v>
      </c>
      <c r="B1120">
        <v>4332</v>
      </c>
      <c r="C1120" s="34" t="s">
        <v>3736</v>
      </c>
      <c r="D1120" s="34" t="s">
        <v>548</v>
      </c>
      <c r="E1120" s="34" t="s">
        <v>9</v>
      </c>
      <c r="F1120" s="34" t="s">
        <v>4659</v>
      </c>
      <c r="G1120" s="34" t="s">
        <v>1103</v>
      </c>
      <c r="H1120" s="34" t="s">
        <v>107</v>
      </c>
      <c r="I1120">
        <v>1</v>
      </c>
      <c r="J1120" s="34" t="s">
        <v>6969</v>
      </c>
      <c r="K1120" s="35">
        <v>43335</v>
      </c>
      <c r="L1120">
        <v>11735.42</v>
      </c>
      <c r="M1120">
        <v>11735.42</v>
      </c>
      <c r="N1120">
        <v>0</v>
      </c>
      <c r="O1120">
        <v>10561.88</v>
      </c>
      <c r="P1120">
        <v>0</v>
      </c>
      <c r="Q1120">
        <v>880.16</v>
      </c>
      <c r="R1120">
        <v>880.16</v>
      </c>
      <c r="S1120">
        <v>0</v>
      </c>
    </row>
    <row r="1121" spans="1:19" x14ac:dyDescent="0.25">
      <c r="A1121">
        <v>4</v>
      </c>
      <c r="B1121">
        <v>4332</v>
      </c>
      <c r="C1121" s="34" t="s">
        <v>3736</v>
      </c>
      <c r="D1121" s="34" t="s">
        <v>2342</v>
      </c>
      <c r="E1121" s="34" t="s">
        <v>152</v>
      </c>
      <c r="F1121" s="34" t="s">
        <v>4660</v>
      </c>
      <c r="G1121" s="34" t="s">
        <v>3142</v>
      </c>
      <c r="H1121" s="34" t="s">
        <v>104</v>
      </c>
      <c r="I1121">
        <v>1</v>
      </c>
      <c r="J1121" s="34" t="s">
        <v>6969</v>
      </c>
      <c r="K1121" s="35">
        <v>43781</v>
      </c>
      <c r="L1121">
        <v>8533.4</v>
      </c>
      <c r="M1121">
        <v>8533.4</v>
      </c>
      <c r="N1121">
        <v>0</v>
      </c>
      <c r="O1121">
        <v>7680.06</v>
      </c>
      <c r="P1121">
        <v>0</v>
      </c>
      <c r="Q1121">
        <v>640</v>
      </c>
      <c r="R1121">
        <v>640</v>
      </c>
      <c r="S1121">
        <v>0</v>
      </c>
    </row>
    <row r="1122" spans="1:19" x14ac:dyDescent="0.25">
      <c r="A1122">
        <v>4</v>
      </c>
      <c r="B1122">
        <v>4332</v>
      </c>
      <c r="C1122" s="34" t="s">
        <v>3736</v>
      </c>
      <c r="D1122" s="34" t="s">
        <v>418</v>
      </c>
      <c r="E1122" s="34" t="s">
        <v>69</v>
      </c>
      <c r="F1122" s="34" t="s">
        <v>4661</v>
      </c>
      <c r="G1122" s="34" t="s">
        <v>1318</v>
      </c>
      <c r="H1122" s="34" t="s">
        <v>107</v>
      </c>
      <c r="I1122">
        <v>0.05</v>
      </c>
      <c r="J1122" s="34" t="s">
        <v>6969</v>
      </c>
      <c r="K1122" s="35">
        <v>43571</v>
      </c>
      <c r="L1122">
        <v>121291.43</v>
      </c>
      <c r="M1122">
        <v>121291.43</v>
      </c>
      <c r="N1122">
        <v>0</v>
      </c>
      <c r="O1122">
        <v>109162.29</v>
      </c>
      <c r="P1122">
        <v>0</v>
      </c>
      <c r="Q1122">
        <v>9096.86</v>
      </c>
      <c r="R1122">
        <v>9096.86</v>
      </c>
      <c r="S1122">
        <v>0</v>
      </c>
    </row>
    <row r="1123" spans="1:19" x14ac:dyDescent="0.25">
      <c r="A1123">
        <v>4</v>
      </c>
      <c r="B1123">
        <v>4332</v>
      </c>
      <c r="C1123" s="34" t="s">
        <v>3736</v>
      </c>
      <c r="D1123" s="34" t="s">
        <v>1244</v>
      </c>
      <c r="E1123" s="34" t="s">
        <v>9</v>
      </c>
      <c r="F1123" s="34" t="s">
        <v>4662</v>
      </c>
      <c r="G1123" s="34" t="s">
        <v>1245</v>
      </c>
      <c r="H1123" s="34" t="s">
        <v>107</v>
      </c>
      <c r="I1123">
        <v>1</v>
      </c>
      <c r="J1123" s="34" t="s">
        <v>6969</v>
      </c>
      <c r="K1123" s="35">
        <v>43360</v>
      </c>
      <c r="L1123">
        <v>8285.14</v>
      </c>
      <c r="M1123">
        <v>8285.14</v>
      </c>
      <c r="N1123">
        <v>0</v>
      </c>
      <c r="O1123">
        <v>7456.63</v>
      </c>
      <c r="P1123">
        <v>0</v>
      </c>
      <c r="Q1123">
        <v>621.38</v>
      </c>
      <c r="R1123">
        <v>0</v>
      </c>
      <c r="S1123">
        <v>621.38</v>
      </c>
    </row>
    <row r="1124" spans="1:19" x14ac:dyDescent="0.25">
      <c r="A1124">
        <v>4</v>
      </c>
      <c r="B1124">
        <v>4332</v>
      </c>
      <c r="C1124" s="34" t="s">
        <v>3736</v>
      </c>
      <c r="D1124" s="34" t="s">
        <v>1483</v>
      </c>
      <c r="E1124" s="34" t="s">
        <v>48</v>
      </c>
      <c r="F1124" s="34" t="s">
        <v>7356</v>
      </c>
      <c r="G1124" s="34" t="s">
        <v>7357</v>
      </c>
      <c r="H1124" s="34" t="s">
        <v>86</v>
      </c>
      <c r="I1124">
        <v>1</v>
      </c>
      <c r="J1124" s="34" t="s">
        <v>6969</v>
      </c>
      <c r="K1124" s="35">
        <v>43950</v>
      </c>
      <c r="L1124">
        <v>239686.42</v>
      </c>
      <c r="M1124">
        <v>239686.42</v>
      </c>
      <c r="N1124">
        <v>0</v>
      </c>
      <c r="O1124">
        <v>239686.42</v>
      </c>
      <c r="P1124">
        <v>0</v>
      </c>
      <c r="Q1124">
        <v>0</v>
      </c>
      <c r="R1124">
        <v>0</v>
      </c>
      <c r="S1124">
        <v>0</v>
      </c>
    </row>
    <row r="1125" spans="1:19" x14ac:dyDescent="0.25">
      <c r="A1125">
        <v>4</v>
      </c>
      <c r="B1125">
        <v>4332</v>
      </c>
      <c r="C1125" s="34" t="s">
        <v>3736</v>
      </c>
      <c r="D1125" s="34" t="s">
        <v>90</v>
      </c>
      <c r="E1125" s="34" t="s">
        <v>9</v>
      </c>
      <c r="F1125" s="34" t="s">
        <v>4663</v>
      </c>
      <c r="G1125" s="34" t="s">
        <v>1269</v>
      </c>
      <c r="H1125" s="34" t="s">
        <v>104</v>
      </c>
      <c r="I1125">
        <v>1</v>
      </c>
      <c r="J1125" s="34" t="s">
        <v>6969</v>
      </c>
      <c r="K1125" s="35">
        <v>43356</v>
      </c>
      <c r="L1125">
        <v>9943.0300000000007</v>
      </c>
      <c r="M1125">
        <v>9943.0300000000007</v>
      </c>
      <c r="N1125">
        <v>0</v>
      </c>
      <c r="O1125">
        <v>8948.73</v>
      </c>
      <c r="P1125">
        <v>0</v>
      </c>
      <c r="Q1125">
        <v>745.73</v>
      </c>
      <c r="R1125">
        <v>745.73</v>
      </c>
      <c r="S1125">
        <v>0</v>
      </c>
    </row>
    <row r="1126" spans="1:19" x14ac:dyDescent="0.25">
      <c r="A1126">
        <v>4</v>
      </c>
      <c r="B1126">
        <v>4332</v>
      </c>
      <c r="C1126" s="34" t="s">
        <v>3736</v>
      </c>
      <c r="D1126" s="34" t="s">
        <v>1159</v>
      </c>
      <c r="E1126" s="34" t="s">
        <v>9</v>
      </c>
      <c r="F1126" s="34" t="s">
        <v>4664</v>
      </c>
      <c r="G1126" s="34" t="s">
        <v>1938</v>
      </c>
      <c r="H1126" s="34" t="s">
        <v>149</v>
      </c>
      <c r="I1126">
        <v>0.1</v>
      </c>
      <c r="J1126" s="34" t="s">
        <v>6969</v>
      </c>
      <c r="K1126" s="35">
        <v>43788</v>
      </c>
      <c r="L1126">
        <v>33950.980000000003</v>
      </c>
      <c r="M1126">
        <v>33950.980000000003</v>
      </c>
      <c r="N1126">
        <v>0</v>
      </c>
      <c r="O1126">
        <v>30555.88</v>
      </c>
      <c r="P1126">
        <v>0</v>
      </c>
      <c r="Q1126">
        <v>2546.3300000000004</v>
      </c>
      <c r="R1126">
        <v>2546.3200000000002</v>
      </c>
      <c r="S1126">
        <v>0.01</v>
      </c>
    </row>
    <row r="1127" spans="1:19" x14ac:dyDescent="0.25">
      <c r="A1127">
        <v>4</v>
      </c>
      <c r="B1127">
        <v>4332</v>
      </c>
      <c r="C1127" s="34" t="s">
        <v>3736</v>
      </c>
      <c r="D1127" s="34" t="s">
        <v>1587</v>
      </c>
      <c r="E1127" s="34" t="s">
        <v>384</v>
      </c>
      <c r="F1127" s="34" t="s">
        <v>4665</v>
      </c>
      <c r="G1127" s="34" t="s">
        <v>2526</v>
      </c>
      <c r="H1127" s="34" t="s">
        <v>107</v>
      </c>
      <c r="I1127">
        <v>0</v>
      </c>
      <c r="J1127" s="34" t="s">
        <v>6969</v>
      </c>
      <c r="K1127" s="35">
        <v>43852</v>
      </c>
      <c r="L1127">
        <v>6420.69</v>
      </c>
      <c r="M1127">
        <v>6420.69</v>
      </c>
      <c r="N1127">
        <v>0</v>
      </c>
      <c r="O1127">
        <v>5778.62</v>
      </c>
      <c r="P1127">
        <v>0</v>
      </c>
      <c r="Q1127">
        <v>481.55</v>
      </c>
      <c r="R1127">
        <v>481.55</v>
      </c>
      <c r="S1127">
        <v>0</v>
      </c>
    </row>
    <row r="1128" spans="1:19" x14ac:dyDescent="0.25">
      <c r="A1128">
        <v>4</v>
      </c>
      <c r="B1128">
        <v>4332</v>
      </c>
      <c r="C1128" s="34" t="s">
        <v>3736</v>
      </c>
      <c r="D1128" s="34" t="s">
        <v>1257</v>
      </c>
      <c r="E1128" s="34" t="s">
        <v>37</v>
      </c>
      <c r="F1128" s="34" t="s">
        <v>4666</v>
      </c>
      <c r="G1128" s="34" t="s">
        <v>1777</v>
      </c>
      <c r="H1128" s="34" t="s">
        <v>107</v>
      </c>
      <c r="I1128">
        <v>1</v>
      </c>
      <c r="J1128" s="34" t="s">
        <v>6969</v>
      </c>
      <c r="K1128" s="35">
        <v>48092</v>
      </c>
      <c r="L1128">
        <v>2984254.95</v>
      </c>
      <c r="M1128">
        <v>2098332.0299999998</v>
      </c>
      <c r="N1128">
        <v>-885922.92</v>
      </c>
      <c r="O1128">
        <v>1888498.83</v>
      </c>
      <c r="P1128">
        <v>-797330.63</v>
      </c>
      <c r="Q1128">
        <v>193849.36</v>
      </c>
      <c r="R1128">
        <v>193849.36</v>
      </c>
      <c r="S1128">
        <v>0</v>
      </c>
    </row>
    <row r="1129" spans="1:19" x14ac:dyDescent="0.25">
      <c r="A1129">
        <v>4</v>
      </c>
      <c r="B1129">
        <v>4332</v>
      </c>
      <c r="C1129" s="34" t="s">
        <v>3736</v>
      </c>
      <c r="D1129" s="34" t="s">
        <v>548</v>
      </c>
      <c r="E1129" s="34" t="s">
        <v>9</v>
      </c>
      <c r="F1129" s="34" t="s">
        <v>4667</v>
      </c>
      <c r="G1129" s="34" t="s">
        <v>1235</v>
      </c>
      <c r="H1129" s="34" t="s">
        <v>107</v>
      </c>
      <c r="I1129">
        <v>1</v>
      </c>
      <c r="J1129" s="34" t="s">
        <v>6969</v>
      </c>
      <c r="K1129" s="35">
        <v>43357</v>
      </c>
      <c r="L1129">
        <v>3927.63</v>
      </c>
      <c r="M1129">
        <v>3927.63</v>
      </c>
      <c r="N1129">
        <v>0</v>
      </c>
      <c r="O1129">
        <v>3534.87</v>
      </c>
      <c r="P1129">
        <v>0</v>
      </c>
      <c r="Q1129">
        <v>294.57</v>
      </c>
      <c r="R1129">
        <v>294.57</v>
      </c>
      <c r="S1129">
        <v>0</v>
      </c>
    </row>
    <row r="1130" spans="1:19" x14ac:dyDescent="0.25">
      <c r="A1130">
        <v>4</v>
      </c>
      <c r="B1130">
        <v>4332</v>
      </c>
      <c r="C1130" s="34" t="s">
        <v>3736</v>
      </c>
      <c r="D1130" s="34" t="s">
        <v>101</v>
      </c>
      <c r="E1130" s="34" t="s">
        <v>102</v>
      </c>
      <c r="F1130" s="34" t="s">
        <v>4668</v>
      </c>
      <c r="G1130" s="34" t="s">
        <v>137</v>
      </c>
      <c r="H1130" s="34" t="s">
        <v>107</v>
      </c>
      <c r="I1130">
        <v>0</v>
      </c>
      <c r="J1130" s="34" t="s">
        <v>6969</v>
      </c>
      <c r="K1130" s="35">
        <v>43266</v>
      </c>
      <c r="L1130">
        <v>21254.98</v>
      </c>
      <c r="M1130">
        <v>21254.98</v>
      </c>
      <c r="N1130">
        <v>0</v>
      </c>
      <c r="O1130">
        <v>19129.48</v>
      </c>
      <c r="P1130">
        <v>0</v>
      </c>
      <c r="Q1130">
        <v>1594.1299999999999</v>
      </c>
      <c r="R1130">
        <v>1594.12</v>
      </c>
      <c r="S1130">
        <v>0.01</v>
      </c>
    </row>
    <row r="1131" spans="1:19" x14ac:dyDescent="0.25">
      <c r="A1131">
        <v>4</v>
      </c>
      <c r="B1131">
        <v>4332</v>
      </c>
      <c r="C1131" s="34" t="s">
        <v>3736</v>
      </c>
      <c r="D1131" s="34" t="s">
        <v>305</v>
      </c>
      <c r="E1131" s="34" t="s">
        <v>82</v>
      </c>
      <c r="F1131" s="34" t="s">
        <v>4669</v>
      </c>
      <c r="G1131" s="34" t="s">
        <v>1338</v>
      </c>
      <c r="H1131" s="34" t="s">
        <v>124</v>
      </c>
      <c r="I1131">
        <v>1</v>
      </c>
      <c r="J1131" s="34" t="s">
        <v>6969</v>
      </c>
      <c r="K1131" s="35">
        <v>43361</v>
      </c>
      <c r="L1131">
        <v>3690</v>
      </c>
      <c r="M1131">
        <v>3690</v>
      </c>
      <c r="N1131">
        <v>0</v>
      </c>
      <c r="O1131">
        <v>3321</v>
      </c>
      <c r="P1131">
        <v>0</v>
      </c>
      <c r="Q1131">
        <v>276.75</v>
      </c>
      <c r="R1131">
        <v>276.75</v>
      </c>
      <c r="S1131">
        <v>0</v>
      </c>
    </row>
    <row r="1132" spans="1:19" x14ac:dyDescent="0.25">
      <c r="A1132">
        <v>4</v>
      </c>
      <c r="B1132">
        <v>4332</v>
      </c>
      <c r="C1132" s="34" t="s">
        <v>3736</v>
      </c>
      <c r="D1132" s="34" t="s">
        <v>3382</v>
      </c>
      <c r="E1132" s="34" t="s">
        <v>25</v>
      </c>
      <c r="F1132" s="34" t="s">
        <v>4670</v>
      </c>
      <c r="G1132" s="34" t="s">
        <v>3383</v>
      </c>
      <c r="H1132" s="34" t="s">
        <v>149</v>
      </c>
      <c r="I1132">
        <v>0</v>
      </c>
      <c r="J1132" s="34" t="s">
        <v>6969</v>
      </c>
      <c r="K1132" s="35">
        <v>43864</v>
      </c>
      <c r="L1132">
        <v>121010</v>
      </c>
      <c r="M1132">
        <v>121010</v>
      </c>
      <c r="N1132">
        <v>0</v>
      </c>
      <c r="O1132">
        <v>108909</v>
      </c>
      <c r="P1132">
        <v>0</v>
      </c>
      <c r="Q1132">
        <v>9075.75</v>
      </c>
      <c r="R1132">
        <v>9075.75</v>
      </c>
      <c r="S1132">
        <v>0</v>
      </c>
    </row>
    <row r="1133" spans="1:19" x14ac:dyDescent="0.25">
      <c r="A1133">
        <v>4</v>
      </c>
      <c r="B1133">
        <v>4332</v>
      </c>
      <c r="C1133" s="34" t="s">
        <v>3736</v>
      </c>
      <c r="D1133" s="34" t="s">
        <v>327</v>
      </c>
      <c r="E1133" s="34" t="s">
        <v>9</v>
      </c>
      <c r="F1133" s="34" t="s">
        <v>4671</v>
      </c>
      <c r="G1133" s="34" t="s">
        <v>1618</v>
      </c>
      <c r="H1133" s="34" t="s">
        <v>107</v>
      </c>
      <c r="I1133">
        <v>0</v>
      </c>
      <c r="J1133" s="34" t="s">
        <v>6969</v>
      </c>
      <c r="K1133" s="35">
        <v>43917</v>
      </c>
      <c r="L1133">
        <v>5405.96</v>
      </c>
      <c r="M1133">
        <v>5405.96</v>
      </c>
      <c r="N1133">
        <v>0</v>
      </c>
      <c r="O1133">
        <v>4865.3599999999997</v>
      </c>
      <c r="P1133">
        <v>0</v>
      </c>
      <c r="Q1133">
        <v>405.45</v>
      </c>
      <c r="R1133">
        <v>405.45</v>
      </c>
      <c r="S1133">
        <v>0</v>
      </c>
    </row>
    <row r="1134" spans="1:19" x14ac:dyDescent="0.25">
      <c r="A1134">
        <v>4</v>
      </c>
      <c r="B1134">
        <v>4332</v>
      </c>
      <c r="C1134" s="34" t="s">
        <v>3736</v>
      </c>
      <c r="D1134" s="34" t="s">
        <v>1012</v>
      </c>
      <c r="E1134" s="34" t="s">
        <v>9</v>
      </c>
      <c r="F1134" s="34" t="s">
        <v>4672</v>
      </c>
      <c r="G1134" s="34" t="s">
        <v>1765</v>
      </c>
      <c r="H1134" s="34" t="s">
        <v>107</v>
      </c>
      <c r="I1134">
        <v>1</v>
      </c>
      <c r="J1134" s="34" t="s">
        <v>6969</v>
      </c>
      <c r="K1134" s="35">
        <v>43410</v>
      </c>
      <c r="L1134">
        <v>4587.54</v>
      </c>
      <c r="M1134">
        <v>4587.54</v>
      </c>
      <c r="N1134">
        <v>0</v>
      </c>
      <c r="O1134">
        <v>4128.79</v>
      </c>
      <c r="P1134">
        <v>0</v>
      </c>
      <c r="Q1134">
        <v>344.07</v>
      </c>
      <c r="R1134">
        <v>344.07</v>
      </c>
      <c r="S1134">
        <v>0</v>
      </c>
    </row>
    <row r="1135" spans="1:19" x14ac:dyDescent="0.25">
      <c r="A1135">
        <v>4</v>
      </c>
      <c r="B1135">
        <v>4332</v>
      </c>
      <c r="C1135" s="34" t="s">
        <v>3736</v>
      </c>
      <c r="D1135" s="34" t="s">
        <v>548</v>
      </c>
      <c r="E1135" s="34" t="s">
        <v>9</v>
      </c>
      <c r="F1135" s="34" t="s">
        <v>4673</v>
      </c>
      <c r="G1135" s="34" t="s">
        <v>1290</v>
      </c>
      <c r="H1135" s="34" t="s">
        <v>107</v>
      </c>
      <c r="I1135">
        <v>1</v>
      </c>
      <c r="J1135" s="34" t="s">
        <v>6969</v>
      </c>
      <c r="K1135" s="35">
        <v>43357</v>
      </c>
      <c r="L1135">
        <v>27523.84</v>
      </c>
      <c r="M1135">
        <v>27523.84</v>
      </c>
      <c r="N1135">
        <v>0</v>
      </c>
      <c r="O1135">
        <v>24771.46</v>
      </c>
      <c r="P1135">
        <v>0</v>
      </c>
      <c r="Q1135">
        <v>2064.29</v>
      </c>
      <c r="R1135">
        <v>2064.29</v>
      </c>
      <c r="S1135">
        <v>0</v>
      </c>
    </row>
    <row r="1136" spans="1:19" x14ac:dyDescent="0.25">
      <c r="A1136">
        <v>4</v>
      </c>
      <c r="B1136">
        <v>4332</v>
      </c>
      <c r="C1136" s="34" t="s">
        <v>3736</v>
      </c>
      <c r="D1136" s="34" t="s">
        <v>548</v>
      </c>
      <c r="E1136" s="34" t="s">
        <v>9</v>
      </c>
      <c r="F1136" s="34" t="s">
        <v>4674</v>
      </c>
      <c r="G1136" s="34" t="s">
        <v>1294</v>
      </c>
      <c r="H1136" s="34" t="s">
        <v>107</v>
      </c>
      <c r="I1136">
        <v>1</v>
      </c>
      <c r="J1136" s="34" t="s">
        <v>6969</v>
      </c>
      <c r="K1136" s="35">
        <v>43360</v>
      </c>
      <c r="L1136">
        <v>24479.35</v>
      </c>
      <c r="M1136">
        <v>24479.35</v>
      </c>
      <c r="N1136">
        <v>0</v>
      </c>
      <c r="O1136">
        <v>22031.42</v>
      </c>
      <c r="P1136">
        <v>0</v>
      </c>
      <c r="Q1136">
        <v>1835.95</v>
      </c>
      <c r="R1136">
        <v>1835.95</v>
      </c>
      <c r="S1136">
        <v>0</v>
      </c>
    </row>
    <row r="1137" spans="1:19" x14ac:dyDescent="0.25">
      <c r="A1137">
        <v>4</v>
      </c>
      <c r="B1137">
        <v>4332</v>
      </c>
      <c r="C1137" s="34" t="s">
        <v>3736</v>
      </c>
      <c r="D1137" s="34" t="s">
        <v>1893</v>
      </c>
      <c r="E1137" s="34" t="s">
        <v>152</v>
      </c>
      <c r="F1137" s="34" t="s">
        <v>4675</v>
      </c>
      <c r="G1137" s="34" t="s">
        <v>1894</v>
      </c>
      <c r="H1137" s="34" t="s">
        <v>100</v>
      </c>
      <c r="I1137">
        <v>0</v>
      </c>
      <c r="J1137" s="34" t="s">
        <v>6969</v>
      </c>
      <c r="K1137" s="35">
        <v>43507</v>
      </c>
      <c r="L1137">
        <v>57000</v>
      </c>
      <c r="M1137">
        <v>57000</v>
      </c>
      <c r="N1137">
        <v>0</v>
      </c>
      <c r="O1137">
        <v>51300</v>
      </c>
      <c r="P1137">
        <v>0</v>
      </c>
      <c r="Q1137">
        <v>4275</v>
      </c>
      <c r="R1137">
        <v>4275</v>
      </c>
      <c r="S1137">
        <v>0</v>
      </c>
    </row>
    <row r="1138" spans="1:19" x14ac:dyDescent="0.25">
      <c r="A1138">
        <v>4</v>
      </c>
      <c r="B1138">
        <v>4332</v>
      </c>
      <c r="C1138" s="34" t="s">
        <v>3736</v>
      </c>
      <c r="D1138" s="34" t="s">
        <v>7358</v>
      </c>
      <c r="E1138" s="34" t="s">
        <v>1571</v>
      </c>
      <c r="F1138" s="34" t="s">
        <v>7359</v>
      </c>
      <c r="G1138" s="34" t="s">
        <v>7360</v>
      </c>
      <c r="H1138" s="34" t="s">
        <v>86</v>
      </c>
      <c r="I1138">
        <v>1</v>
      </c>
      <c r="J1138" s="34" t="s">
        <v>6969</v>
      </c>
      <c r="K1138" s="35">
        <v>43228</v>
      </c>
      <c r="L1138">
        <v>7669.75</v>
      </c>
      <c r="M1138">
        <v>7669.75</v>
      </c>
      <c r="N1138">
        <v>0</v>
      </c>
      <c r="O1138">
        <v>7669.75</v>
      </c>
      <c r="P1138">
        <v>0</v>
      </c>
      <c r="Q1138">
        <v>0</v>
      </c>
      <c r="R1138">
        <v>0</v>
      </c>
      <c r="S1138">
        <v>0</v>
      </c>
    </row>
    <row r="1139" spans="1:19" x14ac:dyDescent="0.25">
      <c r="A1139">
        <v>4</v>
      </c>
      <c r="B1139">
        <v>4332</v>
      </c>
      <c r="C1139" s="34" t="s">
        <v>3736</v>
      </c>
      <c r="D1139" s="34" t="s">
        <v>1574</v>
      </c>
      <c r="E1139" s="34" t="s">
        <v>9</v>
      </c>
      <c r="F1139" s="34" t="s">
        <v>4676</v>
      </c>
      <c r="G1139" s="34" t="s">
        <v>1575</v>
      </c>
      <c r="H1139" s="34" t="s">
        <v>100</v>
      </c>
      <c r="I1139">
        <v>1</v>
      </c>
      <c r="J1139" s="34" t="s">
        <v>6969</v>
      </c>
      <c r="K1139" s="35">
        <v>43412</v>
      </c>
      <c r="L1139">
        <v>29374</v>
      </c>
      <c r="M1139">
        <v>29374</v>
      </c>
      <c r="N1139">
        <v>0</v>
      </c>
      <c r="O1139">
        <v>26436.6</v>
      </c>
      <c r="P1139">
        <v>0</v>
      </c>
      <c r="Q1139">
        <v>2203.0500000000002</v>
      </c>
      <c r="R1139">
        <v>2203.0500000000002</v>
      </c>
      <c r="S1139">
        <v>0</v>
      </c>
    </row>
    <row r="1140" spans="1:19" x14ac:dyDescent="0.25">
      <c r="A1140">
        <v>4</v>
      </c>
      <c r="B1140">
        <v>4332</v>
      </c>
      <c r="C1140" s="34" t="s">
        <v>3736</v>
      </c>
      <c r="D1140" s="34" t="s">
        <v>973</v>
      </c>
      <c r="E1140" s="34" t="s">
        <v>252</v>
      </c>
      <c r="F1140" s="34" t="s">
        <v>4677</v>
      </c>
      <c r="G1140" s="34" t="s">
        <v>1337</v>
      </c>
      <c r="H1140" s="34" t="s">
        <v>100</v>
      </c>
      <c r="I1140">
        <v>0.9</v>
      </c>
      <c r="J1140" s="34" t="s">
        <v>6969</v>
      </c>
      <c r="K1140" s="35">
        <v>43357</v>
      </c>
      <c r="L1140">
        <v>34255.5</v>
      </c>
      <c r="M1140">
        <v>34255.5</v>
      </c>
      <c r="N1140">
        <v>0</v>
      </c>
      <c r="O1140">
        <v>30829.95</v>
      </c>
      <c r="P1140">
        <v>0</v>
      </c>
      <c r="Q1140">
        <v>2569.16</v>
      </c>
      <c r="R1140">
        <v>2569.16</v>
      </c>
      <c r="S1140">
        <v>0</v>
      </c>
    </row>
    <row r="1141" spans="1:19" x14ac:dyDescent="0.25">
      <c r="A1141">
        <v>4</v>
      </c>
      <c r="B1141">
        <v>4332</v>
      </c>
      <c r="C1141" s="34" t="s">
        <v>3736</v>
      </c>
      <c r="D1141" s="34" t="s">
        <v>174</v>
      </c>
      <c r="E1141" s="34" t="s">
        <v>9</v>
      </c>
      <c r="F1141" s="34" t="s">
        <v>4678</v>
      </c>
      <c r="G1141" s="34" t="s">
        <v>1848</v>
      </c>
      <c r="H1141" s="34" t="s">
        <v>107</v>
      </c>
      <c r="I1141">
        <v>0.25</v>
      </c>
      <c r="J1141" s="34" t="s">
        <v>6969</v>
      </c>
      <c r="K1141" s="35">
        <v>43411</v>
      </c>
      <c r="L1141">
        <v>6690.17</v>
      </c>
      <c r="M1141">
        <v>6690.17</v>
      </c>
      <c r="N1141">
        <v>0</v>
      </c>
      <c r="O1141">
        <v>6021.15</v>
      </c>
      <c r="P1141">
        <v>0</v>
      </c>
      <c r="Q1141">
        <v>501.77</v>
      </c>
      <c r="R1141">
        <v>501.76</v>
      </c>
      <c r="S1141">
        <v>0.01</v>
      </c>
    </row>
    <row r="1142" spans="1:19" x14ac:dyDescent="0.25">
      <c r="A1142">
        <v>4</v>
      </c>
      <c r="B1142">
        <v>4332</v>
      </c>
      <c r="C1142" s="34" t="s">
        <v>3736</v>
      </c>
      <c r="D1142" s="34" t="s">
        <v>1159</v>
      </c>
      <c r="E1142" s="34" t="s">
        <v>9</v>
      </c>
      <c r="F1142" s="34" t="s">
        <v>7361</v>
      </c>
      <c r="G1142" s="34" t="s">
        <v>7362</v>
      </c>
      <c r="H1142" s="34" t="s">
        <v>86</v>
      </c>
      <c r="I1142">
        <v>1</v>
      </c>
      <c r="J1142" s="34" t="s">
        <v>6969</v>
      </c>
      <c r="K1142" s="35">
        <v>43356</v>
      </c>
      <c r="L1142">
        <v>4563.63</v>
      </c>
      <c r="M1142">
        <v>4563.63</v>
      </c>
      <c r="N1142">
        <v>0</v>
      </c>
      <c r="O1142">
        <v>4563.63</v>
      </c>
      <c r="P1142">
        <v>0</v>
      </c>
      <c r="Q1142">
        <v>0</v>
      </c>
      <c r="R1142">
        <v>0</v>
      </c>
      <c r="S1142">
        <v>0</v>
      </c>
    </row>
    <row r="1143" spans="1:19" x14ac:dyDescent="0.25">
      <c r="A1143">
        <v>4</v>
      </c>
      <c r="B1143">
        <v>4332</v>
      </c>
      <c r="C1143" s="34" t="s">
        <v>3736</v>
      </c>
      <c r="D1143" s="34" t="s">
        <v>767</v>
      </c>
      <c r="E1143" s="34" t="s">
        <v>9</v>
      </c>
      <c r="F1143" s="34" t="s">
        <v>4679</v>
      </c>
      <c r="G1143" s="34" t="s">
        <v>1127</v>
      </c>
      <c r="H1143" s="34" t="s">
        <v>104</v>
      </c>
      <c r="I1143">
        <v>1</v>
      </c>
      <c r="J1143" s="34" t="s">
        <v>6969</v>
      </c>
      <c r="K1143" s="35">
        <v>43333</v>
      </c>
      <c r="L1143">
        <v>8888.19</v>
      </c>
      <c r="M1143">
        <v>8888.19</v>
      </c>
      <c r="N1143">
        <v>0</v>
      </c>
      <c r="O1143">
        <v>7999.37</v>
      </c>
      <c r="P1143">
        <v>0</v>
      </c>
      <c r="Q1143">
        <v>666.62</v>
      </c>
      <c r="R1143">
        <v>666.61</v>
      </c>
      <c r="S1143">
        <v>0.01</v>
      </c>
    </row>
    <row r="1144" spans="1:19" x14ac:dyDescent="0.25">
      <c r="A1144">
        <v>4</v>
      </c>
      <c r="B1144">
        <v>4332</v>
      </c>
      <c r="C1144" s="34" t="s">
        <v>3736</v>
      </c>
      <c r="D1144" s="34" t="s">
        <v>131</v>
      </c>
      <c r="E1144" s="34" t="s">
        <v>27</v>
      </c>
      <c r="F1144" s="34" t="s">
        <v>4680</v>
      </c>
      <c r="G1144" s="34" t="s">
        <v>164</v>
      </c>
      <c r="H1144" s="34" t="s">
        <v>100</v>
      </c>
      <c r="I1144">
        <v>1</v>
      </c>
      <c r="J1144" s="34" t="s">
        <v>6969</v>
      </c>
      <c r="K1144" s="35">
        <v>43228</v>
      </c>
      <c r="L1144">
        <v>3333</v>
      </c>
      <c r="M1144">
        <v>3333</v>
      </c>
      <c r="N1144">
        <v>0</v>
      </c>
      <c r="O1144">
        <v>2999.7</v>
      </c>
      <c r="P1144">
        <v>0</v>
      </c>
      <c r="Q1144">
        <v>249.98</v>
      </c>
      <c r="R1144">
        <v>249.98</v>
      </c>
      <c r="S1144">
        <v>0</v>
      </c>
    </row>
    <row r="1145" spans="1:19" x14ac:dyDescent="0.25">
      <c r="A1145">
        <v>4</v>
      </c>
      <c r="B1145">
        <v>4332</v>
      </c>
      <c r="C1145" s="34" t="s">
        <v>3736</v>
      </c>
      <c r="D1145" s="34" t="s">
        <v>1159</v>
      </c>
      <c r="E1145" s="34" t="s">
        <v>9</v>
      </c>
      <c r="F1145" s="34" t="s">
        <v>4681</v>
      </c>
      <c r="G1145" s="34" t="s">
        <v>1160</v>
      </c>
      <c r="H1145" s="34" t="s">
        <v>149</v>
      </c>
      <c r="I1145">
        <v>1</v>
      </c>
      <c r="J1145" s="34" t="s">
        <v>6969</v>
      </c>
      <c r="K1145" s="35">
        <v>43334</v>
      </c>
      <c r="L1145">
        <v>5735</v>
      </c>
      <c r="M1145">
        <v>5735</v>
      </c>
      <c r="N1145">
        <v>0</v>
      </c>
      <c r="O1145">
        <v>5161.5</v>
      </c>
      <c r="P1145">
        <v>0</v>
      </c>
      <c r="Q1145">
        <v>430.13</v>
      </c>
      <c r="R1145">
        <v>430.13</v>
      </c>
      <c r="S1145">
        <v>0</v>
      </c>
    </row>
    <row r="1146" spans="1:19" x14ac:dyDescent="0.25">
      <c r="A1146">
        <v>4</v>
      </c>
      <c r="B1146">
        <v>4332</v>
      </c>
      <c r="C1146" s="34" t="s">
        <v>3736</v>
      </c>
      <c r="D1146" s="34" t="s">
        <v>95</v>
      </c>
      <c r="E1146" s="34" t="s">
        <v>93</v>
      </c>
      <c r="F1146" s="34" t="s">
        <v>4682</v>
      </c>
      <c r="G1146" s="34" t="s">
        <v>1470</v>
      </c>
      <c r="H1146" s="34" t="s">
        <v>107</v>
      </c>
      <c r="I1146">
        <v>1</v>
      </c>
      <c r="J1146" s="34" t="s">
        <v>6969</v>
      </c>
      <c r="K1146" s="35">
        <v>43360</v>
      </c>
      <c r="L1146">
        <v>3288.15</v>
      </c>
      <c r="M1146">
        <v>3288.15</v>
      </c>
      <c r="N1146">
        <v>0</v>
      </c>
      <c r="O1146">
        <v>2959.34</v>
      </c>
      <c r="P1146">
        <v>0</v>
      </c>
      <c r="Q1146">
        <v>246.61</v>
      </c>
      <c r="R1146">
        <v>246.61</v>
      </c>
      <c r="S1146">
        <v>0</v>
      </c>
    </row>
    <row r="1147" spans="1:19" x14ac:dyDescent="0.25">
      <c r="A1147">
        <v>4</v>
      </c>
      <c r="B1147">
        <v>4332</v>
      </c>
      <c r="C1147" s="34" t="s">
        <v>3736</v>
      </c>
      <c r="D1147" s="34" t="s">
        <v>1244</v>
      </c>
      <c r="E1147" s="34" t="s">
        <v>9</v>
      </c>
      <c r="F1147" s="34" t="s">
        <v>4683</v>
      </c>
      <c r="G1147" s="34" t="s">
        <v>2078</v>
      </c>
      <c r="H1147" s="34" t="s">
        <v>107</v>
      </c>
      <c r="I1147">
        <v>1</v>
      </c>
      <c r="J1147" s="34" t="s">
        <v>6969</v>
      </c>
      <c r="K1147" s="35">
        <v>43507</v>
      </c>
      <c r="L1147">
        <v>94091.88</v>
      </c>
      <c r="M1147">
        <v>94091.88</v>
      </c>
      <c r="N1147">
        <v>0</v>
      </c>
      <c r="O1147">
        <v>84682.69</v>
      </c>
      <c r="P1147">
        <v>0</v>
      </c>
      <c r="Q1147">
        <v>7056.89</v>
      </c>
      <c r="R1147">
        <v>0</v>
      </c>
      <c r="S1147">
        <v>7056.89</v>
      </c>
    </row>
    <row r="1148" spans="1:19" x14ac:dyDescent="0.25">
      <c r="A1148">
        <v>4</v>
      </c>
      <c r="B1148">
        <v>4332</v>
      </c>
      <c r="C1148" s="34" t="s">
        <v>3736</v>
      </c>
      <c r="D1148" s="34" t="s">
        <v>7363</v>
      </c>
      <c r="E1148" s="34" t="s">
        <v>9</v>
      </c>
      <c r="F1148" s="34" t="s">
        <v>7364</v>
      </c>
      <c r="G1148" s="34" t="s">
        <v>7365</v>
      </c>
      <c r="H1148" s="34" t="s">
        <v>86</v>
      </c>
      <c r="I1148">
        <v>1</v>
      </c>
      <c r="J1148" s="34" t="s">
        <v>6969</v>
      </c>
      <c r="K1148" s="35">
        <v>43854</v>
      </c>
      <c r="L1148">
        <v>393017.67</v>
      </c>
      <c r="M1148">
        <v>393017.67</v>
      </c>
      <c r="N1148">
        <v>0</v>
      </c>
      <c r="O1148">
        <v>393017.67</v>
      </c>
      <c r="P1148">
        <v>0</v>
      </c>
      <c r="Q1148">
        <v>0</v>
      </c>
      <c r="R1148">
        <v>0</v>
      </c>
      <c r="S1148">
        <v>0</v>
      </c>
    </row>
    <row r="1149" spans="1:19" x14ac:dyDescent="0.25">
      <c r="A1149">
        <v>4</v>
      </c>
      <c r="B1149">
        <v>4332</v>
      </c>
      <c r="C1149" s="34" t="s">
        <v>3736</v>
      </c>
      <c r="D1149" s="34" t="s">
        <v>48</v>
      </c>
      <c r="E1149" s="34" t="s">
        <v>48</v>
      </c>
      <c r="F1149" s="34" t="s">
        <v>4684</v>
      </c>
      <c r="G1149" s="34" t="s">
        <v>1426</v>
      </c>
      <c r="H1149" s="34" t="s">
        <v>107</v>
      </c>
      <c r="I1149">
        <v>0</v>
      </c>
      <c r="J1149" s="34" t="s">
        <v>6969</v>
      </c>
      <c r="K1149" s="35">
        <v>43787</v>
      </c>
      <c r="L1149">
        <v>5970</v>
      </c>
      <c r="M1149">
        <v>5970</v>
      </c>
      <c r="N1149">
        <v>0</v>
      </c>
      <c r="O1149">
        <v>5373</v>
      </c>
      <c r="P1149">
        <v>0</v>
      </c>
      <c r="Q1149">
        <v>447.75</v>
      </c>
      <c r="R1149">
        <v>447.75</v>
      </c>
      <c r="S1149">
        <v>0</v>
      </c>
    </row>
    <row r="1150" spans="1:19" x14ac:dyDescent="0.25">
      <c r="A1150">
        <v>4</v>
      </c>
      <c r="B1150">
        <v>4332</v>
      </c>
      <c r="C1150" s="34" t="s">
        <v>3736</v>
      </c>
      <c r="D1150" s="34" t="s">
        <v>134</v>
      </c>
      <c r="E1150" s="34" t="s">
        <v>135</v>
      </c>
      <c r="F1150" s="34" t="s">
        <v>4685</v>
      </c>
      <c r="G1150" s="34" t="s">
        <v>208</v>
      </c>
      <c r="H1150" s="34" t="s">
        <v>107</v>
      </c>
      <c r="I1150">
        <v>0</v>
      </c>
      <c r="J1150" s="34" t="s">
        <v>6969</v>
      </c>
      <c r="K1150" s="35">
        <v>43265</v>
      </c>
      <c r="L1150">
        <v>8500</v>
      </c>
      <c r="M1150">
        <v>8500</v>
      </c>
      <c r="N1150">
        <v>0</v>
      </c>
      <c r="O1150">
        <v>7650</v>
      </c>
      <c r="P1150">
        <v>0</v>
      </c>
      <c r="Q1150">
        <v>637.5</v>
      </c>
      <c r="R1150">
        <v>637.5</v>
      </c>
      <c r="S1150">
        <v>0</v>
      </c>
    </row>
    <row r="1151" spans="1:19" x14ac:dyDescent="0.25">
      <c r="A1151">
        <v>4</v>
      </c>
      <c r="B1151">
        <v>4332</v>
      </c>
      <c r="C1151" s="34" t="s">
        <v>3736</v>
      </c>
      <c r="D1151" s="34" t="s">
        <v>1398</v>
      </c>
      <c r="E1151" s="34" t="s">
        <v>9</v>
      </c>
      <c r="F1151" s="34" t="s">
        <v>4686</v>
      </c>
      <c r="G1151" s="34" t="s">
        <v>1412</v>
      </c>
      <c r="H1151" s="34" t="s">
        <v>104</v>
      </c>
      <c r="I1151">
        <v>1</v>
      </c>
      <c r="J1151" s="34" t="s">
        <v>6969</v>
      </c>
      <c r="K1151" s="35">
        <v>43356</v>
      </c>
      <c r="L1151">
        <v>5201.6000000000004</v>
      </c>
      <c r="M1151">
        <v>5201.6000000000004</v>
      </c>
      <c r="N1151">
        <v>0</v>
      </c>
      <c r="O1151">
        <v>4681.4399999999996</v>
      </c>
      <c r="P1151">
        <v>0</v>
      </c>
      <c r="Q1151">
        <v>390.12</v>
      </c>
      <c r="R1151">
        <v>390.12</v>
      </c>
      <c r="S1151">
        <v>0</v>
      </c>
    </row>
    <row r="1152" spans="1:19" x14ac:dyDescent="0.25">
      <c r="A1152">
        <v>4</v>
      </c>
      <c r="B1152">
        <v>4332</v>
      </c>
      <c r="C1152" s="34" t="s">
        <v>3736</v>
      </c>
      <c r="D1152" s="34" t="s">
        <v>1132</v>
      </c>
      <c r="E1152" s="34" t="s">
        <v>93</v>
      </c>
      <c r="F1152" s="34" t="s">
        <v>7366</v>
      </c>
      <c r="G1152" s="34" t="s">
        <v>7367</v>
      </c>
      <c r="H1152" s="34" t="s">
        <v>107</v>
      </c>
      <c r="I1152">
        <v>0</v>
      </c>
      <c r="J1152" s="34" t="s">
        <v>6969</v>
      </c>
      <c r="K1152" s="35">
        <v>48092</v>
      </c>
      <c r="L1152">
        <v>5000</v>
      </c>
      <c r="M1152">
        <v>5000</v>
      </c>
      <c r="N1152">
        <v>0</v>
      </c>
      <c r="O1152">
        <v>4500</v>
      </c>
      <c r="P1152">
        <v>0</v>
      </c>
      <c r="Q1152">
        <v>375</v>
      </c>
      <c r="R1152">
        <v>375</v>
      </c>
      <c r="S1152">
        <v>0</v>
      </c>
    </row>
    <row r="1153" spans="1:19" x14ac:dyDescent="0.25">
      <c r="A1153">
        <v>4</v>
      </c>
      <c r="B1153">
        <v>4332</v>
      </c>
      <c r="C1153" s="34" t="s">
        <v>3736</v>
      </c>
      <c r="D1153" s="34" t="s">
        <v>1159</v>
      </c>
      <c r="E1153" s="34" t="s">
        <v>9</v>
      </c>
      <c r="F1153" s="34" t="s">
        <v>4687</v>
      </c>
      <c r="G1153" s="34" t="s">
        <v>1733</v>
      </c>
      <c r="H1153" s="34" t="s">
        <v>149</v>
      </c>
      <c r="I1153">
        <v>1</v>
      </c>
      <c r="J1153" s="34" t="s">
        <v>6969</v>
      </c>
      <c r="K1153" s="35">
        <v>43410</v>
      </c>
      <c r="L1153">
        <v>6560</v>
      </c>
      <c r="M1153">
        <v>6560</v>
      </c>
      <c r="N1153">
        <v>0</v>
      </c>
      <c r="O1153">
        <v>5904</v>
      </c>
      <c r="P1153">
        <v>0</v>
      </c>
      <c r="Q1153">
        <v>492</v>
      </c>
      <c r="R1153">
        <v>492</v>
      </c>
      <c r="S1153">
        <v>0</v>
      </c>
    </row>
    <row r="1154" spans="1:19" x14ac:dyDescent="0.25">
      <c r="A1154">
        <v>4</v>
      </c>
      <c r="B1154">
        <v>4332</v>
      </c>
      <c r="C1154" s="34" t="s">
        <v>3736</v>
      </c>
      <c r="D1154" s="34" t="s">
        <v>1334</v>
      </c>
      <c r="E1154" s="34" t="s">
        <v>60</v>
      </c>
      <c r="F1154" s="34" t="s">
        <v>7368</v>
      </c>
      <c r="G1154" s="34" t="s">
        <v>7369</v>
      </c>
      <c r="H1154" s="34" t="s">
        <v>107</v>
      </c>
      <c r="I1154">
        <v>0</v>
      </c>
      <c r="J1154" s="34" t="s">
        <v>6969</v>
      </c>
      <c r="K1154" s="35">
        <v>48092</v>
      </c>
      <c r="L1154">
        <v>95342.27</v>
      </c>
      <c r="M1154">
        <v>95342.27</v>
      </c>
      <c r="N1154">
        <v>0</v>
      </c>
      <c r="O1154">
        <v>85808.04</v>
      </c>
      <c r="P1154">
        <v>0</v>
      </c>
      <c r="Q1154">
        <v>7150.67</v>
      </c>
      <c r="R1154">
        <v>7150.67</v>
      </c>
      <c r="S1154">
        <v>0</v>
      </c>
    </row>
    <row r="1155" spans="1:19" x14ac:dyDescent="0.25">
      <c r="A1155">
        <v>4</v>
      </c>
      <c r="B1155">
        <v>4332</v>
      </c>
      <c r="C1155" s="34" t="s">
        <v>3736</v>
      </c>
      <c r="D1155" s="34" t="s">
        <v>1162</v>
      </c>
      <c r="E1155" s="34" t="s">
        <v>69</v>
      </c>
      <c r="F1155" s="34" t="s">
        <v>4688</v>
      </c>
      <c r="G1155" s="34" t="s">
        <v>1288</v>
      </c>
      <c r="H1155" s="34" t="s">
        <v>107</v>
      </c>
      <c r="I1155">
        <v>0</v>
      </c>
      <c r="J1155" s="34" t="s">
        <v>6969</v>
      </c>
      <c r="K1155" s="35">
        <v>43361</v>
      </c>
      <c r="L1155">
        <v>13801.14</v>
      </c>
      <c r="M1155">
        <v>13801.14</v>
      </c>
      <c r="N1155">
        <v>0</v>
      </c>
      <c r="O1155">
        <v>12421.03</v>
      </c>
      <c r="P1155">
        <v>0</v>
      </c>
      <c r="Q1155">
        <v>1035.0899999999999</v>
      </c>
      <c r="R1155">
        <v>1035.0899999999999</v>
      </c>
      <c r="S1155">
        <v>0</v>
      </c>
    </row>
    <row r="1156" spans="1:19" x14ac:dyDescent="0.25">
      <c r="A1156">
        <v>4</v>
      </c>
      <c r="B1156">
        <v>4332</v>
      </c>
      <c r="C1156" s="34" t="s">
        <v>3736</v>
      </c>
      <c r="D1156" s="34" t="s">
        <v>343</v>
      </c>
      <c r="E1156" s="34" t="s">
        <v>140</v>
      </c>
      <c r="F1156" s="34" t="s">
        <v>4689</v>
      </c>
      <c r="G1156" s="34" t="s">
        <v>1889</v>
      </c>
      <c r="H1156" s="34" t="s">
        <v>124</v>
      </c>
      <c r="I1156">
        <v>0</v>
      </c>
      <c r="J1156" s="34" t="s">
        <v>6969</v>
      </c>
      <c r="K1156" s="35">
        <v>43411</v>
      </c>
      <c r="L1156">
        <v>20519.400000000001</v>
      </c>
      <c r="M1156">
        <v>20519.400000000001</v>
      </c>
      <c r="N1156">
        <v>0</v>
      </c>
      <c r="O1156">
        <v>18467.46</v>
      </c>
      <c r="P1156">
        <v>0</v>
      </c>
      <c r="Q1156">
        <v>1538.96</v>
      </c>
      <c r="R1156">
        <v>1538.96</v>
      </c>
      <c r="S1156">
        <v>0</v>
      </c>
    </row>
    <row r="1157" spans="1:19" x14ac:dyDescent="0.25">
      <c r="A1157">
        <v>4</v>
      </c>
      <c r="B1157">
        <v>4332</v>
      </c>
      <c r="C1157" s="34" t="s">
        <v>3736</v>
      </c>
      <c r="D1157" s="34" t="s">
        <v>1286</v>
      </c>
      <c r="E1157" s="34" t="s">
        <v>687</v>
      </c>
      <c r="F1157" s="34" t="s">
        <v>4690</v>
      </c>
      <c r="G1157" s="34" t="s">
        <v>1287</v>
      </c>
      <c r="H1157" s="34" t="s">
        <v>124</v>
      </c>
      <c r="I1157">
        <v>0</v>
      </c>
      <c r="J1157" s="34" t="s">
        <v>6969</v>
      </c>
      <c r="K1157" s="35">
        <v>43599</v>
      </c>
      <c r="L1157">
        <v>6388.69</v>
      </c>
      <c r="M1157">
        <v>6388.69</v>
      </c>
      <c r="N1157">
        <v>0</v>
      </c>
      <c r="O1157">
        <v>5749.82</v>
      </c>
      <c r="P1157">
        <v>0</v>
      </c>
      <c r="Q1157">
        <v>479.15</v>
      </c>
      <c r="R1157">
        <v>479.15</v>
      </c>
      <c r="S1157">
        <v>0</v>
      </c>
    </row>
    <row r="1158" spans="1:19" x14ac:dyDescent="0.25">
      <c r="A1158">
        <v>4</v>
      </c>
      <c r="B1158">
        <v>4332</v>
      </c>
      <c r="C1158" s="34" t="s">
        <v>3736</v>
      </c>
      <c r="D1158" s="34" t="s">
        <v>162</v>
      </c>
      <c r="E1158" s="34" t="s">
        <v>147</v>
      </c>
      <c r="F1158" s="34" t="s">
        <v>4691</v>
      </c>
      <c r="G1158" s="34" t="s">
        <v>163</v>
      </c>
      <c r="H1158" s="34" t="s">
        <v>100</v>
      </c>
      <c r="I1158">
        <v>1</v>
      </c>
      <c r="J1158" s="34" t="s">
        <v>6969</v>
      </c>
      <c r="K1158" s="35">
        <v>43265</v>
      </c>
      <c r="L1158">
        <v>11380.17</v>
      </c>
      <c r="M1158">
        <v>11380.17</v>
      </c>
      <c r="N1158">
        <v>0</v>
      </c>
      <c r="O1158">
        <v>10242.15</v>
      </c>
      <c r="P1158">
        <v>0</v>
      </c>
      <c r="Q1158">
        <v>853.52</v>
      </c>
      <c r="R1158">
        <v>853.51</v>
      </c>
      <c r="S1158">
        <v>0.01</v>
      </c>
    </row>
    <row r="1159" spans="1:19" x14ac:dyDescent="0.25">
      <c r="A1159">
        <v>4</v>
      </c>
      <c r="B1159">
        <v>4332</v>
      </c>
      <c r="C1159" s="34" t="s">
        <v>3736</v>
      </c>
      <c r="D1159" s="34" t="s">
        <v>21</v>
      </c>
      <c r="E1159" s="34" t="s">
        <v>21</v>
      </c>
      <c r="F1159" s="34" t="s">
        <v>4692</v>
      </c>
      <c r="G1159" s="34" t="s">
        <v>1312</v>
      </c>
      <c r="H1159" s="34" t="s">
        <v>100</v>
      </c>
      <c r="I1159">
        <v>1</v>
      </c>
      <c r="J1159" s="34" t="s">
        <v>6969</v>
      </c>
      <c r="K1159" s="35">
        <v>43356</v>
      </c>
      <c r="L1159">
        <v>6625</v>
      </c>
      <c r="M1159">
        <v>6625</v>
      </c>
      <c r="N1159">
        <v>0</v>
      </c>
      <c r="O1159">
        <v>5962.5</v>
      </c>
      <c r="P1159">
        <v>0</v>
      </c>
      <c r="Q1159">
        <v>496.88</v>
      </c>
      <c r="R1159">
        <v>496.88</v>
      </c>
      <c r="S1159">
        <v>0</v>
      </c>
    </row>
    <row r="1160" spans="1:19" x14ac:dyDescent="0.25">
      <c r="A1160">
        <v>4</v>
      </c>
      <c r="B1160">
        <v>4332</v>
      </c>
      <c r="C1160" s="34" t="s">
        <v>3736</v>
      </c>
      <c r="D1160" s="34" t="s">
        <v>577</v>
      </c>
      <c r="E1160" s="34" t="s">
        <v>82</v>
      </c>
      <c r="F1160" s="34" t="s">
        <v>4693</v>
      </c>
      <c r="G1160" s="34" t="s">
        <v>1648</v>
      </c>
      <c r="H1160" s="34" t="s">
        <v>107</v>
      </c>
      <c r="I1160">
        <v>0.2</v>
      </c>
      <c r="J1160" s="34" t="s">
        <v>6969</v>
      </c>
      <c r="K1160" s="35">
        <v>43917</v>
      </c>
      <c r="L1160">
        <v>12170.78</v>
      </c>
      <c r="M1160">
        <v>12170.78</v>
      </c>
      <c r="N1160">
        <v>0</v>
      </c>
      <c r="O1160">
        <v>10953.7</v>
      </c>
      <c r="P1160">
        <v>0</v>
      </c>
      <c r="Q1160">
        <v>912.81</v>
      </c>
      <c r="R1160">
        <v>912.81</v>
      </c>
      <c r="S1160">
        <v>0</v>
      </c>
    </row>
    <row r="1161" spans="1:19" x14ac:dyDescent="0.25">
      <c r="A1161">
        <v>4</v>
      </c>
      <c r="B1161">
        <v>4332</v>
      </c>
      <c r="C1161" s="34" t="s">
        <v>3736</v>
      </c>
      <c r="D1161" s="34" t="s">
        <v>1244</v>
      </c>
      <c r="E1161" s="34" t="s">
        <v>9</v>
      </c>
      <c r="F1161" s="34" t="s">
        <v>4694</v>
      </c>
      <c r="G1161" s="34" t="s">
        <v>1246</v>
      </c>
      <c r="H1161" s="34" t="s">
        <v>107</v>
      </c>
      <c r="I1161">
        <v>1</v>
      </c>
      <c r="J1161" s="34" t="s">
        <v>6969</v>
      </c>
      <c r="K1161" s="35">
        <v>43360</v>
      </c>
      <c r="L1161">
        <v>6828.39</v>
      </c>
      <c r="M1161">
        <v>6828.39</v>
      </c>
      <c r="N1161">
        <v>0</v>
      </c>
      <c r="O1161">
        <v>6145.55</v>
      </c>
      <c r="P1161">
        <v>0</v>
      </c>
      <c r="Q1161">
        <v>512.13</v>
      </c>
      <c r="R1161">
        <v>0</v>
      </c>
      <c r="S1161">
        <v>512.13</v>
      </c>
    </row>
    <row r="1162" spans="1:19" x14ac:dyDescent="0.25">
      <c r="A1162">
        <v>4</v>
      </c>
      <c r="B1162">
        <v>4332</v>
      </c>
      <c r="C1162" s="34" t="s">
        <v>3736</v>
      </c>
      <c r="D1162" s="34" t="s">
        <v>424</v>
      </c>
      <c r="E1162" s="34" t="s">
        <v>82</v>
      </c>
      <c r="F1162" s="34" t="s">
        <v>4695</v>
      </c>
      <c r="G1162" s="34" t="s">
        <v>1697</v>
      </c>
      <c r="H1162" s="34" t="s">
        <v>107</v>
      </c>
      <c r="I1162">
        <v>0</v>
      </c>
      <c r="J1162" s="34" t="s">
        <v>6969</v>
      </c>
      <c r="K1162" s="35">
        <v>43412</v>
      </c>
      <c r="L1162">
        <v>11736.29</v>
      </c>
      <c r="M1162">
        <v>11736.29</v>
      </c>
      <c r="N1162">
        <v>0</v>
      </c>
      <c r="O1162">
        <v>10562.66</v>
      </c>
      <c r="P1162">
        <v>0</v>
      </c>
      <c r="Q1162">
        <v>880.22</v>
      </c>
      <c r="R1162">
        <v>880.22</v>
      </c>
      <c r="S1162">
        <v>0</v>
      </c>
    </row>
    <row r="1163" spans="1:19" x14ac:dyDescent="0.25">
      <c r="A1163">
        <v>4</v>
      </c>
      <c r="B1163">
        <v>4332</v>
      </c>
      <c r="C1163" s="34" t="s">
        <v>3736</v>
      </c>
      <c r="D1163" s="34" t="s">
        <v>1123</v>
      </c>
      <c r="E1163" s="34" t="s">
        <v>9</v>
      </c>
      <c r="F1163" s="34" t="s">
        <v>4696</v>
      </c>
      <c r="G1163" s="34" t="s">
        <v>1502</v>
      </c>
      <c r="H1163" s="34" t="s">
        <v>100</v>
      </c>
      <c r="I1163">
        <v>1</v>
      </c>
      <c r="J1163" s="34" t="s">
        <v>6969</v>
      </c>
      <c r="K1163" s="35">
        <v>43951</v>
      </c>
      <c r="L1163">
        <v>90350</v>
      </c>
      <c r="M1163">
        <v>90350</v>
      </c>
      <c r="N1163">
        <v>0</v>
      </c>
      <c r="O1163">
        <v>81315</v>
      </c>
      <c r="P1163">
        <v>0</v>
      </c>
      <c r="Q1163">
        <v>6776.25</v>
      </c>
      <c r="R1163">
        <v>6776.25</v>
      </c>
      <c r="S1163">
        <v>0</v>
      </c>
    </row>
    <row r="1164" spans="1:19" x14ac:dyDescent="0.25">
      <c r="A1164">
        <v>4</v>
      </c>
      <c r="B1164">
        <v>4332</v>
      </c>
      <c r="C1164" s="34" t="s">
        <v>3736</v>
      </c>
      <c r="D1164" s="34" t="s">
        <v>81</v>
      </c>
      <c r="E1164" s="34" t="s">
        <v>82</v>
      </c>
      <c r="F1164" s="34" t="s">
        <v>4697</v>
      </c>
      <c r="G1164" s="34" t="s">
        <v>150</v>
      </c>
      <c r="H1164" s="34" t="s">
        <v>124</v>
      </c>
      <c r="I1164">
        <v>0</v>
      </c>
      <c r="J1164" s="34" t="s">
        <v>6969</v>
      </c>
      <c r="K1164" s="35">
        <v>43882</v>
      </c>
      <c r="L1164">
        <v>25214.66</v>
      </c>
      <c r="M1164">
        <v>25214.66</v>
      </c>
      <c r="N1164">
        <v>0</v>
      </c>
      <c r="O1164">
        <v>22693.19</v>
      </c>
      <c r="P1164">
        <v>0</v>
      </c>
      <c r="Q1164">
        <v>1891.1</v>
      </c>
      <c r="R1164">
        <v>1891.1</v>
      </c>
      <c r="S1164">
        <v>0</v>
      </c>
    </row>
    <row r="1165" spans="1:19" x14ac:dyDescent="0.25">
      <c r="A1165">
        <v>4</v>
      </c>
      <c r="B1165">
        <v>4332</v>
      </c>
      <c r="C1165" s="34" t="s">
        <v>3736</v>
      </c>
      <c r="D1165" s="34" t="s">
        <v>90</v>
      </c>
      <c r="E1165" s="34" t="s">
        <v>9</v>
      </c>
      <c r="F1165" s="34" t="s">
        <v>4698</v>
      </c>
      <c r="G1165" s="34" t="s">
        <v>1222</v>
      </c>
      <c r="H1165" s="34" t="s">
        <v>100</v>
      </c>
      <c r="I1165">
        <v>1</v>
      </c>
      <c r="J1165" s="34" t="s">
        <v>6969</v>
      </c>
      <c r="K1165" s="35">
        <v>43356</v>
      </c>
      <c r="L1165">
        <v>19735.919999999998</v>
      </c>
      <c r="M1165">
        <v>19735.919999999998</v>
      </c>
      <c r="N1165">
        <v>0</v>
      </c>
      <c r="O1165">
        <v>17762.330000000002</v>
      </c>
      <c r="P1165">
        <v>0</v>
      </c>
      <c r="Q1165">
        <v>1480.19</v>
      </c>
      <c r="R1165">
        <v>1480.19</v>
      </c>
      <c r="S1165">
        <v>0</v>
      </c>
    </row>
    <row r="1166" spans="1:19" x14ac:dyDescent="0.25">
      <c r="A1166">
        <v>4</v>
      </c>
      <c r="B1166">
        <v>4332</v>
      </c>
      <c r="C1166" s="34" t="s">
        <v>3736</v>
      </c>
      <c r="D1166" s="34" t="s">
        <v>744</v>
      </c>
      <c r="E1166" s="34" t="s">
        <v>25</v>
      </c>
      <c r="F1166" s="34" t="s">
        <v>4699</v>
      </c>
      <c r="G1166" s="34" t="s">
        <v>1291</v>
      </c>
      <c r="H1166" s="34" t="s">
        <v>107</v>
      </c>
      <c r="I1166">
        <v>1</v>
      </c>
      <c r="J1166" s="34" t="s">
        <v>6969</v>
      </c>
      <c r="K1166" s="35">
        <v>43360</v>
      </c>
      <c r="L1166">
        <v>3547.15</v>
      </c>
      <c r="M1166">
        <v>3547.15</v>
      </c>
      <c r="N1166">
        <v>0</v>
      </c>
      <c r="O1166">
        <v>3192.44</v>
      </c>
      <c r="P1166">
        <v>0</v>
      </c>
      <c r="Q1166">
        <v>266.04000000000002</v>
      </c>
      <c r="R1166">
        <v>266.04000000000002</v>
      </c>
      <c r="S1166">
        <v>0</v>
      </c>
    </row>
    <row r="1167" spans="1:19" x14ac:dyDescent="0.25">
      <c r="A1167">
        <v>4</v>
      </c>
      <c r="B1167">
        <v>4332</v>
      </c>
      <c r="C1167" s="34" t="s">
        <v>3736</v>
      </c>
      <c r="D1167" s="34" t="s">
        <v>1045</v>
      </c>
      <c r="E1167" s="34" t="s">
        <v>21</v>
      </c>
      <c r="F1167" s="34" t="s">
        <v>4700</v>
      </c>
      <c r="G1167" s="34" t="s">
        <v>1928</v>
      </c>
      <c r="H1167" s="34" t="s">
        <v>107</v>
      </c>
      <c r="I1167">
        <v>1</v>
      </c>
      <c r="J1167" s="34" t="s">
        <v>6969</v>
      </c>
      <c r="K1167" s="35">
        <v>43413</v>
      </c>
      <c r="L1167">
        <v>4220.8900000000003</v>
      </c>
      <c r="M1167">
        <v>4220.8900000000003</v>
      </c>
      <c r="N1167">
        <v>0</v>
      </c>
      <c r="O1167">
        <v>3798.8</v>
      </c>
      <c r="P1167">
        <v>0</v>
      </c>
      <c r="Q1167">
        <v>316.57</v>
      </c>
      <c r="R1167">
        <v>316.57</v>
      </c>
      <c r="S1167">
        <v>0</v>
      </c>
    </row>
    <row r="1168" spans="1:19" x14ac:dyDescent="0.25">
      <c r="A1168">
        <v>4</v>
      </c>
      <c r="B1168">
        <v>4332</v>
      </c>
      <c r="C1168" s="34" t="s">
        <v>3736</v>
      </c>
      <c r="D1168" s="34" t="s">
        <v>674</v>
      </c>
      <c r="E1168" s="34" t="s">
        <v>60</v>
      </c>
      <c r="F1168" s="34" t="s">
        <v>4701</v>
      </c>
      <c r="G1168" s="34" t="s">
        <v>1632</v>
      </c>
      <c r="H1168" s="34" t="s">
        <v>107</v>
      </c>
      <c r="I1168">
        <v>1</v>
      </c>
      <c r="J1168" s="34" t="s">
        <v>6969</v>
      </c>
      <c r="K1168" s="35">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s="34" t="s">
        <v>3736</v>
      </c>
      <c r="D1169" s="34" t="s">
        <v>548</v>
      </c>
      <c r="E1169" s="34" t="s">
        <v>9</v>
      </c>
      <c r="F1169" s="34" t="s">
        <v>4702</v>
      </c>
      <c r="G1169" s="34" t="s">
        <v>1883</v>
      </c>
      <c r="H1169" s="34" t="s">
        <v>107</v>
      </c>
      <c r="I1169">
        <v>1</v>
      </c>
      <c r="J1169" s="34" t="s">
        <v>6969</v>
      </c>
      <c r="K1169" s="35">
        <v>43411</v>
      </c>
      <c r="L1169">
        <v>26020</v>
      </c>
      <c r="M1169">
        <v>26020</v>
      </c>
      <c r="N1169">
        <v>0</v>
      </c>
      <c r="O1169">
        <v>23418</v>
      </c>
      <c r="P1169">
        <v>0</v>
      </c>
      <c r="Q1169">
        <v>1951.5</v>
      </c>
      <c r="R1169">
        <v>1951.5</v>
      </c>
      <c r="S1169">
        <v>0</v>
      </c>
    </row>
    <row r="1170" spans="1:19" x14ac:dyDescent="0.25">
      <c r="A1170">
        <v>4</v>
      </c>
      <c r="B1170">
        <v>4332</v>
      </c>
      <c r="C1170" s="34" t="s">
        <v>3736</v>
      </c>
      <c r="D1170" s="34" t="s">
        <v>327</v>
      </c>
      <c r="E1170" s="34" t="s">
        <v>9</v>
      </c>
      <c r="F1170" s="34" t="s">
        <v>4703</v>
      </c>
      <c r="G1170" s="34" t="s">
        <v>1675</v>
      </c>
      <c r="H1170" s="34" t="s">
        <v>107</v>
      </c>
      <c r="I1170">
        <v>0</v>
      </c>
      <c r="J1170" s="34" t="s">
        <v>6969</v>
      </c>
      <c r="K1170" s="35">
        <v>43917</v>
      </c>
      <c r="L1170">
        <v>75482.25</v>
      </c>
      <c r="M1170">
        <v>146964.5</v>
      </c>
      <c r="N1170">
        <v>71482.25</v>
      </c>
      <c r="O1170">
        <v>132268.06</v>
      </c>
      <c r="P1170">
        <v>64334.03</v>
      </c>
      <c r="Q1170">
        <v>5661.17</v>
      </c>
      <c r="R1170">
        <v>5661.17</v>
      </c>
      <c r="S1170">
        <v>0</v>
      </c>
    </row>
    <row r="1171" spans="1:19" x14ac:dyDescent="0.25">
      <c r="A1171">
        <v>4</v>
      </c>
      <c r="B1171">
        <v>4332</v>
      </c>
      <c r="C1171" s="34" t="s">
        <v>3736</v>
      </c>
      <c r="D1171" s="34" t="s">
        <v>122</v>
      </c>
      <c r="E1171" s="34" t="s">
        <v>122</v>
      </c>
      <c r="F1171" s="34" t="s">
        <v>4704</v>
      </c>
      <c r="G1171" s="34" t="s">
        <v>210</v>
      </c>
      <c r="H1171" s="34" t="s">
        <v>149</v>
      </c>
      <c r="I1171">
        <v>0</v>
      </c>
      <c r="J1171" s="34" t="s">
        <v>6969</v>
      </c>
      <c r="K1171" s="35">
        <v>48092</v>
      </c>
      <c r="L1171">
        <v>141925</v>
      </c>
      <c r="M1171">
        <v>141925</v>
      </c>
      <c r="N1171">
        <v>0</v>
      </c>
      <c r="O1171">
        <v>127732.5</v>
      </c>
      <c r="P1171">
        <v>0</v>
      </c>
      <c r="Q1171">
        <v>10644.38</v>
      </c>
      <c r="R1171">
        <v>1192.5</v>
      </c>
      <c r="S1171">
        <v>9451.8799999999992</v>
      </c>
    </row>
    <row r="1172" spans="1:19" x14ac:dyDescent="0.25">
      <c r="A1172">
        <v>4</v>
      </c>
      <c r="B1172">
        <v>4332</v>
      </c>
      <c r="C1172" s="34" t="s">
        <v>3736</v>
      </c>
      <c r="D1172" s="34" t="s">
        <v>1541</v>
      </c>
      <c r="E1172" s="34" t="s">
        <v>9</v>
      </c>
      <c r="F1172" s="34" t="s">
        <v>4705</v>
      </c>
      <c r="G1172" s="34" t="s">
        <v>1542</v>
      </c>
      <c r="H1172" s="34" t="s">
        <v>100</v>
      </c>
      <c r="I1172">
        <v>1</v>
      </c>
      <c r="J1172" s="34" t="s">
        <v>6969</v>
      </c>
      <c r="K1172" s="35">
        <v>43412</v>
      </c>
      <c r="L1172">
        <v>3200</v>
      </c>
      <c r="M1172">
        <v>3200</v>
      </c>
      <c r="N1172">
        <v>0</v>
      </c>
      <c r="O1172">
        <v>2880</v>
      </c>
      <c r="P1172">
        <v>0</v>
      </c>
      <c r="Q1172">
        <v>240</v>
      </c>
      <c r="R1172">
        <v>240</v>
      </c>
      <c r="S1172">
        <v>0</v>
      </c>
    </row>
    <row r="1173" spans="1:19" x14ac:dyDescent="0.25">
      <c r="A1173">
        <v>4</v>
      </c>
      <c r="B1173">
        <v>4332</v>
      </c>
      <c r="C1173" s="34" t="s">
        <v>3736</v>
      </c>
      <c r="D1173" s="34" t="s">
        <v>3454</v>
      </c>
      <c r="E1173" s="34" t="s">
        <v>9</v>
      </c>
      <c r="F1173" s="34" t="s">
        <v>4706</v>
      </c>
      <c r="G1173" s="34" t="s">
        <v>3455</v>
      </c>
      <c r="H1173" s="34" t="s">
        <v>100</v>
      </c>
      <c r="I1173">
        <v>0</v>
      </c>
      <c r="J1173" s="34" t="s">
        <v>6969</v>
      </c>
      <c r="K1173" s="35">
        <v>43864</v>
      </c>
      <c r="L1173">
        <v>19785.75</v>
      </c>
      <c r="M1173">
        <v>19785.75</v>
      </c>
      <c r="N1173">
        <v>0</v>
      </c>
      <c r="O1173">
        <v>17807.18</v>
      </c>
      <c r="P1173">
        <v>0</v>
      </c>
      <c r="Q1173">
        <v>1483.93</v>
      </c>
      <c r="R1173">
        <v>1483.93</v>
      </c>
      <c r="S1173">
        <v>0</v>
      </c>
    </row>
    <row r="1174" spans="1:19" x14ac:dyDescent="0.25">
      <c r="A1174">
        <v>4</v>
      </c>
      <c r="B1174">
        <v>4332</v>
      </c>
      <c r="C1174" s="34" t="s">
        <v>3736</v>
      </c>
      <c r="D1174" s="34" t="s">
        <v>674</v>
      </c>
      <c r="E1174" s="34" t="s">
        <v>60</v>
      </c>
      <c r="F1174" s="34" t="s">
        <v>4707</v>
      </c>
      <c r="G1174" s="34" t="s">
        <v>1326</v>
      </c>
      <c r="H1174" s="34" t="s">
        <v>107</v>
      </c>
      <c r="I1174">
        <v>1</v>
      </c>
      <c r="J1174" s="34" t="s">
        <v>6969</v>
      </c>
      <c r="K1174" s="35">
        <v>43990</v>
      </c>
      <c r="L1174">
        <v>8349.1200000000008</v>
      </c>
      <c r="M1174">
        <v>8349.1200000000008</v>
      </c>
      <c r="N1174">
        <v>0</v>
      </c>
      <c r="O1174">
        <v>7514.2</v>
      </c>
      <c r="P1174">
        <v>0</v>
      </c>
      <c r="Q1174">
        <v>626.18999999999994</v>
      </c>
      <c r="R1174">
        <v>626.17999999999995</v>
      </c>
      <c r="S1174">
        <v>0.01</v>
      </c>
    </row>
    <row r="1175" spans="1:19" x14ac:dyDescent="0.25">
      <c r="A1175">
        <v>4</v>
      </c>
      <c r="B1175">
        <v>4332</v>
      </c>
      <c r="C1175" s="34" t="s">
        <v>3736</v>
      </c>
      <c r="D1175" s="34" t="s">
        <v>8</v>
      </c>
      <c r="E1175" s="34" t="s">
        <v>9</v>
      </c>
      <c r="F1175" s="34" t="s">
        <v>4708</v>
      </c>
      <c r="G1175" s="34" t="s">
        <v>1501</v>
      </c>
      <c r="H1175" s="34" t="s">
        <v>107</v>
      </c>
      <c r="I1175">
        <v>1</v>
      </c>
      <c r="J1175" s="34" t="s">
        <v>6969</v>
      </c>
      <c r="K1175" s="35">
        <v>43412</v>
      </c>
      <c r="L1175">
        <v>106096.15</v>
      </c>
      <c r="M1175">
        <v>106096.15</v>
      </c>
      <c r="N1175">
        <v>0</v>
      </c>
      <c r="O1175">
        <v>95486.54</v>
      </c>
      <c r="P1175">
        <v>0</v>
      </c>
      <c r="Q1175">
        <v>7957.21</v>
      </c>
      <c r="R1175">
        <v>7957.21</v>
      </c>
      <c r="S1175">
        <v>0</v>
      </c>
    </row>
    <row r="1176" spans="1:19" x14ac:dyDescent="0.25">
      <c r="A1176">
        <v>4</v>
      </c>
      <c r="B1176">
        <v>4332</v>
      </c>
      <c r="C1176" s="34" t="s">
        <v>3736</v>
      </c>
      <c r="D1176" s="34" t="s">
        <v>102</v>
      </c>
      <c r="E1176" s="34" t="s">
        <v>102</v>
      </c>
      <c r="F1176" s="34" t="s">
        <v>4709</v>
      </c>
      <c r="G1176" s="34" t="s">
        <v>2284</v>
      </c>
      <c r="H1176" s="34" t="s">
        <v>149</v>
      </c>
      <c r="I1176">
        <v>0</v>
      </c>
      <c r="J1176" s="34" t="s">
        <v>6969</v>
      </c>
      <c r="K1176" s="35">
        <v>43959</v>
      </c>
      <c r="L1176">
        <v>70397.42</v>
      </c>
      <c r="M1176">
        <v>70397.42</v>
      </c>
      <c r="N1176">
        <v>0</v>
      </c>
      <c r="O1176">
        <v>63357.68</v>
      </c>
      <c r="P1176">
        <v>0</v>
      </c>
      <c r="Q1176">
        <v>5279.81</v>
      </c>
      <c r="R1176">
        <v>5279.81</v>
      </c>
      <c r="S1176">
        <v>0</v>
      </c>
    </row>
    <row r="1177" spans="1:19" x14ac:dyDescent="0.25">
      <c r="A1177">
        <v>4</v>
      </c>
      <c r="B1177">
        <v>4332</v>
      </c>
      <c r="C1177" s="34" t="s">
        <v>3736</v>
      </c>
      <c r="D1177" s="34" t="s">
        <v>865</v>
      </c>
      <c r="E1177" s="34" t="s">
        <v>255</v>
      </c>
      <c r="F1177" s="34" t="s">
        <v>4710</v>
      </c>
      <c r="G1177" s="34" t="s">
        <v>266</v>
      </c>
      <c r="H1177" s="34" t="s">
        <v>124</v>
      </c>
      <c r="I1177">
        <v>0.3</v>
      </c>
      <c r="J1177" s="34" t="s">
        <v>6969</v>
      </c>
      <c r="K1177" s="35">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s="34" t="s">
        <v>3736</v>
      </c>
      <c r="D1178" s="34" t="s">
        <v>1159</v>
      </c>
      <c r="E1178" s="34" t="s">
        <v>9</v>
      </c>
      <c r="F1178" s="34" t="s">
        <v>4711</v>
      </c>
      <c r="G1178" s="34" t="s">
        <v>1687</v>
      </c>
      <c r="H1178" s="34" t="s">
        <v>149</v>
      </c>
      <c r="I1178">
        <v>0.05</v>
      </c>
      <c r="J1178" s="34" t="s">
        <v>6969</v>
      </c>
      <c r="K1178" s="35">
        <v>43410</v>
      </c>
      <c r="L1178">
        <v>6440</v>
      </c>
      <c r="M1178">
        <v>6440</v>
      </c>
      <c r="N1178">
        <v>0</v>
      </c>
      <c r="O1178">
        <v>5796</v>
      </c>
      <c r="P1178">
        <v>0</v>
      </c>
      <c r="Q1178">
        <v>483</v>
      </c>
      <c r="R1178">
        <v>483</v>
      </c>
      <c r="S1178">
        <v>0</v>
      </c>
    </row>
    <row r="1179" spans="1:19" x14ac:dyDescent="0.25">
      <c r="A1179">
        <v>4</v>
      </c>
      <c r="B1179">
        <v>4332</v>
      </c>
      <c r="C1179" s="34" t="s">
        <v>3736</v>
      </c>
      <c r="D1179" s="34" t="s">
        <v>1592</v>
      </c>
      <c r="E1179" s="34" t="s">
        <v>48</v>
      </c>
      <c r="F1179" s="34" t="s">
        <v>8753</v>
      </c>
      <c r="G1179" s="34" t="s">
        <v>8754</v>
      </c>
      <c r="H1179" s="34" t="s">
        <v>54</v>
      </c>
      <c r="I1179">
        <v>0.03</v>
      </c>
      <c r="J1179" s="34" t="s">
        <v>6970</v>
      </c>
      <c r="K1179" s="35">
        <v>48092</v>
      </c>
      <c r="L1179">
        <v>4244414</v>
      </c>
      <c r="M1179">
        <v>4244414</v>
      </c>
      <c r="N1179">
        <v>0</v>
      </c>
      <c r="O1179">
        <v>3183310.5</v>
      </c>
      <c r="P1179">
        <v>0</v>
      </c>
      <c r="Q1179">
        <v>0</v>
      </c>
      <c r="R1179">
        <v>0</v>
      </c>
      <c r="S1179">
        <v>0</v>
      </c>
    </row>
    <row r="1180" spans="1:19" x14ac:dyDescent="0.25">
      <c r="A1180">
        <v>4</v>
      </c>
      <c r="B1180">
        <v>4332</v>
      </c>
      <c r="C1180" s="34" t="s">
        <v>3736</v>
      </c>
      <c r="D1180" s="34" t="s">
        <v>47</v>
      </c>
      <c r="E1180" s="34" t="s">
        <v>48</v>
      </c>
      <c r="F1180" s="34" t="s">
        <v>4712</v>
      </c>
      <c r="G1180" s="34" t="s">
        <v>87</v>
      </c>
      <c r="H1180" s="34" t="s">
        <v>86</v>
      </c>
      <c r="I1180">
        <v>1</v>
      </c>
      <c r="J1180" s="34" t="s">
        <v>6969</v>
      </c>
      <c r="K1180" s="35">
        <v>48092</v>
      </c>
      <c r="L1180">
        <v>979680.71</v>
      </c>
      <c r="M1180">
        <v>946375.16</v>
      </c>
      <c r="N1180">
        <v>-33305.550000000003</v>
      </c>
      <c r="O1180">
        <v>946375.16</v>
      </c>
      <c r="P1180">
        <v>-29963.33</v>
      </c>
      <c r="Q1180">
        <v>2429.73</v>
      </c>
      <c r="R1180">
        <v>2429.73</v>
      </c>
      <c r="S1180">
        <v>0</v>
      </c>
    </row>
    <row r="1181" spans="1:19" x14ac:dyDescent="0.25">
      <c r="A1181">
        <v>4</v>
      </c>
      <c r="B1181">
        <v>4332</v>
      </c>
      <c r="C1181" s="34" t="s">
        <v>3736</v>
      </c>
      <c r="D1181" s="34" t="s">
        <v>1574</v>
      </c>
      <c r="E1181" s="34" t="s">
        <v>9</v>
      </c>
      <c r="F1181" s="34" t="s">
        <v>7370</v>
      </c>
      <c r="G1181" s="34" t="s">
        <v>7371</v>
      </c>
      <c r="H1181" s="34" t="s">
        <v>86</v>
      </c>
      <c r="I1181">
        <v>1</v>
      </c>
      <c r="J1181" s="34" t="s">
        <v>6969</v>
      </c>
      <c r="K1181" s="35">
        <v>43362</v>
      </c>
      <c r="L1181">
        <v>23805.27</v>
      </c>
      <c r="M1181">
        <v>23805.27</v>
      </c>
      <c r="N1181">
        <v>0</v>
      </c>
      <c r="O1181">
        <v>23805.27</v>
      </c>
      <c r="P1181">
        <v>0</v>
      </c>
      <c r="Q1181">
        <v>0</v>
      </c>
      <c r="R1181">
        <v>0</v>
      </c>
      <c r="S1181">
        <v>0</v>
      </c>
    </row>
    <row r="1182" spans="1:19" x14ac:dyDescent="0.25">
      <c r="A1182">
        <v>4</v>
      </c>
      <c r="B1182">
        <v>4332</v>
      </c>
      <c r="C1182" s="34" t="s">
        <v>3736</v>
      </c>
      <c r="D1182" s="34" t="s">
        <v>2298</v>
      </c>
      <c r="E1182" s="34" t="s">
        <v>60</v>
      </c>
      <c r="F1182" s="34" t="s">
        <v>4713</v>
      </c>
      <c r="G1182" s="34" t="s">
        <v>2691</v>
      </c>
      <c r="H1182" s="34" t="s">
        <v>124</v>
      </c>
      <c r="I1182">
        <v>0</v>
      </c>
      <c r="J1182" s="34" t="s">
        <v>6969</v>
      </c>
      <c r="K1182" s="35">
        <v>43882</v>
      </c>
      <c r="L1182">
        <v>121938.14</v>
      </c>
      <c r="M1182">
        <v>121938.14</v>
      </c>
      <c r="N1182">
        <v>0</v>
      </c>
      <c r="O1182">
        <v>109744.33</v>
      </c>
      <c r="P1182">
        <v>0</v>
      </c>
      <c r="Q1182">
        <v>9145.36</v>
      </c>
      <c r="R1182">
        <v>9145.36</v>
      </c>
      <c r="S1182">
        <v>0</v>
      </c>
    </row>
    <row r="1183" spans="1:19" x14ac:dyDescent="0.25">
      <c r="A1183">
        <v>4</v>
      </c>
      <c r="B1183">
        <v>4332</v>
      </c>
      <c r="C1183" s="34" t="s">
        <v>3736</v>
      </c>
      <c r="D1183" s="34" t="s">
        <v>1244</v>
      </c>
      <c r="E1183" s="34" t="s">
        <v>9</v>
      </c>
      <c r="F1183" s="34" t="s">
        <v>4714</v>
      </c>
      <c r="G1183" s="34" t="s">
        <v>2447</v>
      </c>
      <c r="H1183" s="34" t="s">
        <v>107</v>
      </c>
      <c r="I1183">
        <v>1</v>
      </c>
      <c r="J1183" s="34" t="s">
        <v>6969</v>
      </c>
      <c r="K1183" s="35">
        <v>43587</v>
      </c>
      <c r="L1183">
        <v>44767.01</v>
      </c>
      <c r="M1183">
        <v>44767.01</v>
      </c>
      <c r="N1183">
        <v>0</v>
      </c>
      <c r="O1183">
        <v>40290.31</v>
      </c>
      <c r="P1183">
        <v>0</v>
      </c>
      <c r="Q1183">
        <v>3357.53</v>
      </c>
      <c r="R1183">
        <v>0</v>
      </c>
      <c r="S1183">
        <v>3357.53</v>
      </c>
    </row>
    <row r="1184" spans="1:19" x14ac:dyDescent="0.25">
      <c r="A1184">
        <v>4</v>
      </c>
      <c r="B1184">
        <v>4332</v>
      </c>
      <c r="C1184" s="34" t="s">
        <v>3736</v>
      </c>
      <c r="D1184" s="34" t="s">
        <v>452</v>
      </c>
      <c r="E1184" s="34" t="s">
        <v>9</v>
      </c>
      <c r="F1184" s="34" t="s">
        <v>4715</v>
      </c>
      <c r="G1184" s="34" t="s">
        <v>1198</v>
      </c>
      <c r="H1184" s="34" t="s">
        <v>107</v>
      </c>
      <c r="I1184">
        <v>1</v>
      </c>
      <c r="J1184" s="34" t="s">
        <v>6969</v>
      </c>
      <c r="K1184" s="35">
        <v>43360</v>
      </c>
      <c r="L1184">
        <v>15211.05</v>
      </c>
      <c r="M1184">
        <v>15211.05</v>
      </c>
      <c r="N1184">
        <v>0</v>
      </c>
      <c r="O1184">
        <v>13689.95</v>
      </c>
      <c r="P1184">
        <v>0</v>
      </c>
      <c r="Q1184">
        <v>1140.83</v>
      </c>
      <c r="R1184">
        <v>1140.83</v>
      </c>
      <c r="S1184">
        <v>0</v>
      </c>
    </row>
    <row r="1185" spans="1:19" x14ac:dyDescent="0.25">
      <c r="A1185">
        <v>4</v>
      </c>
      <c r="B1185">
        <v>4332</v>
      </c>
      <c r="C1185" s="34" t="s">
        <v>3736</v>
      </c>
      <c r="D1185" s="34" t="s">
        <v>95</v>
      </c>
      <c r="E1185" s="34" t="s">
        <v>93</v>
      </c>
      <c r="F1185" s="34" t="s">
        <v>4716</v>
      </c>
      <c r="G1185" s="34" t="s">
        <v>1549</v>
      </c>
      <c r="H1185" s="34" t="s">
        <v>107</v>
      </c>
      <c r="I1185">
        <v>0.1</v>
      </c>
      <c r="J1185" s="34" t="s">
        <v>6969</v>
      </c>
      <c r="K1185" s="35">
        <v>43412</v>
      </c>
      <c r="L1185">
        <v>36818.410000000003</v>
      </c>
      <c r="M1185">
        <v>36818.410000000003</v>
      </c>
      <c r="N1185">
        <v>0</v>
      </c>
      <c r="O1185">
        <v>33136.57</v>
      </c>
      <c r="P1185">
        <v>0</v>
      </c>
      <c r="Q1185">
        <v>2761.38</v>
      </c>
      <c r="R1185">
        <v>2761.38</v>
      </c>
      <c r="S1185">
        <v>0</v>
      </c>
    </row>
    <row r="1186" spans="1:19" x14ac:dyDescent="0.25">
      <c r="A1186">
        <v>4</v>
      </c>
      <c r="B1186">
        <v>4332</v>
      </c>
      <c r="C1186" s="34" t="s">
        <v>3736</v>
      </c>
      <c r="D1186" s="34" t="s">
        <v>121</v>
      </c>
      <c r="E1186" s="34" t="s">
        <v>122</v>
      </c>
      <c r="F1186" s="34" t="s">
        <v>4717</v>
      </c>
      <c r="G1186" s="34" t="s">
        <v>216</v>
      </c>
      <c r="H1186" s="34" t="s">
        <v>107</v>
      </c>
      <c r="I1186">
        <v>0</v>
      </c>
      <c r="J1186" s="34" t="s">
        <v>6969</v>
      </c>
      <c r="K1186" s="35">
        <v>43228</v>
      </c>
      <c r="L1186">
        <v>4386.67</v>
      </c>
      <c r="M1186">
        <v>4386.67</v>
      </c>
      <c r="N1186">
        <v>0</v>
      </c>
      <c r="O1186">
        <v>3948</v>
      </c>
      <c r="P1186">
        <v>0</v>
      </c>
      <c r="Q1186">
        <v>329</v>
      </c>
      <c r="R1186">
        <v>329</v>
      </c>
      <c r="S1186">
        <v>0</v>
      </c>
    </row>
    <row r="1187" spans="1:19" x14ac:dyDescent="0.25">
      <c r="A1187">
        <v>4</v>
      </c>
      <c r="B1187">
        <v>4332</v>
      </c>
      <c r="C1187" s="34" t="s">
        <v>3736</v>
      </c>
      <c r="D1187" s="34" t="s">
        <v>1637</v>
      </c>
      <c r="E1187" s="34" t="s">
        <v>313</v>
      </c>
      <c r="F1187" s="34" t="s">
        <v>4718</v>
      </c>
      <c r="G1187" s="34" t="s">
        <v>1965</v>
      </c>
      <c r="H1187" s="34" t="s">
        <v>124</v>
      </c>
      <c r="I1187">
        <v>0.3</v>
      </c>
      <c r="J1187" s="34" t="s">
        <v>6969</v>
      </c>
      <c r="K1187" s="35">
        <v>43571</v>
      </c>
      <c r="L1187">
        <v>120000</v>
      </c>
      <c r="M1187">
        <v>120000</v>
      </c>
      <c r="N1187">
        <v>0</v>
      </c>
      <c r="O1187">
        <v>108000</v>
      </c>
      <c r="P1187">
        <v>0</v>
      </c>
      <c r="Q1187">
        <v>9000</v>
      </c>
      <c r="R1187">
        <v>9000</v>
      </c>
      <c r="S1187">
        <v>0</v>
      </c>
    </row>
    <row r="1188" spans="1:19" x14ac:dyDescent="0.25">
      <c r="A1188">
        <v>4</v>
      </c>
      <c r="B1188">
        <v>4332</v>
      </c>
      <c r="C1188" s="34" t="s">
        <v>3736</v>
      </c>
      <c r="D1188" s="34" t="s">
        <v>1012</v>
      </c>
      <c r="E1188" s="34" t="s">
        <v>9</v>
      </c>
      <c r="F1188" s="34" t="s">
        <v>4719</v>
      </c>
      <c r="G1188" s="34" t="s">
        <v>1744</v>
      </c>
      <c r="H1188" s="34" t="s">
        <v>107</v>
      </c>
      <c r="I1188">
        <v>1</v>
      </c>
      <c r="J1188" s="34" t="s">
        <v>6969</v>
      </c>
      <c r="K1188" s="35">
        <v>43410</v>
      </c>
      <c r="L1188">
        <v>16343.69</v>
      </c>
      <c r="M1188">
        <v>16343.69</v>
      </c>
      <c r="N1188">
        <v>0</v>
      </c>
      <c r="O1188">
        <v>14709.32</v>
      </c>
      <c r="P1188">
        <v>0</v>
      </c>
      <c r="Q1188">
        <v>1225.78</v>
      </c>
      <c r="R1188">
        <v>1225.78</v>
      </c>
      <c r="S1188">
        <v>0</v>
      </c>
    </row>
    <row r="1189" spans="1:19" x14ac:dyDescent="0.25">
      <c r="A1189">
        <v>4</v>
      </c>
      <c r="B1189">
        <v>4332</v>
      </c>
      <c r="C1189" s="34" t="s">
        <v>3736</v>
      </c>
      <c r="D1189" s="34" t="s">
        <v>725</v>
      </c>
      <c r="E1189" s="34" t="s">
        <v>69</v>
      </c>
      <c r="F1189" s="34" t="s">
        <v>4720</v>
      </c>
      <c r="G1189" s="34" t="s">
        <v>2423</v>
      </c>
      <c r="H1189" s="34" t="s">
        <v>107</v>
      </c>
      <c r="I1189">
        <v>1</v>
      </c>
      <c r="J1189" s="34" t="s">
        <v>6969</v>
      </c>
      <c r="K1189" s="35">
        <v>48092</v>
      </c>
      <c r="L1189">
        <v>336668.25</v>
      </c>
      <c r="M1189">
        <v>336668.25</v>
      </c>
      <c r="N1189">
        <v>0</v>
      </c>
      <c r="O1189">
        <v>303001.43</v>
      </c>
      <c r="P1189">
        <v>0</v>
      </c>
      <c r="Q1189">
        <v>11009.05</v>
      </c>
      <c r="R1189">
        <v>0</v>
      </c>
      <c r="S1189">
        <v>11009.05</v>
      </c>
    </row>
    <row r="1190" spans="1:19" x14ac:dyDescent="0.25">
      <c r="A1190">
        <v>4</v>
      </c>
      <c r="B1190">
        <v>4332</v>
      </c>
      <c r="C1190" s="34" t="s">
        <v>3736</v>
      </c>
      <c r="D1190" s="34" t="s">
        <v>790</v>
      </c>
      <c r="E1190" s="34" t="s">
        <v>48</v>
      </c>
      <c r="F1190" s="34" t="s">
        <v>4721</v>
      </c>
      <c r="G1190" s="34" t="s">
        <v>3291</v>
      </c>
      <c r="H1190" s="34" t="s">
        <v>107</v>
      </c>
      <c r="I1190">
        <v>1</v>
      </c>
      <c r="J1190" s="34" t="s">
        <v>6969</v>
      </c>
      <c r="K1190" s="35">
        <v>43781</v>
      </c>
      <c r="L1190">
        <v>21515.46</v>
      </c>
      <c r="M1190">
        <v>21515.46</v>
      </c>
      <c r="N1190">
        <v>0</v>
      </c>
      <c r="O1190">
        <v>19363.91</v>
      </c>
      <c r="P1190">
        <v>0</v>
      </c>
      <c r="Q1190">
        <v>1613.66</v>
      </c>
      <c r="R1190">
        <v>1613.66</v>
      </c>
      <c r="S1190">
        <v>0</v>
      </c>
    </row>
    <row r="1191" spans="1:19" x14ac:dyDescent="0.25">
      <c r="A1191">
        <v>4</v>
      </c>
      <c r="B1191">
        <v>4332</v>
      </c>
      <c r="C1191" s="34" t="s">
        <v>3736</v>
      </c>
      <c r="D1191" s="34" t="s">
        <v>279</v>
      </c>
      <c r="E1191" s="34" t="s">
        <v>9</v>
      </c>
      <c r="F1191" s="34" t="s">
        <v>4722</v>
      </c>
      <c r="G1191" s="34" t="s">
        <v>1606</v>
      </c>
      <c r="H1191" s="34" t="s">
        <v>100</v>
      </c>
      <c r="I1191">
        <v>1</v>
      </c>
      <c r="J1191" s="34" t="s">
        <v>6969</v>
      </c>
      <c r="K1191" s="35">
        <v>43412</v>
      </c>
      <c r="L1191">
        <v>38789.230000000003</v>
      </c>
      <c r="M1191">
        <v>38789.230000000003</v>
      </c>
      <c r="N1191">
        <v>0</v>
      </c>
      <c r="O1191">
        <v>34910.31</v>
      </c>
      <c r="P1191">
        <v>0</v>
      </c>
      <c r="Q1191">
        <v>2909.19</v>
      </c>
      <c r="R1191">
        <v>2909.19</v>
      </c>
      <c r="S1191">
        <v>0</v>
      </c>
    </row>
    <row r="1192" spans="1:19" x14ac:dyDescent="0.25">
      <c r="A1192">
        <v>4</v>
      </c>
      <c r="B1192">
        <v>4332</v>
      </c>
      <c r="C1192" s="34" t="s">
        <v>3736</v>
      </c>
      <c r="D1192" s="34" t="s">
        <v>233</v>
      </c>
      <c r="E1192" s="34" t="s">
        <v>168</v>
      </c>
      <c r="F1192" s="34" t="s">
        <v>4723</v>
      </c>
      <c r="G1192" s="34" t="s">
        <v>234</v>
      </c>
      <c r="H1192" s="34" t="s">
        <v>100</v>
      </c>
      <c r="I1192">
        <v>1</v>
      </c>
      <c r="J1192" s="34" t="s">
        <v>6969</v>
      </c>
      <c r="K1192" s="35">
        <v>43228</v>
      </c>
      <c r="L1192">
        <v>6884.07</v>
      </c>
      <c r="M1192">
        <v>6884.07</v>
      </c>
      <c r="N1192">
        <v>0</v>
      </c>
      <c r="O1192">
        <v>6195.66</v>
      </c>
      <c r="P1192">
        <v>0</v>
      </c>
      <c r="Q1192">
        <v>516.30999999999995</v>
      </c>
      <c r="R1192">
        <v>516.30999999999995</v>
      </c>
      <c r="S1192">
        <v>0</v>
      </c>
    </row>
    <row r="1193" spans="1:19" x14ac:dyDescent="0.25">
      <c r="A1193">
        <v>4</v>
      </c>
      <c r="B1193">
        <v>4332</v>
      </c>
      <c r="C1193" s="34" t="s">
        <v>3736</v>
      </c>
      <c r="D1193" s="34" t="s">
        <v>1123</v>
      </c>
      <c r="E1193" s="34" t="s">
        <v>9</v>
      </c>
      <c r="F1193" s="34" t="s">
        <v>4724</v>
      </c>
      <c r="G1193" s="34" t="s">
        <v>1620</v>
      </c>
      <c r="H1193" s="34" t="s">
        <v>100</v>
      </c>
      <c r="I1193">
        <v>1</v>
      </c>
      <c r="J1193" s="34" t="s">
        <v>6969</v>
      </c>
      <c r="K1193" s="35">
        <v>43412</v>
      </c>
      <c r="L1193">
        <v>21282.639999999999</v>
      </c>
      <c r="M1193">
        <v>21282.639999999999</v>
      </c>
      <c r="N1193">
        <v>0</v>
      </c>
      <c r="O1193">
        <v>19154.38</v>
      </c>
      <c r="P1193">
        <v>0</v>
      </c>
      <c r="Q1193">
        <v>1596.2</v>
      </c>
      <c r="R1193">
        <v>1596.2</v>
      </c>
      <c r="S1193">
        <v>0</v>
      </c>
    </row>
    <row r="1194" spans="1:19" x14ac:dyDescent="0.25">
      <c r="A1194">
        <v>4</v>
      </c>
      <c r="B1194">
        <v>4332</v>
      </c>
      <c r="C1194" s="34" t="s">
        <v>3736</v>
      </c>
      <c r="D1194" s="34" t="s">
        <v>8609</v>
      </c>
      <c r="E1194" s="34" t="s">
        <v>9</v>
      </c>
      <c r="F1194" s="34" t="s">
        <v>4725</v>
      </c>
      <c r="G1194" s="34" t="s">
        <v>1954</v>
      </c>
      <c r="H1194" s="34" t="s">
        <v>107</v>
      </c>
      <c r="I1194">
        <v>0</v>
      </c>
      <c r="J1194" s="34" t="s">
        <v>6969</v>
      </c>
      <c r="K1194" s="35">
        <v>43507</v>
      </c>
      <c r="L1194">
        <v>41072.79</v>
      </c>
      <c r="M1194">
        <v>41072.79</v>
      </c>
      <c r="N1194">
        <v>0</v>
      </c>
      <c r="O1194">
        <v>36965.51</v>
      </c>
      <c r="P1194">
        <v>0</v>
      </c>
      <c r="Q1194">
        <v>3080.46</v>
      </c>
      <c r="R1194">
        <v>0</v>
      </c>
      <c r="S1194">
        <v>3080.46</v>
      </c>
    </row>
    <row r="1195" spans="1:19" x14ac:dyDescent="0.25">
      <c r="A1195">
        <v>4</v>
      </c>
      <c r="B1195">
        <v>4332</v>
      </c>
      <c r="C1195" s="34" t="s">
        <v>3736</v>
      </c>
      <c r="D1195" s="34" t="s">
        <v>569</v>
      </c>
      <c r="E1195" s="34" t="s">
        <v>82</v>
      </c>
      <c r="F1195" s="34" t="s">
        <v>4726</v>
      </c>
      <c r="G1195" s="34" t="s">
        <v>2067</v>
      </c>
      <c r="H1195" s="34" t="s">
        <v>104</v>
      </c>
      <c r="I1195">
        <v>0</v>
      </c>
      <c r="J1195" s="34" t="s">
        <v>6969</v>
      </c>
      <c r="K1195" s="35">
        <v>43959</v>
      </c>
      <c r="L1195">
        <v>23468.94</v>
      </c>
      <c r="M1195">
        <v>23468.94</v>
      </c>
      <c r="N1195">
        <v>0</v>
      </c>
      <c r="O1195">
        <v>21122.05</v>
      </c>
      <c r="P1195">
        <v>0</v>
      </c>
      <c r="Q1195">
        <v>1760.17</v>
      </c>
      <c r="R1195">
        <v>1760.17</v>
      </c>
      <c r="S1195">
        <v>0</v>
      </c>
    </row>
    <row r="1196" spans="1:19" x14ac:dyDescent="0.25">
      <c r="A1196">
        <v>4</v>
      </c>
      <c r="B1196">
        <v>4332</v>
      </c>
      <c r="C1196" s="34" t="s">
        <v>3736</v>
      </c>
      <c r="D1196" s="34" t="s">
        <v>447</v>
      </c>
      <c r="E1196" s="34" t="s">
        <v>21</v>
      </c>
      <c r="F1196" s="34" t="s">
        <v>4727</v>
      </c>
      <c r="G1196" s="34" t="s">
        <v>1505</v>
      </c>
      <c r="H1196" s="34" t="s">
        <v>124</v>
      </c>
      <c r="I1196">
        <v>0</v>
      </c>
      <c r="J1196" s="34" t="s">
        <v>6969</v>
      </c>
      <c r="K1196" s="35">
        <v>48092</v>
      </c>
      <c r="L1196">
        <v>21480.99</v>
      </c>
      <c r="M1196">
        <v>21480.99</v>
      </c>
      <c r="N1196">
        <v>0</v>
      </c>
      <c r="O1196">
        <v>19332.89</v>
      </c>
      <c r="P1196">
        <v>0</v>
      </c>
      <c r="Q1196">
        <v>1611.08</v>
      </c>
      <c r="R1196">
        <v>1611.07</v>
      </c>
      <c r="S1196">
        <v>0.01</v>
      </c>
    </row>
    <row r="1197" spans="1:19" x14ac:dyDescent="0.25">
      <c r="A1197">
        <v>4</v>
      </c>
      <c r="B1197">
        <v>4332</v>
      </c>
      <c r="C1197" s="34" t="s">
        <v>3736</v>
      </c>
      <c r="D1197" s="34" t="s">
        <v>865</v>
      </c>
      <c r="E1197" s="34" t="s">
        <v>255</v>
      </c>
      <c r="F1197" s="34" t="s">
        <v>4728</v>
      </c>
      <c r="G1197" s="34" t="s">
        <v>1226</v>
      </c>
      <c r="H1197" s="34" t="s">
        <v>124</v>
      </c>
      <c r="I1197">
        <v>0</v>
      </c>
      <c r="J1197" s="34" t="s">
        <v>6969</v>
      </c>
      <c r="K1197" s="35">
        <v>43571</v>
      </c>
      <c r="L1197">
        <v>43140.34</v>
      </c>
      <c r="M1197">
        <v>43140.34</v>
      </c>
      <c r="N1197">
        <v>0</v>
      </c>
      <c r="O1197">
        <v>38826.31</v>
      </c>
      <c r="P1197">
        <v>0</v>
      </c>
      <c r="Q1197">
        <v>3235.53</v>
      </c>
      <c r="R1197">
        <v>3235.53</v>
      </c>
      <c r="S1197">
        <v>0</v>
      </c>
    </row>
    <row r="1198" spans="1:19" x14ac:dyDescent="0.25">
      <c r="A1198">
        <v>4</v>
      </c>
      <c r="B1198">
        <v>4332</v>
      </c>
      <c r="C1198" s="34" t="s">
        <v>3736</v>
      </c>
      <c r="D1198" s="34" t="s">
        <v>674</v>
      </c>
      <c r="E1198" s="34" t="s">
        <v>60</v>
      </c>
      <c r="F1198" s="34" t="s">
        <v>4729</v>
      </c>
      <c r="G1198" s="34" t="s">
        <v>1355</v>
      </c>
      <c r="H1198" s="34" t="s">
        <v>149</v>
      </c>
      <c r="I1198">
        <v>1</v>
      </c>
      <c r="J1198" s="34" t="s">
        <v>6969</v>
      </c>
      <c r="K1198" s="35">
        <v>43361</v>
      </c>
      <c r="L1198">
        <v>13955.15</v>
      </c>
      <c r="M1198">
        <v>13955.15</v>
      </c>
      <c r="N1198">
        <v>0</v>
      </c>
      <c r="O1198">
        <v>12559.64</v>
      </c>
      <c r="P1198">
        <v>0</v>
      </c>
      <c r="Q1198">
        <v>1046.6400000000001</v>
      </c>
      <c r="R1198">
        <v>1046.6400000000001</v>
      </c>
      <c r="S1198">
        <v>0</v>
      </c>
    </row>
    <row r="1199" spans="1:19" x14ac:dyDescent="0.25">
      <c r="A1199">
        <v>4</v>
      </c>
      <c r="B1199">
        <v>4332</v>
      </c>
      <c r="C1199" s="34" t="s">
        <v>3736</v>
      </c>
      <c r="D1199" s="34" t="s">
        <v>1400</v>
      </c>
      <c r="E1199" s="34" t="s">
        <v>147</v>
      </c>
      <c r="F1199" s="34" t="s">
        <v>4730</v>
      </c>
      <c r="G1199" s="34" t="s">
        <v>1401</v>
      </c>
      <c r="H1199" s="34" t="s">
        <v>107</v>
      </c>
      <c r="I1199">
        <v>0</v>
      </c>
      <c r="J1199" s="34" t="s">
        <v>6969</v>
      </c>
      <c r="K1199" s="35">
        <v>43990</v>
      </c>
      <c r="L1199">
        <v>6269.71</v>
      </c>
      <c r="M1199">
        <v>6269.71</v>
      </c>
      <c r="N1199">
        <v>0</v>
      </c>
      <c r="O1199">
        <v>5642.74</v>
      </c>
      <c r="P1199">
        <v>0</v>
      </c>
      <c r="Q1199">
        <v>470.23</v>
      </c>
      <c r="R1199">
        <v>470.23</v>
      </c>
      <c r="S1199">
        <v>0</v>
      </c>
    </row>
    <row r="1200" spans="1:19" x14ac:dyDescent="0.25">
      <c r="A1200">
        <v>4</v>
      </c>
      <c r="B1200">
        <v>4332</v>
      </c>
      <c r="C1200" s="34" t="s">
        <v>3736</v>
      </c>
      <c r="D1200" s="34" t="s">
        <v>1703</v>
      </c>
      <c r="E1200" s="34" t="s">
        <v>48</v>
      </c>
      <c r="F1200" s="34" t="s">
        <v>4731</v>
      </c>
      <c r="G1200" s="34" t="s">
        <v>3313</v>
      </c>
      <c r="H1200" s="34" t="s">
        <v>107</v>
      </c>
      <c r="I1200">
        <v>0</v>
      </c>
      <c r="J1200" s="34" t="s">
        <v>6969</v>
      </c>
      <c r="K1200" s="35">
        <v>48092</v>
      </c>
      <c r="L1200">
        <v>148300.79</v>
      </c>
      <c r="M1200">
        <v>148300.79</v>
      </c>
      <c r="N1200">
        <v>0</v>
      </c>
      <c r="O1200">
        <v>133470.71</v>
      </c>
      <c r="P1200">
        <v>0</v>
      </c>
      <c r="Q1200">
        <v>0</v>
      </c>
      <c r="R1200">
        <v>0</v>
      </c>
      <c r="S1200">
        <v>0</v>
      </c>
    </row>
    <row r="1201" spans="1:19" x14ac:dyDescent="0.25">
      <c r="A1201">
        <v>4</v>
      </c>
      <c r="B1201">
        <v>4332</v>
      </c>
      <c r="C1201" s="34" t="s">
        <v>3736</v>
      </c>
      <c r="D1201" s="34" t="s">
        <v>917</v>
      </c>
      <c r="E1201" s="34" t="s">
        <v>25</v>
      </c>
      <c r="F1201" s="34" t="s">
        <v>4732</v>
      </c>
      <c r="G1201" s="34" t="s">
        <v>1264</v>
      </c>
      <c r="H1201" s="34" t="s">
        <v>107</v>
      </c>
      <c r="I1201">
        <v>1</v>
      </c>
      <c r="J1201" s="34" t="s">
        <v>6969</v>
      </c>
      <c r="K1201" s="35">
        <v>43360</v>
      </c>
      <c r="L1201">
        <v>10796.43</v>
      </c>
      <c r="M1201">
        <v>10796.43</v>
      </c>
      <c r="N1201">
        <v>0</v>
      </c>
      <c r="O1201">
        <v>9716.7900000000009</v>
      </c>
      <c r="P1201">
        <v>0</v>
      </c>
      <c r="Q1201">
        <v>809.73</v>
      </c>
      <c r="R1201">
        <v>809.73</v>
      </c>
      <c r="S1201">
        <v>0</v>
      </c>
    </row>
    <row r="1202" spans="1:19" x14ac:dyDescent="0.25">
      <c r="A1202">
        <v>4</v>
      </c>
      <c r="B1202">
        <v>4332</v>
      </c>
      <c r="C1202" s="34" t="s">
        <v>3736</v>
      </c>
      <c r="D1202" s="34" t="s">
        <v>557</v>
      </c>
      <c r="E1202" s="34" t="s">
        <v>93</v>
      </c>
      <c r="F1202" s="34" t="s">
        <v>4733</v>
      </c>
      <c r="G1202" s="34" t="s">
        <v>1367</v>
      </c>
      <c r="H1202" s="34" t="s">
        <v>107</v>
      </c>
      <c r="I1202">
        <v>1</v>
      </c>
      <c r="J1202" s="34" t="s">
        <v>6969</v>
      </c>
      <c r="K1202" s="35">
        <v>43360</v>
      </c>
      <c r="L1202">
        <v>7390.61</v>
      </c>
      <c r="M1202">
        <v>7390.61</v>
      </c>
      <c r="N1202">
        <v>0</v>
      </c>
      <c r="O1202">
        <v>6651.55</v>
      </c>
      <c r="P1202">
        <v>0</v>
      </c>
      <c r="Q1202">
        <v>554.29999999999995</v>
      </c>
      <c r="R1202">
        <v>554.29999999999995</v>
      </c>
      <c r="S1202">
        <v>0</v>
      </c>
    </row>
    <row r="1203" spans="1:19" x14ac:dyDescent="0.25">
      <c r="A1203">
        <v>4</v>
      </c>
      <c r="B1203">
        <v>4332</v>
      </c>
      <c r="C1203" s="34" t="s">
        <v>3736</v>
      </c>
      <c r="D1203" s="34" t="s">
        <v>567</v>
      </c>
      <c r="E1203" s="34" t="s">
        <v>421</v>
      </c>
      <c r="F1203" s="34" t="s">
        <v>4734</v>
      </c>
      <c r="G1203" s="34" t="s">
        <v>1331</v>
      </c>
      <c r="H1203" s="34" t="s">
        <v>107</v>
      </c>
      <c r="I1203">
        <v>1</v>
      </c>
      <c r="J1203" s="34" t="s">
        <v>6969</v>
      </c>
      <c r="K1203" s="35">
        <v>43357</v>
      </c>
      <c r="L1203">
        <v>20327.77</v>
      </c>
      <c r="M1203">
        <v>20327.77</v>
      </c>
      <c r="N1203">
        <v>0</v>
      </c>
      <c r="O1203">
        <v>18294.990000000002</v>
      </c>
      <c r="P1203">
        <v>0</v>
      </c>
      <c r="Q1203">
        <v>1524.59</v>
      </c>
      <c r="R1203">
        <v>1524.58</v>
      </c>
      <c r="S1203">
        <v>0.01</v>
      </c>
    </row>
    <row r="1204" spans="1:19" x14ac:dyDescent="0.25">
      <c r="A1204">
        <v>4</v>
      </c>
      <c r="B1204">
        <v>4332</v>
      </c>
      <c r="C1204" s="34" t="s">
        <v>3736</v>
      </c>
      <c r="D1204" s="34" t="s">
        <v>1521</v>
      </c>
      <c r="E1204" s="34" t="s">
        <v>15</v>
      </c>
      <c r="F1204" s="34" t="s">
        <v>4735</v>
      </c>
      <c r="G1204" s="34" t="s">
        <v>1522</v>
      </c>
      <c r="H1204" s="34" t="s">
        <v>104</v>
      </c>
      <c r="I1204">
        <v>1</v>
      </c>
      <c r="J1204" s="34" t="s">
        <v>6969</v>
      </c>
      <c r="K1204" s="35">
        <v>43412</v>
      </c>
      <c r="L1204">
        <v>12378.95</v>
      </c>
      <c r="M1204">
        <v>12378.95</v>
      </c>
      <c r="N1204">
        <v>0</v>
      </c>
      <c r="O1204">
        <v>11141.06</v>
      </c>
      <c r="P1204">
        <v>0</v>
      </c>
      <c r="Q1204">
        <v>928.42</v>
      </c>
      <c r="R1204">
        <v>928.42</v>
      </c>
      <c r="S1204">
        <v>0</v>
      </c>
    </row>
    <row r="1205" spans="1:19" x14ac:dyDescent="0.25">
      <c r="A1205">
        <v>4</v>
      </c>
      <c r="B1205">
        <v>4332</v>
      </c>
      <c r="C1205" s="34" t="s">
        <v>3736</v>
      </c>
      <c r="D1205" s="34" t="s">
        <v>569</v>
      </c>
      <c r="E1205" s="34" t="s">
        <v>82</v>
      </c>
      <c r="F1205" s="34" t="s">
        <v>4736</v>
      </c>
      <c r="G1205" s="34" t="s">
        <v>1759</v>
      </c>
      <c r="H1205" s="34" t="s">
        <v>100</v>
      </c>
      <c r="I1205">
        <v>0</v>
      </c>
      <c r="J1205" s="34" t="s">
        <v>6969</v>
      </c>
      <c r="K1205" s="35">
        <v>43598</v>
      </c>
      <c r="L1205">
        <v>6578.45</v>
      </c>
      <c r="M1205">
        <v>6578.45</v>
      </c>
      <c r="N1205">
        <v>0</v>
      </c>
      <c r="O1205">
        <v>5920.61</v>
      </c>
      <c r="P1205">
        <v>0</v>
      </c>
      <c r="Q1205">
        <v>493.38</v>
      </c>
      <c r="R1205">
        <v>493.38</v>
      </c>
      <c r="S1205">
        <v>0</v>
      </c>
    </row>
    <row r="1206" spans="1:19" x14ac:dyDescent="0.25">
      <c r="A1206">
        <v>4</v>
      </c>
      <c r="B1206">
        <v>4332</v>
      </c>
      <c r="C1206" s="34" t="s">
        <v>3736</v>
      </c>
      <c r="D1206" s="34" t="s">
        <v>233</v>
      </c>
      <c r="E1206" s="34" t="s">
        <v>168</v>
      </c>
      <c r="F1206" s="34" t="s">
        <v>4737</v>
      </c>
      <c r="G1206" s="34" t="s">
        <v>493</v>
      </c>
      <c r="H1206" s="34" t="s">
        <v>107</v>
      </c>
      <c r="I1206">
        <v>0.75</v>
      </c>
      <c r="J1206" s="34" t="s">
        <v>6969</v>
      </c>
      <c r="K1206" s="35">
        <v>43294</v>
      </c>
      <c r="L1206">
        <v>96719.38</v>
      </c>
      <c r="M1206">
        <v>96719.38</v>
      </c>
      <c r="N1206">
        <v>0</v>
      </c>
      <c r="O1206">
        <v>87047.44</v>
      </c>
      <c r="P1206">
        <v>0</v>
      </c>
      <c r="Q1206">
        <v>7253.96</v>
      </c>
      <c r="R1206">
        <v>7253.95</v>
      </c>
      <c r="S1206">
        <v>0.01</v>
      </c>
    </row>
    <row r="1207" spans="1:19" x14ac:dyDescent="0.25">
      <c r="A1207">
        <v>4</v>
      </c>
      <c r="B1207">
        <v>4332</v>
      </c>
      <c r="C1207" s="34" t="s">
        <v>3736</v>
      </c>
      <c r="D1207" s="34" t="s">
        <v>7372</v>
      </c>
      <c r="E1207" s="34" t="s">
        <v>25</v>
      </c>
      <c r="F1207" s="34" t="s">
        <v>7373</v>
      </c>
      <c r="G1207" s="34" t="s">
        <v>1071</v>
      </c>
      <c r="H1207" s="34" t="s">
        <v>86</v>
      </c>
      <c r="I1207">
        <v>1</v>
      </c>
      <c r="J1207" s="34" t="s">
        <v>6969</v>
      </c>
      <c r="K1207" s="35">
        <v>43356</v>
      </c>
      <c r="L1207">
        <v>101476.31</v>
      </c>
      <c r="M1207">
        <v>101476.31</v>
      </c>
      <c r="N1207">
        <v>0</v>
      </c>
      <c r="O1207">
        <v>101476.31</v>
      </c>
      <c r="P1207">
        <v>0</v>
      </c>
      <c r="Q1207">
        <v>0</v>
      </c>
      <c r="R1207">
        <v>0</v>
      </c>
      <c r="S1207">
        <v>0</v>
      </c>
    </row>
    <row r="1208" spans="1:19" x14ac:dyDescent="0.25">
      <c r="A1208">
        <v>4</v>
      </c>
      <c r="B1208">
        <v>4332</v>
      </c>
      <c r="C1208" s="34" t="s">
        <v>3736</v>
      </c>
      <c r="D1208" s="34" t="s">
        <v>1568</v>
      </c>
      <c r="E1208" s="34" t="s">
        <v>255</v>
      </c>
      <c r="F1208" s="34" t="s">
        <v>4738</v>
      </c>
      <c r="G1208" s="34" t="s">
        <v>1617</v>
      </c>
      <c r="H1208" s="34" t="s">
        <v>86</v>
      </c>
      <c r="I1208">
        <v>1</v>
      </c>
      <c r="J1208" s="34" t="s">
        <v>6969</v>
      </c>
      <c r="K1208" s="35">
        <v>44070</v>
      </c>
      <c r="L1208">
        <v>204366.54</v>
      </c>
      <c r="M1208">
        <v>204366.54</v>
      </c>
      <c r="N1208">
        <v>0</v>
      </c>
      <c r="O1208">
        <v>183929.89</v>
      </c>
      <c r="P1208">
        <v>0</v>
      </c>
      <c r="Q1208">
        <v>15327.490000000002</v>
      </c>
      <c r="R1208">
        <v>7345.06</v>
      </c>
      <c r="S1208">
        <v>7982.43</v>
      </c>
    </row>
    <row r="1209" spans="1:19" x14ac:dyDescent="0.25">
      <c r="A1209">
        <v>4</v>
      </c>
      <c r="B1209">
        <v>4332</v>
      </c>
      <c r="C1209" s="34" t="s">
        <v>3736</v>
      </c>
      <c r="D1209" s="34" t="s">
        <v>1244</v>
      </c>
      <c r="E1209" s="34" t="s">
        <v>9</v>
      </c>
      <c r="F1209" s="34" t="s">
        <v>4739</v>
      </c>
      <c r="G1209" s="34" t="s">
        <v>1343</v>
      </c>
      <c r="H1209" s="34" t="s">
        <v>107</v>
      </c>
      <c r="I1209">
        <v>1</v>
      </c>
      <c r="J1209" s="34" t="s">
        <v>6969</v>
      </c>
      <c r="K1209" s="35">
        <v>43360</v>
      </c>
      <c r="L1209">
        <v>6100.89</v>
      </c>
      <c r="M1209">
        <v>6100.89</v>
      </c>
      <c r="N1209">
        <v>0</v>
      </c>
      <c r="O1209">
        <v>5490.8</v>
      </c>
      <c r="P1209">
        <v>0</v>
      </c>
      <c r="Q1209">
        <v>457.57</v>
      </c>
      <c r="R1209">
        <v>0</v>
      </c>
      <c r="S1209">
        <v>457.57</v>
      </c>
    </row>
    <row r="1210" spans="1:19" x14ac:dyDescent="0.25">
      <c r="A1210">
        <v>4</v>
      </c>
      <c r="B1210">
        <v>4332</v>
      </c>
      <c r="C1210" s="34" t="s">
        <v>3736</v>
      </c>
      <c r="D1210" s="34" t="s">
        <v>343</v>
      </c>
      <c r="E1210" s="34" t="s">
        <v>140</v>
      </c>
      <c r="F1210" s="34" t="s">
        <v>4740</v>
      </c>
      <c r="G1210" s="34" t="s">
        <v>1424</v>
      </c>
      <c r="H1210" s="34" t="s">
        <v>124</v>
      </c>
      <c r="I1210">
        <v>0.85</v>
      </c>
      <c r="J1210" s="34" t="s">
        <v>6969</v>
      </c>
      <c r="K1210" s="35">
        <v>43852</v>
      </c>
      <c r="L1210">
        <v>30324.36</v>
      </c>
      <c r="M1210">
        <v>30324.36</v>
      </c>
      <c r="N1210">
        <v>0</v>
      </c>
      <c r="O1210">
        <v>27291.919999999998</v>
      </c>
      <c r="P1210">
        <v>0</v>
      </c>
      <c r="Q1210">
        <v>2274.33</v>
      </c>
      <c r="R1210">
        <v>2274.33</v>
      </c>
      <c r="S1210">
        <v>0</v>
      </c>
    </row>
    <row r="1211" spans="1:19" x14ac:dyDescent="0.25">
      <c r="A1211">
        <v>4</v>
      </c>
      <c r="B1211">
        <v>4332</v>
      </c>
      <c r="C1211" s="34" t="s">
        <v>3736</v>
      </c>
      <c r="D1211" s="34" t="s">
        <v>27</v>
      </c>
      <c r="E1211" s="34" t="s">
        <v>27</v>
      </c>
      <c r="F1211" s="34" t="s">
        <v>4741</v>
      </c>
      <c r="G1211" s="34" t="s">
        <v>1983</v>
      </c>
      <c r="H1211" s="34" t="s">
        <v>149</v>
      </c>
      <c r="I1211">
        <v>0.99</v>
      </c>
      <c r="J1211" s="34" t="s">
        <v>6969</v>
      </c>
      <c r="K1211" s="35">
        <v>48092</v>
      </c>
      <c r="L1211">
        <v>132641.47</v>
      </c>
      <c r="M1211">
        <v>132641.47</v>
      </c>
      <c r="N1211">
        <v>0</v>
      </c>
      <c r="O1211">
        <v>119377.32</v>
      </c>
      <c r="P1211">
        <v>0</v>
      </c>
      <c r="Q1211">
        <v>1725</v>
      </c>
      <c r="R1211">
        <v>1725</v>
      </c>
      <c r="S1211">
        <v>0</v>
      </c>
    </row>
    <row r="1212" spans="1:19" x14ac:dyDescent="0.25">
      <c r="A1212">
        <v>4</v>
      </c>
      <c r="B1212">
        <v>4332</v>
      </c>
      <c r="C1212" s="34" t="s">
        <v>3736</v>
      </c>
      <c r="D1212" s="34" t="s">
        <v>818</v>
      </c>
      <c r="E1212" s="34" t="s">
        <v>439</v>
      </c>
      <c r="F1212" s="34" t="s">
        <v>4742</v>
      </c>
      <c r="G1212" s="34" t="s">
        <v>1353</v>
      </c>
      <c r="H1212" s="34" t="s">
        <v>124</v>
      </c>
      <c r="I1212">
        <v>0</v>
      </c>
      <c r="J1212" s="34" t="s">
        <v>6969</v>
      </c>
      <c r="K1212" s="35">
        <v>43361</v>
      </c>
      <c r="L1212">
        <v>25924.02</v>
      </c>
      <c r="M1212">
        <v>25924.02</v>
      </c>
      <c r="N1212">
        <v>0</v>
      </c>
      <c r="O1212">
        <v>23331.62</v>
      </c>
      <c r="P1212">
        <v>0</v>
      </c>
      <c r="Q1212">
        <v>1944.3</v>
      </c>
      <c r="R1212">
        <v>1944.3</v>
      </c>
      <c r="S1212">
        <v>0</v>
      </c>
    </row>
    <row r="1213" spans="1:19" x14ac:dyDescent="0.25">
      <c r="A1213">
        <v>4</v>
      </c>
      <c r="B1213">
        <v>4332</v>
      </c>
      <c r="C1213" s="34" t="s">
        <v>3736</v>
      </c>
      <c r="D1213" s="34" t="s">
        <v>277</v>
      </c>
      <c r="E1213" s="34" t="s">
        <v>27</v>
      </c>
      <c r="F1213" s="34" t="s">
        <v>4743</v>
      </c>
      <c r="G1213" s="34" t="s">
        <v>299</v>
      </c>
      <c r="H1213" s="34" t="s">
        <v>100</v>
      </c>
      <c r="I1213">
        <v>0</v>
      </c>
      <c r="J1213" s="34" t="s">
        <v>6969</v>
      </c>
      <c r="K1213" s="35">
        <v>43598</v>
      </c>
      <c r="L1213">
        <v>8283.5499999999993</v>
      </c>
      <c r="M1213">
        <v>8283.5499999999993</v>
      </c>
      <c r="N1213">
        <v>0</v>
      </c>
      <c r="O1213">
        <v>7455.2</v>
      </c>
      <c r="P1213">
        <v>0</v>
      </c>
      <c r="Q1213">
        <v>621.27</v>
      </c>
      <c r="R1213">
        <v>621.27</v>
      </c>
      <c r="S1213">
        <v>0</v>
      </c>
    </row>
    <row r="1214" spans="1:19" x14ac:dyDescent="0.25">
      <c r="A1214">
        <v>4</v>
      </c>
      <c r="B1214">
        <v>4332</v>
      </c>
      <c r="C1214" s="34" t="s">
        <v>3736</v>
      </c>
      <c r="D1214" s="34" t="s">
        <v>7259</v>
      </c>
      <c r="E1214" s="34" t="s">
        <v>9</v>
      </c>
      <c r="F1214" s="34" t="s">
        <v>4744</v>
      </c>
      <c r="G1214" s="34" t="s">
        <v>2872</v>
      </c>
      <c r="H1214" s="34" t="s">
        <v>100</v>
      </c>
      <c r="I1214">
        <v>0.2</v>
      </c>
      <c r="J1214" s="34" t="s">
        <v>6969</v>
      </c>
      <c r="K1214" s="35">
        <v>43864</v>
      </c>
      <c r="L1214">
        <v>58364.66</v>
      </c>
      <c r="M1214">
        <v>58364.66</v>
      </c>
      <c r="N1214">
        <v>0</v>
      </c>
      <c r="O1214">
        <v>52528.19</v>
      </c>
      <c r="P1214">
        <v>0</v>
      </c>
      <c r="Q1214">
        <v>4377.3500000000004</v>
      </c>
      <c r="R1214">
        <v>4377.3500000000004</v>
      </c>
      <c r="S1214">
        <v>0</v>
      </c>
    </row>
    <row r="1215" spans="1:19" x14ac:dyDescent="0.25">
      <c r="A1215">
        <v>4</v>
      </c>
      <c r="B1215">
        <v>4332</v>
      </c>
      <c r="C1215" s="34" t="s">
        <v>3736</v>
      </c>
      <c r="D1215" s="34" t="s">
        <v>613</v>
      </c>
      <c r="E1215" s="34" t="s">
        <v>131</v>
      </c>
      <c r="F1215" s="34" t="s">
        <v>4745</v>
      </c>
      <c r="G1215" s="34" t="s">
        <v>1645</v>
      </c>
      <c r="H1215" s="34" t="s">
        <v>107</v>
      </c>
      <c r="I1215">
        <v>0</v>
      </c>
      <c r="J1215" s="34" t="s">
        <v>6969</v>
      </c>
      <c r="K1215" s="35">
        <v>43917</v>
      </c>
      <c r="L1215">
        <v>79420.12</v>
      </c>
      <c r="M1215">
        <v>79420.12</v>
      </c>
      <c r="N1215">
        <v>0</v>
      </c>
      <c r="O1215">
        <v>71478.11</v>
      </c>
      <c r="P1215">
        <v>0</v>
      </c>
      <c r="Q1215">
        <v>5956.51</v>
      </c>
      <c r="R1215">
        <v>5956.51</v>
      </c>
      <c r="S1215">
        <v>0</v>
      </c>
    </row>
    <row r="1216" spans="1:19" x14ac:dyDescent="0.25">
      <c r="A1216">
        <v>4</v>
      </c>
      <c r="B1216">
        <v>4332</v>
      </c>
      <c r="C1216" s="34" t="s">
        <v>3736</v>
      </c>
      <c r="D1216" s="34" t="s">
        <v>567</v>
      </c>
      <c r="E1216" s="34" t="s">
        <v>421</v>
      </c>
      <c r="F1216" s="34" t="s">
        <v>4746</v>
      </c>
      <c r="G1216" s="34" t="s">
        <v>1485</v>
      </c>
      <c r="H1216" s="34" t="s">
        <v>107</v>
      </c>
      <c r="I1216">
        <v>1</v>
      </c>
      <c r="J1216" s="34" t="s">
        <v>6969</v>
      </c>
      <c r="K1216" s="35">
        <v>43360</v>
      </c>
      <c r="L1216">
        <v>35643.89</v>
      </c>
      <c r="M1216">
        <v>35643.89</v>
      </c>
      <c r="N1216">
        <v>0</v>
      </c>
      <c r="O1216">
        <v>32079.5</v>
      </c>
      <c r="P1216">
        <v>0</v>
      </c>
      <c r="Q1216">
        <v>2673.29</v>
      </c>
      <c r="R1216">
        <v>2673.29</v>
      </c>
      <c r="S1216">
        <v>0</v>
      </c>
    </row>
    <row r="1217" spans="1:19" x14ac:dyDescent="0.25">
      <c r="A1217">
        <v>4</v>
      </c>
      <c r="B1217">
        <v>4332</v>
      </c>
      <c r="C1217" s="34" t="s">
        <v>3736</v>
      </c>
      <c r="D1217" s="34" t="s">
        <v>7374</v>
      </c>
      <c r="E1217" s="34" t="s">
        <v>152</v>
      </c>
      <c r="F1217" s="34" t="s">
        <v>7375</v>
      </c>
      <c r="G1217" s="34" t="s">
        <v>7376</v>
      </c>
      <c r="H1217" s="34" t="s">
        <v>86</v>
      </c>
      <c r="I1217">
        <v>1</v>
      </c>
      <c r="J1217" s="34" t="s">
        <v>6969</v>
      </c>
      <c r="K1217" s="35">
        <v>43412</v>
      </c>
      <c r="L1217">
        <v>29640.33</v>
      </c>
      <c r="M1217">
        <v>29640.33</v>
      </c>
      <c r="N1217">
        <v>0</v>
      </c>
      <c r="O1217">
        <v>29640.33</v>
      </c>
      <c r="P1217">
        <v>0</v>
      </c>
      <c r="Q1217">
        <v>0</v>
      </c>
      <c r="R1217">
        <v>0</v>
      </c>
      <c r="S1217">
        <v>0</v>
      </c>
    </row>
    <row r="1218" spans="1:19" x14ac:dyDescent="0.25">
      <c r="A1218">
        <v>4</v>
      </c>
      <c r="B1218">
        <v>4332</v>
      </c>
      <c r="C1218" s="34" t="s">
        <v>3736</v>
      </c>
      <c r="D1218" s="34" t="s">
        <v>255</v>
      </c>
      <c r="E1218" s="34" t="s">
        <v>255</v>
      </c>
      <c r="F1218" s="34" t="s">
        <v>4747</v>
      </c>
      <c r="G1218" s="34" t="s">
        <v>1301</v>
      </c>
      <c r="H1218" s="34" t="s">
        <v>104</v>
      </c>
      <c r="I1218">
        <v>0</v>
      </c>
      <c r="J1218" s="34" t="s">
        <v>6969</v>
      </c>
      <c r="K1218" s="35">
        <v>43356</v>
      </c>
      <c r="L1218">
        <v>20841.080000000002</v>
      </c>
      <c r="M1218">
        <v>20841.080000000002</v>
      </c>
      <c r="N1218">
        <v>0</v>
      </c>
      <c r="O1218">
        <v>18756.97</v>
      </c>
      <c r="P1218">
        <v>0</v>
      </c>
      <c r="Q1218">
        <v>1563.08</v>
      </c>
      <c r="R1218">
        <v>1563.08</v>
      </c>
      <c r="S1218">
        <v>0</v>
      </c>
    </row>
    <row r="1219" spans="1:19" x14ac:dyDescent="0.25">
      <c r="A1219">
        <v>4</v>
      </c>
      <c r="B1219">
        <v>4332</v>
      </c>
      <c r="C1219" s="34" t="s">
        <v>3736</v>
      </c>
      <c r="D1219" s="34" t="s">
        <v>1934</v>
      </c>
      <c r="E1219" s="34" t="s">
        <v>27</v>
      </c>
      <c r="F1219" s="34" t="s">
        <v>4748</v>
      </c>
      <c r="G1219" s="34" t="s">
        <v>2713</v>
      </c>
      <c r="H1219" s="34" t="s">
        <v>100</v>
      </c>
      <c r="I1219">
        <v>0</v>
      </c>
      <c r="J1219" s="34" t="s">
        <v>6969</v>
      </c>
      <c r="K1219" s="35">
        <v>43788</v>
      </c>
      <c r="L1219">
        <v>75926.679999999993</v>
      </c>
      <c r="M1219">
        <v>75926.679999999993</v>
      </c>
      <c r="N1219">
        <v>0</v>
      </c>
      <c r="O1219">
        <v>68334.009999999995</v>
      </c>
      <c r="P1219">
        <v>0</v>
      </c>
      <c r="Q1219">
        <v>5694.5</v>
      </c>
      <c r="R1219">
        <v>5694.5</v>
      </c>
      <c r="S1219">
        <v>0</v>
      </c>
    </row>
    <row r="1220" spans="1:19" x14ac:dyDescent="0.25">
      <c r="A1220">
        <v>4</v>
      </c>
      <c r="B1220">
        <v>4332</v>
      </c>
      <c r="C1220" s="34" t="s">
        <v>3736</v>
      </c>
      <c r="D1220" s="34" t="s">
        <v>548</v>
      </c>
      <c r="E1220" s="34" t="s">
        <v>9</v>
      </c>
      <c r="F1220" s="34" t="s">
        <v>4749</v>
      </c>
      <c r="G1220" s="34" t="s">
        <v>1366</v>
      </c>
      <c r="H1220" s="34" t="s">
        <v>107</v>
      </c>
      <c r="I1220">
        <v>1</v>
      </c>
      <c r="J1220" s="34" t="s">
        <v>6969</v>
      </c>
      <c r="K1220" s="35">
        <v>43360</v>
      </c>
      <c r="L1220">
        <v>14831.26</v>
      </c>
      <c r="M1220">
        <v>14831.26</v>
      </c>
      <c r="N1220">
        <v>0</v>
      </c>
      <c r="O1220">
        <v>13348.13</v>
      </c>
      <c r="P1220">
        <v>0</v>
      </c>
      <c r="Q1220">
        <v>1112.3499999999999</v>
      </c>
      <c r="R1220">
        <v>1112.3399999999999</v>
      </c>
      <c r="S1220">
        <v>0.01</v>
      </c>
    </row>
    <row r="1221" spans="1:19" x14ac:dyDescent="0.25">
      <c r="A1221">
        <v>4</v>
      </c>
      <c r="B1221">
        <v>4332</v>
      </c>
      <c r="C1221" s="34" t="s">
        <v>3736</v>
      </c>
      <c r="D1221" s="34" t="s">
        <v>1510</v>
      </c>
      <c r="E1221" s="34" t="s">
        <v>152</v>
      </c>
      <c r="F1221" s="34" t="s">
        <v>7377</v>
      </c>
      <c r="G1221" s="34" t="s">
        <v>7378</v>
      </c>
      <c r="H1221" s="34" t="s">
        <v>86</v>
      </c>
      <c r="I1221">
        <v>1</v>
      </c>
      <c r="J1221" s="34" t="s">
        <v>6969</v>
      </c>
      <c r="K1221" s="35">
        <v>43362</v>
      </c>
      <c r="L1221">
        <v>4074.02</v>
      </c>
      <c r="M1221">
        <v>4074.02</v>
      </c>
      <c r="N1221">
        <v>0</v>
      </c>
      <c r="O1221">
        <v>4074.02</v>
      </c>
      <c r="P1221">
        <v>0</v>
      </c>
      <c r="Q1221">
        <v>0</v>
      </c>
      <c r="R1221">
        <v>0</v>
      </c>
      <c r="S1221">
        <v>0</v>
      </c>
    </row>
    <row r="1222" spans="1:19" x14ac:dyDescent="0.25">
      <c r="A1222">
        <v>4</v>
      </c>
      <c r="B1222">
        <v>4332</v>
      </c>
      <c r="C1222" s="34" t="s">
        <v>3736</v>
      </c>
      <c r="D1222" s="34" t="s">
        <v>220</v>
      </c>
      <c r="E1222" s="34" t="s">
        <v>147</v>
      </c>
      <c r="F1222" s="34" t="s">
        <v>4750</v>
      </c>
      <c r="G1222" s="34" t="s">
        <v>513</v>
      </c>
      <c r="H1222" s="34" t="s">
        <v>124</v>
      </c>
      <c r="I1222">
        <v>0</v>
      </c>
      <c r="J1222" s="34" t="s">
        <v>6969</v>
      </c>
      <c r="K1222" s="35">
        <v>43294</v>
      </c>
      <c r="L1222">
        <v>26400</v>
      </c>
      <c r="M1222">
        <v>26400</v>
      </c>
      <c r="N1222">
        <v>0</v>
      </c>
      <c r="O1222">
        <v>23760</v>
      </c>
      <c r="P1222">
        <v>0</v>
      </c>
      <c r="Q1222">
        <v>1980</v>
      </c>
      <c r="R1222">
        <v>1980</v>
      </c>
      <c r="S1222">
        <v>0</v>
      </c>
    </row>
    <row r="1223" spans="1:19" x14ac:dyDescent="0.25">
      <c r="A1223">
        <v>4</v>
      </c>
      <c r="B1223">
        <v>4332</v>
      </c>
      <c r="C1223" s="34" t="s">
        <v>3736</v>
      </c>
      <c r="D1223" s="34" t="s">
        <v>499</v>
      </c>
      <c r="E1223" s="34" t="s">
        <v>421</v>
      </c>
      <c r="F1223" s="34" t="s">
        <v>4751</v>
      </c>
      <c r="G1223" s="34" t="s">
        <v>1452</v>
      </c>
      <c r="H1223" s="34" t="s">
        <v>124</v>
      </c>
      <c r="I1223">
        <v>0.9</v>
      </c>
      <c r="J1223" s="34" t="s">
        <v>6969</v>
      </c>
      <c r="K1223" s="35">
        <v>43361</v>
      </c>
      <c r="L1223">
        <v>32350.14</v>
      </c>
      <c r="M1223">
        <v>32350.14</v>
      </c>
      <c r="N1223">
        <v>0</v>
      </c>
      <c r="O1223">
        <v>29115.13</v>
      </c>
      <c r="P1223">
        <v>0</v>
      </c>
      <c r="Q1223">
        <v>2426.2600000000002</v>
      </c>
      <c r="R1223">
        <v>2426.2600000000002</v>
      </c>
      <c r="S1223">
        <v>0</v>
      </c>
    </row>
    <row r="1224" spans="1:19" x14ac:dyDescent="0.25">
      <c r="A1224">
        <v>4</v>
      </c>
      <c r="B1224">
        <v>4332</v>
      </c>
      <c r="C1224" s="34" t="s">
        <v>3736</v>
      </c>
      <c r="D1224" s="34" t="s">
        <v>452</v>
      </c>
      <c r="E1224" s="34" t="s">
        <v>9</v>
      </c>
      <c r="F1224" s="34" t="s">
        <v>4752</v>
      </c>
      <c r="G1224" s="34" t="s">
        <v>1215</v>
      </c>
      <c r="H1224" s="34" t="s">
        <v>107</v>
      </c>
      <c r="I1224">
        <v>1</v>
      </c>
      <c r="J1224" s="34" t="s">
        <v>6969</v>
      </c>
      <c r="K1224" s="35">
        <v>43977</v>
      </c>
      <c r="L1224">
        <v>125955.08</v>
      </c>
      <c r="M1224">
        <v>126868.1</v>
      </c>
      <c r="N1224">
        <v>913.02</v>
      </c>
      <c r="O1224">
        <v>114181.29</v>
      </c>
      <c r="P1224">
        <v>821.72</v>
      </c>
      <c r="Q1224">
        <v>9515.11</v>
      </c>
      <c r="R1224">
        <v>9515.1</v>
      </c>
      <c r="S1224">
        <v>0.01</v>
      </c>
    </row>
    <row r="1225" spans="1:19" x14ac:dyDescent="0.25">
      <c r="A1225">
        <v>4</v>
      </c>
      <c r="B1225">
        <v>4332</v>
      </c>
      <c r="C1225" s="34" t="s">
        <v>3736</v>
      </c>
      <c r="D1225" s="34" t="s">
        <v>548</v>
      </c>
      <c r="E1225" s="34" t="s">
        <v>9</v>
      </c>
      <c r="F1225" s="34" t="s">
        <v>7379</v>
      </c>
      <c r="G1225" s="34" t="s">
        <v>7380</v>
      </c>
      <c r="H1225" s="34" t="s">
        <v>86</v>
      </c>
      <c r="I1225">
        <v>1</v>
      </c>
      <c r="J1225" s="34" t="s">
        <v>6969</v>
      </c>
      <c r="K1225" s="35">
        <v>43335</v>
      </c>
      <c r="L1225">
        <v>3500</v>
      </c>
      <c r="M1225">
        <v>3500</v>
      </c>
      <c r="N1225">
        <v>0</v>
      </c>
      <c r="O1225">
        <v>3500</v>
      </c>
      <c r="P1225">
        <v>0</v>
      </c>
      <c r="Q1225">
        <v>0</v>
      </c>
      <c r="R1225">
        <v>0</v>
      </c>
      <c r="S1225">
        <v>0</v>
      </c>
    </row>
    <row r="1226" spans="1:19" x14ac:dyDescent="0.25">
      <c r="A1226">
        <v>4</v>
      </c>
      <c r="B1226">
        <v>4332</v>
      </c>
      <c r="C1226" s="34" t="s">
        <v>3736</v>
      </c>
      <c r="D1226" s="34" t="s">
        <v>934</v>
      </c>
      <c r="E1226" s="34" t="s">
        <v>76</v>
      </c>
      <c r="F1226" s="34" t="s">
        <v>7381</v>
      </c>
      <c r="G1226" s="34" t="s">
        <v>7382</v>
      </c>
      <c r="H1226" s="34" t="s">
        <v>86</v>
      </c>
      <c r="I1226">
        <v>1</v>
      </c>
      <c r="J1226" s="34" t="s">
        <v>6969</v>
      </c>
      <c r="K1226" s="35">
        <v>43362</v>
      </c>
      <c r="L1226">
        <v>3747</v>
      </c>
      <c r="M1226">
        <v>3747</v>
      </c>
      <c r="N1226">
        <v>0</v>
      </c>
      <c r="O1226">
        <v>3747</v>
      </c>
      <c r="P1226">
        <v>0</v>
      </c>
      <c r="Q1226">
        <v>0</v>
      </c>
      <c r="R1226">
        <v>0</v>
      </c>
      <c r="S1226">
        <v>0</v>
      </c>
    </row>
    <row r="1227" spans="1:19" x14ac:dyDescent="0.25">
      <c r="A1227">
        <v>4</v>
      </c>
      <c r="B1227">
        <v>4332</v>
      </c>
      <c r="C1227" s="34" t="s">
        <v>3736</v>
      </c>
      <c r="D1227" s="34" t="s">
        <v>2441</v>
      </c>
      <c r="E1227" s="34" t="s">
        <v>60</v>
      </c>
      <c r="F1227" s="34" t="s">
        <v>4753</v>
      </c>
      <c r="G1227" s="34" t="s">
        <v>2474</v>
      </c>
      <c r="H1227" s="34" t="s">
        <v>86</v>
      </c>
      <c r="I1227">
        <v>1</v>
      </c>
      <c r="J1227" s="34" t="s">
        <v>6969</v>
      </c>
      <c r="K1227" s="35">
        <v>43598</v>
      </c>
      <c r="L1227">
        <v>17453.14</v>
      </c>
      <c r="M1227">
        <v>17453.14</v>
      </c>
      <c r="N1227">
        <v>0</v>
      </c>
      <c r="O1227">
        <v>15707.83</v>
      </c>
      <c r="P1227">
        <v>0</v>
      </c>
      <c r="Q1227">
        <v>1308.99</v>
      </c>
      <c r="R1227">
        <v>1308.99</v>
      </c>
      <c r="S1227">
        <v>0</v>
      </c>
    </row>
    <row r="1228" spans="1:19" x14ac:dyDescent="0.25">
      <c r="A1228">
        <v>4</v>
      </c>
      <c r="B1228">
        <v>4332</v>
      </c>
      <c r="C1228" s="34" t="s">
        <v>3736</v>
      </c>
      <c r="D1228" s="34" t="s">
        <v>1521</v>
      </c>
      <c r="E1228" s="34" t="s">
        <v>15</v>
      </c>
      <c r="F1228" s="34" t="s">
        <v>4754</v>
      </c>
      <c r="G1228" s="34" t="s">
        <v>1534</v>
      </c>
      <c r="H1228" s="34" t="s">
        <v>104</v>
      </c>
      <c r="I1228">
        <v>0.1</v>
      </c>
      <c r="J1228" s="34" t="s">
        <v>6969</v>
      </c>
      <c r="K1228" s="35">
        <v>43899</v>
      </c>
      <c r="L1228">
        <v>6270.75</v>
      </c>
      <c r="M1228">
        <v>6270.75</v>
      </c>
      <c r="N1228">
        <v>0</v>
      </c>
      <c r="O1228">
        <v>5643.68</v>
      </c>
      <c r="P1228">
        <v>0</v>
      </c>
      <c r="Q1228">
        <v>470.31</v>
      </c>
      <c r="R1228">
        <v>470.31</v>
      </c>
      <c r="S1228">
        <v>0</v>
      </c>
    </row>
    <row r="1229" spans="1:19" x14ac:dyDescent="0.25">
      <c r="A1229">
        <v>4</v>
      </c>
      <c r="B1229">
        <v>4332</v>
      </c>
      <c r="C1229" s="34" t="s">
        <v>3736</v>
      </c>
      <c r="D1229" s="34" t="s">
        <v>1282</v>
      </c>
      <c r="E1229" s="34" t="s">
        <v>9</v>
      </c>
      <c r="F1229" s="34" t="s">
        <v>4755</v>
      </c>
      <c r="G1229" s="34" t="s">
        <v>1422</v>
      </c>
      <c r="H1229" s="34" t="s">
        <v>100</v>
      </c>
      <c r="I1229">
        <v>1</v>
      </c>
      <c r="J1229" s="34" t="s">
        <v>6969</v>
      </c>
      <c r="K1229" s="35">
        <v>43357</v>
      </c>
      <c r="L1229">
        <v>3778.42</v>
      </c>
      <c r="M1229">
        <v>3778.42</v>
      </c>
      <c r="N1229">
        <v>0</v>
      </c>
      <c r="O1229">
        <v>3400.58</v>
      </c>
      <c r="P1229">
        <v>0</v>
      </c>
      <c r="Q1229">
        <v>283.38</v>
      </c>
      <c r="R1229">
        <v>283.38</v>
      </c>
      <c r="S1229">
        <v>0</v>
      </c>
    </row>
    <row r="1230" spans="1:19" x14ac:dyDescent="0.25">
      <c r="A1230">
        <v>4</v>
      </c>
      <c r="B1230">
        <v>4332</v>
      </c>
      <c r="C1230" s="34" t="s">
        <v>3736</v>
      </c>
      <c r="D1230" s="34" t="s">
        <v>255</v>
      </c>
      <c r="E1230" s="34" t="s">
        <v>255</v>
      </c>
      <c r="F1230" s="34" t="s">
        <v>4756</v>
      </c>
      <c r="G1230" s="34" t="s">
        <v>533</v>
      </c>
      <c r="H1230" s="34" t="s">
        <v>107</v>
      </c>
      <c r="I1230">
        <v>0</v>
      </c>
      <c r="J1230" s="34" t="s">
        <v>6969</v>
      </c>
      <c r="K1230" s="35">
        <v>43294</v>
      </c>
      <c r="L1230">
        <v>3701.24</v>
      </c>
      <c r="M1230">
        <v>3701.24</v>
      </c>
      <c r="N1230">
        <v>0</v>
      </c>
      <c r="O1230">
        <v>3331.12</v>
      </c>
      <c r="P1230">
        <v>0</v>
      </c>
      <c r="Q1230">
        <v>277.58999999999997</v>
      </c>
      <c r="R1230">
        <v>277.58999999999997</v>
      </c>
      <c r="S1230">
        <v>0</v>
      </c>
    </row>
    <row r="1231" spans="1:19" x14ac:dyDescent="0.25">
      <c r="A1231">
        <v>4</v>
      </c>
      <c r="B1231">
        <v>4332</v>
      </c>
      <c r="C1231" s="34" t="s">
        <v>3736</v>
      </c>
      <c r="D1231" s="34" t="s">
        <v>1280</v>
      </c>
      <c r="E1231" s="34" t="s">
        <v>25</v>
      </c>
      <c r="F1231" s="34" t="s">
        <v>4757</v>
      </c>
      <c r="G1231" s="34" t="s">
        <v>1281</v>
      </c>
      <c r="H1231" s="34" t="s">
        <v>100</v>
      </c>
      <c r="I1231">
        <v>1</v>
      </c>
      <c r="J1231" s="34" t="s">
        <v>6969</v>
      </c>
      <c r="K1231" s="35">
        <v>43356</v>
      </c>
      <c r="L1231">
        <v>28021.74</v>
      </c>
      <c r="M1231">
        <v>28021.74</v>
      </c>
      <c r="N1231">
        <v>0</v>
      </c>
      <c r="O1231">
        <v>25219.57</v>
      </c>
      <c r="P1231">
        <v>0</v>
      </c>
      <c r="Q1231">
        <v>2101.63</v>
      </c>
      <c r="R1231">
        <v>2101.63</v>
      </c>
      <c r="S1231">
        <v>0</v>
      </c>
    </row>
    <row r="1232" spans="1:19" x14ac:dyDescent="0.25">
      <c r="A1232">
        <v>4</v>
      </c>
      <c r="B1232">
        <v>4332</v>
      </c>
      <c r="C1232" s="34" t="s">
        <v>3736</v>
      </c>
      <c r="D1232" s="34" t="s">
        <v>795</v>
      </c>
      <c r="E1232" s="34" t="s">
        <v>60</v>
      </c>
      <c r="F1232" s="34" t="s">
        <v>4758</v>
      </c>
      <c r="G1232" s="34" t="s">
        <v>1192</v>
      </c>
      <c r="H1232" s="34" t="s">
        <v>107</v>
      </c>
      <c r="I1232">
        <v>0</v>
      </c>
      <c r="J1232" s="34" t="s">
        <v>6969</v>
      </c>
      <c r="K1232" s="35">
        <v>43962</v>
      </c>
      <c r="L1232">
        <v>18351.900000000001</v>
      </c>
      <c r="M1232">
        <v>18351.900000000001</v>
      </c>
      <c r="N1232">
        <v>0</v>
      </c>
      <c r="O1232">
        <v>16516.71</v>
      </c>
      <c r="P1232">
        <v>0</v>
      </c>
      <c r="Q1232">
        <v>1376.39</v>
      </c>
      <c r="R1232">
        <v>1376.39</v>
      </c>
      <c r="S1232">
        <v>0</v>
      </c>
    </row>
    <row r="1233" spans="1:19" x14ac:dyDescent="0.25">
      <c r="A1233">
        <v>4</v>
      </c>
      <c r="B1233">
        <v>4332</v>
      </c>
      <c r="C1233" s="34" t="s">
        <v>3736</v>
      </c>
      <c r="D1233" s="34" t="s">
        <v>7383</v>
      </c>
      <c r="E1233" s="34" t="s">
        <v>152</v>
      </c>
      <c r="F1233" s="34" t="s">
        <v>7384</v>
      </c>
      <c r="G1233" s="34" t="s">
        <v>7385</v>
      </c>
      <c r="H1233" s="34" t="s">
        <v>86</v>
      </c>
      <c r="I1233">
        <v>1</v>
      </c>
      <c r="J1233" s="34" t="s">
        <v>6969</v>
      </c>
      <c r="K1233" s="35">
        <v>43507</v>
      </c>
      <c r="L1233">
        <v>6967.51</v>
      </c>
      <c r="M1233">
        <v>6967.51</v>
      </c>
      <c r="N1233">
        <v>0</v>
      </c>
      <c r="O1233">
        <v>6967.51</v>
      </c>
      <c r="P1233">
        <v>0</v>
      </c>
      <c r="Q1233">
        <v>0</v>
      </c>
      <c r="R1233">
        <v>0</v>
      </c>
      <c r="S1233">
        <v>0</v>
      </c>
    </row>
    <row r="1234" spans="1:19" x14ac:dyDescent="0.25">
      <c r="A1234">
        <v>4</v>
      </c>
      <c r="B1234">
        <v>4332</v>
      </c>
      <c r="C1234" s="34" t="s">
        <v>3736</v>
      </c>
      <c r="D1234" s="34" t="s">
        <v>2441</v>
      </c>
      <c r="E1234" s="34" t="s">
        <v>60</v>
      </c>
      <c r="F1234" s="34" t="s">
        <v>8755</v>
      </c>
      <c r="G1234" s="34" t="s">
        <v>8756</v>
      </c>
      <c r="H1234" s="34" t="s">
        <v>107</v>
      </c>
      <c r="I1234">
        <v>0.1</v>
      </c>
      <c r="J1234" s="34" t="s">
        <v>6969</v>
      </c>
      <c r="K1234" s="35">
        <v>48092</v>
      </c>
      <c r="L1234">
        <v>660895</v>
      </c>
      <c r="M1234">
        <v>660895</v>
      </c>
      <c r="N1234">
        <v>0</v>
      </c>
      <c r="O1234">
        <v>594805.5</v>
      </c>
      <c r="P1234">
        <v>0</v>
      </c>
      <c r="Q1234">
        <v>0</v>
      </c>
      <c r="R1234">
        <v>0</v>
      </c>
      <c r="S1234">
        <v>0</v>
      </c>
    </row>
    <row r="1235" spans="1:19" x14ac:dyDescent="0.25">
      <c r="A1235">
        <v>4</v>
      </c>
      <c r="B1235">
        <v>4332</v>
      </c>
      <c r="C1235" s="34" t="s">
        <v>3736</v>
      </c>
      <c r="D1235" s="34" t="s">
        <v>2035</v>
      </c>
      <c r="E1235" s="34" t="s">
        <v>48</v>
      </c>
      <c r="F1235" s="34" t="s">
        <v>4759</v>
      </c>
      <c r="G1235" s="34" t="s">
        <v>2044</v>
      </c>
      <c r="H1235" s="34" t="s">
        <v>100</v>
      </c>
      <c r="I1235">
        <v>0.3</v>
      </c>
      <c r="J1235" s="34" t="s">
        <v>6969</v>
      </c>
      <c r="K1235" s="35">
        <v>43507</v>
      </c>
      <c r="L1235">
        <v>26900.080000000002</v>
      </c>
      <c r="M1235">
        <v>26900.080000000002</v>
      </c>
      <c r="N1235">
        <v>0</v>
      </c>
      <c r="O1235">
        <v>24210.07</v>
      </c>
      <c r="P1235">
        <v>0</v>
      </c>
      <c r="Q1235">
        <v>2017.51</v>
      </c>
      <c r="R1235">
        <v>2017.51</v>
      </c>
      <c r="S1235">
        <v>0</v>
      </c>
    </row>
    <row r="1236" spans="1:19" x14ac:dyDescent="0.25">
      <c r="A1236">
        <v>4</v>
      </c>
      <c r="B1236">
        <v>4332</v>
      </c>
      <c r="C1236" s="34" t="s">
        <v>3736</v>
      </c>
      <c r="D1236" s="34" t="s">
        <v>917</v>
      </c>
      <c r="E1236" s="34" t="s">
        <v>25</v>
      </c>
      <c r="F1236" s="34" t="s">
        <v>4760</v>
      </c>
      <c r="G1236" s="34" t="s">
        <v>1251</v>
      </c>
      <c r="H1236" s="34" t="s">
        <v>107</v>
      </c>
      <c r="I1236">
        <v>1</v>
      </c>
      <c r="J1236" s="34" t="s">
        <v>6969</v>
      </c>
      <c r="K1236" s="35">
        <v>43360</v>
      </c>
      <c r="L1236">
        <v>8194.92</v>
      </c>
      <c r="M1236">
        <v>8194.92</v>
      </c>
      <c r="N1236">
        <v>0</v>
      </c>
      <c r="O1236">
        <v>7375.43</v>
      </c>
      <c r="P1236">
        <v>0</v>
      </c>
      <c r="Q1236">
        <v>614.62</v>
      </c>
      <c r="R1236">
        <v>614.62</v>
      </c>
      <c r="S1236">
        <v>0</v>
      </c>
    </row>
    <row r="1237" spans="1:19" x14ac:dyDescent="0.25">
      <c r="A1237">
        <v>4</v>
      </c>
      <c r="B1237">
        <v>4332</v>
      </c>
      <c r="C1237" s="34" t="s">
        <v>3736</v>
      </c>
      <c r="D1237" s="34" t="s">
        <v>917</v>
      </c>
      <c r="E1237" s="34" t="s">
        <v>25</v>
      </c>
      <c r="F1237" s="34" t="s">
        <v>4761</v>
      </c>
      <c r="G1237" s="34" t="s">
        <v>1392</v>
      </c>
      <c r="H1237" s="34" t="s">
        <v>107</v>
      </c>
      <c r="I1237">
        <v>1</v>
      </c>
      <c r="J1237" s="34" t="s">
        <v>6969</v>
      </c>
      <c r="K1237" s="35">
        <v>43360</v>
      </c>
      <c r="L1237">
        <v>16833.810000000001</v>
      </c>
      <c r="M1237">
        <v>16833.810000000001</v>
      </c>
      <c r="N1237">
        <v>0</v>
      </c>
      <c r="O1237">
        <v>15150.43</v>
      </c>
      <c r="P1237">
        <v>0</v>
      </c>
      <c r="Q1237">
        <v>1262.54</v>
      </c>
      <c r="R1237">
        <v>1262.54</v>
      </c>
      <c r="S1237">
        <v>0</v>
      </c>
    </row>
    <row r="1238" spans="1:19" x14ac:dyDescent="0.25">
      <c r="A1238">
        <v>4</v>
      </c>
      <c r="B1238">
        <v>4332</v>
      </c>
      <c r="C1238" s="34" t="s">
        <v>3736</v>
      </c>
      <c r="D1238" s="34" t="s">
        <v>34</v>
      </c>
      <c r="E1238" s="34" t="s">
        <v>15</v>
      </c>
      <c r="F1238" s="34" t="s">
        <v>4762</v>
      </c>
      <c r="G1238" s="34" t="s">
        <v>239</v>
      </c>
      <c r="H1238" s="34" t="s">
        <v>104</v>
      </c>
      <c r="I1238">
        <v>0</v>
      </c>
      <c r="J1238" s="34" t="s">
        <v>6969</v>
      </c>
      <c r="K1238" s="35">
        <v>43236</v>
      </c>
      <c r="L1238">
        <v>6099.52</v>
      </c>
      <c r="M1238">
        <v>6099.52</v>
      </c>
      <c r="N1238">
        <v>0</v>
      </c>
      <c r="O1238">
        <v>5489.57</v>
      </c>
      <c r="P1238">
        <v>0</v>
      </c>
      <c r="Q1238">
        <v>457.46</v>
      </c>
      <c r="R1238">
        <v>457.46</v>
      </c>
      <c r="S1238">
        <v>0</v>
      </c>
    </row>
    <row r="1239" spans="1:19" x14ac:dyDescent="0.25">
      <c r="A1239">
        <v>4</v>
      </c>
      <c r="B1239">
        <v>4332</v>
      </c>
      <c r="C1239" s="34" t="s">
        <v>3736</v>
      </c>
      <c r="D1239" s="34" t="s">
        <v>398</v>
      </c>
      <c r="E1239" s="34" t="s">
        <v>255</v>
      </c>
      <c r="F1239" s="34" t="s">
        <v>4763</v>
      </c>
      <c r="G1239" s="34" t="s">
        <v>2074</v>
      </c>
      <c r="H1239" s="34" t="s">
        <v>107</v>
      </c>
      <c r="I1239">
        <v>0.5</v>
      </c>
      <c r="J1239" s="34" t="s">
        <v>6969</v>
      </c>
      <c r="K1239" s="35">
        <v>43507</v>
      </c>
      <c r="L1239">
        <v>9254.57</v>
      </c>
      <c r="M1239">
        <v>9254.57</v>
      </c>
      <c r="N1239">
        <v>0</v>
      </c>
      <c r="O1239">
        <v>8329.11</v>
      </c>
      <c r="P1239">
        <v>0</v>
      </c>
      <c r="Q1239">
        <v>694.09</v>
      </c>
      <c r="R1239">
        <v>694.09</v>
      </c>
      <c r="S1239">
        <v>0</v>
      </c>
    </row>
    <row r="1240" spans="1:19" x14ac:dyDescent="0.25">
      <c r="A1240">
        <v>4</v>
      </c>
      <c r="B1240">
        <v>4332</v>
      </c>
      <c r="C1240" s="34" t="s">
        <v>3736</v>
      </c>
      <c r="D1240" s="34" t="s">
        <v>1703</v>
      </c>
      <c r="E1240" s="34" t="s">
        <v>48</v>
      </c>
      <c r="F1240" s="34" t="s">
        <v>4764</v>
      </c>
      <c r="G1240" s="34" t="s">
        <v>3323</v>
      </c>
      <c r="H1240" s="34" t="s">
        <v>107</v>
      </c>
      <c r="I1240">
        <v>0</v>
      </c>
      <c r="J1240" s="34" t="s">
        <v>6969</v>
      </c>
      <c r="K1240" s="35">
        <v>43917</v>
      </c>
      <c r="L1240">
        <v>46466.42</v>
      </c>
      <c r="M1240">
        <v>46466.42</v>
      </c>
      <c r="N1240">
        <v>0</v>
      </c>
      <c r="O1240">
        <v>41819.78</v>
      </c>
      <c r="P1240">
        <v>0</v>
      </c>
      <c r="Q1240">
        <v>3484.98</v>
      </c>
      <c r="R1240">
        <v>3484.98</v>
      </c>
      <c r="S1240">
        <v>0</v>
      </c>
    </row>
    <row r="1241" spans="1:19" x14ac:dyDescent="0.25">
      <c r="A1241">
        <v>4</v>
      </c>
      <c r="B1241">
        <v>4332</v>
      </c>
      <c r="C1241" s="34" t="s">
        <v>3736</v>
      </c>
      <c r="D1241" s="34" t="s">
        <v>865</v>
      </c>
      <c r="E1241" s="34" t="s">
        <v>255</v>
      </c>
      <c r="F1241" s="34" t="s">
        <v>4765</v>
      </c>
      <c r="G1241" s="34" t="s">
        <v>2671</v>
      </c>
      <c r="H1241" s="34" t="s">
        <v>107</v>
      </c>
      <c r="I1241">
        <v>0</v>
      </c>
      <c r="J1241" s="34" t="s">
        <v>6969</v>
      </c>
      <c r="K1241" s="35">
        <v>43816</v>
      </c>
      <c r="L1241">
        <v>63847.6</v>
      </c>
      <c r="M1241">
        <v>63847.6</v>
      </c>
      <c r="N1241">
        <v>0</v>
      </c>
      <c r="O1241">
        <v>57462.84</v>
      </c>
      <c r="P1241">
        <v>0</v>
      </c>
      <c r="Q1241">
        <v>4788.57</v>
      </c>
      <c r="R1241">
        <v>4788.57</v>
      </c>
      <c r="S1241">
        <v>0</v>
      </c>
    </row>
    <row r="1242" spans="1:19" x14ac:dyDescent="0.25">
      <c r="A1242">
        <v>4</v>
      </c>
      <c r="B1242">
        <v>4332</v>
      </c>
      <c r="C1242" s="34" t="s">
        <v>3736</v>
      </c>
      <c r="D1242" s="34" t="s">
        <v>567</v>
      </c>
      <c r="E1242" s="34" t="s">
        <v>421</v>
      </c>
      <c r="F1242" s="34" t="s">
        <v>4766</v>
      </c>
      <c r="G1242" s="34" t="s">
        <v>1357</v>
      </c>
      <c r="H1242" s="34" t="s">
        <v>107</v>
      </c>
      <c r="I1242">
        <v>1</v>
      </c>
      <c r="J1242" s="34" t="s">
        <v>6969</v>
      </c>
      <c r="K1242" s="35">
        <v>43357</v>
      </c>
      <c r="L1242">
        <v>3775.97</v>
      </c>
      <c r="M1242">
        <v>3775.97</v>
      </c>
      <c r="N1242">
        <v>0</v>
      </c>
      <c r="O1242">
        <v>3398.37</v>
      </c>
      <c r="P1242">
        <v>0</v>
      </c>
      <c r="Q1242">
        <v>283.2</v>
      </c>
      <c r="R1242">
        <v>283.2</v>
      </c>
      <c r="S1242">
        <v>0</v>
      </c>
    </row>
    <row r="1243" spans="1:19" x14ac:dyDescent="0.25">
      <c r="A1243">
        <v>4</v>
      </c>
      <c r="B1243">
        <v>4332</v>
      </c>
      <c r="C1243" s="34" t="s">
        <v>3736</v>
      </c>
      <c r="D1243" s="34" t="s">
        <v>378</v>
      </c>
      <c r="E1243" s="34" t="s">
        <v>93</v>
      </c>
      <c r="F1243" s="34" t="s">
        <v>4767</v>
      </c>
      <c r="G1243" s="34" t="s">
        <v>1469</v>
      </c>
      <c r="H1243" s="34" t="s">
        <v>104</v>
      </c>
      <c r="I1243">
        <v>1</v>
      </c>
      <c r="J1243" s="34" t="s">
        <v>6969</v>
      </c>
      <c r="K1243" s="35">
        <v>43356</v>
      </c>
      <c r="L1243">
        <v>11280</v>
      </c>
      <c r="M1243">
        <v>11280</v>
      </c>
      <c r="N1243">
        <v>0</v>
      </c>
      <c r="O1243">
        <v>10152</v>
      </c>
      <c r="P1243">
        <v>0</v>
      </c>
      <c r="Q1243">
        <v>846</v>
      </c>
      <c r="R1243">
        <v>846</v>
      </c>
      <c r="S1243">
        <v>0</v>
      </c>
    </row>
    <row r="1244" spans="1:19" x14ac:dyDescent="0.25">
      <c r="A1244">
        <v>4</v>
      </c>
      <c r="B1244">
        <v>4332</v>
      </c>
      <c r="C1244" s="34" t="s">
        <v>3736</v>
      </c>
      <c r="D1244" s="34" t="s">
        <v>8609</v>
      </c>
      <c r="E1244" s="34" t="s">
        <v>9</v>
      </c>
      <c r="F1244" s="34" t="s">
        <v>4768</v>
      </c>
      <c r="G1244" s="34" t="s">
        <v>1391</v>
      </c>
      <c r="H1244" s="34" t="s">
        <v>107</v>
      </c>
      <c r="I1244">
        <v>1</v>
      </c>
      <c r="J1244" s="34" t="s">
        <v>6969</v>
      </c>
      <c r="K1244" s="35">
        <v>43357</v>
      </c>
      <c r="L1244">
        <v>6690</v>
      </c>
      <c r="M1244">
        <v>6690</v>
      </c>
      <c r="N1244">
        <v>0</v>
      </c>
      <c r="O1244">
        <v>6021</v>
      </c>
      <c r="P1244">
        <v>0</v>
      </c>
      <c r="Q1244">
        <v>501.75</v>
      </c>
      <c r="R1244">
        <v>0</v>
      </c>
      <c r="S1244">
        <v>501.75</v>
      </c>
    </row>
    <row r="1245" spans="1:19" x14ac:dyDescent="0.25">
      <c r="A1245">
        <v>4</v>
      </c>
      <c r="B1245">
        <v>4332</v>
      </c>
      <c r="C1245" s="34" t="s">
        <v>3736</v>
      </c>
      <c r="D1245" s="34" t="s">
        <v>1442</v>
      </c>
      <c r="E1245" s="34" t="s">
        <v>25</v>
      </c>
      <c r="F1245" s="34" t="s">
        <v>4769</v>
      </c>
      <c r="G1245" s="34" t="s">
        <v>1443</v>
      </c>
      <c r="H1245" s="34" t="s">
        <v>107</v>
      </c>
      <c r="I1245">
        <v>0.3</v>
      </c>
      <c r="J1245" s="34" t="s">
        <v>6969</v>
      </c>
      <c r="K1245" s="35">
        <v>43357</v>
      </c>
      <c r="L1245">
        <v>16000</v>
      </c>
      <c r="M1245">
        <v>16000</v>
      </c>
      <c r="N1245">
        <v>0</v>
      </c>
      <c r="O1245">
        <v>14400</v>
      </c>
      <c r="P1245">
        <v>0</v>
      </c>
      <c r="Q1245">
        <v>1200</v>
      </c>
      <c r="R1245">
        <v>1200</v>
      </c>
      <c r="S1245">
        <v>0</v>
      </c>
    </row>
    <row r="1246" spans="1:19" x14ac:dyDescent="0.25">
      <c r="A1246">
        <v>4</v>
      </c>
      <c r="B1246">
        <v>4332</v>
      </c>
      <c r="C1246" s="34" t="s">
        <v>3736</v>
      </c>
      <c r="D1246" s="34" t="s">
        <v>712</v>
      </c>
      <c r="E1246" s="34" t="s">
        <v>60</v>
      </c>
      <c r="F1246" s="34" t="s">
        <v>4770</v>
      </c>
      <c r="G1246" s="34" t="s">
        <v>1435</v>
      </c>
      <c r="H1246" s="34" t="s">
        <v>107</v>
      </c>
      <c r="I1246">
        <v>1</v>
      </c>
      <c r="J1246" s="34" t="s">
        <v>6969</v>
      </c>
      <c r="K1246" s="35">
        <v>43357</v>
      </c>
      <c r="L1246">
        <v>10340.02</v>
      </c>
      <c r="M1246">
        <v>10340.02</v>
      </c>
      <c r="N1246">
        <v>0</v>
      </c>
      <c r="O1246">
        <v>9306.02</v>
      </c>
      <c r="P1246">
        <v>0</v>
      </c>
      <c r="Q1246">
        <v>775.5</v>
      </c>
      <c r="R1246">
        <v>775.5</v>
      </c>
      <c r="S1246">
        <v>0</v>
      </c>
    </row>
    <row r="1247" spans="1:19" x14ac:dyDescent="0.25">
      <c r="A1247">
        <v>4</v>
      </c>
      <c r="B1247">
        <v>4332</v>
      </c>
      <c r="C1247" s="34" t="s">
        <v>3736</v>
      </c>
      <c r="D1247" s="34" t="s">
        <v>1429</v>
      </c>
      <c r="E1247" s="34" t="s">
        <v>21</v>
      </c>
      <c r="F1247" s="34" t="s">
        <v>4771</v>
      </c>
      <c r="G1247" s="34" t="s">
        <v>1430</v>
      </c>
      <c r="H1247" s="34" t="s">
        <v>149</v>
      </c>
      <c r="I1247">
        <v>1</v>
      </c>
      <c r="J1247" s="34" t="s">
        <v>6969</v>
      </c>
      <c r="K1247" s="35">
        <v>43361</v>
      </c>
      <c r="L1247">
        <v>5300.8</v>
      </c>
      <c r="M1247">
        <v>5300.8</v>
      </c>
      <c r="N1247">
        <v>0</v>
      </c>
      <c r="O1247">
        <v>4770.72</v>
      </c>
      <c r="P1247">
        <v>0</v>
      </c>
      <c r="Q1247">
        <v>397.56</v>
      </c>
      <c r="R1247">
        <v>397.56</v>
      </c>
      <c r="S1247">
        <v>0</v>
      </c>
    </row>
    <row r="1248" spans="1:19" x14ac:dyDescent="0.25">
      <c r="A1248">
        <v>4</v>
      </c>
      <c r="B1248">
        <v>4332</v>
      </c>
      <c r="C1248" s="34" t="s">
        <v>3736</v>
      </c>
      <c r="D1248" s="34" t="s">
        <v>69</v>
      </c>
      <c r="E1248" s="34" t="s">
        <v>69</v>
      </c>
      <c r="F1248" s="34" t="s">
        <v>7386</v>
      </c>
      <c r="G1248" s="34" t="s">
        <v>7387</v>
      </c>
      <c r="H1248" s="34" t="s">
        <v>86</v>
      </c>
      <c r="I1248">
        <v>1</v>
      </c>
      <c r="J1248" s="34" t="s">
        <v>6969</v>
      </c>
      <c r="K1248" s="35">
        <v>43412</v>
      </c>
      <c r="L1248">
        <v>62527.68</v>
      </c>
      <c r="M1248">
        <v>62527.68</v>
      </c>
      <c r="N1248">
        <v>0</v>
      </c>
      <c r="O1248">
        <v>62527.68</v>
      </c>
      <c r="P1248">
        <v>0</v>
      </c>
      <c r="Q1248">
        <v>0</v>
      </c>
      <c r="R1248">
        <v>0</v>
      </c>
      <c r="S1248">
        <v>0</v>
      </c>
    </row>
    <row r="1249" spans="1:19" x14ac:dyDescent="0.25">
      <c r="A1249">
        <v>4</v>
      </c>
      <c r="B1249">
        <v>4332</v>
      </c>
      <c r="C1249" s="34" t="s">
        <v>3736</v>
      </c>
      <c r="D1249" s="34" t="s">
        <v>569</v>
      </c>
      <c r="E1249" s="34" t="s">
        <v>82</v>
      </c>
      <c r="F1249" s="34" t="s">
        <v>4772</v>
      </c>
      <c r="G1249" s="34" t="s">
        <v>2115</v>
      </c>
      <c r="H1249" s="34" t="s">
        <v>104</v>
      </c>
      <c r="I1249">
        <v>0</v>
      </c>
      <c r="J1249" s="34" t="s">
        <v>6969</v>
      </c>
      <c r="K1249" s="35">
        <v>43959</v>
      </c>
      <c r="L1249">
        <v>51536.01</v>
      </c>
      <c r="M1249">
        <v>51536.01</v>
      </c>
      <c r="N1249">
        <v>0</v>
      </c>
      <c r="O1249">
        <v>46382.41</v>
      </c>
      <c r="P1249">
        <v>0</v>
      </c>
      <c r="Q1249">
        <v>3865.2</v>
      </c>
      <c r="R1249">
        <v>3865.2</v>
      </c>
      <c r="S1249">
        <v>0</v>
      </c>
    </row>
    <row r="1250" spans="1:19" x14ac:dyDescent="0.25">
      <c r="A1250">
        <v>4</v>
      </c>
      <c r="B1250">
        <v>4332</v>
      </c>
      <c r="C1250" s="34" t="s">
        <v>3736</v>
      </c>
      <c r="D1250" s="34" t="s">
        <v>1703</v>
      </c>
      <c r="E1250" s="34" t="s">
        <v>48</v>
      </c>
      <c r="F1250" s="34" t="s">
        <v>4773</v>
      </c>
      <c r="G1250" s="34" t="s">
        <v>3315</v>
      </c>
      <c r="H1250" s="34" t="s">
        <v>107</v>
      </c>
      <c r="I1250">
        <v>0</v>
      </c>
      <c r="J1250" s="34" t="s">
        <v>6969</v>
      </c>
      <c r="K1250" s="35">
        <v>43917</v>
      </c>
      <c r="L1250">
        <v>36492</v>
      </c>
      <c r="M1250">
        <v>36492</v>
      </c>
      <c r="N1250">
        <v>0</v>
      </c>
      <c r="O1250">
        <v>32842.800000000003</v>
      </c>
      <c r="P1250">
        <v>0</v>
      </c>
      <c r="Q1250">
        <v>2736.9</v>
      </c>
      <c r="R1250">
        <v>2736.9</v>
      </c>
      <c r="S1250">
        <v>0</v>
      </c>
    </row>
    <row r="1251" spans="1:19" x14ac:dyDescent="0.25">
      <c r="A1251">
        <v>4</v>
      </c>
      <c r="B1251">
        <v>4332</v>
      </c>
      <c r="C1251" s="34" t="s">
        <v>3736</v>
      </c>
      <c r="D1251" s="34" t="s">
        <v>1408</v>
      </c>
      <c r="E1251" s="34" t="s">
        <v>9</v>
      </c>
      <c r="F1251" s="34" t="s">
        <v>7388</v>
      </c>
      <c r="G1251" s="34" t="s">
        <v>7389</v>
      </c>
      <c r="H1251" s="34" t="s">
        <v>86</v>
      </c>
      <c r="I1251">
        <v>1</v>
      </c>
      <c r="J1251" s="34" t="s">
        <v>6969</v>
      </c>
      <c r="K1251" s="35">
        <v>43362</v>
      </c>
      <c r="L1251">
        <v>38671.699999999997</v>
      </c>
      <c r="M1251">
        <v>38671.699999999997</v>
      </c>
      <c r="N1251">
        <v>0</v>
      </c>
      <c r="O1251">
        <v>38671.699999999997</v>
      </c>
      <c r="P1251">
        <v>0</v>
      </c>
      <c r="Q1251">
        <v>0</v>
      </c>
      <c r="R1251">
        <v>0</v>
      </c>
      <c r="S1251">
        <v>0</v>
      </c>
    </row>
    <row r="1252" spans="1:19" x14ac:dyDescent="0.25">
      <c r="A1252">
        <v>4</v>
      </c>
      <c r="B1252">
        <v>4332</v>
      </c>
      <c r="C1252" s="34" t="s">
        <v>3736</v>
      </c>
      <c r="D1252" s="34" t="s">
        <v>1282</v>
      </c>
      <c r="E1252" s="34" t="s">
        <v>9</v>
      </c>
      <c r="F1252" s="34" t="s">
        <v>4774</v>
      </c>
      <c r="G1252" s="34" t="s">
        <v>1564</v>
      </c>
      <c r="H1252" s="34" t="s">
        <v>107</v>
      </c>
      <c r="I1252">
        <v>1</v>
      </c>
      <c r="J1252" s="34" t="s">
        <v>6969</v>
      </c>
      <c r="K1252" s="35">
        <v>43412</v>
      </c>
      <c r="L1252">
        <v>3578.48</v>
      </c>
      <c r="M1252">
        <v>3578.48</v>
      </c>
      <c r="N1252">
        <v>0</v>
      </c>
      <c r="O1252">
        <v>3220.63</v>
      </c>
      <c r="P1252">
        <v>0</v>
      </c>
      <c r="Q1252">
        <v>268.39</v>
      </c>
      <c r="R1252">
        <v>268.39</v>
      </c>
      <c r="S1252">
        <v>0</v>
      </c>
    </row>
    <row r="1253" spans="1:19" x14ac:dyDescent="0.25">
      <c r="A1253">
        <v>4</v>
      </c>
      <c r="B1253">
        <v>4332</v>
      </c>
      <c r="C1253" s="34" t="s">
        <v>3736</v>
      </c>
      <c r="D1253" s="34" t="s">
        <v>1207</v>
      </c>
      <c r="E1253" s="34" t="s">
        <v>25</v>
      </c>
      <c r="F1253" s="34" t="s">
        <v>4775</v>
      </c>
      <c r="G1253" s="34" t="s">
        <v>1208</v>
      </c>
      <c r="H1253" s="34" t="s">
        <v>100</v>
      </c>
      <c r="I1253">
        <v>1</v>
      </c>
      <c r="J1253" s="34" t="s">
        <v>6969</v>
      </c>
      <c r="K1253" s="35">
        <v>43356</v>
      </c>
      <c r="L1253">
        <v>6027.97</v>
      </c>
      <c r="M1253">
        <v>6027.97</v>
      </c>
      <c r="N1253">
        <v>0</v>
      </c>
      <c r="O1253">
        <v>5425.17</v>
      </c>
      <c r="P1253">
        <v>0</v>
      </c>
      <c r="Q1253">
        <v>452.1</v>
      </c>
      <c r="R1253">
        <v>452.1</v>
      </c>
      <c r="S1253">
        <v>0</v>
      </c>
    </row>
    <row r="1254" spans="1:19" x14ac:dyDescent="0.25">
      <c r="A1254">
        <v>4</v>
      </c>
      <c r="B1254">
        <v>4332</v>
      </c>
      <c r="C1254" s="34" t="s">
        <v>3736</v>
      </c>
      <c r="D1254" s="34" t="s">
        <v>438</v>
      </c>
      <c r="E1254" s="34" t="s">
        <v>439</v>
      </c>
      <c r="F1254" s="34" t="s">
        <v>4776</v>
      </c>
      <c r="G1254" s="34" t="s">
        <v>1358</v>
      </c>
      <c r="H1254" s="34" t="s">
        <v>107</v>
      </c>
      <c r="I1254">
        <v>0</v>
      </c>
      <c r="J1254" s="34" t="s">
        <v>6969</v>
      </c>
      <c r="K1254" s="35">
        <v>43357</v>
      </c>
      <c r="L1254">
        <v>3401.2</v>
      </c>
      <c r="M1254">
        <v>3401.2</v>
      </c>
      <c r="N1254">
        <v>0</v>
      </c>
      <c r="O1254">
        <v>3061.08</v>
      </c>
      <c r="P1254">
        <v>0</v>
      </c>
      <c r="Q1254">
        <v>255.09</v>
      </c>
      <c r="R1254">
        <v>255.09</v>
      </c>
      <c r="S1254">
        <v>0</v>
      </c>
    </row>
    <row r="1255" spans="1:19" x14ac:dyDescent="0.25">
      <c r="A1255">
        <v>4</v>
      </c>
      <c r="B1255">
        <v>4332</v>
      </c>
      <c r="C1255" s="34" t="s">
        <v>3736</v>
      </c>
      <c r="D1255" s="34" t="s">
        <v>1695</v>
      </c>
      <c r="E1255" s="34" t="s">
        <v>9</v>
      </c>
      <c r="F1255" s="34" t="s">
        <v>7390</v>
      </c>
      <c r="G1255" s="34" t="s">
        <v>7391</v>
      </c>
      <c r="H1255" s="34" t="s">
        <v>86</v>
      </c>
      <c r="I1255">
        <v>1</v>
      </c>
      <c r="J1255" s="34" t="s">
        <v>6969</v>
      </c>
      <c r="K1255" s="35">
        <v>43362</v>
      </c>
      <c r="L1255">
        <v>29802.19</v>
      </c>
      <c r="M1255">
        <v>29802.19</v>
      </c>
      <c r="N1255">
        <v>0</v>
      </c>
      <c r="O1255">
        <v>29802.19</v>
      </c>
      <c r="P1255">
        <v>0</v>
      </c>
      <c r="Q1255">
        <v>0</v>
      </c>
      <c r="R1255">
        <v>0</v>
      </c>
      <c r="S1255">
        <v>0</v>
      </c>
    </row>
    <row r="1256" spans="1:19" x14ac:dyDescent="0.25">
      <c r="A1256">
        <v>4</v>
      </c>
      <c r="B1256">
        <v>4332</v>
      </c>
      <c r="C1256" s="34" t="s">
        <v>3736</v>
      </c>
      <c r="D1256" s="34" t="s">
        <v>101</v>
      </c>
      <c r="E1256" s="34" t="s">
        <v>102</v>
      </c>
      <c r="F1256" s="34" t="s">
        <v>4777</v>
      </c>
      <c r="G1256" s="34" t="s">
        <v>534</v>
      </c>
      <c r="H1256" s="34" t="s">
        <v>107</v>
      </c>
      <c r="I1256">
        <v>0.2</v>
      </c>
      <c r="J1256" s="34" t="s">
        <v>6969</v>
      </c>
      <c r="K1256" s="35">
        <v>43294</v>
      </c>
      <c r="L1256">
        <v>17614.11</v>
      </c>
      <c r="M1256">
        <v>17614.11</v>
      </c>
      <c r="N1256">
        <v>0</v>
      </c>
      <c r="O1256">
        <v>15852.7</v>
      </c>
      <c r="P1256">
        <v>0</v>
      </c>
      <c r="Q1256">
        <v>1321.06</v>
      </c>
      <c r="R1256">
        <v>1321.06</v>
      </c>
      <c r="S1256">
        <v>0</v>
      </c>
    </row>
    <row r="1257" spans="1:19" x14ac:dyDescent="0.25">
      <c r="A1257">
        <v>4</v>
      </c>
      <c r="B1257">
        <v>4332</v>
      </c>
      <c r="C1257" s="34" t="s">
        <v>3736</v>
      </c>
      <c r="D1257" s="34" t="s">
        <v>1177</v>
      </c>
      <c r="E1257" s="34" t="s">
        <v>147</v>
      </c>
      <c r="F1257" s="34" t="s">
        <v>4778</v>
      </c>
      <c r="G1257" s="34" t="s">
        <v>1359</v>
      </c>
      <c r="H1257" s="34" t="s">
        <v>104</v>
      </c>
      <c r="I1257">
        <v>1</v>
      </c>
      <c r="J1257" s="34" t="s">
        <v>6969</v>
      </c>
      <c r="K1257" s="35">
        <v>43356</v>
      </c>
      <c r="L1257">
        <v>31875</v>
      </c>
      <c r="M1257">
        <v>31875</v>
      </c>
      <c r="N1257">
        <v>0</v>
      </c>
      <c r="O1257">
        <v>28687.5</v>
      </c>
      <c r="P1257">
        <v>0</v>
      </c>
      <c r="Q1257">
        <v>2390.63</v>
      </c>
      <c r="R1257">
        <v>2390.63</v>
      </c>
      <c r="S1257">
        <v>0</v>
      </c>
    </row>
    <row r="1258" spans="1:19" x14ac:dyDescent="0.25">
      <c r="A1258">
        <v>4</v>
      </c>
      <c r="B1258">
        <v>4332</v>
      </c>
      <c r="C1258" s="34" t="s">
        <v>3736</v>
      </c>
      <c r="D1258" s="34" t="s">
        <v>565</v>
      </c>
      <c r="E1258" s="34" t="s">
        <v>69</v>
      </c>
      <c r="F1258" s="34" t="s">
        <v>7392</v>
      </c>
      <c r="G1258" s="34" t="s">
        <v>7393</v>
      </c>
      <c r="H1258" s="34" t="s">
        <v>86</v>
      </c>
      <c r="I1258">
        <v>1</v>
      </c>
      <c r="J1258" s="34" t="s">
        <v>6969</v>
      </c>
      <c r="K1258" s="35">
        <v>43507</v>
      </c>
      <c r="L1258">
        <v>107567.74</v>
      </c>
      <c r="M1258">
        <v>107567.74</v>
      </c>
      <c r="N1258">
        <v>0</v>
      </c>
      <c r="O1258">
        <v>107567.74</v>
      </c>
      <c r="P1258">
        <v>0</v>
      </c>
      <c r="Q1258">
        <v>0</v>
      </c>
      <c r="R1258">
        <v>0</v>
      </c>
      <c r="S1258">
        <v>0</v>
      </c>
    </row>
    <row r="1259" spans="1:19" x14ac:dyDescent="0.25">
      <c r="A1259">
        <v>4</v>
      </c>
      <c r="B1259">
        <v>4332</v>
      </c>
      <c r="C1259" s="34" t="s">
        <v>3736</v>
      </c>
      <c r="D1259" s="34" t="s">
        <v>398</v>
      </c>
      <c r="E1259" s="34" t="s">
        <v>255</v>
      </c>
      <c r="F1259" s="34" t="s">
        <v>4779</v>
      </c>
      <c r="G1259" s="34" t="s">
        <v>1525</v>
      </c>
      <c r="H1259" s="34" t="s">
        <v>107</v>
      </c>
      <c r="I1259">
        <v>0.08</v>
      </c>
      <c r="J1259" s="34" t="s">
        <v>6969</v>
      </c>
      <c r="K1259" s="35">
        <v>43412</v>
      </c>
      <c r="L1259">
        <v>26391.81</v>
      </c>
      <c r="M1259">
        <v>26391.81</v>
      </c>
      <c r="N1259">
        <v>0</v>
      </c>
      <c r="O1259">
        <v>23752.63</v>
      </c>
      <c r="P1259">
        <v>0</v>
      </c>
      <c r="Q1259">
        <v>1979.39</v>
      </c>
      <c r="R1259">
        <v>1979.39</v>
      </c>
      <c r="S1259">
        <v>0</v>
      </c>
    </row>
    <row r="1260" spans="1:19" x14ac:dyDescent="0.25">
      <c r="A1260">
        <v>4</v>
      </c>
      <c r="B1260">
        <v>4332</v>
      </c>
      <c r="C1260" s="34" t="s">
        <v>3736</v>
      </c>
      <c r="D1260" s="34" t="s">
        <v>27</v>
      </c>
      <c r="E1260" s="34" t="s">
        <v>27</v>
      </c>
      <c r="F1260" s="34" t="s">
        <v>7394</v>
      </c>
      <c r="G1260" s="34" t="s">
        <v>7395</v>
      </c>
      <c r="H1260" s="34" t="s">
        <v>86</v>
      </c>
      <c r="I1260">
        <v>1</v>
      </c>
      <c r="J1260" s="34" t="s">
        <v>6969</v>
      </c>
      <c r="K1260" s="35">
        <v>43805</v>
      </c>
      <c r="L1260">
        <v>200812.23</v>
      </c>
      <c r="M1260">
        <v>200812.23</v>
      </c>
      <c r="N1260">
        <v>0</v>
      </c>
      <c r="O1260">
        <v>200812.23</v>
      </c>
      <c r="P1260">
        <v>0</v>
      </c>
      <c r="Q1260">
        <v>0</v>
      </c>
      <c r="R1260">
        <v>0</v>
      </c>
      <c r="S1260">
        <v>0</v>
      </c>
    </row>
    <row r="1261" spans="1:19" x14ac:dyDescent="0.25">
      <c r="A1261">
        <v>4</v>
      </c>
      <c r="B1261">
        <v>4332</v>
      </c>
      <c r="C1261" s="34" t="s">
        <v>3736</v>
      </c>
      <c r="D1261" s="34" t="s">
        <v>954</v>
      </c>
      <c r="E1261" s="34" t="s">
        <v>9</v>
      </c>
      <c r="F1261" s="34" t="s">
        <v>4780</v>
      </c>
      <c r="G1261" s="34" t="s">
        <v>2221</v>
      </c>
      <c r="H1261" s="34" t="s">
        <v>107</v>
      </c>
      <c r="I1261">
        <v>1</v>
      </c>
      <c r="J1261" s="34" t="s">
        <v>6969</v>
      </c>
      <c r="K1261" s="35">
        <v>43507</v>
      </c>
      <c r="L1261">
        <v>42271.31</v>
      </c>
      <c r="M1261">
        <v>42271.31</v>
      </c>
      <c r="N1261">
        <v>0</v>
      </c>
      <c r="O1261">
        <v>38044.18</v>
      </c>
      <c r="P1261">
        <v>0</v>
      </c>
      <c r="Q1261">
        <v>3170.35</v>
      </c>
      <c r="R1261">
        <v>3170.35</v>
      </c>
      <c r="S1261">
        <v>0</v>
      </c>
    </row>
    <row r="1262" spans="1:19" x14ac:dyDescent="0.25">
      <c r="A1262">
        <v>4</v>
      </c>
      <c r="B1262">
        <v>4332</v>
      </c>
      <c r="C1262" s="34" t="s">
        <v>3736</v>
      </c>
      <c r="D1262" s="34" t="s">
        <v>1398</v>
      </c>
      <c r="E1262" s="34" t="s">
        <v>9</v>
      </c>
      <c r="F1262" s="34" t="s">
        <v>4781</v>
      </c>
      <c r="G1262" s="34" t="s">
        <v>1399</v>
      </c>
      <c r="H1262" s="34" t="s">
        <v>100</v>
      </c>
      <c r="I1262">
        <v>1</v>
      </c>
      <c r="J1262" s="34" t="s">
        <v>6969</v>
      </c>
      <c r="K1262" s="35">
        <v>43356</v>
      </c>
      <c r="L1262">
        <v>25000</v>
      </c>
      <c r="M1262">
        <v>25000</v>
      </c>
      <c r="N1262">
        <v>0</v>
      </c>
      <c r="O1262">
        <v>22500</v>
      </c>
      <c r="P1262">
        <v>0</v>
      </c>
      <c r="Q1262">
        <v>1875</v>
      </c>
      <c r="R1262">
        <v>1875</v>
      </c>
      <c r="S1262">
        <v>0</v>
      </c>
    </row>
    <row r="1263" spans="1:19" x14ac:dyDescent="0.25">
      <c r="A1263">
        <v>4</v>
      </c>
      <c r="B1263">
        <v>4332</v>
      </c>
      <c r="C1263" s="34" t="s">
        <v>3736</v>
      </c>
      <c r="D1263" s="34" t="s">
        <v>392</v>
      </c>
      <c r="E1263" s="34" t="s">
        <v>48</v>
      </c>
      <c r="F1263" s="34" t="s">
        <v>4782</v>
      </c>
      <c r="G1263" s="34" t="s">
        <v>393</v>
      </c>
      <c r="H1263" s="34" t="s">
        <v>100</v>
      </c>
      <c r="I1263">
        <v>1</v>
      </c>
      <c r="J1263" s="34" t="s">
        <v>6969</v>
      </c>
      <c r="K1263" s="35">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s="34" t="s">
        <v>3736</v>
      </c>
      <c r="D1264" s="34" t="s">
        <v>1368</v>
      </c>
      <c r="E1264" s="34" t="s">
        <v>9</v>
      </c>
      <c r="F1264" s="34" t="s">
        <v>4783</v>
      </c>
      <c r="G1264" s="34" t="s">
        <v>1487</v>
      </c>
      <c r="H1264" s="34" t="s">
        <v>86</v>
      </c>
      <c r="I1264">
        <v>0.5</v>
      </c>
      <c r="J1264" s="34" t="s">
        <v>6969</v>
      </c>
      <c r="K1264" s="35">
        <v>43412</v>
      </c>
      <c r="L1264">
        <v>7672</v>
      </c>
      <c r="M1264">
        <v>7672</v>
      </c>
      <c r="N1264">
        <v>0</v>
      </c>
      <c r="O1264">
        <v>6904.8</v>
      </c>
      <c r="P1264">
        <v>0</v>
      </c>
      <c r="Q1264">
        <v>575.4</v>
      </c>
      <c r="R1264">
        <v>575.4</v>
      </c>
      <c r="S1264">
        <v>0</v>
      </c>
    </row>
    <row r="1265" spans="1:19" x14ac:dyDescent="0.25">
      <c r="A1265">
        <v>4</v>
      </c>
      <c r="B1265">
        <v>4332</v>
      </c>
      <c r="C1265" s="34" t="s">
        <v>3736</v>
      </c>
      <c r="D1265" s="34" t="s">
        <v>48</v>
      </c>
      <c r="E1265" s="34" t="s">
        <v>48</v>
      </c>
      <c r="F1265" s="34" t="s">
        <v>4784</v>
      </c>
      <c r="G1265" s="34" t="s">
        <v>1427</v>
      </c>
      <c r="H1265" s="34" t="s">
        <v>107</v>
      </c>
      <c r="I1265">
        <v>0</v>
      </c>
      <c r="J1265" s="34" t="s">
        <v>6969</v>
      </c>
      <c r="K1265" s="35">
        <v>43357</v>
      </c>
      <c r="L1265">
        <v>9673.76</v>
      </c>
      <c r="M1265">
        <v>9673.76</v>
      </c>
      <c r="N1265">
        <v>0</v>
      </c>
      <c r="O1265">
        <v>8706.3799999999992</v>
      </c>
      <c r="P1265">
        <v>0</v>
      </c>
      <c r="Q1265">
        <v>725.54</v>
      </c>
      <c r="R1265">
        <v>725.53</v>
      </c>
      <c r="S1265">
        <v>0.01</v>
      </c>
    </row>
    <row r="1266" spans="1:19" x14ac:dyDescent="0.25">
      <c r="A1266">
        <v>4</v>
      </c>
      <c r="B1266">
        <v>4332</v>
      </c>
      <c r="C1266" s="34" t="s">
        <v>3736</v>
      </c>
      <c r="D1266" s="34" t="s">
        <v>795</v>
      </c>
      <c r="E1266" s="34" t="s">
        <v>60</v>
      </c>
      <c r="F1266" s="34" t="s">
        <v>8757</v>
      </c>
      <c r="G1266" s="34" t="s">
        <v>8758</v>
      </c>
      <c r="H1266" s="34" t="s">
        <v>100</v>
      </c>
      <c r="I1266">
        <v>0</v>
      </c>
      <c r="J1266" s="34" t="s">
        <v>6969</v>
      </c>
      <c r="K1266" s="35">
        <v>48092</v>
      </c>
      <c r="L1266">
        <v>519753</v>
      </c>
      <c r="M1266">
        <v>519753</v>
      </c>
      <c r="N1266">
        <v>0</v>
      </c>
      <c r="O1266">
        <v>467777.7</v>
      </c>
      <c r="P1266">
        <v>0</v>
      </c>
      <c r="Q1266">
        <v>3312</v>
      </c>
      <c r="R1266">
        <v>0</v>
      </c>
      <c r="S1266">
        <v>3312</v>
      </c>
    </row>
    <row r="1267" spans="1:19" x14ac:dyDescent="0.25">
      <c r="A1267">
        <v>4</v>
      </c>
      <c r="B1267">
        <v>4332</v>
      </c>
      <c r="C1267" s="34" t="s">
        <v>3736</v>
      </c>
      <c r="D1267" s="34" t="s">
        <v>95</v>
      </c>
      <c r="E1267" s="34" t="s">
        <v>93</v>
      </c>
      <c r="F1267" s="34" t="s">
        <v>4785</v>
      </c>
      <c r="G1267" s="34" t="s">
        <v>1613</v>
      </c>
      <c r="H1267" s="34" t="s">
        <v>107</v>
      </c>
      <c r="I1267">
        <v>0.1</v>
      </c>
      <c r="J1267" s="34" t="s">
        <v>6969</v>
      </c>
      <c r="K1267" s="35">
        <v>43598</v>
      </c>
      <c r="L1267">
        <v>41600.97</v>
      </c>
      <c r="M1267">
        <v>41600.97</v>
      </c>
      <c r="N1267">
        <v>0</v>
      </c>
      <c r="O1267">
        <v>37440.870000000003</v>
      </c>
      <c r="P1267">
        <v>0</v>
      </c>
      <c r="Q1267">
        <v>3120.0800000000004</v>
      </c>
      <c r="R1267">
        <v>3120.07</v>
      </c>
      <c r="S1267">
        <v>0.01</v>
      </c>
    </row>
    <row r="1268" spans="1:19" x14ac:dyDescent="0.25">
      <c r="A1268">
        <v>4</v>
      </c>
      <c r="B1268">
        <v>4332</v>
      </c>
      <c r="C1268" s="34" t="s">
        <v>3736</v>
      </c>
      <c r="D1268" s="34" t="s">
        <v>1875</v>
      </c>
      <c r="E1268" s="34" t="s">
        <v>320</v>
      </c>
      <c r="F1268" s="34" t="s">
        <v>7396</v>
      </c>
      <c r="G1268" s="34" t="s">
        <v>7397</v>
      </c>
      <c r="H1268" s="34" t="s">
        <v>86</v>
      </c>
      <c r="I1268">
        <v>1</v>
      </c>
      <c r="J1268" s="34" t="s">
        <v>6969</v>
      </c>
      <c r="K1268" s="35">
        <v>43412</v>
      </c>
      <c r="L1268">
        <v>59981.599999999999</v>
      </c>
      <c r="M1268">
        <v>59981.599999999999</v>
      </c>
      <c r="N1268">
        <v>0</v>
      </c>
      <c r="O1268">
        <v>59981.599999999999</v>
      </c>
      <c r="P1268">
        <v>0</v>
      </c>
      <c r="Q1268">
        <v>0</v>
      </c>
      <c r="R1268">
        <v>0</v>
      </c>
      <c r="S1268">
        <v>0</v>
      </c>
    </row>
    <row r="1269" spans="1:19" x14ac:dyDescent="0.25">
      <c r="A1269">
        <v>4</v>
      </c>
      <c r="B1269">
        <v>4332</v>
      </c>
      <c r="C1269" s="34" t="s">
        <v>3736</v>
      </c>
      <c r="D1269" s="34" t="s">
        <v>174</v>
      </c>
      <c r="E1269" s="34" t="s">
        <v>9</v>
      </c>
      <c r="F1269" s="34" t="s">
        <v>4786</v>
      </c>
      <c r="G1269" s="34" t="s">
        <v>1761</v>
      </c>
      <c r="H1269" s="34" t="s">
        <v>107</v>
      </c>
      <c r="I1269">
        <v>1</v>
      </c>
      <c r="J1269" s="34" t="s">
        <v>6969</v>
      </c>
      <c r="K1269" s="35">
        <v>43410</v>
      </c>
      <c r="L1269">
        <v>15405</v>
      </c>
      <c r="M1269">
        <v>15405</v>
      </c>
      <c r="N1269">
        <v>0</v>
      </c>
      <c r="O1269">
        <v>13864.5</v>
      </c>
      <c r="P1269">
        <v>0</v>
      </c>
      <c r="Q1269">
        <v>1155.3800000000001</v>
      </c>
      <c r="R1269">
        <v>1155.3800000000001</v>
      </c>
      <c r="S1269">
        <v>0</v>
      </c>
    </row>
    <row r="1270" spans="1:19" x14ac:dyDescent="0.25">
      <c r="A1270">
        <v>4</v>
      </c>
      <c r="B1270">
        <v>4332</v>
      </c>
      <c r="C1270" s="34" t="s">
        <v>3736</v>
      </c>
      <c r="D1270" s="34" t="s">
        <v>7398</v>
      </c>
      <c r="E1270" s="34" t="s">
        <v>9</v>
      </c>
      <c r="F1270" s="34" t="s">
        <v>7399</v>
      </c>
      <c r="G1270" s="34" t="s">
        <v>7400</v>
      </c>
      <c r="H1270" s="34" t="s">
        <v>86</v>
      </c>
      <c r="I1270">
        <v>1</v>
      </c>
      <c r="J1270" s="34" t="s">
        <v>6969</v>
      </c>
      <c r="K1270" s="35">
        <v>43362</v>
      </c>
      <c r="L1270">
        <v>15215.96</v>
      </c>
      <c r="M1270">
        <v>15215.96</v>
      </c>
      <c r="N1270">
        <v>0</v>
      </c>
      <c r="O1270">
        <v>15215.96</v>
      </c>
      <c r="P1270">
        <v>0</v>
      </c>
      <c r="Q1270">
        <v>0</v>
      </c>
      <c r="R1270">
        <v>0</v>
      </c>
      <c r="S1270">
        <v>0</v>
      </c>
    </row>
    <row r="1271" spans="1:19" x14ac:dyDescent="0.25">
      <c r="A1271">
        <v>4</v>
      </c>
      <c r="B1271">
        <v>4332</v>
      </c>
      <c r="C1271" s="34" t="s">
        <v>3736</v>
      </c>
      <c r="D1271" s="34" t="s">
        <v>977</v>
      </c>
      <c r="E1271" s="34" t="s">
        <v>263</v>
      </c>
      <c r="F1271" s="34" t="s">
        <v>4787</v>
      </c>
      <c r="G1271" s="34" t="s">
        <v>1595</v>
      </c>
      <c r="H1271" s="34" t="s">
        <v>100</v>
      </c>
      <c r="I1271">
        <v>0.1</v>
      </c>
      <c r="J1271" s="34" t="s">
        <v>6969</v>
      </c>
      <c r="K1271" s="35">
        <v>43781</v>
      </c>
      <c r="L1271">
        <v>27348.04</v>
      </c>
      <c r="M1271">
        <v>27348.04</v>
      </c>
      <c r="N1271">
        <v>0</v>
      </c>
      <c r="O1271">
        <v>24613.24</v>
      </c>
      <c r="P1271">
        <v>0</v>
      </c>
      <c r="Q1271">
        <v>2051.1</v>
      </c>
      <c r="R1271">
        <v>2051.1</v>
      </c>
      <c r="S1271">
        <v>0</v>
      </c>
    </row>
    <row r="1272" spans="1:19" x14ac:dyDescent="0.25">
      <c r="A1272">
        <v>4</v>
      </c>
      <c r="B1272">
        <v>4332</v>
      </c>
      <c r="C1272" s="34" t="s">
        <v>3736</v>
      </c>
      <c r="D1272" s="34" t="s">
        <v>365</v>
      </c>
      <c r="E1272" s="34" t="s">
        <v>21</v>
      </c>
      <c r="F1272" s="34" t="s">
        <v>4788</v>
      </c>
      <c r="G1272" s="34" t="s">
        <v>1561</v>
      </c>
      <c r="H1272" s="34" t="s">
        <v>124</v>
      </c>
      <c r="I1272">
        <v>0</v>
      </c>
      <c r="J1272" s="34" t="s">
        <v>6969</v>
      </c>
      <c r="K1272" s="35">
        <v>43951</v>
      </c>
      <c r="L1272">
        <v>19413.36</v>
      </c>
      <c r="M1272">
        <v>19413.36</v>
      </c>
      <c r="N1272">
        <v>0</v>
      </c>
      <c r="O1272">
        <v>17472.02</v>
      </c>
      <c r="P1272">
        <v>0</v>
      </c>
      <c r="Q1272">
        <v>1456.01</v>
      </c>
      <c r="R1272">
        <v>1456</v>
      </c>
      <c r="S1272">
        <v>0.01</v>
      </c>
    </row>
    <row r="1273" spans="1:19" x14ac:dyDescent="0.25">
      <c r="A1273">
        <v>4</v>
      </c>
      <c r="B1273">
        <v>4332</v>
      </c>
      <c r="C1273" s="34" t="s">
        <v>3736</v>
      </c>
      <c r="D1273" s="34" t="s">
        <v>398</v>
      </c>
      <c r="E1273" s="34" t="s">
        <v>255</v>
      </c>
      <c r="F1273" s="34" t="s">
        <v>4789</v>
      </c>
      <c r="G1273" s="34" t="s">
        <v>1948</v>
      </c>
      <c r="H1273" s="34" t="s">
        <v>107</v>
      </c>
      <c r="I1273">
        <v>0.13</v>
      </c>
      <c r="J1273" s="34" t="s">
        <v>6969</v>
      </c>
      <c r="K1273" s="35">
        <v>43507</v>
      </c>
      <c r="L1273">
        <v>22044.639999999999</v>
      </c>
      <c r="M1273">
        <v>22044.639999999999</v>
      </c>
      <c r="N1273">
        <v>0</v>
      </c>
      <c r="O1273">
        <v>19840.18</v>
      </c>
      <c r="P1273">
        <v>0</v>
      </c>
      <c r="Q1273">
        <v>1653.35</v>
      </c>
      <c r="R1273">
        <v>1653.35</v>
      </c>
      <c r="S1273">
        <v>0</v>
      </c>
    </row>
    <row r="1274" spans="1:19" x14ac:dyDescent="0.25">
      <c r="A1274">
        <v>4</v>
      </c>
      <c r="B1274">
        <v>4332</v>
      </c>
      <c r="C1274" s="34" t="s">
        <v>3736</v>
      </c>
      <c r="D1274" s="34" t="s">
        <v>2210</v>
      </c>
      <c r="E1274" s="34" t="s">
        <v>48</v>
      </c>
      <c r="F1274" s="34" t="s">
        <v>4790</v>
      </c>
      <c r="G1274" s="34" t="s">
        <v>3149</v>
      </c>
      <c r="H1274" s="34" t="s">
        <v>107</v>
      </c>
      <c r="I1274">
        <v>1</v>
      </c>
      <c r="J1274" s="34" t="s">
        <v>6969</v>
      </c>
      <c r="K1274" s="35">
        <v>43851</v>
      </c>
      <c r="L1274">
        <v>45207</v>
      </c>
      <c r="M1274">
        <v>45207</v>
      </c>
      <c r="N1274">
        <v>0</v>
      </c>
      <c r="O1274">
        <v>40686.300000000003</v>
      </c>
      <c r="P1274">
        <v>0</v>
      </c>
      <c r="Q1274">
        <v>3390.53</v>
      </c>
      <c r="R1274">
        <v>3390.53</v>
      </c>
      <c r="S1274">
        <v>0</v>
      </c>
    </row>
    <row r="1275" spans="1:19" x14ac:dyDescent="0.25">
      <c r="A1275">
        <v>4</v>
      </c>
      <c r="B1275">
        <v>4332</v>
      </c>
      <c r="C1275" s="34" t="s">
        <v>3736</v>
      </c>
      <c r="D1275" s="34" t="s">
        <v>1257</v>
      </c>
      <c r="E1275" s="34" t="s">
        <v>37</v>
      </c>
      <c r="F1275" s="34" t="s">
        <v>4791</v>
      </c>
      <c r="G1275" s="34" t="s">
        <v>3466</v>
      </c>
      <c r="H1275" s="34" t="s">
        <v>149</v>
      </c>
      <c r="I1275">
        <v>0.3</v>
      </c>
      <c r="J1275" s="34" t="s">
        <v>6969</v>
      </c>
      <c r="K1275" s="35">
        <v>48092</v>
      </c>
      <c r="L1275">
        <v>1333849</v>
      </c>
      <c r="M1275">
        <v>1333849</v>
      </c>
      <c r="N1275">
        <v>0</v>
      </c>
      <c r="O1275">
        <v>1200464.1000000001</v>
      </c>
      <c r="P1275">
        <v>0</v>
      </c>
      <c r="Q1275">
        <v>0</v>
      </c>
      <c r="R1275">
        <v>0</v>
      </c>
      <c r="S1275">
        <v>0</v>
      </c>
    </row>
    <row r="1276" spans="1:19" x14ac:dyDescent="0.25">
      <c r="A1276">
        <v>4</v>
      </c>
      <c r="B1276">
        <v>4332</v>
      </c>
      <c r="C1276" s="34" t="s">
        <v>3736</v>
      </c>
      <c r="D1276" s="34" t="s">
        <v>1282</v>
      </c>
      <c r="E1276" s="34" t="s">
        <v>9</v>
      </c>
      <c r="F1276" s="34" t="s">
        <v>4792</v>
      </c>
      <c r="G1276" s="34" t="s">
        <v>1410</v>
      </c>
      <c r="H1276" s="34" t="s">
        <v>100</v>
      </c>
      <c r="I1276">
        <v>1</v>
      </c>
      <c r="J1276" s="34" t="s">
        <v>6969</v>
      </c>
      <c r="K1276" s="35">
        <v>43356</v>
      </c>
      <c r="L1276">
        <v>4861.51</v>
      </c>
      <c r="M1276">
        <v>4861.51</v>
      </c>
      <c r="N1276">
        <v>0</v>
      </c>
      <c r="O1276">
        <v>4375.3599999999997</v>
      </c>
      <c r="P1276">
        <v>0</v>
      </c>
      <c r="Q1276">
        <v>364.61</v>
      </c>
      <c r="R1276">
        <v>364.61</v>
      </c>
      <c r="S1276">
        <v>0</v>
      </c>
    </row>
    <row r="1277" spans="1:19" x14ac:dyDescent="0.25">
      <c r="A1277">
        <v>4</v>
      </c>
      <c r="B1277">
        <v>4332</v>
      </c>
      <c r="C1277" s="34" t="s">
        <v>3736</v>
      </c>
      <c r="D1277" s="34" t="s">
        <v>90</v>
      </c>
      <c r="E1277" s="34" t="s">
        <v>9</v>
      </c>
      <c r="F1277" s="34" t="s">
        <v>4793</v>
      </c>
      <c r="G1277" s="34" t="s">
        <v>1547</v>
      </c>
      <c r="H1277" s="34" t="s">
        <v>107</v>
      </c>
      <c r="I1277">
        <v>0.45</v>
      </c>
      <c r="J1277" s="34" t="s">
        <v>6969</v>
      </c>
      <c r="K1277" s="35">
        <v>48092</v>
      </c>
      <c r="L1277">
        <v>399805.01</v>
      </c>
      <c r="M1277">
        <v>0</v>
      </c>
      <c r="N1277">
        <v>-399805.01</v>
      </c>
      <c r="O1277">
        <v>0</v>
      </c>
      <c r="P1277">
        <v>-359824.51</v>
      </c>
      <c r="Q1277">
        <v>0</v>
      </c>
      <c r="R1277">
        <v>0</v>
      </c>
      <c r="S1277">
        <v>0</v>
      </c>
    </row>
    <row r="1278" spans="1:19" x14ac:dyDescent="0.25">
      <c r="A1278">
        <v>4</v>
      </c>
      <c r="B1278">
        <v>4332</v>
      </c>
      <c r="C1278" s="34" t="s">
        <v>3736</v>
      </c>
      <c r="D1278" s="34" t="s">
        <v>398</v>
      </c>
      <c r="E1278" s="34" t="s">
        <v>255</v>
      </c>
      <c r="F1278" s="34" t="s">
        <v>4794</v>
      </c>
      <c r="G1278" s="34" t="s">
        <v>3407</v>
      </c>
      <c r="H1278" s="34" t="s">
        <v>107</v>
      </c>
      <c r="I1278">
        <v>1</v>
      </c>
      <c r="J1278" s="34" t="s">
        <v>6969</v>
      </c>
      <c r="K1278" s="35">
        <v>44064</v>
      </c>
      <c r="L1278">
        <v>150829.79</v>
      </c>
      <c r="M1278">
        <v>0</v>
      </c>
      <c r="N1278">
        <v>-150829.79</v>
      </c>
      <c r="O1278">
        <v>0</v>
      </c>
      <c r="P1278">
        <v>-135746.81</v>
      </c>
      <c r="Q1278">
        <v>0</v>
      </c>
      <c r="R1278">
        <v>0</v>
      </c>
      <c r="S1278">
        <v>0</v>
      </c>
    </row>
    <row r="1279" spans="1:19" x14ac:dyDescent="0.25">
      <c r="A1279">
        <v>4</v>
      </c>
      <c r="B1279">
        <v>4332</v>
      </c>
      <c r="C1279" s="34" t="s">
        <v>3736</v>
      </c>
      <c r="D1279" s="34" t="s">
        <v>1378</v>
      </c>
      <c r="E1279" s="34" t="s">
        <v>21</v>
      </c>
      <c r="F1279" s="34" t="s">
        <v>4795</v>
      </c>
      <c r="G1279" s="34" t="s">
        <v>1621</v>
      </c>
      <c r="H1279" s="34" t="s">
        <v>107</v>
      </c>
      <c r="I1279">
        <v>1</v>
      </c>
      <c r="J1279" s="34" t="s">
        <v>6969</v>
      </c>
      <c r="K1279" s="35">
        <v>43412</v>
      </c>
      <c r="L1279">
        <v>22961.61</v>
      </c>
      <c r="M1279">
        <v>22961.61</v>
      </c>
      <c r="N1279">
        <v>0</v>
      </c>
      <c r="O1279">
        <v>20665.45</v>
      </c>
      <c r="P1279">
        <v>0</v>
      </c>
      <c r="Q1279">
        <v>1722.12</v>
      </c>
      <c r="R1279">
        <v>1722.12</v>
      </c>
      <c r="S1279">
        <v>0</v>
      </c>
    </row>
    <row r="1280" spans="1:19" x14ac:dyDescent="0.25">
      <c r="A1280">
        <v>4</v>
      </c>
      <c r="B1280">
        <v>4332</v>
      </c>
      <c r="C1280" s="34" t="s">
        <v>3736</v>
      </c>
      <c r="D1280" s="34" t="s">
        <v>1378</v>
      </c>
      <c r="E1280" s="34" t="s">
        <v>21</v>
      </c>
      <c r="F1280" s="34" t="s">
        <v>4796</v>
      </c>
      <c r="G1280" s="34" t="s">
        <v>3018</v>
      </c>
      <c r="H1280" s="34" t="s">
        <v>107</v>
      </c>
      <c r="I1280">
        <v>1</v>
      </c>
      <c r="J1280" s="34" t="s">
        <v>6969</v>
      </c>
      <c r="K1280" s="35">
        <v>43781</v>
      </c>
      <c r="L1280">
        <v>32561.14</v>
      </c>
      <c r="M1280">
        <v>32561.14</v>
      </c>
      <c r="N1280">
        <v>0</v>
      </c>
      <c r="O1280">
        <v>29305.03</v>
      </c>
      <c r="P1280">
        <v>0</v>
      </c>
      <c r="Q1280">
        <v>2442.09</v>
      </c>
      <c r="R1280">
        <v>2442.09</v>
      </c>
      <c r="S1280">
        <v>0</v>
      </c>
    </row>
    <row r="1281" spans="1:19" x14ac:dyDescent="0.25">
      <c r="A1281">
        <v>4</v>
      </c>
      <c r="B1281">
        <v>4332</v>
      </c>
      <c r="C1281" s="34" t="s">
        <v>3736</v>
      </c>
      <c r="D1281" s="34" t="s">
        <v>365</v>
      </c>
      <c r="E1281" s="34" t="s">
        <v>21</v>
      </c>
      <c r="F1281" s="34" t="s">
        <v>4797</v>
      </c>
      <c r="G1281" s="34" t="s">
        <v>1550</v>
      </c>
      <c r="H1281" s="34" t="s">
        <v>124</v>
      </c>
      <c r="I1281">
        <v>0</v>
      </c>
      <c r="J1281" s="34" t="s">
        <v>6969</v>
      </c>
      <c r="K1281" s="35">
        <v>43917</v>
      </c>
      <c r="L1281">
        <v>63244.53</v>
      </c>
      <c r="M1281">
        <v>63244.53</v>
      </c>
      <c r="N1281">
        <v>0</v>
      </c>
      <c r="O1281">
        <v>56920.08</v>
      </c>
      <c r="P1281">
        <v>0</v>
      </c>
      <c r="Q1281">
        <v>4743.34</v>
      </c>
      <c r="R1281">
        <v>4743.34</v>
      </c>
      <c r="S1281">
        <v>0</v>
      </c>
    </row>
    <row r="1282" spans="1:19" x14ac:dyDescent="0.25">
      <c r="A1282">
        <v>4</v>
      </c>
      <c r="B1282">
        <v>4332</v>
      </c>
      <c r="C1282" s="34" t="s">
        <v>3736</v>
      </c>
      <c r="D1282" s="34" t="s">
        <v>255</v>
      </c>
      <c r="E1282" s="34" t="s">
        <v>255</v>
      </c>
      <c r="F1282" s="34" t="s">
        <v>4798</v>
      </c>
      <c r="G1282" s="34" t="s">
        <v>846</v>
      </c>
      <c r="H1282" s="34" t="s">
        <v>124</v>
      </c>
      <c r="I1282">
        <v>0</v>
      </c>
      <c r="J1282" s="34" t="s">
        <v>6969</v>
      </c>
      <c r="K1282" s="35">
        <v>43334</v>
      </c>
      <c r="L1282">
        <v>10450</v>
      </c>
      <c r="M1282">
        <v>10450</v>
      </c>
      <c r="N1282">
        <v>0</v>
      </c>
      <c r="O1282">
        <v>9405</v>
      </c>
      <c r="P1282">
        <v>0</v>
      </c>
      <c r="Q1282">
        <v>783.75</v>
      </c>
      <c r="R1282">
        <v>783.75</v>
      </c>
      <c r="S1282">
        <v>0</v>
      </c>
    </row>
    <row r="1283" spans="1:19" x14ac:dyDescent="0.25">
      <c r="A1283">
        <v>4</v>
      </c>
      <c r="B1283">
        <v>4332</v>
      </c>
      <c r="C1283" s="34" t="s">
        <v>3736</v>
      </c>
      <c r="D1283" s="34" t="s">
        <v>917</v>
      </c>
      <c r="E1283" s="34" t="s">
        <v>25</v>
      </c>
      <c r="F1283" s="34" t="s">
        <v>4799</v>
      </c>
      <c r="G1283" s="34" t="s">
        <v>1488</v>
      </c>
      <c r="H1283" s="34" t="s">
        <v>107</v>
      </c>
      <c r="I1283">
        <v>1</v>
      </c>
      <c r="J1283" s="34" t="s">
        <v>6969</v>
      </c>
      <c r="K1283" s="35">
        <v>43412</v>
      </c>
      <c r="L1283">
        <v>41227.54</v>
      </c>
      <c r="M1283">
        <v>41227.54</v>
      </c>
      <c r="N1283">
        <v>0</v>
      </c>
      <c r="O1283">
        <v>37104.79</v>
      </c>
      <c r="P1283">
        <v>0</v>
      </c>
      <c r="Q1283">
        <v>3092.07</v>
      </c>
      <c r="R1283">
        <v>3092.07</v>
      </c>
      <c r="S1283">
        <v>0</v>
      </c>
    </row>
    <row r="1284" spans="1:19" x14ac:dyDescent="0.25">
      <c r="A1284">
        <v>4</v>
      </c>
      <c r="B1284">
        <v>4332</v>
      </c>
      <c r="C1284" s="34" t="s">
        <v>3736</v>
      </c>
      <c r="D1284" s="34" t="s">
        <v>95</v>
      </c>
      <c r="E1284" s="34" t="s">
        <v>93</v>
      </c>
      <c r="F1284" s="34" t="s">
        <v>4800</v>
      </c>
      <c r="G1284" s="34" t="s">
        <v>1466</v>
      </c>
      <c r="H1284" s="34" t="s">
        <v>107</v>
      </c>
      <c r="I1284">
        <v>0.1</v>
      </c>
      <c r="J1284" s="34" t="s">
        <v>6969</v>
      </c>
      <c r="K1284" s="35">
        <v>43598</v>
      </c>
      <c r="L1284">
        <v>30000</v>
      </c>
      <c r="M1284">
        <v>30000</v>
      </c>
      <c r="N1284">
        <v>0</v>
      </c>
      <c r="O1284">
        <v>27000</v>
      </c>
      <c r="P1284">
        <v>0</v>
      </c>
      <c r="Q1284">
        <v>2250</v>
      </c>
      <c r="R1284">
        <v>2250</v>
      </c>
      <c r="S1284">
        <v>0</v>
      </c>
    </row>
    <row r="1285" spans="1:19" x14ac:dyDescent="0.25">
      <c r="A1285">
        <v>4</v>
      </c>
      <c r="B1285">
        <v>4332</v>
      </c>
      <c r="C1285" s="34" t="s">
        <v>3736</v>
      </c>
      <c r="D1285" s="34" t="s">
        <v>744</v>
      </c>
      <c r="E1285" s="34" t="s">
        <v>25</v>
      </c>
      <c r="F1285" s="34" t="s">
        <v>4801</v>
      </c>
      <c r="G1285" s="34" t="s">
        <v>1404</v>
      </c>
      <c r="H1285" s="34" t="s">
        <v>100</v>
      </c>
      <c r="I1285">
        <v>1</v>
      </c>
      <c r="J1285" s="34" t="s">
        <v>6969</v>
      </c>
      <c r="K1285" s="35">
        <v>43356</v>
      </c>
      <c r="L1285">
        <v>15180.54</v>
      </c>
      <c r="M1285">
        <v>15180.54</v>
      </c>
      <c r="N1285">
        <v>0</v>
      </c>
      <c r="O1285">
        <v>13662.49</v>
      </c>
      <c r="P1285">
        <v>0</v>
      </c>
      <c r="Q1285">
        <v>1138.54</v>
      </c>
      <c r="R1285">
        <v>1138.54</v>
      </c>
      <c r="S1285">
        <v>0</v>
      </c>
    </row>
    <row r="1286" spans="1:19" x14ac:dyDescent="0.25">
      <c r="A1286">
        <v>4</v>
      </c>
      <c r="B1286">
        <v>4332</v>
      </c>
      <c r="C1286" s="34" t="s">
        <v>3736</v>
      </c>
      <c r="D1286" s="34" t="s">
        <v>1510</v>
      </c>
      <c r="E1286" s="34" t="s">
        <v>152</v>
      </c>
      <c r="F1286" s="34" t="s">
        <v>4802</v>
      </c>
      <c r="G1286" s="34" t="s">
        <v>1511</v>
      </c>
      <c r="H1286" s="34" t="s">
        <v>149</v>
      </c>
      <c r="I1286">
        <v>0</v>
      </c>
      <c r="J1286" s="34" t="s">
        <v>6969</v>
      </c>
      <c r="K1286" s="35">
        <v>43412</v>
      </c>
      <c r="L1286">
        <v>89800</v>
      </c>
      <c r="M1286">
        <v>89800</v>
      </c>
      <c r="N1286">
        <v>0</v>
      </c>
      <c r="O1286">
        <v>80820</v>
      </c>
      <c r="P1286">
        <v>0</v>
      </c>
      <c r="Q1286">
        <v>6735</v>
      </c>
      <c r="R1286">
        <v>6735</v>
      </c>
      <c r="S1286">
        <v>0</v>
      </c>
    </row>
    <row r="1287" spans="1:19" x14ac:dyDescent="0.25">
      <c r="A1287">
        <v>4</v>
      </c>
      <c r="B1287">
        <v>4332</v>
      </c>
      <c r="C1287" s="34" t="s">
        <v>3736</v>
      </c>
      <c r="D1287" s="34" t="s">
        <v>1060</v>
      </c>
      <c r="E1287" s="34" t="s">
        <v>76</v>
      </c>
      <c r="F1287" s="34" t="s">
        <v>4803</v>
      </c>
      <c r="G1287" s="34" t="s">
        <v>3390</v>
      </c>
      <c r="H1287" s="34" t="s">
        <v>107</v>
      </c>
      <c r="I1287">
        <v>0</v>
      </c>
      <c r="J1287" s="34" t="s">
        <v>6969</v>
      </c>
      <c r="K1287" s="35">
        <v>43861</v>
      </c>
      <c r="L1287">
        <v>49876.19</v>
      </c>
      <c r="M1287">
        <v>49876.19</v>
      </c>
      <c r="N1287">
        <v>0</v>
      </c>
      <c r="O1287">
        <v>44888.57</v>
      </c>
      <c r="P1287">
        <v>0</v>
      </c>
      <c r="Q1287">
        <v>3740.7200000000003</v>
      </c>
      <c r="R1287">
        <v>3740.71</v>
      </c>
      <c r="S1287">
        <v>0.01</v>
      </c>
    </row>
    <row r="1288" spans="1:19" x14ac:dyDescent="0.25">
      <c r="A1288">
        <v>4</v>
      </c>
      <c r="B1288">
        <v>4332</v>
      </c>
      <c r="C1288" s="34" t="s">
        <v>3736</v>
      </c>
      <c r="D1288" s="34" t="s">
        <v>756</v>
      </c>
      <c r="E1288" s="34" t="s">
        <v>9</v>
      </c>
      <c r="F1288" s="34" t="s">
        <v>4804</v>
      </c>
      <c r="G1288" s="34" t="s">
        <v>1578</v>
      </c>
      <c r="H1288" s="34" t="s">
        <v>86</v>
      </c>
      <c r="I1288">
        <v>0.25</v>
      </c>
      <c r="J1288" s="34" t="s">
        <v>6969</v>
      </c>
      <c r="K1288" s="35">
        <v>43760</v>
      </c>
      <c r="L1288">
        <v>19250.759999999998</v>
      </c>
      <c r="M1288">
        <v>19250.759999999998</v>
      </c>
      <c r="N1288">
        <v>0</v>
      </c>
      <c r="O1288">
        <v>17325.68</v>
      </c>
      <c r="P1288">
        <v>0</v>
      </c>
      <c r="Q1288">
        <v>1443.81</v>
      </c>
      <c r="R1288">
        <v>1443.81</v>
      </c>
      <c r="S1288">
        <v>0</v>
      </c>
    </row>
    <row r="1289" spans="1:19" x14ac:dyDescent="0.25">
      <c r="A1289">
        <v>4</v>
      </c>
      <c r="B1289">
        <v>4332</v>
      </c>
      <c r="C1289" s="34" t="s">
        <v>3736</v>
      </c>
      <c r="D1289" s="34" t="s">
        <v>927</v>
      </c>
      <c r="E1289" s="34" t="s">
        <v>147</v>
      </c>
      <c r="F1289" s="34" t="s">
        <v>4805</v>
      </c>
      <c r="G1289" s="34" t="s">
        <v>1365</v>
      </c>
      <c r="H1289" s="34" t="s">
        <v>86</v>
      </c>
      <c r="I1289">
        <v>1</v>
      </c>
      <c r="J1289" s="34" t="s">
        <v>6969</v>
      </c>
      <c r="K1289" s="35">
        <v>43882</v>
      </c>
      <c r="L1289">
        <v>14251.52</v>
      </c>
      <c r="M1289">
        <v>14251.52</v>
      </c>
      <c r="N1289">
        <v>0</v>
      </c>
      <c r="O1289">
        <v>12826.37</v>
      </c>
      <c r="P1289">
        <v>0</v>
      </c>
      <c r="Q1289">
        <v>1068.8599999999999</v>
      </c>
      <c r="R1289">
        <v>1068.8599999999999</v>
      </c>
      <c r="S1289">
        <v>0</v>
      </c>
    </row>
    <row r="1290" spans="1:19" x14ac:dyDescent="0.25">
      <c r="A1290">
        <v>4</v>
      </c>
      <c r="B1290">
        <v>4332</v>
      </c>
      <c r="C1290" s="34" t="s">
        <v>3736</v>
      </c>
      <c r="D1290" s="34" t="s">
        <v>442</v>
      </c>
      <c r="E1290" s="34" t="s">
        <v>25</v>
      </c>
      <c r="F1290" s="34" t="s">
        <v>4806</v>
      </c>
      <c r="G1290" s="34" t="s">
        <v>1475</v>
      </c>
      <c r="H1290" s="34" t="s">
        <v>100</v>
      </c>
      <c r="I1290">
        <v>1</v>
      </c>
      <c r="J1290" s="34" t="s">
        <v>6969</v>
      </c>
      <c r="K1290" s="35">
        <v>43357</v>
      </c>
      <c r="L1290">
        <v>13357.85</v>
      </c>
      <c r="M1290">
        <v>13357.85</v>
      </c>
      <c r="N1290">
        <v>0</v>
      </c>
      <c r="O1290">
        <v>12022.07</v>
      </c>
      <c r="P1290">
        <v>0</v>
      </c>
      <c r="Q1290">
        <v>1001.84</v>
      </c>
      <c r="R1290">
        <v>1001.84</v>
      </c>
      <c r="S1290">
        <v>0</v>
      </c>
    </row>
    <row r="1291" spans="1:19" x14ac:dyDescent="0.25">
      <c r="A1291">
        <v>4</v>
      </c>
      <c r="B1291">
        <v>4332</v>
      </c>
      <c r="C1291" s="34" t="s">
        <v>3736</v>
      </c>
      <c r="D1291" s="34" t="s">
        <v>226</v>
      </c>
      <c r="E1291" s="34" t="s">
        <v>76</v>
      </c>
      <c r="F1291" s="34" t="s">
        <v>4807</v>
      </c>
      <c r="G1291" s="34" t="s">
        <v>227</v>
      </c>
      <c r="H1291" s="34" t="s">
        <v>104</v>
      </c>
      <c r="I1291">
        <v>0</v>
      </c>
      <c r="J1291" s="34" t="s">
        <v>6969</v>
      </c>
      <c r="K1291" s="35">
        <v>43788</v>
      </c>
      <c r="L1291">
        <v>9520.2800000000007</v>
      </c>
      <c r="M1291">
        <v>9520.2800000000007</v>
      </c>
      <c r="N1291">
        <v>0</v>
      </c>
      <c r="O1291">
        <v>8568.25</v>
      </c>
      <c r="P1291">
        <v>0</v>
      </c>
      <c r="Q1291">
        <v>714.02</v>
      </c>
      <c r="R1291">
        <v>714.02</v>
      </c>
      <c r="S1291">
        <v>0</v>
      </c>
    </row>
    <row r="1292" spans="1:19" x14ac:dyDescent="0.25">
      <c r="A1292">
        <v>4</v>
      </c>
      <c r="B1292">
        <v>4332</v>
      </c>
      <c r="C1292" s="34" t="s">
        <v>3736</v>
      </c>
      <c r="D1292" s="34" t="s">
        <v>96</v>
      </c>
      <c r="E1292" s="34" t="s">
        <v>9</v>
      </c>
      <c r="F1292" s="34" t="s">
        <v>4808</v>
      </c>
      <c r="G1292" s="34" t="s">
        <v>8626</v>
      </c>
      <c r="H1292" s="34" t="s">
        <v>107</v>
      </c>
      <c r="I1292">
        <v>0</v>
      </c>
      <c r="J1292" s="34" t="s">
        <v>6969</v>
      </c>
      <c r="K1292" s="35">
        <v>48092</v>
      </c>
      <c r="L1292">
        <v>78650856.060000002</v>
      </c>
      <c r="M1292">
        <v>78650856.060000002</v>
      </c>
      <c r="N1292">
        <v>0</v>
      </c>
      <c r="O1292">
        <v>70785770.450000003</v>
      </c>
      <c r="P1292">
        <v>0</v>
      </c>
      <c r="Q1292">
        <v>3082174.88</v>
      </c>
      <c r="R1292">
        <v>0</v>
      </c>
      <c r="S1292">
        <v>3082174.88</v>
      </c>
    </row>
    <row r="1293" spans="1:19" x14ac:dyDescent="0.25">
      <c r="A1293">
        <v>4</v>
      </c>
      <c r="B1293">
        <v>4332</v>
      </c>
      <c r="C1293" s="34" t="s">
        <v>3736</v>
      </c>
      <c r="D1293" s="34" t="s">
        <v>640</v>
      </c>
      <c r="E1293" s="34" t="s">
        <v>421</v>
      </c>
      <c r="F1293" s="34" t="s">
        <v>7401</v>
      </c>
      <c r="G1293" s="34" t="s">
        <v>7402</v>
      </c>
      <c r="H1293" s="34" t="s">
        <v>86</v>
      </c>
      <c r="I1293">
        <v>1</v>
      </c>
      <c r="J1293" s="34" t="s">
        <v>6969</v>
      </c>
      <c r="K1293" s="35">
        <v>43412</v>
      </c>
      <c r="L1293">
        <v>17567.36</v>
      </c>
      <c r="M1293">
        <v>17567.36</v>
      </c>
      <c r="N1293">
        <v>0</v>
      </c>
      <c r="O1293">
        <v>17567.36</v>
      </c>
      <c r="P1293">
        <v>0</v>
      </c>
      <c r="Q1293">
        <v>0</v>
      </c>
      <c r="R1293">
        <v>0</v>
      </c>
      <c r="S1293">
        <v>0</v>
      </c>
    </row>
    <row r="1294" spans="1:19" x14ac:dyDescent="0.25">
      <c r="A1294">
        <v>4</v>
      </c>
      <c r="B1294">
        <v>4332</v>
      </c>
      <c r="C1294" s="34" t="s">
        <v>3736</v>
      </c>
      <c r="D1294" s="34" t="s">
        <v>767</v>
      </c>
      <c r="E1294" s="34" t="s">
        <v>9</v>
      </c>
      <c r="F1294" s="34" t="s">
        <v>7403</v>
      </c>
      <c r="G1294" s="34" t="s">
        <v>7404</v>
      </c>
      <c r="H1294" s="34" t="s">
        <v>86</v>
      </c>
      <c r="I1294">
        <v>1</v>
      </c>
      <c r="J1294" s="34" t="s">
        <v>6969</v>
      </c>
      <c r="K1294" s="35">
        <v>43781</v>
      </c>
      <c r="L1294">
        <v>23778.09</v>
      </c>
      <c r="M1294">
        <v>23778.09</v>
      </c>
      <c r="N1294">
        <v>0</v>
      </c>
      <c r="O1294">
        <v>24766.3</v>
      </c>
      <c r="P1294">
        <v>0</v>
      </c>
      <c r="Q1294">
        <v>0</v>
      </c>
      <c r="R1294">
        <v>0</v>
      </c>
      <c r="S1294">
        <v>0</v>
      </c>
    </row>
    <row r="1295" spans="1:19" x14ac:dyDescent="0.25">
      <c r="A1295">
        <v>4</v>
      </c>
      <c r="B1295">
        <v>4332</v>
      </c>
      <c r="C1295" s="34" t="s">
        <v>3736</v>
      </c>
      <c r="D1295" s="34" t="s">
        <v>1532</v>
      </c>
      <c r="E1295" s="34" t="s">
        <v>69</v>
      </c>
      <c r="F1295" s="34" t="s">
        <v>4809</v>
      </c>
      <c r="G1295" s="34" t="s">
        <v>1533</v>
      </c>
      <c r="H1295" s="34" t="s">
        <v>107</v>
      </c>
      <c r="I1295">
        <v>1</v>
      </c>
      <c r="J1295" s="34" t="s">
        <v>6969</v>
      </c>
      <c r="K1295" s="35">
        <v>43412</v>
      </c>
      <c r="L1295">
        <v>6117.03</v>
      </c>
      <c r="M1295">
        <v>6117.03</v>
      </c>
      <c r="N1295">
        <v>0</v>
      </c>
      <c r="O1295">
        <v>5505.33</v>
      </c>
      <c r="P1295">
        <v>0</v>
      </c>
      <c r="Q1295">
        <v>458.78</v>
      </c>
      <c r="R1295">
        <v>458.78</v>
      </c>
      <c r="S1295">
        <v>0</v>
      </c>
    </row>
    <row r="1296" spans="1:19" x14ac:dyDescent="0.25">
      <c r="A1296">
        <v>4</v>
      </c>
      <c r="B1296">
        <v>4332</v>
      </c>
      <c r="C1296" s="34" t="s">
        <v>3736</v>
      </c>
      <c r="D1296" s="34" t="s">
        <v>790</v>
      </c>
      <c r="E1296" s="34" t="s">
        <v>48</v>
      </c>
      <c r="F1296" s="34" t="s">
        <v>4810</v>
      </c>
      <c r="G1296" s="34" t="s">
        <v>2240</v>
      </c>
      <c r="H1296" s="34" t="s">
        <v>149</v>
      </c>
      <c r="I1296">
        <v>0</v>
      </c>
      <c r="J1296" s="34" t="s">
        <v>6969</v>
      </c>
      <c r="K1296" s="35">
        <v>43959</v>
      </c>
      <c r="L1296">
        <v>78368.350000000006</v>
      </c>
      <c r="M1296">
        <v>78368.350000000006</v>
      </c>
      <c r="N1296">
        <v>0</v>
      </c>
      <c r="O1296">
        <v>70531.520000000004</v>
      </c>
      <c r="P1296">
        <v>0</v>
      </c>
      <c r="Q1296">
        <v>5877.63</v>
      </c>
      <c r="R1296">
        <v>5877.63</v>
      </c>
      <c r="S1296">
        <v>0</v>
      </c>
    </row>
    <row r="1297" spans="1:19" x14ac:dyDescent="0.25">
      <c r="A1297">
        <v>4</v>
      </c>
      <c r="B1297">
        <v>4332</v>
      </c>
      <c r="C1297" s="34" t="s">
        <v>3736</v>
      </c>
      <c r="D1297" s="34" t="s">
        <v>1755</v>
      </c>
      <c r="E1297" s="34" t="s">
        <v>152</v>
      </c>
      <c r="F1297" s="34" t="s">
        <v>4811</v>
      </c>
      <c r="G1297" s="34" t="s">
        <v>1756</v>
      </c>
      <c r="H1297" s="34" t="s">
        <v>107</v>
      </c>
      <c r="I1297">
        <v>1</v>
      </c>
      <c r="J1297" s="34" t="s">
        <v>6969</v>
      </c>
      <c r="K1297" s="35">
        <v>43410</v>
      </c>
      <c r="L1297">
        <v>6643.54</v>
      </c>
      <c r="M1297">
        <v>6643.54</v>
      </c>
      <c r="N1297">
        <v>0</v>
      </c>
      <c r="O1297">
        <v>5979.19</v>
      </c>
      <c r="P1297">
        <v>0</v>
      </c>
      <c r="Q1297">
        <v>498.27</v>
      </c>
      <c r="R1297">
        <v>498.27</v>
      </c>
      <c r="S1297">
        <v>0</v>
      </c>
    </row>
    <row r="1298" spans="1:19" x14ac:dyDescent="0.25">
      <c r="A1298">
        <v>4</v>
      </c>
      <c r="B1298">
        <v>4332</v>
      </c>
      <c r="C1298" s="34" t="s">
        <v>3736</v>
      </c>
      <c r="D1298" s="34" t="s">
        <v>1132</v>
      </c>
      <c r="E1298" s="34" t="s">
        <v>93</v>
      </c>
      <c r="F1298" s="34" t="s">
        <v>4812</v>
      </c>
      <c r="G1298" s="34" t="s">
        <v>2351</v>
      </c>
      <c r="H1298" s="34" t="s">
        <v>107</v>
      </c>
      <c r="I1298">
        <v>0</v>
      </c>
      <c r="J1298" s="34" t="s">
        <v>6969</v>
      </c>
      <c r="K1298" s="35">
        <v>44085</v>
      </c>
      <c r="L1298">
        <v>9992.64</v>
      </c>
      <c r="M1298">
        <v>9992.64</v>
      </c>
      <c r="N1298">
        <v>0</v>
      </c>
      <c r="O1298">
        <v>8993.3799999999992</v>
      </c>
      <c r="P1298">
        <v>0</v>
      </c>
      <c r="Q1298">
        <v>749.45</v>
      </c>
      <c r="R1298">
        <v>749.45</v>
      </c>
      <c r="S1298">
        <v>0</v>
      </c>
    </row>
    <row r="1299" spans="1:19" x14ac:dyDescent="0.25">
      <c r="A1299">
        <v>4</v>
      </c>
      <c r="B1299">
        <v>4332</v>
      </c>
      <c r="C1299" s="34" t="s">
        <v>3736</v>
      </c>
      <c r="D1299" s="34" t="s">
        <v>255</v>
      </c>
      <c r="E1299" s="34" t="s">
        <v>255</v>
      </c>
      <c r="F1299" s="34" t="s">
        <v>4813</v>
      </c>
      <c r="G1299" s="34" t="s">
        <v>508</v>
      </c>
      <c r="H1299" s="34" t="s">
        <v>104</v>
      </c>
      <c r="I1299">
        <v>1</v>
      </c>
      <c r="J1299" s="34" t="s">
        <v>6969</v>
      </c>
      <c r="K1299" s="35">
        <v>43294</v>
      </c>
      <c r="L1299">
        <v>3695</v>
      </c>
      <c r="M1299">
        <v>3695</v>
      </c>
      <c r="N1299">
        <v>0</v>
      </c>
      <c r="O1299">
        <v>3325.5</v>
      </c>
      <c r="P1299">
        <v>0</v>
      </c>
      <c r="Q1299">
        <v>277.13</v>
      </c>
      <c r="R1299">
        <v>277.13</v>
      </c>
      <c r="S1299">
        <v>0</v>
      </c>
    </row>
    <row r="1300" spans="1:19" x14ac:dyDescent="0.25">
      <c r="A1300">
        <v>4</v>
      </c>
      <c r="B1300">
        <v>4332</v>
      </c>
      <c r="C1300" s="34" t="s">
        <v>3736</v>
      </c>
      <c r="D1300" s="34" t="s">
        <v>47</v>
      </c>
      <c r="E1300" s="34" t="s">
        <v>48</v>
      </c>
      <c r="F1300" s="34" t="s">
        <v>4814</v>
      </c>
      <c r="G1300" s="34" t="s">
        <v>2762</v>
      </c>
      <c r="H1300" s="34" t="s">
        <v>100</v>
      </c>
      <c r="I1300">
        <v>0.75</v>
      </c>
      <c r="J1300" s="34" t="s">
        <v>6969</v>
      </c>
      <c r="K1300" s="35">
        <v>43917</v>
      </c>
      <c r="L1300">
        <v>60000</v>
      </c>
      <c r="M1300">
        <v>60000</v>
      </c>
      <c r="N1300">
        <v>0</v>
      </c>
      <c r="O1300">
        <v>54000</v>
      </c>
      <c r="P1300">
        <v>0</v>
      </c>
      <c r="Q1300">
        <v>4500</v>
      </c>
      <c r="R1300">
        <v>4500</v>
      </c>
      <c r="S1300">
        <v>0</v>
      </c>
    </row>
    <row r="1301" spans="1:19" x14ac:dyDescent="0.25">
      <c r="A1301">
        <v>4</v>
      </c>
      <c r="B1301">
        <v>4332</v>
      </c>
      <c r="C1301" s="34" t="s">
        <v>3736</v>
      </c>
      <c r="D1301" s="34" t="s">
        <v>844</v>
      </c>
      <c r="E1301" s="34" t="s">
        <v>25</v>
      </c>
      <c r="F1301" s="34" t="s">
        <v>4815</v>
      </c>
      <c r="G1301" s="34" t="s">
        <v>1992</v>
      </c>
      <c r="H1301" s="34" t="s">
        <v>86</v>
      </c>
      <c r="I1301">
        <v>1</v>
      </c>
      <c r="J1301" s="34" t="s">
        <v>6969</v>
      </c>
      <c r="K1301" s="35">
        <v>44329</v>
      </c>
      <c r="L1301">
        <v>183197.64</v>
      </c>
      <c r="M1301">
        <v>126013.75</v>
      </c>
      <c r="N1301">
        <v>-57183.89</v>
      </c>
      <c r="O1301">
        <v>124787.54</v>
      </c>
      <c r="P1301">
        <v>-53748.39</v>
      </c>
      <c r="Q1301">
        <v>2805.12</v>
      </c>
      <c r="R1301">
        <v>2805.12</v>
      </c>
      <c r="S1301">
        <v>0</v>
      </c>
    </row>
    <row r="1302" spans="1:19" x14ac:dyDescent="0.25">
      <c r="A1302">
        <v>4</v>
      </c>
      <c r="B1302">
        <v>4332</v>
      </c>
      <c r="C1302" s="34" t="s">
        <v>3736</v>
      </c>
      <c r="D1302" s="34" t="s">
        <v>90</v>
      </c>
      <c r="E1302" s="34" t="s">
        <v>9</v>
      </c>
      <c r="F1302" s="34" t="s">
        <v>4816</v>
      </c>
      <c r="G1302" s="34" t="s">
        <v>1551</v>
      </c>
      <c r="H1302" s="34" t="s">
        <v>107</v>
      </c>
      <c r="I1302">
        <v>0</v>
      </c>
      <c r="J1302" s="34" t="s">
        <v>6969</v>
      </c>
      <c r="K1302" s="35">
        <v>43412</v>
      </c>
      <c r="L1302">
        <v>84830</v>
      </c>
      <c r="M1302">
        <v>84830</v>
      </c>
      <c r="N1302">
        <v>0</v>
      </c>
      <c r="O1302">
        <v>76347</v>
      </c>
      <c r="P1302">
        <v>0</v>
      </c>
      <c r="Q1302">
        <v>6362.25</v>
      </c>
      <c r="R1302">
        <v>6362.25</v>
      </c>
      <c r="S1302">
        <v>0</v>
      </c>
    </row>
    <row r="1303" spans="1:19" x14ac:dyDescent="0.25">
      <c r="A1303">
        <v>4</v>
      </c>
      <c r="B1303">
        <v>4332</v>
      </c>
      <c r="C1303" s="34" t="s">
        <v>3736</v>
      </c>
      <c r="D1303" s="34" t="s">
        <v>1543</v>
      </c>
      <c r="E1303" s="34" t="s">
        <v>687</v>
      </c>
      <c r="F1303" s="34" t="s">
        <v>4817</v>
      </c>
      <c r="G1303" s="34" t="s">
        <v>1544</v>
      </c>
      <c r="H1303" s="34" t="s">
        <v>104</v>
      </c>
      <c r="I1303">
        <v>1</v>
      </c>
      <c r="J1303" s="34" t="s">
        <v>6969</v>
      </c>
      <c r="K1303" s="35">
        <v>43412</v>
      </c>
      <c r="L1303">
        <v>4560.88</v>
      </c>
      <c r="M1303">
        <v>4560.88</v>
      </c>
      <c r="N1303">
        <v>0</v>
      </c>
      <c r="O1303">
        <v>4104.79</v>
      </c>
      <c r="P1303">
        <v>0</v>
      </c>
      <c r="Q1303">
        <v>342.07</v>
      </c>
      <c r="R1303">
        <v>342.07</v>
      </c>
      <c r="S1303">
        <v>0</v>
      </c>
    </row>
    <row r="1304" spans="1:19" x14ac:dyDescent="0.25">
      <c r="A1304">
        <v>4</v>
      </c>
      <c r="B1304">
        <v>4332</v>
      </c>
      <c r="C1304" s="34" t="s">
        <v>3736</v>
      </c>
      <c r="D1304" s="34" t="s">
        <v>121</v>
      </c>
      <c r="E1304" s="34" t="s">
        <v>122</v>
      </c>
      <c r="F1304" s="34" t="s">
        <v>4818</v>
      </c>
      <c r="G1304" s="34" t="s">
        <v>1170</v>
      </c>
      <c r="H1304" s="34" t="s">
        <v>104</v>
      </c>
      <c r="I1304">
        <v>0</v>
      </c>
      <c r="J1304" s="34" t="s">
        <v>6969</v>
      </c>
      <c r="K1304" s="35">
        <v>43882</v>
      </c>
      <c r="L1304">
        <v>48282.74</v>
      </c>
      <c r="M1304">
        <v>48282.74</v>
      </c>
      <c r="N1304">
        <v>0</v>
      </c>
      <c r="O1304">
        <v>43454.47</v>
      </c>
      <c r="P1304">
        <v>0</v>
      </c>
      <c r="Q1304">
        <v>3621.21</v>
      </c>
      <c r="R1304">
        <v>3621.21</v>
      </c>
      <c r="S1304">
        <v>0</v>
      </c>
    </row>
    <row r="1305" spans="1:19" x14ac:dyDescent="0.25">
      <c r="A1305">
        <v>4</v>
      </c>
      <c r="B1305">
        <v>4332</v>
      </c>
      <c r="C1305" s="34" t="s">
        <v>3736</v>
      </c>
      <c r="D1305" s="34" t="s">
        <v>1385</v>
      </c>
      <c r="E1305" s="34" t="s">
        <v>9</v>
      </c>
      <c r="F1305" s="34" t="s">
        <v>4819</v>
      </c>
      <c r="G1305" s="34" t="s">
        <v>1386</v>
      </c>
      <c r="H1305" s="34" t="s">
        <v>104</v>
      </c>
      <c r="I1305">
        <v>1</v>
      </c>
      <c r="J1305" s="34" t="s">
        <v>6969</v>
      </c>
      <c r="K1305" s="35">
        <v>43356</v>
      </c>
      <c r="L1305">
        <v>22787.13</v>
      </c>
      <c r="M1305">
        <v>22787.13</v>
      </c>
      <c r="N1305">
        <v>0</v>
      </c>
      <c r="O1305">
        <v>20508.419999999998</v>
      </c>
      <c r="P1305">
        <v>0</v>
      </c>
      <c r="Q1305">
        <v>1709.04</v>
      </c>
      <c r="R1305">
        <v>1709.04</v>
      </c>
      <c r="S1305">
        <v>0</v>
      </c>
    </row>
    <row r="1306" spans="1:19" x14ac:dyDescent="0.25">
      <c r="A1306">
        <v>4</v>
      </c>
      <c r="B1306">
        <v>4332</v>
      </c>
      <c r="C1306" s="34" t="s">
        <v>3736</v>
      </c>
      <c r="D1306" s="34" t="s">
        <v>398</v>
      </c>
      <c r="E1306" s="34" t="s">
        <v>255</v>
      </c>
      <c r="F1306" s="34" t="s">
        <v>7405</v>
      </c>
      <c r="G1306" s="34" t="s">
        <v>7406</v>
      </c>
      <c r="H1306" s="34" t="s">
        <v>107</v>
      </c>
      <c r="I1306">
        <v>1</v>
      </c>
      <c r="J1306" s="34" t="s">
        <v>6969</v>
      </c>
      <c r="K1306" s="35">
        <v>48092</v>
      </c>
      <c r="L1306">
        <v>63456.74</v>
      </c>
      <c r="M1306">
        <v>63456.74</v>
      </c>
      <c r="N1306">
        <v>0</v>
      </c>
      <c r="O1306">
        <v>57111.07</v>
      </c>
      <c r="P1306">
        <v>0</v>
      </c>
      <c r="Q1306">
        <v>4759.25</v>
      </c>
      <c r="R1306">
        <v>4759.25</v>
      </c>
      <c r="S1306">
        <v>0</v>
      </c>
    </row>
    <row r="1307" spans="1:19" x14ac:dyDescent="0.25">
      <c r="A1307">
        <v>4</v>
      </c>
      <c r="B1307">
        <v>4332</v>
      </c>
      <c r="C1307" s="34" t="s">
        <v>3736</v>
      </c>
      <c r="D1307" s="34" t="s">
        <v>653</v>
      </c>
      <c r="E1307" s="34" t="s">
        <v>147</v>
      </c>
      <c r="F1307" s="34" t="s">
        <v>4820</v>
      </c>
      <c r="G1307" s="34" t="s">
        <v>1375</v>
      </c>
      <c r="H1307" s="34" t="s">
        <v>104</v>
      </c>
      <c r="I1307">
        <v>1</v>
      </c>
      <c r="J1307" s="34" t="s">
        <v>6969</v>
      </c>
      <c r="K1307" s="35">
        <v>43356</v>
      </c>
      <c r="L1307">
        <v>10040.459999999999</v>
      </c>
      <c r="M1307">
        <v>10040.459999999999</v>
      </c>
      <c r="N1307">
        <v>0</v>
      </c>
      <c r="O1307">
        <v>9036.41</v>
      </c>
      <c r="P1307">
        <v>0</v>
      </c>
      <c r="Q1307">
        <v>753.04</v>
      </c>
      <c r="R1307">
        <v>753.03</v>
      </c>
      <c r="S1307">
        <v>0.01</v>
      </c>
    </row>
    <row r="1308" spans="1:19" x14ac:dyDescent="0.25">
      <c r="A1308">
        <v>4</v>
      </c>
      <c r="B1308">
        <v>4332</v>
      </c>
      <c r="C1308" s="34" t="s">
        <v>3736</v>
      </c>
      <c r="D1308" s="34" t="s">
        <v>567</v>
      </c>
      <c r="E1308" s="34" t="s">
        <v>421</v>
      </c>
      <c r="F1308" s="34" t="s">
        <v>4821</v>
      </c>
      <c r="G1308" s="34" t="s">
        <v>1370</v>
      </c>
      <c r="H1308" s="34" t="s">
        <v>107</v>
      </c>
      <c r="I1308">
        <v>1</v>
      </c>
      <c r="J1308" s="34" t="s">
        <v>6969</v>
      </c>
      <c r="K1308" s="35">
        <v>43360</v>
      </c>
      <c r="L1308">
        <v>10185.32</v>
      </c>
      <c r="M1308">
        <v>10185.32</v>
      </c>
      <c r="N1308">
        <v>0</v>
      </c>
      <c r="O1308">
        <v>9166.7900000000009</v>
      </c>
      <c r="P1308">
        <v>0</v>
      </c>
      <c r="Q1308">
        <v>763.9</v>
      </c>
      <c r="R1308">
        <v>763.9</v>
      </c>
      <c r="S1308">
        <v>0</v>
      </c>
    </row>
    <row r="1309" spans="1:19" x14ac:dyDescent="0.25">
      <c r="A1309">
        <v>4</v>
      </c>
      <c r="B1309">
        <v>4332</v>
      </c>
      <c r="C1309" s="34" t="s">
        <v>3736</v>
      </c>
      <c r="D1309" s="34" t="s">
        <v>447</v>
      </c>
      <c r="E1309" s="34" t="s">
        <v>21</v>
      </c>
      <c r="F1309" s="34" t="s">
        <v>4822</v>
      </c>
      <c r="G1309" s="34" t="s">
        <v>2118</v>
      </c>
      <c r="H1309" s="34" t="s">
        <v>149</v>
      </c>
      <c r="I1309">
        <v>1</v>
      </c>
      <c r="J1309" s="34" t="s">
        <v>6969</v>
      </c>
      <c r="K1309" s="35">
        <v>48092</v>
      </c>
      <c r="L1309">
        <v>212251.89</v>
      </c>
      <c r="M1309">
        <v>212251.89</v>
      </c>
      <c r="N1309">
        <v>0</v>
      </c>
      <c r="O1309">
        <v>191026.7</v>
      </c>
      <c r="P1309">
        <v>0</v>
      </c>
      <c r="Q1309">
        <v>0</v>
      </c>
      <c r="R1309">
        <v>0</v>
      </c>
      <c r="S1309">
        <v>0</v>
      </c>
    </row>
    <row r="1310" spans="1:19" x14ac:dyDescent="0.25">
      <c r="A1310">
        <v>4</v>
      </c>
      <c r="B1310">
        <v>4332</v>
      </c>
      <c r="C1310" s="34" t="s">
        <v>3736</v>
      </c>
      <c r="D1310" s="34" t="s">
        <v>174</v>
      </c>
      <c r="E1310" s="34" t="s">
        <v>9</v>
      </c>
      <c r="F1310" s="34" t="s">
        <v>4823</v>
      </c>
      <c r="G1310" s="34" t="s">
        <v>1865</v>
      </c>
      <c r="H1310" s="34" t="s">
        <v>107</v>
      </c>
      <c r="I1310">
        <v>0</v>
      </c>
      <c r="J1310" s="34" t="s">
        <v>6969</v>
      </c>
      <c r="K1310" s="35">
        <v>43411</v>
      </c>
      <c r="L1310">
        <v>3732.47</v>
      </c>
      <c r="M1310">
        <v>3732.47</v>
      </c>
      <c r="N1310">
        <v>0</v>
      </c>
      <c r="O1310">
        <v>3359.22</v>
      </c>
      <c r="P1310">
        <v>0</v>
      </c>
      <c r="Q1310">
        <v>279.94</v>
      </c>
      <c r="R1310">
        <v>279.94</v>
      </c>
      <c r="S1310">
        <v>0</v>
      </c>
    </row>
    <row r="1311" spans="1:19" x14ac:dyDescent="0.25">
      <c r="A1311">
        <v>4</v>
      </c>
      <c r="B1311">
        <v>4332</v>
      </c>
      <c r="C1311" s="34" t="s">
        <v>3736</v>
      </c>
      <c r="D1311" s="34" t="s">
        <v>1949</v>
      </c>
      <c r="E1311" s="34" t="s">
        <v>404</v>
      </c>
      <c r="F1311" s="34" t="s">
        <v>7407</v>
      </c>
      <c r="G1311" s="34" t="s">
        <v>7408</v>
      </c>
      <c r="H1311" s="34" t="s">
        <v>86</v>
      </c>
      <c r="I1311">
        <v>1</v>
      </c>
      <c r="J1311" s="34" t="s">
        <v>6969</v>
      </c>
      <c r="K1311" s="35">
        <v>43410</v>
      </c>
      <c r="L1311">
        <v>11626.17</v>
      </c>
      <c r="M1311">
        <v>11626.17</v>
      </c>
      <c r="N1311">
        <v>0</v>
      </c>
      <c r="O1311">
        <v>11626.17</v>
      </c>
      <c r="P1311">
        <v>0</v>
      </c>
      <c r="Q1311">
        <v>0</v>
      </c>
      <c r="R1311">
        <v>0</v>
      </c>
      <c r="S1311">
        <v>0</v>
      </c>
    </row>
    <row r="1312" spans="1:19" x14ac:dyDescent="0.25">
      <c r="A1312">
        <v>4</v>
      </c>
      <c r="B1312">
        <v>4332</v>
      </c>
      <c r="C1312" s="34" t="s">
        <v>3736</v>
      </c>
      <c r="D1312" s="34" t="s">
        <v>398</v>
      </c>
      <c r="E1312" s="34" t="s">
        <v>255</v>
      </c>
      <c r="F1312" s="34" t="s">
        <v>4824</v>
      </c>
      <c r="G1312" s="34" t="s">
        <v>1698</v>
      </c>
      <c r="H1312" s="34" t="s">
        <v>107</v>
      </c>
      <c r="I1312">
        <v>1</v>
      </c>
      <c r="J1312" s="34" t="s">
        <v>6969</v>
      </c>
      <c r="K1312" s="35">
        <v>44266</v>
      </c>
      <c r="L1312">
        <v>128092.13</v>
      </c>
      <c r="M1312">
        <v>0</v>
      </c>
      <c r="N1312">
        <v>-128092.13</v>
      </c>
      <c r="O1312">
        <v>0</v>
      </c>
      <c r="P1312">
        <v>-115282.92</v>
      </c>
      <c r="Q1312">
        <v>9606.91</v>
      </c>
      <c r="R1312">
        <v>9606.91</v>
      </c>
      <c r="S1312">
        <v>0</v>
      </c>
    </row>
    <row r="1313" spans="1:19" x14ac:dyDescent="0.25">
      <c r="A1313">
        <v>4</v>
      </c>
      <c r="B1313">
        <v>4332</v>
      </c>
      <c r="C1313" s="34" t="s">
        <v>3736</v>
      </c>
      <c r="D1313" s="34" t="s">
        <v>723</v>
      </c>
      <c r="E1313" s="34" t="s">
        <v>9</v>
      </c>
      <c r="F1313" s="34" t="s">
        <v>7409</v>
      </c>
      <c r="G1313" s="34" t="s">
        <v>7410</v>
      </c>
      <c r="H1313" s="34" t="s">
        <v>86</v>
      </c>
      <c r="I1313">
        <v>1</v>
      </c>
      <c r="J1313" s="34" t="s">
        <v>6969</v>
      </c>
      <c r="K1313" s="35">
        <v>43412</v>
      </c>
      <c r="L1313">
        <v>4175.34</v>
      </c>
      <c r="M1313">
        <v>4175.34</v>
      </c>
      <c r="N1313">
        <v>0</v>
      </c>
      <c r="O1313">
        <v>4175.34</v>
      </c>
      <c r="P1313">
        <v>0</v>
      </c>
      <c r="Q1313">
        <v>0</v>
      </c>
      <c r="R1313">
        <v>0</v>
      </c>
      <c r="S1313">
        <v>0</v>
      </c>
    </row>
    <row r="1314" spans="1:19" x14ac:dyDescent="0.25">
      <c r="A1314">
        <v>4</v>
      </c>
      <c r="B1314">
        <v>4332</v>
      </c>
      <c r="C1314" s="34" t="s">
        <v>3736</v>
      </c>
      <c r="D1314" s="34" t="s">
        <v>917</v>
      </c>
      <c r="E1314" s="34" t="s">
        <v>25</v>
      </c>
      <c r="F1314" s="34" t="s">
        <v>4825</v>
      </c>
      <c r="G1314" s="34" t="s">
        <v>1393</v>
      </c>
      <c r="H1314" s="34" t="s">
        <v>107</v>
      </c>
      <c r="I1314">
        <v>1</v>
      </c>
      <c r="J1314" s="34" t="s">
        <v>6969</v>
      </c>
      <c r="K1314" s="35">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s="34" t="s">
        <v>3736</v>
      </c>
      <c r="D1315" s="34" t="s">
        <v>563</v>
      </c>
      <c r="E1315" s="34" t="s">
        <v>152</v>
      </c>
      <c r="F1315" s="34" t="s">
        <v>4826</v>
      </c>
      <c r="G1315" s="34" t="s">
        <v>1616</v>
      </c>
      <c r="H1315" s="34" t="s">
        <v>107</v>
      </c>
      <c r="I1315">
        <v>1</v>
      </c>
      <c r="J1315" s="34" t="s">
        <v>6969</v>
      </c>
      <c r="K1315" s="35">
        <v>43412</v>
      </c>
      <c r="L1315">
        <v>6125</v>
      </c>
      <c r="M1315">
        <v>6125</v>
      </c>
      <c r="N1315">
        <v>0</v>
      </c>
      <c r="O1315">
        <v>5512.5</v>
      </c>
      <c r="P1315">
        <v>0</v>
      </c>
      <c r="Q1315">
        <v>459.38</v>
      </c>
      <c r="R1315">
        <v>459.38</v>
      </c>
      <c r="S1315">
        <v>0</v>
      </c>
    </row>
    <row r="1316" spans="1:19" x14ac:dyDescent="0.25">
      <c r="A1316">
        <v>4</v>
      </c>
      <c r="B1316">
        <v>4332</v>
      </c>
      <c r="C1316" s="34" t="s">
        <v>3736</v>
      </c>
      <c r="D1316" s="34" t="s">
        <v>233</v>
      </c>
      <c r="E1316" s="34" t="s">
        <v>168</v>
      </c>
      <c r="F1316" s="34" t="s">
        <v>4827</v>
      </c>
      <c r="G1316" s="34" t="s">
        <v>235</v>
      </c>
      <c r="H1316" s="34" t="s">
        <v>107</v>
      </c>
      <c r="I1316">
        <v>1</v>
      </c>
      <c r="J1316" s="34" t="s">
        <v>6969</v>
      </c>
      <c r="K1316" s="35">
        <v>43228</v>
      </c>
      <c r="L1316">
        <v>16378.16</v>
      </c>
      <c r="M1316">
        <v>16378.16</v>
      </c>
      <c r="N1316">
        <v>0</v>
      </c>
      <c r="O1316">
        <v>14740.34</v>
      </c>
      <c r="P1316">
        <v>0</v>
      </c>
      <c r="Q1316">
        <v>1228.3699999999999</v>
      </c>
      <c r="R1316">
        <v>1228.3599999999999</v>
      </c>
      <c r="S1316">
        <v>0.01</v>
      </c>
    </row>
    <row r="1317" spans="1:19" x14ac:dyDescent="0.25">
      <c r="A1317">
        <v>4</v>
      </c>
      <c r="B1317">
        <v>4332</v>
      </c>
      <c r="C1317" s="34" t="s">
        <v>3736</v>
      </c>
      <c r="D1317" s="34" t="s">
        <v>744</v>
      </c>
      <c r="E1317" s="34" t="s">
        <v>25</v>
      </c>
      <c r="F1317" s="34" t="s">
        <v>4828</v>
      </c>
      <c r="G1317" s="34" t="s">
        <v>1669</v>
      </c>
      <c r="H1317" s="34" t="s">
        <v>107</v>
      </c>
      <c r="I1317">
        <v>1</v>
      </c>
      <c r="J1317" s="34" t="s">
        <v>6969</v>
      </c>
      <c r="K1317" s="35">
        <v>43412</v>
      </c>
      <c r="L1317">
        <v>11806.67</v>
      </c>
      <c r="M1317">
        <v>11806.67</v>
      </c>
      <c r="N1317">
        <v>0</v>
      </c>
      <c r="O1317">
        <v>10626</v>
      </c>
      <c r="P1317">
        <v>0</v>
      </c>
      <c r="Q1317">
        <v>885.5</v>
      </c>
      <c r="R1317">
        <v>885.5</v>
      </c>
      <c r="S1317">
        <v>0</v>
      </c>
    </row>
    <row r="1318" spans="1:19" x14ac:dyDescent="0.25">
      <c r="A1318">
        <v>4</v>
      </c>
      <c r="B1318">
        <v>4332</v>
      </c>
      <c r="C1318" s="34" t="s">
        <v>3736</v>
      </c>
      <c r="D1318" s="34" t="s">
        <v>52</v>
      </c>
      <c r="E1318" s="34" t="s">
        <v>21</v>
      </c>
      <c r="F1318" s="34" t="s">
        <v>4829</v>
      </c>
      <c r="G1318" s="34" t="s">
        <v>138</v>
      </c>
      <c r="H1318" s="34" t="s">
        <v>86</v>
      </c>
      <c r="I1318">
        <v>1</v>
      </c>
      <c r="J1318" s="34" t="s">
        <v>6969</v>
      </c>
      <c r="K1318" s="35">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s="34" t="s">
        <v>3736</v>
      </c>
      <c r="D1319" s="34" t="s">
        <v>865</v>
      </c>
      <c r="E1319" s="34" t="s">
        <v>255</v>
      </c>
      <c r="F1319" s="34" t="s">
        <v>7411</v>
      </c>
      <c r="G1319" s="34" t="s">
        <v>7412</v>
      </c>
      <c r="H1319" s="34" t="s">
        <v>86</v>
      </c>
      <c r="I1319">
        <v>1</v>
      </c>
      <c r="J1319" s="34" t="s">
        <v>6969</v>
      </c>
      <c r="K1319" s="35">
        <v>43362</v>
      </c>
      <c r="L1319">
        <v>9586.68</v>
      </c>
      <c r="M1319">
        <v>9586.68</v>
      </c>
      <c r="N1319">
        <v>0</v>
      </c>
      <c r="O1319">
        <v>9586.68</v>
      </c>
      <c r="P1319">
        <v>0</v>
      </c>
      <c r="Q1319">
        <v>0</v>
      </c>
      <c r="R1319">
        <v>0</v>
      </c>
      <c r="S1319">
        <v>0</v>
      </c>
    </row>
    <row r="1320" spans="1:19" x14ac:dyDescent="0.25">
      <c r="A1320">
        <v>4</v>
      </c>
      <c r="B1320">
        <v>4332</v>
      </c>
      <c r="C1320" s="34" t="s">
        <v>3736</v>
      </c>
      <c r="D1320" s="34" t="s">
        <v>8609</v>
      </c>
      <c r="E1320" s="34" t="s">
        <v>9</v>
      </c>
      <c r="F1320" s="34" t="s">
        <v>4830</v>
      </c>
      <c r="G1320" s="34" t="s">
        <v>3270</v>
      </c>
      <c r="H1320" s="34" t="s">
        <v>107</v>
      </c>
      <c r="I1320">
        <v>1</v>
      </c>
      <c r="J1320" s="34" t="s">
        <v>6969</v>
      </c>
      <c r="K1320" s="35">
        <v>43952</v>
      </c>
      <c r="L1320">
        <v>37880.93</v>
      </c>
      <c r="M1320">
        <v>37880.93</v>
      </c>
      <c r="N1320">
        <v>0</v>
      </c>
      <c r="O1320">
        <v>34092.839999999997</v>
      </c>
      <c r="P1320">
        <v>0</v>
      </c>
      <c r="Q1320">
        <v>2841.07</v>
      </c>
      <c r="R1320">
        <v>0</v>
      </c>
      <c r="S1320">
        <v>2841.07</v>
      </c>
    </row>
    <row r="1321" spans="1:19" x14ac:dyDescent="0.25">
      <c r="A1321">
        <v>4</v>
      </c>
      <c r="B1321">
        <v>4332</v>
      </c>
      <c r="C1321" s="34" t="s">
        <v>3736</v>
      </c>
      <c r="D1321" s="34" t="s">
        <v>1306</v>
      </c>
      <c r="E1321" s="34" t="s">
        <v>60</v>
      </c>
      <c r="F1321" s="34" t="s">
        <v>7413</v>
      </c>
      <c r="G1321" s="34" t="s">
        <v>7414</v>
      </c>
      <c r="H1321" s="34" t="s">
        <v>86</v>
      </c>
      <c r="I1321">
        <v>1</v>
      </c>
      <c r="J1321" s="34" t="s">
        <v>6969</v>
      </c>
      <c r="K1321" s="35">
        <v>43578</v>
      </c>
      <c r="L1321">
        <v>135181.04999999999</v>
      </c>
      <c r="M1321">
        <v>135181.04999999999</v>
      </c>
      <c r="N1321">
        <v>0</v>
      </c>
      <c r="O1321">
        <v>135181.04999999999</v>
      </c>
      <c r="P1321">
        <v>0</v>
      </c>
      <c r="Q1321">
        <v>0</v>
      </c>
      <c r="R1321">
        <v>0</v>
      </c>
      <c r="S1321">
        <v>0</v>
      </c>
    </row>
    <row r="1322" spans="1:19" x14ac:dyDescent="0.25">
      <c r="A1322">
        <v>4</v>
      </c>
      <c r="B1322">
        <v>4332</v>
      </c>
      <c r="C1322" s="34" t="s">
        <v>3736</v>
      </c>
      <c r="D1322" s="34" t="s">
        <v>398</v>
      </c>
      <c r="E1322" s="34" t="s">
        <v>255</v>
      </c>
      <c r="F1322" s="34" t="s">
        <v>4831</v>
      </c>
      <c r="G1322" s="34" t="s">
        <v>3121</v>
      </c>
      <c r="H1322" s="34" t="s">
        <v>107</v>
      </c>
      <c r="I1322">
        <v>0.5</v>
      </c>
      <c r="J1322" s="34" t="s">
        <v>6969</v>
      </c>
      <c r="K1322" s="35">
        <v>43851</v>
      </c>
      <c r="L1322">
        <v>87964.22</v>
      </c>
      <c r="M1322">
        <v>87964.22</v>
      </c>
      <c r="N1322">
        <v>0</v>
      </c>
      <c r="O1322">
        <v>79167.8</v>
      </c>
      <c r="P1322">
        <v>0</v>
      </c>
      <c r="Q1322">
        <v>6597.32</v>
      </c>
      <c r="R1322">
        <v>6597.32</v>
      </c>
      <c r="S1322">
        <v>0</v>
      </c>
    </row>
    <row r="1323" spans="1:19" x14ac:dyDescent="0.25">
      <c r="A1323">
        <v>4</v>
      </c>
      <c r="B1323">
        <v>4332</v>
      </c>
      <c r="C1323" s="34" t="s">
        <v>3736</v>
      </c>
      <c r="D1323" s="34" t="s">
        <v>591</v>
      </c>
      <c r="E1323" s="34" t="s">
        <v>9</v>
      </c>
      <c r="F1323" s="34" t="s">
        <v>4832</v>
      </c>
      <c r="G1323" s="34" t="s">
        <v>1425</v>
      </c>
      <c r="H1323" s="34" t="s">
        <v>104</v>
      </c>
      <c r="I1323">
        <v>1</v>
      </c>
      <c r="J1323" s="34" t="s">
        <v>6969</v>
      </c>
      <c r="K1323" s="35">
        <v>43356</v>
      </c>
      <c r="L1323">
        <v>33900</v>
      </c>
      <c r="M1323">
        <v>33900</v>
      </c>
      <c r="N1323">
        <v>0</v>
      </c>
      <c r="O1323">
        <v>30510</v>
      </c>
      <c r="P1323">
        <v>0</v>
      </c>
      <c r="Q1323">
        <v>2542.5</v>
      </c>
      <c r="R1323">
        <v>2542.5</v>
      </c>
      <c r="S1323">
        <v>0</v>
      </c>
    </row>
    <row r="1324" spans="1:19" x14ac:dyDescent="0.25">
      <c r="A1324">
        <v>4</v>
      </c>
      <c r="B1324">
        <v>4332</v>
      </c>
      <c r="C1324" s="34" t="s">
        <v>3736</v>
      </c>
      <c r="D1324" s="34" t="s">
        <v>7415</v>
      </c>
      <c r="E1324" s="34" t="s">
        <v>9</v>
      </c>
      <c r="F1324" s="34" t="s">
        <v>7416</v>
      </c>
      <c r="G1324" s="34" t="s">
        <v>7417</v>
      </c>
      <c r="H1324" s="34" t="s">
        <v>86</v>
      </c>
      <c r="I1324">
        <v>1</v>
      </c>
      <c r="J1324" s="34" t="s">
        <v>6969</v>
      </c>
      <c r="K1324" s="35">
        <v>43334</v>
      </c>
      <c r="L1324">
        <v>34320.21</v>
      </c>
      <c r="M1324">
        <v>34320.21</v>
      </c>
      <c r="N1324">
        <v>0</v>
      </c>
      <c r="O1324">
        <v>34320.21</v>
      </c>
      <c r="P1324">
        <v>0</v>
      </c>
      <c r="Q1324">
        <v>0</v>
      </c>
      <c r="R1324">
        <v>0</v>
      </c>
      <c r="S1324">
        <v>0</v>
      </c>
    </row>
    <row r="1325" spans="1:19" x14ac:dyDescent="0.25">
      <c r="A1325">
        <v>4</v>
      </c>
      <c r="B1325">
        <v>4332</v>
      </c>
      <c r="C1325" s="34" t="s">
        <v>3736</v>
      </c>
      <c r="D1325" s="34" t="s">
        <v>1637</v>
      </c>
      <c r="E1325" s="34" t="s">
        <v>313</v>
      </c>
      <c r="F1325" s="34" t="s">
        <v>4833</v>
      </c>
      <c r="G1325" s="34" t="s">
        <v>1638</v>
      </c>
      <c r="H1325" s="34" t="s">
        <v>86</v>
      </c>
      <c r="I1325">
        <v>1</v>
      </c>
      <c r="J1325" s="34" t="s">
        <v>6969</v>
      </c>
      <c r="K1325" s="35">
        <v>43412</v>
      </c>
      <c r="L1325">
        <v>108097.67</v>
      </c>
      <c r="M1325">
        <v>108097.67</v>
      </c>
      <c r="N1325">
        <v>0</v>
      </c>
      <c r="O1325">
        <v>97287.9</v>
      </c>
      <c r="P1325">
        <v>0</v>
      </c>
      <c r="Q1325">
        <v>8107.33</v>
      </c>
      <c r="R1325">
        <v>8107.33</v>
      </c>
      <c r="S1325">
        <v>0</v>
      </c>
    </row>
    <row r="1326" spans="1:19" x14ac:dyDescent="0.25">
      <c r="A1326">
        <v>4</v>
      </c>
      <c r="B1326">
        <v>4332</v>
      </c>
      <c r="C1326" s="34" t="s">
        <v>3736</v>
      </c>
      <c r="D1326" s="34" t="s">
        <v>98</v>
      </c>
      <c r="E1326" s="34" t="s">
        <v>147</v>
      </c>
      <c r="F1326" s="34" t="s">
        <v>4834</v>
      </c>
      <c r="G1326" s="34" t="s">
        <v>1449</v>
      </c>
      <c r="H1326" s="34" t="s">
        <v>86</v>
      </c>
      <c r="I1326">
        <v>1</v>
      </c>
      <c r="J1326" s="34" t="s">
        <v>6969</v>
      </c>
      <c r="K1326" s="35">
        <v>43362</v>
      </c>
      <c r="L1326">
        <v>6264.66</v>
      </c>
      <c r="M1326">
        <v>6264.66</v>
      </c>
      <c r="N1326">
        <v>0</v>
      </c>
      <c r="O1326">
        <v>5638.19</v>
      </c>
      <c r="P1326">
        <v>0</v>
      </c>
      <c r="Q1326">
        <v>469.85</v>
      </c>
      <c r="R1326">
        <v>469.85</v>
      </c>
      <c r="S1326">
        <v>0</v>
      </c>
    </row>
    <row r="1327" spans="1:19" x14ac:dyDescent="0.25">
      <c r="A1327">
        <v>4</v>
      </c>
      <c r="B1327">
        <v>4332</v>
      </c>
      <c r="C1327" s="34" t="s">
        <v>3736</v>
      </c>
      <c r="D1327" s="34" t="s">
        <v>174</v>
      </c>
      <c r="E1327" s="34" t="s">
        <v>9</v>
      </c>
      <c r="F1327" s="34" t="s">
        <v>4835</v>
      </c>
      <c r="G1327" s="34" t="s">
        <v>2015</v>
      </c>
      <c r="H1327" s="34" t="s">
        <v>107</v>
      </c>
      <c r="I1327">
        <v>0.25</v>
      </c>
      <c r="J1327" s="34" t="s">
        <v>6969</v>
      </c>
      <c r="K1327" s="35">
        <v>43507</v>
      </c>
      <c r="L1327">
        <v>6860.49</v>
      </c>
      <c r="M1327">
        <v>6860.49</v>
      </c>
      <c r="N1327">
        <v>0</v>
      </c>
      <c r="O1327">
        <v>6174.44</v>
      </c>
      <c r="P1327">
        <v>0</v>
      </c>
      <c r="Q1327">
        <v>514.54</v>
      </c>
      <c r="R1327">
        <v>514.54</v>
      </c>
      <c r="S1327">
        <v>0</v>
      </c>
    </row>
    <row r="1328" spans="1:19" x14ac:dyDescent="0.25">
      <c r="A1328">
        <v>4</v>
      </c>
      <c r="B1328">
        <v>4332</v>
      </c>
      <c r="C1328" s="34" t="s">
        <v>3736</v>
      </c>
      <c r="D1328" s="34" t="s">
        <v>1244</v>
      </c>
      <c r="E1328" s="34" t="s">
        <v>9</v>
      </c>
      <c r="F1328" s="34" t="s">
        <v>4836</v>
      </c>
      <c r="G1328" s="34" t="s">
        <v>1743</v>
      </c>
      <c r="H1328" s="34" t="s">
        <v>107</v>
      </c>
      <c r="I1328">
        <v>1</v>
      </c>
      <c r="J1328" s="34" t="s">
        <v>6969</v>
      </c>
      <c r="K1328" s="35">
        <v>43410</v>
      </c>
      <c r="L1328">
        <v>4414.67</v>
      </c>
      <c r="M1328">
        <v>4414.67</v>
      </c>
      <c r="N1328">
        <v>0</v>
      </c>
      <c r="O1328">
        <v>3973.2</v>
      </c>
      <c r="P1328">
        <v>0</v>
      </c>
      <c r="Q1328">
        <v>331.1</v>
      </c>
      <c r="R1328">
        <v>0</v>
      </c>
      <c r="S1328">
        <v>331.1</v>
      </c>
    </row>
    <row r="1329" spans="1:19" x14ac:dyDescent="0.25">
      <c r="A1329">
        <v>4</v>
      </c>
      <c r="B1329">
        <v>4332</v>
      </c>
      <c r="C1329" s="34" t="s">
        <v>3736</v>
      </c>
      <c r="D1329" s="34" t="s">
        <v>398</v>
      </c>
      <c r="E1329" s="34" t="s">
        <v>255</v>
      </c>
      <c r="F1329" s="34" t="s">
        <v>4837</v>
      </c>
      <c r="G1329" s="34" t="s">
        <v>2962</v>
      </c>
      <c r="H1329" s="34" t="s">
        <v>107</v>
      </c>
      <c r="I1329">
        <v>0.04</v>
      </c>
      <c r="J1329" s="34" t="s">
        <v>6969</v>
      </c>
      <c r="K1329" s="35">
        <v>43851</v>
      </c>
      <c r="L1329">
        <v>63407.65</v>
      </c>
      <c r="M1329">
        <v>63407.65</v>
      </c>
      <c r="N1329">
        <v>0</v>
      </c>
      <c r="O1329">
        <v>57066.89</v>
      </c>
      <c r="P1329">
        <v>0</v>
      </c>
      <c r="Q1329">
        <v>4755.57</v>
      </c>
      <c r="R1329">
        <v>4755.57</v>
      </c>
      <c r="S1329">
        <v>0</v>
      </c>
    </row>
    <row r="1330" spans="1:19" x14ac:dyDescent="0.25">
      <c r="A1330">
        <v>4</v>
      </c>
      <c r="B1330">
        <v>4332</v>
      </c>
      <c r="C1330" s="34" t="s">
        <v>3736</v>
      </c>
      <c r="D1330" s="34" t="s">
        <v>1177</v>
      </c>
      <c r="E1330" s="34" t="s">
        <v>147</v>
      </c>
      <c r="F1330" s="34" t="s">
        <v>4838</v>
      </c>
      <c r="G1330" s="34" t="s">
        <v>1406</v>
      </c>
      <c r="H1330" s="34" t="s">
        <v>107</v>
      </c>
      <c r="I1330">
        <v>1</v>
      </c>
      <c r="J1330" s="34" t="s">
        <v>6969</v>
      </c>
      <c r="K1330" s="35">
        <v>43357</v>
      </c>
      <c r="L1330">
        <v>5392.04</v>
      </c>
      <c r="M1330">
        <v>5392.04</v>
      </c>
      <c r="N1330">
        <v>0</v>
      </c>
      <c r="O1330">
        <v>4852.84</v>
      </c>
      <c r="P1330">
        <v>0</v>
      </c>
      <c r="Q1330">
        <v>404.4</v>
      </c>
      <c r="R1330">
        <v>404.4</v>
      </c>
      <c r="S1330">
        <v>0</v>
      </c>
    </row>
    <row r="1331" spans="1:19" x14ac:dyDescent="0.25">
      <c r="A1331">
        <v>4</v>
      </c>
      <c r="B1331">
        <v>4332</v>
      </c>
      <c r="C1331" s="34" t="s">
        <v>3736</v>
      </c>
      <c r="D1331" s="34" t="s">
        <v>63</v>
      </c>
      <c r="E1331" s="34" t="s">
        <v>21</v>
      </c>
      <c r="F1331" s="34" t="s">
        <v>4839</v>
      </c>
      <c r="G1331" s="34" t="s">
        <v>64</v>
      </c>
      <c r="H1331" s="34" t="s">
        <v>11</v>
      </c>
      <c r="I1331">
        <v>0.2</v>
      </c>
      <c r="J1331" s="34" t="s">
        <v>6970</v>
      </c>
      <c r="K1331" s="35">
        <v>48092</v>
      </c>
      <c r="L1331">
        <v>5558010.8899999997</v>
      </c>
      <c r="M1331">
        <v>4927264</v>
      </c>
      <c r="N1331">
        <v>-630746.89</v>
      </c>
      <c r="O1331">
        <v>3798160.5</v>
      </c>
      <c r="P1331">
        <v>-370347.66749999998</v>
      </c>
      <c r="Q1331">
        <v>0</v>
      </c>
      <c r="R1331">
        <v>0</v>
      </c>
      <c r="S1331">
        <v>0</v>
      </c>
    </row>
    <row r="1332" spans="1:19" x14ac:dyDescent="0.25">
      <c r="A1332">
        <v>4</v>
      </c>
      <c r="B1332">
        <v>4332</v>
      </c>
      <c r="C1332" s="34" t="s">
        <v>3736</v>
      </c>
      <c r="D1332" s="34" t="s">
        <v>655</v>
      </c>
      <c r="E1332" s="34" t="s">
        <v>9</v>
      </c>
      <c r="F1332" s="34" t="s">
        <v>7418</v>
      </c>
      <c r="G1332" s="34" t="s">
        <v>141</v>
      </c>
      <c r="H1332" s="34" t="s">
        <v>86</v>
      </c>
      <c r="I1332">
        <v>1</v>
      </c>
      <c r="J1332" s="34" t="s">
        <v>6969</v>
      </c>
      <c r="K1332" s="35">
        <v>43412</v>
      </c>
      <c r="L1332">
        <v>21177.9</v>
      </c>
      <c r="M1332">
        <v>21177.9</v>
      </c>
      <c r="N1332">
        <v>0</v>
      </c>
      <c r="O1332">
        <v>21177.9</v>
      </c>
      <c r="P1332">
        <v>0</v>
      </c>
      <c r="Q1332">
        <v>0</v>
      </c>
      <c r="R1332">
        <v>0</v>
      </c>
      <c r="S1332">
        <v>0</v>
      </c>
    </row>
    <row r="1333" spans="1:19" x14ac:dyDescent="0.25">
      <c r="A1333">
        <v>4</v>
      </c>
      <c r="B1333">
        <v>4332</v>
      </c>
      <c r="C1333" s="34" t="s">
        <v>3736</v>
      </c>
      <c r="D1333" s="34" t="s">
        <v>674</v>
      </c>
      <c r="E1333" s="34" t="s">
        <v>60</v>
      </c>
      <c r="F1333" s="34" t="s">
        <v>4840</v>
      </c>
      <c r="G1333" s="34" t="s">
        <v>1599</v>
      </c>
      <c r="H1333" s="34" t="s">
        <v>149</v>
      </c>
      <c r="I1333">
        <v>1</v>
      </c>
      <c r="J1333" s="34" t="s">
        <v>6969</v>
      </c>
      <c r="K1333" s="35">
        <v>44028</v>
      </c>
      <c r="L1333">
        <v>230840</v>
      </c>
      <c r="M1333">
        <v>230840</v>
      </c>
      <c r="N1333">
        <v>0</v>
      </c>
      <c r="O1333">
        <v>207756</v>
      </c>
      <c r="P1333">
        <v>0</v>
      </c>
      <c r="Q1333">
        <v>17313</v>
      </c>
      <c r="R1333">
        <v>17313</v>
      </c>
      <c r="S1333">
        <v>0</v>
      </c>
    </row>
    <row r="1334" spans="1:19" x14ac:dyDescent="0.25">
      <c r="A1334">
        <v>4</v>
      </c>
      <c r="B1334">
        <v>4332</v>
      </c>
      <c r="C1334" s="34" t="s">
        <v>3736</v>
      </c>
      <c r="D1334" s="34" t="s">
        <v>975</v>
      </c>
      <c r="E1334" s="34" t="s">
        <v>21</v>
      </c>
      <c r="F1334" s="34" t="s">
        <v>4841</v>
      </c>
      <c r="G1334" s="34" t="s">
        <v>1711</v>
      </c>
      <c r="H1334" s="34" t="s">
        <v>107</v>
      </c>
      <c r="I1334">
        <v>0</v>
      </c>
      <c r="J1334" s="34" t="s">
        <v>6969</v>
      </c>
      <c r="K1334" s="35">
        <v>48092</v>
      </c>
      <c r="L1334">
        <v>156634.37</v>
      </c>
      <c r="M1334">
        <v>156634.37</v>
      </c>
      <c r="N1334">
        <v>0</v>
      </c>
      <c r="O1334">
        <v>140970.93</v>
      </c>
      <c r="P1334">
        <v>0</v>
      </c>
      <c r="Q1334">
        <v>0</v>
      </c>
      <c r="R1334">
        <v>0</v>
      </c>
      <c r="S1334">
        <v>0</v>
      </c>
    </row>
    <row r="1335" spans="1:19" x14ac:dyDescent="0.25">
      <c r="A1335">
        <v>4</v>
      </c>
      <c r="B1335">
        <v>4332</v>
      </c>
      <c r="C1335" s="34" t="s">
        <v>3736</v>
      </c>
      <c r="D1335" s="34" t="s">
        <v>1286</v>
      </c>
      <c r="E1335" s="34" t="s">
        <v>687</v>
      </c>
      <c r="F1335" s="34" t="s">
        <v>4842</v>
      </c>
      <c r="G1335" s="34" t="s">
        <v>1431</v>
      </c>
      <c r="H1335" s="34" t="s">
        <v>107</v>
      </c>
      <c r="I1335">
        <v>0</v>
      </c>
      <c r="J1335" s="34" t="s">
        <v>6969</v>
      </c>
      <c r="K1335" s="35">
        <v>43599</v>
      </c>
      <c r="L1335">
        <v>6033.86</v>
      </c>
      <c r="M1335">
        <v>6033.86</v>
      </c>
      <c r="N1335">
        <v>0</v>
      </c>
      <c r="O1335">
        <v>5430.47</v>
      </c>
      <c r="P1335">
        <v>0</v>
      </c>
      <c r="Q1335">
        <v>452.54</v>
      </c>
      <c r="R1335">
        <v>452.54</v>
      </c>
      <c r="S1335">
        <v>0</v>
      </c>
    </row>
    <row r="1336" spans="1:19" x14ac:dyDescent="0.25">
      <c r="A1336">
        <v>4</v>
      </c>
      <c r="B1336">
        <v>4332</v>
      </c>
      <c r="C1336" s="34" t="s">
        <v>3736</v>
      </c>
      <c r="D1336" s="34" t="s">
        <v>1408</v>
      </c>
      <c r="E1336" s="34" t="s">
        <v>9</v>
      </c>
      <c r="F1336" s="34" t="s">
        <v>4843</v>
      </c>
      <c r="G1336" s="34" t="s">
        <v>1409</v>
      </c>
      <c r="H1336" s="34" t="s">
        <v>107</v>
      </c>
      <c r="I1336">
        <v>1</v>
      </c>
      <c r="J1336" s="34" t="s">
        <v>6969</v>
      </c>
      <c r="K1336" s="35">
        <v>43357</v>
      </c>
      <c r="L1336">
        <v>11776.48</v>
      </c>
      <c r="M1336">
        <v>11776.48</v>
      </c>
      <c r="N1336">
        <v>0</v>
      </c>
      <c r="O1336">
        <v>10598.83</v>
      </c>
      <c r="P1336">
        <v>0</v>
      </c>
      <c r="Q1336">
        <v>883.24</v>
      </c>
      <c r="R1336">
        <v>883.24</v>
      </c>
      <c r="S1336">
        <v>0</v>
      </c>
    </row>
    <row r="1337" spans="1:19" x14ac:dyDescent="0.25">
      <c r="A1337">
        <v>4</v>
      </c>
      <c r="B1337">
        <v>4332</v>
      </c>
      <c r="C1337" s="34" t="s">
        <v>3736</v>
      </c>
      <c r="D1337" s="34" t="s">
        <v>548</v>
      </c>
      <c r="E1337" s="34" t="s">
        <v>9</v>
      </c>
      <c r="F1337" s="34" t="s">
        <v>4844</v>
      </c>
      <c r="G1337" s="34" t="s">
        <v>1600</v>
      </c>
      <c r="H1337" s="34" t="s">
        <v>107</v>
      </c>
      <c r="I1337">
        <v>1</v>
      </c>
      <c r="J1337" s="34" t="s">
        <v>6969</v>
      </c>
      <c r="K1337" s="35">
        <v>43412</v>
      </c>
      <c r="L1337">
        <v>80357.3</v>
      </c>
      <c r="M1337">
        <v>80357.3</v>
      </c>
      <c r="N1337">
        <v>0</v>
      </c>
      <c r="O1337">
        <v>72321.570000000007</v>
      </c>
      <c r="P1337">
        <v>0</v>
      </c>
      <c r="Q1337">
        <v>6026.8</v>
      </c>
      <c r="R1337">
        <v>6026.8</v>
      </c>
      <c r="S1337">
        <v>0</v>
      </c>
    </row>
    <row r="1338" spans="1:19" x14ac:dyDescent="0.25">
      <c r="A1338">
        <v>4</v>
      </c>
      <c r="B1338">
        <v>4332</v>
      </c>
      <c r="C1338" s="34" t="s">
        <v>3736</v>
      </c>
      <c r="D1338" s="34" t="s">
        <v>1592</v>
      </c>
      <c r="E1338" s="34" t="s">
        <v>48</v>
      </c>
      <c r="F1338" s="34" t="s">
        <v>4845</v>
      </c>
      <c r="G1338" s="34" t="s">
        <v>1593</v>
      </c>
      <c r="H1338" s="34" t="s">
        <v>104</v>
      </c>
      <c r="I1338">
        <v>1</v>
      </c>
      <c r="J1338" s="34" t="s">
        <v>6969</v>
      </c>
      <c r="K1338" s="35">
        <v>43412</v>
      </c>
      <c r="L1338">
        <v>19292.330000000002</v>
      </c>
      <c r="M1338">
        <v>19292.330000000002</v>
      </c>
      <c r="N1338">
        <v>0</v>
      </c>
      <c r="O1338">
        <v>17363.099999999999</v>
      </c>
      <c r="P1338">
        <v>0</v>
      </c>
      <c r="Q1338">
        <v>1446.93</v>
      </c>
      <c r="R1338">
        <v>1446.93</v>
      </c>
      <c r="S1338">
        <v>0</v>
      </c>
    </row>
    <row r="1339" spans="1:19" x14ac:dyDescent="0.25">
      <c r="A1339">
        <v>4</v>
      </c>
      <c r="B1339">
        <v>4332</v>
      </c>
      <c r="C1339" s="34" t="s">
        <v>3736</v>
      </c>
      <c r="D1339" s="34" t="s">
        <v>1162</v>
      </c>
      <c r="E1339" s="34" t="s">
        <v>69</v>
      </c>
      <c r="F1339" s="34" t="s">
        <v>4846</v>
      </c>
      <c r="G1339" s="34" t="s">
        <v>1800</v>
      </c>
      <c r="H1339" s="34" t="s">
        <v>100</v>
      </c>
      <c r="I1339">
        <v>1</v>
      </c>
      <c r="J1339" s="34" t="s">
        <v>6969</v>
      </c>
      <c r="K1339" s="35">
        <v>44026</v>
      </c>
      <c r="L1339">
        <v>145163.79</v>
      </c>
      <c r="M1339">
        <v>144980.85999999999</v>
      </c>
      <c r="N1339">
        <v>-182.93</v>
      </c>
      <c r="O1339">
        <v>130482.77</v>
      </c>
      <c r="P1339">
        <v>-164.64</v>
      </c>
      <c r="Q1339">
        <v>10873.57</v>
      </c>
      <c r="R1339">
        <v>10873.57</v>
      </c>
      <c r="S1339">
        <v>0</v>
      </c>
    </row>
    <row r="1340" spans="1:19" x14ac:dyDescent="0.25">
      <c r="A1340">
        <v>4</v>
      </c>
      <c r="B1340">
        <v>4332</v>
      </c>
      <c r="C1340" s="34" t="s">
        <v>3736</v>
      </c>
      <c r="D1340" s="34" t="s">
        <v>102</v>
      </c>
      <c r="E1340" s="34" t="s">
        <v>102</v>
      </c>
      <c r="F1340" s="34" t="s">
        <v>4847</v>
      </c>
      <c r="G1340" s="34" t="s">
        <v>2020</v>
      </c>
      <c r="H1340" s="34" t="s">
        <v>104</v>
      </c>
      <c r="I1340">
        <v>1</v>
      </c>
      <c r="J1340" s="34" t="s">
        <v>6969</v>
      </c>
      <c r="K1340" s="35">
        <v>43507</v>
      </c>
      <c r="L1340">
        <v>18182.27</v>
      </c>
      <c r="M1340">
        <v>18182.27</v>
      </c>
      <c r="N1340">
        <v>0</v>
      </c>
      <c r="O1340">
        <v>16364.04</v>
      </c>
      <c r="P1340">
        <v>0</v>
      </c>
      <c r="Q1340">
        <v>1363.67</v>
      </c>
      <c r="R1340">
        <v>1363.67</v>
      </c>
      <c r="S1340">
        <v>0</v>
      </c>
    </row>
    <row r="1341" spans="1:19" x14ac:dyDescent="0.25">
      <c r="A1341">
        <v>4</v>
      </c>
      <c r="B1341">
        <v>4332</v>
      </c>
      <c r="C1341" s="34" t="s">
        <v>3736</v>
      </c>
      <c r="D1341" s="34" t="s">
        <v>90</v>
      </c>
      <c r="E1341" s="34" t="s">
        <v>9</v>
      </c>
      <c r="F1341" s="34" t="s">
        <v>7419</v>
      </c>
      <c r="G1341" s="34" t="s">
        <v>7420</v>
      </c>
      <c r="H1341" s="34" t="s">
        <v>104</v>
      </c>
      <c r="I1341">
        <v>1</v>
      </c>
      <c r="J1341" s="34" t="s">
        <v>6969</v>
      </c>
      <c r="K1341" s="35">
        <v>43951</v>
      </c>
      <c r="L1341">
        <v>121011.87</v>
      </c>
      <c r="M1341">
        <v>121011.87</v>
      </c>
      <c r="N1341">
        <v>0</v>
      </c>
      <c r="O1341">
        <v>108910.68</v>
      </c>
      <c r="P1341">
        <v>0</v>
      </c>
      <c r="Q1341">
        <v>9075.89</v>
      </c>
      <c r="R1341">
        <v>9075.89</v>
      </c>
      <c r="S1341">
        <v>0</v>
      </c>
    </row>
    <row r="1342" spans="1:19" x14ac:dyDescent="0.25">
      <c r="A1342">
        <v>4</v>
      </c>
      <c r="B1342">
        <v>4332</v>
      </c>
      <c r="C1342" s="34" t="s">
        <v>3736</v>
      </c>
      <c r="D1342" s="34" t="s">
        <v>398</v>
      </c>
      <c r="E1342" s="34" t="s">
        <v>255</v>
      </c>
      <c r="F1342" s="34" t="s">
        <v>4848</v>
      </c>
      <c r="G1342" s="34" t="s">
        <v>3087</v>
      </c>
      <c r="H1342" s="34" t="s">
        <v>104</v>
      </c>
      <c r="I1342">
        <v>0.28000000000000003</v>
      </c>
      <c r="J1342" s="34" t="s">
        <v>6969</v>
      </c>
      <c r="K1342" s="35">
        <v>43851</v>
      </c>
      <c r="L1342">
        <v>36579.29</v>
      </c>
      <c r="M1342">
        <v>36579.29</v>
      </c>
      <c r="N1342">
        <v>0</v>
      </c>
      <c r="O1342">
        <v>32921.360000000001</v>
      </c>
      <c r="P1342">
        <v>0</v>
      </c>
      <c r="Q1342">
        <v>2743.45</v>
      </c>
      <c r="R1342">
        <v>2743.45</v>
      </c>
      <c r="S1342">
        <v>0</v>
      </c>
    </row>
    <row r="1343" spans="1:19" x14ac:dyDescent="0.25">
      <c r="A1343">
        <v>4</v>
      </c>
      <c r="B1343">
        <v>4332</v>
      </c>
      <c r="C1343" s="34" t="s">
        <v>3736</v>
      </c>
      <c r="D1343" s="34" t="s">
        <v>1132</v>
      </c>
      <c r="E1343" s="34" t="s">
        <v>93</v>
      </c>
      <c r="F1343" s="34" t="s">
        <v>4849</v>
      </c>
      <c r="G1343" s="34" t="s">
        <v>2388</v>
      </c>
      <c r="H1343" s="34" t="s">
        <v>107</v>
      </c>
      <c r="I1343">
        <v>0</v>
      </c>
      <c r="J1343" s="34" t="s">
        <v>6969</v>
      </c>
      <c r="K1343" s="35">
        <v>48092</v>
      </c>
      <c r="L1343">
        <v>339839.83</v>
      </c>
      <c r="M1343">
        <v>339839.83</v>
      </c>
      <c r="N1343">
        <v>0</v>
      </c>
      <c r="O1343">
        <v>305855.84999999998</v>
      </c>
      <c r="P1343">
        <v>0</v>
      </c>
      <c r="Q1343">
        <v>25022.61</v>
      </c>
      <c r="R1343">
        <v>25022.61</v>
      </c>
      <c r="S1343">
        <v>0</v>
      </c>
    </row>
    <row r="1344" spans="1:19" x14ac:dyDescent="0.25">
      <c r="A1344">
        <v>4</v>
      </c>
      <c r="B1344">
        <v>4332</v>
      </c>
      <c r="C1344" s="34" t="s">
        <v>3736</v>
      </c>
      <c r="D1344" s="34" t="s">
        <v>1320</v>
      </c>
      <c r="E1344" s="34" t="s">
        <v>69</v>
      </c>
      <c r="F1344" s="34" t="s">
        <v>4850</v>
      </c>
      <c r="G1344" s="34" t="s">
        <v>1633</v>
      </c>
      <c r="H1344" s="34" t="s">
        <v>86</v>
      </c>
      <c r="I1344">
        <v>1</v>
      </c>
      <c r="J1344" s="34" t="s">
        <v>6969</v>
      </c>
      <c r="K1344" s="35">
        <v>43882</v>
      </c>
      <c r="L1344">
        <v>104964.77</v>
      </c>
      <c r="M1344">
        <v>104964.77</v>
      </c>
      <c r="N1344">
        <v>0</v>
      </c>
      <c r="O1344">
        <v>94468.29</v>
      </c>
      <c r="P1344">
        <v>0</v>
      </c>
      <c r="Q1344">
        <v>7872.36</v>
      </c>
      <c r="R1344">
        <v>7872.36</v>
      </c>
      <c r="S1344">
        <v>0</v>
      </c>
    </row>
    <row r="1345" spans="1:19" x14ac:dyDescent="0.25">
      <c r="A1345">
        <v>4</v>
      </c>
      <c r="B1345">
        <v>4332</v>
      </c>
      <c r="C1345" s="34" t="s">
        <v>3736</v>
      </c>
      <c r="D1345" s="34" t="s">
        <v>181</v>
      </c>
      <c r="E1345" s="34" t="s">
        <v>76</v>
      </c>
      <c r="F1345" s="34" t="s">
        <v>7421</v>
      </c>
      <c r="G1345" s="34" t="s">
        <v>7422</v>
      </c>
      <c r="H1345" s="34" t="s">
        <v>86</v>
      </c>
      <c r="I1345">
        <v>1</v>
      </c>
      <c r="J1345" s="34" t="s">
        <v>6969</v>
      </c>
      <c r="K1345" s="35">
        <v>43927</v>
      </c>
      <c r="L1345">
        <v>165450.78</v>
      </c>
      <c r="M1345">
        <v>165450.78</v>
      </c>
      <c r="N1345">
        <v>0</v>
      </c>
      <c r="O1345">
        <v>165450.78</v>
      </c>
      <c r="P1345">
        <v>0</v>
      </c>
      <c r="Q1345">
        <v>0</v>
      </c>
      <c r="R1345">
        <v>0</v>
      </c>
      <c r="S1345">
        <v>0</v>
      </c>
    </row>
    <row r="1346" spans="1:19" x14ac:dyDescent="0.25">
      <c r="A1346">
        <v>4</v>
      </c>
      <c r="B1346">
        <v>4332</v>
      </c>
      <c r="C1346" s="34" t="s">
        <v>3736</v>
      </c>
      <c r="D1346" s="34" t="s">
        <v>1863</v>
      </c>
      <c r="E1346" s="34" t="s">
        <v>152</v>
      </c>
      <c r="F1346" s="34" t="s">
        <v>4851</v>
      </c>
      <c r="G1346" s="34" t="s">
        <v>1864</v>
      </c>
      <c r="H1346" s="34" t="s">
        <v>100</v>
      </c>
      <c r="I1346">
        <v>0.95</v>
      </c>
      <c r="J1346" s="34" t="s">
        <v>6969</v>
      </c>
      <c r="K1346" s="35">
        <v>43851</v>
      </c>
      <c r="L1346">
        <v>21941</v>
      </c>
      <c r="M1346">
        <v>21941</v>
      </c>
      <c r="N1346">
        <v>0</v>
      </c>
      <c r="O1346">
        <v>19746.900000000001</v>
      </c>
      <c r="P1346">
        <v>0</v>
      </c>
      <c r="Q1346">
        <v>1645.58</v>
      </c>
      <c r="R1346">
        <v>1645.58</v>
      </c>
      <c r="S1346">
        <v>0</v>
      </c>
    </row>
    <row r="1347" spans="1:19" x14ac:dyDescent="0.25">
      <c r="A1347">
        <v>4</v>
      </c>
      <c r="B1347">
        <v>4332</v>
      </c>
      <c r="C1347" s="34" t="s">
        <v>3736</v>
      </c>
      <c r="D1347" s="34" t="s">
        <v>365</v>
      </c>
      <c r="E1347" s="34" t="s">
        <v>21</v>
      </c>
      <c r="F1347" s="34" t="s">
        <v>4852</v>
      </c>
      <c r="G1347" s="34" t="s">
        <v>1554</v>
      </c>
      <c r="H1347" s="34" t="s">
        <v>124</v>
      </c>
      <c r="I1347">
        <v>0</v>
      </c>
      <c r="J1347" s="34" t="s">
        <v>6969</v>
      </c>
      <c r="K1347" s="35">
        <v>43951</v>
      </c>
      <c r="L1347">
        <v>13570.82</v>
      </c>
      <c r="M1347">
        <v>13570.82</v>
      </c>
      <c r="N1347">
        <v>0</v>
      </c>
      <c r="O1347">
        <v>12213.74</v>
      </c>
      <c r="P1347">
        <v>0</v>
      </c>
      <c r="Q1347">
        <v>1017.81</v>
      </c>
      <c r="R1347">
        <v>1017.81</v>
      </c>
      <c r="S1347">
        <v>0</v>
      </c>
    </row>
    <row r="1348" spans="1:19" x14ac:dyDescent="0.25">
      <c r="A1348">
        <v>4</v>
      </c>
      <c r="B1348">
        <v>4332</v>
      </c>
      <c r="C1348" s="34" t="s">
        <v>3736</v>
      </c>
      <c r="D1348" s="34" t="s">
        <v>795</v>
      </c>
      <c r="E1348" s="34" t="s">
        <v>60</v>
      </c>
      <c r="F1348" s="34" t="s">
        <v>4853</v>
      </c>
      <c r="G1348" s="34" t="s">
        <v>2403</v>
      </c>
      <c r="H1348" s="34" t="s">
        <v>100</v>
      </c>
      <c r="I1348">
        <v>1</v>
      </c>
      <c r="J1348" s="34" t="s">
        <v>6969</v>
      </c>
      <c r="K1348" s="35">
        <v>43507</v>
      </c>
      <c r="L1348">
        <v>6404</v>
      </c>
      <c r="M1348">
        <v>6404</v>
      </c>
      <c r="N1348">
        <v>0</v>
      </c>
      <c r="O1348">
        <v>5763.6</v>
      </c>
      <c r="P1348">
        <v>0</v>
      </c>
      <c r="Q1348">
        <v>480.3</v>
      </c>
      <c r="R1348">
        <v>480.3</v>
      </c>
      <c r="S1348">
        <v>0</v>
      </c>
    </row>
    <row r="1349" spans="1:19" x14ac:dyDescent="0.25">
      <c r="A1349">
        <v>4</v>
      </c>
      <c r="B1349">
        <v>4332</v>
      </c>
      <c r="C1349" s="34" t="s">
        <v>3736</v>
      </c>
      <c r="D1349" s="34" t="s">
        <v>1643</v>
      </c>
      <c r="E1349" s="34" t="s">
        <v>152</v>
      </c>
      <c r="F1349" s="34" t="s">
        <v>4854</v>
      </c>
      <c r="G1349" s="34" t="s">
        <v>1995</v>
      </c>
      <c r="H1349" s="34" t="s">
        <v>124</v>
      </c>
      <c r="I1349">
        <v>0.7</v>
      </c>
      <c r="J1349" s="34" t="s">
        <v>6969</v>
      </c>
      <c r="K1349" s="35">
        <v>48092</v>
      </c>
      <c r="L1349">
        <v>432962.06</v>
      </c>
      <c r="M1349">
        <v>432962.06</v>
      </c>
      <c r="N1349">
        <v>0</v>
      </c>
      <c r="O1349">
        <v>389665.85</v>
      </c>
      <c r="P1349">
        <v>0</v>
      </c>
      <c r="Q1349">
        <v>0</v>
      </c>
      <c r="R1349">
        <v>0</v>
      </c>
      <c r="S1349">
        <v>0</v>
      </c>
    </row>
    <row r="1350" spans="1:19" x14ac:dyDescent="0.25">
      <c r="A1350">
        <v>4</v>
      </c>
      <c r="B1350">
        <v>4332</v>
      </c>
      <c r="C1350" s="34" t="s">
        <v>3736</v>
      </c>
      <c r="D1350" s="34" t="s">
        <v>934</v>
      </c>
      <c r="E1350" s="34" t="s">
        <v>76</v>
      </c>
      <c r="F1350" s="34" t="s">
        <v>4855</v>
      </c>
      <c r="G1350" s="34" t="s">
        <v>1471</v>
      </c>
      <c r="H1350" s="34" t="s">
        <v>86</v>
      </c>
      <c r="I1350">
        <v>1</v>
      </c>
      <c r="J1350" s="34" t="s">
        <v>6969</v>
      </c>
      <c r="K1350" s="35">
        <v>43362</v>
      </c>
      <c r="L1350">
        <v>10252.98</v>
      </c>
      <c r="M1350">
        <v>10252.98</v>
      </c>
      <c r="N1350">
        <v>0</v>
      </c>
      <c r="O1350">
        <v>9227.68</v>
      </c>
      <c r="P1350">
        <v>0</v>
      </c>
      <c r="Q1350">
        <v>768.97</v>
      </c>
      <c r="R1350">
        <v>768.97</v>
      </c>
      <c r="S1350">
        <v>0</v>
      </c>
    </row>
    <row r="1351" spans="1:19" x14ac:dyDescent="0.25">
      <c r="A1351">
        <v>4</v>
      </c>
      <c r="B1351">
        <v>4332</v>
      </c>
      <c r="C1351" s="34" t="s">
        <v>3736</v>
      </c>
      <c r="D1351" s="34" t="s">
        <v>1096</v>
      </c>
      <c r="E1351" s="34" t="s">
        <v>9</v>
      </c>
      <c r="F1351" s="34" t="s">
        <v>7423</v>
      </c>
      <c r="G1351" s="34" t="s">
        <v>7424</v>
      </c>
      <c r="H1351" s="34" t="s">
        <v>86</v>
      </c>
      <c r="I1351">
        <v>1</v>
      </c>
      <c r="J1351" s="34" t="s">
        <v>6969</v>
      </c>
      <c r="K1351" s="35">
        <v>43362</v>
      </c>
      <c r="L1351">
        <v>56510.68</v>
      </c>
      <c r="M1351">
        <v>56510.68</v>
      </c>
      <c r="N1351">
        <v>0</v>
      </c>
      <c r="O1351">
        <v>56510.68</v>
      </c>
      <c r="P1351">
        <v>0</v>
      </c>
      <c r="Q1351">
        <v>0</v>
      </c>
      <c r="R1351">
        <v>0</v>
      </c>
      <c r="S1351">
        <v>0</v>
      </c>
    </row>
    <row r="1352" spans="1:19" x14ac:dyDescent="0.25">
      <c r="A1352">
        <v>4</v>
      </c>
      <c r="B1352">
        <v>4332</v>
      </c>
      <c r="C1352" s="34" t="s">
        <v>3736</v>
      </c>
      <c r="D1352" s="34" t="s">
        <v>2298</v>
      </c>
      <c r="E1352" s="34" t="s">
        <v>60</v>
      </c>
      <c r="F1352" s="34" t="s">
        <v>4856</v>
      </c>
      <c r="G1352" s="34" t="s">
        <v>2299</v>
      </c>
      <c r="H1352" s="34" t="s">
        <v>100</v>
      </c>
      <c r="I1352">
        <v>0</v>
      </c>
      <c r="J1352" s="34" t="s">
        <v>6969</v>
      </c>
      <c r="K1352" s="35">
        <v>43882</v>
      </c>
      <c r="L1352">
        <v>74300</v>
      </c>
      <c r="M1352">
        <v>74300</v>
      </c>
      <c r="N1352">
        <v>0</v>
      </c>
      <c r="O1352">
        <v>66870</v>
      </c>
      <c r="P1352">
        <v>0</v>
      </c>
      <c r="Q1352">
        <v>5572.5</v>
      </c>
      <c r="R1352">
        <v>5572.5</v>
      </c>
      <c r="S1352">
        <v>0</v>
      </c>
    </row>
    <row r="1353" spans="1:19" x14ac:dyDescent="0.25">
      <c r="A1353">
        <v>4</v>
      </c>
      <c r="B1353">
        <v>4332</v>
      </c>
      <c r="C1353" s="34" t="s">
        <v>3736</v>
      </c>
      <c r="D1353" s="34" t="s">
        <v>1818</v>
      </c>
      <c r="E1353" s="34" t="s">
        <v>9</v>
      </c>
      <c r="F1353" s="34" t="s">
        <v>7425</v>
      </c>
      <c r="G1353" s="34" t="s">
        <v>7426</v>
      </c>
      <c r="H1353" s="34" t="s">
        <v>86</v>
      </c>
      <c r="I1353">
        <v>1</v>
      </c>
      <c r="J1353" s="34" t="s">
        <v>6969</v>
      </c>
      <c r="K1353" s="35">
        <v>43553</v>
      </c>
      <c r="L1353">
        <v>300364.93</v>
      </c>
      <c r="M1353">
        <v>300364.93</v>
      </c>
      <c r="N1353">
        <v>0</v>
      </c>
      <c r="O1353">
        <v>300364.93</v>
      </c>
      <c r="P1353">
        <v>0</v>
      </c>
      <c r="Q1353">
        <v>0</v>
      </c>
      <c r="R1353">
        <v>0</v>
      </c>
      <c r="S1353">
        <v>0</v>
      </c>
    </row>
    <row r="1354" spans="1:19" x14ac:dyDescent="0.25">
      <c r="A1354">
        <v>4</v>
      </c>
      <c r="B1354">
        <v>4332</v>
      </c>
      <c r="C1354" s="34" t="s">
        <v>3736</v>
      </c>
      <c r="D1354" s="34" t="s">
        <v>1286</v>
      </c>
      <c r="E1354" s="34" t="s">
        <v>687</v>
      </c>
      <c r="F1354" s="34" t="s">
        <v>4857</v>
      </c>
      <c r="G1354" s="34" t="s">
        <v>1688</v>
      </c>
      <c r="H1354" s="34" t="s">
        <v>107</v>
      </c>
      <c r="I1354">
        <v>0</v>
      </c>
      <c r="J1354" s="34" t="s">
        <v>6969</v>
      </c>
      <c r="K1354" s="35">
        <v>43599</v>
      </c>
      <c r="L1354">
        <v>44423.53</v>
      </c>
      <c r="M1354">
        <v>44423.53</v>
      </c>
      <c r="N1354">
        <v>0</v>
      </c>
      <c r="O1354">
        <v>39981.18</v>
      </c>
      <c r="P1354">
        <v>0</v>
      </c>
      <c r="Q1354">
        <v>3331.7599999999998</v>
      </c>
      <c r="R1354">
        <v>3331.77</v>
      </c>
      <c r="S1354">
        <v>-0.01</v>
      </c>
    </row>
    <row r="1355" spans="1:19" x14ac:dyDescent="0.25">
      <c r="A1355">
        <v>4</v>
      </c>
      <c r="B1355">
        <v>4332</v>
      </c>
      <c r="C1355" s="34" t="s">
        <v>3736</v>
      </c>
      <c r="D1355" s="34" t="s">
        <v>2123</v>
      </c>
      <c r="E1355" s="34" t="s">
        <v>76</v>
      </c>
      <c r="F1355" s="34" t="s">
        <v>4858</v>
      </c>
      <c r="G1355" s="34" t="s">
        <v>2473</v>
      </c>
      <c r="H1355" s="34" t="s">
        <v>107</v>
      </c>
      <c r="I1355">
        <v>0</v>
      </c>
      <c r="J1355" s="34" t="s">
        <v>6969</v>
      </c>
      <c r="K1355" s="35">
        <v>43816</v>
      </c>
      <c r="L1355">
        <v>9372.35</v>
      </c>
      <c r="M1355">
        <v>9372.35</v>
      </c>
      <c r="N1355">
        <v>0</v>
      </c>
      <c r="O1355">
        <v>8435.1200000000008</v>
      </c>
      <c r="P1355">
        <v>0</v>
      </c>
      <c r="Q1355">
        <v>702.93</v>
      </c>
      <c r="R1355">
        <v>702.93</v>
      </c>
      <c r="S1355">
        <v>0</v>
      </c>
    </row>
    <row r="1356" spans="1:19" x14ac:dyDescent="0.25">
      <c r="A1356">
        <v>4</v>
      </c>
      <c r="B1356">
        <v>4332</v>
      </c>
      <c r="C1356" s="34" t="s">
        <v>3736</v>
      </c>
      <c r="D1356" s="34" t="s">
        <v>1096</v>
      </c>
      <c r="E1356" s="34" t="s">
        <v>9</v>
      </c>
      <c r="F1356" s="34" t="s">
        <v>7427</v>
      </c>
      <c r="G1356" s="34" t="s">
        <v>7428</v>
      </c>
      <c r="H1356" s="34" t="s">
        <v>86</v>
      </c>
      <c r="I1356">
        <v>1</v>
      </c>
      <c r="J1356" s="34" t="s">
        <v>6969</v>
      </c>
      <c r="K1356" s="35">
        <v>43356</v>
      </c>
      <c r="L1356">
        <v>4679.84</v>
      </c>
      <c r="M1356">
        <v>4679.84</v>
      </c>
      <c r="N1356">
        <v>0</v>
      </c>
      <c r="O1356">
        <v>4679.84</v>
      </c>
      <c r="P1356">
        <v>0</v>
      </c>
      <c r="Q1356">
        <v>0</v>
      </c>
      <c r="R1356">
        <v>0</v>
      </c>
      <c r="S1356">
        <v>0</v>
      </c>
    </row>
    <row r="1357" spans="1:19" x14ac:dyDescent="0.25">
      <c r="A1357">
        <v>4</v>
      </c>
      <c r="B1357">
        <v>4332</v>
      </c>
      <c r="C1357" s="34" t="s">
        <v>3736</v>
      </c>
      <c r="D1357" s="34" t="s">
        <v>1596</v>
      </c>
      <c r="E1357" s="34" t="s">
        <v>25</v>
      </c>
      <c r="F1357" s="34" t="s">
        <v>7429</v>
      </c>
      <c r="G1357" s="34" t="s">
        <v>7430</v>
      </c>
      <c r="H1357" s="34" t="s">
        <v>86</v>
      </c>
      <c r="I1357">
        <v>1</v>
      </c>
      <c r="J1357" s="34" t="s">
        <v>6969</v>
      </c>
      <c r="K1357" s="35">
        <v>43362</v>
      </c>
      <c r="L1357">
        <v>9792.66</v>
      </c>
      <c r="M1357">
        <v>9792.66</v>
      </c>
      <c r="N1357">
        <v>0</v>
      </c>
      <c r="O1357">
        <v>9792.66</v>
      </c>
      <c r="P1357">
        <v>0</v>
      </c>
      <c r="Q1357">
        <v>0</v>
      </c>
      <c r="R1357">
        <v>0</v>
      </c>
      <c r="S1357">
        <v>0</v>
      </c>
    </row>
    <row r="1358" spans="1:19" x14ac:dyDescent="0.25">
      <c r="A1358">
        <v>4</v>
      </c>
      <c r="B1358">
        <v>4332</v>
      </c>
      <c r="C1358" s="34" t="s">
        <v>3736</v>
      </c>
      <c r="D1358" s="34" t="s">
        <v>1508</v>
      </c>
      <c r="E1358" s="34" t="s">
        <v>131</v>
      </c>
      <c r="F1358" s="34" t="s">
        <v>4859</v>
      </c>
      <c r="G1358" s="34" t="s">
        <v>1754</v>
      </c>
      <c r="H1358" s="34" t="s">
        <v>86</v>
      </c>
      <c r="I1358">
        <v>1</v>
      </c>
      <c r="J1358" s="34" t="s">
        <v>6969</v>
      </c>
      <c r="K1358" s="35">
        <v>48092</v>
      </c>
      <c r="L1358">
        <v>3846946.42</v>
      </c>
      <c r="M1358">
        <v>3846946.42</v>
      </c>
      <c r="N1358">
        <v>0</v>
      </c>
      <c r="O1358">
        <v>3462251.78</v>
      </c>
      <c r="P1358">
        <v>0</v>
      </c>
      <c r="Q1358">
        <v>261250.55</v>
      </c>
      <c r="R1358">
        <v>261250.55</v>
      </c>
      <c r="S1358">
        <v>0</v>
      </c>
    </row>
    <row r="1359" spans="1:19" x14ac:dyDescent="0.25">
      <c r="A1359">
        <v>4</v>
      </c>
      <c r="B1359">
        <v>4332</v>
      </c>
      <c r="C1359" s="34" t="s">
        <v>3736</v>
      </c>
      <c r="D1359" s="34" t="s">
        <v>223</v>
      </c>
      <c r="E1359" s="34" t="s">
        <v>69</v>
      </c>
      <c r="F1359" s="34" t="s">
        <v>4860</v>
      </c>
      <c r="G1359" s="34" t="s">
        <v>231</v>
      </c>
      <c r="H1359" s="34" t="s">
        <v>107</v>
      </c>
      <c r="I1359">
        <v>0</v>
      </c>
      <c r="J1359" s="34" t="s">
        <v>6969</v>
      </c>
      <c r="K1359" s="35">
        <v>43917</v>
      </c>
      <c r="L1359">
        <v>24613.360000000001</v>
      </c>
      <c r="M1359">
        <v>24613.360000000001</v>
      </c>
      <c r="N1359">
        <v>0</v>
      </c>
      <c r="O1359">
        <v>22152.02</v>
      </c>
      <c r="P1359">
        <v>0</v>
      </c>
      <c r="Q1359">
        <v>1846.01</v>
      </c>
      <c r="R1359">
        <v>1846</v>
      </c>
      <c r="S1359">
        <v>0.01</v>
      </c>
    </row>
    <row r="1360" spans="1:19" x14ac:dyDescent="0.25">
      <c r="A1360">
        <v>4</v>
      </c>
      <c r="B1360">
        <v>4332</v>
      </c>
      <c r="C1360" s="34" t="s">
        <v>3736</v>
      </c>
      <c r="D1360" s="34" t="s">
        <v>1400</v>
      </c>
      <c r="E1360" s="34" t="s">
        <v>147</v>
      </c>
      <c r="F1360" s="34" t="s">
        <v>7431</v>
      </c>
      <c r="G1360" s="34" t="s">
        <v>7432</v>
      </c>
      <c r="H1360" s="34" t="s">
        <v>107</v>
      </c>
      <c r="I1360">
        <v>0</v>
      </c>
      <c r="J1360" s="34" t="s">
        <v>6969</v>
      </c>
      <c r="K1360" s="35">
        <v>48092</v>
      </c>
      <c r="L1360">
        <v>839879.03</v>
      </c>
      <c r="M1360">
        <v>839879.03</v>
      </c>
      <c r="N1360">
        <v>0</v>
      </c>
      <c r="O1360">
        <v>755891.13</v>
      </c>
      <c r="P1360">
        <v>0</v>
      </c>
      <c r="Q1360">
        <v>0</v>
      </c>
      <c r="R1360">
        <v>0</v>
      </c>
      <c r="S1360">
        <v>0</v>
      </c>
    </row>
    <row r="1361" spans="1:19" x14ac:dyDescent="0.25">
      <c r="A1361">
        <v>4</v>
      </c>
      <c r="B1361">
        <v>4332</v>
      </c>
      <c r="C1361" s="34" t="s">
        <v>3736</v>
      </c>
      <c r="D1361" s="34" t="s">
        <v>398</v>
      </c>
      <c r="E1361" s="34" t="s">
        <v>255</v>
      </c>
      <c r="F1361" s="34" t="s">
        <v>4861</v>
      </c>
      <c r="G1361" s="34" t="s">
        <v>2026</v>
      </c>
      <c r="H1361" s="34" t="s">
        <v>107</v>
      </c>
      <c r="I1361">
        <v>0.08</v>
      </c>
      <c r="J1361" s="34" t="s">
        <v>6969</v>
      </c>
      <c r="K1361" s="35">
        <v>43507</v>
      </c>
      <c r="L1361">
        <v>33931.339999999997</v>
      </c>
      <c r="M1361">
        <v>33931.339999999997</v>
      </c>
      <c r="N1361">
        <v>0</v>
      </c>
      <c r="O1361">
        <v>30538.21</v>
      </c>
      <c r="P1361">
        <v>0</v>
      </c>
      <c r="Q1361">
        <v>2544.85</v>
      </c>
      <c r="R1361">
        <v>2544.85</v>
      </c>
      <c r="S1361">
        <v>0</v>
      </c>
    </row>
    <row r="1362" spans="1:19" x14ac:dyDescent="0.25">
      <c r="A1362">
        <v>4</v>
      </c>
      <c r="B1362">
        <v>4332</v>
      </c>
      <c r="C1362" s="34" t="s">
        <v>3736</v>
      </c>
      <c r="D1362" s="34" t="s">
        <v>424</v>
      </c>
      <c r="E1362" s="34" t="s">
        <v>82</v>
      </c>
      <c r="F1362" s="34" t="s">
        <v>4862</v>
      </c>
      <c r="G1362" s="34" t="s">
        <v>1451</v>
      </c>
      <c r="H1362" s="34" t="s">
        <v>124</v>
      </c>
      <c r="I1362">
        <v>1</v>
      </c>
      <c r="J1362" s="34" t="s">
        <v>6969</v>
      </c>
      <c r="K1362" s="35">
        <v>43362</v>
      </c>
      <c r="L1362">
        <v>27728.18</v>
      </c>
      <c r="M1362">
        <v>27728.18</v>
      </c>
      <c r="N1362">
        <v>0</v>
      </c>
      <c r="O1362">
        <v>24955.360000000001</v>
      </c>
      <c r="P1362">
        <v>0</v>
      </c>
      <c r="Q1362">
        <v>2079.6200000000003</v>
      </c>
      <c r="R1362">
        <v>2079.61</v>
      </c>
      <c r="S1362">
        <v>0.01</v>
      </c>
    </row>
    <row r="1363" spans="1:19" x14ac:dyDescent="0.25">
      <c r="A1363">
        <v>4</v>
      </c>
      <c r="B1363">
        <v>4332</v>
      </c>
      <c r="C1363" s="34" t="s">
        <v>3736</v>
      </c>
      <c r="D1363" s="34" t="s">
        <v>1286</v>
      </c>
      <c r="E1363" s="34" t="s">
        <v>687</v>
      </c>
      <c r="F1363" s="34" t="s">
        <v>4863</v>
      </c>
      <c r="G1363" s="34" t="s">
        <v>1845</v>
      </c>
      <c r="H1363" s="34" t="s">
        <v>104</v>
      </c>
      <c r="I1363">
        <v>0</v>
      </c>
      <c r="J1363" s="34" t="s">
        <v>6969</v>
      </c>
      <c r="K1363" s="35">
        <v>43599</v>
      </c>
      <c r="L1363">
        <v>19932.5</v>
      </c>
      <c r="M1363">
        <v>19932.5</v>
      </c>
      <c r="N1363">
        <v>0</v>
      </c>
      <c r="O1363">
        <v>17939.25</v>
      </c>
      <c r="P1363">
        <v>0</v>
      </c>
      <c r="Q1363">
        <v>1494.94</v>
      </c>
      <c r="R1363">
        <v>1494.94</v>
      </c>
      <c r="S1363">
        <v>0</v>
      </c>
    </row>
    <row r="1364" spans="1:19" x14ac:dyDescent="0.25">
      <c r="A1364">
        <v>4</v>
      </c>
      <c r="B1364">
        <v>4332</v>
      </c>
      <c r="C1364" s="34" t="s">
        <v>3736</v>
      </c>
      <c r="D1364" s="34" t="s">
        <v>559</v>
      </c>
      <c r="E1364" s="34" t="s">
        <v>27</v>
      </c>
      <c r="F1364" s="34" t="s">
        <v>4864</v>
      </c>
      <c r="G1364" s="34" t="s">
        <v>2381</v>
      </c>
      <c r="H1364" s="34" t="s">
        <v>107</v>
      </c>
      <c r="I1364">
        <v>0.45</v>
      </c>
      <c r="J1364" s="34" t="s">
        <v>6969</v>
      </c>
      <c r="K1364" s="35">
        <v>48092</v>
      </c>
      <c r="L1364">
        <v>279371.25</v>
      </c>
      <c r="M1364">
        <v>279371.25</v>
      </c>
      <c r="N1364">
        <v>0</v>
      </c>
      <c r="O1364">
        <v>251434.13</v>
      </c>
      <c r="P1364">
        <v>0</v>
      </c>
      <c r="Q1364">
        <v>6880.5</v>
      </c>
      <c r="R1364">
        <v>0</v>
      </c>
      <c r="S1364">
        <v>6880.5</v>
      </c>
    </row>
    <row r="1365" spans="1:19" x14ac:dyDescent="0.25">
      <c r="A1365">
        <v>4</v>
      </c>
      <c r="B1365">
        <v>4332</v>
      </c>
      <c r="C1365" s="34" t="s">
        <v>3736</v>
      </c>
      <c r="D1365" s="34" t="s">
        <v>27</v>
      </c>
      <c r="E1365" s="34" t="s">
        <v>27</v>
      </c>
      <c r="F1365" s="34" t="s">
        <v>4865</v>
      </c>
      <c r="G1365" s="34" t="s">
        <v>510</v>
      </c>
      <c r="H1365" s="34" t="s">
        <v>100</v>
      </c>
      <c r="I1365">
        <v>1</v>
      </c>
      <c r="J1365" s="34" t="s">
        <v>6969</v>
      </c>
      <c r="K1365" s="35">
        <v>43413</v>
      </c>
      <c r="L1365">
        <v>43400</v>
      </c>
      <c r="M1365">
        <v>43400</v>
      </c>
      <c r="N1365">
        <v>0</v>
      </c>
      <c r="O1365">
        <v>39060</v>
      </c>
      <c r="P1365">
        <v>0</v>
      </c>
      <c r="Q1365">
        <v>3255</v>
      </c>
      <c r="R1365">
        <v>3255</v>
      </c>
      <c r="S1365">
        <v>0</v>
      </c>
    </row>
    <row r="1366" spans="1:19" x14ac:dyDescent="0.25">
      <c r="A1366">
        <v>4</v>
      </c>
      <c r="B1366">
        <v>4332</v>
      </c>
      <c r="C1366" s="34" t="s">
        <v>3736</v>
      </c>
      <c r="D1366" s="34" t="s">
        <v>1005</v>
      </c>
      <c r="E1366" s="34" t="s">
        <v>255</v>
      </c>
      <c r="F1366" s="34" t="s">
        <v>4866</v>
      </c>
      <c r="G1366" s="34" t="s">
        <v>1583</v>
      </c>
      <c r="H1366" s="34" t="s">
        <v>107</v>
      </c>
      <c r="I1366">
        <v>1</v>
      </c>
      <c r="J1366" s="34" t="s">
        <v>6969</v>
      </c>
      <c r="K1366" s="35">
        <v>43412</v>
      </c>
      <c r="L1366">
        <v>36548.199999999997</v>
      </c>
      <c r="M1366">
        <v>36548.199999999997</v>
      </c>
      <c r="N1366">
        <v>0</v>
      </c>
      <c r="O1366">
        <v>32893.379999999997</v>
      </c>
      <c r="P1366">
        <v>0</v>
      </c>
      <c r="Q1366">
        <v>2741.12</v>
      </c>
      <c r="R1366">
        <v>2741.12</v>
      </c>
      <c r="S1366">
        <v>0</v>
      </c>
    </row>
    <row r="1367" spans="1:19" x14ac:dyDescent="0.25">
      <c r="A1367">
        <v>4</v>
      </c>
      <c r="B1367">
        <v>4332</v>
      </c>
      <c r="C1367" s="34" t="s">
        <v>3736</v>
      </c>
      <c r="D1367" s="34" t="s">
        <v>1207</v>
      </c>
      <c r="E1367" s="34" t="s">
        <v>25</v>
      </c>
      <c r="F1367" s="34" t="s">
        <v>4867</v>
      </c>
      <c r="G1367" s="34" t="s">
        <v>2062</v>
      </c>
      <c r="H1367" s="34" t="s">
        <v>100</v>
      </c>
      <c r="I1367">
        <v>1</v>
      </c>
      <c r="J1367" s="34" t="s">
        <v>6969</v>
      </c>
      <c r="K1367" s="35">
        <v>43969</v>
      </c>
      <c r="L1367">
        <v>154449.4</v>
      </c>
      <c r="M1367">
        <v>154000</v>
      </c>
      <c r="N1367">
        <v>-449.4</v>
      </c>
      <c r="O1367">
        <v>138600</v>
      </c>
      <c r="P1367">
        <v>-404.46</v>
      </c>
      <c r="Q1367">
        <v>11550</v>
      </c>
      <c r="R1367">
        <v>11550</v>
      </c>
      <c r="S1367">
        <v>0</v>
      </c>
    </row>
    <row r="1368" spans="1:19" x14ac:dyDescent="0.25">
      <c r="A1368">
        <v>4</v>
      </c>
      <c r="B1368">
        <v>4332</v>
      </c>
      <c r="C1368" s="34" t="s">
        <v>3736</v>
      </c>
      <c r="D1368" s="34" t="s">
        <v>1545</v>
      </c>
      <c r="E1368" s="34" t="s">
        <v>9</v>
      </c>
      <c r="F1368" s="34" t="s">
        <v>4868</v>
      </c>
      <c r="G1368" s="34" t="s">
        <v>1546</v>
      </c>
      <c r="H1368" s="34" t="s">
        <v>100</v>
      </c>
      <c r="I1368">
        <v>1</v>
      </c>
      <c r="J1368" s="34" t="s">
        <v>6969</v>
      </c>
      <c r="K1368" s="35">
        <v>43412</v>
      </c>
      <c r="L1368">
        <v>16027.44</v>
      </c>
      <c r="M1368">
        <v>16027.44</v>
      </c>
      <c r="N1368">
        <v>0</v>
      </c>
      <c r="O1368">
        <v>14424.7</v>
      </c>
      <c r="P1368">
        <v>0</v>
      </c>
      <c r="Q1368">
        <v>1202.06</v>
      </c>
      <c r="R1368">
        <v>1202.06</v>
      </c>
      <c r="S1368">
        <v>0</v>
      </c>
    </row>
    <row r="1369" spans="1:19" x14ac:dyDescent="0.25">
      <c r="A1369">
        <v>4</v>
      </c>
      <c r="B1369">
        <v>4332</v>
      </c>
      <c r="C1369" s="34" t="s">
        <v>3736</v>
      </c>
      <c r="D1369" s="34" t="s">
        <v>1521</v>
      </c>
      <c r="E1369" s="34" t="s">
        <v>15</v>
      </c>
      <c r="F1369" s="34" t="s">
        <v>4869</v>
      </c>
      <c r="G1369" s="34" t="s">
        <v>1680</v>
      </c>
      <c r="H1369" s="34" t="s">
        <v>107</v>
      </c>
      <c r="I1369">
        <v>0.12</v>
      </c>
      <c r="J1369" s="34" t="s">
        <v>6969</v>
      </c>
      <c r="K1369" s="35">
        <v>43899</v>
      </c>
      <c r="L1369">
        <v>33864.86</v>
      </c>
      <c r="M1369">
        <v>33864.86</v>
      </c>
      <c r="N1369">
        <v>0</v>
      </c>
      <c r="O1369">
        <v>30478.37</v>
      </c>
      <c r="P1369">
        <v>0</v>
      </c>
      <c r="Q1369">
        <v>2539.8700000000003</v>
      </c>
      <c r="R1369">
        <v>2539.86</v>
      </c>
      <c r="S1369">
        <v>0.01</v>
      </c>
    </row>
    <row r="1370" spans="1:19" x14ac:dyDescent="0.25">
      <c r="A1370">
        <v>4</v>
      </c>
      <c r="B1370">
        <v>4332</v>
      </c>
      <c r="C1370" s="34" t="s">
        <v>3736</v>
      </c>
      <c r="D1370" s="34" t="s">
        <v>1408</v>
      </c>
      <c r="E1370" s="34" t="s">
        <v>9</v>
      </c>
      <c r="F1370" s="34" t="s">
        <v>4870</v>
      </c>
      <c r="G1370" s="34" t="s">
        <v>1436</v>
      </c>
      <c r="H1370" s="34" t="s">
        <v>104</v>
      </c>
      <c r="I1370">
        <v>1</v>
      </c>
      <c r="J1370" s="34" t="s">
        <v>6969</v>
      </c>
      <c r="K1370" s="35">
        <v>43356</v>
      </c>
      <c r="L1370">
        <v>25000</v>
      </c>
      <c r="M1370">
        <v>25000</v>
      </c>
      <c r="N1370">
        <v>0</v>
      </c>
      <c r="O1370">
        <v>22500</v>
      </c>
      <c r="P1370">
        <v>0</v>
      </c>
      <c r="Q1370">
        <v>1875</v>
      </c>
      <c r="R1370">
        <v>1875</v>
      </c>
      <c r="S1370">
        <v>0</v>
      </c>
    </row>
    <row r="1371" spans="1:19" x14ac:dyDescent="0.25">
      <c r="A1371">
        <v>4</v>
      </c>
      <c r="B1371">
        <v>4332</v>
      </c>
      <c r="C1371" s="34" t="s">
        <v>3736</v>
      </c>
      <c r="D1371" s="34" t="s">
        <v>2328</v>
      </c>
      <c r="E1371" s="34" t="s">
        <v>152</v>
      </c>
      <c r="F1371" s="34" t="s">
        <v>4871</v>
      </c>
      <c r="G1371" s="34" t="s">
        <v>2329</v>
      </c>
      <c r="H1371" s="34" t="s">
        <v>124</v>
      </c>
      <c r="I1371">
        <v>0</v>
      </c>
      <c r="J1371" s="34" t="s">
        <v>6969</v>
      </c>
      <c r="K1371" s="35">
        <v>43788</v>
      </c>
      <c r="L1371">
        <v>11574.38</v>
      </c>
      <c r="M1371">
        <v>11574.38</v>
      </c>
      <c r="N1371">
        <v>0</v>
      </c>
      <c r="O1371">
        <v>10416.94</v>
      </c>
      <c r="P1371">
        <v>0</v>
      </c>
      <c r="Q1371">
        <v>868.08</v>
      </c>
      <c r="R1371">
        <v>868.08</v>
      </c>
      <c r="S1371">
        <v>0</v>
      </c>
    </row>
    <row r="1372" spans="1:19" x14ac:dyDescent="0.25">
      <c r="A1372">
        <v>4</v>
      </c>
      <c r="B1372">
        <v>4332</v>
      </c>
      <c r="C1372" s="34" t="s">
        <v>3736</v>
      </c>
      <c r="D1372" s="34" t="s">
        <v>157</v>
      </c>
      <c r="E1372" s="34" t="s">
        <v>147</v>
      </c>
      <c r="F1372" s="34" t="s">
        <v>4872</v>
      </c>
      <c r="G1372" s="34" t="s">
        <v>229</v>
      </c>
      <c r="H1372" s="34" t="s">
        <v>107</v>
      </c>
      <c r="I1372">
        <v>0</v>
      </c>
      <c r="J1372" s="34" t="s">
        <v>6969</v>
      </c>
      <c r="K1372" s="35">
        <v>43228</v>
      </c>
      <c r="L1372">
        <v>4074.33</v>
      </c>
      <c r="M1372">
        <v>4074.33</v>
      </c>
      <c r="N1372">
        <v>0</v>
      </c>
      <c r="O1372">
        <v>3666.9</v>
      </c>
      <c r="P1372">
        <v>0</v>
      </c>
      <c r="Q1372">
        <v>305.58</v>
      </c>
      <c r="R1372">
        <v>305.58</v>
      </c>
      <c r="S1372">
        <v>0</v>
      </c>
    </row>
    <row r="1373" spans="1:19" x14ac:dyDescent="0.25">
      <c r="A1373">
        <v>4</v>
      </c>
      <c r="B1373">
        <v>4332</v>
      </c>
      <c r="C1373" s="34" t="s">
        <v>3736</v>
      </c>
      <c r="D1373" s="34" t="s">
        <v>516</v>
      </c>
      <c r="E1373" s="34" t="s">
        <v>255</v>
      </c>
      <c r="F1373" s="34" t="s">
        <v>7433</v>
      </c>
      <c r="G1373" s="34" t="s">
        <v>7434</v>
      </c>
      <c r="H1373" s="34" t="s">
        <v>86</v>
      </c>
      <c r="I1373">
        <v>1</v>
      </c>
      <c r="J1373" s="34" t="s">
        <v>6969</v>
      </c>
      <c r="K1373" s="35">
        <v>43705</v>
      </c>
      <c r="L1373">
        <v>153474.79</v>
      </c>
      <c r="M1373">
        <v>153474.79</v>
      </c>
      <c r="N1373">
        <v>0</v>
      </c>
      <c r="O1373">
        <v>153474.79</v>
      </c>
      <c r="P1373">
        <v>0</v>
      </c>
      <c r="Q1373">
        <v>0</v>
      </c>
      <c r="R1373">
        <v>0</v>
      </c>
      <c r="S1373">
        <v>0</v>
      </c>
    </row>
    <row r="1374" spans="1:19" x14ac:dyDescent="0.25">
      <c r="A1374">
        <v>4</v>
      </c>
      <c r="B1374">
        <v>4332</v>
      </c>
      <c r="C1374" s="34" t="s">
        <v>3736</v>
      </c>
      <c r="D1374" s="34" t="s">
        <v>398</v>
      </c>
      <c r="E1374" s="34" t="s">
        <v>255</v>
      </c>
      <c r="F1374" s="34" t="s">
        <v>4873</v>
      </c>
      <c r="G1374" s="34" t="s">
        <v>1997</v>
      </c>
      <c r="H1374" s="34" t="s">
        <v>107</v>
      </c>
      <c r="I1374">
        <v>0.13</v>
      </c>
      <c r="J1374" s="34" t="s">
        <v>6969</v>
      </c>
      <c r="K1374" s="35">
        <v>43507</v>
      </c>
      <c r="L1374">
        <v>33780.28</v>
      </c>
      <c r="M1374">
        <v>33780.28</v>
      </c>
      <c r="N1374">
        <v>0</v>
      </c>
      <c r="O1374">
        <v>30402.25</v>
      </c>
      <c r="P1374">
        <v>0</v>
      </c>
      <c r="Q1374">
        <v>2533.52</v>
      </c>
      <c r="R1374">
        <v>2533.52</v>
      </c>
      <c r="S1374">
        <v>0</v>
      </c>
    </row>
    <row r="1375" spans="1:19" x14ac:dyDescent="0.25">
      <c r="A1375">
        <v>4</v>
      </c>
      <c r="B1375">
        <v>4332</v>
      </c>
      <c r="C1375" s="34" t="s">
        <v>3736</v>
      </c>
      <c r="D1375" s="34" t="s">
        <v>1875</v>
      </c>
      <c r="E1375" s="34" t="s">
        <v>320</v>
      </c>
      <c r="F1375" s="34" t="s">
        <v>7435</v>
      </c>
      <c r="G1375" s="34" t="s">
        <v>7436</v>
      </c>
      <c r="H1375" s="34" t="s">
        <v>86</v>
      </c>
      <c r="I1375">
        <v>1</v>
      </c>
      <c r="J1375" s="34" t="s">
        <v>6969</v>
      </c>
      <c r="K1375" s="35">
        <v>43362</v>
      </c>
      <c r="L1375">
        <v>12991.95</v>
      </c>
      <c r="M1375">
        <v>12991.95</v>
      </c>
      <c r="N1375">
        <v>0</v>
      </c>
      <c r="O1375">
        <v>12991.95</v>
      </c>
      <c r="P1375">
        <v>0</v>
      </c>
      <c r="Q1375">
        <v>0</v>
      </c>
      <c r="R1375">
        <v>0</v>
      </c>
      <c r="S1375">
        <v>0</v>
      </c>
    </row>
    <row r="1376" spans="1:19" x14ac:dyDescent="0.25">
      <c r="A1376">
        <v>4</v>
      </c>
      <c r="B1376">
        <v>4332</v>
      </c>
      <c r="C1376" s="34" t="s">
        <v>3736</v>
      </c>
      <c r="D1376" s="34" t="s">
        <v>548</v>
      </c>
      <c r="E1376" s="34" t="s">
        <v>9</v>
      </c>
      <c r="F1376" s="34" t="s">
        <v>4874</v>
      </c>
      <c r="G1376" s="34" t="s">
        <v>1462</v>
      </c>
      <c r="H1376" s="34" t="s">
        <v>107</v>
      </c>
      <c r="I1376">
        <v>1</v>
      </c>
      <c r="J1376" s="34" t="s">
        <v>6969</v>
      </c>
      <c r="K1376" s="35">
        <v>43357</v>
      </c>
      <c r="L1376">
        <v>3251.25</v>
      </c>
      <c r="M1376">
        <v>3251.25</v>
      </c>
      <c r="N1376">
        <v>0</v>
      </c>
      <c r="O1376">
        <v>2926.13</v>
      </c>
      <c r="P1376">
        <v>0</v>
      </c>
      <c r="Q1376">
        <v>243.84</v>
      </c>
      <c r="R1376">
        <v>243.84</v>
      </c>
      <c r="S1376">
        <v>0</v>
      </c>
    </row>
    <row r="1377" spans="1:19" x14ac:dyDescent="0.25">
      <c r="A1377">
        <v>4</v>
      </c>
      <c r="B1377">
        <v>4332</v>
      </c>
      <c r="C1377" s="34" t="s">
        <v>3736</v>
      </c>
      <c r="D1377" s="34" t="s">
        <v>279</v>
      </c>
      <c r="E1377" s="34" t="s">
        <v>9</v>
      </c>
      <c r="F1377" s="34" t="s">
        <v>4875</v>
      </c>
      <c r="G1377" s="34" t="s">
        <v>1447</v>
      </c>
      <c r="H1377" s="34" t="s">
        <v>100</v>
      </c>
      <c r="I1377">
        <v>1</v>
      </c>
      <c r="J1377" s="34" t="s">
        <v>6969</v>
      </c>
      <c r="K1377" s="35">
        <v>43356</v>
      </c>
      <c r="L1377">
        <v>5563.36</v>
      </c>
      <c r="M1377">
        <v>5563.36</v>
      </c>
      <c r="N1377">
        <v>0</v>
      </c>
      <c r="O1377">
        <v>5007.0200000000004</v>
      </c>
      <c r="P1377">
        <v>0</v>
      </c>
      <c r="Q1377">
        <v>417.25</v>
      </c>
      <c r="R1377">
        <v>417.25</v>
      </c>
      <c r="S1377">
        <v>0</v>
      </c>
    </row>
    <row r="1378" spans="1:19" x14ac:dyDescent="0.25">
      <c r="A1378">
        <v>4</v>
      </c>
      <c r="B1378">
        <v>4332</v>
      </c>
      <c r="C1378" s="34" t="s">
        <v>3736</v>
      </c>
      <c r="D1378" s="34" t="s">
        <v>1757</v>
      </c>
      <c r="E1378" s="34" t="s">
        <v>27</v>
      </c>
      <c r="F1378" s="34" t="s">
        <v>4876</v>
      </c>
      <c r="G1378" s="34" t="s">
        <v>3520</v>
      </c>
      <c r="H1378" s="34" t="s">
        <v>124</v>
      </c>
      <c r="I1378">
        <v>0</v>
      </c>
      <c r="J1378" s="34" t="s">
        <v>6969</v>
      </c>
      <c r="K1378" s="35">
        <v>48092</v>
      </c>
      <c r="L1378">
        <v>4379584</v>
      </c>
      <c r="M1378">
        <v>4379584</v>
      </c>
      <c r="N1378">
        <v>0</v>
      </c>
      <c r="O1378">
        <v>3941625.6</v>
      </c>
      <c r="P1378">
        <v>0</v>
      </c>
      <c r="Q1378">
        <v>0</v>
      </c>
      <c r="R1378">
        <v>0</v>
      </c>
      <c r="S1378">
        <v>0</v>
      </c>
    </row>
    <row r="1379" spans="1:19" x14ac:dyDescent="0.25">
      <c r="A1379">
        <v>4</v>
      </c>
      <c r="B1379">
        <v>4332</v>
      </c>
      <c r="C1379" s="34" t="s">
        <v>3736</v>
      </c>
      <c r="D1379" s="34" t="s">
        <v>1306</v>
      </c>
      <c r="E1379" s="34" t="s">
        <v>60</v>
      </c>
      <c r="F1379" s="34" t="s">
        <v>7437</v>
      </c>
      <c r="G1379" s="34" t="s">
        <v>7438</v>
      </c>
      <c r="H1379" s="34" t="s">
        <v>86</v>
      </c>
      <c r="I1379">
        <v>1</v>
      </c>
      <c r="J1379" s="34" t="s">
        <v>6969</v>
      </c>
      <c r="K1379" s="35">
        <v>43362</v>
      </c>
      <c r="L1379">
        <v>91653.6</v>
      </c>
      <c r="M1379">
        <v>91653.6</v>
      </c>
      <c r="N1379">
        <v>0</v>
      </c>
      <c r="O1379">
        <v>91653.6</v>
      </c>
      <c r="P1379">
        <v>0</v>
      </c>
      <c r="Q1379">
        <v>0</v>
      </c>
      <c r="R1379">
        <v>0</v>
      </c>
      <c r="S1379">
        <v>0</v>
      </c>
    </row>
    <row r="1380" spans="1:19" x14ac:dyDescent="0.25">
      <c r="A1380">
        <v>4</v>
      </c>
      <c r="B1380">
        <v>4332</v>
      </c>
      <c r="C1380" s="34" t="s">
        <v>3736</v>
      </c>
      <c r="D1380" s="34" t="s">
        <v>98</v>
      </c>
      <c r="E1380" s="34" t="s">
        <v>147</v>
      </c>
      <c r="F1380" s="34" t="s">
        <v>4877</v>
      </c>
      <c r="G1380" s="34" t="s">
        <v>1841</v>
      </c>
      <c r="H1380" s="34" t="s">
        <v>124</v>
      </c>
      <c r="I1380">
        <v>1</v>
      </c>
      <c r="J1380" s="34" t="s">
        <v>6969</v>
      </c>
      <c r="K1380" s="35">
        <v>43411</v>
      </c>
      <c r="L1380">
        <v>59738.8</v>
      </c>
      <c r="M1380">
        <v>59738.8</v>
      </c>
      <c r="N1380">
        <v>0</v>
      </c>
      <c r="O1380">
        <v>53764.92</v>
      </c>
      <c r="P1380">
        <v>0</v>
      </c>
      <c r="Q1380">
        <v>4480.41</v>
      </c>
      <c r="R1380">
        <v>4480.41</v>
      </c>
      <c r="S1380">
        <v>0</v>
      </c>
    </row>
    <row r="1381" spans="1:19" x14ac:dyDescent="0.25">
      <c r="A1381">
        <v>4</v>
      </c>
      <c r="B1381">
        <v>4332</v>
      </c>
      <c r="C1381" s="34" t="s">
        <v>3736</v>
      </c>
      <c r="D1381" s="34" t="s">
        <v>1705</v>
      </c>
      <c r="E1381" s="34" t="s">
        <v>69</v>
      </c>
      <c r="F1381" s="34" t="s">
        <v>4878</v>
      </c>
      <c r="G1381" s="34" t="s">
        <v>1742</v>
      </c>
      <c r="H1381" s="34" t="s">
        <v>86</v>
      </c>
      <c r="I1381">
        <v>1</v>
      </c>
      <c r="J1381" s="34" t="s">
        <v>6969</v>
      </c>
      <c r="K1381" s="35">
        <v>44223</v>
      </c>
      <c r="L1381">
        <v>2390109.56</v>
      </c>
      <c r="M1381">
        <v>2390109.56</v>
      </c>
      <c r="N1381">
        <v>0</v>
      </c>
      <c r="O1381">
        <v>2347792.9</v>
      </c>
      <c r="P1381">
        <v>-7126.43</v>
      </c>
      <c r="Q1381">
        <v>31737.5</v>
      </c>
      <c r="R1381">
        <v>26312.799999999999</v>
      </c>
      <c r="S1381">
        <v>5424.7</v>
      </c>
    </row>
    <row r="1382" spans="1:19" x14ac:dyDescent="0.25">
      <c r="A1382">
        <v>4</v>
      </c>
      <c r="B1382">
        <v>4332</v>
      </c>
      <c r="C1382" s="34" t="s">
        <v>3736</v>
      </c>
      <c r="D1382" s="34" t="s">
        <v>1568</v>
      </c>
      <c r="E1382" s="34" t="s">
        <v>255</v>
      </c>
      <c r="F1382" s="34" t="s">
        <v>4879</v>
      </c>
      <c r="G1382" s="34" t="s">
        <v>1569</v>
      </c>
      <c r="H1382" s="34" t="s">
        <v>86</v>
      </c>
      <c r="I1382">
        <v>1</v>
      </c>
      <c r="J1382" s="34" t="s">
        <v>6969</v>
      </c>
      <c r="K1382" s="35">
        <v>43412</v>
      </c>
      <c r="L1382">
        <v>119105.46</v>
      </c>
      <c r="M1382">
        <v>119105.46</v>
      </c>
      <c r="N1382">
        <v>0</v>
      </c>
      <c r="O1382">
        <v>107194.91</v>
      </c>
      <c r="P1382">
        <v>0</v>
      </c>
      <c r="Q1382">
        <v>8932.91</v>
      </c>
      <c r="R1382">
        <v>8932.91</v>
      </c>
      <c r="S1382">
        <v>0</v>
      </c>
    </row>
    <row r="1383" spans="1:19" x14ac:dyDescent="0.25">
      <c r="A1383">
        <v>4</v>
      </c>
      <c r="B1383">
        <v>4332</v>
      </c>
      <c r="C1383" s="34" t="s">
        <v>3736</v>
      </c>
      <c r="D1383" s="34" t="s">
        <v>95</v>
      </c>
      <c r="E1383" s="34" t="s">
        <v>93</v>
      </c>
      <c r="F1383" s="34" t="s">
        <v>4880</v>
      </c>
      <c r="G1383" s="34" t="s">
        <v>2223</v>
      </c>
      <c r="H1383" s="34" t="s">
        <v>104</v>
      </c>
      <c r="I1383">
        <v>0</v>
      </c>
      <c r="J1383" s="34" t="s">
        <v>6969</v>
      </c>
      <c r="K1383" s="35">
        <v>48092</v>
      </c>
      <c r="L1383">
        <v>208112.32</v>
      </c>
      <c r="M1383">
        <v>208112.32</v>
      </c>
      <c r="N1383">
        <v>0</v>
      </c>
      <c r="O1383">
        <v>187301.09</v>
      </c>
      <c r="P1383">
        <v>0</v>
      </c>
      <c r="Q1383">
        <v>0</v>
      </c>
      <c r="R1383">
        <v>0</v>
      </c>
      <c r="S1383">
        <v>0</v>
      </c>
    </row>
    <row r="1384" spans="1:19" x14ac:dyDescent="0.25">
      <c r="A1384">
        <v>4</v>
      </c>
      <c r="B1384">
        <v>4332</v>
      </c>
      <c r="C1384" s="34" t="s">
        <v>3736</v>
      </c>
      <c r="D1384" s="34" t="s">
        <v>157</v>
      </c>
      <c r="E1384" s="34" t="s">
        <v>147</v>
      </c>
      <c r="F1384" s="34" t="s">
        <v>4881</v>
      </c>
      <c r="G1384" s="34" t="s">
        <v>228</v>
      </c>
      <c r="H1384" s="34" t="s">
        <v>107</v>
      </c>
      <c r="I1384">
        <v>0</v>
      </c>
      <c r="J1384" s="34" t="s">
        <v>6969</v>
      </c>
      <c r="K1384" s="35">
        <v>43228</v>
      </c>
      <c r="L1384">
        <v>4928.6000000000004</v>
      </c>
      <c r="M1384">
        <v>4928.6000000000004</v>
      </c>
      <c r="N1384">
        <v>0</v>
      </c>
      <c r="O1384">
        <v>4435.74</v>
      </c>
      <c r="P1384">
        <v>0</v>
      </c>
      <c r="Q1384">
        <v>369.65</v>
      </c>
      <c r="R1384">
        <v>369.65</v>
      </c>
      <c r="S1384">
        <v>0</v>
      </c>
    </row>
    <row r="1385" spans="1:19" x14ac:dyDescent="0.25">
      <c r="A1385">
        <v>4</v>
      </c>
      <c r="B1385">
        <v>4332</v>
      </c>
      <c r="C1385" s="34" t="s">
        <v>3736</v>
      </c>
      <c r="D1385" s="34" t="s">
        <v>934</v>
      </c>
      <c r="E1385" s="34" t="s">
        <v>76</v>
      </c>
      <c r="F1385" s="34" t="s">
        <v>4882</v>
      </c>
      <c r="G1385" s="34" t="s">
        <v>2646</v>
      </c>
      <c r="H1385" s="34" t="s">
        <v>124</v>
      </c>
      <c r="I1385">
        <v>0</v>
      </c>
      <c r="J1385" s="34" t="s">
        <v>6969</v>
      </c>
      <c r="K1385" s="35">
        <v>43760</v>
      </c>
      <c r="L1385">
        <v>13517.54</v>
      </c>
      <c r="M1385">
        <v>13517.54</v>
      </c>
      <c r="N1385">
        <v>0</v>
      </c>
      <c r="O1385">
        <v>12165.79</v>
      </c>
      <c r="P1385">
        <v>0</v>
      </c>
      <c r="Q1385">
        <v>1013.82</v>
      </c>
      <c r="R1385">
        <v>1013.82</v>
      </c>
      <c r="S1385">
        <v>0</v>
      </c>
    </row>
    <row r="1386" spans="1:19" x14ac:dyDescent="0.25">
      <c r="A1386">
        <v>4</v>
      </c>
      <c r="B1386">
        <v>4332</v>
      </c>
      <c r="C1386" s="34" t="s">
        <v>3736</v>
      </c>
      <c r="D1386" s="34" t="s">
        <v>398</v>
      </c>
      <c r="E1386" s="34" t="s">
        <v>255</v>
      </c>
      <c r="F1386" s="34" t="s">
        <v>4883</v>
      </c>
      <c r="G1386" s="34" t="s">
        <v>3135</v>
      </c>
      <c r="H1386" s="34" t="s">
        <v>107</v>
      </c>
      <c r="I1386">
        <v>0.2</v>
      </c>
      <c r="J1386" s="34" t="s">
        <v>6969</v>
      </c>
      <c r="K1386" s="35">
        <v>43851</v>
      </c>
      <c r="L1386">
        <v>109851.95</v>
      </c>
      <c r="M1386">
        <v>109851.95</v>
      </c>
      <c r="N1386">
        <v>0</v>
      </c>
      <c r="O1386">
        <v>98866.76</v>
      </c>
      <c r="P1386">
        <v>0</v>
      </c>
      <c r="Q1386">
        <v>8238.9</v>
      </c>
      <c r="R1386">
        <v>8238.9</v>
      </c>
      <c r="S1386">
        <v>0</v>
      </c>
    </row>
    <row r="1387" spans="1:19" x14ac:dyDescent="0.25">
      <c r="A1387">
        <v>4</v>
      </c>
      <c r="B1387">
        <v>4332</v>
      </c>
      <c r="C1387" s="34" t="s">
        <v>3736</v>
      </c>
      <c r="D1387" s="34" t="s">
        <v>69</v>
      </c>
      <c r="E1387" s="34" t="s">
        <v>69</v>
      </c>
      <c r="F1387" s="34" t="s">
        <v>4884</v>
      </c>
      <c r="G1387" s="34" t="s">
        <v>1625</v>
      </c>
      <c r="H1387" s="34" t="s">
        <v>124</v>
      </c>
      <c r="I1387">
        <v>1</v>
      </c>
      <c r="J1387" s="34" t="s">
        <v>6969</v>
      </c>
      <c r="K1387" s="35">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s="34" t="s">
        <v>3736</v>
      </c>
      <c r="D1388" s="34" t="s">
        <v>2123</v>
      </c>
      <c r="E1388" s="34" t="s">
        <v>76</v>
      </c>
      <c r="F1388" s="34" t="s">
        <v>4885</v>
      </c>
      <c r="G1388" s="34" t="s">
        <v>806</v>
      </c>
      <c r="H1388" s="34" t="s">
        <v>107</v>
      </c>
      <c r="I1388">
        <v>0</v>
      </c>
      <c r="J1388" s="34" t="s">
        <v>6969</v>
      </c>
      <c r="K1388" s="35">
        <v>43816</v>
      </c>
      <c r="L1388">
        <v>35679.43</v>
      </c>
      <c r="M1388">
        <v>35679.43</v>
      </c>
      <c r="N1388">
        <v>0</v>
      </c>
      <c r="O1388">
        <v>32111.49</v>
      </c>
      <c r="P1388">
        <v>0</v>
      </c>
      <c r="Q1388">
        <v>2675.96</v>
      </c>
      <c r="R1388">
        <v>2675.96</v>
      </c>
      <c r="S1388">
        <v>0</v>
      </c>
    </row>
    <row r="1389" spans="1:19" x14ac:dyDescent="0.25">
      <c r="A1389">
        <v>4</v>
      </c>
      <c r="B1389">
        <v>4332</v>
      </c>
      <c r="C1389" s="34" t="s">
        <v>3736</v>
      </c>
      <c r="D1389" s="34" t="s">
        <v>795</v>
      </c>
      <c r="E1389" s="34" t="s">
        <v>60</v>
      </c>
      <c r="F1389" s="34" t="s">
        <v>4886</v>
      </c>
      <c r="G1389" s="34" t="s">
        <v>1604</v>
      </c>
      <c r="H1389" s="34" t="s">
        <v>107</v>
      </c>
      <c r="I1389">
        <v>0</v>
      </c>
      <c r="J1389" s="34" t="s">
        <v>6969</v>
      </c>
      <c r="K1389" s="35">
        <v>43962</v>
      </c>
      <c r="L1389">
        <v>23749.15</v>
      </c>
      <c r="M1389">
        <v>23749.15</v>
      </c>
      <c r="N1389">
        <v>0</v>
      </c>
      <c r="O1389">
        <v>21374.240000000002</v>
      </c>
      <c r="P1389">
        <v>0</v>
      </c>
      <c r="Q1389">
        <v>1781.19</v>
      </c>
      <c r="R1389">
        <v>1781.19</v>
      </c>
      <c r="S1389">
        <v>0</v>
      </c>
    </row>
    <row r="1390" spans="1:19" x14ac:dyDescent="0.25">
      <c r="A1390">
        <v>4</v>
      </c>
      <c r="B1390">
        <v>4332</v>
      </c>
      <c r="C1390" s="34" t="s">
        <v>3736</v>
      </c>
      <c r="D1390" s="34" t="s">
        <v>426</v>
      </c>
      <c r="E1390" s="34" t="s">
        <v>60</v>
      </c>
      <c r="F1390" s="34" t="s">
        <v>4887</v>
      </c>
      <c r="G1390" s="34" t="s">
        <v>1649</v>
      </c>
      <c r="H1390" s="34" t="s">
        <v>86</v>
      </c>
      <c r="I1390">
        <v>1</v>
      </c>
      <c r="J1390" s="34" t="s">
        <v>6969</v>
      </c>
      <c r="K1390" s="35">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s="34" t="s">
        <v>3736</v>
      </c>
      <c r="D1391" s="34" t="s">
        <v>98</v>
      </c>
      <c r="E1391" s="34" t="s">
        <v>147</v>
      </c>
      <c r="F1391" s="34" t="s">
        <v>4888</v>
      </c>
      <c r="G1391" s="34" t="s">
        <v>2250</v>
      </c>
      <c r="H1391" s="34" t="s">
        <v>100</v>
      </c>
      <c r="I1391">
        <v>1</v>
      </c>
      <c r="J1391" s="34" t="s">
        <v>6969</v>
      </c>
      <c r="K1391" s="35">
        <v>43952</v>
      </c>
      <c r="L1391">
        <v>4231.5200000000004</v>
      </c>
      <c r="M1391">
        <v>13829.09</v>
      </c>
      <c r="N1391">
        <v>9597.57</v>
      </c>
      <c r="O1391">
        <v>12446.19</v>
      </c>
      <c r="P1391">
        <v>8637.82</v>
      </c>
      <c r="Q1391">
        <v>1037.18</v>
      </c>
      <c r="R1391">
        <v>1037.18</v>
      </c>
      <c r="S1391">
        <v>0</v>
      </c>
    </row>
    <row r="1392" spans="1:19" x14ac:dyDescent="0.25">
      <c r="A1392">
        <v>4</v>
      </c>
      <c r="B1392">
        <v>4332</v>
      </c>
      <c r="C1392" s="34" t="s">
        <v>3736</v>
      </c>
      <c r="D1392" s="34" t="s">
        <v>1467</v>
      </c>
      <c r="E1392" s="34" t="s">
        <v>9</v>
      </c>
      <c r="F1392" s="34" t="s">
        <v>4889</v>
      </c>
      <c r="G1392" s="34" t="s">
        <v>1468</v>
      </c>
      <c r="H1392" s="34" t="s">
        <v>107</v>
      </c>
      <c r="I1392">
        <v>1</v>
      </c>
      <c r="J1392" s="34" t="s">
        <v>6969</v>
      </c>
      <c r="K1392" s="35">
        <v>43360</v>
      </c>
      <c r="L1392">
        <v>7470.31</v>
      </c>
      <c r="M1392">
        <v>7470.31</v>
      </c>
      <c r="N1392">
        <v>0</v>
      </c>
      <c r="O1392">
        <v>6723.28</v>
      </c>
      <c r="P1392">
        <v>0</v>
      </c>
      <c r="Q1392">
        <v>560.27</v>
      </c>
      <c r="R1392">
        <v>560.27</v>
      </c>
      <c r="S1392">
        <v>0</v>
      </c>
    </row>
    <row r="1393" spans="1:19" x14ac:dyDescent="0.25">
      <c r="A1393">
        <v>4</v>
      </c>
      <c r="B1393">
        <v>4332</v>
      </c>
      <c r="C1393" s="34" t="s">
        <v>3736</v>
      </c>
      <c r="D1393" s="34" t="s">
        <v>1271</v>
      </c>
      <c r="E1393" s="34" t="s">
        <v>9</v>
      </c>
      <c r="F1393" s="34" t="s">
        <v>4890</v>
      </c>
      <c r="G1393" s="34" t="s">
        <v>2079</v>
      </c>
      <c r="H1393" s="34" t="s">
        <v>100</v>
      </c>
      <c r="I1393">
        <v>1</v>
      </c>
      <c r="J1393" s="34" t="s">
        <v>6969</v>
      </c>
      <c r="K1393" s="35">
        <v>48092</v>
      </c>
      <c r="L1393">
        <v>250160</v>
      </c>
      <c r="M1393">
        <v>250160</v>
      </c>
      <c r="N1393">
        <v>0</v>
      </c>
      <c r="O1393">
        <v>225144</v>
      </c>
      <c r="P1393">
        <v>0</v>
      </c>
      <c r="Q1393">
        <v>18762</v>
      </c>
      <c r="R1393">
        <v>1875</v>
      </c>
      <c r="S1393">
        <v>16887</v>
      </c>
    </row>
    <row r="1394" spans="1:19" x14ac:dyDescent="0.25">
      <c r="A1394">
        <v>4</v>
      </c>
      <c r="B1394">
        <v>4332</v>
      </c>
      <c r="C1394" s="34" t="s">
        <v>3736</v>
      </c>
      <c r="D1394" s="34" t="s">
        <v>548</v>
      </c>
      <c r="E1394" s="34" t="s">
        <v>9</v>
      </c>
      <c r="F1394" s="34" t="s">
        <v>4891</v>
      </c>
      <c r="G1394" s="34" t="s">
        <v>1441</v>
      </c>
      <c r="H1394" s="34" t="s">
        <v>107</v>
      </c>
      <c r="I1394">
        <v>1</v>
      </c>
      <c r="J1394" s="34" t="s">
        <v>6969</v>
      </c>
      <c r="K1394" s="35">
        <v>44012</v>
      </c>
      <c r="L1394">
        <v>37154.699999999997</v>
      </c>
      <c r="M1394">
        <v>37154.699999999997</v>
      </c>
      <c r="N1394">
        <v>0</v>
      </c>
      <c r="O1394">
        <v>33439.230000000003</v>
      </c>
      <c r="P1394">
        <v>0</v>
      </c>
      <c r="Q1394">
        <v>2786.6</v>
      </c>
      <c r="R1394">
        <v>2786.6</v>
      </c>
      <c r="S1394">
        <v>0</v>
      </c>
    </row>
    <row r="1395" spans="1:19" x14ac:dyDescent="0.25">
      <c r="A1395">
        <v>4</v>
      </c>
      <c r="B1395">
        <v>4332</v>
      </c>
      <c r="C1395" s="34" t="s">
        <v>3736</v>
      </c>
      <c r="D1395" s="34" t="s">
        <v>14</v>
      </c>
      <c r="E1395" s="34" t="s">
        <v>15</v>
      </c>
      <c r="F1395" s="34" t="s">
        <v>7439</v>
      </c>
      <c r="G1395" s="34" t="s">
        <v>7440</v>
      </c>
      <c r="H1395" s="34" t="s">
        <v>86</v>
      </c>
      <c r="I1395">
        <v>1</v>
      </c>
      <c r="J1395" s="34" t="s">
        <v>6969</v>
      </c>
      <c r="K1395" s="35">
        <v>44006</v>
      </c>
      <c r="L1395">
        <v>189561.34</v>
      </c>
      <c r="M1395">
        <v>189561.34</v>
      </c>
      <c r="N1395">
        <v>0</v>
      </c>
      <c r="O1395">
        <v>189561.34</v>
      </c>
      <c r="P1395">
        <v>0</v>
      </c>
      <c r="Q1395">
        <v>0</v>
      </c>
      <c r="R1395">
        <v>0</v>
      </c>
      <c r="S1395">
        <v>0</v>
      </c>
    </row>
    <row r="1396" spans="1:19" x14ac:dyDescent="0.25">
      <c r="A1396">
        <v>4</v>
      </c>
      <c r="B1396">
        <v>4332</v>
      </c>
      <c r="C1396" s="34" t="s">
        <v>3736</v>
      </c>
      <c r="D1396" s="34" t="s">
        <v>917</v>
      </c>
      <c r="E1396" s="34" t="s">
        <v>25</v>
      </c>
      <c r="F1396" s="34" t="s">
        <v>4892</v>
      </c>
      <c r="G1396" s="34" t="s">
        <v>1489</v>
      </c>
      <c r="H1396" s="34" t="s">
        <v>107</v>
      </c>
      <c r="I1396">
        <v>1</v>
      </c>
      <c r="J1396" s="34" t="s">
        <v>6969</v>
      </c>
      <c r="K1396" s="35">
        <v>43412</v>
      </c>
      <c r="L1396">
        <v>10867.89</v>
      </c>
      <c r="M1396">
        <v>10867.89</v>
      </c>
      <c r="N1396">
        <v>0</v>
      </c>
      <c r="O1396">
        <v>9781.1</v>
      </c>
      <c r="P1396">
        <v>0</v>
      </c>
      <c r="Q1396">
        <v>815.09</v>
      </c>
      <c r="R1396">
        <v>815.09</v>
      </c>
      <c r="S1396">
        <v>0</v>
      </c>
    </row>
    <row r="1397" spans="1:19" x14ac:dyDescent="0.25">
      <c r="A1397">
        <v>4</v>
      </c>
      <c r="B1397">
        <v>4332</v>
      </c>
      <c r="C1397" s="34" t="s">
        <v>3736</v>
      </c>
      <c r="D1397" s="34" t="s">
        <v>1286</v>
      </c>
      <c r="E1397" s="34" t="s">
        <v>687</v>
      </c>
      <c r="F1397" s="34" t="s">
        <v>4893</v>
      </c>
      <c r="G1397" s="34" t="s">
        <v>1646</v>
      </c>
      <c r="H1397" s="34" t="s">
        <v>124</v>
      </c>
      <c r="I1397">
        <v>0</v>
      </c>
      <c r="J1397" s="34" t="s">
        <v>6969</v>
      </c>
      <c r="K1397" s="35">
        <v>43599</v>
      </c>
      <c r="L1397">
        <v>21556.34</v>
      </c>
      <c r="M1397">
        <v>21556.34</v>
      </c>
      <c r="N1397">
        <v>0</v>
      </c>
      <c r="O1397">
        <v>19400.71</v>
      </c>
      <c r="P1397">
        <v>0</v>
      </c>
      <c r="Q1397">
        <v>1616.73</v>
      </c>
      <c r="R1397">
        <v>1616.73</v>
      </c>
      <c r="S1397">
        <v>0</v>
      </c>
    </row>
    <row r="1398" spans="1:19" x14ac:dyDescent="0.25">
      <c r="A1398">
        <v>4</v>
      </c>
      <c r="B1398">
        <v>4332</v>
      </c>
      <c r="C1398" s="34" t="s">
        <v>3736</v>
      </c>
      <c r="D1398" s="34" t="s">
        <v>934</v>
      </c>
      <c r="E1398" s="34" t="s">
        <v>76</v>
      </c>
      <c r="F1398" s="34" t="s">
        <v>4894</v>
      </c>
      <c r="G1398" s="34" t="s">
        <v>1797</v>
      </c>
      <c r="H1398" s="34" t="s">
        <v>107</v>
      </c>
      <c r="I1398">
        <v>0</v>
      </c>
      <c r="J1398" s="34" t="s">
        <v>6969</v>
      </c>
      <c r="K1398" s="35">
        <v>43411</v>
      </c>
      <c r="L1398">
        <v>8999.7000000000007</v>
      </c>
      <c r="M1398">
        <v>8999.7000000000007</v>
      </c>
      <c r="N1398">
        <v>0</v>
      </c>
      <c r="O1398">
        <v>8099.73</v>
      </c>
      <c r="P1398">
        <v>0</v>
      </c>
      <c r="Q1398">
        <v>674.98</v>
      </c>
      <c r="R1398">
        <v>674.98</v>
      </c>
      <c r="S1398">
        <v>0</v>
      </c>
    </row>
    <row r="1399" spans="1:19" x14ac:dyDescent="0.25">
      <c r="A1399">
        <v>4</v>
      </c>
      <c r="B1399">
        <v>4332</v>
      </c>
      <c r="C1399" s="34" t="s">
        <v>3736</v>
      </c>
      <c r="D1399" s="34" t="s">
        <v>447</v>
      </c>
      <c r="E1399" s="34" t="s">
        <v>21</v>
      </c>
      <c r="F1399" s="34" t="s">
        <v>4895</v>
      </c>
      <c r="G1399" s="34" t="s">
        <v>2005</v>
      </c>
      <c r="H1399" s="34" t="s">
        <v>124</v>
      </c>
      <c r="I1399">
        <v>1</v>
      </c>
      <c r="J1399" s="34" t="s">
        <v>6969</v>
      </c>
      <c r="K1399" s="35">
        <v>48092</v>
      </c>
      <c r="L1399">
        <v>227881.71</v>
      </c>
      <c r="M1399">
        <v>227881.71</v>
      </c>
      <c r="N1399">
        <v>0</v>
      </c>
      <c r="O1399">
        <v>205093.54</v>
      </c>
      <c r="P1399">
        <v>0</v>
      </c>
      <c r="Q1399">
        <v>0</v>
      </c>
      <c r="R1399">
        <v>0</v>
      </c>
      <c r="S1399">
        <v>0</v>
      </c>
    </row>
    <row r="1400" spans="1:19" x14ac:dyDescent="0.25">
      <c r="A1400">
        <v>4</v>
      </c>
      <c r="B1400">
        <v>4332</v>
      </c>
      <c r="C1400" s="34" t="s">
        <v>3736</v>
      </c>
      <c r="D1400" s="34" t="s">
        <v>1707</v>
      </c>
      <c r="E1400" s="34" t="s">
        <v>404</v>
      </c>
      <c r="F1400" s="34" t="s">
        <v>4896</v>
      </c>
      <c r="G1400" s="34" t="s">
        <v>1708</v>
      </c>
      <c r="H1400" s="34" t="s">
        <v>107</v>
      </c>
      <c r="I1400">
        <v>0</v>
      </c>
      <c r="J1400" s="34" t="s">
        <v>6969</v>
      </c>
      <c r="K1400" s="35">
        <v>43410</v>
      </c>
      <c r="L1400">
        <v>3100.01</v>
      </c>
      <c r="M1400">
        <v>3100.01</v>
      </c>
      <c r="N1400">
        <v>0</v>
      </c>
      <c r="O1400">
        <v>2790.01</v>
      </c>
      <c r="P1400">
        <v>0</v>
      </c>
      <c r="Q1400">
        <v>232.5</v>
      </c>
      <c r="R1400">
        <v>232.5</v>
      </c>
      <c r="S1400">
        <v>0</v>
      </c>
    </row>
    <row r="1401" spans="1:19" x14ac:dyDescent="0.25">
      <c r="A1401">
        <v>4</v>
      </c>
      <c r="B1401">
        <v>4332</v>
      </c>
      <c r="C1401" s="34" t="s">
        <v>3736</v>
      </c>
      <c r="D1401" s="34" t="s">
        <v>102</v>
      </c>
      <c r="E1401" s="34" t="s">
        <v>102</v>
      </c>
      <c r="F1401" s="34" t="s">
        <v>4897</v>
      </c>
      <c r="G1401" s="34" t="s">
        <v>2021</v>
      </c>
      <c r="H1401" s="34" t="s">
        <v>104</v>
      </c>
      <c r="I1401">
        <v>1</v>
      </c>
      <c r="J1401" s="34" t="s">
        <v>6969</v>
      </c>
      <c r="K1401" s="35">
        <v>43571</v>
      </c>
      <c r="L1401">
        <v>7496.25</v>
      </c>
      <c r="M1401">
        <v>7496.25</v>
      </c>
      <c r="N1401">
        <v>0</v>
      </c>
      <c r="O1401">
        <v>6746.63</v>
      </c>
      <c r="P1401">
        <v>0</v>
      </c>
      <c r="Q1401">
        <v>562.22</v>
      </c>
      <c r="R1401">
        <v>562.22</v>
      </c>
      <c r="S1401">
        <v>0</v>
      </c>
    </row>
    <row r="1402" spans="1:19" x14ac:dyDescent="0.25">
      <c r="A1402">
        <v>4</v>
      </c>
      <c r="B1402">
        <v>4332</v>
      </c>
      <c r="C1402" s="34" t="s">
        <v>3736</v>
      </c>
      <c r="D1402" s="34" t="s">
        <v>844</v>
      </c>
      <c r="E1402" s="34" t="s">
        <v>25</v>
      </c>
      <c r="F1402" s="34" t="s">
        <v>4898</v>
      </c>
      <c r="G1402" s="34" t="s">
        <v>1826</v>
      </c>
      <c r="H1402" s="34" t="s">
        <v>100</v>
      </c>
      <c r="I1402">
        <v>1</v>
      </c>
      <c r="J1402" s="34" t="s">
        <v>6969</v>
      </c>
      <c r="K1402" s="35">
        <v>43959</v>
      </c>
      <c r="L1402">
        <v>7815.49</v>
      </c>
      <c r="M1402">
        <v>7815.49</v>
      </c>
      <c r="N1402">
        <v>0</v>
      </c>
      <c r="O1402">
        <v>7033.94</v>
      </c>
      <c r="P1402">
        <v>0</v>
      </c>
      <c r="Q1402">
        <v>586.16</v>
      </c>
      <c r="R1402">
        <v>586.16</v>
      </c>
      <c r="S1402">
        <v>0</v>
      </c>
    </row>
    <row r="1403" spans="1:19" x14ac:dyDescent="0.25">
      <c r="A1403">
        <v>4</v>
      </c>
      <c r="B1403">
        <v>4332</v>
      </c>
      <c r="C1403" s="34" t="s">
        <v>3736</v>
      </c>
      <c r="D1403" s="34" t="s">
        <v>744</v>
      </c>
      <c r="E1403" s="34" t="s">
        <v>25</v>
      </c>
      <c r="F1403" s="34" t="s">
        <v>4899</v>
      </c>
      <c r="G1403" s="34" t="s">
        <v>1668</v>
      </c>
      <c r="H1403" s="34" t="s">
        <v>107</v>
      </c>
      <c r="I1403">
        <v>0.2</v>
      </c>
      <c r="J1403" s="34" t="s">
        <v>6969</v>
      </c>
      <c r="K1403" s="35">
        <v>43412</v>
      </c>
      <c r="L1403">
        <v>5723.16</v>
      </c>
      <c r="M1403">
        <v>5723.16</v>
      </c>
      <c r="N1403">
        <v>0</v>
      </c>
      <c r="O1403">
        <v>5150.84</v>
      </c>
      <c r="P1403">
        <v>0</v>
      </c>
      <c r="Q1403">
        <v>429.24</v>
      </c>
      <c r="R1403">
        <v>429.24</v>
      </c>
      <c r="S1403">
        <v>0</v>
      </c>
    </row>
    <row r="1404" spans="1:19" x14ac:dyDescent="0.25">
      <c r="A1404">
        <v>4</v>
      </c>
      <c r="B1404">
        <v>4332</v>
      </c>
      <c r="C1404" s="34" t="s">
        <v>3736</v>
      </c>
      <c r="D1404" s="34" t="s">
        <v>1703</v>
      </c>
      <c r="E1404" s="34" t="s">
        <v>48</v>
      </c>
      <c r="F1404" s="34" t="s">
        <v>4900</v>
      </c>
      <c r="G1404" s="34" t="s">
        <v>1704</v>
      </c>
      <c r="H1404" s="34" t="s">
        <v>86</v>
      </c>
      <c r="I1404">
        <v>1</v>
      </c>
      <c r="J1404" s="34" t="s">
        <v>6969</v>
      </c>
      <c r="K1404" s="35">
        <v>43412</v>
      </c>
      <c r="L1404">
        <v>17267.14</v>
      </c>
      <c r="M1404">
        <v>17267.14</v>
      </c>
      <c r="N1404">
        <v>0</v>
      </c>
      <c r="O1404">
        <v>15540.43</v>
      </c>
      <c r="P1404">
        <v>0</v>
      </c>
      <c r="Q1404">
        <v>1295.04</v>
      </c>
      <c r="R1404">
        <v>1295.04</v>
      </c>
      <c r="S1404">
        <v>0</v>
      </c>
    </row>
    <row r="1405" spans="1:19" x14ac:dyDescent="0.25">
      <c r="A1405">
        <v>4</v>
      </c>
      <c r="B1405">
        <v>4332</v>
      </c>
      <c r="C1405" s="34" t="s">
        <v>3736</v>
      </c>
      <c r="D1405" s="34" t="s">
        <v>857</v>
      </c>
      <c r="E1405" s="34" t="s">
        <v>9</v>
      </c>
      <c r="F1405" s="34" t="s">
        <v>4901</v>
      </c>
      <c r="G1405" s="34" t="s">
        <v>1700</v>
      </c>
      <c r="H1405" s="34" t="s">
        <v>104</v>
      </c>
      <c r="I1405">
        <v>1</v>
      </c>
      <c r="J1405" s="34" t="s">
        <v>6969</v>
      </c>
      <c r="K1405" s="35">
        <v>43412</v>
      </c>
      <c r="L1405">
        <v>35070.93</v>
      </c>
      <c r="M1405">
        <v>35070.93</v>
      </c>
      <c r="N1405">
        <v>0</v>
      </c>
      <c r="O1405">
        <v>31563.84</v>
      </c>
      <c r="P1405">
        <v>0</v>
      </c>
      <c r="Q1405">
        <v>2630.32</v>
      </c>
      <c r="R1405">
        <v>2630.32</v>
      </c>
      <c r="S1405">
        <v>0</v>
      </c>
    </row>
    <row r="1406" spans="1:19" x14ac:dyDescent="0.25">
      <c r="A1406">
        <v>4</v>
      </c>
      <c r="B1406">
        <v>4332</v>
      </c>
      <c r="C1406" s="34" t="s">
        <v>3736</v>
      </c>
      <c r="D1406" s="34" t="s">
        <v>1735</v>
      </c>
      <c r="E1406" s="34" t="s">
        <v>93</v>
      </c>
      <c r="F1406" s="34" t="s">
        <v>4902</v>
      </c>
      <c r="G1406" s="34" t="s">
        <v>1736</v>
      </c>
      <c r="H1406" s="34" t="s">
        <v>107</v>
      </c>
      <c r="I1406">
        <v>0</v>
      </c>
      <c r="J1406" s="34" t="s">
        <v>6969</v>
      </c>
      <c r="K1406" s="35">
        <v>43410</v>
      </c>
      <c r="L1406">
        <v>3695.62</v>
      </c>
      <c r="M1406">
        <v>3695.62</v>
      </c>
      <c r="N1406">
        <v>0</v>
      </c>
      <c r="O1406">
        <v>3326.06</v>
      </c>
      <c r="P1406">
        <v>0</v>
      </c>
      <c r="Q1406">
        <v>277.17</v>
      </c>
      <c r="R1406">
        <v>277.17</v>
      </c>
      <c r="S1406">
        <v>0</v>
      </c>
    </row>
    <row r="1407" spans="1:19" x14ac:dyDescent="0.25">
      <c r="A1407">
        <v>4</v>
      </c>
      <c r="B1407">
        <v>4332</v>
      </c>
      <c r="C1407" s="34" t="s">
        <v>3736</v>
      </c>
      <c r="D1407" s="34" t="s">
        <v>284</v>
      </c>
      <c r="E1407" s="34" t="s">
        <v>37</v>
      </c>
      <c r="F1407" s="34" t="s">
        <v>4903</v>
      </c>
      <c r="G1407" s="34" t="s">
        <v>1626</v>
      </c>
      <c r="H1407" s="34" t="s">
        <v>104</v>
      </c>
      <c r="I1407">
        <v>0.25</v>
      </c>
      <c r="J1407" s="34" t="s">
        <v>6969</v>
      </c>
      <c r="K1407" s="35">
        <v>43412</v>
      </c>
      <c r="L1407">
        <v>16333.92</v>
      </c>
      <c r="M1407">
        <v>16333.92</v>
      </c>
      <c r="N1407">
        <v>0</v>
      </c>
      <c r="O1407">
        <v>14700.53</v>
      </c>
      <c r="P1407">
        <v>0</v>
      </c>
      <c r="Q1407">
        <v>1225.04</v>
      </c>
      <c r="R1407">
        <v>1225.04</v>
      </c>
      <c r="S1407">
        <v>0</v>
      </c>
    </row>
    <row r="1408" spans="1:19" x14ac:dyDescent="0.25">
      <c r="A1408">
        <v>4</v>
      </c>
      <c r="B1408">
        <v>4332</v>
      </c>
      <c r="C1408" s="34" t="s">
        <v>3736</v>
      </c>
      <c r="D1408" s="34" t="s">
        <v>1400</v>
      </c>
      <c r="E1408" s="34" t="s">
        <v>147</v>
      </c>
      <c r="F1408" s="34" t="s">
        <v>8673</v>
      </c>
      <c r="G1408" s="34" t="s">
        <v>8644</v>
      </c>
      <c r="H1408" s="34" t="s">
        <v>107</v>
      </c>
      <c r="I1408">
        <v>0.13</v>
      </c>
      <c r="J1408" s="34" t="s">
        <v>6969</v>
      </c>
      <c r="K1408" s="35">
        <v>48092</v>
      </c>
      <c r="L1408">
        <v>17795.740000000002</v>
      </c>
      <c r="M1408">
        <v>17795.740000000002</v>
      </c>
      <c r="N1408">
        <v>0</v>
      </c>
      <c r="O1408">
        <v>16016.17</v>
      </c>
      <c r="P1408">
        <v>0</v>
      </c>
      <c r="Q1408">
        <v>1334.68</v>
      </c>
      <c r="R1408">
        <v>1334.68</v>
      </c>
      <c r="S1408">
        <v>0</v>
      </c>
    </row>
    <row r="1409" spans="1:19" x14ac:dyDescent="0.25">
      <c r="A1409">
        <v>4</v>
      </c>
      <c r="B1409">
        <v>4332</v>
      </c>
      <c r="C1409" s="34" t="s">
        <v>3736</v>
      </c>
      <c r="D1409" s="34" t="s">
        <v>1187</v>
      </c>
      <c r="E1409" s="34" t="s">
        <v>60</v>
      </c>
      <c r="F1409" s="34" t="s">
        <v>4904</v>
      </c>
      <c r="G1409" s="34" t="s">
        <v>2861</v>
      </c>
      <c r="H1409" s="34" t="s">
        <v>107</v>
      </c>
      <c r="I1409">
        <v>0.98</v>
      </c>
      <c r="J1409" s="34" t="s">
        <v>6969</v>
      </c>
      <c r="K1409" s="35">
        <v>48092</v>
      </c>
      <c r="L1409">
        <v>455709.5</v>
      </c>
      <c r="M1409">
        <v>455709.5</v>
      </c>
      <c r="N1409">
        <v>0</v>
      </c>
      <c r="O1409">
        <v>410138.55</v>
      </c>
      <c r="P1409">
        <v>0</v>
      </c>
      <c r="Q1409">
        <v>0</v>
      </c>
      <c r="R1409">
        <v>0</v>
      </c>
      <c r="S1409">
        <v>0</v>
      </c>
    </row>
    <row r="1410" spans="1:19" x14ac:dyDescent="0.25">
      <c r="A1410">
        <v>4</v>
      </c>
      <c r="B1410">
        <v>4332</v>
      </c>
      <c r="C1410" s="34" t="s">
        <v>3736</v>
      </c>
      <c r="D1410" s="34" t="s">
        <v>378</v>
      </c>
      <c r="E1410" s="34" t="s">
        <v>93</v>
      </c>
      <c r="F1410" s="34" t="s">
        <v>8759</v>
      </c>
      <c r="G1410" s="34" t="s">
        <v>8760</v>
      </c>
      <c r="H1410" s="34" t="s">
        <v>8595</v>
      </c>
      <c r="I1410">
        <v>0.05</v>
      </c>
      <c r="J1410" s="34" t="s">
        <v>6970</v>
      </c>
      <c r="K1410" s="35">
        <v>48092</v>
      </c>
      <c r="L1410">
        <v>1605119</v>
      </c>
      <c r="M1410">
        <v>1605119</v>
      </c>
      <c r="N1410">
        <v>0</v>
      </c>
      <c r="O1410">
        <v>1203839.25</v>
      </c>
      <c r="P1410">
        <v>0</v>
      </c>
      <c r="Q1410">
        <v>0</v>
      </c>
      <c r="R1410">
        <v>0</v>
      </c>
      <c r="S1410">
        <v>0</v>
      </c>
    </row>
    <row r="1411" spans="1:19" x14ac:dyDescent="0.25">
      <c r="A1411">
        <v>4</v>
      </c>
      <c r="B1411">
        <v>4332</v>
      </c>
      <c r="C1411" s="34" t="s">
        <v>3736</v>
      </c>
      <c r="D1411" s="34" t="s">
        <v>218</v>
      </c>
      <c r="E1411" s="34" t="s">
        <v>21</v>
      </c>
      <c r="F1411" s="34" t="s">
        <v>4905</v>
      </c>
      <c r="G1411" s="34" t="s">
        <v>219</v>
      </c>
      <c r="H1411" s="34" t="s">
        <v>124</v>
      </c>
      <c r="I1411">
        <v>1</v>
      </c>
      <c r="J1411" s="34" t="s">
        <v>6969</v>
      </c>
      <c r="K1411" s="35">
        <v>43228</v>
      </c>
      <c r="L1411">
        <v>58760.13</v>
      </c>
      <c r="M1411">
        <v>58760.13</v>
      </c>
      <c r="N1411">
        <v>0</v>
      </c>
      <c r="O1411">
        <v>52884.12</v>
      </c>
      <c r="P1411">
        <v>0</v>
      </c>
      <c r="Q1411">
        <v>4407.01</v>
      </c>
      <c r="R1411">
        <v>4407.01</v>
      </c>
      <c r="S1411">
        <v>0</v>
      </c>
    </row>
    <row r="1412" spans="1:19" x14ac:dyDescent="0.25">
      <c r="A1412">
        <v>4</v>
      </c>
      <c r="B1412">
        <v>4332</v>
      </c>
      <c r="C1412" s="34" t="s">
        <v>3736</v>
      </c>
      <c r="D1412" s="34" t="s">
        <v>69</v>
      </c>
      <c r="E1412" s="34" t="s">
        <v>69</v>
      </c>
      <c r="F1412" s="34" t="s">
        <v>7441</v>
      </c>
      <c r="G1412" s="34" t="s">
        <v>7442</v>
      </c>
      <c r="H1412" s="34" t="s">
        <v>86</v>
      </c>
      <c r="I1412">
        <v>1</v>
      </c>
      <c r="J1412" s="34" t="s">
        <v>6969</v>
      </c>
      <c r="K1412" s="35">
        <v>43412</v>
      </c>
      <c r="L1412">
        <v>79987</v>
      </c>
      <c r="M1412">
        <v>79987</v>
      </c>
      <c r="N1412">
        <v>0</v>
      </c>
      <c r="O1412">
        <v>79987</v>
      </c>
      <c r="P1412">
        <v>0</v>
      </c>
      <c r="Q1412">
        <v>0</v>
      </c>
      <c r="R1412">
        <v>0</v>
      </c>
      <c r="S1412">
        <v>0</v>
      </c>
    </row>
    <row r="1413" spans="1:19" x14ac:dyDescent="0.25">
      <c r="A1413">
        <v>4</v>
      </c>
      <c r="B1413">
        <v>4332</v>
      </c>
      <c r="C1413" s="34" t="s">
        <v>3736</v>
      </c>
      <c r="D1413" s="34" t="s">
        <v>7358</v>
      </c>
      <c r="E1413" s="34" t="s">
        <v>1571</v>
      </c>
      <c r="F1413" s="34" t="s">
        <v>7443</v>
      </c>
      <c r="G1413" s="34" t="s">
        <v>7444</v>
      </c>
      <c r="H1413" s="34" t="s">
        <v>86</v>
      </c>
      <c r="I1413">
        <v>1</v>
      </c>
      <c r="J1413" s="34" t="s">
        <v>6969</v>
      </c>
      <c r="K1413" s="35">
        <v>43412</v>
      </c>
      <c r="L1413">
        <v>44876.35</v>
      </c>
      <c r="M1413">
        <v>44876.35</v>
      </c>
      <c r="N1413">
        <v>0</v>
      </c>
      <c r="O1413">
        <v>44876.35</v>
      </c>
      <c r="P1413">
        <v>0</v>
      </c>
      <c r="Q1413">
        <v>0</v>
      </c>
      <c r="R1413">
        <v>0</v>
      </c>
      <c r="S1413">
        <v>0</v>
      </c>
    </row>
    <row r="1414" spans="1:19" x14ac:dyDescent="0.25">
      <c r="A1414">
        <v>4</v>
      </c>
      <c r="B1414">
        <v>4332</v>
      </c>
      <c r="C1414" s="34" t="s">
        <v>3736</v>
      </c>
      <c r="D1414" s="34" t="s">
        <v>577</v>
      </c>
      <c r="E1414" s="34" t="s">
        <v>82</v>
      </c>
      <c r="F1414" s="34" t="s">
        <v>4906</v>
      </c>
      <c r="G1414" s="34" t="s">
        <v>1630</v>
      </c>
      <c r="H1414" s="34" t="s">
        <v>107</v>
      </c>
      <c r="I1414">
        <v>0.2</v>
      </c>
      <c r="J1414" s="34" t="s">
        <v>6969</v>
      </c>
      <c r="K1414" s="35">
        <v>43917</v>
      </c>
      <c r="L1414">
        <v>6260.84</v>
      </c>
      <c r="M1414">
        <v>6260.84</v>
      </c>
      <c r="N1414">
        <v>0</v>
      </c>
      <c r="O1414">
        <v>5634.76</v>
      </c>
      <c r="P1414">
        <v>0</v>
      </c>
      <c r="Q1414">
        <v>469.56</v>
      </c>
      <c r="R1414">
        <v>469.56</v>
      </c>
      <c r="S1414">
        <v>0</v>
      </c>
    </row>
    <row r="1415" spans="1:19" x14ac:dyDescent="0.25">
      <c r="A1415">
        <v>4</v>
      </c>
      <c r="B1415">
        <v>4332</v>
      </c>
      <c r="C1415" s="34" t="s">
        <v>3736</v>
      </c>
      <c r="D1415" s="34" t="s">
        <v>795</v>
      </c>
      <c r="E1415" s="34" t="s">
        <v>60</v>
      </c>
      <c r="F1415" s="34" t="s">
        <v>4907</v>
      </c>
      <c r="G1415" s="34" t="s">
        <v>2122</v>
      </c>
      <c r="H1415" s="34" t="s">
        <v>107</v>
      </c>
      <c r="I1415">
        <v>1</v>
      </c>
      <c r="J1415" s="34" t="s">
        <v>6969</v>
      </c>
      <c r="K1415" s="35">
        <v>43507</v>
      </c>
      <c r="L1415">
        <v>118316.89</v>
      </c>
      <c r="M1415">
        <v>118316.89</v>
      </c>
      <c r="N1415">
        <v>0</v>
      </c>
      <c r="O1415">
        <v>106485.2</v>
      </c>
      <c r="P1415">
        <v>0</v>
      </c>
      <c r="Q1415">
        <v>8873.77</v>
      </c>
      <c r="R1415">
        <v>8873.77</v>
      </c>
      <c r="S1415">
        <v>0</v>
      </c>
    </row>
    <row r="1416" spans="1:19" x14ac:dyDescent="0.25">
      <c r="A1416">
        <v>4</v>
      </c>
      <c r="B1416">
        <v>4332</v>
      </c>
      <c r="C1416" s="34" t="s">
        <v>3736</v>
      </c>
      <c r="D1416" s="34" t="s">
        <v>8609</v>
      </c>
      <c r="E1416" s="34" t="s">
        <v>9</v>
      </c>
      <c r="F1416" s="34" t="s">
        <v>4908</v>
      </c>
      <c r="G1416" s="34" t="s">
        <v>1770</v>
      </c>
      <c r="H1416" s="34" t="s">
        <v>107</v>
      </c>
      <c r="I1416">
        <v>1</v>
      </c>
      <c r="J1416" s="34" t="s">
        <v>6969</v>
      </c>
      <c r="K1416" s="35">
        <v>43410</v>
      </c>
      <c r="L1416">
        <v>3646.65</v>
      </c>
      <c r="M1416">
        <v>3646.65</v>
      </c>
      <c r="N1416">
        <v>0</v>
      </c>
      <c r="O1416">
        <v>3281.99</v>
      </c>
      <c r="P1416">
        <v>0</v>
      </c>
      <c r="Q1416">
        <v>273.5</v>
      </c>
      <c r="R1416">
        <v>273.5</v>
      </c>
      <c r="S1416">
        <v>0</v>
      </c>
    </row>
    <row r="1417" spans="1:19" x14ac:dyDescent="0.25">
      <c r="A1417">
        <v>4</v>
      </c>
      <c r="B1417">
        <v>4332</v>
      </c>
      <c r="C1417" s="34" t="s">
        <v>3736</v>
      </c>
      <c r="D1417" s="34" t="s">
        <v>1508</v>
      </c>
      <c r="E1417" s="34" t="s">
        <v>131</v>
      </c>
      <c r="F1417" s="34" t="s">
        <v>4909</v>
      </c>
      <c r="G1417" s="34" t="s">
        <v>1635</v>
      </c>
      <c r="H1417" s="34" t="s">
        <v>86</v>
      </c>
      <c r="I1417">
        <v>1</v>
      </c>
      <c r="J1417" s="34" t="s">
        <v>6969</v>
      </c>
      <c r="K1417" s="35">
        <v>43808</v>
      </c>
      <c r="L1417">
        <v>286524.58</v>
      </c>
      <c r="M1417">
        <v>286524.58</v>
      </c>
      <c r="N1417">
        <v>0</v>
      </c>
      <c r="O1417">
        <v>257872.12</v>
      </c>
      <c r="P1417">
        <v>0</v>
      </c>
      <c r="Q1417">
        <v>21489.35</v>
      </c>
      <c r="R1417">
        <v>21489.34</v>
      </c>
      <c r="S1417">
        <v>0.01</v>
      </c>
    </row>
    <row r="1418" spans="1:19" x14ac:dyDescent="0.25">
      <c r="A1418">
        <v>4</v>
      </c>
      <c r="B1418">
        <v>4332</v>
      </c>
      <c r="C1418" s="34" t="s">
        <v>3736</v>
      </c>
      <c r="D1418" s="34" t="s">
        <v>1566</v>
      </c>
      <c r="E1418" s="34" t="s">
        <v>25</v>
      </c>
      <c r="F1418" s="34" t="s">
        <v>4910</v>
      </c>
      <c r="G1418" s="34" t="s">
        <v>141</v>
      </c>
      <c r="H1418" s="34" t="s">
        <v>86</v>
      </c>
      <c r="I1418">
        <v>1</v>
      </c>
      <c r="J1418" s="34" t="s">
        <v>6969</v>
      </c>
      <c r="K1418" s="35">
        <v>43412</v>
      </c>
      <c r="L1418">
        <v>8457.9599999999991</v>
      </c>
      <c r="M1418">
        <v>8457.9599999999991</v>
      </c>
      <c r="N1418">
        <v>0</v>
      </c>
      <c r="O1418">
        <v>7612.16</v>
      </c>
      <c r="P1418">
        <v>0</v>
      </c>
      <c r="Q1418">
        <v>634.35</v>
      </c>
      <c r="R1418">
        <v>634.35</v>
      </c>
      <c r="S1418">
        <v>0</v>
      </c>
    </row>
    <row r="1419" spans="1:19" x14ac:dyDescent="0.25">
      <c r="A1419">
        <v>4</v>
      </c>
      <c r="B1419">
        <v>4332</v>
      </c>
      <c r="C1419" s="34" t="s">
        <v>3736</v>
      </c>
      <c r="D1419" s="34" t="s">
        <v>174</v>
      </c>
      <c r="E1419" s="34" t="s">
        <v>9</v>
      </c>
      <c r="F1419" s="34" t="s">
        <v>7445</v>
      </c>
      <c r="G1419" s="34" t="s">
        <v>7446</v>
      </c>
      <c r="H1419" s="34" t="s">
        <v>100</v>
      </c>
      <c r="I1419">
        <v>0.4</v>
      </c>
      <c r="J1419" s="34" t="s">
        <v>6969</v>
      </c>
      <c r="K1419" s="35">
        <v>48092</v>
      </c>
      <c r="L1419">
        <v>128572.08</v>
      </c>
      <c r="M1419">
        <v>128572.08</v>
      </c>
      <c r="N1419">
        <v>0</v>
      </c>
      <c r="O1419">
        <v>115714.87</v>
      </c>
      <c r="P1419">
        <v>0</v>
      </c>
      <c r="Q1419">
        <v>0</v>
      </c>
      <c r="R1419">
        <v>0</v>
      </c>
      <c r="S1419">
        <v>0</v>
      </c>
    </row>
    <row r="1420" spans="1:19" x14ac:dyDescent="0.25">
      <c r="A1420">
        <v>4</v>
      </c>
      <c r="B1420">
        <v>4332</v>
      </c>
      <c r="C1420" s="34" t="s">
        <v>3736</v>
      </c>
      <c r="D1420" s="34" t="s">
        <v>1286</v>
      </c>
      <c r="E1420" s="34" t="s">
        <v>687</v>
      </c>
      <c r="F1420" s="34" t="s">
        <v>4911</v>
      </c>
      <c r="G1420" s="34" t="s">
        <v>1678</v>
      </c>
      <c r="H1420" s="34" t="s">
        <v>104</v>
      </c>
      <c r="I1420">
        <v>0</v>
      </c>
      <c r="J1420" s="34" t="s">
        <v>6969</v>
      </c>
      <c r="K1420" s="35">
        <v>43412</v>
      </c>
      <c r="L1420">
        <v>18966.14</v>
      </c>
      <c r="M1420">
        <v>18966.14</v>
      </c>
      <c r="N1420">
        <v>0</v>
      </c>
      <c r="O1420">
        <v>17069.53</v>
      </c>
      <c r="P1420">
        <v>0</v>
      </c>
      <c r="Q1420">
        <v>1422.46</v>
      </c>
      <c r="R1420">
        <v>1422.46</v>
      </c>
      <c r="S1420">
        <v>0</v>
      </c>
    </row>
    <row r="1421" spans="1:19" x14ac:dyDescent="0.25">
      <c r="A1421">
        <v>4</v>
      </c>
      <c r="B1421">
        <v>4332</v>
      </c>
      <c r="C1421" s="34" t="s">
        <v>3736</v>
      </c>
      <c r="D1421" s="34" t="s">
        <v>101</v>
      </c>
      <c r="E1421" s="34" t="s">
        <v>102</v>
      </c>
      <c r="F1421" s="34" t="s">
        <v>4912</v>
      </c>
      <c r="G1421" s="34" t="s">
        <v>875</v>
      </c>
      <c r="H1421" s="34" t="s">
        <v>107</v>
      </c>
      <c r="I1421">
        <v>0.1</v>
      </c>
      <c r="J1421" s="34" t="s">
        <v>6969</v>
      </c>
      <c r="K1421" s="35">
        <v>43760</v>
      </c>
      <c r="L1421">
        <v>65827.72</v>
      </c>
      <c r="M1421">
        <v>65827.72</v>
      </c>
      <c r="N1421">
        <v>0</v>
      </c>
      <c r="O1421">
        <v>59244.95</v>
      </c>
      <c r="P1421">
        <v>0</v>
      </c>
      <c r="Q1421">
        <v>4937.08</v>
      </c>
      <c r="R1421">
        <v>4937.08</v>
      </c>
      <c r="S1421">
        <v>0</v>
      </c>
    </row>
    <row r="1422" spans="1:19" x14ac:dyDescent="0.25">
      <c r="A1422">
        <v>4</v>
      </c>
      <c r="B1422">
        <v>4332</v>
      </c>
      <c r="C1422" s="34" t="s">
        <v>3736</v>
      </c>
      <c r="D1422" s="34" t="s">
        <v>2316</v>
      </c>
      <c r="E1422" s="34" t="s">
        <v>60</v>
      </c>
      <c r="F1422" s="34" t="s">
        <v>4913</v>
      </c>
      <c r="G1422" s="34" t="s">
        <v>2317</v>
      </c>
      <c r="H1422" s="34" t="s">
        <v>86</v>
      </c>
      <c r="I1422">
        <v>1</v>
      </c>
      <c r="J1422" s="34" t="s">
        <v>6969</v>
      </c>
      <c r="K1422" s="35">
        <v>48092</v>
      </c>
      <c r="L1422">
        <v>335655.59</v>
      </c>
      <c r="M1422">
        <v>335655.59</v>
      </c>
      <c r="N1422">
        <v>0</v>
      </c>
      <c r="O1422">
        <v>302090.03000000003</v>
      </c>
      <c r="P1422">
        <v>0</v>
      </c>
      <c r="Q1422">
        <v>13411.3</v>
      </c>
      <c r="R1422">
        <v>13411.3</v>
      </c>
      <c r="S1422">
        <v>0</v>
      </c>
    </row>
    <row r="1423" spans="1:19" x14ac:dyDescent="0.25">
      <c r="A1423">
        <v>4</v>
      </c>
      <c r="B1423">
        <v>4332</v>
      </c>
      <c r="C1423" s="34" t="s">
        <v>3736</v>
      </c>
      <c r="D1423" s="34" t="s">
        <v>567</v>
      </c>
      <c r="E1423" s="34" t="s">
        <v>421</v>
      </c>
      <c r="F1423" s="34" t="s">
        <v>7447</v>
      </c>
      <c r="G1423" s="34" t="s">
        <v>8585</v>
      </c>
      <c r="H1423" s="34" t="s">
        <v>86</v>
      </c>
      <c r="I1423">
        <v>1</v>
      </c>
      <c r="J1423" s="34" t="s">
        <v>6969</v>
      </c>
      <c r="K1423" s="35">
        <v>43412</v>
      </c>
      <c r="L1423">
        <v>8705.48</v>
      </c>
      <c r="M1423">
        <v>8705.48</v>
      </c>
      <c r="N1423">
        <v>0</v>
      </c>
      <c r="O1423">
        <v>8705.48</v>
      </c>
      <c r="P1423">
        <v>0</v>
      </c>
      <c r="Q1423">
        <v>0</v>
      </c>
      <c r="R1423">
        <v>0</v>
      </c>
      <c r="S1423">
        <v>0</v>
      </c>
    </row>
    <row r="1424" spans="1:19" x14ac:dyDescent="0.25">
      <c r="A1424">
        <v>4</v>
      </c>
      <c r="B1424">
        <v>4332</v>
      </c>
      <c r="C1424" s="34" t="s">
        <v>3736</v>
      </c>
      <c r="D1424" s="34" t="s">
        <v>947</v>
      </c>
      <c r="E1424" s="34" t="s">
        <v>948</v>
      </c>
      <c r="F1424" s="34" t="s">
        <v>4914</v>
      </c>
      <c r="G1424" s="34" t="s">
        <v>1615</v>
      </c>
      <c r="H1424" s="34" t="s">
        <v>124</v>
      </c>
      <c r="I1424">
        <v>0.1</v>
      </c>
      <c r="J1424" s="34" t="s">
        <v>6969</v>
      </c>
      <c r="K1424" s="35">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s="34" t="s">
        <v>3736</v>
      </c>
      <c r="D1425" s="34" t="s">
        <v>1320</v>
      </c>
      <c r="E1425" s="34" t="s">
        <v>69</v>
      </c>
      <c r="F1425" s="34" t="s">
        <v>4915</v>
      </c>
      <c r="G1425" s="34" t="s">
        <v>1576</v>
      </c>
      <c r="H1425" s="34" t="s">
        <v>86</v>
      </c>
      <c r="I1425">
        <v>1</v>
      </c>
      <c r="J1425" s="34" t="s">
        <v>6969</v>
      </c>
      <c r="K1425" s="35">
        <v>43781</v>
      </c>
      <c r="L1425">
        <v>84847.66</v>
      </c>
      <c r="M1425">
        <v>84847.66</v>
      </c>
      <c r="N1425">
        <v>0</v>
      </c>
      <c r="O1425">
        <v>76362.89</v>
      </c>
      <c r="P1425">
        <v>0</v>
      </c>
      <c r="Q1425">
        <v>6363.58</v>
      </c>
      <c r="R1425">
        <v>6363.57</v>
      </c>
      <c r="S1425">
        <v>0.01</v>
      </c>
    </row>
    <row r="1426" spans="1:19" x14ac:dyDescent="0.25">
      <c r="A1426">
        <v>4</v>
      </c>
      <c r="B1426">
        <v>4332</v>
      </c>
      <c r="C1426" s="34" t="s">
        <v>3736</v>
      </c>
      <c r="D1426" s="34" t="s">
        <v>101</v>
      </c>
      <c r="E1426" s="34" t="s">
        <v>102</v>
      </c>
      <c r="F1426" s="34" t="s">
        <v>4916</v>
      </c>
      <c r="G1426" s="34" t="s">
        <v>511</v>
      </c>
      <c r="H1426" s="34" t="s">
        <v>107</v>
      </c>
      <c r="I1426">
        <v>0</v>
      </c>
      <c r="J1426" s="34" t="s">
        <v>6969</v>
      </c>
      <c r="K1426" s="35">
        <v>43294</v>
      </c>
      <c r="L1426">
        <v>16160.67</v>
      </c>
      <c r="M1426">
        <v>16160.67</v>
      </c>
      <c r="N1426">
        <v>0</v>
      </c>
      <c r="O1426">
        <v>14544.6</v>
      </c>
      <c r="P1426">
        <v>0</v>
      </c>
      <c r="Q1426">
        <v>1212.05</v>
      </c>
      <c r="R1426">
        <v>1212.05</v>
      </c>
      <c r="S1426">
        <v>0</v>
      </c>
    </row>
    <row r="1427" spans="1:19" x14ac:dyDescent="0.25">
      <c r="A1427">
        <v>4</v>
      </c>
      <c r="B1427">
        <v>4332</v>
      </c>
      <c r="C1427" s="34" t="s">
        <v>3736</v>
      </c>
      <c r="D1427" s="34" t="s">
        <v>1735</v>
      </c>
      <c r="E1427" s="34" t="s">
        <v>93</v>
      </c>
      <c r="F1427" s="34" t="s">
        <v>7448</v>
      </c>
      <c r="G1427" s="34" t="s">
        <v>7449</v>
      </c>
      <c r="H1427" s="34" t="s">
        <v>86</v>
      </c>
      <c r="I1427">
        <v>1</v>
      </c>
      <c r="J1427" s="34" t="s">
        <v>6969</v>
      </c>
      <c r="K1427" s="35">
        <v>43410</v>
      </c>
      <c r="L1427">
        <v>6230.88</v>
      </c>
      <c r="M1427">
        <v>6230.88</v>
      </c>
      <c r="N1427">
        <v>0</v>
      </c>
      <c r="O1427">
        <v>6230.88</v>
      </c>
      <c r="P1427">
        <v>0</v>
      </c>
      <c r="Q1427">
        <v>0</v>
      </c>
      <c r="R1427">
        <v>0</v>
      </c>
      <c r="S1427">
        <v>0</v>
      </c>
    </row>
    <row r="1428" spans="1:19" x14ac:dyDescent="0.25">
      <c r="A1428">
        <v>4</v>
      </c>
      <c r="B1428">
        <v>4332</v>
      </c>
      <c r="C1428" s="34" t="s">
        <v>3736</v>
      </c>
      <c r="D1428" s="34" t="s">
        <v>1659</v>
      </c>
      <c r="E1428" s="34" t="s">
        <v>687</v>
      </c>
      <c r="F1428" s="34" t="s">
        <v>4917</v>
      </c>
      <c r="G1428" s="34" t="s">
        <v>1660</v>
      </c>
      <c r="H1428" s="34" t="s">
        <v>124</v>
      </c>
      <c r="I1428">
        <v>1</v>
      </c>
      <c r="J1428" s="34" t="s">
        <v>6969</v>
      </c>
      <c r="K1428" s="35">
        <v>43412</v>
      </c>
      <c r="L1428">
        <v>6271.02</v>
      </c>
      <c r="M1428">
        <v>6271.02</v>
      </c>
      <c r="N1428">
        <v>0</v>
      </c>
      <c r="O1428">
        <v>5643.92</v>
      </c>
      <c r="P1428">
        <v>0</v>
      </c>
      <c r="Q1428">
        <v>470.33</v>
      </c>
      <c r="R1428">
        <v>470.33</v>
      </c>
      <c r="S1428">
        <v>0</v>
      </c>
    </row>
    <row r="1429" spans="1:19" x14ac:dyDescent="0.25">
      <c r="A1429">
        <v>4</v>
      </c>
      <c r="B1429">
        <v>4332</v>
      </c>
      <c r="C1429" s="34" t="s">
        <v>3736</v>
      </c>
      <c r="D1429" s="34" t="s">
        <v>284</v>
      </c>
      <c r="E1429" s="34" t="s">
        <v>37</v>
      </c>
      <c r="F1429" s="34" t="s">
        <v>4918</v>
      </c>
      <c r="G1429" s="34" t="s">
        <v>1457</v>
      </c>
      <c r="H1429" s="34" t="s">
        <v>104</v>
      </c>
      <c r="I1429">
        <v>0.3</v>
      </c>
      <c r="J1429" s="34" t="s">
        <v>6969</v>
      </c>
      <c r="K1429" s="35">
        <v>43356</v>
      </c>
      <c r="L1429">
        <v>3775.33</v>
      </c>
      <c r="M1429">
        <v>3775.33</v>
      </c>
      <c r="N1429">
        <v>0</v>
      </c>
      <c r="O1429">
        <v>3397.8</v>
      </c>
      <c r="P1429">
        <v>0</v>
      </c>
      <c r="Q1429">
        <v>283.14999999999998</v>
      </c>
      <c r="R1429">
        <v>283.14999999999998</v>
      </c>
      <c r="S1429">
        <v>0</v>
      </c>
    </row>
    <row r="1430" spans="1:19" x14ac:dyDescent="0.25">
      <c r="A1430">
        <v>4</v>
      </c>
      <c r="B1430">
        <v>4332</v>
      </c>
      <c r="C1430" s="34" t="s">
        <v>3736</v>
      </c>
      <c r="D1430" s="34" t="s">
        <v>947</v>
      </c>
      <c r="E1430" s="34" t="s">
        <v>948</v>
      </c>
      <c r="F1430" s="34" t="s">
        <v>4919</v>
      </c>
      <c r="G1430" s="34" t="s">
        <v>1939</v>
      </c>
      <c r="H1430" s="34" t="s">
        <v>124</v>
      </c>
      <c r="I1430">
        <v>0</v>
      </c>
      <c r="J1430" s="34" t="s">
        <v>6969</v>
      </c>
      <c r="K1430" s="35">
        <v>43761</v>
      </c>
      <c r="L1430">
        <v>16365.49</v>
      </c>
      <c r="M1430">
        <v>16365.49</v>
      </c>
      <c r="N1430">
        <v>0</v>
      </c>
      <c r="O1430">
        <v>14728.94</v>
      </c>
      <c r="P1430">
        <v>0</v>
      </c>
      <c r="Q1430">
        <v>1227.4100000000001</v>
      </c>
      <c r="R1430">
        <v>1227.4100000000001</v>
      </c>
      <c r="S1430">
        <v>0</v>
      </c>
    </row>
    <row r="1431" spans="1:19" x14ac:dyDescent="0.25">
      <c r="A1431">
        <v>4</v>
      </c>
      <c r="B1431">
        <v>4332</v>
      </c>
      <c r="C1431" s="34" t="s">
        <v>3736</v>
      </c>
      <c r="D1431" s="34" t="s">
        <v>220</v>
      </c>
      <c r="E1431" s="34" t="s">
        <v>147</v>
      </c>
      <c r="F1431" s="34" t="s">
        <v>4920</v>
      </c>
      <c r="G1431" s="34" t="s">
        <v>221</v>
      </c>
      <c r="H1431" s="34" t="s">
        <v>100</v>
      </c>
      <c r="I1431">
        <v>0.33</v>
      </c>
      <c r="J1431" s="34" t="s">
        <v>6969</v>
      </c>
      <c r="K1431" s="35">
        <v>43228</v>
      </c>
      <c r="L1431">
        <v>21041.919999999998</v>
      </c>
      <c r="M1431">
        <v>21041.919999999998</v>
      </c>
      <c r="N1431">
        <v>0</v>
      </c>
      <c r="O1431">
        <v>18937.73</v>
      </c>
      <c r="P1431">
        <v>0</v>
      </c>
      <c r="Q1431">
        <v>1578.14</v>
      </c>
      <c r="R1431">
        <v>1578.14</v>
      </c>
      <c r="S1431">
        <v>0</v>
      </c>
    </row>
    <row r="1432" spans="1:19" x14ac:dyDescent="0.25">
      <c r="A1432">
        <v>4</v>
      </c>
      <c r="B1432">
        <v>4332</v>
      </c>
      <c r="C1432" s="34" t="s">
        <v>3736</v>
      </c>
      <c r="D1432" s="34" t="s">
        <v>177</v>
      </c>
      <c r="E1432" s="34" t="s">
        <v>69</v>
      </c>
      <c r="F1432" s="34" t="s">
        <v>4921</v>
      </c>
      <c r="G1432" s="34" t="s">
        <v>1585</v>
      </c>
      <c r="H1432" s="34" t="s">
        <v>86</v>
      </c>
      <c r="I1432">
        <v>1</v>
      </c>
      <c r="J1432" s="34" t="s">
        <v>6969</v>
      </c>
      <c r="K1432" s="35">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s="34" t="s">
        <v>3736</v>
      </c>
      <c r="D1433" s="34" t="s">
        <v>2123</v>
      </c>
      <c r="E1433" s="34" t="s">
        <v>76</v>
      </c>
      <c r="F1433" s="34" t="s">
        <v>4922</v>
      </c>
      <c r="G1433" s="34" t="s">
        <v>2124</v>
      </c>
      <c r="H1433" s="34" t="s">
        <v>107</v>
      </c>
      <c r="I1433">
        <v>0</v>
      </c>
      <c r="J1433" s="34" t="s">
        <v>6969</v>
      </c>
      <c r="K1433" s="35">
        <v>43959</v>
      </c>
      <c r="L1433">
        <v>5000</v>
      </c>
      <c r="M1433">
        <v>5000</v>
      </c>
      <c r="N1433">
        <v>0</v>
      </c>
      <c r="O1433">
        <v>4500</v>
      </c>
      <c r="P1433">
        <v>0</v>
      </c>
      <c r="Q1433">
        <v>375</v>
      </c>
      <c r="R1433">
        <v>375</v>
      </c>
      <c r="S1433">
        <v>0</v>
      </c>
    </row>
    <row r="1434" spans="1:19" x14ac:dyDescent="0.25">
      <c r="A1434">
        <v>4</v>
      </c>
      <c r="B1434">
        <v>4332</v>
      </c>
      <c r="C1434" s="34" t="s">
        <v>3736</v>
      </c>
      <c r="D1434" s="34" t="s">
        <v>1643</v>
      </c>
      <c r="E1434" s="34" t="s">
        <v>152</v>
      </c>
      <c r="F1434" s="34" t="s">
        <v>8761</v>
      </c>
      <c r="G1434" s="34" t="s">
        <v>8762</v>
      </c>
      <c r="H1434" s="34" t="s">
        <v>107</v>
      </c>
      <c r="I1434">
        <v>0.02</v>
      </c>
      <c r="J1434" s="34" t="s">
        <v>6969</v>
      </c>
      <c r="K1434" s="35">
        <v>48092</v>
      </c>
      <c r="L1434">
        <v>46976.97</v>
      </c>
      <c r="M1434">
        <v>46976.97</v>
      </c>
      <c r="N1434">
        <v>0</v>
      </c>
      <c r="O1434">
        <v>42279.27</v>
      </c>
      <c r="P1434">
        <v>0</v>
      </c>
      <c r="Q1434">
        <v>3523.28</v>
      </c>
      <c r="R1434">
        <v>0</v>
      </c>
      <c r="S1434">
        <v>3523.28</v>
      </c>
    </row>
    <row r="1435" spans="1:19" x14ac:dyDescent="0.25">
      <c r="A1435">
        <v>4</v>
      </c>
      <c r="B1435">
        <v>4332</v>
      </c>
      <c r="C1435" s="34" t="s">
        <v>3736</v>
      </c>
      <c r="D1435" s="34" t="s">
        <v>1408</v>
      </c>
      <c r="E1435" s="34" t="s">
        <v>9</v>
      </c>
      <c r="F1435" s="34" t="s">
        <v>4923</v>
      </c>
      <c r="G1435" s="34" t="s">
        <v>1658</v>
      </c>
      <c r="H1435" s="34" t="s">
        <v>100</v>
      </c>
      <c r="I1435">
        <v>1</v>
      </c>
      <c r="J1435" s="34" t="s">
        <v>6969</v>
      </c>
      <c r="K1435" s="35">
        <v>43412</v>
      </c>
      <c r="L1435">
        <v>40884.720000000001</v>
      </c>
      <c r="M1435">
        <v>40884.720000000001</v>
      </c>
      <c r="N1435">
        <v>0</v>
      </c>
      <c r="O1435">
        <v>36796.25</v>
      </c>
      <c r="P1435">
        <v>0</v>
      </c>
      <c r="Q1435">
        <v>3066.35</v>
      </c>
      <c r="R1435">
        <v>3066.35</v>
      </c>
      <c r="S1435">
        <v>0</v>
      </c>
    </row>
    <row r="1436" spans="1:19" x14ac:dyDescent="0.25">
      <c r="A1436">
        <v>4</v>
      </c>
      <c r="B1436">
        <v>4332</v>
      </c>
      <c r="C1436" s="34" t="s">
        <v>3736</v>
      </c>
      <c r="D1436" s="34" t="s">
        <v>1060</v>
      </c>
      <c r="E1436" s="34" t="s">
        <v>76</v>
      </c>
      <c r="F1436" s="34" t="s">
        <v>8763</v>
      </c>
      <c r="G1436" s="34" t="s">
        <v>8764</v>
      </c>
      <c r="H1436" s="34" t="s">
        <v>107</v>
      </c>
      <c r="I1436">
        <v>1</v>
      </c>
      <c r="J1436" s="34" t="s">
        <v>6969</v>
      </c>
      <c r="K1436" s="35">
        <v>48092</v>
      </c>
      <c r="L1436">
        <v>82505.66</v>
      </c>
      <c r="M1436">
        <v>82505.66</v>
      </c>
      <c r="N1436">
        <v>0</v>
      </c>
      <c r="O1436">
        <v>74255.09</v>
      </c>
      <c r="P1436">
        <v>0</v>
      </c>
      <c r="Q1436">
        <v>6187.93</v>
      </c>
      <c r="R1436">
        <v>0</v>
      </c>
      <c r="S1436">
        <v>6187.93</v>
      </c>
    </row>
    <row r="1437" spans="1:19" x14ac:dyDescent="0.25">
      <c r="A1437">
        <v>4</v>
      </c>
      <c r="B1437">
        <v>4332</v>
      </c>
      <c r="C1437" s="34" t="s">
        <v>3736</v>
      </c>
      <c r="D1437" s="34" t="s">
        <v>1429</v>
      </c>
      <c r="E1437" s="34" t="s">
        <v>21</v>
      </c>
      <c r="F1437" s="34" t="s">
        <v>4924</v>
      </c>
      <c r="G1437" s="34" t="s">
        <v>1999</v>
      </c>
      <c r="H1437" s="34" t="s">
        <v>107</v>
      </c>
      <c r="I1437">
        <v>1</v>
      </c>
      <c r="J1437" s="34" t="s">
        <v>6969</v>
      </c>
      <c r="K1437" s="35">
        <v>43507</v>
      </c>
      <c r="L1437">
        <v>7323.62</v>
      </c>
      <c r="M1437">
        <v>7323.62</v>
      </c>
      <c r="N1437">
        <v>0</v>
      </c>
      <c r="O1437">
        <v>6591.26</v>
      </c>
      <c r="P1437">
        <v>0</v>
      </c>
      <c r="Q1437">
        <v>549.27</v>
      </c>
      <c r="R1437">
        <v>549.27</v>
      </c>
      <c r="S1437">
        <v>0</v>
      </c>
    </row>
    <row r="1438" spans="1:19" x14ac:dyDescent="0.25">
      <c r="A1438">
        <v>4</v>
      </c>
      <c r="B1438">
        <v>4332</v>
      </c>
      <c r="C1438" s="34" t="s">
        <v>3736</v>
      </c>
      <c r="D1438" s="34" t="s">
        <v>65</v>
      </c>
      <c r="E1438" s="34" t="s">
        <v>48</v>
      </c>
      <c r="F1438" s="34" t="s">
        <v>8765</v>
      </c>
      <c r="G1438" s="34" t="s">
        <v>8766</v>
      </c>
      <c r="H1438" s="34" t="s">
        <v>29</v>
      </c>
      <c r="I1438">
        <v>0.01</v>
      </c>
      <c r="J1438" s="34" t="s">
        <v>6970</v>
      </c>
      <c r="K1438" s="35">
        <v>48092</v>
      </c>
      <c r="L1438">
        <v>98100</v>
      </c>
      <c r="M1438">
        <v>98100</v>
      </c>
      <c r="N1438">
        <v>0</v>
      </c>
      <c r="O1438">
        <v>73575</v>
      </c>
      <c r="P1438">
        <v>0</v>
      </c>
      <c r="Q1438">
        <v>0</v>
      </c>
      <c r="R1438">
        <v>0</v>
      </c>
      <c r="S1438">
        <v>0</v>
      </c>
    </row>
    <row r="1439" spans="1:19" x14ac:dyDescent="0.25">
      <c r="A1439">
        <v>4</v>
      </c>
      <c r="B1439">
        <v>4332</v>
      </c>
      <c r="C1439" s="34" t="s">
        <v>3736</v>
      </c>
      <c r="D1439" s="34" t="s">
        <v>162</v>
      </c>
      <c r="E1439" s="34" t="s">
        <v>147</v>
      </c>
      <c r="F1439" s="34" t="s">
        <v>4925</v>
      </c>
      <c r="G1439" s="34" t="s">
        <v>230</v>
      </c>
      <c r="H1439" s="34" t="s">
        <v>100</v>
      </c>
      <c r="I1439">
        <v>1</v>
      </c>
      <c r="J1439" s="34" t="s">
        <v>6969</v>
      </c>
      <c r="K1439" s="35">
        <v>43228</v>
      </c>
      <c r="L1439">
        <v>12649.68</v>
      </c>
      <c r="M1439">
        <v>12649.68</v>
      </c>
      <c r="N1439">
        <v>0</v>
      </c>
      <c r="O1439">
        <v>11384.71</v>
      </c>
      <c r="P1439">
        <v>0</v>
      </c>
      <c r="Q1439">
        <v>948.73</v>
      </c>
      <c r="R1439">
        <v>948.73</v>
      </c>
      <c r="S1439">
        <v>0</v>
      </c>
    </row>
    <row r="1440" spans="1:19" x14ac:dyDescent="0.25">
      <c r="A1440">
        <v>4</v>
      </c>
      <c r="B1440">
        <v>4332</v>
      </c>
      <c r="C1440" s="34" t="s">
        <v>3736</v>
      </c>
      <c r="D1440" s="34" t="s">
        <v>7450</v>
      </c>
      <c r="E1440" s="34" t="s">
        <v>48</v>
      </c>
      <c r="F1440" s="34" t="s">
        <v>7451</v>
      </c>
      <c r="G1440" s="34" t="s">
        <v>7452</v>
      </c>
      <c r="H1440" s="34" t="s">
        <v>86</v>
      </c>
      <c r="I1440">
        <v>1</v>
      </c>
      <c r="J1440" s="34" t="s">
        <v>6969</v>
      </c>
      <c r="K1440" s="35">
        <v>43571</v>
      </c>
      <c r="L1440">
        <v>54788.63</v>
      </c>
      <c r="M1440">
        <v>54788.63</v>
      </c>
      <c r="N1440">
        <v>0</v>
      </c>
      <c r="O1440">
        <v>54788.63</v>
      </c>
      <c r="P1440">
        <v>0</v>
      </c>
      <c r="Q1440">
        <v>0</v>
      </c>
      <c r="R1440">
        <v>0</v>
      </c>
      <c r="S1440">
        <v>0</v>
      </c>
    </row>
    <row r="1441" spans="1:19" x14ac:dyDescent="0.25">
      <c r="A1441">
        <v>4</v>
      </c>
      <c r="B1441">
        <v>4332</v>
      </c>
      <c r="C1441" s="34" t="s">
        <v>3736</v>
      </c>
      <c r="D1441" s="34" t="s">
        <v>78</v>
      </c>
      <c r="E1441" s="34" t="s">
        <v>76</v>
      </c>
      <c r="F1441" s="34" t="s">
        <v>4926</v>
      </c>
      <c r="G1441" s="34" t="s">
        <v>2006</v>
      </c>
      <c r="H1441" s="34" t="s">
        <v>107</v>
      </c>
      <c r="I1441">
        <v>0</v>
      </c>
      <c r="J1441" s="34" t="s">
        <v>6969</v>
      </c>
      <c r="K1441" s="35">
        <v>43899</v>
      </c>
      <c r="L1441">
        <v>4820</v>
      </c>
      <c r="M1441">
        <v>4820</v>
      </c>
      <c r="N1441">
        <v>0</v>
      </c>
      <c r="O1441">
        <v>4338</v>
      </c>
      <c r="P1441">
        <v>0</v>
      </c>
      <c r="Q1441">
        <v>361.5</v>
      </c>
      <c r="R1441">
        <v>361.5</v>
      </c>
      <c r="S1441">
        <v>0</v>
      </c>
    </row>
    <row r="1442" spans="1:19" x14ac:dyDescent="0.25">
      <c r="A1442">
        <v>4</v>
      </c>
      <c r="B1442">
        <v>4332</v>
      </c>
      <c r="C1442" s="34" t="s">
        <v>3736</v>
      </c>
      <c r="D1442" s="34" t="s">
        <v>1320</v>
      </c>
      <c r="E1442" s="34" t="s">
        <v>69</v>
      </c>
      <c r="F1442" s="34" t="s">
        <v>4927</v>
      </c>
      <c r="G1442" s="34" t="s">
        <v>3525</v>
      </c>
      <c r="H1442" s="34" t="s">
        <v>107</v>
      </c>
      <c r="I1442">
        <v>1</v>
      </c>
      <c r="J1442" s="34" t="s">
        <v>6969</v>
      </c>
      <c r="K1442" s="35">
        <v>48092</v>
      </c>
      <c r="L1442">
        <v>2510568</v>
      </c>
      <c r="M1442">
        <v>2648440.04</v>
      </c>
      <c r="N1442">
        <v>137872.04</v>
      </c>
      <c r="O1442">
        <v>2383596.04</v>
      </c>
      <c r="P1442">
        <v>124084.84</v>
      </c>
      <c r="Q1442">
        <v>165117.69</v>
      </c>
      <c r="R1442">
        <v>165117.69</v>
      </c>
      <c r="S1442">
        <v>0</v>
      </c>
    </row>
    <row r="1443" spans="1:19" x14ac:dyDescent="0.25">
      <c r="A1443">
        <v>4</v>
      </c>
      <c r="B1443">
        <v>4332</v>
      </c>
      <c r="C1443" s="34" t="s">
        <v>3736</v>
      </c>
      <c r="D1443" s="34" t="s">
        <v>1400</v>
      </c>
      <c r="E1443" s="34" t="s">
        <v>147</v>
      </c>
      <c r="F1443" s="34" t="s">
        <v>4928</v>
      </c>
      <c r="G1443" s="34" t="s">
        <v>2834</v>
      </c>
      <c r="H1443" s="34" t="s">
        <v>107</v>
      </c>
      <c r="I1443">
        <v>0.33</v>
      </c>
      <c r="J1443" s="34" t="s">
        <v>6969</v>
      </c>
      <c r="K1443" s="35">
        <v>43962</v>
      </c>
      <c r="L1443">
        <v>3836.92</v>
      </c>
      <c r="M1443">
        <v>3836.92</v>
      </c>
      <c r="N1443">
        <v>0</v>
      </c>
      <c r="O1443">
        <v>3453.23</v>
      </c>
      <c r="P1443">
        <v>0</v>
      </c>
      <c r="Q1443">
        <v>287.77</v>
      </c>
      <c r="R1443">
        <v>287.77</v>
      </c>
      <c r="S1443">
        <v>0</v>
      </c>
    </row>
    <row r="1444" spans="1:19" x14ac:dyDescent="0.25">
      <c r="A1444">
        <v>4</v>
      </c>
      <c r="B1444">
        <v>4332</v>
      </c>
      <c r="C1444" s="34" t="s">
        <v>3736</v>
      </c>
      <c r="D1444" s="34" t="s">
        <v>65</v>
      </c>
      <c r="E1444" s="34" t="s">
        <v>48</v>
      </c>
      <c r="F1444" s="34" t="s">
        <v>8767</v>
      </c>
      <c r="G1444" s="34" t="s">
        <v>8768</v>
      </c>
      <c r="H1444" s="34" t="s">
        <v>29</v>
      </c>
      <c r="I1444">
        <v>0</v>
      </c>
      <c r="J1444" s="34" t="s">
        <v>6970</v>
      </c>
      <c r="K1444" s="35">
        <v>48092</v>
      </c>
      <c r="L1444">
        <v>103050</v>
      </c>
      <c r="M1444">
        <v>103050</v>
      </c>
      <c r="N1444">
        <v>0</v>
      </c>
      <c r="O1444">
        <v>77287.5</v>
      </c>
      <c r="P1444">
        <v>0</v>
      </c>
      <c r="Q1444">
        <v>0</v>
      </c>
      <c r="R1444">
        <v>0</v>
      </c>
      <c r="S1444">
        <v>0</v>
      </c>
    </row>
    <row r="1445" spans="1:19" x14ac:dyDescent="0.25">
      <c r="A1445">
        <v>4</v>
      </c>
      <c r="B1445">
        <v>4332</v>
      </c>
      <c r="C1445" s="34" t="s">
        <v>3736</v>
      </c>
      <c r="D1445" s="34" t="s">
        <v>312</v>
      </c>
      <c r="E1445" s="34" t="s">
        <v>313</v>
      </c>
      <c r="F1445" s="34" t="s">
        <v>4929</v>
      </c>
      <c r="G1445" s="34" t="s">
        <v>478</v>
      </c>
      <c r="H1445" s="34" t="s">
        <v>124</v>
      </c>
      <c r="I1445">
        <v>0</v>
      </c>
      <c r="J1445" s="34" t="s">
        <v>6969</v>
      </c>
      <c r="K1445" s="35">
        <v>43571</v>
      </c>
      <c r="L1445">
        <v>3509.59</v>
      </c>
      <c r="M1445">
        <v>3509.59</v>
      </c>
      <c r="N1445">
        <v>0</v>
      </c>
      <c r="O1445">
        <v>3158.63</v>
      </c>
      <c r="P1445">
        <v>0</v>
      </c>
      <c r="Q1445">
        <v>263.22000000000003</v>
      </c>
      <c r="R1445">
        <v>263.22000000000003</v>
      </c>
      <c r="S1445">
        <v>0</v>
      </c>
    </row>
    <row r="1446" spans="1:19" x14ac:dyDescent="0.25">
      <c r="A1446">
        <v>4</v>
      </c>
      <c r="B1446">
        <v>4332</v>
      </c>
      <c r="C1446" s="34" t="s">
        <v>3736</v>
      </c>
      <c r="D1446" s="34" t="s">
        <v>1400</v>
      </c>
      <c r="E1446" s="34" t="s">
        <v>147</v>
      </c>
      <c r="F1446" s="34" t="s">
        <v>8674</v>
      </c>
      <c r="G1446" s="34" t="s">
        <v>8643</v>
      </c>
      <c r="H1446" s="34" t="s">
        <v>107</v>
      </c>
      <c r="I1446">
        <v>0</v>
      </c>
      <c r="J1446" s="34" t="s">
        <v>6969</v>
      </c>
      <c r="K1446" s="35">
        <v>48092</v>
      </c>
      <c r="L1446">
        <v>226441.39</v>
      </c>
      <c r="M1446">
        <v>226441.39</v>
      </c>
      <c r="N1446">
        <v>0</v>
      </c>
      <c r="O1446">
        <v>203797.25</v>
      </c>
      <c r="P1446">
        <v>0</v>
      </c>
      <c r="Q1446">
        <v>0</v>
      </c>
      <c r="R1446">
        <v>0</v>
      </c>
      <c r="S1446">
        <v>0</v>
      </c>
    </row>
    <row r="1447" spans="1:19" x14ac:dyDescent="0.25">
      <c r="A1447">
        <v>4</v>
      </c>
      <c r="B1447">
        <v>4332</v>
      </c>
      <c r="C1447" s="34" t="s">
        <v>3736</v>
      </c>
      <c r="D1447" s="34" t="s">
        <v>777</v>
      </c>
      <c r="E1447" s="34" t="s">
        <v>777</v>
      </c>
      <c r="F1447" s="34" t="s">
        <v>7453</v>
      </c>
      <c r="G1447" s="34" t="s">
        <v>1902</v>
      </c>
      <c r="H1447" s="34" t="s">
        <v>86</v>
      </c>
      <c r="I1447">
        <v>1</v>
      </c>
      <c r="J1447" s="34" t="s">
        <v>6969</v>
      </c>
      <c r="K1447" s="35">
        <v>43412</v>
      </c>
      <c r="L1447">
        <v>20984.11</v>
      </c>
      <c r="M1447">
        <v>20984.11</v>
      </c>
      <c r="N1447">
        <v>0</v>
      </c>
      <c r="O1447">
        <v>20984.11</v>
      </c>
      <c r="P1447">
        <v>0</v>
      </c>
      <c r="Q1447">
        <v>0</v>
      </c>
      <c r="R1447">
        <v>0</v>
      </c>
      <c r="S1447">
        <v>0</v>
      </c>
    </row>
    <row r="1448" spans="1:19" x14ac:dyDescent="0.25">
      <c r="A1448">
        <v>4</v>
      </c>
      <c r="B1448">
        <v>4332</v>
      </c>
      <c r="C1448" s="34" t="s">
        <v>3736</v>
      </c>
      <c r="D1448" s="34" t="s">
        <v>1125</v>
      </c>
      <c r="E1448" s="34" t="s">
        <v>9</v>
      </c>
      <c r="F1448" s="34" t="s">
        <v>4930</v>
      </c>
      <c r="G1448" s="34" t="s">
        <v>1829</v>
      </c>
      <c r="H1448" s="34" t="s">
        <v>149</v>
      </c>
      <c r="I1448">
        <v>1</v>
      </c>
      <c r="J1448" s="34" t="s">
        <v>6969</v>
      </c>
      <c r="K1448" s="35">
        <v>43411</v>
      </c>
      <c r="L1448">
        <v>28173.040000000001</v>
      </c>
      <c r="M1448">
        <v>28173.040000000001</v>
      </c>
      <c r="N1448">
        <v>0</v>
      </c>
      <c r="O1448">
        <v>25355.74</v>
      </c>
      <c r="P1448">
        <v>0</v>
      </c>
      <c r="Q1448">
        <v>2112.98</v>
      </c>
      <c r="R1448">
        <v>2112.98</v>
      </c>
      <c r="S1448">
        <v>0</v>
      </c>
    </row>
    <row r="1449" spans="1:19" x14ac:dyDescent="0.25">
      <c r="A1449">
        <v>4</v>
      </c>
      <c r="B1449">
        <v>4332</v>
      </c>
      <c r="C1449" s="34" t="s">
        <v>3736</v>
      </c>
      <c r="D1449" s="34" t="s">
        <v>273</v>
      </c>
      <c r="E1449" s="34" t="s">
        <v>131</v>
      </c>
      <c r="F1449" s="34" t="s">
        <v>4931</v>
      </c>
      <c r="G1449" s="34" t="s">
        <v>1655</v>
      </c>
      <c r="H1449" s="34" t="s">
        <v>124</v>
      </c>
      <c r="I1449">
        <v>0</v>
      </c>
      <c r="J1449" s="34" t="s">
        <v>6969</v>
      </c>
      <c r="K1449" s="35">
        <v>43654</v>
      </c>
      <c r="L1449">
        <v>10348</v>
      </c>
      <c r="M1449">
        <v>10348</v>
      </c>
      <c r="N1449">
        <v>0</v>
      </c>
      <c r="O1449">
        <v>9313.2000000000007</v>
      </c>
      <c r="P1449">
        <v>0</v>
      </c>
      <c r="Q1449">
        <v>776.1</v>
      </c>
      <c r="R1449">
        <v>776.1</v>
      </c>
      <c r="S1449">
        <v>0</v>
      </c>
    </row>
    <row r="1450" spans="1:19" x14ac:dyDescent="0.25">
      <c r="A1450">
        <v>4</v>
      </c>
      <c r="B1450">
        <v>4332</v>
      </c>
      <c r="C1450" s="34" t="s">
        <v>3736</v>
      </c>
      <c r="D1450" s="34" t="s">
        <v>8609</v>
      </c>
      <c r="E1450" s="34" t="s">
        <v>9</v>
      </c>
      <c r="F1450" s="34" t="s">
        <v>4932</v>
      </c>
      <c r="G1450" s="34" t="s">
        <v>1771</v>
      </c>
      <c r="H1450" s="34" t="s">
        <v>107</v>
      </c>
      <c r="I1450">
        <v>1</v>
      </c>
      <c r="J1450" s="34" t="s">
        <v>6969</v>
      </c>
      <c r="K1450" s="35">
        <v>43410</v>
      </c>
      <c r="L1450">
        <v>3494.1</v>
      </c>
      <c r="M1450">
        <v>3494.1</v>
      </c>
      <c r="N1450">
        <v>0</v>
      </c>
      <c r="O1450">
        <v>3144.69</v>
      </c>
      <c r="P1450">
        <v>0</v>
      </c>
      <c r="Q1450">
        <v>262.06</v>
      </c>
      <c r="R1450">
        <v>262.06</v>
      </c>
      <c r="S1450">
        <v>0</v>
      </c>
    </row>
    <row r="1451" spans="1:19" x14ac:dyDescent="0.25">
      <c r="A1451">
        <v>4</v>
      </c>
      <c r="B1451">
        <v>4332</v>
      </c>
      <c r="C1451" s="34" t="s">
        <v>3736</v>
      </c>
      <c r="D1451" s="34" t="s">
        <v>36</v>
      </c>
      <c r="E1451" s="34" t="s">
        <v>37</v>
      </c>
      <c r="F1451" s="34" t="s">
        <v>4933</v>
      </c>
      <c r="G1451" s="34" t="s">
        <v>3032</v>
      </c>
      <c r="H1451" s="34" t="s">
        <v>104</v>
      </c>
      <c r="I1451">
        <v>0.1</v>
      </c>
      <c r="J1451" s="34" t="s">
        <v>6969</v>
      </c>
      <c r="K1451" s="35">
        <v>43654</v>
      </c>
      <c r="L1451">
        <v>69893.78</v>
      </c>
      <c r="M1451">
        <v>69893.78</v>
      </c>
      <c r="N1451">
        <v>0</v>
      </c>
      <c r="O1451">
        <v>62904.4</v>
      </c>
      <c r="P1451">
        <v>0</v>
      </c>
      <c r="Q1451">
        <v>5242.04</v>
      </c>
      <c r="R1451">
        <v>5242.03</v>
      </c>
      <c r="S1451">
        <v>0.01</v>
      </c>
    </row>
    <row r="1452" spans="1:19" x14ac:dyDescent="0.25">
      <c r="A1452">
        <v>4</v>
      </c>
      <c r="B1452">
        <v>4332</v>
      </c>
      <c r="C1452" s="34" t="s">
        <v>3736</v>
      </c>
      <c r="D1452" s="34" t="s">
        <v>226</v>
      </c>
      <c r="E1452" s="34" t="s">
        <v>76</v>
      </c>
      <c r="F1452" s="34" t="s">
        <v>4934</v>
      </c>
      <c r="G1452" s="34" t="s">
        <v>2601</v>
      </c>
      <c r="H1452" s="34" t="s">
        <v>107</v>
      </c>
      <c r="I1452">
        <v>0</v>
      </c>
      <c r="J1452" s="34" t="s">
        <v>6969</v>
      </c>
      <c r="K1452" s="35">
        <v>43992</v>
      </c>
      <c r="L1452">
        <v>96681.18</v>
      </c>
      <c r="M1452">
        <v>96681.18</v>
      </c>
      <c r="N1452">
        <v>0</v>
      </c>
      <c r="O1452">
        <v>87013.06</v>
      </c>
      <c r="P1452">
        <v>0</v>
      </c>
      <c r="Q1452">
        <v>7251.09</v>
      </c>
      <c r="R1452">
        <v>7251.09</v>
      </c>
      <c r="S1452">
        <v>0</v>
      </c>
    </row>
    <row r="1453" spans="1:19" x14ac:dyDescent="0.25">
      <c r="A1453">
        <v>4</v>
      </c>
      <c r="B1453">
        <v>4332</v>
      </c>
      <c r="C1453" s="34" t="s">
        <v>3736</v>
      </c>
      <c r="D1453" s="34" t="s">
        <v>2441</v>
      </c>
      <c r="E1453" s="34" t="s">
        <v>60</v>
      </c>
      <c r="F1453" s="34" t="s">
        <v>4935</v>
      </c>
      <c r="G1453" s="34" t="s">
        <v>8769</v>
      </c>
      <c r="H1453" s="34" t="s">
        <v>107</v>
      </c>
      <c r="I1453">
        <v>0.95</v>
      </c>
      <c r="J1453" s="34" t="s">
        <v>6969</v>
      </c>
      <c r="K1453" s="35">
        <v>48092</v>
      </c>
      <c r="L1453">
        <v>175990</v>
      </c>
      <c r="M1453">
        <v>175990</v>
      </c>
      <c r="N1453">
        <v>0</v>
      </c>
      <c r="O1453">
        <v>158391</v>
      </c>
      <c r="P1453">
        <v>0</v>
      </c>
      <c r="Q1453">
        <v>9468.7900000000009</v>
      </c>
      <c r="R1453">
        <v>0</v>
      </c>
      <c r="S1453">
        <v>9468.7900000000009</v>
      </c>
    </row>
    <row r="1454" spans="1:19" x14ac:dyDescent="0.25">
      <c r="A1454">
        <v>4</v>
      </c>
      <c r="B1454">
        <v>4332</v>
      </c>
      <c r="C1454" s="34" t="s">
        <v>3736</v>
      </c>
      <c r="D1454" s="34" t="s">
        <v>65</v>
      </c>
      <c r="E1454" s="34" t="s">
        <v>48</v>
      </c>
      <c r="F1454" s="34" t="s">
        <v>8770</v>
      </c>
      <c r="G1454" s="34" t="s">
        <v>8771</v>
      </c>
      <c r="H1454" s="34" t="s">
        <v>29</v>
      </c>
      <c r="I1454">
        <v>0</v>
      </c>
      <c r="J1454" s="34" t="s">
        <v>6970</v>
      </c>
      <c r="K1454" s="35">
        <v>48092</v>
      </c>
      <c r="L1454">
        <v>726320</v>
      </c>
      <c r="M1454">
        <v>726320</v>
      </c>
      <c r="N1454">
        <v>0</v>
      </c>
      <c r="O1454">
        <v>544740</v>
      </c>
      <c r="P1454">
        <v>0</v>
      </c>
      <c r="Q1454">
        <v>0</v>
      </c>
      <c r="R1454">
        <v>0</v>
      </c>
      <c r="S1454">
        <v>0</v>
      </c>
    </row>
    <row r="1455" spans="1:19" x14ac:dyDescent="0.25">
      <c r="A1455">
        <v>4</v>
      </c>
      <c r="B1455">
        <v>4332</v>
      </c>
      <c r="C1455" s="34" t="s">
        <v>3736</v>
      </c>
      <c r="D1455" s="34" t="s">
        <v>251</v>
      </c>
      <c r="E1455" s="34" t="s">
        <v>252</v>
      </c>
      <c r="F1455" s="34" t="s">
        <v>4936</v>
      </c>
      <c r="G1455" s="34" t="s">
        <v>361</v>
      </c>
      <c r="H1455" s="34" t="s">
        <v>149</v>
      </c>
      <c r="I1455">
        <v>1</v>
      </c>
      <c r="J1455" s="34" t="s">
        <v>6969</v>
      </c>
      <c r="K1455" s="35">
        <v>44078</v>
      </c>
      <c r="L1455">
        <v>7876.4</v>
      </c>
      <c r="M1455">
        <v>7876.4</v>
      </c>
      <c r="N1455">
        <v>0</v>
      </c>
      <c r="O1455">
        <v>7088.76</v>
      </c>
      <c r="P1455">
        <v>0</v>
      </c>
      <c r="Q1455">
        <v>590.73</v>
      </c>
      <c r="R1455">
        <v>590.73</v>
      </c>
      <c r="S1455">
        <v>0</v>
      </c>
    </row>
    <row r="1456" spans="1:19" x14ac:dyDescent="0.25">
      <c r="A1456">
        <v>4</v>
      </c>
      <c r="B1456">
        <v>4332</v>
      </c>
      <c r="C1456" s="34" t="s">
        <v>3736</v>
      </c>
      <c r="D1456" s="34" t="s">
        <v>24</v>
      </c>
      <c r="E1456" s="34" t="s">
        <v>25</v>
      </c>
      <c r="F1456" s="34" t="s">
        <v>7454</v>
      </c>
      <c r="G1456" s="34" t="s">
        <v>1668</v>
      </c>
      <c r="H1456" s="34" t="s">
        <v>107</v>
      </c>
      <c r="I1456">
        <v>0</v>
      </c>
      <c r="J1456" s="34" t="s">
        <v>6969</v>
      </c>
      <c r="K1456" s="35">
        <v>44057</v>
      </c>
      <c r="L1456">
        <v>11871</v>
      </c>
      <c r="M1456">
        <v>11871</v>
      </c>
      <c r="N1456">
        <v>0</v>
      </c>
      <c r="O1456">
        <v>10683.9</v>
      </c>
      <c r="P1456">
        <v>0</v>
      </c>
      <c r="Q1456">
        <v>890.33</v>
      </c>
      <c r="R1456">
        <v>890.32</v>
      </c>
      <c r="S1456">
        <v>0.01</v>
      </c>
    </row>
    <row r="1457" spans="1:19" x14ac:dyDescent="0.25">
      <c r="A1457">
        <v>4</v>
      </c>
      <c r="B1457">
        <v>4332</v>
      </c>
      <c r="C1457" s="34" t="s">
        <v>3736</v>
      </c>
      <c r="D1457" s="34" t="s">
        <v>1125</v>
      </c>
      <c r="E1457" s="34" t="s">
        <v>9</v>
      </c>
      <c r="F1457" s="34" t="s">
        <v>4937</v>
      </c>
      <c r="G1457" s="34" t="s">
        <v>1868</v>
      </c>
      <c r="H1457" s="34" t="s">
        <v>149</v>
      </c>
      <c r="I1457">
        <v>1</v>
      </c>
      <c r="J1457" s="34" t="s">
        <v>6969</v>
      </c>
      <c r="K1457" s="35">
        <v>43411</v>
      </c>
      <c r="L1457">
        <v>7662.92</v>
      </c>
      <c r="M1457">
        <v>7662.92</v>
      </c>
      <c r="N1457">
        <v>0</v>
      </c>
      <c r="O1457">
        <v>6896.63</v>
      </c>
      <c r="P1457">
        <v>0</v>
      </c>
      <c r="Q1457">
        <v>574.72</v>
      </c>
      <c r="R1457">
        <v>574.72</v>
      </c>
      <c r="S1457">
        <v>0</v>
      </c>
    </row>
    <row r="1458" spans="1:19" x14ac:dyDescent="0.25">
      <c r="A1458">
        <v>4</v>
      </c>
      <c r="B1458">
        <v>4332</v>
      </c>
      <c r="C1458" s="34" t="s">
        <v>3736</v>
      </c>
      <c r="D1458" s="34" t="s">
        <v>776</v>
      </c>
      <c r="E1458" s="34" t="s">
        <v>777</v>
      </c>
      <c r="F1458" s="34" t="s">
        <v>4938</v>
      </c>
      <c r="G1458" s="34" t="s">
        <v>1558</v>
      </c>
      <c r="H1458" s="34" t="s">
        <v>124</v>
      </c>
      <c r="I1458">
        <v>1</v>
      </c>
      <c r="J1458" s="34" t="s">
        <v>6969</v>
      </c>
      <c r="K1458" s="35">
        <v>43412</v>
      </c>
      <c r="L1458">
        <v>7180.87</v>
      </c>
      <c r="M1458">
        <v>7180.87</v>
      </c>
      <c r="N1458">
        <v>0</v>
      </c>
      <c r="O1458">
        <v>6462.78</v>
      </c>
      <c r="P1458">
        <v>0</v>
      </c>
      <c r="Q1458">
        <v>538.57000000000005</v>
      </c>
      <c r="R1458">
        <v>538.57000000000005</v>
      </c>
      <c r="S1458">
        <v>0</v>
      </c>
    </row>
    <row r="1459" spans="1:19" x14ac:dyDescent="0.25">
      <c r="A1459">
        <v>4</v>
      </c>
      <c r="B1459">
        <v>4332</v>
      </c>
      <c r="C1459" s="34" t="s">
        <v>3736</v>
      </c>
      <c r="D1459" s="34" t="s">
        <v>284</v>
      </c>
      <c r="E1459" s="34" t="s">
        <v>37</v>
      </c>
      <c r="F1459" s="34" t="s">
        <v>4939</v>
      </c>
      <c r="G1459" s="34" t="s">
        <v>1559</v>
      </c>
      <c r="H1459" s="34" t="s">
        <v>104</v>
      </c>
      <c r="I1459">
        <v>0</v>
      </c>
      <c r="J1459" s="34" t="s">
        <v>6969</v>
      </c>
      <c r="K1459" s="35">
        <v>43598</v>
      </c>
      <c r="L1459">
        <v>21868.43</v>
      </c>
      <c r="M1459">
        <v>21868.43</v>
      </c>
      <c r="N1459">
        <v>0</v>
      </c>
      <c r="O1459">
        <v>19681.59</v>
      </c>
      <c r="P1459">
        <v>0</v>
      </c>
      <c r="Q1459">
        <v>1640.13</v>
      </c>
      <c r="R1459">
        <v>1640.13</v>
      </c>
      <c r="S1459">
        <v>0</v>
      </c>
    </row>
    <row r="1460" spans="1:19" x14ac:dyDescent="0.25">
      <c r="A1460">
        <v>4</v>
      </c>
      <c r="B1460">
        <v>4332</v>
      </c>
      <c r="C1460" s="34" t="s">
        <v>3736</v>
      </c>
      <c r="D1460" s="34" t="s">
        <v>776</v>
      </c>
      <c r="E1460" s="34" t="s">
        <v>777</v>
      </c>
      <c r="F1460" s="34" t="s">
        <v>4940</v>
      </c>
      <c r="G1460" s="34" t="s">
        <v>1562</v>
      </c>
      <c r="H1460" s="34" t="s">
        <v>124</v>
      </c>
      <c r="I1460">
        <v>1</v>
      </c>
      <c r="J1460" s="34" t="s">
        <v>6969</v>
      </c>
      <c r="K1460" s="35">
        <v>43412</v>
      </c>
      <c r="L1460">
        <v>3404.02</v>
      </c>
      <c r="M1460">
        <v>3404.02</v>
      </c>
      <c r="N1460">
        <v>0</v>
      </c>
      <c r="O1460">
        <v>3063.62</v>
      </c>
      <c r="P1460">
        <v>0</v>
      </c>
      <c r="Q1460">
        <v>255.3</v>
      </c>
      <c r="R1460">
        <v>255.3</v>
      </c>
      <c r="S1460">
        <v>0</v>
      </c>
    </row>
    <row r="1461" spans="1:19" x14ac:dyDescent="0.25">
      <c r="A1461">
        <v>4</v>
      </c>
      <c r="B1461">
        <v>4332</v>
      </c>
      <c r="C1461" s="34" t="s">
        <v>3736</v>
      </c>
      <c r="D1461" s="34" t="s">
        <v>1125</v>
      </c>
      <c r="E1461" s="34" t="s">
        <v>9</v>
      </c>
      <c r="F1461" s="34" t="s">
        <v>4941</v>
      </c>
      <c r="G1461" s="34" t="s">
        <v>1807</v>
      </c>
      <c r="H1461" s="34" t="s">
        <v>149</v>
      </c>
      <c r="I1461">
        <v>1</v>
      </c>
      <c r="J1461" s="34" t="s">
        <v>6969</v>
      </c>
      <c r="K1461" s="35">
        <v>43411</v>
      </c>
      <c r="L1461">
        <v>8823.4699999999993</v>
      </c>
      <c r="M1461">
        <v>8823.4699999999993</v>
      </c>
      <c r="N1461">
        <v>0</v>
      </c>
      <c r="O1461">
        <v>7941.12</v>
      </c>
      <c r="P1461">
        <v>0</v>
      </c>
      <c r="Q1461">
        <v>661.76</v>
      </c>
      <c r="R1461">
        <v>661.76</v>
      </c>
      <c r="S1461">
        <v>0</v>
      </c>
    </row>
    <row r="1462" spans="1:19" x14ac:dyDescent="0.25">
      <c r="A1462">
        <v>4</v>
      </c>
      <c r="B1462">
        <v>4332</v>
      </c>
      <c r="C1462" s="34" t="s">
        <v>3736</v>
      </c>
      <c r="D1462" s="34" t="s">
        <v>1125</v>
      </c>
      <c r="E1462" s="34" t="s">
        <v>9</v>
      </c>
      <c r="F1462" s="34" t="s">
        <v>4942</v>
      </c>
      <c r="G1462" s="34" t="s">
        <v>1831</v>
      </c>
      <c r="H1462" s="34" t="s">
        <v>149</v>
      </c>
      <c r="I1462">
        <v>1</v>
      </c>
      <c r="J1462" s="34" t="s">
        <v>6969</v>
      </c>
      <c r="K1462" s="35">
        <v>43411</v>
      </c>
      <c r="L1462">
        <v>29071.200000000001</v>
      </c>
      <c r="M1462">
        <v>29071.200000000001</v>
      </c>
      <c r="N1462">
        <v>0</v>
      </c>
      <c r="O1462">
        <v>26164.080000000002</v>
      </c>
      <c r="P1462">
        <v>0</v>
      </c>
      <c r="Q1462">
        <v>2180.34</v>
      </c>
      <c r="R1462">
        <v>2180.34</v>
      </c>
      <c r="S1462">
        <v>0</v>
      </c>
    </row>
    <row r="1463" spans="1:19" x14ac:dyDescent="0.25">
      <c r="A1463">
        <v>4</v>
      </c>
      <c r="B1463">
        <v>4332</v>
      </c>
      <c r="C1463" s="34" t="s">
        <v>3736</v>
      </c>
      <c r="D1463" s="34" t="s">
        <v>1659</v>
      </c>
      <c r="E1463" s="34" t="s">
        <v>687</v>
      </c>
      <c r="F1463" s="34" t="s">
        <v>4943</v>
      </c>
      <c r="G1463" s="34" t="s">
        <v>1890</v>
      </c>
      <c r="H1463" s="34" t="s">
        <v>124</v>
      </c>
      <c r="I1463">
        <v>1</v>
      </c>
      <c r="J1463" s="34" t="s">
        <v>6969</v>
      </c>
      <c r="K1463" s="35">
        <v>43411</v>
      </c>
      <c r="L1463">
        <v>18841.47</v>
      </c>
      <c r="M1463">
        <v>18841.47</v>
      </c>
      <c r="N1463">
        <v>0</v>
      </c>
      <c r="O1463">
        <v>16957.32</v>
      </c>
      <c r="P1463">
        <v>0</v>
      </c>
      <c r="Q1463">
        <v>1413.11</v>
      </c>
      <c r="R1463">
        <v>1413.11</v>
      </c>
      <c r="S1463">
        <v>0</v>
      </c>
    </row>
    <row r="1464" spans="1:19" x14ac:dyDescent="0.25">
      <c r="A1464">
        <v>4</v>
      </c>
      <c r="B1464">
        <v>4332</v>
      </c>
      <c r="C1464" s="34" t="s">
        <v>3736</v>
      </c>
      <c r="D1464" s="34" t="s">
        <v>2181</v>
      </c>
      <c r="E1464" s="34" t="s">
        <v>60</v>
      </c>
      <c r="F1464" s="34" t="s">
        <v>4944</v>
      </c>
      <c r="G1464" s="34" t="s">
        <v>2184</v>
      </c>
      <c r="H1464" s="34" t="s">
        <v>107</v>
      </c>
      <c r="I1464">
        <v>1</v>
      </c>
      <c r="J1464" s="34" t="s">
        <v>6969</v>
      </c>
      <c r="K1464" s="35">
        <v>43507</v>
      </c>
      <c r="L1464">
        <v>46455</v>
      </c>
      <c r="M1464">
        <v>46455</v>
      </c>
      <c r="N1464">
        <v>0</v>
      </c>
      <c r="O1464">
        <v>41809.5</v>
      </c>
      <c r="P1464">
        <v>0</v>
      </c>
      <c r="Q1464">
        <v>3484.13</v>
      </c>
      <c r="R1464">
        <v>3484.13</v>
      </c>
      <c r="S1464">
        <v>0</v>
      </c>
    </row>
    <row r="1465" spans="1:19" x14ac:dyDescent="0.25">
      <c r="A1465">
        <v>4</v>
      </c>
      <c r="B1465">
        <v>4332</v>
      </c>
      <c r="C1465" s="34" t="s">
        <v>3736</v>
      </c>
      <c r="D1465" s="34" t="s">
        <v>394</v>
      </c>
      <c r="E1465" s="34" t="s">
        <v>395</v>
      </c>
      <c r="F1465" s="34" t="s">
        <v>4945</v>
      </c>
      <c r="G1465" s="34" t="s">
        <v>1263</v>
      </c>
      <c r="H1465" s="34" t="s">
        <v>124</v>
      </c>
      <c r="I1465">
        <v>1</v>
      </c>
      <c r="J1465" s="34" t="s">
        <v>6969</v>
      </c>
      <c r="K1465" s="35">
        <v>43362</v>
      </c>
      <c r="L1465">
        <v>46973.1</v>
      </c>
      <c r="M1465">
        <v>46973.1</v>
      </c>
      <c r="N1465">
        <v>0</v>
      </c>
      <c r="O1465">
        <v>42275.79</v>
      </c>
      <c r="P1465">
        <v>0</v>
      </c>
      <c r="Q1465">
        <v>3522.98</v>
      </c>
      <c r="R1465">
        <v>3522.98</v>
      </c>
      <c r="S1465">
        <v>0</v>
      </c>
    </row>
    <row r="1466" spans="1:19" x14ac:dyDescent="0.25">
      <c r="A1466">
        <v>4</v>
      </c>
      <c r="B1466">
        <v>4332</v>
      </c>
      <c r="C1466" s="34" t="s">
        <v>3736</v>
      </c>
      <c r="D1466" s="34" t="s">
        <v>1508</v>
      </c>
      <c r="E1466" s="34" t="s">
        <v>131</v>
      </c>
      <c r="F1466" s="34" t="s">
        <v>4946</v>
      </c>
      <c r="G1466" s="34" t="s">
        <v>1509</v>
      </c>
      <c r="H1466" s="34" t="s">
        <v>86</v>
      </c>
      <c r="I1466">
        <v>1</v>
      </c>
      <c r="J1466" s="34" t="s">
        <v>6969</v>
      </c>
      <c r="K1466" s="35">
        <v>43864</v>
      </c>
      <c r="L1466">
        <v>42090.55</v>
      </c>
      <c r="M1466">
        <v>0</v>
      </c>
      <c r="N1466">
        <v>-42090.55</v>
      </c>
      <c r="O1466">
        <v>0</v>
      </c>
      <c r="P1466">
        <v>-37881.5</v>
      </c>
      <c r="Q1466">
        <v>0</v>
      </c>
      <c r="R1466">
        <v>0</v>
      </c>
      <c r="S1466">
        <v>0</v>
      </c>
    </row>
    <row r="1467" spans="1:19" x14ac:dyDescent="0.25">
      <c r="A1467">
        <v>4</v>
      </c>
      <c r="B1467">
        <v>4332</v>
      </c>
      <c r="C1467" s="34" t="s">
        <v>3736</v>
      </c>
      <c r="D1467" s="34" t="s">
        <v>1400</v>
      </c>
      <c r="E1467" s="34" t="s">
        <v>147</v>
      </c>
      <c r="F1467" s="34" t="s">
        <v>4947</v>
      </c>
      <c r="G1467" s="34" t="s">
        <v>1557</v>
      </c>
      <c r="H1467" s="34" t="s">
        <v>107</v>
      </c>
      <c r="I1467">
        <v>0</v>
      </c>
      <c r="J1467" s="34" t="s">
        <v>6969</v>
      </c>
      <c r="K1467" s="35">
        <v>43992</v>
      </c>
      <c r="L1467">
        <v>7702.96</v>
      </c>
      <c r="M1467">
        <v>7702.96</v>
      </c>
      <c r="N1467">
        <v>0</v>
      </c>
      <c r="O1467">
        <v>6932.66</v>
      </c>
      <c r="P1467">
        <v>0</v>
      </c>
      <c r="Q1467">
        <v>577.73</v>
      </c>
      <c r="R1467">
        <v>577.72</v>
      </c>
      <c r="S1467">
        <v>0.01</v>
      </c>
    </row>
    <row r="1468" spans="1:19" x14ac:dyDescent="0.25">
      <c r="A1468">
        <v>4</v>
      </c>
      <c r="B1468">
        <v>4332</v>
      </c>
      <c r="C1468" s="34" t="s">
        <v>3736</v>
      </c>
      <c r="D1468" s="34" t="s">
        <v>1400</v>
      </c>
      <c r="E1468" s="34" t="s">
        <v>147</v>
      </c>
      <c r="F1468" s="34" t="s">
        <v>4948</v>
      </c>
      <c r="G1468" s="34" t="s">
        <v>1552</v>
      </c>
      <c r="H1468" s="34" t="s">
        <v>107</v>
      </c>
      <c r="I1468">
        <v>0</v>
      </c>
      <c r="J1468" s="34" t="s">
        <v>6969</v>
      </c>
      <c r="K1468" s="35">
        <v>43962</v>
      </c>
      <c r="L1468">
        <v>34391.11</v>
      </c>
      <c r="M1468">
        <v>34391.11</v>
      </c>
      <c r="N1468">
        <v>0</v>
      </c>
      <c r="O1468">
        <v>30952</v>
      </c>
      <c r="P1468">
        <v>0</v>
      </c>
      <c r="Q1468">
        <v>2579.33</v>
      </c>
      <c r="R1468">
        <v>2579.33</v>
      </c>
      <c r="S1468">
        <v>0</v>
      </c>
    </row>
    <row r="1469" spans="1:19" x14ac:dyDescent="0.25">
      <c r="A1469">
        <v>4</v>
      </c>
      <c r="B1469">
        <v>4332</v>
      </c>
      <c r="C1469" s="34" t="s">
        <v>3736</v>
      </c>
      <c r="D1469" s="34" t="s">
        <v>1282</v>
      </c>
      <c r="E1469" s="34" t="s">
        <v>9</v>
      </c>
      <c r="F1469" s="34" t="s">
        <v>4949</v>
      </c>
      <c r="G1469" s="34" t="s">
        <v>1683</v>
      </c>
      <c r="H1469" s="34" t="s">
        <v>100</v>
      </c>
      <c r="I1469">
        <v>1</v>
      </c>
      <c r="J1469" s="34" t="s">
        <v>6969</v>
      </c>
      <c r="K1469" s="35">
        <v>43410</v>
      </c>
      <c r="L1469">
        <v>27411.02</v>
      </c>
      <c r="M1469">
        <v>27411.02</v>
      </c>
      <c r="N1469">
        <v>0</v>
      </c>
      <c r="O1469">
        <v>24669.919999999998</v>
      </c>
      <c r="P1469">
        <v>0</v>
      </c>
      <c r="Q1469">
        <v>2055.83</v>
      </c>
      <c r="R1469">
        <v>2055.83</v>
      </c>
      <c r="S1469">
        <v>0</v>
      </c>
    </row>
    <row r="1470" spans="1:19" x14ac:dyDescent="0.25">
      <c r="A1470">
        <v>4</v>
      </c>
      <c r="B1470">
        <v>4332</v>
      </c>
      <c r="C1470" s="34" t="s">
        <v>3736</v>
      </c>
      <c r="D1470" s="34" t="s">
        <v>865</v>
      </c>
      <c r="E1470" s="34" t="s">
        <v>255</v>
      </c>
      <c r="F1470" s="34" t="s">
        <v>4950</v>
      </c>
      <c r="G1470" s="34" t="s">
        <v>1657</v>
      </c>
      <c r="H1470" s="34" t="s">
        <v>124</v>
      </c>
      <c r="I1470">
        <v>1</v>
      </c>
      <c r="J1470" s="34" t="s">
        <v>6969</v>
      </c>
      <c r="K1470" s="35">
        <v>43412</v>
      </c>
      <c r="L1470">
        <v>44198.239999999998</v>
      </c>
      <c r="M1470">
        <v>44198.239999999998</v>
      </c>
      <c r="N1470">
        <v>0</v>
      </c>
      <c r="O1470">
        <v>39778.42</v>
      </c>
      <c r="P1470">
        <v>0</v>
      </c>
      <c r="Q1470">
        <v>3314.87</v>
      </c>
      <c r="R1470">
        <v>3314.87</v>
      </c>
      <c r="S1470">
        <v>0</v>
      </c>
    </row>
    <row r="1471" spans="1:19" x14ac:dyDescent="0.25">
      <c r="A1471">
        <v>4</v>
      </c>
      <c r="B1471">
        <v>4332</v>
      </c>
      <c r="C1471" s="34" t="s">
        <v>3736</v>
      </c>
      <c r="D1471" s="34" t="s">
        <v>338</v>
      </c>
      <c r="E1471" s="34" t="s">
        <v>135</v>
      </c>
      <c r="F1471" s="34" t="s">
        <v>4951</v>
      </c>
      <c r="G1471" s="34" t="s">
        <v>339</v>
      </c>
      <c r="H1471" s="34" t="s">
        <v>107</v>
      </c>
      <c r="I1471">
        <v>0.9</v>
      </c>
      <c r="J1471" s="34" t="s">
        <v>6969</v>
      </c>
      <c r="K1471" s="35">
        <v>43265</v>
      </c>
      <c r="L1471">
        <v>16986.439999999999</v>
      </c>
      <c r="M1471">
        <v>16986.439999999999</v>
      </c>
      <c r="N1471">
        <v>0</v>
      </c>
      <c r="O1471">
        <v>15287.8</v>
      </c>
      <c r="P1471">
        <v>0</v>
      </c>
      <c r="Q1471">
        <v>1273.98</v>
      </c>
      <c r="R1471">
        <v>1273.98</v>
      </c>
      <c r="S1471">
        <v>0</v>
      </c>
    </row>
    <row r="1472" spans="1:19" x14ac:dyDescent="0.25">
      <c r="A1472">
        <v>4</v>
      </c>
      <c r="B1472">
        <v>4332</v>
      </c>
      <c r="C1472" s="34" t="s">
        <v>3736</v>
      </c>
      <c r="D1472" s="34" t="s">
        <v>1400</v>
      </c>
      <c r="E1472" s="34" t="s">
        <v>147</v>
      </c>
      <c r="F1472" s="34" t="s">
        <v>4952</v>
      </c>
      <c r="G1472" s="34" t="s">
        <v>2838</v>
      </c>
      <c r="H1472" s="34" t="s">
        <v>107</v>
      </c>
      <c r="I1472">
        <v>0</v>
      </c>
      <c r="J1472" s="34" t="s">
        <v>6969</v>
      </c>
      <c r="K1472" s="35">
        <v>43990</v>
      </c>
      <c r="L1472">
        <v>13411.39</v>
      </c>
      <c r="M1472">
        <v>13411.39</v>
      </c>
      <c r="N1472">
        <v>0</v>
      </c>
      <c r="O1472">
        <v>12070.25</v>
      </c>
      <c r="P1472">
        <v>0</v>
      </c>
      <c r="Q1472">
        <v>1005.86</v>
      </c>
      <c r="R1472">
        <v>1005.85</v>
      </c>
      <c r="S1472">
        <v>0.01</v>
      </c>
    </row>
    <row r="1473" spans="1:19" x14ac:dyDescent="0.25">
      <c r="A1473">
        <v>4</v>
      </c>
      <c r="B1473">
        <v>4332</v>
      </c>
      <c r="C1473" s="34" t="s">
        <v>3736</v>
      </c>
      <c r="D1473" s="34" t="s">
        <v>1177</v>
      </c>
      <c r="E1473" s="34" t="s">
        <v>147</v>
      </c>
      <c r="F1473" s="34" t="s">
        <v>4953</v>
      </c>
      <c r="G1473" s="34" t="s">
        <v>1650</v>
      </c>
      <c r="H1473" s="34" t="s">
        <v>100</v>
      </c>
      <c r="I1473">
        <v>1</v>
      </c>
      <c r="J1473" s="34" t="s">
        <v>6969</v>
      </c>
      <c r="K1473" s="35">
        <v>43412</v>
      </c>
      <c r="L1473">
        <v>3452.84</v>
      </c>
      <c r="M1473">
        <v>3452.84</v>
      </c>
      <c r="N1473">
        <v>0</v>
      </c>
      <c r="O1473">
        <v>3107.56</v>
      </c>
      <c r="P1473">
        <v>0</v>
      </c>
      <c r="Q1473">
        <v>258.95999999999998</v>
      </c>
      <c r="R1473">
        <v>258.95999999999998</v>
      </c>
      <c r="S1473">
        <v>0</v>
      </c>
    </row>
    <row r="1474" spans="1:19" x14ac:dyDescent="0.25">
      <c r="A1474">
        <v>4</v>
      </c>
      <c r="B1474">
        <v>4332</v>
      </c>
      <c r="C1474" s="34" t="s">
        <v>3736</v>
      </c>
      <c r="D1474" s="34" t="s">
        <v>567</v>
      </c>
      <c r="E1474" s="34" t="s">
        <v>421</v>
      </c>
      <c r="F1474" s="34" t="s">
        <v>4954</v>
      </c>
      <c r="G1474" s="34" t="s">
        <v>1594</v>
      </c>
      <c r="H1474" s="34" t="s">
        <v>107</v>
      </c>
      <c r="I1474">
        <v>1</v>
      </c>
      <c r="J1474" s="34" t="s">
        <v>6969</v>
      </c>
      <c r="K1474" s="35">
        <v>43412</v>
      </c>
      <c r="L1474">
        <v>11747.1</v>
      </c>
      <c r="M1474">
        <v>11747.1</v>
      </c>
      <c r="N1474">
        <v>0</v>
      </c>
      <c r="O1474">
        <v>10572.39</v>
      </c>
      <c r="P1474">
        <v>0</v>
      </c>
      <c r="Q1474">
        <v>881.03</v>
      </c>
      <c r="R1474">
        <v>881.03</v>
      </c>
      <c r="S1474">
        <v>0</v>
      </c>
    </row>
    <row r="1475" spans="1:19" x14ac:dyDescent="0.25">
      <c r="A1475">
        <v>4</v>
      </c>
      <c r="B1475">
        <v>4332</v>
      </c>
      <c r="C1475" s="34" t="s">
        <v>3736</v>
      </c>
      <c r="D1475" s="34" t="s">
        <v>1738</v>
      </c>
      <c r="E1475" s="34" t="s">
        <v>421</v>
      </c>
      <c r="F1475" s="34" t="s">
        <v>4955</v>
      </c>
      <c r="G1475" s="34" t="s">
        <v>1739</v>
      </c>
      <c r="H1475" s="34" t="s">
        <v>124</v>
      </c>
      <c r="I1475">
        <v>1</v>
      </c>
      <c r="J1475" s="34" t="s">
        <v>6969</v>
      </c>
      <c r="K1475" s="35">
        <v>43410</v>
      </c>
      <c r="L1475">
        <v>4565.5600000000004</v>
      </c>
      <c r="M1475">
        <v>4565.5600000000004</v>
      </c>
      <c r="N1475">
        <v>0</v>
      </c>
      <c r="O1475">
        <v>4109</v>
      </c>
      <c r="P1475">
        <v>0</v>
      </c>
      <c r="Q1475">
        <v>342.42</v>
      </c>
      <c r="R1475">
        <v>342.42</v>
      </c>
      <c r="S1475">
        <v>0</v>
      </c>
    </row>
    <row r="1476" spans="1:19" x14ac:dyDescent="0.25">
      <c r="A1476">
        <v>4</v>
      </c>
      <c r="B1476">
        <v>4332</v>
      </c>
      <c r="C1476" s="34" t="s">
        <v>3736</v>
      </c>
      <c r="D1476" s="34" t="s">
        <v>1738</v>
      </c>
      <c r="E1476" s="34" t="s">
        <v>421</v>
      </c>
      <c r="F1476" s="34" t="s">
        <v>4956</v>
      </c>
      <c r="G1476" s="34" t="s">
        <v>1740</v>
      </c>
      <c r="H1476" s="34" t="s">
        <v>124</v>
      </c>
      <c r="I1476">
        <v>1</v>
      </c>
      <c r="J1476" s="34" t="s">
        <v>6969</v>
      </c>
      <c r="K1476" s="35">
        <v>43410</v>
      </c>
      <c r="L1476">
        <v>12407.04</v>
      </c>
      <c r="M1476">
        <v>12407.04</v>
      </c>
      <c r="N1476">
        <v>0</v>
      </c>
      <c r="O1476">
        <v>11166.34</v>
      </c>
      <c r="P1476">
        <v>0</v>
      </c>
      <c r="Q1476">
        <v>930.53</v>
      </c>
      <c r="R1476">
        <v>930.53</v>
      </c>
      <c r="S1476">
        <v>0</v>
      </c>
    </row>
    <row r="1477" spans="1:19" x14ac:dyDescent="0.25">
      <c r="A1477">
        <v>4</v>
      </c>
      <c r="B1477">
        <v>4332</v>
      </c>
      <c r="C1477" s="34" t="s">
        <v>3736</v>
      </c>
      <c r="D1477" s="34" t="s">
        <v>947</v>
      </c>
      <c r="E1477" s="34" t="s">
        <v>948</v>
      </c>
      <c r="F1477" s="34" t="s">
        <v>7455</v>
      </c>
      <c r="G1477" s="34" t="s">
        <v>7456</v>
      </c>
      <c r="H1477" s="34" t="s">
        <v>86</v>
      </c>
      <c r="I1477">
        <v>1</v>
      </c>
      <c r="J1477" s="34" t="s">
        <v>6969</v>
      </c>
      <c r="K1477" s="35">
        <v>43412</v>
      </c>
      <c r="L1477">
        <v>56739.08</v>
      </c>
      <c r="M1477">
        <v>56739.08</v>
      </c>
      <c r="N1477">
        <v>0</v>
      </c>
      <c r="O1477">
        <v>56739.08</v>
      </c>
      <c r="P1477">
        <v>0</v>
      </c>
      <c r="Q1477">
        <v>0</v>
      </c>
      <c r="R1477">
        <v>0</v>
      </c>
      <c r="S1477">
        <v>0</v>
      </c>
    </row>
    <row r="1478" spans="1:19" x14ac:dyDescent="0.25">
      <c r="A1478">
        <v>4</v>
      </c>
      <c r="B1478">
        <v>4332</v>
      </c>
      <c r="C1478" s="34" t="s">
        <v>3736</v>
      </c>
      <c r="D1478" s="34" t="s">
        <v>776</v>
      </c>
      <c r="E1478" s="34" t="s">
        <v>777</v>
      </c>
      <c r="F1478" s="34" t="s">
        <v>4957</v>
      </c>
      <c r="G1478" s="34" t="s">
        <v>1555</v>
      </c>
      <c r="H1478" s="34" t="s">
        <v>124</v>
      </c>
      <c r="I1478">
        <v>1</v>
      </c>
      <c r="J1478" s="34" t="s">
        <v>6969</v>
      </c>
      <c r="K1478" s="35">
        <v>43412</v>
      </c>
      <c r="L1478">
        <v>3580.25</v>
      </c>
      <c r="M1478">
        <v>3580.25</v>
      </c>
      <c r="N1478">
        <v>0</v>
      </c>
      <c r="O1478">
        <v>3222.23</v>
      </c>
      <c r="P1478">
        <v>0</v>
      </c>
      <c r="Q1478">
        <v>268.52</v>
      </c>
      <c r="R1478">
        <v>268.52</v>
      </c>
      <c r="S1478">
        <v>0</v>
      </c>
    </row>
    <row r="1479" spans="1:19" x14ac:dyDescent="0.25">
      <c r="A1479">
        <v>4</v>
      </c>
      <c r="B1479">
        <v>4332</v>
      </c>
      <c r="C1479" s="34" t="s">
        <v>3736</v>
      </c>
      <c r="D1479" s="34" t="s">
        <v>240</v>
      </c>
      <c r="E1479" s="34" t="s">
        <v>9</v>
      </c>
      <c r="F1479" s="34" t="s">
        <v>4958</v>
      </c>
      <c r="G1479" s="34" t="s">
        <v>241</v>
      </c>
      <c r="H1479" s="34" t="s">
        <v>100</v>
      </c>
      <c r="I1479">
        <v>1</v>
      </c>
      <c r="J1479" s="34" t="s">
        <v>6969</v>
      </c>
      <c r="K1479" s="35">
        <v>43265</v>
      </c>
      <c r="L1479">
        <v>10106.35</v>
      </c>
      <c r="M1479">
        <v>10106.35</v>
      </c>
      <c r="N1479">
        <v>0</v>
      </c>
      <c r="O1479">
        <v>9095.7199999999993</v>
      </c>
      <c r="P1479">
        <v>0</v>
      </c>
      <c r="Q1479">
        <v>757.98</v>
      </c>
      <c r="R1479">
        <v>757.98</v>
      </c>
      <c r="S1479">
        <v>0</v>
      </c>
    </row>
    <row r="1480" spans="1:19" x14ac:dyDescent="0.25">
      <c r="A1480">
        <v>4</v>
      </c>
      <c r="B1480">
        <v>4332</v>
      </c>
      <c r="C1480" s="34" t="s">
        <v>3736</v>
      </c>
      <c r="D1480" s="34" t="s">
        <v>989</v>
      </c>
      <c r="E1480" s="34" t="s">
        <v>15</v>
      </c>
      <c r="F1480" s="34" t="s">
        <v>4959</v>
      </c>
      <c r="G1480" s="34" t="s">
        <v>1862</v>
      </c>
      <c r="H1480" s="34" t="s">
        <v>107</v>
      </c>
      <c r="I1480">
        <v>0.5</v>
      </c>
      <c r="J1480" s="34" t="s">
        <v>6969</v>
      </c>
      <c r="K1480" s="35">
        <v>43411</v>
      </c>
      <c r="L1480">
        <v>17043.87</v>
      </c>
      <c r="M1480">
        <v>17043.87</v>
      </c>
      <c r="N1480">
        <v>0</v>
      </c>
      <c r="O1480">
        <v>15339.48</v>
      </c>
      <c r="P1480">
        <v>0</v>
      </c>
      <c r="Q1480">
        <v>1278.29</v>
      </c>
      <c r="R1480">
        <v>1278.29</v>
      </c>
      <c r="S1480">
        <v>0</v>
      </c>
    </row>
    <row r="1481" spans="1:19" x14ac:dyDescent="0.25">
      <c r="A1481">
        <v>4</v>
      </c>
      <c r="B1481">
        <v>4332</v>
      </c>
      <c r="C1481" s="34" t="s">
        <v>3736</v>
      </c>
      <c r="D1481" s="34" t="s">
        <v>1400</v>
      </c>
      <c r="E1481" s="34" t="s">
        <v>147</v>
      </c>
      <c r="F1481" s="34" t="s">
        <v>7457</v>
      </c>
      <c r="G1481" s="34" t="s">
        <v>7458</v>
      </c>
      <c r="H1481" s="34" t="s">
        <v>107</v>
      </c>
      <c r="I1481">
        <v>0</v>
      </c>
      <c r="J1481" s="34" t="s">
        <v>6969</v>
      </c>
      <c r="K1481" s="35">
        <v>48092</v>
      </c>
      <c r="L1481">
        <v>12487.48</v>
      </c>
      <c r="M1481">
        <v>12487.48</v>
      </c>
      <c r="N1481">
        <v>0</v>
      </c>
      <c r="O1481">
        <v>11238.73</v>
      </c>
      <c r="P1481">
        <v>0</v>
      </c>
      <c r="Q1481">
        <v>936.56</v>
      </c>
      <c r="R1481">
        <v>936.56</v>
      </c>
      <c r="S1481">
        <v>0</v>
      </c>
    </row>
    <row r="1482" spans="1:19" x14ac:dyDescent="0.25">
      <c r="A1482">
        <v>4</v>
      </c>
      <c r="B1482">
        <v>4332</v>
      </c>
      <c r="C1482" s="34" t="s">
        <v>3736</v>
      </c>
      <c r="D1482" s="34" t="s">
        <v>398</v>
      </c>
      <c r="E1482" s="34" t="s">
        <v>255</v>
      </c>
      <c r="F1482" s="34" t="s">
        <v>4960</v>
      </c>
      <c r="G1482" s="34" t="s">
        <v>2999</v>
      </c>
      <c r="H1482" s="34" t="s">
        <v>107</v>
      </c>
      <c r="I1482">
        <v>0.08</v>
      </c>
      <c r="J1482" s="34" t="s">
        <v>6969</v>
      </c>
      <c r="K1482" s="35">
        <v>43851</v>
      </c>
      <c r="L1482">
        <v>115665.33</v>
      </c>
      <c r="M1482">
        <v>115665.33</v>
      </c>
      <c r="N1482">
        <v>0</v>
      </c>
      <c r="O1482">
        <v>104098.8</v>
      </c>
      <c r="P1482">
        <v>0</v>
      </c>
      <c r="Q1482">
        <v>8674.9</v>
      </c>
      <c r="R1482">
        <v>8674.9</v>
      </c>
      <c r="S1482">
        <v>0</v>
      </c>
    </row>
    <row r="1483" spans="1:19" x14ac:dyDescent="0.25">
      <c r="A1483">
        <v>4</v>
      </c>
      <c r="B1483">
        <v>4332</v>
      </c>
      <c r="C1483" s="34" t="s">
        <v>3736</v>
      </c>
      <c r="D1483" s="34" t="s">
        <v>1748</v>
      </c>
      <c r="E1483" s="34" t="s">
        <v>25</v>
      </c>
      <c r="F1483" s="34" t="s">
        <v>4961</v>
      </c>
      <c r="G1483" s="34" t="s">
        <v>1779</v>
      </c>
      <c r="H1483" s="34" t="s">
        <v>107</v>
      </c>
      <c r="I1483">
        <v>1</v>
      </c>
      <c r="J1483" s="34" t="s">
        <v>6969</v>
      </c>
      <c r="K1483" s="35">
        <v>43410</v>
      </c>
      <c r="L1483">
        <v>5630.23</v>
      </c>
      <c r="M1483">
        <v>5630.23</v>
      </c>
      <c r="N1483">
        <v>0</v>
      </c>
      <c r="O1483">
        <v>5067.21</v>
      </c>
      <c r="P1483">
        <v>0</v>
      </c>
      <c r="Q1483">
        <v>422.27</v>
      </c>
      <c r="R1483">
        <v>422.27</v>
      </c>
      <c r="S1483">
        <v>0</v>
      </c>
    </row>
    <row r="1484" spans="1:19" x14ac:dyDescent="0.25">
      <c r="A1484">
        <v>4</v>
      </c>
      <c r="B1484">
        <v>4332</v>
      </c>
      <c r="C1484" s="34" t="s">
        <v>3736</v>
      </c>
      <c r="D1484" s="34" t="s">
        <v>65</v>
      </c>
      <c r="E1484" s="34" t="s">
        <v>48</v>
      </c>
      <c r="F1484" s="34" t="s">
        <v>8772</v>
      </c>
      <c r="G1484" s="34" t="s">
        <v>8773</v>
      </c>
      <c r="H1484" s="34" t="s">
        <v>29</v>
      </c>
      <c r="I1484">
        <v>0</v>
      </c>
      <c r="J1484" s="34" t="s">
        <v>6970</v>
      </c>
      <c r="K1484" s="35">
        <v>48092</v>
      </c>
      <c r="L1484">
        <v>485325</v>
      </c>
      <c r="M1484">
        <v>485325</v>
      </c>
      <c r="N1484">
        <v>0</v>
      </c>
      <c r="O1484">
        <v>363993.75</v>
      </c>
      <c r="P1484">
        <v>0</v>
      </c>
      <c r="Q1484">
        <v>0</v>
      </c>
      <c r="R1484">
        <v>0</v>
      </c>
      <c r="S1484">
        <v>0</v>
      </c>
    </row>
    <row r="1485" spans="1:19" x14ac:dyDescent="0.25">
      <c r="A1485">
        <v>4</v>
      </c>
      <c r="B1485">
        <v>4332</v>
      </c>
      <c r="C1485" s="34" t="s">
        <v>3736</v>
      </c>
      <c r="D1485" s="34" t="s">
        <v>162</v>
      </c>
      <c r="E1485" s="34" t="s">
        <v>147</v>
      </c>
      <c r="F1485" s="34" t="s">
        <v>4962</v>
      </c>
      <c r="G1485" s="34" t="s">
        <v>494</v>
      </c>
      <c r="H1485" s="34" t="s">
        <v>107</v>
      </c>
      <c r="I1485">
        <v>0</v>
      </c>
      <c r="J1485" s="34" t="s">
        <v>6969</v>
      </c>
      <c r="K1485" s="35">
        <v>43294</v>
      </c>
      <c r="L1485">
        <v>5173.46</v>
      </c>
      <c r="M1485">
        <v>5173.46</v>
      </c>
      <c r="N1485">
        <v>0</v>
      </c>
      <c r="O1485">
        <v>4656.1099999999997</v>
      </c>
      <c r="P1485">
        <v>0</v>
      </c>
      <c r="Q1485">
        <v>388.01</v>
      </c>
      <c r="R1485">
        <v>388.01</v>
      </c>
      <c r="S1485">
        <v>0</v>
      </c>
    </row>
    <row r="1486" spans="1:19" x14ac:dyDescent="0.25">
      <c r="A1486">
        <v>4</v>
      </c>
      <c r="B1486">
        <v>4332</v>
      </c>
      <c r="C1486" s="34" t="s">
        <v>3736</v>
      </c>
      <c r="D1486" s="34" t="s">
        <v>1028</v>
      </c>
      <c r="E1486" s="34" t="s">
        <v>238</v>
      </c>
      <c r="F1486" s="34" t="s">
        <v>4963</v>
      </c>
      <c r="G1486" s="34" t="s">
        <v>2204</v>
      </c>
      <c r="H1486" s="34" t="s">
        <v>124</v>
      </c>
      <c r="I1486">
        <v>1</v>
      </c>
      <c r="J1486" s="34" t="s">
        <v>6969</v>
      </c>
      <c r="K1486" s="35">
        <v>43507</v>
      </c>
      <c r="L1486">
        <v>45378.7</v>
      </c>
      <c r="M1486">
        <v>45378.7</v>
      </c>
      <c r="N1486">
        <v>0</v>
      </c>
      <c r="O1486">
        <v>40840.83</v>
      </c>
      <c r="P1486">
        <v>0</v>
      </c>
      <c r="Q1486">
        <v>3403.4</v>
      </c>
      <c r="R1486">
        <v>3403.4</v>
      </c>
      <c r="S1486">
        <v>0</v>
      </c>
    </row>
    <row r="1487" spans="1:19" x14ac:dyDescent="0.25">
      <c r="A1487">
        <v>4</v>
      </c>
      <c r="B1487">
        <v>4332</v>
      </c>
      <c r="C1487" s="34" t="s">
        <v>3736</v>
      </c>
      <c r="D1487" s="34" t="s">
        <v>1860</v>
      </c>
      <c r="E1487" s="34" t="s">
        <v>147</v>
      </c>
      <c r="F1487" s="34" t="s">
        <v>4964</v>
      </c>
      <c r="G1487" s="34" t="s">
        <v>1861</v>
      </c>
      <c r="H1487" s="34" t="s">
        <v>107</v>
      </c>
      <c r="I1487">
        <v>0</v>
      </c>
      <c r="J1487" s="34" t="s">
        <v>6969</v>
      </c>
      <c r="K1487" s="35">
        <v>48092</v>
      </c>
      <c r="L1487">
        <v>4819.5</v>
      </c>
      <c r="M1487">
        <v>4819.5</v>
      </c>
      <c r="N1487">
        <v>0</v>
      </c>
      <c r="O1487">
        <v>4337.55</v>
      </c>
      <c r="P1487">
        <v>0</v>
      </c>
      <c r="Q1487">
        <v>361.46</v>
      </c>
      <c r="R1487">
        <v>361.46</v>
      </c>
      <c r="S1487">
        <v>0</v>
      </c>
    </row>
    <row r="1488" spans="1:19" x14ac:dyDescent="0.25">
      <c r="A1488">
        <v>4</v>
      </c>
      <c r="B1488">
        <v>4332</v>
      </c>
      <c r="C1488" s="34" t="s">
        <v>3736</v>
      </c>
      <c r="D1488" s="34" t="s">
        <v>1641</v>
      </c>
      <c r="E1488" s="34" t="s">
        <v>313</v>
      </c>
      <c r="F1488" s="34" t="s">
        <v>4965</v>
      </c>
      <c r="G1488" s="34" t="s">
        <v>1642</v>
      </c>
      <c r="H1488" s="34" t="s">
        <v>107</v>
      </c>
      <c r="I1488">
        <v>0</v>
      </c>
      <c r="J1488" s="34" t="s">
        <v>6969</v>
      </c>
      <c r="K1488" s="35">
        <v>43623</v>
      </c>
      <c r="L1488">
        <v>8384.7800000000007</v>
      </c>
      <c r="M1488">
        <v>8384.7800000000007</v>
      </c>
      <c r="N1488">
        <v>0</v>
      </c>
      <c r="O1488">
        <v>7546.3</v>
      </c>
      <c r="P1488">
        <v>0</v>
      </c>
      <c r="Q1488">
        <v>628.86</v>
      </c>
      <c r="R1488">
        <v>628.86</v>
      </c>
      <c r="S1488">
        <v>0</v>
      </c>
    </row>
    <row r="1489" spans="1:19" x14ac:dyDescent="0.25">
      <c r="A1489">
        <v>4</v>
      </c>
      <c r="B1489">
        <v>4332</v>
      </c>
      <c r="C1489" s="34" t="s">
        <v>3736</v>
      </c>
      <c r="D1489" s="34" t="s">
        <v>98</v>
      </c>
      <c r="E1489" s="34" t="s">
        <v>147</v>
      </c>
      <c r="F1489" s="34" t="s">
        <v>4966</v>
      </c>
      <c r="G1489" s="34" t="s">
        <v>1784</v>
      </c>
      <c r="H1489" s="34" t="s">
        <v>124</v>
      </c>
      <c r="I1489">
        <v>0</v>
      </c>
      <c r="J1489" s="34" t="s">
        <v>6969</v>
      </c>
      <c r="K1489" s="35">
        <v>43959</v>
      </c>
      <c r="L1489">
        <v>17801.61</v>
      </c>
      <c r="M1489">
        <v>17801.61</v>
      </c>
      <c r="N1489">
        <v>0</v>
      </c>
      <c r="O1489">
        <v>16021.45</v>
      </c>
      <c r="P1489">
        <v>0</v>
      </c>
      <c r="Q1489">
        <v>1335.12</v>
      </c>
      <c r="R1489">
        <v>1335.12</v>
      </c>
      <c r="S1489">
        <v>0</v>
      </c>
    </row>
    <row r="1490" spans="1:19" x14ac:dyDescent="0.25">
      <c r="A1490">
        <v>4</v>
      </c>
      <c r="B1490">
        <v>4332</v>
      </c>
      <c r="C1490" s="34" t="s">
        <v>3736</v>
      </c>
      <c r="D1490" s="34" t="s">
        <v>255</v>
      </c>
      <c r="E1490" s="34" t="s">
        <v>255</v>
      </c>
      <c r="F1490" s="34" t="s">
        <v>4967</v>
      </c>
      <c r="G1490" s="34" t="s">
        <v>1498</v>
      </c>
      <c r="H1490" s="34" t="s">
        <v>107</v>
      </c>
      <c r="I1490">
        <v>1</v>
      </c>
      <c r="J1490" s="34" t="s">
        <v>6969</v>
      </c>
      <c r="K1490" s="35">
        <v>43412</v>
      </c>
      <c r="L1490">
        <v>5890</v>
      </c>
      <c r="M1490">
        <v>5890</v>
      </c>
      <c r="N1490">
        <v>0</v>
      </c>
      <c r="O1490">
        <v>5301</v>
      </c>
      <c r="P1490">
        <v>0</v>
      </c>
      <c r="Q1490">
        <v>441.75</v>
      </c>
      <c r="R1490">
        <v>441.75</v>
      </c>
      <c r="S1490">
        <v>0</v>
      </c>
    </row>
    <row r="1491" spans="1:19" x14ac:dyDescent="0.25">
      <c r="A1491">
        <v>4</v>
      </c>
      <c r="B1491">
        <v>4332</v>
      </c>
      <c r="C1491" s="34" t="s">
        <v>3736</v>
      </c>
      <c r="D1491" s="34" t="s">
        <v>1738</v>
      </c>
      <c r="E1491" s="34" t="s">
        <v>421</v>
      </c>
      <c r="F1491" s="34" t="s">
        <v>7459</v>
      </c>
      <c r="G1491" s="34" t="s">
        <v>7460</v>
      </c>
      <c r="H1491" s="34" t="s">
        <v>86</v>
      </c>
      <c r="I1491">
        <v>1</v>
      </c>
      <c r="J1491" s="34" t="s">
        <v>6969</v>
      </c>
      <c r="K1491" s="35">
        <v>43412</v>
      </c>
      <c r="L1491">
        <v>29380.39</v>
      </c>
      <c r="M1491">
        <v>29380.39</v>
      </c>
      <c r="N1491">
        <v>0</v>
      </c>
      <c r="O1491">
        <v>29380.39</v>
      </c>
      <c r="P1491">
        <v>0</v>
      </c>
      <c r="Q1491">
        <v>0</v>
      </c>
      <c r="R1491">
        <v>0</v>
      </c>
      <c r="S1491">
        <v>0</v>
      </c>
    </row>
    <row r="1492" spans="1:19" x14ac:dyDescent="0.25">
      <c r="A1492">
        <v>4</v>
      </c>
      <c r="B1492">
        <v>4332</v>
      </c>
      <c r="C1492" s="34" t="s">
        <v>3736</v>
      </c>
      <c r="D1492" s="34" t="s">
        <v>599</v>
      </c>
      <c r="E1492" s="34" t="s">
        <v>21</v>
      </c>
      <c r="F1492" s="34" t="s">
        <v>4968</v>
      </c>
      <c r="G1492" s="34" t="s">
        <v>2219</v>
      </c>
      <c r="H1492" s="34" t="s">
        <v>100</v>
      </c>
      <c r="I1492">
        <v>0.25</v>
      </c>
      <c r="J1492" s="34" t="s">
        <v>6969</v>
      </c>
      <c r="K1492" s="35">
        <v>48092</v>
      </c>
      <c r="L1492">
        <v>964656.44</v>
      </c>
      <c r="M1492">
        <v>1254567.07</v>
      </c>
      <c r="N1492">
        <v>289910.63</v>
      </c>
      <c r="O1492">
        <v>1129110.3700000001</v>
      </c>
      <c r="P1492">
        <v>260919.57</v>
      </c>
      <c r="Q1492">
        <v>10115.720000000001</v>
      </c>
      <c r="R1492">
        <v>8123.76</v>
      </c>
      <c r="S1492">
        <v>1991.96</v>
      </c>
    </row>
    <row r="1493" spans="1:19" x14ac:dyDescent="0.25">
      <c r="A1493">
        <v>4</v>
      </c>
      <c r="B1493">
        <v>4332</v>
      </c>
      <c r="C1493" s="34" t="s">
        <v>3736</v>
      </c>
      <c r="D1493" s="34" t="s">
        <v>567</v>
      </c>
      <c r="E1493" s="34" t="s">
        <v>421</v>
      </c>
      <c r="F1493" s="34" t="s">
        <v>4969</v>
      </c>
      <c r="G1493" s="34" t="s">
        <v>1619</v>
      </c>
      <c r="H1493" s="34" t="s">
        <v>107</v>
      </c>
      <c r="I1493">
        <v>1</v>
      </c>
      <c r="J1493" s="34" t="s">
        <v>6969</v>
      </c>
      <c r="K1493" s="35">
        <v>43412</v>
      </c>
      <c r="L1493">
        <v>14043.68</v>
      </c>
      <c r="M1493">
        <v>14043.68</v>
      </c>
      <c r="N1493">
        <v>0</v>
      </c>
      <c r="O1493">
        <v>12639.31</v>
      </c>
      <c r="P1493">
        <v>0</v>
      </c>
      <c r="Q1493">
        <v>1053.28</v>
      </c>
      <c r="R1493">
        <v>1053.28</v>
      </c>
      <c r="S1493">
        <v>0</v>
      </c>
    </row>
    <row r="1494" spans="1:19" x14ac:dyDescent="0.25">
      <c r="A1494">
        <v>4</v>
      </c>
      <c r="B1494">
        <v>4332</v>
      </c>
      <c r="C1494" s="34" t="s">
        <v>3736</v>
      </c>
      <c r="D1494" s="34" t="s">
        <v>307</v>
      </c>
      <c r="E1494" s="34" t="s">
        <v>152</v>
      </c>
      <c r="F1494" s="34" t="s">
        <v>7461</v>
      </c>
      <c r="G1494" s="34" t="s">
        <v>7462</v>
      </c>
      <c r="H1494" s="34" t="s">
        <v>86</v>
      </c>
      <c r="I1494">
        <v>1</v>
      </c>
      <c r="J1494" s="34" t="s">
        <v>6969</v>
      </c>
      <c r="K1494" s="35">
        <v>43266</v>
      </c>
      <c r="L1494">
        <v>5924.62</v>
      </c>
      <c r="M1494">
        <v>5924.62</v>
      </c>
      <c r="N1494">
        <v>0</v>
      </c>
      <c r="O1494">
        <v>5924.62</v>
      </c>
      <c r="P1494">
        <v>0</v>
      </c>
      <c r="Q1494">
        <v>0</v>
      </c>
      <c r="R1494">
        <v>0</v>
      </c>
      <c r="S1494">
        <v>0</v>
      </c>
    </row>
    <row r="1495" spans="1:19" x14ac:dyDescent="0.25">
      <c r="A1495">
        <v>4</v>
      </c>
      <c r="B1495">
        <v>4332</v>
      </c>
      <c r="C1495" s="34" t="s">
        <v>3736</v>
      </c>
      <c r="D1495" s="34" t="s">
        <v>1592</v>
      </c>
      <c r="E1495" s="34" t="s">
        <v>48</v>
      </c>
      <c r="F1495" s="34" t="s">
        <v>7463</v>
      </c>
      <c r="G1495" s="34" t="s">
        <v>7464</v>
      </c>
      <c r="H1495" s="34" t="s">
        <v>86</v>
      </c>
      <c r="I1495">
        <v>1</v>
      </c>
      <c r="J1495" s="34" t="s">
        <v>6969</v>
      </c>
      <c r="K1495" s="35">
        <v>43410</v>
      </c>
      <c r="L1495">
        <v>47056.23</v>
      </c>
      <c r="M1495">
        <v>47056.23</v>
      </c>
      <c r="N1495">
        <v>0</v>
      </c>
      <c r="O1495">
        <v>47056.23</v>
      </c>
      <c r="P1495">
        <v>0</v>
      </c>
      <c r="Q1495">
        <v>0</v>
      </c>
      <c r="R1495">
        <v>0</v>
      </c>
      <c r="S1495">
        <v>0</v>
      </c>
    </row>
    <row r="1496" spans="1:19" x14ac:dyDescent="0.25">
      <c r="A1496">
        <v>4</v>
      </c>
      <c r="B1496">
        <v>4332</v>
      </c>
      <c r="C1496" s="34" t="s">
        <v>3736</v>
      </c>
      <c r="D1496" s="34" t="s">
        <v>1400</v>
      </c>
      <c r="E1496" s="34" t="s">
        <v>147</v>
      </c>
      <c r="F1496" s="34" t="s">
        <v>7465</v>
      </c>
      <c r="G1496" s="34" t="s">
        <v>7466</v>
      </c>
      <c r="H1496" s="34" t="s">
        <v>107</v>
      </c>
      <c r="I1496">
        <v>0</v>
      </c>
      <c r="J1496" s="34" t="s">
        <v>6969</v>
      </c>
      <c r="K1496" s="35">
        <v>48092</v>
      </c>
      <c r="L1496">
        <v>107408.06</v>
      </c>
      <c r="M1496">
        <v>107408.06</v>
      </c>
      <c r="N1496">
        <v>0</v>
      </c>
      <c r="O1496">
        <v>96667.25</v>
      </c>
      <c r="P1496">
        <v>0</v>
      </c>
      <c r="Q1496">
        <v>8055.6100000000006</v>
      </c>
      <c r="R1496">
        <v>8055.6</v>
      </c>
      <c r="S1496">
        <v>0.01</v>
      </c>
    </row>
    <row r="1497" spans="1:19" x14ac:dyDescent="0.25">
      <c r="A1497">
        <v>4</v>
      </c>
      <c r="B1497">
        <v>4332</v>
      </c>
      <c r="C1497" s="34" t="s">
        <v>3736</v>
      </c>
      <c r="D1497" s="34" t="s">
        <v>795</v>
      </c>
      <c r="E1497" s="34" t="s">
        <v>60</v>
      </c>
      <c r="F1497" s="34" t="s">
        <v>4970</v>
      </c>
      <c r="G1497" s="34" t="s">
        <v>3349</v>
      </c>
      <c r="H1497" s="34" t="s">
        <v>107</v>
      </c>
      <c r="I1497">
        <v>0</v>
      </c>
      <c r="J1497" s="34" t="s">
        <v>6969</v>
      </c>
      <c r="K1497" s="35">
        <v>48092</v>
      </c>
      <c r="L1497">
        <v>63098.86</v>
      </c>
      <c r="M1497">
        <v>63098.86</v>
      </c>
      <c r="N1497">
        <v>0</v>
      </c>
      <c r="O1497">
        <v>56788.97</v>
      </c>
      <c r="P1497">
        <v>0</v>
      </c>
      <c r="Q1497">
        <v>4732.42</v>
      </c>
      <c r="R1497">
        <v>4732.41</v>
      </c>
      <c r="S1497">
        <v>0.01</v>
      </c>
    </row>
    <row r="1498" spans="1:19" x14ac:dyDescent="0.25">
      <c r="A1498">
        <v>4</v>
      </c>
      <c r="B1498">
        <v>4332</v>
      </c>
      <c r="C1498" s="34" t="s">
        <v>3736</v>
      </c>
      <c r="D1498" s="34" t="s">
        <v>2013</v>
      </c>
      <c r="E1498" s="34" t="s">
        <v>76</v>
      </c>
      <c r="F1498" s="34" t="s">
        <v>4971</v>
      </c>
      <c r="G1498" s="34" t="s">
        <v>2285</v>
      </c>
      <c r="H1498" s="34" t="s">
        <v>100</v>
      </c>
      <c r="I1498">
        <v>0</v>
      </c>
      <c r="J1498" s="34" t="s">
        <v>6969</v>
      </c>
      <c r="K1498" s="35">
        <v>43952</v>
      </c>
      <c r="L1498">
        <v>53189.34</v>
      </c>
      <c r="M1498">
        <v>53189.34</v>
      </c>
      <c r="N1498">
        <v>0</v>
      </c>
      <c r="O1498">
        <v>47870.41</v>
      </c>
      <c r="P1498">
        <v>0</v>
      </c>
      <c r="Q1498">
        <v>3989.2</v>
      </c>
      <c r="R1498">
        <v>3989.2</v>
      </c>
      <c r="S1498">
        <v>0</v>
      </c>
    </row>
    <row r="1499" spans="1:19" x14ac:dyDescent="0.25">
      <c r="A1499">
        <v>4</v>
      </c>
      <c r="B1499">
        <v>4332</v>
      </c>
      <c r="C1499" s="34" t="s">
        <v>3736</v>
      </c>
      <c r="D1499" s="34" t="s">
        <v>98</v>
      </c>
      <c r="E1499" s="34" t="s">
        <v>147</v>
      </c>
      <c r="F1499" s="34" t="s">
        <v>4972</v>
      </c>
      <c r="G1499" s="34" t="s">
        <v>1984</v>
      </c>
      <c r="H1499" s="34" t="s">
        <v>104</v>
      </c>
      <c r="I1499">
        <v>0.2</v>
      </c>
      <c r="J1499" s="34" t="s">
        <v>6969</v>
      </c>
      <c r="K1499" s="35">
        <v>43598</v>
      </c>
      <c r="L1499">
        <v>78835</v>
      </c>
      <c r="M1499">
        <v>78835</v>
      </c>
      <c r="N1499">
        <v>0</v>
      </c>
      <c r="O1499">
        <v>70951.5</v>
      </c>
      <c r="P1499">
        <v>0</v>
      </c>
      <c r="Q1499">
        <v>5912.63</v>
      </c>
      <c r="R1499">
        <v>5912.63</v>
      </c>
      <c r="S1499">
        <v>0</v>
      </c>
    </row>
    <row r="1500" spans="1:19" x14ac:dyDescent="0.25">
      <c r="A1500">
        <v>4</v>
      </c>
      <c r="B1500">
        <v>4332</v>
      </c>
      <c r="C1500" s="34" t="s">
        <v>3736</v>
      </c>
      <c r="D1500" s="34" t="s">
        <v>776</v>
      </c>
      <c r="E1500" s="34" t="s">
        <v>777</v>
      </c>
      <c r="F1500" s="34" t="s">
        <v>4973</v>
      </c>
      <c r="G1500" s="34" t="s">
        <v>1516</v>
      </c>
      <c r="H1500" s="34" t="s">
        <v>124</v>
      </c>
      <c r="I1500">
        <v>1</v>
      </c>
      <c r="J1500" s="34" t="s">
        <v>6969</v>
      </c>
      <c r="K1500" s="35">
        <v>43412</v>
      </c>
      <c r="L1500">
        <v>4912.79</v>
      </c>
      <c r="M1500">
        <v>4912.79</v>
      </c>
      <c r="N1500">
        <v>0</v>
      </c>
      <c r="O1500">
        <v>4421.51</v>
      </c>
      <c r="P1500">
        <v>0</v>
      </c>
      <c r="Q1500">
        <v>368.46</v>
      </c>
      <c r="R1500">
        <v>368.46</v>
      </c>
      <c r="S1500">
        <v>0</v>
      </c>
    </row>
    <row r="1501" spans="1:19" x14ac:dyDescent="0.25">
      <c r="A1501">
        <v>4</v>
      </c>
      <c r="B1501">
        <v>4332</v>
      </c>
      <c r="C1501" s="34" t="s">
        <v>3736</v>
      </c>
      <c r="D1501" s="34" t="s">
        <v>78</v>
      </c>
      <c r="E1501" s="34" t="s">
        <v>76</v>
      </c>
      <c r="F1501" s="34" t="s">
        <v>4974</v>
      </c>
      <c r="G1501" s="34" t="s">
        <v>2851</v>
      </c>
      <c r="H1501" s="34" t="s">
        <v>104</v>
      </c>
      <c r="I1501">
        <v>0</v>
      </c>
      <c r="J1501" s="34" t="s">
        <v>6969</v>
      </c>
      <c r="K1501" s="35">
        <v>43899</v>
      </c>
      <c r="L1501">
        <v>31474.45</v>
      </c>
      <c r="M1501">
        <v>31474.45</v>
      </c>
      <c r="N1501">
        <v>0</v>
      </c>
      <c r="O1501">
        <v>28327.01</v>
      </c>
      <c r="P1501">
        <v>0</v>
      </c>
      <c r="Q1501">
        <v>2360.58</v>
      </c>
      <c r="R1501">
        <v>2360.58</v>
      </c>
      <c r="S1501">
        <v>0</v>
      </c>
    </row>
    <row r="1502" spans="1:19" x14ac:dyDescent="0.25">
      <c r="A1502">
        <v>4</v>
      </c>
      <c r="B1502">
        <v>4332</v>
      </c>
      <c r="C1502" s="34" t="s">
        <v>3736</v>
      </c>
      <c r="D1502" s="34" t="s">
        <v>134</v>
      </c>
      <c r="E1502" s="34" t="s">
        <v>135</v>
      </c>
      <c r="F1502" s="34" t="s">
        <v>4975</v>
      </c>
      <c r="G1502" s="34" t="s">
        <v>2700</v>
      </c>
      <c r="H1502" s="34" t="s">
        <v>100</v>
      </c>
      <c r="I1502">
        <v>0.63</v>
      </c>
      <c r="J1502" s="34" t="s">
        <v>6969</v>
      </c>
      <c r="K1502" s="35">
        <v>48092</v>
      </c>
      <c r="L1502">
        <v>571860.91</v>
      </c>
      <c r="M1502">
        <v>571860.91</v>
      </c>
      <c r="N1502">
        <v>0</v>
      </c>
      <c r="O1502">
        <v>514674.82</v>
      </c>
      <c r="P1502">
        <v>0</v>
      </c>
      <c r="Q1502">
        <v>0</v>
      </c>
      <c r="R1502">
        <v>0</v>
      </c>
      <c r="S1502">
        <v>0</v>
      </c>
    </row>
    <row r="1503" spans="1:19" x14ac:dyDescent="0.25">
      <c r="A1503">
        <v>4</v>
      </c>
      <c r="B1503">
        <v>4332</v>
      </c>
      <c r="C1503" s="34" t="s">
        <v>3736</v>
      </c>
      <c r="D1503" s="34" t="s">
        <v>1187</v>
      </c>
      <c r="E1503" s="34" t="s">
        <v>60</v>
      </c>
      <c r="F1503" s="34" t="s">
        <v>4976</v>
      </c>
      <c r="G1503" s="34" t="s">
        <v>1636</v>
      </c>
      <c r="H1503" s="34" t="s">
        <v>107</v>
      </c>
      <c r="I1503">
        <v>0</v>
      </c>
      <c r="J1503" s="34" t="s">
        <v>6969</v>
      </c>
      <c r="K1503" s="35">
        <v>43412</v>
      </c>
      <c r="L1503">
        <v>22480</v>
      </c>
      <c r="M1503">
        <v>22480</v>
      </c>
      <c r="N1503">
        <v>0</v>
      </c>
      <c r="O1503">
        <v>20232</v>
      </c>
      <c r="P1503">
        <v>0</v>
      </c>
      <c r="Q1503">
        <v>1686</v>
      </c>
      <c r="R1503">
        <v>1686</v>
      </c>
      <c r="S1503">
        <v>0</v>
      </c>
    </row>
    <row r="1504" spans="1:19" x14ac:dyDescent="0.25">
      <c r="A1504">
        <v>4</v>
      </c>
      <c r="B1504">
        <v>4332</v>
      </c>
      <c r="C1504" s="34" t="s">
        <v>3736</v>
      </c>
      <c r="D1504" s="34" t="s">
        <v>1875</v>
      </c>
      <c r="E1504" s="34" t="s">
        <v>320</v>
      </c>
      <c r="F1504" s="34" t="s">
        <v>7467</v>
      </c>
      <c r="G1504" s="34" t="s">
        <v>7468</v>
      </c>
      <c r="H1504" s="34" t="s">
        <v>86</v>
      </c>
      <c r="I1504">
        <v>1</v>
      </c>
      <c r="J1504" s="34" t="s">
        <v>6969</v>
      </c>
      <c r="K1504" s="35">
        <v>43412</v>
      </c>
      <c r="L1504">
        <v>9419.4500000000007</v>
      </c>
      <c r="M1504">
        <v>9419.4500000000007</v>
      </c>
      <c r="N1504">
        <v>0</v>
      </c>
      <c r="O1504">
        <v>9419.4500000000007</v>
      </c>
      <c r="P1504">
        <v>0</v>
      </c>
      <c r="Q1504">
        <v>0</v>
      </c>
      <c r="R1504">
        <v>0</v>
      </c>
      <c r="S1504">
        <v>0</v>
      </c>
    </row>
    <row r="1505" spans="1:19" x14ac:dyDescent="0.25">
      <c r="A1505">
        <v>4</v>
      </c>
      <c r="B1505">
        <v>4332</v>
      </c>
      <c r="C1505" s="34" t="s">
        <v>3736</v>
      </c>
      <c r="D1505" s="34" t="s">
        <v>865</v>
      </c>
      <c r="E1505" s="34" t="s">
        <v>255</v>
      </c>
      <c r="F1505" s="34" t="s">
        <v>7469</v>
      </c>
      <c r="G1505" s="34" t="s">
        <v>7470</v>
      </c>
      <c r="H1505" s="34" t="s">
        <v>86</v>
      </c>
      <c r="I1505">
        <v>1</v>
      </c>
      <c r="J1505" s="34" t="s">
        <v>6969</v>
      </c>
      <c r="K1505" s="35">
        <v>43615</v>
      </c>
      <c r="L1505">
        <v>389247.17</v>
      </c>
      <c r="M1505">
        <v>389247.17</v>
      </c>
      <c r="N1505">
        <v>0</v>
      </c>
      <c r="O1505">
        <v>389247.17</v>
      </c>
      <c r="P1505">
        <v>0</v>
      </c>
      <c r="Q1505">
        <v>0</v>
      </c>
      <c r="R1505">
        <v>0</v>
      </c>
      <c r="S1505">
        <v>0</v>
      </c>
    </row>
    <row r="1506" spans="1:19" x14ac:dyDescent="0.25">
      <c r="A1506">
        <v>4</v>
      </c>
      <c r="B1506">
        <v>4332</v>
      </c>
      <c r="C1506" s="34" t="s">
        <v>3736</v>
      </c>
      <c r="D1506" s="34" t="s">
        <v>1863</v>
      </c>
      <c r="E1506" s="34" t="s">
        <v>152</v>
      </c>
      <c r="F1506" s="34" t="s">
        <v>7471</v>
      </c>
      <c r="G1506" s="34" t="s">
        <v>141</v>
      </c>
      <c r="H1506" s="34" t="s">
        <v>86</v>
      </c>
      <c r="I1506">
        <v>1</v>
      </c>
      <c r="J1506" s="34" t="s">
        <v>6969</v>
      </c>
      <c r="K1506" s="35">
        <v>44085</v>
      </c>
      <c r="L1506">
        <v>10680.35</v>
      </c>
      <c r="M1506">
        <v>10680.35</v>
      </c>
      <c r="N1506">
        <v>0</v>
      </c>
      <c r="O1506">
        <v>10680.35</v>
      </c>
      <c r="P1506">
        <v>0</v>
      </c>
      <c r="Q1506">
        <v>0</v>
      </c>
      <c r="R1506">
        <v>0</v>
      </c>
      <c r="S1506">
        <v>0</v>
      </c>
    </row>
    <row r="1507" spans="1:19" x14ac:dyDescent="0.25">
      <c r="A1507">
        <v>4</v>
      </c>
      <c r="B1507">
        <v>4332</v>
      </c>
      <c r="C1507" s="34" t="s">
        <v>3736</v>
      </c>
      <c r="D1507" s="34" t="s">
        <v>1132</v>
      </c>
      <c r="E1507" s="34" t="s">
        <v>93</v>
      </c>
      <c r="F1507" s="34" t="s">
        <v>7472</v>
      </c>
      <c r="G1507" s="34" t="s">
        <v>7473</v>
      </c>
      <c r="H1507" s="34" t="s">
        <v>86</v>
      </c>
      <c r="I1507">
        <v>1</v>
      </c>
      <c r="J1507" s="34" t="s">
        <v>6969</v>
      </c>
      <c r="K1507" s="35">
        <v>48092</v>
      </c>
      <c r="L1507">
        <v>712786.98</v>
      </c>
      <c r="M1507">
        <v>712786.98</v>
      </c>
      <c r="N1507">
        <v>0</v>
      </c>
      <c r="O1507">
        <v>712786.98</v>
      </c>
      <c r="P1507">
        <v>0</v>
      </c>
      <c r="Q1507">
        <v>0</v>
      </c>
      <c r="R1507">
        <v>0</v>
      </c>
      <c r="S1507">
        <v>0</v>
      </c>
    </row>
    <row r="1508" spans="1:19" x14ac:dyDescent="0.25">
      <c r="A1508">
        <v>4</v>
      </c>
      <c r="B1508">
        <v>4332</v>
      </c>
      <c r="C1508" s="34" t="s">
        <v>3736</v>
      </c>
      <c r="D1508" s="34" t="s">
        <v>284</v>
      </c>
      <c r="E1508" s="34" t="s">
        <v>37</v>
      </c>
      <c r="F1508" s="34" t="s">
        <v>4977</v>
      </c>
      <c r="G1508" s="34" t="s">
        <v>2267</v>
      </c>
      <c r="H1508" s="34" t="s">
        <v>104</v>
      </c>
      <c r="I1508">
        <v>0</v>
      </c>
      <c r="J1508" s="34" t="s">
        <v>6969</v>
      </c>
      <c r="K1508" s="35">
        <v>43788</v>
      </c>
      <c r="L1508">
        <v>83304.56</v>
      </c>
      <c r="M1508">
        <v>83304.56</v>
      </c>
      <c r="N1508">
        <v>0</v>
      </c>
      <c r="O1508">
        <v>74974.100000000006</v>
      </c>
      <c r="P1508">
        <v>0</v>
      </c>
      <c r="Q1508">
        <v>6247.84</v>
      </c>
      <c r="R1508">
        <v>6247.84</v>
      </c>
      <c r="S1508">
        <v>0</v>
      </c>
    </row>
    <row r="1509" spans="1:19" x14ac:dyDescent="0.25">
      <c r="A1509">
        <v>4</v>
      </c>
      <c r="B1509">
        <v>4332</v>
      </c>
      <c r="C1509" s="34" t="s">
        <v>3736</v>
      </c>
      <c r="D1509" s="34" t="s">
        <v>2090</v>
      </c>
      <c r="E1509" s="34" t="s">
        <v>9</v>
      </c>
      <c r="F1509" s="34" t="s">
        <v>4978</v>
      </c>
      <c r="G1509" s="34" t="s">
        <v>361</v>
      </c>
      <c r="H1509" s="34" t="s">
        <v>100</v>
      </c>
      <c r="I1509">
        <v>1</v>
      </c>
      <c r="J1509" s="34" t="s">
        <v>6969</v>
      </c>
      <c r="K1509" s="35">
        <v>43781</v>
      </c>
      <c r="L1509">
        <v>23354.34</v>
      </c>
      <c r="M1509">
        <v>23354.34</v>
      </c>
      <c r="N1509">
        <v>0</v>
      </c>
      <c r="O1509">
        <v>21018.91</v>
      </c>
      <c r="P1509">
        <v>0</v>
      </c>
      <c r="Q1509">
        <v>1751.58</v>
      </c>
      <c r="R1509">
        <v>1751.58</v>
      </c>
      <c r="S1509">
        <v>0</v>
      </c>
    </row>
    <row r="1510" spans="1:19" x14ac:dyDescent="0.25">
      <c r="A1510">
        <v>4</v>
      </c>
      <c r="B1510">
        <v>4332</v>
      </c>
      <c r="C1510" s="34" t="s">
        <v>3736</v>
      </c>
      <c r="D1510" s="34" t="s">
        <v>1177</v>
      </c>
      <c r="E1510" s="34" t="s">
        <v>147</v>
      </c>
      <c r="F1510" s="34" t="s">
        <v>4979</v>
      </c>
      <c r="G1510" s="34" t="s">
        <v>1789</v>
      </c>
      <c r="H1510" s="34" t="s">
        <v>104</v>
      </c>
      <c r="I1510">
        <v>1</v>
      </c>
      <c r="J1510" s="34" t="s">
        <v>6969</v>
      </c>
      <c r="K1510" s="35">
        <v>43410</v>
      </c>
      <c r="L1510">
        <v>22415.67</v>
      </c>
      <c r="M1510">
        <v>22415.67</v>
      </c>
      <c r="N1510">
        <v>0</v>
      </c>
      <c r="O1510">
        <v>20174.099999999999</v>
      </c>
      <c r="P1510">
        <v>0</v>
      </c>
      <c r="Q1510">
        <v>1681.18</v>
      </c>
      <c r="R1510">
        <v>1681.18</v>
      </c>
      <c r="S1510">
        <v>0</v>
      </c>
    </row>
    <row r="1511" spans="1:19" x14ac:dyDescent="0.25">
      <c r="A1511">
        <v>4</v>
      </c>
      <c r="B1511">
        <v>4332</v>
      </c>
      <c r="C1511" s="34" t="s">
        <v>3736</v>
      </c>
      <c r="D1511" s="34" t="s">
        <v>1187</v>
      </c>
      <c r="E1511" s="34" t="s">
        <v>60</v>
      </c>
      <c r="F1511" s="34" t="s">
        <v>8675</v>
      </c>
      <c r="G1511" s="34" t="s">
        <v>8629</v>
      </c>
      <c r="H1511" s="34" t="s">
        <v>107</v>
      </c>
      <c r="I1511">
        <v>0.9</v>
      </c>
      <c r="J1511" s="34" t="s">
        <v>6969</v>
      </c>
      <c r="K1511" s="35">
        <v>48092</v>
      </c>
      <c r="L1511">
        <v>331803</v>
      </c>
      <c r="M1511">
        <v>331803</v>
      </c>
      <c r="N1511">
        <v>0</v>
      </c>
      <c r="O1511">
        <v>298622.7</v>
      </c>
      <c r="P1511">
        <v>0</v>
      </c>
      <c r="Q1511">
        <v>0</v>
      </c>
      <c r="R1511">
        <v>0</v>
      </c>
      <c r="S1511">
        <v>0</v>
      </c>
    </row>
    <row r="1512" spans="1:19" x14ac:dyDescent="0.25">
      <c r="A1512">
        <v>4</v>
      </c>
      <c r="B1512">
        <v>4332</v>
      </c>
      <c r="C1512" s="34" t="s">
        <v>3736</v>
      </c>
      <c r="D1512" s="34" t="s">
        <v>1654</v>
      </c>
      <c r="E1512" s="34" t="s">
        <v>131</v>
      </c>
      <c r="F1512" s="34" t="s">
        <v>4980</v>
      </c>
      <c r="G1512" s="34" t="s">
        <v>183</v>
      </c>
      <c r="H1512" s="34" t="s">
        <v>107</v>
      </c>
      <c r="I1512">
        <v>1</v>
      </c>
      <c r="J1512" s="34" t="s">
        <v>6969</v>
      </c>
      <c r="K1512" s="35">
        <v>43412</v>
      </c>
      <c r="L1512">
        <v>10500</v>
      </c>
      <c r="M1512">
        <v>10500</v>
      </c>
      <c r="N1512">
        <v>0</v>
      </c>
      <c r="O1512">
        <v>9450</v>
      </c>
      <c r="P1512">
        <v>0</v>
      </c>
      <c r="Q1512">
        <v>787.5</v>
      </c>
      <c r="R1512">
        <v>787.5</v>
      </c>
      <c r="S1512">
        <v>0</v>
      </c>
    </row>
    <row r="1513" spans="1:19" x14ac:dyDescent="0.25">
      <c r="A1513">
        <v>4</v>
      </c>
      <c r="B1513">
        <v>4332</v>
      </c>
      <c r="C1513" s="34" t="s">
        <v>3736</v>
      </c>
      <c r="D1513" s="34" t="s">
        <v>649</v>
      </c>
      <c r="E1513" s="34" t="s">
        <v>152</v>
      </c>
      <c r="F1513" s="34" t="s">
        <v>4981</v>
      </c>
      <c r="G1513" s="34" t="s">
        <v>711</v>
      </c>
      <c r="H1513" s="34" t="s">
        <v>100</v>
      </c>
      <c r="I1513">
        <v>1</v>
      </c>
      <c r="J1513" s="34" t="s">
        <v>6969</v>
      </c>
      <c r="K1513" s="35">
        <v>43334</v>
      </c>
      <c r="L1513">
        <v>18265.61</v>
      </c>
      <c r="M1513">
        <v>18265.61</v>
      </c>
      <c r="N1513">
        <v>0</v>
      </c>
      <c r="O1513">
        <v>16439.05</v>
      </c>
      <c r="P1513">
        <v>0</v>
      </c>
      <c r="Q1513">
        <v>1369.92</v>
      </c>
      <c r="R1513">
        <v>1369.92</v>
      </c>
      <c r="S1513">
        <v>0</v>
      </c>
    </row>
    <row r="1514" spans="1:19" x14ac:dyDescent="0.25">
      <c r="A1514">
        <v>4</v>
      </c>
      <c r="B1514">
        <v>4332</v>
      </c>
      <c r="C1514" s="34" t="s">
        <v>3736</v>
      </c>
      <c r="D1514" s="34" t="s">
        <v>121</v>
      </c>
      <c r="E1514" s="34" t="s">
        <v>122</v>
      </c>
      <c r="F1514" s="34" t="s">
        <v>7474</v>
      </c>
      <c r="G1514" s="34" t="s">
        <v>7475</v>
      </c>
      <c r="H1514" s="34" t="s">
        <v>86</v>
      </c>
      <c r="I1514">
        <v>1</v>
      </c>
      <c r="J1514" s="34" t="s">
        <v>6969</v>
      </c>
      <c r="K1514" s="35">
        <v>43412</v>
      </c>
      <c r="L1514">
        <v>4801.25</v>
      </c>
      <c r="M1514">
        <v>4801.25</v>
      </c>
      <c r="N1514">
        <v>0</v>
      </c>
      <c r="O1514">
        <v>4801.25</v>
      </c>
      <c r="P1514">
        <v>0</v>
      </c>
      <c r="Q1514">
        <v>0</v>
      </c>
      <c r="R1514">
        <v>0</v>
      </c>
      <c r="S1514">
        <v>0</v>
      </c>
    </row>
    <row r="1515" spans="1:19" x14ac:dyDescent="0.25">
      <c r="A1515">
        <v>4</v>
      </c>
      <c r="B1515">
        <v>4332</v>
      </c>
      <c r="C1515" s="34" t="s">
        <v>3736</v>
      </c>
      <c r="D1515" s="34" t="s">
        <v>1643</v>
      </c>
      <c r="E1515" s="34" t="s">
        <v>152</v>
      </c>
      <c r="F1515" s="34" t="s">
        <v>4982</v>
      </c>
      <c r="G1515" s="34" t="s">
        <v>1644</v>
      </c>
      <c r="H1515" s="34" t="s">
        <v>107</v>
      </c>
      <c r="I1515">
        <v>0</v>
      </c>
      <c r="J1515" s="34" t="s">
        <v>6969</v>
      </c>
      <c r="K1515" s="35">
        <v>43816</v>
      </c>
      <c r="L1515">
        <v>12432.76</v>
      </c>
      <c r="M1515">
        <v>12432.76</v>
      </c>
      <c r="N1515">
        <v>0</v>
      </c>
      <c r="O1515">
        <v>11189.48</v>
      </c>
      <c r="P1515">
        <v>0</v>
      </c>
      <c r="Q1515">
        <v>932.46</v>
      </c>
      <c r="R1515">
        <v>932.46</v>
      </c>
      <c r="S1515">
        <v>0</v>
      </c>
    </row>
    <row r="1516" spans="1:19" x14ac:dyDescent="0.25">
      <c r="A1516">
        <v>4</v>
      </c>
      <c r="B1516">
        <v>4332</v>
      </c>
      <c r="C1516" s="34" t="s">
        <v>3736</v>
      </c>
      <c r="D1516" s="34" t="s">
        <v>1508</v>
      </c>
      <c r="E1516" s="34" t="s">
        <v>131</v>
      </c>
      <c r="F1516" s="34" t="s">
        <v>4983</v>
      </c>
      <c r="G1516" s="34" t="s">
        <v>1661</v>
      </c>
      <c r="H1516" s="34" t="s">
        <v>100</v>
      </c>
      <c r="I1516">
        <v>1</v>
      </c>
      <c r="J1516" s="34" t="s">
        <v>6969</v>
      </c>
      <c r="K1516" s="35">
        <v>43412</v>
      </c>
      <c r="L1516">
        <v>30672.84</v>
      </c>
      <c r="M1516">
        <v>30672.84</v>
      </c>
      <c r="N1516">
        <v>0</v>
      </c>
      <c r="O1516">
        <v>27605.56</v>
      </c>
      <c r="P1516">
        <v>0</v>
      </c>
      <c r="Q1516">
        <v>2300.46</v>
      </c>
      <c r="R1516">
        <v>2300.46</v>
      </c>
      <c r="S1516">
        <v>0</v>
      </c>
    </row>
    <row r="1517" spans="1:19" x14ac:dyDescent="0.25">
      <c r="A1517">
        <v>4</v>
      </c>
      <c r="B1517">
        <v>4332</v>
      </c>
      <c r="C1517" s="34" t="s">
        <v>3736</v>
      </c>
      <c r="D1517" s="34" t="s">
        <v>1695</v>
      </c>
      <c r="E1517" s="34" t="s">
        <v>9</v>
      </c>
      <c r="F1517" s="34" t="s">
        <v>4984</v>
      </c>
      <c r="G1517" s="34" t="s">
        <v>1696</v>
      </c>
      <c r="H1517" s="34" t="s">
        <v>100</v>
      </c>
      <c r="I1517">
        <v>1</v>
      </c>
      <c r="J1517" s="34" t="s">
        <v>6969</v>
      </c>
      <c r="K1517" s="35">
        <v>43410</v>
      </c>
      <c r="L1517">
        <v>55921.4</v>
      </c>
      <c r="M1517">
        <v>55921.4</v>
      </c>
      <c r="N1517">
        <v>0</v>
      </c>
      <c r="O1517">
        <v>50329.26</v>
      </c>
      <c r="P1517">
        <v>0</v>
      </c>
      <c r="Q1517">
        <v>4194.1099999999997</v>
      </c>
      <c r="R1517">
        <v>4194.1099999999997</v>
      </c>
      <c r="S1517">
        <v>0</v>
      </c>
    </row>
    <row r="1518" spans="1:19" x14ac:dyDescent="0.25">
      <c r="A1518">
        <v>4</v>
      </c>
      <c r="B1518">
        <v>4332</v>
      </c>
      <c r="C1518" s="34" t="s">
        <v>3736</v>
      </c>
      <c r="D1518" s="34" t="s">
        <v>2181</v>
      </c>
      <c r="E1518" s="34" t="s">
        <v>60</v>
      </c>
      <c r="F1518" s="34" t="s">
        <v>4985</v>
      </c>
      <c r="G1518" s="34" t="s">
        <v>2188</v>
      </c>
      <c r="H1518" s="34" t="s">
        <v>100</v>
      </c>
      <c r="I1518">
        <v>1</v>
      </c>
      <c r="J1518" s="34" t="s">
        <v>6969</v>
      </c>
      <c r="K1518" s="35">
        <v>43507</v>
      </c>
      <c r="L1518">
        <v>40201.199999999997</v>
      </c>
      <c r="M1518">
        <v>40201.199999999997</v>
      </c>
      <c r="N1518">
        <v>0</v>
      </c>
      <c r="O1518">
        <v>36181.08</v>
      </c>
      <c r="P1518">
        <v>0</v>
      </c>
      <c r="Q1518">
        <v>3015.09</v>
      </c>
      <c r="R1518">
        <v>3015.09</v>
      </c>
      <c r="S1518">
        <v>0</v>
      </c>
    </row>
    <row r="1519" spans="1:19" x14ac:dyDescent="0.25">
      <c r="A1519">
        <v>4</v>
      </c>
      <c r="B1519">
        <v>4332</v>
      </c>
      <c r="C1519" s="34" t="s">
        <v>3736</v>
      </c>
      <c r="D1519" s="34" t="s">
        <v>1735</v>
      </c>
      <c r="E1519" s="34" t="s">
        <v>93</v>
      </c>
      <c r="F1519" s="34" t="s">
        <v>4986</v>
      </c>
      <c r="G1519" s="34" t="s">
        <v>2374</v>
      </c>
      <c r="H1519" s="34" t="s">
        <v>107</v>
      </c>
      <c r="I1519">
        <v>0</v>
      </c>
      <c r="J1519" s="34" t="s">
        <v>6969</v>
      </c>
      <c r="K1519" s="35">
        <v>43507</v>
      </c>
      <c r="L1519">
        <v>61402.39</v>
      </c>
      <c r="M1519">
        <v>61402.39</v>
      </c>
      <c r="N1519">
        <v>0</v>
      </c>
      <c r="O1519">
        <v>55262.15</v>
      </c>
      <c r="P1519">
        <v>0</v>
      </c>
      <c r="Q1519">
        <v>4605.18</v>
      </c>
      <c r="R1519">
        <v>4605.18</v>
      </c>
      <c r="S1519">
        <v>0</v>
      </c>
    </row>
    <row r="1520" spans="1:19" x14ac:dyDescent="0.25">
      <c r="A1520">
        <v>4</v>
      </c>
      <c r="B1520">
        <v>4332</v>
      </c>
      <c r="C1520" s="34" t="s">
        <v>3736</v>
      </c>
      <c r="D1520" s="34" t="s">
        <v>1349</v>
      </c>
      <c r="E1520" s="34" t="s">
        <v>147</v>
      </c>
      <c r="F1520" s="34" t="s">
        <v>4987</v>
      </c>
      <c r="G1520" s="34" t="s">
        <v>1990</v>
      </c>
      <c r="H1520" s="34" t="s">
        <v>107</v>
      </c>
      <c r="I1520">
        <v>0</v>
      </c>
      <c r="J1520" s="34" t="s">
        <v>6969</v>
      </c>
      <c r="K1520" s="35">
        <v>43816</v>
      </c>
      <c r="L1520">
        <v>84487.86</v>
      </c>
      <c r="M1520">
        <v>84487.86</v>
      </c>
      <c r="N1520">
        <v>0</v>
      </c>
      <c r="O1520">
        <v>76039.070000000007</v>
      </c>
      <c r="P1520">
        <v>0</v>
      </c>
      <c r="Q1520">
        <v>6336.59</v>
      </c>
      <c r="R1520">
        <v>6336.59</v>
      </c>
      <c r="S1520">
        <v>0</v>
      </c>
    </row>
    <row r="1521" spans="1:19" x14ac:dyDescent="0.25">
      <c r="A1521">
        <v>4</v>
      </c>
      <c r="B1521">
        <v>4332</v>
      </c>
      <c r="C1521" s="34" t="s">
        <v>3736</v>
      </c>
      <c r="D1521" s="34" t="s">
        <v>1400</v>
      </c>
      <c r="E1521" s="34" t="s">
        <v>147</v>
      </c>
      <c r="F1521" s="34" t="s">
        <v>4988</v>
      </c>
      <c r="G1521" s="34" t="s">
        <v>2783</v>
      </c>
      <c r="H1521" s="34" t="s">
        <v>107</v>
      </c>
      <c r="I1521">
        <v>0</v>
      </c>
      <c r="J1521" s="34" t="s">
        <v>6969</v>
      </c>
      <c r="K1521" s="35">
        <v>43962</v>
      </c>
      <c r="L1521">
        <v>6135.97</v>
      </c>
      <c r="M1521">
        <v>6135.97</v>
      </c>
      <c r="N1521">
        <v>0</v>
      </c>
      <c r="O1521">
        <v>5522.37</v>
      </c>
      <c r="P1521">
        <v>0</v>
      </c>
      <c r="Q1521">
        <v>460.2</v>
      </c>
      <c r="R1521">
        <v>460.2</v>
      </c>
      <c r="S1521">
        <v>0</v>
      </c>
    </row>
    <row r="1522" spans="1:19" x14ac:dyDescent="0.25">
      <c r="A1522">
        <v>4</v>
      </c>
      <c r="B1522">
        <v>4332</v>
      </c>
      <c r="C1522" s="34" t="s">
        <v>3736</v>
      </c>
      <c r="D1522" s="34" t="s">
        <v>189</v>
      </c>
      <c r="E1522" s="34" t="s">
        <v>9</v>
      </c>
      <c r="F1522" s="34" t="s">
        <v>7476</v>
      </c>
      <c r="G1522" s="34" t="s">
        <v>189</v>
      </c>
      <c r="H1522" s="34" t="s">
        <v>86</v>
      </c>
      <c r="I1522">
        <v>1</v>
      </c>
      <c r="J1522" s="34" t="s">
        <v>6969</v>
      </c>
      <c r="K1522" s="35">
        <v>43356</v>
      </c>
      <c r="L1522">
        <v>8052.33</v>
      </c>
      <c r="M1522">
        <v>8052.33</v>
      </c>
      <c r="N1522">
        <v>0</v>
      </c>
      <c r="O1522">
        <v>8052.33</v>
      </c>
      <c r="P1522">
        <v>0</v>
      </c>
      <c r="Q1522">
        <v>0</v>
      </c>
      <c r="R1522">
        <v>0</v>
      </c>
      <c r="S1522">
        <v>0</v>
      </c>
    </row>
    <row r="1523" spans="1:19" x14ac:dyDescent="0.25">
      <c r="A1523">
        <v>4</v>
      </c>
      <c r="B1523">
        <v>4332</v>
      </c>
      <c r="C1523" s="34" t="s">
        <v>3736</v>
      </c>
      <c r="D1523" s="34" t="s">
        <v>797</v>
      </c>
      <c r="E1523" s="34" t="s">
        <v>9</v>
      </c>
      <c r="F1523" s="34" t="s">
        <v>4989</v>
      </c>
      <c r="G1523" s="34" t="s">
        <v>1677</v>
      </c>
      <c r="H1523" s="34" t="s">
        <v>100</v>
      </c>
      <c r="I1523">
        <v>1</v>
      </c>
      <c r="J1523" s="34" t="s">
        <v>6969</v>
      </c>
      <c r="K1523" s="35">
        <v>43410</v>
      </c>
      <c r="L1523">
        <v>18290.5</v>
      </c>
      <c r="M1523">
        <v>18290.5</v>
      </c>
      <c r="N1523">
        <v>0</v>
      </c>
      <c r="O1523">
        <v>16461.45</v>
      </c>
      <c r="P1523">
        <v>0</v>
      </c>
      <c r="Q1523">
        <v>1371.79</v>
      </c>
      <c r="R1523">
        <v>1371.79</v>
      </c>
      <c r="S1523">
        <v>0</v>
      </c>
    </row>
    <row r="1524" spans="1:19" x14ac:dyDescent="0.25">
      <c r="A1524">
        <v>4</v>
      </c>
      <c r="B1524">
        <v>4332</v>
      </c>
      <c r="C1524" s="34" t="s">
        <v>3736</v>
      </c>
      <c r="D1524" s="34" t="s">
        <v>90</v>
      </c>
      <c r="E1524" s="34" t="s">
        <v>9</v>
      </c>
      <c r="F1524" s="34" t="s">
        <v>4990</v>
      </c>
      <c r="G1524" s="34" t="s">
        <v>3289</v>
      </c>
      <c r="H1524" s="34" t="s">
        <v>107</v>
      </c>
      <c r="I1524">
        <v>0.1</v>
      </c>
      <c r="J1524" s="34" t="s">
        <v>6969</v>
      </c>
      <c r="K1524" s="35">
        <v>48092</v>
      </c>
      <c r="L1524">
        <v>74035.3</v>
      </c>
      <c r="M1524">
        <v>103786.78</v>
      </c>
      <c r="N1524">
        <v>29751.48</v>
      </c>
      <c r="O1524">
        <v>93408.1</v>
      </c>
      <c r="P1524">
        <v>26776.33</v>
      </c>
      <c r="Q1524">
        <v>7784.01</v>
      </c>
      <c r="R1524">
        <v>5552.65</v>
      </c>
      <c r="S1524">
        <v>2231.36</v>
      </c>
    </row>
    <row r="1525" spans="1:19" x14ac:dyDescent="0.25">
      <c r="A1525">
        <v>4</v>
      </c>
      <c r="B1525">
        <v>4332</v>
      </c>
      <c r="C1525" s="34" t="s">
        <v>3736</v>
      </c>
      <c r="D1525" s="34" t="s">
        <v>1755</v>
      </c>
      <c r="E1525" s="34" t="s">
        <v>152</v>
      </c>
      <c r="F1525" s="34" t="s">
        <v>7477</v>
      </c>
      <c r="G1525" s="34" t="s">
        <v>7478</v>
      </c>
      <c r="H1525" s="34" t="s">
        <v>86</v>
      </c>
      <c r="I1525">
        <v>1</v>
      </c>
      <c r="J1525" s="34" t="s">
        <v>6969</v>
      </c>
      <c r="K1525" s="35">
        <v>43410</v>
      </c>
      <c r="L1525">
        <v>9863.5</v>
      </c>
      <c r="M1525">
        <v>9863.5</v>
      </c>
      <c r="N1525">
        <v>0</v>
      </c>
      <c r="O1525">
        <v>9863.5</v>
      </c>
      <c r="P1525">
        <v>0</v>
      </c>
      <c r="Q1525">
        <v>0</v>
      </c>
      <c r="R1525">
        <v>0</v>
      </c>
      <c r="S1525">
        <v>0</v>
      </c>
    </row>
    <row r="1526" spans="1:19" x14ac:dyDescent="0.25">
      <c r="A1526">
        <v>4</v>
      </c>
      <c r="B1526">
        <v>4332</v>
      </c>
      <c r="C1526" s="34" t="s">
        <v>3736</v>
      </c>
      <c r="D1526" s="34" t="s">
        <v>90</v>
      </c>
      <c r="E1526" s="34" t="s">
        <v>9</v>
      </c>
      <c r="F1526" s="34" t="s">
        <v>4991</v>
      </c>
      <c r="G1526" s="34" t="s">
        <v>7479</v>
      </c>
      <c r="H1526" s="34" t="s">
        <v>107</v>
      </c>
      <c r="I1526">
        <v>0.6</v>
      </c>
      <c r="J1526" s="34" t="s">
        <v>6969</v>
      </c>
      <c r="K1526" s="35">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s="34" t="s">
        <v>3736</v>
      </c>
      <c r="D1527" s="34" t="s">
        <v>1934</v>
      </c>
      <c r="E1527" s="34" t="s">
        <v>27</v>
      </c>
      <c r="F1527" s="34" t="s">
        <v>4992</v>
      </c>
      <c r="G1527" s="34" t="s">
        <v>1935</v>
      </c>
      <c r="H1527" s="34" t="s">
        <v>107</v>
      </c>
      <c r="I1527">
        <v>0</v>
      </c>
      <c r="J1527" s="34" t="s">
        <v>6969</v>
      </c>
      <c r="K1527" s="35">
        <v>43598</v>
      </c>
      <c r="L1527">
        <v>17797.830000000002</v>
      </c>
      <c r="M1527">
        <v>17797.830000000002</v>
      </c>
      <c r="N1527">
        <v>0</v>
      </c>
      <c r="O1527">
        <v>16018.05</v>
      </c>
      <c r="P1527">
        <v>0</v>
      </c>
      <c r="Q1527">
        <v>1334.84</v>
      </c>
      <c r="R1527">
        <v>1334.84</v>
      </c>
      <c r="S1527">
        <v>0</v>
      </c>
    </row>
    <row r="1528" spans="1:19" x14ac:dyDescent="0.25">
      <c r="A1528">
        <v>4</v>
      </c>
      <c r="B1528">
        <v>4332</v>
      </c>
      <c r="C1528" s="34" t="s">
        <v>3736</v>
      </c>
      <c r="D1528" s="34" t="s">
        <v>1659</v>
      </c>
      <c r="E1528" s="34" t="s">
        <v>687</v>
      </c>
      <c r="F1528" s="34" t="s">
        <v>4993</v>
      </c>
      <c r="G1528" s="34" t="s">
        <v>1930</v>
      </c>
      <c r="H1528" s="34" t="s">
        <v>124</v>
      </c>
      <c r="I1528">
        <v>1</v>
      </c>
      <c r="J1528" s="34" t="s">
        <v>6969</v>
      </c>
      <c r="K1528" s="35">
        <v>43417</v>
      </c>
      <c r="L1528">
        <v>24190.34</v>
      </c>
      <c r="M1528">
        <v>24190.34</v>
      </c>
      <c r="N1528">
        <v>0</v>
      </c>
      <c r="O1528">
        <v>21771.31</v>
      </c>
      <c r="P1528">
        <v>0</v>
      </c>
      <c r="Q1528">
        <v>1814.28</v>
      </c>
      <c r="R1528">
        <v>1814.28</v>
      </c>
      <c r="S1528">
        <v>0</v>
      </c>
    </row>
    <row r="1529" spans="1:19" x14ac:dyDescent="0.25">
      <c r="A1529">
        <v>4</v>
      </c>
      <c r="B1529">
        <v>4332</v>
      </c>
      <c r="C1529" s="34" t="s">
        <v>3736</v>
      </c>
      <c r="D1529" s="34" t="s">
        <v>989</v>
      </c>
      <c r="E1529" s="34" t="s">
        <v>15</v>
      </c>
      <c r="F1529" s="34" t="s">
        <v>4994</v>
      </c>
      <c r="G1529" s="34" t="s">
        <v>1888</v>
      </c>
      <c r="H1529" s="34" t="s">
        <v>107</v>
      </c>
      <c r="I1529">
        <v>0.5</v>
      </c>
      <c r="J1529" s="34" t="s">
        <v>6969</v>
      </c>
      <c r="K1529" s="35">
        <v>43411</v>
      </c>
      <c r="L1529">
        <v>16424.66</v>
      </c>
      <c r="M1529">
        <v>16424.66</v>
      </c>
      <c r="N1529">
        <v>0</v>
      </c>
      <c r="O1529">
        <v>14782.19</v>
      </c>
      <c r="P1529">
        <v>0</v>
      </c>
      <c r="Q1529">
        <v>1231.8499999999999</v>
      </c>
      <c r="R1529">
        <v>1231.8499999999999</v>
      </c>
      <c r="S1529">
        <v>0</v>
      </c>
    </row>
    <row r="1530" spans="1:19" x14ac:dyDescent="0.25">
      <c r="A1530">
        <v>4</v>
      </c>
      <c r="B1530">
        <v>4332</v>
      </c>
      <c r="C1530" s="34" t="s">
        <v>3736</v>
      </c>
      <c r="D1530" s="34" t="s">
        <v>327</v>
      </c>
      <c r="E1530" s="34" t="s">
        <v>9</v>
      </c>
      <c r="F1530" s="34" t="s">
        <v>7480</v>
      </c>
      <c r="G1530" s="34" t="s">
        <v>7481</v>
      </c>
      <c r="H1530" s="34" t="s">
        <v>104</v>
      </c>
      <c r="I1530">
        <v>0.1</v>
      </c>
      <c r="J1530" s="34" t="s">
        <v>6969</v>
      </c>
      <c r="K1530" s="35">
        <v>48092</v>
      </c>
      <c r="L1530">
        <v>2356734</v>
      </c>
      <c r="M1530">
        <v>2356734</v>
      </c>
      <c r="N1530">
        <v>0</v>
      </c>
      <c r="O1530">
        <v>2121060.6</v>
      </c>
      <c r="P1530">
        <v>0</v>
      </c>
      <c r="Q1530">
        <v>0</v>
      </c>
      <c r="R1530">
        <v>0</v>
      </c>
      <c r="S1530">
        <v>0</v>
      </c>
    </row>
    <row r="1531" spans="1:19" x14ac:dyDescent="0.25">
      <c r="A1531">
        <v>4</v>
      </c>
      <c r="B1531">
        <v>4332</v>
      </c>
      <c r="C1531" s="34" t="s">
        <v>3736</v>
      </c>
      <c r="D1531" s="34" t="s">
        <v>426</v>
      </c>
      <c r="E1531" s="34" t="s">
        <v>60</v>
      </c>
      <c r="F1531" s="34" t="s">
        <v>4995</v>
      </c>
      <c r="G1531" s="34" t="s">
        <v>1693</v>
      </c>
      <c r="H1531" s="34" t="s">
        <v>86</v>
      </c>
      <c r="I1531">
        <v>1</v>
      </c>
      <c r="J1531" s="34" t="s">
        <v>6969</v>
      </c>
      <c r="K1531" s="35">
        <v>43412</v>
      </c>
      <c r="L1531">
        <v>25850.5</v>
      </c>
      <c r="M1531">
        <v>25850.5</v>
      </c>
      <c r="N1531">
        <v>0</v>
      </c>
      <c r="O1531">
        <v>23265.45</v>
      </c>
      <c r="P1531">
        <v>0</v>
      </c>
      <c r="Q1531">
        <v>1938.79</v>
      </c>
      <c r="R1531">
        <v>1938.79</v>
      </c>
      <c r="S1531">
        <v>0</v>
      </c>
    </row>
    <row r="1532" spans="1:19" x14ac:dyDescent="0.25">
      <c r="A1532">
        <v>4</v>
      </c>
      <c r="B1532">
        <v>4332</v>
      </c>
      <c r="C1532" s="34" t="s">
        <v>3736</v>
      </c>
      <c r="D1532" s="34" t="s">
        <v>1336</v>
      </c>
      <c r="E1532" s="34" t="s">
        <v>9</v>
      </c>
      <c r="F1532" s="34" t="s">
        <v>4996</v>
      </c>
      <c r="G1532" s="34" t="s">
        <v>1793</v>
      </c>
      <c r="H1532" s="34" t="s">
        <v>107</v>
      </c>
      <c r="I1532">
        <v>0.1</v>
      </c>
      <c r="J1532" s="34" t="s">
        <v>6969</v>
      </c>
      <c r="K1532" s="35">
        <v>43410</v>
      </c>
      <c r="L1532">
        <v>6769.55</v>
      </c>
      <c r="M1532">
        <v>6769.55</v>
      </c>
      <c r="N1532">
        <v>0</v>
      </c>
      <c r="O1532">
        <v>6092.6</v>
      </c>
      <c r="P1532">
        <v>0</v>
      </c>
      <c r="Q1532">
        <v>507.72</v>
      </c>
      <c r="R1532">
        <v>507.72</v>
      </c>
      <c r="S1532">
        <v>0</v>
      </c>
    </row>
    <row r="1533" spans="1:19" x14ac:dyDescent="0.25">
      <c r="A1533">
        <v>4</v>
      </c>
      <c r="B1533">
        <v>4332</v>
      </c>
      <c r="C1533" s="34" t="s">
        <v>3736</v>
      </c>
      <c r="D1533" s="34" t="s">
        <v>2033</v>
      </c>
      <c r="E1533" s="34" t="s">
        <v>60</v>
      </c>
      <c r="F1533" s="34" t="s">
        <v>4997</v>
      </c>
      <c r="G1533" s="34" t="s">
        <v>2034</v>
      </c>
      <c r="H1533" s="34" t="s">
        <v>100</v>
      </c>
      <c r="I1533">
        <v>1</v>
      </c>
      <c r="J1533" s="34" t="s">
        <v>6969</v>
      </c>
      <c r="K1533" s="35">
        <v>43507</v>
      </c>
      <c r="L1533">
        <v>15355</v>
      </c>
      <c r="M1533">
        <v>15355</v>
      </c>
      <c r="N1533">
        <v>0</v>
      </c>
      <c r="O1533">
        <v>13819.5</v>
      </c>
      <c r="P1533">
        <v>0</v>
      </c>
      <c r="Q1533">
        <v>1151.6300000000001</v>
      </c>
      <c r="R1533">
        <v>1151.6300000000001</v>
      </c>
      <c r="S1533">
        <v>0</v>
      </c>
    </row>
    <row r="1534" spans="1:19" x14ac:dyDescent="0.25">
      <c r="A1534">
        <v>4</v>
      </c>
      <c r="B1534">
        <v>4332</v>
      </c>
      <c r="C1534" s="34" t="s">
        <v>3736</v>
      </c>
      <c r="D1534" s="34" t="s">
        <v>1400</v>
      </c>
      <c r="E1534" s="34" t="s">
        <v>147</v>
      </c>
      <c r="F1534" s="34" t="s">
        <v>7482</v>
      </c>
      <c r="G1534" s="34" t="s">
        <v>7483</v>
      </c>
      <c r="H1534" s="34" t="s">
        <v>107</v>
      </c>
      <c r="I1534">
        <v>0</v>
      </c>
      <c r="J1534" s="34" t="s">
        <v>6969</v>
      </c>
      <c r="K1534" s="35">
        <v>48092</v>
      </c>
      <c r="L1534">
        <v>15775.5</v>
      </c>
      <c r="M1534">
        <v>15775.5</v>
      </c>
      <c r="N1534">
        <v>0</v>
      </c>
      <c r="O1534">
        <v>14197.95</v>
      </c>
      <c r="P1534">
        <v>0</v>
      </c>
      <c r="Q1534">
        <v>1183.1600000000001</v>
      </c>
      <c r="R1534">
        <v>1183.1600000000001</v>
      </c>
      <c r="S1534">
        <v>0</v>
      </c>
    </row>
    <row r="1535" spans="1:19" x14ac:dyDescent="0.25">
      <c r="A1535">
        <v>4</v>
      </c>
      <c r="B1535">
        <v>4332</v>
      </c>
      <c r="C1535" s="34" t="s">
        <v>3736</v>
      </c>
      <c r="D1535" s="34" t="s">
        <v>119</v>
      </c>
      <c r="E1535" s="34" t="s">
        <v>102</v>
      </c>
      <c r="F1535" s="34" t="s">
        <v>4998</v>
      </c>
      <c r="G1535" s="34" t="s">
        <v>3148</v>
      </c>
      <c r="H1535" s="34" t="s">
        <v>107</v>
      </c>
      <c r="I1535">
        <v>0</v>
      </c>
      <c r="J1535" s="34" t="s">
        <v>6969</v>
      </c>
      <c r="K1535" s="35">
        <v>44028</v>
      </c>
      <c r="L1535">
        <v>250564.36</v>
      </c>
      <c r="M1535">
        <v>0</v>
      </c>
      <c r="N1535">
        <v>-250564.36</v>
      </c>
      <c r="O1535">
        <v>0</v>
      </c>
      <c r="P1535">
        <v>-225507.92</v>
      </c>
      <c r="Q1535">
        <v>0</v>
      </c>
      <c r="R1535">
        <v>0</v>
      </c>
      <c r="S1535">
        <v>0</v>
      </c>
    </row>
    <row r="1536" spans="1:19" x14ac:dyDescent="0.25">
      <c r="A1536">
        <v>4</v>
      </c>
      <c r="B1536">
        <v>4332</v>
      </c>
      <c r="C1536" s="34" t="s">
        <v>3736</v>
      </c>
      <c r="D1536" s="34" t="s">
        <v>81</v>
      </c>
      <c r="E1536" s="34" t="s">
        <v>82</v>
      </c>
      <c r="F1536" s="34" t="s">
        <v>8774</v>
      </c>
      <c r="G1536" s="34" t="s">
        <v>8775</v>
      </c>
      <c r="H1536" s="34" t="s">
        <v>3712</v>
      </c>
      <c r="I1536">
        <v>0.35</v>
      </c>
      <c r="J1536" s="34" t="s">
        <v>6970</v>
      </c>
      <c r="K1536" s="35">
        <v>48092</v>
      </c>
      <c r="L1536">
        <v>43902</v>
      </c>
      <c r="M1536">
        <v>43902</v>
      </c>
      <c r="N1536">
        <v>0</v>
      </c>
      <c r="O1536">
        <v>32926.5</v>
      </c>
      <c r="P1536">
        <v>0</v>
      </c>
      <c r="Q1536">
        <v>0</v>
      </c>
      <c r="R1536">
        <v>0</v>
      </c>
      <c r="S1536">
        <v>0</v>
      </c>
    </row>
    <row r="1537" spans="1:19" x14ac:dyDescent="0.25">
      <c r="A1537">
        <v>4</v>
      </c>
      <c r="B1537">
        <v>4332</v>
      </c>
      <c r="C1537" s="34" t="s">
        <v>3736</v>
      </c>
      <c r="D1537" s="34" t="s">
        <v>795</v>
      </c>
      <c r="E1537" s="34" t="s">
        <v>60</v>
      </c>
      <c r="F1537" s="34" t="s">
        <v>4999</v>
      </c>
      <c r="G1537" s="34" t="s">
        <v>3066</v>
      </c>
      <c r="H1537" s="34" t="s">
        <v>107</v>
      </c>
      <c r="I1537">
        <v>0</v>
      </c>
      <c r="J1537" s="34" t="s">
        <v>6969</v>
      </c>
      <c r="K1537" s="35">
        <v>43917</v>
      </c>
      <c r="L1537">
        <v>53796</v>
      </c>
      <c r="M1537">
        <v>53796</v>
      </c>
      <c r="N1537">
        <v>0</v>
      </c>
      <c r="O1537">
        <v>48416.4</v>
      </c>
      <c r="P1537">
        <v>0</v>
      </c>
      <c r="Q1537">
        <v>4034.7</v>
      </c>
      <c r="R1537">
        <v>4034.7</v>
      </c>
      <c r="S1537">
        <v>0</v>
      </c>
    </row>
    <row r="1538" spans="1:19" x14ac:dyDescent="0.25">
      <c r="A1538">
        <v>4</v>
      </c>
      <c r="B1538">
        <v>4332</v>
      </c>
      <c r="C1538" s="34" t="s">
        <v>3736</v>
      </c>
      <c r="D1538" s="34" t="s">
        <v>96</v>
      </c>
      <c r="E1538" s="34" t="s">
        <v>9</v>
      </c>
      <c r="F1538" s="34" t="s">
        <v>7484</v>
      </c>
      <c r="G1538" s="34" t="s">
        <v>7485</v>
      </c>
      <c r="H1538" s="34" t="s">
        <v>107</v>
      </c>
      <c r="I1538">
        <v>0.8</v>
      </c>
      <c r="J1538" s="34" t="s">
        <v>6969</v>
      </c>
      <c r="K1538" s="35">
        <v>48092</v>
      </c>
      <c r="L1538">
        <v>1836603.61</v>
      </c>
      <c r="M1538">
        <v>1836603.61</v>
      </c>
      <c r="N1538">
        <v>0</v>
      </c>
      <c r="O1538">
        <v>1652943.25</v>
      </c>
      <c r="P1538">
        <v>0</v>
      </c>
      <c r="Q1538">
        <v>0</v>
      </c>
      <c r="R1538">
        <v>0</v>
      </c>
      <c r="S1538">
        <v>0</v>
      </c>
    </row>
    <row r="1539" spans="1:19" x14ac:dyDescent="0.25">
      <c r="A1539">
        <v>4</v>
      </c>
      <c r="B1539">
        <v>4332</v>
      </c>
      <c r="C1539" s="34" t="s">
        <v>3736</v>
      </c>
      <c r="D1539" s="34" t="s">
        <v>674</v>
      </c>
      <c r="E1539" s="34" t="s">
        <v>60</v>
      </c>
      <c r="F1539" s="34" t="s">
        <v>5000</v>
      </c>
      <c r="G1539" s="34" t="s">
        <v>1631</v>
      </c>
      <c r="H1539" s="34" t="s">
        <v>100</v>
      </c>
      <c r="I1539">
        <v>1</v>
      </c>
      <c r="J1539" s="34" t="s">
        <v>6969</v>
      </c>
      <c r="K1539" s="35">
        <v>43412</v>
      </c>
      <c r="L1539">
        <v>6035.15</v>
      </c>
      <c r="M1539">
        <v>6035.15</v>
      </c>
      <c r="N1539">
        <v>0</v>
      </c>
      <c r="O1539">
        <v>5431.64</v>
      </c>
      <c r="P1539">
        <v>0</v>
      </c>
      <c r="Q1539">
        <v>452.64</v>
      </c>
      <c r="R1539">
        <v>452.64</v>
      </c>
      <c r="S1539">
        <v>0</v>
      </c>
    </row>
    <row r="1540" spans="1:19" x14ac:dyDescent="0.25">
      <c r="A1540">
        <v>4</v>
      </c>
      <c r="B1540">
        <v>4332</v>
      </c>
      <c r="C1540" s="34" t="s">
        <v>3736</v>
      </c>
      <c r="D1540" s="34" t="s">
        <v>1177</v>
      </c>
      <c r="E1540" s="34" t="s">
        <v>147</v>
      </c>
      <c r="F1540" s="34" t="s">
        <v>5001</v>
      </c>
      <c r="G1540" s="34" t="s">
        <v>1614</v>
      </c>
      <c r="H1540" s="34" t="s">
        <v>104</v>
      </c>
      <c r="I1540">
        <v>1</v>
      </c>
      <c r="J1540" s="34" t="s">
        <v>6969</v>
      </c>
      <c r="K1540" s="35">
        <v>43412</v>
      </c>
      <c r="L1540">
        <v>50882.75</v>
      </c>
      <c r="M1540">
        <v>50882.75</v>
      </c>
      <c r="N1540">
        <v>0</v>
      </c>
      <c r="O1540">
        <v>45794.48</v>
      </c>
      <c r="P1540">
        <v>0</v>
      </c>
      <c r="Q1540">
        <v>3816.21</v>
      </c>
      <c r="R1540">
        <v>3816.21</v>
      </c>
      <c r="S1540">
        <v>0</v>
      </c>
    </row>
    <row r="1541" spans="1:19" x14ac:dyDescent="0.25">
      <c r="A1541">
        <v>4</v>
      </c>
      <c r="B1541">
        <v>4332</v>
      </c>
      <c r="C1541" s="34" t="s">
        <v>3736</v>
      </c>
      <c r="D1541" s="34" t="s">
        <v>52</v>
      </c>
      <c r="E1541" s="34" t="s">
        <v>21</v>
      </c>
      <c r="F1541" s="34" t="s">
        <v>7486</v>
      </c>
      <c r="G1541" s="34" t="s">
        <v>7487</v>
      </c>
      <c r="H1541" s="34" t="s">
        <v>86</v>
      </c>
      <c r="I1541">
        <v>1</v>
      </c>
      <c r="J1541" s="34" t="s">
        <v>6969</v>
      </c>
      <c r="K1541" s="35">
        <v>43412</v>
      </c>
      <c r="L1541">
        <v>25227.39</v>
      </c>
      <c r="M1541">
        <v>25227.39</v>
      </c>
      <c r="N1541">
        <v>0</v>
      </c>
      <c r="O1541">
        <v>25227.39</v>
      </c>
      <c r="P1541">
        <v>0</v>
      </c>
      <c r="Q1541">
        <v>0</v>
      </c>
      <c r="R1541">
        <v>0</v>
      </c>
      <c r="S1541">
        <v>0</v>
      </c>
    </row>
    <row r="1542" spans="1:19" x14ac:dyDescent="0.25">
      <c r="A1542">
        <v>4</v>
      </c>
      <c r="B1542">
        <v>4332</v>
      </c>
      <c r="C1542" s="34" t="s">
        <v>3736</v>
      </c>
      <c r="D1542" s="34" t="s">
        <v>315</v>
      </c>
      <c r="E1542" s="34" t="s">
        <v>93</v>
      </c>
      <c r="F1542" s="34" t="s">
        <v>7488</v>
      </c>
      <c r="G1542" s="34" t="s">
        <v>141</v>
      </c>
      <c r="H1542" s="34" t="s">
        <v>86</v>
      </c>
      <c r="I1542">
        <v>1</v>
      </c>
      <c r="J1542" s="34" t="s">
        <v>6969</v>
      </c>
      <c r="K1542" s="35">
        <v>43265</v>
      </c>
      <c r="L1542">
        <v>3572.69</v>
      </c>
      <c r="M1542">
        <v>3572.69</v>
      </c>
      <c r="N1542">
        <v>0</v>
      </c>
      <c r="O1542">
        <v>3572.69</v>
      </c>
      <c r="P1542">
        <v>0</v>
      </c>
      <c r="Q1542">
        <v>0</v>
      </c>
      <c r="R1542">
        <v>0</v>
      </c>
      <c r="S1542">
        <v>0</v>
      </c>
    </row>
    <row r="1543" spans="1:19" x14ac:dyDescent="0.25">
      <c r="A1543">
        <v>4</v>
      </c>
      <c r="B1543">
        <v>4332</v>
      </c>
      <c r="C1543" s="34" t="s">
        <v>3736</v>
      </c>
      <c r="D1543" s="34" t="s">
        <v>1400</v>
      </c>
      <c r="E1543" s="34" t="s">
        <v>147</v>
      </c>
      <c r="F1543" s="34" t="s">
        <v>7489</v>
      </c>
      <c r="G1543" s="34" t="s">
        <v>7490</v>
      </c>
      <c r="H1543" s="34" t="s">
        <v>107</v>
      </c>
      <c r="I1543">
        <v>0</v>
      </c>
      <c r="J1543" s="34" t="s">
        <v>6969</v>
      </c>
      <c r="K1543" s="35">
        <v>48092</v>
      </c>
      <c r="L1543">
        <v>3337.15</v>
      </c>
      <c r="M1543">
        <v>3337.15</v>
      </c>
      <c r="N1543">
        <v>0</v>
      </c>
      <c r="O1543">
        <v>3003.44</v>
      </c>
      <c r="P1543">
        <v>0</v>
      </c>
      <c r="Q1543">
        <v>250.28</v>
      </c>
      <c r="R1543">
        <v>250.28</v>
      </c>
      <c r="S1543">
        <v>0</v>
      </c>
    </row>
    <row r="1544" spans="1:19" x14ac:dyDescent="0.25">
      <c r="A1544">
        <v>4</v>
      </c>
      <c r="B1544">
        <v>4332</v>
      </c>
      <c r="C1544" s="34" t="s">
        <v>3736</v>
      </c>
      <c r="D1544" s="34" t="s">
        <v>989</v>
      </c>
      <c r="E1544" s="34" t="s">
        <v>15</v>
      </c>
      <c r="F1544" s="34" t="s">
        <v>5002</v>
      </c>
      <c r="G1544" s="34" t="s">
        <v>1892</v>
      </c>
      <c r="H1544" s="34" t="s">
        <v>107</v>
      </c>
      <c r="I1544">
        <v>0.5</v>
      </c>
      <c r="J1544" s="34" t="s">
        <v>6969</v>
      </c>
      <c r="K1544" s="35">
        <v>43411</v>
      </c>
      <c r="L1544">
        <v>13312</v>
      </c>
      <c r="M1544">
        <v>13312</v>
      </c>
      <c r="N1544">
        <v>0</v>
      </c>
      <c r="O1544">
        <v>11980.8</v>
      </c>
      <c r="P1544">
        <v>0</v>
      </c>
      <c r="Q1544">
        <v>998.4</v>
      </c>
      <c r="R1544">
        <v>998.4</v>
      </c>
      <c r="S1544">
        <v>0</v>
      </c>
    </row>
    <row r="1545" spans="1:19" x14ac:dyDescent="0.25">
      <c r="A1545">
        <v>4</v>
      </c>
      <c r="B1545">
        <v>4332</v>
      </c>
      <c r="C1545" s="34" t="s">
        <v>3736</v>
      </c>
      <c r="D1545" s="34" t="s">
        <v>78</v>
      </c>
      <c r="E1545" s="34" t="s">
        <v>76</v>
      </c>
      <c r="F1545" s="34" t="s">
        <v>5003</v>
      </c>
      <c r="G1545" s="34" t="s">
        <v>2147</v>
      </c>
      <c r="H1545" s="34" t="s">
        <v>107</v>
      </c>
      <c r="I1545">
        <v>0</v>
      </c>
      <c r="J1545" s="34" t="s">
        <v>6969</v>
      </c>
      <c r="K1545" s="35">
        <v>43991</v>
      </c>
      <c r="L1545">
        <v>30838.400000000001</v>
      </c>
      <c r="M1545">
        <v>30838.400000000001</v>
      </c>
      <c r="N1545">
        <v>0</v>
      </c>
      <c r="O1545">
        <v>27754.560000000001</v>
      </c>
      <c r="P1545">
        <v>0</v>
      </c>
      <c r="Q1545">
        <v>2312.88</v>
      </c>
      <c r="R1545">
        <v>2312.88</v>
      </c>
      <c r="S1545">
        <v>0</v>
      </c>
    </row>
    <row r="1546" spans="1:19" x14ac:dyDescent="0.25">
      <c r="A1546">
        <v>4</v>
      </c>
      <c r="B1546">
        <v>4332</v>
      </c>
      <c r="C1546" s="34" t="s">
        <v>3736</v>
      </c>
      <c r="D1546" s="34" t="s">
        <v>569</v>
      </c>
      <c r="E1546" s="34" t="s">
        <v>82</v>
      </c>
      <c r="F1546" s="34" t="s">
        <v>5004</v>
      </c>
      <c r="G1546" s="34" t="s">
        <v>2058</v>
      </c>
      <c r="H1546" s="34" t="s">
        <v>100</v>
      </c>
      <c r="I1546">
        <v>0</v>
      </c>
      <c r="J1546" s="34" t="s">
        <v>6969</v>
      </c>
      <c r="K1546" s="35">
        <v>43507</v>
      </c>
      <c r="L1546">
        <v>7822.5</v>
      </c>
      <c r="M1546">
        <v>7822.5</v>
      </c>
      <c r="N1546">
        <v>0</v>
      </c>
      <c r="O1546">
        <v>7040.25</v>
      </c>
      <c r="P1546">
        <v>0</v>
      </c>
      <c r="Q1546">
        <v>586.69000000000005</v>
      </c>
      <c r="R1546">
        <v>586.69000000000005</v>
      </c>
      <c r="S1546">
        <v>0</v>
      </c>
    </row>
    <row r="1547" spans="1:19" x14ac:dyDescent="0.25">
      <c r="A1547">
        <v>4</v>
      </c>
      <c r="B1547">
        <v>4332</v>
      </c>
      <c r="C1547" s="34" t="s">
        <v>3736</v>
      </c>
      <c r="D1547" s="34" t="s">
        <v>90</v>
      </c>
      <c r="E1547" s="34" t="s">
        <v>9</v>
      </c>
      <c r="F1547" s="34" t="s">
        <v>8776</v>
      </c>
      <c r="G1547" s="34" t="s">
        <v>8777</v>
      </c>
      <c r="H1547" s="34" t="s">
        <v>107</v>
      </c>
      <c r="I1547">
        <v>0.1</v>
      </c>
      <c r="J1547" s="34" t="s">
        <v>6969</v>
      </c>
      <c r="K1547" s="35">
        <v>48092</v>
      </c>
      <c r="L1547">
        <v>127099.7</v>
      </c>
      <c r="M1547">
        <v>127099.7</v>
      </c>
      <c r="N1547">
        <v>0</v>
      </c>
      <c r="O1547">
        <v>114389.73</v>
      </c>
      <c r="P1547">
        <v>0</v>
      </c>
      <c r="Q1547">
        <v>0</v>
      </c>
      <c r="R1547">
        <v>0</v>
      </c>
      <c r="S1547">
        <v>0</v>
      </c>
    </row>
    <row r="1548" spans="1:19" x14ac:dyDescent="0.25">
      <c r="A1548">
        <v>4</v>
      </c>
      <c r="B1548">
        <v>4332</v>
      </c>
      <c r="C1548" s="34" t="s">
        <v>3736</v>
      </c>
      <c r="D1548" s="34" t="s">
        <v>744</v>
      </c>
      <c r="E1548" s="34" t="s">
        <v>25</v>
      </c>
      <c r="F1548" s="34" t="s">
        <v>5005</v>
      </c>
      <c r="G1548" s="34" t="s">
        <v>1653</v>
      </c>
      <c r="H1548" s="34" t="s">
        <v>104</v>
      </c>
      <c r="I1548">
        <v>0</v>
      </c>
      <c r="J1548" s="34" t="s">
        <v>6969</v>
      </c>
      <c r="K1548" s="35">
        <v>43412</v>
      </c>
      <c r="L1548">
        <v>3200</v>
      </c>
      <c r="M1548">
        <v>3200</v>
      </c>
      <c r="N1548">
        <v>0</v>
      </c>
      <c r="O1548">
        <v>2880</v>
      </c>
      <c r="P1548">
        <v>0</v>
      </c>
      <c r="Q1548">
        <v>240</v>
      </c>
      <c r="R1548">
        <v>240</v>
      </c>
      <c r="S1548">
        <v>0</v>
      </c>
    </row>
    <row r="1549" spans="1:19" x14ac:dyDescent="0.25">
      <c r="A1549">
        <v>4</v>
      </c>
      <c r="B1549">
        <v>4332</v>
      </c>
      <c r="C1549" s="34" t="s">
        <v>3736</v>
      </c>
      <c r="D1549" s="34" t="s">
        <v>398</v>
      </c>
      <c r="E1549" s="34" t="s">
        <v>255</v>
      </c>
      <c r="F1549" s="34" t="s">
        <v>5006</v>
      </c>
      <c r="G1549" s="34" t="s">
        <v>1985</v>
      </c>
      <c r="H1549" s="34" t="s">
        <v>107</v>
      </c>
      <c r="I1549">
        <v>0</v>
      </c>
      <c r="J1549" s="34" t="s">
        <v>6969</v>
      </c>
      <c r="K1549" s="35">
        <v>43507</v>
      </c>
      <c r="L1549">
        <v>8703.85</v>
      </c>
      <c r="M1549">
        <v>8703.85</v>
      </c>
      <c r="N1549">
        <v>0</v>
      </c>
      <c r="O1549">
        <v>7833.47</v>
      </c>
      <c r="P1549">
        <v>0</v>
      </c>
      <c r="Q1549">
        <v>652.79</v>
      </c>
      <c r="R1549">
        <v>652.79</v>
      </c>
      <c r="S1549">
        <v>0</v>
      </c>
    </row>
    <row r="1550" spans="1:19" x14ac:dyDescent="0.25">
      <c r="A1550">
        <v>4</v>
      </c>
      <c r="B1550">
        <v>4332</v>
      </c>
      <c r="C1550" s="34" t="s">
        <v>3736</v>
      </c>
      <c r="D1550" s="34" t="s">
        <v>1705</v>
      </c>
      <c r="E1550" s="34" t="s">
        <v>69</v>
      </c>
      <c r="F1550" s="34" t="s">
        <v>5007</v>
      </c>
      <c r="G1550" s="34" t="s">
        <v>2185</v>
      </c>
      <c r="H1550" s="34" t="s">
        <v>107</v>
      </c>
      <c r="I1550">
        <v>0.2</v>
      </c>
      <c r="J1550" s="34" t="s">
        <v>6969</v>
      </c>
      <c r="K1550" s="35">
        <v>43882</v>
      </c>
      <c r="L1550">
        <v>39843.94</v>
      </c>
      <c r="M1550">
        <v>39843.94</v>
      </c>
      <c r="N1550">
        <v>0</v>
      </c>
      <c r="O1550">
        <v>35859.550000000003</v>
      </c>
      <c r="P1550">
        <v>0</v>
      </c>
      <c r="Q1550">
        <v>2988.3</v>
      </c>
      <c r="R1550">
        <v>2988.3</v>
      </c>
      <c r="S1550">
        <v>0</v>
      </c>
    </row>
    <row r="1551" spans="1:19" x14ac:dyDescent="0.25">
      <c r="A1551">
        <v>4</v>
      </c>
      <c r="B1551">
        <v>4332</v>
      </c>
      <c r="C1551" s="34" t="s">
        <v>3736</v>
      </c>
      <c r="D1551" s="34" t="s">
        <v>1532</v>
      </c>
      <c r="E1551" s="34" t="s">
        <v>69</v>
      </c>
      <c r="F1551" s="34" t="s">
        <v>5008</v>
      </c>
      <c r="G1551" s="34" t="s">
        <v>2777</v>
      </c>
      <c r="H1551" s="34" t="s">
        <v>107</v>
      </c>
      <c r="I1551">
        <v>1</v>
      </c>
      <c r="J1551" s="34" t="s">
        <v>6969</v>
      </c>
      <c r="K1551" s="35">
        <v>43588</v>
      </c>
      <c r="L1551">
        <v>3187.83</v>
      </c>
      <c r="M1551">
        <v>3187.83</v>
      </c>
      <c r="N1551">
        <v>0</v>
      </c>
      <c r="O1551">
        <v>2869.05</v>
      </c>
      <c r="P1551">
        <v>0</v>
      </c>
      <c r="Q1551">
        <v>239.09</v>
      </c>
      <c r="R1551">
        <v>239.09</v>
      </c>
      <c r="S1551">
        <v>0</v>
      </c>
    </row>
    <row r="1552" spans="1:19" x14ac:dyDescent="0.25">
      <c r="A1552">
        <v>4</v>
      </c>
      <c r="B1552">
        <v>4332</v>
      </c>
      <c r="C1552" s="34" t="s">
        <v>3736</v>
      </c>
      <c r="D1552" s="34" t="s">
        <v>1177</v>
      </c>
      <c r="E1552" s="34" t="s">
        <v>147</v>
      </c>
      <c r="F1552" s="34" t="s">
        <v>5009</v>
      </c>
      <c r="G1552" s="34" t="s">
        <v>1788</v>
      </c>
      <c r="H1552" s="34" t="s">
        <v>104</v>
      </c>
      <c r="I1552">
        <v>0</v>
      </c>
      <c r="J1552" s="34" t="s">
        <v>6969</v>
      </c>
      <c r="K1552" s="35">
        <v>43410</v>
      </c>
      <c r="L1552">
        <v>33621.21</v>
      </c>
      <c r="M1552">
        <v>33621.21</v>
      </c>
      <c r="N1552">
        <v>0</v>
      </c>
      <c r="O1552">
        <v>30259.09</v>
      </c>
      <c r="P1552">
        <v>0</v>
      </c>
      <c r="Q1552">
        <v>2521.59</v>
      </c>
      <c r="R1552">
        <v>2521.59</v>
      </c>
      <c r="S1552">
        <v>0</v>
      </c>
    </row>
    <row r="1553" spans="1:19" x14ac:dyDescent="0.25">
      <c r="A1553">
        <v>4</v>
      </c>
      <c r="B1553">
        <v>4332</v>
      </c>
      <c r="C1553" s="34" t="s">
        <v>3736</v>
      </c>
      <c r="D1553" s="34" t="s">
        <v>1400</v>
      </c>
      <c r="E1553" s="34" t="s">
        <v>147</v>
      </c>
      <c r="F1553" s="34" t="s">
        <v>7491</v>
      </c>
      <c r="G1553" s="34" t="s">
        <v>7492</v>
      </c>
      <c r="H1553" s="34" t="s">
        <v>107</v>
      </c>
      <c r="I1553">
        <v>0.25</v>
      </c>
      <c r="J1553" s="34" t="s">
        <v>6969</v>
      </c>
      <c r="K1553" s="35">
        <v>48092</v>
      </c>
      <c r="L1553">
        <v>17945.21</v>
      </c>
      <c r="M1553">
        <v>17945.21</v>
      </c>
      <c r="N1553">
        <v>0</v>
      </c>
      <c r="O1553">
        <v>16150.69</v>
      </c>
      <c r="P1553">
        <v>0</v>
      </c>
      <c r="Q1553">
        <v>1345.89</v>
      </c>
      <c r="R1553">
        <v>0</v>
      </c>
      <c r="S1553">
        <v>1345.89</v>
      </c>
    </row>
    <row r="1554" spans="1:19" x14ac:dyDescent="0.25">
      <c r="A1554">
        <v>4</v>
      </c>
      <c r="B1554">
        <v>4332</v>
      </c>
      <c r="C1554" s="34" t="s">
        <v>3736</v>
      </c>
      <c r="D1554" s="34" t="s">
        <v>1060</v>
      </c>
      <c r="E1554" s="34" t="s">
        <v>76</v>
      </c>
      <c r="F1554" s="34" t="s">
        <v>5010</v>
      </c>
      <c r="G1554" s="34" t="s">
        <v>2881</v>
      </c>
      <c r="H1554" s="34" t="s">
        <v>104</v>
      </c>
      <c r="I1554">
        <v>0</v>
      </c>
      <c r="J1554" s="34" t="s">
        <v>6969</v>
      </c>
      <c r="K1554" s="35">
        <v>43816</v>
      </c>
      <c r="L1554">
        <v>24434.080000000002</v>
      </c>
      <c r="M1554">
        <v>24434.080000000002</v>
      </c>
      <c r="N1554">
        <v>0</v>
      </c>
      <c r="O1554">
        <v>21990.67</v>
      </c>
      <c r="P1554">
        <v>0</v>
      </c>
      <c r="Q1554">
        <v>1832.56</v>
      </c>
      <c r="R1554">
        <v>1832.56</v>
      </c>
      <c r="S1554">
        <v>0</v>
      </c>
    </row>
    <row r="1555" spans="1:19" x14ac:dyDescent="0.25">
      <c r="A1555">
        <v>4</v>
      </c>
      <c r="B1555">
        <v>4332</v>
      </c>
      <c r="C1555" s="34" t="s">
        <v>3736</v>
      </c>
      <c r="D1555" s="34" t="s">
        <v>78</v>
      </c>
      <c r="E1555" s="34" t="s">
        <v>76</v>
      </c>
      <c r="F1555" s="34" t="s">
        <v>5011</v>
      </c>
      <c r="G1555" s="34" t="s">
        <v>2002</v>
      </c>
      <c r="H1555" s="34" t="s">
        <v>107</v>
      </c>
      <c r="I1555">
        <v>0</v>
      </c>
      <c r="J1555" s="34" t="s">
        <v>6969</v>
      </c>
      <c r="K1555" s="35">
        <v>43899</v>
      </c>
      <c r="L1555">
        <v>6887.12</v>
      </c>
      <c r="M1555">
        <v>6887.12</v>
      </c>
      <c r="N1555">
        <v>0</v>
      </c>
      <c r="O1555">
        <v>6198.41</v>
      </c>
      <c r="P1555">
        <v>0</v>
      </c>
      <c r="Q1555">
        <v>516.53</v>
      </c>
      <c r="R1555">
        <v>516.53</v>
      </c>
      <c r="S1555">
        <v>0</v>
      </c>
    </row>
    <row r="1556" spans="1:19" x14ac:dyDescent="0.25">
      <c r="A1556">
        <v>4</v>
      </c>
      <c r="B1556">
        <v>4332</v>
      </c>
      <c r="C1556" s="34" t="s">
        <v>3736</v>
      </c>
      <c r="D1556" s="34" t="s">
        <v>1187</v>
      </c>
      <c r="E1556" s="34" t="s">
        <v>60</v>
      </c>
      <c r="F1556" s="34" t="s">
        <v>5012</v>
      </c>
      <c r="G1556" s="34" t="s">
        <v>1792</v>
      </c>
      <c r="H1556" s="34" t="s">
        <v>107</v>
      </c>
      <c r="I1556">
        <v>0</v>
      </c>
      <c r="J1556" s="34" t="s">
        <v>6969</v>
      </c>
      <c r="K1556" s="35">
        <v>43410</v>
      </c>
      <c r="L1556">
        <v>18740</v>
      </c>
      <c r="M1556">
        <v>18740</v>
      </c>
      <c r="N1556">
        <v>0</v>
      </c>
      <c r="O1556">
        <v>16866</v>
      </c>
      <c r="P1556">
        <v>0</v>
      </c>
      <c r="Q1556">
        <v>1405.5</v>
      </c>
      <c r="R1556">
        <v>1405.5</v>
      </c>
      <c r="S1556">
        <v>0</v>
      </c>
    </row>
    <row r="1557" spans="1:19" x14ac:dyDescent="0.25">
      <c r="A1557">
        <v>4</v>
      </c>
      <c r="B1557">
        <v>4332</v>
      </c>
      <c r="C1557" s="34" t="s">
        <v>3736</v>
      </c>
      <c r="D1557" s="34" t="s">
        <v>2383</v>
      </c>
      <c r="E1557" s="34" t="s">
        <v>270</v>
      </c>
      <c r="F1557" s="34" t="s">
        <v>5013</v>
      </c>
      <c r="G1557" s="34" t="s">
        <v>2384</v>
      </c>
      <c r="H1557" s="34" t="s">
        <v>107</v>
      </c>
      <c r="I1557">
        <v>1</v>
      </c>
      <c r="J1557" s="34" t="s">
        <v>6969</v>
      </c>
      <c r="K1557" s="35">
        <v>43507</v>
      </c>
      <c r="L1557">
        <v>11621.36</v>
      </c>
      <c r="M1557">
        <v>11621.36</v>
      </c>
      <c r="N1557">
        <v>0</v>
      </c>
      <c r="O1557">
        <v>10459.219999999999</v>
      </c>
      <c r="P1557">
        <v>0</v>
      </c>
      <c r="Q1557">
        <v>871.61</v>
      </c>
      <c r="R1557">
        <v>871.6</v>
      </c>
      <c r="S1557">
        <v>0.01</v>
      </c>
    </row>
    <row r="1558" spans="1:19" x14ac:dyDescent="0.25">
      <c r="A1558">
        <v>4</v>
      </c>
      <c r="B1558">
        <v>4332</v>
      </c>
      <c r="C1558" s="34" t="s">
        <v>3736</v>
      </c>
      <c r="D1558" s="34" t="s">
        <v>1703</v>
      </c>
      <c r="E1558" s="34" t="s">
        <v>48</v>
      </c>
      <c r="F1558" s="34" t="s">
        <v>5014</v>
      </c>
      <c r="G1558" s="34" t="s">
        <v>3160</v>
      </c>
      <c r="H1558" s="34" t="s">
        <v>86</v>
      </c>
      <c r="I1558">
        <v>0.8</v>
      </c>
      <c r="J1558" s="34" t="s">
        <v>6969</v>
      </c>
      <c r="K1558" s="35">
        <v>48092</v>
      </c>
      <c r="L1558">
        <v>5043176.5</v>
      </c>
      <c r="M1558">
        <v>5043176.5</v>
      </c>
      <c r="N1558">
        <v>0</v>
      </c>
      <c r="O1558">
        <v>4538858.8499999996</v>
      </c>
      <c r="P1558">
        <v>0</v>
      </c>
      <c r="Q1558">
        <v>378238.24</v>
      </c>
      <c r="R1558">
        <v>378238.24</v>
      </c>
      <c r="S1558">
        <v>0</v>
      </c>
    </row>
    <row r="1559" spans="1:19" x14ac:dyDescent="0.25">
      <c r="A1559">
        <v>4</v>
      </c>
      <c r="B1559">
        <v>4332</v>
      </c>
      <c r="C1559" s="34" t="s">
        <v>3736</v>
      </c>
      <c r="D1559" s="34" t="s">
        <v>1306</v>
      </c>
      <c r="E1559" s="34" t="s">
        <v>60</v>
      </c>
      <c r="F1559" s="34" t="s">
        <v>5015</v>
      </c>
      <c r="G1559" s="34" t="s">
        <v>1662</v>
      </c>
      <c r="H1559" s="34" t="s">
        <v>104</v>
      </c>
      <c r="I1559">
        <v>0</v>
      </c>
      <c r="J1559" s="34" t="s">
        <v>6969</v>
      </c>
      <c r="K1559" s="35">
        <v>43412</v>
      </c>
      <c r="L1559">
        <v>40383.67</v>
      </c>
      <c r="M1559">
        <v>40383.67</v>
      </c>
      <c r="N1559">
        <v>0</v>
      </c>
      <c r="O1559">
        <v>36345.300000000003</v>
      </c>
      <c r="P1559">
        <v>0</v>
      </c>
      <c r="Q1559">
        <v>3028.78</v>
      </c>
      <c r="R1559">
        <v>3028.78</v>
      </c>
      <c r="S1559">
        <v>0</v>
      </c>
    </row>
    <row r="1560" spans="1:19" x14ac:dyDescent="0.25">
      <c r="A1560">
        <v>4</v>
      </c>
      <c r="B1560">
        <v>4332</v>
      </c>
      <c r="C1560" s="34" t="s">
        <v>3736</v>
      </c>
      <c r="D1560" s="34" t="s">
        <v>101</v>
      </c>
      <c r="E1560" s="34" t="s">
        <v>102</v>
      </c>
      <c r="F1560" s="34" t="s">
        <v>5016</v>
      </c>
      <c r="G1560" s="34" t="s">
        <v>3078</v>
      </c>
      <c r="H1560" s="34" t="s">
        <v>107</v>
      </c>
      <c r="I1560">
        <v>1</v>
      </c>
      <c r="J1560" s="34" t="s">
        <v>6969</v>
      </c>
      <c r="K1560" s="35">
        <v>43760</v>
      </c>
      <c r="L1560">
        <v>120908.35</v>
      </c>
      <c r="M1560">
        <v>120908.35</v>
      </c>
      <c r="N1560">
        <v>0</v>
      </c>
      <c r="O1560">
        <v>108817.52</v>
      </c>
      <c r="P1560">
        <v>0</v>
      </c>
      <c r="Q1560">
        <v>9068.1299999999992</v>
      </c>
      <c r="R1560">
        <v>9068.1299999999992</v>
      </c>
      <c r="S1560">
        <v>0</v>
      </c>
    </row>
    <row r="1561" spans="1:19" x14ac:dyDescent="0.25">
      <c r="A1561">
        <v>4</v>
      </c>
      <c r="B1561">
        <v>4332</v>
      </c>
      <c r="C1561" s="34" t="s">
        <v>3736</v>
      </c>
      <c r="D1561" s="34" t="s">
        <v>1111</v>
      </c>
      <c r="E1561" s="34" t="s">
        <v>82</v>
      </c>
      <c r="F1561" s="34" t="s">
        <v>7493</v>
      </c>
      <c r="G1561" s="34" t="s">
        <v>7494</v>
      </c>
      <c r="H1561" s="34" t="s">
        <v>86</v>
      </c>
      <c r="I1561">
        <v>1</v>
      </c>
      <c r="J1561" s="34" t="s">
        <v>6969</v>
      </c>
      <c r="K1561" s="35">
        <v>43228</v>
      </c>
      <c r="L1561">
        <v>50668.74</v>
      </c>
      <c r="M1561">
        <v>50668.74</v>
      </c>
      <c r="N1561">
        <v>0</v>
      </c>
      <c r="O1561">
        <v>50668.74</v>
      </c>
      <c r="P1561">
        <v>0</v>
      </c>
      <c r="Q1561">
        <v>0</v>
      </c>
      <c r="R1561">
        <v>0</v>
      </c>
      <c r="S1561">
        <v>0</v>
      </c>
    </row>
    <row r="1562" spans="1:19" x14ac:dyDescent="0.25">
      <c r="A1562">
        <v>4</v>
      </c>
      <c r="B1562">
        <v>4332</v>
      </c>
      <c r="C1562" s="34" t="s">
        <v>3736</v>
      </c>
      <c r="D1562" s="34" t="s">
        <v>2181</v>
      </c>
      <c r="E1562" s="34" t="s">
        <v>60</v>
      </c>
      <c r="F1562" s="34" t="s">
        <v>5017</v>
      </c>
      <c r="G1562" s="34" t="s">
        <v>2182</v>
      </c>
      <c r="H1562" s="34" t="s">
        <v>86</v>
      </c>
      <c r="I1562">
        <v>1</v>
      </c>
      <c r="J1562" s="34" t="s">
        <v>6969</v>
      </c>
      <c r="K1562" s="35">
        <v>43917</v>
      </c>
      <c r="L1562">
        <v>4475.24</v>
      </c>
      <c r="M1562">
        <v>4475.24</v>
      </c>
      <c r="N1562">
        <v>0</v>
      </c>
      <c r="O1562">
        <v>4027.72</v>
      </c>
      <c r="P1562">
        <v>0</v>
      </c>
      <c r="Q1562">
        <v>335.64</v>
      </c>
      <c r="R1562">
        <v>335.64</v>
      </c>
      <c r="S1562">
        <v>0</v>
      </c>
    </row>
    <row r="1563" spans="1:19" x14ac:dyDescent="0.25">
      <c r="A1563">
        <v>4</v>
      </c>
      <c r="B1563">
        <v>4332</v>
      </c>
      <c r="C1563" s="34" t="s">
        <v>3736</v>
      </c>
      <c r="D1563" s="34" t="s">
        <v>2016</v>
      </c>
      <c r="E1563" s="34" t="s">
        <v>421</v>
      </c>
      <c r="F1563" s="34" t="s">
        <v>5018</v>
      </c>
      <c r="G1563" s="34" t="s">
        <v>2017</v>
      </c>
      <c r="H1563" s="34" t="s">
        <v>100</v>
      </c>
      <c r="I1563">
        <v>1</v>
      </c>
      <c r="J1563" s="34" t="s">
        <v>6969</v>
      </c>
      <c r="K1563" s="35">
        <v>43507</v>
      </c>
      <c r="L1563">
        <v>29200</v>
      </c>
      <c r="M1563">
        <v>29200</v>
      </c>
      <c r="N1563">
        <v>0</v>
      </c>
      <c r="O1563">
        <v>26280</v>
      </c>
      <c r="P1563">
        <v>0</v>
      </c>
      <c r="Q1563">
        <v>2190</v>
      </c>
      <c r="R1563">
        <v>2190</v>
      </c>
      <c r="S1563">
        <v>0</v>
      </c>
    </row>
    <row r="1564" spans="1:19" x14ac:dyDescent="0.25">
      <c r="A1564">
        <v>4</v>
      </c>
      <c r="B1564">
        <v>4332</v>
      </c>
      <c r="C1564" s="34" t="s">
        <v>3736</v>
      </c>
      <c r="D1564" s="34" t="s">
        <v>284</v>
      </c>
      <c r="E1564" s="34" t="s">
        <v>37</v>
      </c>
      <c r="F1564" s="34" t="s">
        <v>5019</v>
      </c>
      <c r="G1564" s="34" t="s">
        <v>1714</v>
      </c>
      <c r="H1564" s="34" t="s">
        <v>107</v>
      </c>
      <c r="I1564">
        <v>0</v>
      </c>
      <c r="J1564" s="34" t="s">
        <v>6969</v>
      </c>
      <c r="K1564" s="35">
        <v>48092</v>
      </c>
      <c r="L1564">
        <v>31827.75</v>
      </c>
      <c r="M1564">
        <v>184903.42</v>
      </c>
      <c r="N1564">
        <v>153075.67000000001</v>
      </c>
      <c r="O1564">
        <v>166413.07999999999</v>
      </c>
      <c r="P1564">
        <v>137768.1</v>
      </c>
      <c r="Q1564">
        <v>2387.08</v>
      </c>
      <c r="R1564">
        <v>2387.08</v>
      </c>
      <c r="S1564">
        <v>0</v>
      </c>
    </row>
    <row r="1565" spans="1:19" x14ac:dyDescent="0.25">
      <c r="A1565">
        <v>4</v>
      </c>
      <c r="B1565">
        <v>4332</v>
      </c>
      <c r="C1565" s="34" t="s">
        <v>3736</v>
      </c>
      <c r="D1565" s="34" t="s">
        <v>398</v>
      </c>
      <c r="E1565" s="34" t="s">
        <v>255</v>
      </c>
      <c r="F1565" s="34" t="s">
        <v>5020</v>
      </c>
      <c r="G1565" s="34" t="s">
        <v>3363</v>
      </c>
      <c r="H1565" s="34" t="s">
        <v>107</v>
      </c>
      <c r="I1565">
        <v>0.04</v>
      </c>
      <c r="J1565" s="34" t="s">
        <v>6969</v>
      </c>
      <c r="K1565" s="35">
        <v>43851</v>
      </c>
      <c r="L1565">
        <v>39218.31</v>
      </c>
      <c r="M1565">
        <v>39218.31</v>
      </c>
      <c r="N1565">
        <v>0</v>
      </c>
      <c r="O1565">
        <v>35296.480000000003</v>
      </c>
      <c r="P1565">
        <v>0</v>
      </c>
      <c r="Q1565">
        <v>2941.37</v>
      </c>
      <c r="R1565">
        <v>2941.37</v>
      </c>
      <c r="S1565">
        <v>0</v>
      </c>
    </row>
    <row r="1566" spans="1:19" x14ac:dyDescent="0.25">
      <c r="A1566">
        <v>4</v>
      </c>
      <c r="B1566">
        <v>4332</v>
      </c>
      <c r="C1566" s="34" t="s">
        <v>3736</v>
      </c>
      <c r="D1566" s="34" t="s">
        <v>2016</v>
      </c>
      <c r="E1566" s="34" t="s">
        <v>421</v>
      </c>
      <c r="F1566" s="34" t="s">
        <v>7495</v>
      </c>
      <c r="G1566" s="34" t="s">
        <v>141</v>
      </c>
      <c r="H1566" s="34" t="s">
        <v>86</v>
      </c>
      <c r="I1566">
        <v>1</v>
      </c>
      <c r="J1566" s="34" t="s">
        <v>6969</v>
      </c>
      <c r="K1566" s="35">
        <v>43507</v>
      </c>
      <c r="L1566">
        <v>13291.6</v>
      </c>
      <c r="M1566">
        <v>13291.6</v>
      </c>
      <c r="N1566">
        <v>0</v>
      </c>
      <c r="O1566">
        <v>13291.6</v>
      </c>
      <c r="P1566">
        <v>0</v>
      </c>
      <c r="Q1566">
        <v>0</v>
      </c>
      <c r="R1566">
        <v>0</v>
      </c>
      <c r="S1566">
        <v>0</v>
      </c>
    </row>
    <row r="1567" spans="1:19" x14ac:dyDescent="0.25">
      <c r="A1567">
        <v>4</v>
      </c>
      <c r="B1567">
        <v>4332</v>
      </c>
      <c r="C1567" s="34" t="s">
        <v>3736</v>
      </c>
      <c r="D1567" s="34" t="s">
        <v>2941</v>
      </c>
      <c r="E1567" s="34" t="s">
        <v>9</v>
      </c>
      <c r="F1567" s="34" t="s">
        <v>8778</v>
      </c>
      <c r="G1567" s="34" t="s">
        <v>8779</v>
      </c>
      <c r="H1567" s="34" t="s">
        <v>107</v>
      </c>
      <c r="I1567">
        <v>0.8</v>
      </c>
      <c r="J1567" s="34" t="s">
        <v>6969</v>
      </c>
      <c r="K1567" s="35">
        <v>48092</v>
      </c>
      <c r="L1567">
        <v>164098.37</v>
      </c>
      <c r="M1567">
        <v>164098.37</v>
      </c>
      <c r="N1567">
        <v>0</v>
      </c>
      <c r="O1567">
        <v>147688.53</v>
      </c>
      <c r="P1567">
        <v>0</v>
      </c>
      <c r="Q1567">
        <v>0</v>
      </c>
      <c r="R1567">
        <v>0</v>
      </c>
      <c r="S1567">
        <v>0</v>
      </c>
    </row>
    <row r="1568" spans="1:19" x14ac:dyDescent="0.25">
      <c r="A1568">
        <v>4</v>
      </c>
      <c r="B1568">
        <v>4332</v>
      </c>
      <c r="C1568" s="34" t="s">
        <v>3736</v>
      </c>
      <c r="D1568" s="34" t="s">
        <v>2248</v>
      </c>
      <c r="E1568" s="34" t="s">
        <v>60</v>
      </c>
      <c r="F1568" s="34" t="s">
        <v>7496</v>
      </c>
      <c r="G1568" s="34" t="s">
        <v>7497</v>
      </c>
      <c r="H1568" s="34" t="s">
        <v>86</v>
      </c>
      <c r="I1568">
        <v>1</v>
      </c>
      <c r="J1568" s="34" t="s">
        <v>6969</v>
      </c>
      <c r="K1568" s="35">
        <v>43417</v>
      </c>
      <c r="L1568">
        <v>5992.43</v>
      </c>
      <c r="M1568">
        <v>5992.43</v>
      </c>
      <c r="N1568">
        <v>0</v>
      </c>
      <c r="O1568">
        <v>5992.43</v>
      </c>
      <c r="P1568">
        <v>0</v>
      </c>
      <c r="Q1568">
        <v>0</v>
      </c>
      <c r="R1568">
        <v>0</v>
      </c>
      <c r="S1568">
        <v>0</v>
      </c>
    </row>
    <row r="1569" spans="1:19" x14ac:dyDescent="0.25">
      <c r="A1569">
        <v>4</v>
      </c>
      <c r="B1569">
        <v>4332</v>
      </c>
      <c r="C1569" s="34" t="s">
        <v>3736</v>
      </c>
      <c r="D1569" s="34" t="s">
        <v>282</v>
      </c>
      <c r="E1569" s="34" t="s">
        <v>131</v>
      </c>
      <c r="F1569" s="34" t="s">
        <v>5021</v>
      </c>
      <c r="G1569" s="34" t="s">
        <v>356</v>
      </c>
      <c r="H1569" s="34" t="s">
        <v>100</v>
      </c>
      <c r="I1569">
        <v>0</v>
      </c>
      <c r="J1569" s="34" t="s">
        <v>6969</v>
      </c>
      <c r="K1569" s="35">
        <v>43265</v>
      </c>
      <c r="L1569">
        <v>10000</v>
      </c>
      <c r="M1569">
        <v>10000</v>
      </c>
      <c r="N1569">
        <v>0</v>
      </c>
      <c r="O1569">
        <v>9000</v>
      </c>
      <c r="P1569">
        <v>0</v>
      </c>
      <c r="Q1569">
        <v>750</v>
      </c>
      <c r="R1569">
        <v>750</v>
      </c>
      <c r="S1569">
        <v>0</v>
      </c>
    </row>
    <row r="1570" spans="1:19" x14ac:dyDescent="0.25">
      <c r="A1570">
        <v>4</v>
      </c>
      <c r="B1570">
        <v>4332</v>
      </c>
      <c r="C1570" s="34" t="s">
        <v>3736</v>
      </c>
      <c r="D1570" s="34" t="s">
        <v>1400</v>
      </c>
      <c r="E1570" s="34" t="s">
        <v>147</v>
      </c>
      <c r="F1570" s="34" t="s">
        <v>5022</v>
      </c>
      <c r="G1570" s="34" t="s">
        <v>1798</v>
      </c>
      <c r="H1570" s="34" t="s">
        <v>107</v>
      </c>
      <c r="I1570">
        <v>0</v>
      </c>
      <c r="J1570" s="34" t="s">
        <v>6969</v>
      </c>
      <c r="K1570" s="35">
        <v>43962</v>
      </c>
      <c r="L1570">
        <v>8634.64</v>
      </c>
      <c r="M1570">
        <v>8634.64</v>
      </c>
      <c r="N1570">
        <v>0</v>
      </c>
      <c r="O1570">
        <v>7771.18</v>
      </c>
      <c r="P1570">
        <v>0</v>
      </c>
      <c r="Q1570">
        <v>647.6</v>
      </c>
      <c r="R1570">
        <v>647.6</v>
      </c>
      <c r="S1570">
        <v>0</v>
      </c>
    </row>
    <row r="1571" spans="1:19" x14ac:dyDescent="0.25">
      <c r="A1571">
        <v>4</v>
      </c>
      <c r="B1571">
        <v>4332</v>
      </c>
      <c r="C1571" s="34" t="s">
        <v>3736</v>
      </c>
      <c r="D1571" s="34" t="s">
        <v>947</v>
      </c>
      <c r="E1571" s="34" t="s">
        <v>948</v>
      </c>
      <c r="F1571" s="34" t="s">
        <v>5023</v>
      </c>
      <c r="G1571" s="34" t="s">
        <v>1652</v>
      </c>
      <c r="H1571" s="34" t="s">
        <v>124</v>
      </c>
      <c r="I1571">
        <v>0.1</v>
      </c>
      <c r="J1571" s="34" t="s">
        <v>6969</v>
      </c>
      <c r="K1571" s="35">
        <v>43992</v>
      </c>
      <c r="L1571">
        <v>27333.29</v>
      </c>
      <c r="M1571">
        <v>27333.29</v>
      </c>
      <c r="N1571">
        <v>0</v>
      </c>
      <c r="O1571">
        <v>24599.96</v>
      </c>
      <c r="P1571">
        <v>0</v>
      </c>
      <c r="Q1571">
        <v>2050</v>
      </c>
      <c r="R1571">
        <v>2050</v>
      </c>
      <c r="S1571">
        <v>0</v>
      </c>
    </row>
    <row r="1572" spans="1:19" x14ac:dyDescent="0.25">
      <c r="A1572">
        <v>4</v>
      </c>
      <c r="B1572">
        <v>4332</v>
      </c>
      <c r="C1572" s="34" t="s">
        <v>3736</v>
      </c>
      <c r="D1572" s="34" t="s">
        <v>1931</v>
      </c>
      <c r="E1572" s="34" t="s">
        <v>48</v>
      </c>
      <c r="F1572" s="34" t="s">
        <v>5024</v>
      </c>
      <c r="G1572" s="34" t="s">
        <v>2071</v>
      </c>
      <c r="H1572" s="34" t="s">
        <v>104</v>
      </c>
      <c r="I1572">
        <v>1</v>
      </c>
      <c r="J1572" s="34" t="s">
        <v>6969</v>
      </c>
      <c r="K1572" s="35">
        <v>43507</v>
      </c>
      <c r="L1572">
        <v>13164.53</v>
      </c>
      <c r="M1572">
        <v>13164.53</v>
      </c>
      <c r="N1572">
        <v>0</v>
      </c>
      <c r="O1572">
        <v>11848.08</v>
      </c>
      <c r="P1572">
        <v>0</v>
      </c>
      <c r="Q1572">
        <v>987.34</v>
      </c>
      <c r="R1572">
        <v>987.34</v>
      </c>
      <c r="S1572">
        <v>0</v>
      </c>
    </row>
    <row r="1573" spans="1:19" x14ac:dyDescent="0.25">
      <c r="A1573">
        <v>4</v>
      </c>
      <c r="B1573">
        <v>4332</v>
      </c>
      <c r="C1573" s="34" t="s">
        <v>3736</v>
      </c>
      <c r="D1573" s="34" t="s">
        <v>2035</v>
      </c>
      <c r="E1573" s="34" t="s">
        <v>48</v>
      </c>
      <c r="F1573" s="34" t="s">
        <v>5025</v>
      </c>
      <c r="G1573" s="34" t="s">
        <v>2054</v>
      </c>
      <c r="H1573" s="34" t="s">
        <v>100</v>
      </c>
      <c r="I1573">
        <v>0.75</v>
      </c>
      <c r="J1573" s="34" t="s">
        <v>6969</v>
      </c>
      <c r="K1573" s="35">
        <v>43507</v>
      </c>
      <c r="L1573">
        <v>27987.57</v>
      </c>
      <c r="M1573">
        <v>27987.57</v>
      </c>
      <c r="N1573">
        <v>0</v>
      </c>
      <c r="O1573">
        <v>25188.81</v>
      </c>
      <c r="P1573">
        <v>0</v>
      </c>
      <c r="Q1573">
        <v>2099.0700000000002</v>
      </c>
      <c r="R1573">
        <v>2099.0700000000002</v>
      </c>
      <c r="S1573">
        <v>0</v>
      </c>
    </row>
    <row r="1574" spans="1:19" x14ac:dyDescent="0.25">
      <c r="A1574">
        <v>4</v>
      </c>
      <c r="B1574">
        <v>4332</v>
      </c>
      <c r="C1574" s="34" t="s">
        <v>3736</v>
      </c>
      <c r="D1574" s="34" t="s">
        <v>343</v>
      </c>
      <c r="E1574" s="34" t="s">
        <v>140</v>
      </c>
      <c r="F1574" s="34" t="s">
        <v>5026</v>
      </c>
      <c r="G1574" s="34" t="s">
        <v>1790</v>
      </c>
      <c r="H1574" s="34" t="s">
        <v>124</v>
      </c>
      <c r="I1574">
        <v>0.33</v>
      </c>
      <c r="J1574" s="34" t="s">
        <v>6969</v>
      </c>
      <c r="K1574" s="35">
        <v>43852</v>
      </c>
      <c r="L1574">
        <v>24306.03</v>
      </c>
      <c r="M1574">
        <v>24306.03</v>
      </c>
      <c r="N1574">
        <v>0</v>
      </c>
      <c r="O1574">
        <v>21875.43</v>
      </c>
      <c r="P1574">
        <v>0</v>
      </c>
      <c r="Q1574">
        <v>1822.95</v>
      </c>
      <c r="R1574">
        <v>1822.95</v>
      </c>
      <c r="S1574">
        <v>0</v>
      </c>
    </row>
    <row r="1575" spans="1:19" x14ac:dyDescent="0.25">
      <c r="A1575">
        <v>4</v>
      </c>
      <c r="B1575">
        <v>4332</v>
      </c>
      <c r="C1575" s="34" t="s">
        <v>3736</v>
      </c>
      <c r="D1575" s="34" t="s">
        <v>947</v>
      </c>
      <c r="E1575" s="34" t="s">
        <v>948</v>
      </c>
      <c r="F1575" s="34" t="s">
        <v>5027</v>
      </c>
      <c r="G1575" s="34" t="s">
        <v>1651</v>
      </c>
      <c r="H1575" s="34" t="s">
        <v>124</v>
      </c>
      <c r="I1575">
        <v>0</v>
      </c>
      <c r="J1575" s="34" t="s">
        <v>6969</v>
      </c>
      <c r="K1575" s="35">
        <v>43991</v>
      </c>
      <c r="L1575">
        <v>7132.04</v>
      </c>
      <c r="M1575">
        <v>7132.04</v>
      </c>
      <c r="N1575">
        <v>0</v>
      </c>
      <c r="O1575">
        <v>6418.84</v>
      </c>
      <c r="P1575">
        <v>0</v>
      </c>
      <c r="Q1575">
        <v>534.9</v>
      </c>
      <c r="R1575">
        <v>534.9</v>
      </c>
      <c r="S1575">
        <v>0</v>
      </c>
    </row>
    <row r="1576" spans="1:19" x14ac:dyDescent="0.25">
      <c r="A1576">
        <v>4</v>
      </c>
      <c r="B1576">
        <v>4332</v>
      </c>
      <c r="C1576" s="34" t="s">
        <v>3736</v>
      </c>
      <c r="D1576" s="34" t="s">
        <v>315</v>
      </c>
      <c r="E1576" s="34" t="s">
        <v>93</v>
      </c>
      <c r="F1576" s="34" t="s">
        <v>5028</v>
      </c>
      <c r="G1576" s="34" t="s">
        <v>326</v>
      </c>
      <c r="H1576" s="34" t="s">
        <v>107</v>
      </c>
      <c r="I1576">
        <v>0</v>
      </c>
      <c r="J1576" s="34" t="s">
        <v>6969</v>
      </c>
      <c r="K1576" s="35">
        <v>43265</v>
      </c>
      <c r="L1576">
        <v>4117.91</v>
      </c>
      <c r="M1576">
        <v>4117.91</v>
      </c>
      <c r="N1576">
        <v>0</v>
      </c>
      <c r="O1576">
        <v>3706.12</v>
      </c>
      <c r="P1576">
        <v>0</v>
      </c>
      <c r="Q1576">
        <v>308.83999999999997</v>
      </c>
      <c r="R1576">
        <v>308.83999999999997</v>
      </c>
      <c r="S1576">
        <v>0</v>
      </c>
    </row>
    <row r="1577" spans="1:19" x14ac:dyDescent="0.25">
      <c r="A1577">
        <v>4</v>
      </c>
      <c r="B1577">
        <v>4332</v>
      </c>
      <c r="C1577" s="34" t="s">
        <v>3736</v>
      </c>
      <c r="D1577" s="34" t="s">
        <v>34</v>
      </c>
      <c r="E1577" s="34" t="s">
        <v>15</v>
      </c>
      <c r="F1577" s="34" t="s">
        <v>5029</v>
      </c>
      <c r="G1577" s="34" t="s">
        <v>35</v>
      </c>
      <c r="H1577" s="34" t="s">
        <v>17</v>
      </c>
      <c r="I1577">
        <v>0.11</v>
      </c>
      <c r="J1577" s="34" t="s">
        <v>6970</v>
      </c>
      <c r="K1577" s="35">
        <v>48092</v>
      </c>
      <c r="L1577">
        <v>430395</v>
      </c>
      <c r="M1577">
        <v>404930</v>
      </c>
      <c r="N1577">
        <v>-25465</v>
      </c>
      <c r="O1577">
        <v>303697.5</v>
      </c>
      <c r="P1577">
        <v>-19098.75</v>
      </c>
      <c r="Q1577">
        <v>3593.44</v>
      </c>
      <c r="R1577">
        <v>0</v>
      </c>
      <c r="S1577">
        <v>3593.44</v>
      </c>
    </row>
    <row r="1578" spans="1:19" x14ac:dyDescent="0.25">
      <c r="A1578">
        <v>4</v>
      </c>
      <c r="B1578">
        <v>4332</v>
      </c>
      <c r="C1578" s="34" t="s">
        <v>3736</v>
      </c>
      <c r="D1578" s="34" t="s">
        <v>20</v>
      </c>
      <c r="E1578" s="34" t="s">
        <v>21</v>
      </c>
      <c r="F1578" s="34" t="s">
        <v>7498</v>
      </c>
      <c r="G1578" s="34" t="s">
        <v>7499</v>
      </c>
      <c r="H1578" s="34" t="s">
        <v>86</v>
      </c>
      <c r="I1578">
        <v>1</v>
      </c>
      <c r="J1578" s="34" t="s">
        <v>6969</v>
      </c>
      <c r="K1578" s="35">
        <v>43657</v>
      </c>
      <c r="L1578">
        <v>87546.92</v>
      </c>
      <c r="M1578">
        <v>87546.92</v>
      </c>
      <c r="N1578">
        <v>0</v>
      </c>
      <c r="O1578">
        <v>87546.92</v>
      </c>
      <c r="P1578">
        <v>0</v>
      </c>
      <c r="Q1578">
        <v>0</v>
      </c>
      <c r="R1578">
        <v>0</v>
      </c>
      <c r="S1578">
        <v>0</v>
      </c>
    </row>
    <row r="1579" spans="1:19" x14ac:dyDescent="0.25">
      <c r="A1579">
        <v>4</v>
      </c>
      <c r="B1579">
        <v>4332</v>
      </c>
      <c r="C1579" s="34" t="s">
        <v>3736</v>
      </c>
      <c r="D1579" s="34" t="s">
        <v>48</v>
      </c>
      <c r="E1579" s="34" t="s">
        <v>48</v>
      </c>
      <c r="F1579" s="34" t="s">
        <v>5030</v>
      </c>
      <c r="G1579" s="34" t="s">
        <v>1628</v>
      </c>
      <c r="H1579" s="34" t="s">
        <v>86</v>
      </c>
      <c r="I1579">
        <v>1</v>
      </c>
      <c r="J1579" s="34" t="s">
        <v>6969</v>
      </c>
      <c r="K1579" s="35">
        <v>43412</v>
      </c>
      <c r="L1579">
        <v>24164.75</v>
      </c>
      <c r="M1579">
        <v>24164.75</v>
      </c>
      <c r="N1579">
        <v>0</v>
      </c>
      <c r="O1579">
        <v>21748.28</v>
      </c>
      <c r="P1579">
        <v>0</v>
      </c>
      <c r="Q1579">
        <v>1812.36</v>
      </c>
      <c r="R1579">
        <v>1812.36</v>
      </c>
      <c r="S1579">
        <v>0</v>
      </c>
    </row>
    <row r="1580" spans="1:19" x14ac:dyDescent="0.25">
      <c r="A1580">
        <v>4</v>
      </c>
      <c r="B1580">
        <v>4332</v>
      </c>
      <c r="C1580" s="34" t="s">
        <v>3736</v>
      </c>
      <c r="D1580" s="34" t="s">
        <v>2035</v>
      </c>
      <c r="E1580" s="34" t="s">
        <v>48</v>
      </c>
      <c r="F1580" s="34" t="s">
        <v>5031</v>
      </c>
      <c r="G1580" s="34" t="s">
        <v>2036</v>
      </c>
      <c r="H1580" s="34" t="s">
        <v>104</v>
      </c>
      <c r="I1580">
        <v>0</v>
      </c>
      <c r="J1580" s="34" t="s">
        <v>6969</v>
      </c>
      <c r="K1580" s="35">
        <v>43507</v>
      </c>
      <c r="L1580">
        <v>38194.879999999997</v>
      </c>
      <c r="M1580">
        <v>38194.879999999997</v>
      </c>
      <c r="N1580">
        <v>0</v>
      </c>
      <c r="O1580">
        <v>34375.39</v>
      </c>
      <c r="P1580">
        <v>0</v>
      </c>
      <c r="Q1580">
        <v>2864.62</v>
      </c>
      <c r="R1580">
        <v>2864.62</v>
      </c>
      <c r="S1580">
        <v>0</v>
      </c>
    </row>
    <row r="1581" spans="1:19" x14ac:dyDescent="0.25">
      <c r="A1581">
        <v>4</v>
      </c>
      <c r="B1581">
        <v>4332</v>
      </c>
      <c r="C1581" s="34" t="s">
        <v>3736</v>
      </c>
      <c r="D1581" s="34" t="s">
        <v>2016</v>
      </c>
      <c r="E1581" s="34" t="s">
        <v>421</v>
      </c>
      <c r="F1581" s="34" t="s">
        <v>5032</v>
      </c>
      <c r="G1581" s="34" t="s">
        <v>2030</v>
      </c>
      <c r="H1581" s="34" t="s">
        <v>100</v>
      </c>
      <c r="I1581">
        <v>1</v>
      </c>
      <c r="J1581" s="34" t="s">
        <v>6969</v>
      </c>
      <c r="K1581" s="35">
        <v>43507</v>
      </c>
      <c r="L1581">
        <v>4200</v>
      </c>
      <c r="M1581">
        <v>4200</v>
      </c>
      <c r="N1581">
        <v>0</v>
      </c>
      <c r="O1581">
        <v>3780</v>
      </c>
      <c r="P1581">
        <v>0</v>
      </c>
      <c r="Q1581">
        <v>315</v>
      </c>
      <c r="R1581">
        <v>315</v>
      </c>
      <c r="S1581">
        <v>0</v>
      </c>
    </row>
    <row r="1582" spans="1:19" x14ac:dyDescent="0.25">
      <c r="A1582">
        <v>4</v>
      </c>
      <c r="B1582">
        <v>4332</v>
      </c>
      <c r="C1582" s="34" t="s">
        <v>3736</v>
      </c>
      <c r="D1582" s="34" t="s">
        <v>674</v>
      </c>
      <c r="E1582" s="34" t="s">
        <v>60</v>
      </c>
      <c r="F1582" s="34" t="s">
        <v>5033</v>
      </c>
      <c r="G1582" s="34" t="s">
        <v>1713</v>
      </c>
      <c r="H1582" s="34" t="s">
        <v>107</v>
      </c>
      <c r="I1582">
        <v>1</v>
      </c>
      <c r="J1582" s="34" t="s">
        <v>6969</v>
      </c>
      <c r="K1582" s="35">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s="34" t="s">
        <v>3736</v>
      </c>
      <c r="D1583" s="34" t="s">
        <v>1508</v>
      </c>
      <c r="E1583" s="34" t="s">
        <v>131</v>
      </c>
      <c r="F1583" s="34" t="s">
        <v>5034</v>
      </c>
      <c r="G1583" s="34" t="s">
        <v>1589</v>
      </c>
      <c r="H1583" s="34" t="s">
        <v>86</v>
      </c>
      <c r="I1583">
        <v>0</v>
      </c>
      <c r="J1583" s="34" t="s">
        <v>6969</v>
      </c>
      <c r="K1583" s="35">
        <v>44147</v>
      </c>
      <c r="L1583">
        <v>27890.45</v>
      </c>
      <c r="M1583">
        <v>27890.45</v>
      </c>
      <c r="N1583">
        <v>0</v>
      </c>
      <c r="O1583">
        <v>25101.41</v>
      </c>
      <c r="P1583">
        <v>0</v>
      </c>
      <c r="Q1583">
        <v>2091.7800000000002</v>
      </c>
      <c r="R1583">
        <v>2091.7800000000002</v>
      </c>
      <c r="S1583">
        <v>0</v>
      </c>
    </row>
    <row r="1584" spans="1:19" x14ac:dyDescent="0.25">
      <c r="A1584">
        <v>4</v>
      </c>
      <c r="B1584">
        <v>4332</v>
      </c>
      <c r="C1584" s="34" t="s">
        <v>3736</v>
      </c>
      <c r="D1584" s="34" t="s">
        <v>7500</v>
      </c>
      <c r="E1584" s="34" t="s">
        <v>9</v>
      </c>
      <c r="F1584" s="34" t="s">
        <v>7501</v>
      </c>
      <c r="G1584" s="34" t="s">
        <v>7502</v>
      </c>
      <c r="H1584" s="34" t="s">
        <v>86</v>
      </c>
      <c r="I1584">
        <v>1</v>
      </c>
      <c r="J1584" s="34" t="s">
        <v>6969</v>
      </c>
      <c r="K1584" s="35">
        <v>43265</v>
      </c>
      <c r="L1584">
        <v>46662.45</v>
      </c>
      <c r="M1584">
        <v>46662.45</v>
      </c>
      <c r="N1584">
        <v>0</v>
      </c>
      <c r="O1584">
        <v>46662.45</v>
      </c>
      <c r="P1584">
        <v>0</v>
      </c>
      <c r="Q1584">
        <v>0</v>
      </c>
      <c r="R1584">
        <v>0</v>
      </c>
      <c r="S1584">
        <v>0</v>
      </c>
    </row>
    <row r="1585" spans="1:19" x14ac:dyDescent="0.25">
      <c r="A1585">
        <v>4</v>
      </c>
      <c r="B1585">
        <v>4332</v>
      </c>
      <c r="C1585" s="34" t="s">
        <v>3736</v>
      </c>
      <c r="D1585" s="34" t="s">
        <v>1949</v>
      </c>
      <c r="E1585" s="34" t="s">
        <v>404</v>
      </c>
      <c r="F1585" s="34" t="s">
        <v>5035</v>
      </c>
      <c r="G1585" s="34" t="s">
        <v>1950</v>
      </c>
      <c r="H1585" s="34" t="s">
        <v>124</v>
      </c>
      <c r="I1585">
        <v>0</v>
      </c>
      <c r="J1585" s="34" t="s">
        <v>6969</v>
      </c>
      <c r="K1585" s="35">
        <v>43852</v>
      </c>
      <c r="L1585">
        <v>32420.93</v>
      </c>
      <c r="M1585">
        <v>32420.93</v>
      </c>
      <c r="N1585">
        <v>0</v>
      </c>
      <c r="O1585">
        <v>29178.84</v>
      </c>
      <c r="P1585">
        <v>0</v>
      </c>
      <c r="Q1585">
        <v>2431.5700000000002</v>
      </c>
      <c r="R1585">
        <v>2431.5700000000002</v>
      </c>
      <c r="S1585">
        <v>0</v>
      </c>
    </row>
    <row r="1586" spans="1:19" x14ac:dyDescent="0.25">
      <c r="A1586">
        <v>4</v>
      </c>
      <c r="B1586">
        <v>4332</v>
      </c>
      <c r="C1586" s="34" t="s">
        <v>3736</v>
      </c>
      <c r="D1586" s="34" t="s">
        <v>90</v>
      </c>
      <c r="E1586" s="34" t="s">
        <v>9</v>
      </c>
      <c r="F1586" s="34" t="s">
        <v>5036</v>
      </c>
      <c r="G1586" s="34" t="s">
        <v>1923</v>
      </c>
      <c r="H1586" s="34" t="s">
        <v>107</v>
      </c>
      <c r="I1586">
        <v>0.75</v>
      </c>
      <c r="J1586" s="34" t="s">
        <v>6969</v>
      </c>
      <c r="K1586" s="35">
        <v>43507</v>
      </c>
      <c r="L1586">
        <v>90492</v>
      </c>
      <c r="M1586">
        <v>90492</v>
      </c>
      <c r="N1586">
        <v>0</v>
      </c>
      <c r="O1586">
        <v>81442.8</v>
      </c>
      <c r="P1586">
        <v>0</v>
      </c>
      <c r="Q1586">
        <v>6786.9</v>
      </c>
      <c r="R1586">
        <v>6786.9</v>
      </c>
      <c r="S1586">
        <v>0</v>
      </c>
    </row>
    <row r="1587" spans="1:19" x14ac:dyDescent="0.25">
      <c r="A1587">
        <v>4</v>
      </c>
      <c r="B1587">
        <v>4332</v>
      </c>
      <c r="C1587" s="34" t="s">
        <v>3736</v>
      </c>
      <c r="D1587" s="34" t="s">
        <v>577</v>
      </c>
      <c r="E1587" s="34" t="s">
        <v>82</v>
      </c>
      <c r="F1587" s="34" t="s">
        <v>5037</v>
      </c>
      <c r="G1587" s="34" t="s">
        <v>2976</v>
      </c>
      <c r="H1587" s="34" t="s">
        <v>104</v>
      </c>
      <c r="I1587">
        <v>0.2</v>
      </c>
      <c r="J1587" s="34" t="s">
        <v>6969</v>
      </c>
      <c r="K1587" s="35">
        <v>43917</v>
      </c>
      <c r="L1587">
        <v>93734.18</v>
      </c>
      <c r="M1587">
        <v>93734.18</v>
      </c>
      <c r="N1587">
        <v>0</v>
      </c>
      <c r="O1587">
        <v>84360.76</v>
      </c>
      <c r="P1587">
        <v>0</v>
      </c>
      <c r="Q1587">
        <v>7030.0700000000006</v>
      </c>
      <c r="R1587">
        <v>7030.06</v>
      </c>
      <c r="S1587">
        <v>0.01</v>
      </c>
    </row>
    <row r="1588" spans="1:19" x14ac:dyDescent="0.25">
      <c r="A1588">
        <v>4</v>
      </c>
      <c r="B1588">
        <v>4332</v>
      </c>
      <c r="C1588" s="34" t="s">
        <v>3736</v>
      </c>
      <c r="D1588" s="34" t="s">
        <v>1012</v>
      </c>
      <c r="E1588" s="34" t="s">
        <v>9</v>
      </c>
      <c r="F1588" s="34" t="s">
        <v>5038</v>
      </c>
      <c r="G1588" s="34" t="s">
        <v>1737</v>
      </c>
      <c r="H1588" s="34" t="s">
        <v>107</v>
      </c>
      <c r="I1588">
        <v>0</v>
      </c>
      <c r="J1588" s="34" t="s">
        <v>6969</v>
      </c>
      <c r="K1588" s="35">
        <v>44116</v>
      </c>
      <c r="L1588">
        <v>13016.55</v>
      </c>
      <c r="M1588">
        <v>10931.2</v>
      </c>
      <c r="N1588">
        <v>-2085.35</v>
      </c>
      <c r="O1588">
        <v>9838.08</v>
      </c>
      <c r="P1588">
        <v>-1876.82</v>
      </c>
      <c r="Q1588">
        <v>976.24</v>
      </c>
      <c r="R1588">
        <v>976.24</v>
      </c>
      <c r="S1588">
        <v>0</v>
      </c>
    </row>
    <row r="1589" spans="1:19" x14ac:dyDescent="0.25">
      <c r="A1589">
        <v>4</v>
      </c>
      <c r="B1589">
        <v>4332</v>
      </c>
      <c r="C1589" s="34" t="s">
        <v>3736</v>
      </c>
      <c r="D1589" s="34" t="s">
        <v>98</v>
      </c>
      <c r="E1589" s="34" t="s">
        <v>147</v>
      </c>
      <c r="F1589" s="34" t="s">
        <v>5039</v>
      </c>
      <c r="G1589" s="34" t="s">
        <v>2803</v>
      </c>
      <c r="H1589" s="34" t="s">
        <v>104</v>
      </c>
      <c r="I1589">
        <v>1</v>
      </c>
      <c r="J1589" s="34" t="s">
        <v>6969</v>
      </c>
      <c r="K1589" s="35">
        <v>44056</v>
      </c>
      <c r="L1589">
        <v>400672.21</v>
      </c>
      <c r="M1589">
        <v>397210.21</v>
      </c>
      <c r="N1589">
        <v>-3462</v>
      </c>
      <c r="O1589">
        <v>357489.19</v>
      </c>
      <c r="P1589">
        <v>-3115.8</v>
      </c>
      <c r="Q1589">
        <v>30050.42</v>
      </c>
      <c r="R1589">
        <v>30050.42</v>
      </c>
      <c r="S1589">
        <v>0</v>
      </c>
    </row>
    <row r="1590" spans="1:19" x14ac:dyDescent="0.25">
      <c r="A1590">
        <v>4</v>
      </c>
      <c r="B1590">
        <v>4332</v>
      </c>
      <c r="C1590" s="34" t="s">
        <v>3736</v>
      </c>
      <c r="D1590" s="34" t="s">
        <v>548</v>
      </c>
      <c r="E1590" s="34" t="s">
        <v>9</v>
      </c>
      <c r="F1590" s="34" t="s">
        <v>5040</v>
      </c>
      <c r="G1590" s="34" t="s">
        <v>2197</v>
      </c>
      <c r="H1590" s="34" t="s">
        <v>104</v>
      </c>
      <c r="I1590">
        <v>0</v>
      </c>
      <c r="J1590" s="34" t="s">
        <v>6969</v>
      </c>
      <c r="K1590" s="35">
        <v>43507</v>
      </c>
      <c r="L1590">
        <v>28574.32</v>
      </c>
      <c r="M1590">
        <v>28574.32</v>
      </c>
      <c r="N1590">
        <v>0</v>
      </c>
      <c r="O1590">
        <v>25716.89</v>
      </c>
      <c r="P1590">
        <v>0</v>
      </c>
      <c r="Q1590">
        <v>2143.0700000000002</v>
      </c>
      <c r="R1590">
        <v>2143.0700000000002</v>
      </c>
      <c r="S1590">
        <v>0</v>
      </c>
    </row>
    <row r="1591" spans="1:19" x14ac:dyDescent="0.25">
      <c r="A1591">
        <v>4</v>
      </c>
      <c r="B1591">
        <v>4332</v>
      </c>
      <c r="C1591" s="34" t="s">
        <v>3736</v>
      </c>
      <c r="D1591" s="34" t="s">
        <v>557</v>
      </c>
      <c r="E1591" s="34" t="s">
        <v>93</v>
      </c>
      <c r="F1591" s="34" t="s">
        <v>5041</v>
      </c>
      <c r="G1591" s="34" t="s">
        <v>2390</v>
      </c>
      <c r="H1591" s="34" t="s">
        <v>107</v>
      </c>
      <c r="I1591">
        <v>0.67</v>
      </c>
      <c r="J1591" s="34" t="s">
        <v>6969</v>
      </c>
      <c r="K1591" s="35">
        <v>43598</v>
      </c>
      <c r="L1591">
        <v>30488.03</v>
      </c>
      <c r="M1591">
        <v>30488.03</v>
      </c>
      <c r="N1591">
        <v>0</v>
      </c>
      <c r="O1591">
        <v>27439.23</v>
      </c>
      <c r="P1591">
        <v>0</v>
      </c>
      <c r="Q1591">
        <v>2286.6</v>
      </c>
      <c r="R1591">
        <v>2286.6</v>
      </c>
      <c r="S1591">
        <v>0</v>
      </c>
    </row>
    <row r="1592" spans="1:19" x14ac:dyDescent="0.25">
      <c r="A1592">
        <v>4</v>
      </c>
      <c r="B1592">
        <v>4332</v>
      </c>
      <c r="C1592" s="34" t="s">
        <v>3736</v>
      </c>
      <c r="D1592" s="34" t="s">
        <v>879</v>
      </c>
      <c r="E1592" s="34" t="s">
        <v>25</v>
      </c>
      <c r="F1592" s="34" t="s">
        <v>7503</v>
      </c>
      <c r="G1592" s="34" t="s">
        <v>7504</v>
      </c>
      <c r="H1592" s="34" t="s">
        <v>86</v>
      </c>
      <c r="I1592">
        <v>1</v>
      </c>
      <c r="J1592" s="34" t="s">
        <v>6969</v>
      </c>
      <c r="K1592" s="35">
        <v>43553</v>
      </c>
      <c r="L1592">
        <v>527326.56999999995</v>
      </c>
      <c r="M1592">
        <v>527326.56999999995</v>
      </c>
      <c r="N1592">
        <v>0</v>
      </c>
      <c r="O1592">
        <v>527326.56999999995</v>
      </c>
      <c r="P1592">
        <v>0</v>
      </c>
      <c r="Q1592">
        <v>0</v>
      </c>
      <c r="R1592">
        <v>0</v>
      </c>
      <c r="S1592">
        <v>0</v>
      </c>
    </row>
    <row r="1593" spans="1:19" x14ac:dyDescent="0.25">
      <c r="A1593">
        <v>4</v>
      </c>
      <c r="B1593">
        <v>4332</v>
      </c>
      <c r="C1593" s="34" t="s">
        <v>3736</v>
      </c>
      <c r="D1593" s="34" t="s">
        <v>1400</v>
      </c>
      <c r="E1593" s="34" t="s">
        <v>147</v>
      </c>
      <c r="F1593" s="34" t="s">
        <v>7505</v>
      </c>
      <c r="G1593" s="34" t="s">
        <v>7506</v>
      </c>
      <c r="H1593" s="34" t="s">
        <v>107</v>
      </c>
      <c r="I1593">
        <v>0</v>
      </c>
      <c r="J1593" s="34" t="s">
        <v>6969</v>
      </c>
      <c r="K1593" s="35">
        <v>48092</v>
      </c>
      <c r="L1593">
        <v>14016.8</v>
      </c>
      <c r="M1593">
        <v>14016.8</v>
      </c>
      <c r="N1593">
        <v>0</v>
      </c>
      <c r="O1593">
        <v>12615.12</v>
      </c>
      <c r="P1593">
        <v>0</v>
      </c>
      <c r="Q1593">
        <v>1051.26</v>
      </c>
      <c r="R1593">
        <v>1051.26</v>
      </c>
      <c r="S1593">
        <v>0</v>
      </c>
    </row>
    <row r="1594" spans="1:19" x14ac:dyDescent="0.25">
      <c r="A1594">
        <v>4</v>
      </c>
      <c r="B1594">
        <v>4332</v>
      </c>
      <c r="C1594" s="34" t="s">
        <v>3736</v>
      </c>
      <c r="D1594" s="34" t="s">
        <v>398</v>
      </c>
      <c r="E1594" s="34" t="s">
        <v>255</v>
      </c>
      <c r="F1594" s="34" t="s">
        <v>5042</v>
      </c>
      <c r="G1594" s="34" t="s">
        <v>3227</v>
      </c>
      <c r="H1594" s="34" t="s">
        <v>107</v>
      </c>
      <c r="I1594">
        <v>1</v>
      </c>
      <c r="J1594" s="34" t="s">
        <v>6969</v>
      </c>
      <c r="K1594" s="35">
        <v>48092</v>
      </c>
      <c r="L1594">
        <v>151355.47</v>
      </c>
      <c r="M1594">
        <v>151355.47</v>
      </c>
      <c r="N1594">
        <v>0</v>
      </c>
      <c r="O1594">
        <v>136219.92000000001</v>
      </c>
      <c r="P1594">
        <v>0</v>
      </c>
      <c r="Q1594">
        <v>9744.4699999999993</v>
      </c>
      <c r="R1594">
        <v>9744.4699999999993</v>
      </c>
      <c r="S1594">
        <v>0</v>
      </c>
    </row>
    <row r="1595" spans="1:19" x14ac:dyDescent="0.25">
      <c r="A1595">
        <v>4</v>
      </c>
      <c r="B1595">
        <v>4332</v>
      </c>
      <c r="C1595" s="34" t="s">
        <v>3736</v>
      </c>
      <c r="D1595" s="34" t="s">
        <v>78</v>
      </c>
      <c r="E1595" s="34" t="s">
        <v>76</v>
      </c>
      <c r="F1595" s="34" t="s">
        <v>5043</v>
      </c>
      <c r="G1595" s="34" t="s">
        <v>3019</v>
      </c>
      <c r="H1595" s="34" t="s">
        <v>107</v>
      </c>
      <c r="I1595">
        <v>0</v>
      </c>
      <c r="J1595" s="34" t="s">
        <v>6969</v>
      </c>
      <c r="K1595" s="35">
        <v>43899</v>
      </c>
      <c r="L1595">
        <v>7560</v>
      </c>
      <c r="M1595">
        <v>7560</v>
      </c>
      <c r="N1595">
        <v>0</v>
      </c>
      <c r="O1595">
        <v>6804</v>
      </c>
      <c r="P1595">
        <v>0</v>
      </c>
      <c r="Q1595">
        <v>567</v>
      </c>
      <c r="R1595">
        <v>567</v>
      </c>
      <c r="S1595">
        <v>0</v>
      </c>
    </row>
    <row r="1596" spans="1:19" x14ac:dyDescent="0.25">
      <c r="A1596">
        <v>4</v>
      </c>
      <c r="B1596">
        <v>4332</v>
      </c>
      <c r="C1596" s="34" t="s">
        <v>3736</v>
      </c>
      <c r="D1596" s="34" t="s">
        <v>759</v>
      </c>
      <c r="E1596" s="34" t="s">
        <v>9</v>
      </c>
      <c r="F1596" s="34" t="s">
        <v>7507</v>
      </c>
      <c r="G1596" s="34" t="s">
        <v>7508</v>
      </c>
      <c r="H1596" s="34" t="s">
        <v>107</v>
      </c>
      <c r="I1596">
        <v>0.1</v>
      </c>
      <c r="J1596" s="34" t="s">
        <v>6969</v>
      </c>
      <c r="K1596" s="35">
        <v>43971</v>
      </c>
      <c r="L1596">
        <v>113454.55</v>
      </c>
      <c r="M1596">
        <v>113454.55</v>
      </c>
      <c r="N1596">
        <v>0</v>
      </c>
      <c r="O1596">
        <v>102109.1</v>
      </c>
      <c r="P1596">
        <v>0</v>
      </c>
      <c r="Q1596">
        <v>8509.09</v>
      </c>
      <c r="R1596">
        <v>8509.09</v>
      </c>
      <c r="S1596">
        <v>0</v>
      </c>
    </row>
    <row r="1597" spans="1:19" x14ac:dyDescent="0.25">
      <c r="A1597">
        <v>4</v>
      </c>
      <c r="B1597">
        <v>4332</v>
      </c>
      <c r="C1597" s="34" t="s">
        <v>3736</v>
      </c>
      <c r="D1597" s="34" t="s">
        <v>78</v>
      </c>
      <c r="E1597" s="34" t="s">
        <v>76</v>
      </c>
      <c r="F1597" s="34" t="s">
        <v>5044</v>
      </c>
      <c r="G1597" s="34" t="s">
        <v>2011</v>
      </c>
      <c r="H1597" s="34" t="s">
        <v>107</v>
      </c>
      <c r="I1597">
        <v>0</v>
      </c>
      <c r="J1597" s="34" t="s">
        <v>6969</v>
      </c>
      <c r="K1597" s="35">
        <v>43899</v>
      </c>
      <c r="L1597">
        <v>23825.84</v>
      </c>
      <c r="M1597">
        <v>23825.84</v>
      </c>
      <c r="N1597">
        <v>0</v>
      </c>
      <c r="O1597">
        <v>21443.26</v>
      </c>
      <c r="P1597">
        <v>0</v>
      </c>
      <c r="Q1597">
        <v>1786.94</v>
      </c>
      <c r="R1597">
        <v>1786.94</v>
      </c>
      <c r="S1597">
        <v>0</v>
      </c>
    </row>
    <row r="1598" spans="1:19" x14ac:dyDescent="0.25">
      <c r="A1598">
        <v>4</v>
      </c>
      <c r="B1598">
        <v>4332</v>
      </c>
      <c r="C1598" s="34" t="s">
        <v>3736</v>
      </c>
      <c r="D1598" s="34" t="s">
        <v>1349</v>
      </c>
      <c r="E1598" s="34" t="s">
        <v>147</v>
      </c>
      <c r="F1598" s="34" t="s">
        <v>5045</v>
      </c>
      <c r="G1598" s="34" t="s">
        <v>1764</v>
      </c>
      <c r="H1598" s="34" t="s">
        <v>107</v>
      </c>
      <c r="I1598">
        <v>0</v>
      </c>
      <c r="J1598" s="34" t="s">
        <v>6969</v>
      </c>
      <c r="K1598" s="35">
        <v>43787</v>
      </c>
      <c r="L1598">
        <v>35860</v>
      </c>
      <c r="M1598">
        <v>35860</v>
      </c>
      <c r="N1598">
        <v>0</v>
      </c>
      <c r="O1598">
        <v>32274</v>
      </c>
      <c r="P1598">
        <v>0</v>
      </c>
      <c r="Q1598">
        <v>2689.5</v>
      </c>
      <c r="R1598">
        <v>2689.5</v>
      </c>
      <c r="S1598">
        <v>0</v>
      </c>
    </row>
    <row r="1599" spans="1:19" x14ac:dyDescent="0.25">
      <c r="A1599">
        <v>4</v>
      </c>
      <c r="B1599">
        <v>4332</v>
      </c>
      <c r="C1599" s="34" t="s">
        <v>3736</v>
      </c>
      <c r="D1599" s="34" t="s">
        <v>947</v>
      </c>
      <c r="E1599" s="34" t="s">
        <v>948</v>
      </c>
      <c r="F1599" s="34" t="s">
        <v>5046</v>
      </c>
      <c r="G1599" s="34" t="s">
        <v>3269</v>
      </c>
      <c r="H1599" s="34" t="s">
        <v>124</v>
      </c>
      <c r="I1599">
        <v>0.1</v>
      </c>
      <c r="J1599" s="34" t="s">
        <v>6969</v>
      </c>
      <c r="K1599" s="35">
        <v>43761</v>
      </c>
      <c r="L1599">
        <v>41105.07</v>
      </c>
      <c r="M1599">
        <v>41105.07</v>
      </c>
      <c r="N1599">
        <v>0</v>
      </c>
      <c r="O1599">
        <v>36994.559999999998</v>
      </c>
      <c r="P1599">
        <v>0</v>
      </c>
      <c r="Q1599">
        <v>3082.88</v>
      </c>
      <c r="R1599">
        <v>3082.88</v>
      </c>
      <c r="S1599">
        <v>0</v>
      </c>
    </row>
    <row r="1600" spans="1:19" x14ac:dyDescent="0.25">
      <c r="A1600">
        <v>4</v>
      </c>
      <c r="B1600">
        <v>4332</v>
      </c>
      <c r="C1600" s="34" t="s">
        <v>3736</v>
      </c>
      <c r="D1600" s="34" t="s">
        <v>116</v>
      </c>
      <c r="E1600" s="34" t="s">
        <v>117</v>
      </c>
      <c r="F1600" s="34" t="s">
        <v>5047</v>
      </c>
      <c r="G1600" s="34" t="s">
        <v>257</v>
      </c>
      <c r="H1600" s="34" t="s">
        <v>100</v>
      </c>
      <c r="I1600">
        <v>1</v>
      </c>
      <c r="J1600" s="34" t="s">
        <v>6969</v>
      </c>
      <c r="K1600" s="35">
        <v>43265</v>
      </c>
      <c r="L1600">
        <v>93699.95</v>
      </c>
      <c r="M1600">
        <v>93699.95</v>
      </c>
      <c r="N1600">
        <v>0</v>
      </c>
      <c r="O1600">
        <v>84329.96</v>
      </c>
      <c r="P1600">
        <v>0</v>
      </c>
      <c r="Q1600">
        <v>7027.5</v>
      </c>
      <c r="R1600">
        <v>7027.5</v>
      </c>
      <c r="S1600">
        <v>0</v>
      </c>
    </row>
    <row r="1601" spans="1:19" x14ac:dyDescent="0.25">
      <c r="A1601">
        <v>4</v>
      </c>
      <c r="B1601">
        <v>4332</v>
      </c>
      <c r="C1601" s="34" t="s">
        <v>3736</v>
      </c>
      <c r="D1601" s="34" t="s">
        <v>1822</v>
      </c>
      <c r="E1601" s="34" t="s">
        <v>1571</v>
      </c>
      <c r="F1601" s="34" t="s">
        <v>5048</v>
      </c>
      <c r="G1601" s="34" t="s">
        <v>1823</v>
      </c>
      <c r="H1601" s="34" t="s">
        <v>107</v>
      </c>
      <c r="I1601">
        <v>0</v>
      </c>
      <c r="J1601" s="34" t="s">
        <v>6969</v>
      </c>
      <c r="K1601" s="35">
        <v>43411</v>
      </c>
      <c r="L1601">
        <v>100675</v>
      </c>
      <c r="M1601">
        <v>100675</v>
      </c>
      <c r="N1601">
        <v>0</v>
      </c>
      <c r="O1601">
        <v>90607.5</v>
      </c>
      <c r="P1601">
        <v>0</v>
      </c>
      <c r="Q1601">
        <v>7550.63</v>
      </c>
      <c r="R1601">
        <v>7550.63</v>
      </c>
      <c r="S1601">
        <v>0</v>
      </c>
    </row>
    <row r="1602" spans="1:19" x14ac:dyDescent="0.25">
      <c r="A1602">
        <v>4</v>
      </c>
      <c r="B1602">
        <v>4332</v>
      </c>
      <c r="C1602" s="34" t="s">
        <v>3736</v>
      </c>
      <c r="D1602" s="34" t="s">
        <v>1400</v>
      </c>
      <c r="E1602" s="34" t="s">
        <v>147</v>
      </c>
      <c r="F1602" s="34" t="s">
        <v>7509</v>
      </c>
      <c r="G1602" s="34" t="s">
        <v>7510</v>
      </c>
      <c r="H1602" s="34" t="s">
        <v>107</v>
      </c>
      <c r="I1602">
        <v>0</v>
      </c>
      <c r="J1602" s="34" t="s">
        <v>6969</v>
      </c>
      <c r="K1602" s="35">
        <v>48092</v>
      </c>
      <c r="L1602">
        <v>9386.2199999999993</v>
      </c>
      <c r="M1602">
        <v>9386.2199999999993</v>
      </c>
      <c r="N1602">
        <v>0</v>
      </c>
      <c r="O1602">
        <v>8447.6</v>
      </c>
      <c r="P1602">
        <v>0</v>
      </c>
      <c r="Q1602">
        <v>703.96</v>
      </c>
      <c r="R1602">
        <v>703.96</v>
      </c>
      <c r="S1602">
        <v>0</v>
      </c>
    </row>
    <row r="1603" spans="1:19" x14ac:dyDescent="0.25">
      <c r="A1603">
        <v>4</v>
      </c>
      <c r="B1603">
        <v>4332</v>
      </c>
      <c r="C1603" s="34" t="s">
        <v>3736</v>
      </c>
      <c r="D1603" s="34" t="s">
        <v>1872</v>
      </c>
      <c r="E1603" s="34" t="s">
        <v>320</v>
      </c>
      <c r="F1603" s="34" t="s">
        <v>5049</v>
      </c>
      <c r="G1603" s="34" t="s">
        <v>2109</v>
      </c>
      <c r="H1603" s="34" t="s">
        <v>104</v>
      </c>
      <c r="I1603">
        <v>1</v>
      </c>
      <c r="J1603" s="34" t="s">
        <v>6969</v>
      </c>
      <c r="K1603" s="35">
        <v>43507</v>
      </c>
      <c r="L1603">
        <v>50000</v>
      </c>
      <c r="M1603">
        <v>50000</v>
      </c>
      <c r="N1603">
        <v>0</v>
      </c>
      <c r="O1603">
        <v>45000</v>
      </c>
      <c r="P1603">
        <v>0</v>
      </c>
      <c r="Q1603">
        <v>3750</v>
      </c>
      <c r="R1603">
        <v>3750</v>
      </c>
      <c r="S1603">
        <v>0</v>
      </c>
    </row>
    <row r="1604" spans="1:19" x14ac:dyDescent="0.25">
      <c r="A1604">
        <v>4</v>
      </c>
      <c r="B1604">
        <v>4332</v>
      </c>
      <c r="C1604" s="34" t="s">
        <v>3736</v>
      </c>
      <c r="D1604" s="34" t="s">
        <v>1060</v>
      </c>
      <c r="E1604" s="34" t="s">
        <v>76</v>
      </c>
      <c r="F1604" s="34" t="s">
        <v>5050</v>
      </c>
      <c r="G1604" s="34" t="s">
        <v>2837</v>
      </c>
      <c r="H1604" s="34" t="s">
        <v>107</v>
      </c>
      <c r="I1604">
        <v>1</v>
      </c>
      <c r="J1604" s="34" t="s">
        <v>6969</v>
      </c>
      <c r="K1604" s="35">
        <v>43588</v>
      </c>
      <c r="L1604">
        <v>36750.69</v>
      </c>
      <c r="M1604">
        <v>36750.69</v>
      </c>
      <c r="N1604">
        <v>0</v>
      </c>
      <c r="O1604">
        <v>33075.620000000003</v>
      </c>
      <c r="P1604">
        <v>0</v>
      </c>
      <c r="Q1604">
        <v>2756.3</v>
      </c>
      <c r="R1604">
        <v>2756.3</v>
      </c>
      <c r="S1604">
        <v>0</v>
      </c>
    </row>
    <row r="1605" spans="1:19" x14ac:dyDescent="0.25">
      <c r="A1605">
        <v>4</v>
      </c>
      <c r="B1605">
        <v>4332</v>
      </c>
      <c r="C1605" s="34" t="s">
        <v>3736</v>
      </c>
      <c r="D1605" s="34" t="s">
        <v>90</v>
      </c>
      <c r="E1605" s="34" t="s">
        <v>9</v>
      </c>
      <c r="F1605" s="34" t="s">
        <v>5051</v>
      </c>
      <c r="G1605" s="34" t="s">
        <v>3189</v>
      </c>
      <c r="H1605" s="34" t="s">
        <v>104</v>
      </c>
      <c r="I1605">
        <v>1</v>
      </c>
      <c r="J1605" s="34" t="s">
        <v>6969</v>
      </c>
      <c r="K1605" s="35">
        <v>43864</v>
      </c>
      <c r="L1605">
        <v>79676.09</v>
      </c>
      <c r="M1605">
        <v>79676.09</v>
      </c>
      <c r="N1605">
        <v>0</v>
      </c>
      <c r="O1605">
        <v>71708.479999999996</v>
      </c>
      <c r="P1605">
        <v>0</v>
      </c>
      <c r="Q1605">
        <v>5975.71</v>
      </c>
      <c r="R1605">
        <v>5975.71</v>
      </c>
      <c r="S1605">
        <v>0</v>
      </c>
    </row>
    <row r="1606" spans="1:19" x14ac:dyDescent="0.25">
      <c r="A1606">
        <v>4</v>
      </c>
      <c r="B1606">
        <v>4332</v>
      </c>
      <c r="C1606" s="34" t="s">
        <v>3736</v>
      </c>
      <c r="D1606" s="34" t="s">
        <v>350</v>
      </c>
      <c r="E1606" s="34" t="s">
        <v>152</v>
      </c>
      <c r="F1606" s="34" t="s">
        <v>5052</v>
      </c>
      <c r="G1606" s="34" t="s">
        <v>518</v>
      </c>
      <c r="H1606" s="34" t="s">
        <v>149</v>
      </c>
      <c r="I1606">
        <v>1</v>
      </c>
      <c r="J1606" s="34" t="s">
        <v>6969</v>
      </c>
      <c r="K1606" s="35">
        <v>43336</v>
      </c>
      <c r="L1606">
        <v>20034</v>
      </c>
      <c r="M1606">
        <v>20034</v>
      </c>
      <c r="N1606">
        <v>0</v>
      </c>
      <c r="O1606">
        <v>18030.599999999999</v>
      </c>
      <c r="P1606">
        <v>0</v>
      </c>
      <c r="Q1606">
        <v>1502.55</v>
      </c>
      <c r="R1606">
        <v>1502.55</v>
      </c>
      <c r="S1606">
        <v>0</v>
      </c>
    </row>
    <row r="1607" spans="1:19" x14ac:dyDescent="0.25">
      <c r="A1607">
        <v>4</v>
      </c>
      <c r="B1607">
        <v>4332</v>
      </c>
      <c r="C1607" s="34" t="s">
        <v>3736</v>
      </c>
      <c r="D1607" s="34" t="s">
        <v>1949</v>
      </c>
      <c r="E1607" s="34" t="s">
        <v>404</v>
      </c>
      <c r="F1607" s="34" t="s">
        <v>5053</v>
      </c>
      <c r="G1607" s="34" t="s">
        <v>2161</v>
      </c>
      <c r="H1607" s="34" t="s">
        <v>124</v>
      </c>
      <c r="I1607">
        <v>0.12</v>
      </c>
      <c r="J1607" s="34" t="s">
        <v>6969</v>
      </c>
      <c r="K1607" s="35">
        <v>48092</v>
      </c>
      <c r="L1607">
        <v>154928.15</v>
      </c>
      <c r="M1607">
        <v>189928.15</v>
      </c>
      <c r="N1607">
        <v>35000</v>
      </c>
      <c r="O1607">
        <v>170935.34</v>
      </c>
      <c r="P1607">
        <v>31500</v>
      </c>
      <c r="Q1607">
        <v>0</v>
      </c>
      <c r="R1607">
        <v>0</v>
      </c>
      <c r="S1607">
        <v>0</v>
      </c>
    </row>
    <row r="1608" spans="1:19" x14ac:dyDescent="0.25">
      <c r="A1608">
        <v>4</v>
      </c>
      <c r="B1608">
        <v>4332</v>
      </c>
      <c r="C1608" s="34" t="s">
        <v>3736</v>
      </c>
      <c r="D1608" s="34" t="s">
        <v>424</v>
      </c>
      <c r="E1608" s="34" t="s">
        <v>82</v>
      </c>
      <c r="F1608" s="34" t="s">
        <v>5054</v>
      </c>
      <c r="G1608" s="34" t="s">
        <v>138</v>
      </c>
      <c r="H1608" s="34" t="s">
        <v>86</v>
      </c>
      <c r="I1608">
        <v>1</v>
      </c>
      <c r="J1608" s="34" t="s">
        <v>6969</v>
      </c>
      <c r="K1608" s="35">
        <v>48092</v>
      </c>
      <c r="L1608">
        <v>39771.1</v>
      </c>
      <c r="M1608">
        <v>39771.1</v>
      </c>
      <c r="N1608">
        <v>0</v>
      </c>
      <c r="O1608">
        <v>38267.75</v>
      </c>
      <c r="P1608">
        <v>0</v>
      </c>
      <c r="Q1608">
        <v>1109.04</v>
      </c>
      <c r="R1608">
        <v>1109.04</v>
      </c>
      <c r="S1608">
        <v>0</v>
      </c>
    </row>
    <row r="1609" spans="1:19" x14ac:dyDescent="0.25">
      <c r="A1609">
        <v>4</v>
      </c>
      <c r="B1609">
        <v>4332</v>
      </c>
      <c r="C1609" s="34" t="s">
        <v>3736</v>
      </c>
      <c r="D1609" s="34" t="s">
        <v>52</v>
      </c>
      <c r="E1609" s="34" t="s">
        <v>21</v>
      </c>
      <c r="F1609" s="34" t="s">
        <v>8780</v>
      </c>
      <c r="G1609" s="34" t="s">
        <v>8781</v>
      </c>
      <c r="H1609" s="34" t="s">
        <v>104</v>
      </c>
      <c r="I1609">
        <v>0</v>
      </c>
      <c r="J1609" s="34" t="s">
        <v>6969</v>
      </c>
      <c r="K1609" s="35">
        <v>48092</v>
      </c>
      <c r="L1609">
        <v>106961.61</v>
      </c>
      <c r="M1609">
        <v>106961.61</v>
      </c>
      <c r="N1609">
        <v>0</v>
      </c>
      <c r="O1609">
        <v>96265.45</v>
      </c>
      <c r="P1609">
        <v>0</v>
      </c>
      <c r="Q1609">
        <v>8022.12</v>
      </c>
      <c r="R1609">
        <v>0</v>
      </c>
      <c r="S1609">
        <v>8022.12</v>
      </c>
    </row>
    <row r="1610" spans="1:19" x14ac:dyDescent="0.25">
      <c r="A1610">
        <v>4</v>
      </c>
      <c r="B1610">
        <v>4332</v>
      </c>
      <c r="C1610" s="34" t="s">
        <v>3736</v>
      </c>
      <c r="D1610" s="34" t="s">
        <v>90</v>
      </c>
      <c r="E1610" s="34" t="s">
        <v>9</v>
      </c>
      <c r="F1610" s="34" t="s">
        <v>5055</v>
      </c>
      <c r="G1610" s="34" t="s">
        <v>1895</v>
      </c>
      <c r="H1610" s="34" t="s">
        <v>107</v>
      </c>
      <c r="I1610">
        <v>0</v>
      </c>
      <c r="J1610" s="34" t="s">
        <v>6969</v>
      </c>
      <c r="K1610" s="35">
        <v>43507</v>
      </c>
      <c r="L1610">
        <v>8013.15</v>
      </c>
      <c r="M1610">
        <v>8013.15</v>
      </c>
      <c r="N1610">
        <v>0</v>
      </c>
      <c r="O1610">
        <v>7211.84</v>
      </c>
      <c r="P1610">
        <v>0</v>
      </c>
      <c r="Q1610">
        <v>600.99</v>
      </c>
      <c r="R1610">
        <v>600.99</v>
      </c>
      <c r="S1610">
        <v>0</v>
      </c>
    </row>
    <row r="1611" spans="1:19" x14ac:dyDescent="0.25">
      <c r="A1611">
        <v>4</v>
      </c>
      <c r="B1611">
        <v>4332</v>
      </c>
      <c r="C1611" s="34" t="s">
        <v>3736</v>
      </c>
      <c r="D1611" s="34" t="s">
        <v>947</v>
      </c>
      <c r="E1611" s="34" t="s">
        <v>948</v>
      </c>
      <c r="F1611" s="34" t="s">
        <v>5056</v>
      </c>
      <c r="G1611" s="34" t="s">
        <v>1854</v>
      </c>
      <c r="H1611" s="34" t="s">
        <v>124</v>
      </c>
      <c r="I1611">
        <v>0.1</v>
      </c>
      <c r="J1611" s="34" t="s">
        <v>6969</v>
      </c>
      <c r="K1611" s="35">
        <v>43991</v>
      </c>
      <c r="L1611">
        <v>35728.230000000003</v>
      </c>
      <c r="M1611">
        <v>35728.230000000003</v>
      </c>
      <c r="N1611">
        <v>0</v>
      </c>
      <c r="O1611">
        <v>32155.41</v>
      </c>
      <c r="P1611">
        <v>0</v>
      </c>
      <c r="Q1611">
        <v>2679.62</v>
      </c>
      <c r="R1611">
        <v>2679.62</v>
      </c>
      <c r="S1611">
        <v>0</v>
      </c>
    </row>
    <row r="1612" spans="1:19" x14ac:dyDescent="0.25">
      <c r="A1612">
        <v>4</v>
      </c>
      <c r="B1612">
        <v>4332</v>
      </c>
      <c r="C1612" s="34" t="s">
        <v>3736</v>
      </c>
      <c r="D1612" s="34" t="s">
        <v>857</v>
      </c>
      <c r="E1612" s="34" t="s">
        <v>9</v>
      </c>
      <c r="F1612" s="34" t="s">
        <v>5057</v>
      </c>
      <c r="G1612" s="34" t="s">
        <v>1908</v>
      </c>
      <c r="H1612" s="34" t="s">
        <v>107</v>
      </c>
      <c r="I1612">
        <v>1</v>
      </c>
      <c r="J1612" s="34" t="s">
        <v>6969</v>
      </c>
      <c r="K1612" s="35">
        <v>48092</v>
      </c>
      <c r="L1612">
        <v>415415.34</v>
      </c>
      <c r="M1612">
        <v>415415.34</v>
      </c>
      <c r="N1612">
        <v>0</v>
      </c>
      <c r="O1612">
        <v>373873.81</v>
      </c>
      <c r="P1612">
        <v>0</v>
      </c>
      <c r="Q1612">
        <v>21574.45</v>
      </c>
      <c r="R1612">
        <v>21574.45</v>
      </c>
      <c r="S1612">
        <v>0</v>
      </c>
    </row>
    <row r="1613" spans="1:19" x14ac:dyDescent="0.25">
      <c r="A1613">
        <v>4</v>
      </c>
      <c r="B1613">
        <v>4332</v>
      </c>
      <c r="C1613" s="34" t="s">
        <v>3736</v>
      </c>
      <c r="D1613" s="34" t="s">
        <v>593</v>
      </c>
      <c r="E1613" s="34" t="s">
        <v>9</v>
      </c>
      <c r="F1613" s="34" t="s">
        <v>5058</v>
      </c>
      <c r="G1613" s="34" t="s">
        <v>594</v>
      </c>
      <c r="H1613" s="34" t="s">
        <v>100</v>
      </c>
      <c r="I1613">
        <v>1</v>
      </c>
      <c r="J1613" s="34" t="s">
        <v>6969</v>
      </c>
      <c r="K1613" s="35">
        <v>43333</v>
      </c>
      <c r="L1613">
        <v>21567.4</v>
      </c>
      <c r="M1613">
        <v>21567.4</v>
      </c>
      <c r="N1613">
        <v>0</v>
      </c>
      <c r="O1613">
        <v>19410.66</v>
      </c>
      <c r="P1613">
        <v>0</v>
      </c>
      <c r="Q1613">
        <v>1617.56</v>
      </c>
      <c r="R1613">
        <v>1617.56</v>
      </c>
      <c r="S1613">
        <v>0</v>
      </c>
    </row>
    <row r="1614" spans="1:19" x14ac:dyDescent="0.25">
      <c r="A1614">
        <v>4</v>
      </c>
      <c r="B1614">
        <v>4332</v>
      </c>
      <c r="C1614" s="34" t="s">
        <v>3736</v>
      </c>
      <c r="D1614" s="34" t="s">
        <v>75</v>
      </c>
      <c r="E1614" s="34" t="s">
        <v>76</v>
      </c>
      <c r="F1614" s="34" t="s">
        <v>5059</v>
      </c>
      <c r="G1614" s="34" t="s">
        <v>2754</v>
      </c>
      <c r="H1614" s="34" t="s">
        <v>104</v>
      </c>
      <c r="I1614">
        <v>0</v>
      </c>
      <c r="J1614" s="34" t="s">
        <v>6969</v>
      </c>
      <c r="K1614" s="35">
        <v>43760</v>
      </c>
      <c r="L1614">
        <v>59643.49</v>
      </c>
      <c r="M1614">
        <v>59643.49</v>
      </c>
      <c r="N1614">
        <v>0</v>
      </c>
      <c r="O1614">
        <v>53679.14</v>
      </c>
      <c r="P1614">
        <v>0</v>
      </c>
      <c r="Q1614">
        <v>4473.26</v>
      </c>
      <c r="R1614">
        <v>4473.26</v>
      </c>
      <c r="S1614">
        <v>0</v>
      </c>
    </row>
    <row r="1615" spans="1:19" x14ac:dyDescent="0.25">
      <c r="A1615">
        <v>4</v>
      </c>
      <c r="B1615">
        <v>4332</v>
      </c>
      <c r="C1615" s="34" t="s">
        <v>3736</v>
      </c>
      <c r="D1615" s="34" t="s">
        <v>95</v>
      </c>
      <c r="E1615" s="34" t="s">
        <v>93</v>
      </c>
      <c r="F1615" s="34" t="s">
        <v>5060</v>
      </c>
      <c r="G1615" s="34" t="s">
        <v>2398</v>
      </c>
      <c r="H1615" s="34" t="s">
        <v>107</v>
      </c>
      <c r="I1615">
        <v>0.1</v>
      </c>
      <c r="J1615" s="34" t="s">
        <v>6969</v>
      </c>
      <c r="K1615" s="35">
        <v>43507</v>
      </c>
      <c r="L1615">
        <v>22942.400000000001</v>
      </c>
      <c r="M1615">
        <v>22942.400000000001</v>
      </c>
      <c r="N1615">
        <v>0</v>
      </c>
      <c r="O1615">
        <v>20648.16</v>
      </c>
      <c r="P1615">
        <v>0</v>
      </c>
      <c r="Q1615">
        <v>1720.68</v>
      </c>
      <c r="R1615">
        <v>1720.68</v>
      </c>
      <c r="S1615">
        <v>0</v>
      </c>
    </row>
    <row r="1616" spans="1:19" x14ac:dyDescent="0.25">
      <c r="A1616">
        <v>4</v>
      </c>
      <c r="B1616">
        <v>4332</v>
      </c>
      <c r="C1616" s="34" t="s">
        <v>3736</v>
      </c>
      <c r="D1616" s="34" t="s">
        <v>2013</v>
      </c>
      <c r="E1616" s="34" t="s">
        <v>76</v>
      </c>
      <c r="F1616" s="34" t="s">
        <v>5061</v>
      </c>
      <c r="G1616" s="34" t="s">
        <v>2065</v>
      </c>
      <c r="H1616" s="34" t="s">
        <v>124</v>
      </c>
      <c r="I1616">
        <v>0</v>
      </c>
      <c r="J1616" s="34" t="s">
        <v>6969</v>
      </c>
      <c r="K1616" s="35">
        <v>44138</v>
      </c>
      <c r="L1616">
        <v>33815.69</v>
      </c>
      <c r="M1616">
        <v>33815.69</v>
      </c>
      <c r="N1616">
        <v>0</v>
      </c>
      <c r="O1616">
        <v>30434.12</v>
      </c>
      <c r="P1616">
        <v>0</v>
      </c>
      <c r="Q1616">
        <v>2536.1799999999998</v>
      </c>
      <c r="R1616">
        <v>2536.1799999999998</v>
      </c>
      <c r="S1616">
        <v>0</v>
      </c>
    </row>
    <row r="1617" spans="1:19" x14ac:dyDescent="0.25">
      <c r="A1617">
        <v>4</v>
      </c>
      <c r="B1617">
        <v>4332</v>
      </c>
      <c r="C1617" s="34" t="s">
        <v>3736</v>
      </c>
      <c r="D1617" s="34" t="s">
        <v>95</v>
      </c>
      <c r="E1617" s="34" t="s">
        <v>93</v>
      </c>
      <c r="F1617" s="34" t="s">
        <v>5062</v>
      </c>
      <c r="G1617" s="34" t="s">
        <v>1846</v>
      </c>
      <c r="H1617" s="34" t="s">
        <v>107</v>
      </c>
      <c r="I1617">
        <v>0.1</v>
      </c>
      <c r="J1617" s="34" t="s">
        <v>6969</v>
      </c>
      <c r="K1617" s="35">
        <v>43760</v>
      </c>
      <c r="L1617">
        <v>44038.9</v>
      </c>
      <c r="M1617">
        <v>44038.9</v>
      </c>
      <c r="N1617">
        <v>0</v>
      </c>
      <c r="O1617">
        <v>39635.01</v>
      </c>
      <c r="P1617">
        <v>0</v>
      </c>
      <c r="Q1617">
        <v>3302.92</v>
      </c>
      <c r="R1617">
        <v>3302.92</v>
      </c>
      <c r="S1617">
        <v>0</v>
      </c>
    </row>
    <row r="1618" spans="1:19" x14ac:dyDescent="0.25">
      <c r="A1618">
        <v>4</v>
      </c>
      <c r="B1618">
        <v>4332</v>
      </c>
      <c r="C1618" s="34" t="s">
        <v>3736</v>
      </c>
      <c r="D1618" s="34" t="s">
        <v>567</v>
      </c>
      <c r="E1618" s="34" t="s">
        <v>421</v>
      </c>
      <c r="F1618" s="34" t="s">
        <v>5063</v>
      </c>
      <c r="G1618" s="34" t="s">
        <v>2535</v>
      </c>
      <c r="H1618" s="34" t="s">
        <v>107</v>
      </c>
      <c r="I1618">
        <v>0</v>
      </c>
      <c r="J1618" s="34" t="s">
        <v>6969</v>
      </c>
      <c r="K1618" s="35">
        <v>43588</v>
      </c>
      <c r="L1618">
        <v>121506.11</v>
      </c>
      <c r="M1618">
        <v>121506.11</v>
      </c>
      <c r="N1618">
        <v>0</v>
      </c>
      <c r="O1618">
        <v>109355.5</v>
      </c>
      <c r="P1618">
        <v>0</v>
      </c>
      <c r="Q1618">
        <v>9112.9599999999991</v>
      </c>
      <c r="R1618">
        <v>9112.9599999999991</v>
      </c>
      <c r="S1618">
        <v>0</v>
      </c>
    </row>
    <row r="1619" spans="1:19" x14ac:dyDescent="0.25">
      <c r="A1619">
        <v>4</v>
      </c>
      <c r="B1619">
        <v>4332</v>
      </c>
      <c r="C1619" s="34" t="s">
        <v>3736</v>
      </c>
      <c r="D1619" s="34" t="s">
        <v>1794</v>
      </c>
      <c r="E1619" s="34" t="s">
        <v>25</v>
      </c>
      <c r="F1619" s="34" t="s">
        <v>5064</v>
      </c>
      <c r="G1619" s="34" t="s">
        <v>1795</v>
      </c>
      <c r="H1619" s="34" t="s">
        <v>100</v>
      </c>
      <c r="I1619">
        <v>1</v>
      </c>
      <c r="J1619" s="34" t="s">
        <v>6969</v>
      </c>
      <c r="K1619" s="35">
        <v>43410</v>
      </c>
      <c r="L1619">
        <v>6523.5</v>
      </c>
      <c r="M1619">
        <v>6523.5</v>
      </c>
      <c r="N1619">
        <v>0</v>
      </c>
      <c r="O1619">
        <v>5871.15</v>
      </c>
      <c r="P1619">
        <v>0</v>
      </c>
      <c r="Q1619">
        <v>489.26</v>
      </c>
      <c r="R1619">
        <v>489.26</v>
      </c>
      <c r="S1619">
        <v>0</v>
      </c>
    </row>
    <row r="1620" spans="1:19" x14ac:dyDescent="0.25">
      <c r="A1620">
        <v>4</v>
      </c>
      <c r="B1620">
        <v>4332</v>
      </c>
      <c r="C1620" s="34" t="s">
        <v>3736</v>
      </c>
      <c r="D1620" s="34" t="s">
        <v>1703</v>
      </c>
      <c r="E1620" s="34" t="s">
        <v>48</v>
      </c>
      <c r="F1620" s="34" t="s">
        <v>8676</v>
      </c>
      <c r="G1620" s="34" t="s">
        <v>8608</v>
      </c>
      <c r="H1620" s="34" t="s">
        <v>86</v>
      </c>
      <c r="I1620">
        <v>1</v>
      </c>
      <c r="J1620" s="34" t="s">
        <v>6969</v>
      </c>
      <c r="K1620" s="35">
        <v>48092</v>
      </c>
      <c r="L1620">
        <v>1682575.83</v>
      </c>
      <c r="M1620">
        <v>1682575.83</v>
      </c>
      <c r="N1620">
        <v>0</v>
      </c>
      <c r="O1620">
        <v>1514318.25</v>
      </c>
      <c r="P1620">
        <v>0</v>
      </c>
      <c r="Q1620">
        <v>94135.77</v>
      </c>
      <c r="R1620">
        <v>0</v>
      </c>
      <c r="S1620">
        <v>94135.77</v>
      </c>
    </row>
    <row r="1621" spans="1:19" x14ac:dyDescent="0.25">
      <c r="A1621">
        <v>4</v>
      </c>
      <c r="B1621">
        <v>4332</v>
      </c>
      <c r="C1621" s="34" t="s">
        <v>3736</v>
      </c>
      <c r="D1621" s="34" t="s">
        <v>567</v>
      </c>
      <c r="E1621" s="34" t="s">
        <v>421</v>
      </c>
      <c r="F1621" s="34" t="s">
        <v>5065</v>
      </c>
      <c r="G1621" s="34" t="s">
        <v>1634</v>
      </c>
      <c r="H1621" s="34" t="s">
        <v>107</v>
      </c>
      <c r="I1621">
        <v>1</v>
      </c>
      <c r="J1621" s="34" t="s">
        <v>6969</v>
      </c>
      <c r="K1621" s="35">
        <v>43412</v>
      </c>
      <c r="L1621">
        <v>32410.95</v>
      </c>
      <c r="M1621">
        <v>32410.95</v>
      </c>
      <c r="N1621">
        <v>0</v>
      </c>
      <c r="O1621">
        <v>29169.86</v>
      </c>
      <c r="P1621">
        <v>0</v>
      </c>
      <c r="Q1621">
        <v>2430.8200000000002</v>
      </c>
      <c r="R1621">
        <v>2430.8200000000002</v>
      </c>
      <c r="S1621">
        <v>0</v>
      </c>
    </row>
    <row r="1622" spans="1:19" x14ac:dyDescent="0.25">
      <c r="A1622">
        <v>4</v>
      </c>
      <c r="B1622">
        <v>4332</v>
      </c>
      <c r="C1622" s="34" t="s">
        <v>3736</v>
      </c>
      <c r="D1622" s="34" t="s">
        <v>1132</v>
      </c>
      <c r="E1622" s="34" t="s">
        <v>93</v>
      </c>
      <c r="F1622" s="34" t="s">
        <v>5066</v>
      </c>
      <c r="G1622" s="34" t="s">
        <v>1881</v>
      </c>
      <c r="H1622" s="34" t="s">
        <v>107</v>
      </c>
      <c r="I1622">
        <v>0</v>
      </c>
      <c r="J1622" s="34" t="s">
        <v>6969</v>
      </c>
      <c r="K1622" s="35">
        <v>43882</v>
      </c>
      <c r="L1622">
        <v>9523.3799999999992</v>
      </c>
      <c r="M1622">
        <v>9523.3799999999992</v>
      </c>
      <c r="N1622">
        <v>0</v>
      </c>
      <c r="O1622">
        <v>8571.0400000000009</v>
      </c>
      <c r="P1622">
        <v>0</v>
      </c>
      <c r="Q1622">
        <v>714.25</v>
      </c>
      <c r="R1622">
        <v>714.25</v>
      </c>
      <c r="S1622">
        <v>0</v>
      </c>
    </row>
    <row r="1623" spans="1:19" x14ac:dyDescent="0.25">
      <c r="A1623">
        <v>4</v>
      </c>
      <c r="B1623">
        <v>4332</v>
      </c>
      <c r="C1623" s="34" t="s">
        <v>3736</v>
      </c>
      <c r="D1623" s="34" t="s">
        <v>1400</v>
      </c>
      <c r="E1623" s="34" t="s">
        <v>147</v>
      </c>
      <c r="F1623" s="34" t="s">
        <v>5067</v>
      </c>
      <c r="G1623" s="34" t="s">
        <v>2910</v>
      </c>
      <c r="H1623" s="34" t="s">
        <v>104</v>
      </c>
      <c r="I1623">
        <v>0</v>
      </c>
      <c r="J1623" s="34" t="s">
        <v>6969</v>
      </c>
      <c r="K1623" s="35">
        <v>43962</v>
      </c>
      <c r="L1623">
        <v>23529.05</v>
      </c>
      <c r="M1623">
        <v>23529.05</v>
      </c>
      <c r="N1623">
        <v>0</v>
      </c>
      <c r="O1623">
        <v>21176.15</v>
      </c>
      <c r="P1623">
        <v>0</v>
      </c>
      <c r="Q1623">
        <v>1764.68</v>
      </c>
      <c r="R1623">
        <v>1764.68</v>
      </c>
      <c r="S1623">
        <v>0</v>
      </c>
    </row>
    <row r="1624" spans="1:19" x14ac:dyDescent="0.25">
      <c r="A1624">
        <v>4</v>
      </c>
      <c r="B1624">
        <v>4332</v>
      </c>
      <c r="C1624" s="34" t="s">
        <v>3736</v>
      </c>
      <c r="D1624" s="34" t="s">
        <v>917</v>
      </c>
      <c r="E1624" s="34" t="s">
        <v>25</v>
      </c>
      <c r="F1624" s="34" t="s">
        <v>5068</v>
      </c>
      <c r="G1624" s="34" t="s">
        <v>1721</v>
      </c>
      <c r="H1624" s="34" t="s">
        <v>107</v>
      </c>
      <c r="I1624">
        <v>1</v>
      </c>
      <c r="J1624" s="34" t="s">
        <v>6969</v>
      </c>
      <c r="K1624" s="35">
        <v>43410</v>
      </c>
      <c r="L1624">
        <v>26514.68</v>
      </c>
      <c r="M1624">
        <v>26514.68</v>
      </c>
      <c r="N1624">
        <v>0</v>
      </c>
      <c r="O1624">
        <v>23863.21</v>
      </c>
      <c r="P1624">
        <v>0</v>
      </c>
      <c r="Q1624">
        <v>1988.6</v>
      </c>
      <c r="R1624">
        <v>1988.6</v>
      </c>
      <c r="S1624">
        <v>0</v>
      </c>
    </row>
    <row r="1625" spans="1:19" x14ac:dyDescent="0.25">
      <c r="A1625">
        <v>4</v>
      </c>
      <c r="B1625">
        <v>4332</v>
      </c>
      <c r="C1625" s="34" t="s">
        <v>3736</v>
      </c>
      <c r="D1625" s="34" t="s">
        <v>1685</v>
      </c>
      <c r="E1625" s="34" t="s">
        <v>131</v>
      </c>
      <c r="F1625" s="34" t="s">
        <v>5069</v>
      </c>
      <c r="G1625" s="34" t="s">
        <v>1686</v>
      </c>
      <c r="H1625" s="34" t="s">
        <v>107</v>
      </c>
      <c r="I1625">
        <v>0</v>
      </c>
      <c r="J1625" s="34" t="s">
        <v>6969</v>
      </c>
      <c r="K1625" s="35">
        <v>43598</v>
      </c>
      <c r="L1625">
        <v>10174.040000000001</v>
      </c>
      <c r="M1625">
        <v>10174.040000000001</v>
      </c>
      <c r="N1625">
        <v>0</v>
      </c>
      <c r="O1625">
        <v>9156.64</v>
      </c>
      <c r="P1625">
        <v>0</v>
      </c>
      <c r="Q1625">
        <v>763.05</v>
      </c>
      <c r="R1625">
        <v>763.05</v>
      </c>
      <c r="S1625">
        <v>0</v>
      </c>
    </row>
    <row r="1626" spans="1:19" x14ac:dyDescent="0.25">
      <c r="A1626">
        <v>4</v>
      </c>
      <c r="B1626">
        <v>4332</v>
      </c>
      <c r="C1626" s="34" t="s">
        <v>3736</v>
      </c>
      <c r="D1626" s="34" t="s">
        <v>1257</v>
      </c>
      <c r="E1626" s="34" t="s">
        <v>37</v>
      </c>
      <c r="F1626" s="34" t="s">
        <v>5070</v>
      </c>
      <c r="G1626" s="34" t="s">
        <v>1753</v>
      </c>
      <c r="H1626" s="34" t="s">
        <v>107</v>
      </c>
      <c r="I1626">
        <v>1</v>
      </c>
      <c r="J1626" s="34" t="s">
        <v>6969</v>
      </c>
      <c r="K1626" s="35">
        <v>44230</v>
      </c>
      <c r="L1626">
        <v>36009.06</v>
      </c>
      <c r="M1626">
        <v>0</v>
      </c>
      <c r="N1626">
        <v>-36009.06</v>
      </c>
      <c r="O1626">
        <v>0</v>
      </c>
      <c r="P1626">
        <v>-32408.15</v>
      </c>
      <c r="Q1626">
        <v>2700.68</v>
      </c>
      <c r="R1626">
        <v>2700.68</v>
      </c>
      <c r="S1626">
        <v>0</v>
      </c>
    </row>
    <row r="1627" spans="1:19" x14ac:dyDescent="0.25">
      <c r="A1627">
        <v>4</v>
      </c>
      <c r="B1627">
        <v>4332</v>
      </c>
      <c r="C1627" s="34" t="s">
        <v>3736</v>
      </c>
      <c r="D1627" s="34" t="s">
        <v>1786</v>
      </c>
      <c r="E1627" s="34" t="s">
        <v>9</v>
      </c>
      <c r="F1627" s="34" t="s">
        <v>5071</v>
      </c>
      <c r="G1627" s="34" t="s">
        <v>1942</v>
      </c>
      <c r="H1627" s="34" t="s">
        <v>100</v>
      </c>
      <c r="I1627">
        <v>1</v>
      </c>
      <c r="J1627" s="34" t="s">
        <v>6969</v>
      </c>
      <c r="K1627" s="35">
        <v>43507</v>
      </c>
      <c r="L1627">
        <v>17012</v>
      </c>
      <c r="M1627">
        <v>17012</v>
      </c>
      <c r="N1627">
        <v>0</v>
      </c>
      <c r="O1627">
        <v>15310.8</v>
      </c>
      <c r="P1627">
        <v>0</v>
      </c>
      <c r="Q1627">
        <v>1275.9000000000001</v>
      </c>
      <c r="R1627">
        <v>1275.9000000000001</v>
      </c>
      <c r="S1627">
        <v>0</v>
      </c>
    </row>
    <row r="1628" spans="1:19" x14ac:dyDescent="0.25">
      <c r="A1628">
        <v>4</v>
      </c>
      <c r="B1628">
        <v>4332</v>
      </c>
      <c r="C1628" s="34" t="s">
        <v>3736</v>
      </c>
      <c r="D1628" s="34" t="s">
        <v>548</v>
      </c>
      <c r="E1628" s="34" t="s">
        <v>9</v>
      </c>
      <c r="F1628" s="34" t="s">
        <v>5072</v>
      </c>
      <c r="G1628" s="34" t="s">
        <v>1694</v>
      </c>
      <c r="H1628" s="34" t="s">
        <v>86</v>
      </c>
      <c r="I1628">
        <v>1</v>
      </c>
      <c r="J1628" s="34" t="s">
        <v>6969</v>
      </c>
      <c r="K1628" s="35">
        <v>43412</v>
      </c>
      <c r="L1628">
        <v>15886.23</v>
      </c>
      <c r="M1628">
        <v>15886.23</v>
      </c>
      <c r="N1628">
        <v>0</v>
      </c>
      <c r="O1628">
        <v>14297.61</v>
      </c>
      <c r="P1628">
        <v>0</v>
      </c>
      <c r="Q1628">
        <v>1191.47</v>
      </c>
      <c r="R1628">
        <v>1191.47</v>
      </c>
      <c r="S1628">
        <v>0</v>
      </c>
    </row>
    <row r="1629" spans="1:19" x14ac:dyDescent="0.25">
      <c r="A1629">
        <v>4</v>
      </c>
      <c r="B1629">
        <v>4332</v>
      </c>
      <c r="C1629" s="34" t="s">
        <v>3736</v>
      </c>
      <c r="D1629" s="34" t="s">
        <v>1872</v>
      </c>
      <c r="E1629" s="34" t="s">
        <v>320</v>
      </c>
      <c r="F1629" s="34" t="s">
        <v>5073</v>
      </c>
      <c r="G1629" s="34" t="s">
        <v>1873</v>
      </c>
      <c r="H1629" s="34" t="s">
        <v>86</v>
      </c>
      <c r="I1629">
        <v>1</v>
      </c>
      <c r="J1629" s="34" t="s">
        <v>6969</v>
      </c>
      <c r="K1629" s="35">
        <v>43411</v>
      </c>
      <c r="L1629">
        <v>4280.6000000000004</v>
      </c>
      <c r="M1629">
        <v>4280.6000000000004</v>
      </c>
      <c r="N1629">
        <v>0</v>
      </c>
      <c r="O1629">
        <v>3852.54</v>
      </c>
      <c r="P1629">
        <v>0</v>
      </c>
      <c r="Q1629">
        <v>321.05</v>
      </c>
      <c r="R1629">
        <v>321.05</v>
      </c>
      <c r="S1629">
        <v>0</v>
      </c>
    </row>
    <row r="1630" spans="1:19" x14ac:dyDescent="0.25">
      <c r="A1630">
        <v>4</v>
      </c>
      <c r="B1630">
        <v>4332</v>
      </c>
      <c r="C1630" s="34" t="s">
        <v>3736</v>
      </c>
      <c r="D1630" s="34" t="s">
        <v>1786</v>
      </c>
      <c r="E1630" s="34" t="s">
        <v>9</v>
      </c>
      <c r="F1630" s="34" t="s">
        <v>7511</v>
      </c>
      <c r="G1630" s="34" t="s">
        <v>1124</v>
      </c>
      <c r="H1630" s="34" t="s">
        <v>100</v>
      </c>
      <c r="I1630">
        <v>1</v>
      </c>
      <c r="J1630" s="34" t="s">
        <v>6969</v>
      </c>
      <c r="K1630" s="35">
        <v>44230</v>
      </c>
      <c r="L1630">
        <v>5242.07</v>
      </c>
      <c r="M1630">
        <v>0</v>
      </c>
      <c r="N1630">
        <v>-5242.07</v>
      </c>
      <c r="O1630">
        <v>0</v>
      </c>
      <c r="P1630">
        <v>-4717.8599999999997</v>
      </c>
      <c r="Q1630">
        <v>393.15</v>
      </c>
      <c r="R1630">
        <v>393.15</v>
      </c>
      <c r="S1630">
        <v>0</v>
      </c>
    </row>
    <row r="1631" spans="1:19" x14ac:dyDescent="0.25">
      <c r="A1631">
        <v>4</v>
      </c>
      <c r="B1631">
        <v>4332</v>
      </c>
      <c r="C1631" s="34" t="s">
        <v>3736</v>
      </c>
      <c r="D1631" s="34" t="s">
        <v>90</v>
      </c>
      <c r="E1631" s="34" t="s">
        <v>9</v>
      </c>
      <c r="F1631" s="34" t="s">
        <v>8782</v>
      </c>
      <c r="G1631" s="34" t="s">
        <v>8783</v>
      </c>
      <c r="H1631" s="34" t="s">
        <v>107</v>
      </c>
      <c r="I1631">
        <v>0.1</v>
      </c>
      <c r="J1631" s="34" t="s">
        <v>6969</v>
      </c>
      <c r="K1631" s="35">
        <v>48092</v>
      </c>
      <c r="L1631">
        <v>134675.48000000001</v>
      </c>
      <c r="M1631">
        <v>134675.48000000001</v>
      </c>
      <c r="N1631">
        <v>0</v>
      </c>
      <c r="O1631">
        <v>121207.93</v>
      </c>
      <c r="P1631">
        <v>0</v>
      </c>
      <c r="Q1631">
        <v>0</v>
      </c>
      <c r="R1631">
        <v>0</v>
      </c>
      <c r="S1631">
        <v>0</v>
      </c>
    </row>
    <row r="1632" spans="1:19" x14ac:dyDescent="0.25">
      <c r="A1632">
        <v>4</v>
      </c>
      <c r="B1632">
        <v>4332</v>
      </c>
      <c r="C1632" s="34" t="s">
        <v>3736</v>
      </c>
      <c r="D1632" s="34" t="s">
        <v>668</v>
      </c>
      <c r="E1632" s="34" t="s">
        <v>93</v>
      </c>
      <c r="F1632" s="34" t="s">
        <v>5074</v>
      </c>
      <c r="G1632" s="34" t="s">
        <v>1674</v>
      </c>
      <c r="H1632" s="34" t="s">
        <v>107</v>
      </c>
      <c r="I1632">
        <v>1</v>
      </c>
      <c r="J1632" s="34" t="s">
        <v>6969</v>
      </c>
      <c r="K1632" s="35">
        <v>43412</v>
      </c>
      <c r="L1632">
        <v>8400</v>
      </c>
      <c r="M1632">
        <v>8400</v>
      </c>
      <c r="N1632">
        <v>0</v>
      </c>
      <c r="O1632">
        <v>7560</v>
      </c>
      <c r="P1632">
        <v>0</v>
      </c>
      <c r="Q1632">
        <v>630</v>
      </c>
      <c r="R1632">
        <v>630</v>
      </c>
      <c r="S1632">
        <v>0</v>
      </c>
    </row>
    <row r="1633" spans="1:19" x14ac:dyDescent="0.25">
      <c r="A1633">
        <v>4</v>
      </c>
      <c r="B1633">
        <v>4332</v>
      </c>
      <c r="C1633" s="34" t="s">
        <v>3736</v>
      </c>
      <c r="D1633" s="34" t="s">
        <v>7512</v>
      </c>
      <c r="E1633" s="34" t="s">
        <v>48</v>
      </c>
      <c r="F1633" s="34" t="s">
        <v>7513</v>
      </c>
      <c r="G1633" s="34" t="s">
        <v>7514</v>
      </c>
      <c r="H1633" s="34" t="s">
        <v>86</v>
      </c>
      <c r="I1633">
        <v>1</v>
      </c>
      <c r="J1633" s="34" t="s">
        <v>6969</v>
      </c>
      <c r="K1633" s="35">
        <v>43265</v>
      </c>
      <c r="L1633">
        <v>15644.02</v>
      </c>
      <c r="M1633">
        <v>15644.02</v>
      </c>
      <c r="N1633">
        <v>0</v>
      </c>
      <c r="O1633">
        <v>15644.02</v>
      </c>
      <c r="P1633">
        <v>0</v>
      </c>
      <c r="Q1633">
        <v>0</v>
      </c>
      <c r="R1633">
        <v>0</v>
      </c>
      <c r="S1633">
        <v>0</v>
      </c>
    </row>
    <row r="1634" spans="1:19" x14ac:dyDescent="0.25">
      <c r="A1634">
        <v>4</v>
      </c>
      <c r="B1634">
        <v>4332</v>
      </c>
      <c r="C1634" s="34" t="s">
        <v>3736</v>
      </c>
      <c r="D1634" s="34" t="s">
        <v>424</v>
      </c>
      <c r="E1634" s="34" t="s">
        <v>82</v>
      </c>
      <c r="F1634" s="34" t="s">
        <v>5075</v>
      </c>
      <c r="G1634" s="34" t="s">
        <v>1727</v>
      </c>
      <c r="H1634" s="34" t="s">
        <v>107</v>
      </c>
      <c r="I1634">
        <v>0</v>
      </c>
      <c r="J1634" s="34" t="s">
        <v>6969</v>
      </c>
      <c r="K1634" s="35">
        <v>43598</v>
      </c>
      <c r="L1634">
        <v>16670</v>
      </c>
      <c r="M1634">
        <v>16670</v>
      </c>
      <c r="N1634">
        <v>0</v>
      </c>
      <c r="O1634">
        <v>15003</v>
      </c>
      <c r="P1634">
        <v>0</v>
      </c>
      <c r="Q1634">
        <v>1250.25</v>
      </c>
      <c r="R1634">
        <v>1250.25</v>
      </c>
      <c r="S1634">
        <v>0</v>
      </c>
    </row>
    <row r="1635" spans="1:19" x14ac:dyDescent="0.25">
      <c r="A1635">
        <v>4</v>
      </c>
      <c r="B1635">
        <v>4332</v>
      </c>
      <c r="C1635" s="34" t="s">
        <v>3736</v>
      </c>
      <c r="D1635" s="34" t="s">
        <v>497</v>
      </c>
      <c r="E1635" s="34" t="s">
        <v>48</v>
      </c>
      <c r="F1635" s="34" t="s">
        <v>5076</v>
      </c>
      <c r="G1635" s="34" t="s">
        <v>1884</v>
      </c>
      <c r="H1635" s="34" t="s">
        <v>100</v>
      </c>
      <c r="I1635">
        <v>0.5</v>
      </c>
      <c r="J1635" s="34" t="s">
        <v>6969</v>
      </c>
      <c r="K1635" s="35">
        <v>43411</v>
      </c>
      <c r="L1635">
        <v>25441.38</v>
      </c>
      <c r="M1635">
        <v>25441.38</v>
      </c>
      <c r="N1635">
        <v>0</v>
      </c>
      <c r="O1635">
        <v>22897.24</v>
      </c>
      <c r="P1635">
        <v>0</v>
      </c>
      <c r="Q1635">
        <v>1908.11</v>
      </c>
      <c r="R1635">
        <v>1908.1</v>
      </c>
      <c r="S1635">
        <v>0.01</v>
      </c>
    </row>
    <row r="1636" spans="1:19" x14ac:dyDescent="0.25">
      <c r="A1636">
        <v>4</v>
      </c>
      <c r="B1636">
        <v>4332</v>
      </c>
      <c r="C1636" s="34" t="s">
        <v>3736</v>
      </c>
      <c r="D1636" s="34" t="s">
        <v>613</v>
      </c>
      <c r="E1636" s="34" t="s">
        <v>131</v>
      </c>
      <c r="F1636" s="34" t="s">
        <v>5077</v>
      </c>
      <c r="G1636" s="34" t="s">
        <v>2338</v>
      </c>
      <c r="H1636" s="34" t="s">
        <v>100</v>
      </c>
      <c r="I1636">
        <v>1</v>
      </c>
      <c r="J1636" s="34" t="s">
        <v>6969</v>
      </c>
      <c r="K1636" s="35">
        <v>43507</v>
      </c>
      <c r="L1636">
        <v>58175.34</v>
      </c>
      <c r="M1636">
        <v>58175.34</v>
      </c>
      <c r="N1636">
        <v>0</v>
      </c>
      <c r="O1636">
        <v>52357.81</v>
      </c>
      <c r="P1636">
        <v>0</v>
      </c>
      <c r="Q1636">
        <v>4363.1499999999996</v>
      </c>
      <c r="R1636">
        <v>4363.1499999999996</v>
      </c>
      <c r="S1636">
        <v>0</v>
      </c>
    </row>
    <row r="1637" spans="1:19" x14ac:dyDescent="0.25">
      <c r="A1637">
        <v>4</v>
      </c>
      <c r="B1637">
        <v>4332</v>
      </c>
      <c r="C1637" s="34" t="s">
        <v>3736</v>
      </c>
      <c r="D1637" s="34" t="s">
        <v>548</v>
      </c>
      <c r="E1637" s="34" t="s">
        <v>9</v>
      </c>
      <c r="F1637" s="34" t="s">
        <v>7515</v>
      </c>
      <c r="G1637" s="34" t="s">
        <v>7516</v>
      </c>
      <c r="H1637" s="34" t="s">
        <v>86</v>
      </c>
      <c r="I1637">
        <v>1</v>
      </c>
      <c r="J1637" s="34" t="s">
        <v>6969</v>
      </c>
      <c r="K1637" s="35">
        <v>43410</v>
      </c>
      <c r="L1637">
        <v>10930</v>
      </c>
      <c r="M1637">
        <v>10930</v>
      </c>
      <c r="N1637">
        <v>0</v>
      </c>
      <c r="O1637">
        <v>10930</v>
      </c>
      <c r="P1637">
        <v>0</v>
      </c>
      <c r="Q1637">
        <v>0</v>
      </c>
      <c r="R1637">
        <v>0</v>
      </c>
      <c r="S1637">
        <v>0</v>
      </c>
    </row>
    <row r="1638" spans="1:19" x14ac:dyDescent="0.25">
      <c r="A1638">
        <v>4</v>
      </c>
      <c r="B1638">
        <v>4332</v>
      </c>
      <c r="C1638" s="34" t="s">
        <v>3736</v>
      </c>
      <c r="D1638" s="34" t="s">
        <v>1132</v>
      </c>
      <c r="E1638" s="34" t="s">
        <v>93</v>
      </c>
      <c r="F1638" s="34" t="s">
        <v>5078</v>
      </c>
      <c r="G1638" s="34" t="s">
        <v>3439</v>
      </c>
      <c r="H1638" s="34" t="s">
        <v>107</v>
      </c>
      <c r="I1638">
        <v>0.2</v>
      </c>
      <c r="J1638" s="34" t="s">
        <v>6969</v>
      </c>
      <c r="K1638" s="35">
        <v>48092</v>
      </c>
      <c r="L1638">
        <v>469805.03</v>
      </c>
      <c r="M1638">
        <v>926881.55</v>
      </c>
      <c r="N1638">
        <v>457076.52</v>
      </c>
      <c r="O1638">
        <v>834193.4</v>
      </c>
      <c r="P1638">
        <v>411368.87</v>
      </c>
      <c r="Q1638">
        <v>69516.11</v>
      </c>
      <c r="R1638">
        <v>37535.1</v>
      </c>
      <c r="S1638">
        <v>31981.01</v>
      </c>
    </row>
    <row r="1639" spans="1:19" x14ac:dyDescent="0.25">
      <c r="A1639">
        <v>4</v>
      </c>
      <c r="B1639">
        <v>4332</v>
      </c>
      <c r="C1639" s="34" t="s">
        <v>3736</v>
      </c>
      <c r="D1639" s="34" t="s">
        <v>917</v>
      </c>
      <c r="E1639" s="34" t="s">
        <v>25</v>
      </c>
      <c r="F1639" s="34" t="s">
        <v>5079</v>
      </c>
      <c r="G1639" s="34" t="s">
        <v>1898</v>
      </c>
      <c r="H1639" s="34" t="s">
        <v>107</v>
      </c>
      <c r="I1639">
        <v>1</v>
      </c>
      <c r="J1639" s="34" t="s">
        <v>6969</v>
      </c>
      <c r="K1639" s="35">
        <v>43417</v>
      </c>
      <c r="L1639">
        <v>3911.08</v>
      </c>
      <c r="M1639">
        <v>3911.08</v>
      </c>
      <c r="N1639">
        <v>0</v>
      </c>
      <c r="O1639">
        <v>3519.97</v>
      </c>
      <c r="P1639">
        <v>0</v>
      </c>
      <c r="Q1639">
        <v>293.33</v>
      </c>
      <c r="R1639">
        <v>293.33</v>
      </c>
      <c r="S1639">
        <v>0</v>
      </c>
    </row>
    <row r="1640" spans="1:19" x14ac:dyDescent="0.25">
      <c r="A1640">
        <v>4</v>
      </c>
      <c r="B1640">
        <v>4332</v>
      </c>
      <c r="C1640" s="34" t="s">
        <v>3736</v>
      </c>
      <c r="D1640" s="34" t="s">
        <v>95</v>
      </c>
      <c r="E1640" s="34" t="s">
        <v>93</v>
      </c>
      <c r="F1640" s="34" t="s">
        <v>5080</v>
      </c>
      <c r="G1640" s="34" t="s">
        <v>1988</v>
      </c>
      <c r="H1640" s="34" t="s">
        <v>107</v>
      </c>
      <c r="I1640">
        <v>0.1</v>
      </c>
      <c r="J1640" s="34" t="s">
        <v>6969</v>
      </c>
      <c r="K1640" s="35">
        <v>43507</v>
      </c>
      <c r="L1640">
        <v>7954.65</v>
      </c>
      <c r="M1640">
        <v>7954.65</v>
      </c>
      <c r="N1640">
        <v>0</v>
      </c>
      <c r="O1640">
        <v>7159.19</v>
      </c>
      <c r="P1640">
        <v>0</v>
      </c>
      <c r="Q1640">
        <v>596.6</v>
      </c>
      <c r="R1640">
        <v>596.6</v>
      </c>
      <c r="S1640">
        <v>0</v>
      </c>
    </row>
    <row r="1641" spans="1:19" x14ac:dyDescent="0.25">
      <c r="A1641">
        <v>4</v>
      </c>
      <c r="B1641">
        <v>4332</v>
      </c>
      <c r="C1641" s="34" t="s">
        <v>3736</v>
      </c>
      <c r="D1641" s="34" t="s">
        <v>1762</v>
      </c>
      <c r="E1641" s="34" t="s">
        <v>69</v>
      </c>
      <c r="F1641" s="34" t="s">
        <v>5081</v>
      </c>
      <c r="G1641" s="34" t="s">
        <v>1763</v>
      </c>
      <c r="H1641" s="34" t="s">
        <v>107</v>
      </c>
      <c r="I1641">
        <v>0</v>
      </c>
      <c r="J1641" s="34" t="s">
        <v>6969</v>
      </c>
      <c r="K1641" s="35">
        <v>43787</v>
      </c>
      <c r="L1641">
        <v>16072.48</v>
      </c>
      <c r="M1641">
        <v>16072.48</v>
      </c>
      <c r="N1641">
        <v>0</v>
      </c>
      <c r="O1641">
        <v>14465.23</v>
      </c>
      <c r="P1641">
        <v>0</v>
      </c>
      <c r="Q1641">
        <v>1205.44</v>
      </c>
      <c r="R1641">
        <v>1205.44</v>
      </c>
      <c r="S1641">
        <v>0</v>
      </c>
    </row>
    <row r="1642" spans="1:19" x14ac:dyDescent="0.25">
      <c r="A1642">
        <v>4</v>
      </c>
      <c r="B1642">
        <v>4332</v>
      </c>
      <c r="C1642" s="34" t="s">
        <v>3736</v>
      </c>
      <c r="D1642" s="34" t="s">
        <v>767</v>
      </c>
      <c r="E1642" s="34" t="s">
        <v>9</v>
      </c>
      <c r="F1642" s="34" t="s">
        <v>5082</v>
      </c>
      <c r="G1642" s="34" t="s">
        <v>1726</v>
      </c>
      <c r="H1642" s="34" t="s">
        <v>107</v>
      </c>
      <c r="I1642">
        <v>1</v>
      </c>
      <c r="J1642" s="34" t="s">
        <v>6969</v>
      </c>
      <c r="K1642" s="35">
        <v>43410</v>
      </c>
      <c r="L1642">
        <v>5300</v>
      </c>
      <c r="M1642">
        <v>5300</v>
      </c>
      <c r="N1642">
        <v>0</v>
      </c>
      <c r="O1642">
        <v>4770</v>
      </c>
      <c r="P1642">
        <v>0</v>
      </c>
      <c r="Q1642">
        <v>397.5</v>
      </c>
      <c r="R1642">
        <v>397.5</v>
      </c>
      <c r="S1642">
        <v>0</v>
      </c>
    </row>
    <row r="1643" spans="1:19" x14ac:dyDescent="0.25">
      <c r="A1643">
        <v>4</v>
      </c>
      <c r="B1643">
        <v>4332</v>
      </c>
      <c r="C1643" s="34" t="s">
        <v>3736</v>
      </c>
      <c r="D1643" s="34" t="s">
        <v>1096</v>
      </c>
      <c r="E1643" s="34" t="s">
        <v>9</v>
      </c>
      <c r="F1643" s="34" t="s">
        <v>5083</v>
      </c>
      <c r="G1643" s="34" t="s">
        <v>1719</v>
      </c>
      <c r="H1643" s="34" t="s">
        <v>107</v>
      </c>
      <c r="I1643">
        <v>1</v>
      </c>
      <c r="J1643" s="34" t="s">
        <v>6969</v>
      </c>
      <c r="K1643" s="35">
        <v>43410</v>
      </c>
      <c r="L1643">
        <v>7321.87</v>
      </c>
      <c r="M1643">
        <v>7321.87</v>
      </c>
      <c r="N1643">
        <v>0</v>
      </c>
      <c r="O1643">
        <v>6589.68</v>
      </c>
      <c r="P1643">
        <v>0</v>
      </c>
      <c r="Q1643">
        <v>549.14</v>
      </c>
      <c r="R1643">
        <v>549.14</v>
      </c>
      <c r="S1643">
        <v>0</v>
      </c>
    </row>
    <row r="1644" spans="1:19" x14ac:dyDescent="0.25">
      <c r="A1644">
        <v>4</v>
      </c>
      <c r="B1644">
        <v>4332</v>
      </c>
      <c r="C1644" s="34" t="s">
        <v>3736</v>
      </c>
      <c r="D1644" s="34" t="s">
        <v>1349</v>
      </c>
      <c r="E1644" s="34" t="s">
        <v>147</v>
      </c>
      <c r="F1644" s="34" t="s">
        <v>5084</v>
      </c>
      <c r="G1644" s="34" t="s">
        <v>1977</v>
      </c>
      <c r="H1644" s="34" t="s">
        <v>107</v>
      </c>
      <c r="I1644">
        <v>0</v>
      </c>
      <c r="J1644" s="34" t="s">
        <v>6969</v>
      </c>
      <c r="K1644" s="35">
        <v>43816</v>
      </c>
      <c r="L1644">
        <v>117347.77</v>
      </c>
      <c r="M1644">
        <v>117347.77</v>
      </c>
      <c r="N1644">
        <v>0</v>
      </c>
      <c r="O1644">
        <v>105612.99</v>
      </c>
      <c r="P1644">
        <v>0</v>
      </c>
      <c r="Q1644">
        <v>8801.09</v>
      </c>
      <c r="R1644">
        <v>8801.08</v>
      </c>
      <c r="S1644">
        <v>0.01</v>
      </c>
    </row>
    <row r="1645" spans="1:19" x14ac:dyDescent="0.25">
      <c r="A1645">
        <v>4</v>
      </c>
      <c r="B1645">
        <v>4332</v>
      </c>
      <c r="C1645" s="34" t="s">
        <v>3736</v>
      </c>
      <c r="D1645" s="34" t="s">
        <v>81</v>
      </c>
      <c r="E1645" s="34" t="s">
        <v>82</v>
      </c>
      <c r="F1645" s="34" t="s">
        <v>5085</v>
      </c>
      <c r="G1645" s="34" t="s">
        <v>1901</v>
      </c>
      <c r="H1645" s="34" t="s">
        <v>104</v>
      </c>
      <c r="I1645">
        <v>0</v>
      </c>
      <c r="J1645" s="34" t="s">
        <v>6969</v>
      </c>
      <c r="K1645" s="35">
        <v>43882</v>
      </c>
      <c r="L1645">
        <v>31530.1</v>
      </c>
      <c r="M1645">
        <v>31530.1</v>
      </c>
      <c r="N1645">
        <v>0</v>
      </c>
      <c r="O1645">
        <v>28377.09</v>
      </c>
      <c r="P1645">
        <v>0</v>
      </c>
      <c r="Q1645">
        <v>2364.7600000000002</v>
      </c>
      <c r="R1645">
        <v>2364.7600000000002</v>
      </c>
      <c r="S1645">
        <v>0</v>
      </c>
    </row>
    <row r="1646" spans="1:19" x14ac:dyDescent="0.25">
      <c r="A1646">
        <v>4</v>
      </c>
      <c r="B1646">
        <v>4332</v>
      </c>
      <c r="C1646" s="34" t="s">
        <v>3736</v>
      </c>
      <c r="D1646" s="34" t="s">
        <v>62</v>
      </c>
      <c r="E1646" s="34" t="s">
        <v>60</v>
      </c>
      <c r="F1646" s="34" t="s">
        <v>5086</v>
      </c>
      <c r="G1646" s="34" t="s">
        <v>74</v>
      </c>
      <c r="H1646" s="34" t="s">
        <v>29</v>
      </c>
      <c r="I1646">
        <v>0.9</v>
      </c>
      <c r="J1646" s="34" t="s">
        <v>6970</v>
      </c>
      <c r="K1646" s="35">
        <v>48092</v>
      </c>
      <c r="L1646">
        <v>3988892</v>
      </c>
      <c r="M1646">
        <v>766800</v>
      </c>
      <c r="N1646">
        <v>-3222092</v>
      </c>
      <c r="O1646">
        <v>575100</v>
      </c>
      <c r="P1646">
        <v>25140</v>
      </c>
      <c r="Q1646">
        <v>95326.125</v>
      </c>
      <c r="R1646">
        <v>0</v>
      </c>
      <c r="S1646">
        <v>95326.125</v>
      </c>
    </row>
    <row r="1647" spans="1:19" x14ac:dyDescent="0.25">
      <c r="A1647">
        <v>4</v>
      </c>
      <c r="B1647">
        <v>4332</v>
      </c>
      <c r="C1647" s="34" t="s">
        <v>3736</v>
      </c>
      <c r="D1647" s="34" t="s">
        <v>36</v>
      </c>
      <c r="E1647" s="34" t="s">
        <v>37</v>
      </c>
      <c r="F1647" s="34" t="s">
        <v>5087</v>
      </c>
      <c r="G1647" s="34" t="s">
        <v>88</v>
      </c>
      <c r="H1647" s="34" t="s">
        <v>86</v>
      </c>
      <c r="I1647">
        <v>1</v>
      </c>
      <c r="J1647" s="34" t="s">
        <v>6969</v>
      </c>
      <c r="K1647" s="35">
        <v>43740</v>
      </c>
      <c r="L1647">
        <v>0</v>
      </c>
      <c r="M1647">
        <v>0</v>
      </c>
      <c r="N1647">
        <v>0</v>
      </c>
      <c r="O1647">
        <v>0</v>
      </c>
      <c r="P1647">
        <v>0</v>
      </c>
      <c r="Q1647">
        <v>0</v>
      </c>
      <c r="R1647">
        <v>0</v>
      </c>
      <c r="S1647">
        <v>0</v>
      </c>
    </row>
    <row r="1648" spans="1:19" x14ac:dyDescent="0.25">
      <c r="A1648">
        <v>4</v>
      </c>
      <c r="B1648">
        <v>4332</v>
      </c>
      <c r="C1648" s="34" t="s">
        <v>3736</v>
      </c>
      <c r="D1648" s="34" t="s">
        <v>2016</v>
      </c>
      <c r="E1648" s="34" t="s">
        <v>421</v>
      </c>
      <c r="F1648" s="34" t="s">
        <v>5088</v>
      </c>
      <c r="G1648" s="34" t="s">
        <v>2593</v>
      </c>
      <c r="H1648" s="34" t="s">
        <v>100</v>
      </c>
      <c r="I1648">
        <v>1</v>
      </c>
      <c r="J1648" s="34" t="s">
        <v>6969</v>
      </c>
      <c r="K1648" s="35">
        <v>43588</v>
      </c>
      <c r="L1648">
        <v>3100</v>
      </c>
      <c r="M1648">
        <v>3100</v>
      </c>
      <c r="N1648">
        <v>0</v>
      </c>
      <c r="O1648">
        <v>2790</v>
      </c>
      <c r="P1648">
        <v>0</v>
      </c>
      <c r="Q1648">
        <v>232.5</v>
      </c>
      <c r="R1648">
        <v>232.5</v>
      </c>
      <c r="S1648">
        <v>0</v>
      </c>
    </row>
    <row r="1649" spans="1:19" x14ac:dyDescent="0.25">
      <c r="A1649">
        <v>4</v>
      </c>
      <c r="B1649">
        <v>4332</v>
      </c>
      <c r="C1649" s="34" t="s">
        <v>3736</v>
      </c>
      <c r="D1649" s="34" t="s">
        <v>8609</v>
      </c>
      <c r="E1649" s="34" t="s">
        <v>9</v>
      </c>
      <c r="F1649" s="34" t="s">
        <v>5089</v>
      </c>
      <c r="G1649" s="34" t="s">
        <v>3341</v>
      </c>
      <c r="H1649" s="34" t="s">
        <v>107</v>
      </c>
      <c r="I1649">
        <v>1</v>
      </c>
      <c r="J1649" s="34" t="s">
        <v>6969</v>
      </c>
      <c r="K1649" s="35">
        <v>48092</v>
      </c>
      <c r="L1649">
        <v>160968.29</v>
      </c>
      <c r="M1649">
        <v>160968.29</v>
      </c>
      <c r="N1649">
        <v>0</v>
      </c>
      <c r="O1649">
        <v>144871.46</v>
      </c>
      <c r="P1649">
        <v>0</v>
      </c>
      <c r="Q1649">
        <v>6635.33</v>
      </c>
      <c r="R1649">
        <v>0</v>
      </c>
      <c r="S1649">
        <v>6635.33</v>
      </c>
    </row>
    <row r="1650" spans="1:19" x14ac:dyDescent="0.25">
      <c r="A1650">
        <v>4</v>
      </c>
      <c r="B1650">
        <v>4332</v>
      </c>
      <c r="C1650" s="34" t="s">
        <v>3736</v>
      </c>
      <c r="D1650" s="34" t="s">
        <v>777</v>
      </c>
      <c r="E1650" s="34" t="s">
        <v>777</v>
      </c>
      <c r="F1650" s="34" t="s">
        <v>5090</v>
      </c>
      <c r="G1650" s="34" t="s">
        <v>2000</v>
      </c>
      <c r="H1650" s="34" t="s">
        <v>100</v>
      </c>
      <c r="I1650">
        <v>1</v>
      </c>
      <c r="J1650" s="34" t="s">
        <v>6969</v>
      </c>
      <c r="K1650" s="35">
        <v>43507</v>
      </c>
      <c r="L1650">
        <v>82852.19</v>
      </c>
      <c r="M1650">
        <v>82852.19</v>
      </c>
      <c r="N1650">
        <v>0</v>
      </c>
      <c r="O1650">
        <v>74566.97</v>
      </c>
      <c r="P1650">
        <v>0</v>
      </c>
      <c r="Q1650">
        <v>6213.92</v>
      </c>
      <c r="R1650">
        <v>6213.91</v>
      </c>
      <c r="S1650">
        <v>0.01</v>
      </c>
    </row>
    <row r="1651" spans="1:19" x14ac:dyDescent="0.25">
      <c r="A1651">
        <v>4</v>
      </c>
      <c r="B1651">
        <v>4332</v>
      </c>
      <c r="C1651" s="34" t="s">
        <v>3736</v>
      </c>
      <c r="D1651" s="34" t="s">
        <v>14</v>
      </c>
      <c r="E1651" s="34" t="s">
        <v>15</v>
      </c>
      <c r="F1651" s="34" t="s">
        <v>8784</v>
      </c>
      <c r="G1651" s="34" t="s">
        <v>8785</v>
      </c>
      <c r="H1651" s="34" t="s">
        <v>29</v>
      </c>
      <c r="I1651">
        <v>0.01</v>
      </c>
      <c r="J1651" s="34" t="s">
        <v>6970</v>
      </c>
      <c r="K1651" s="35">
        <v>48092</v>
      </c>
      <c r="L1651">
        <v>96500</v>
      </c>
      <c r="M1651">
        <v>96500</v>
      </c>
      <c r="N1651">
        <v>0</v>
      </c>
      <c r="O1651">
        <v>72375</v>
      </c>
      <c r="P1651">
        <v>0</v>
      </c>
      <c r="Q1651">
        <v>0</v>
      </c>
      <c r="R1651">
        <v>0</v>
      </c>
      <c r="S1651">
        <v>0</v>
      </c>
    </row>
    <row r="1652" spans="1:19" x14ac:dyDescent="0.25">
      <c r="A1652">
        <v>4</v>
      </c>
      <c r="B1652">
        <v>4332</v>
      </c>
      <c r="C1652" s="34" t="s">
        <v>3736</v>
      </c>
      <c r="D1652" s="34" t="s">
        <v>2342</v>
      </c>
      <c r="E1652" s="34" t="s">
        <v>152</v>
      </c>
      <c r="F1652" s="34" t="s">
        <v>5091</v>
      </c>
      <c r="G1652" s="34" t="s">
        <v>3251</v>
      </c>
      <c r="H1652" s="34" t="s">
        <v>149</v>
      </c>
      <c r="I1652">
        <v>1</v>
      </c>
      <c r="J1652" s="34" t="s">
        <v>6969</v>
      </c>
      <c r="K1652" s="35">
        <v>43781</v>
      </c>
      <c r="L1652">
        <v>18548.84</v>
      </c>
      <c r="M1652">
        <v>18548.84</v>
      </c>
      <c r="N1652">
        <v>0</v>
      </c>
      <c r="O1652">
        <v>16693.96</v>
      </c>
      <c r="P1652">
        <v>0</v>
      </c>
      <c r="Q1652">
        <v>1391.16</v>
      </c>
      <c r="R1652">
        <v>1391.16</v>
      </c>
      <c r="S1652">
        <v>0</v>
      </c>
    </row>
    <row r="1653" spans="1:19" x14ac:dyDescent="0.25">
      <c r="A1653">
        <v>4</v>
      </c>
      <c r="B1653">
        <v>4332</v>
      </c>
      <c r="C1653" s="34" t="s">
        <v>3736</v>
      </c>
      <c r="D1653" s="34" t="s">
        <v>7517</v>
      </c>
      <c r="E1653" s="34" t="s">
        <v>9</v>
      </c>
      <c r="F1653" s="34" t="s">
        <v>7518</v>
      </c>
      <c r="G1653" s="34" t="s">
        <v>141</v>
      </c>
      <c r="H1653" s="34" t="s">
        <v>86</v>
      </c>
      <c r="I1653">
        <v>1</v>
      </c>
      <c r="J1653" s="34" t="s">
        <v>6969</v>
      </c>
      <c r="K1653" s="35">
        <v>44138</v>
      </c>
      <c r="L1653">
        <v>123460.57</v>
      </c>
      <c r="M1653">
        <v>122537.05</v>
      </c>
      <c r="N1653">
        <v>-923.52</v>
      </c>
      <c r="O1653">
        <v>122537.05</v>
      </c>
      <c r="P1653">
        <v>-923.52</v>
      </c>
      <c r="Q1653">
        <v>0</v>
      </c>
      <c r="R1653">
        <v>0</v>
      </c>
      <c r="S1653">
        <v>0</v>
      </c>
    </row>
    <row r="1654" spans="1:19" x14ac:dyDescent="0.25">
      <c r="A1654">
        <v>4</v>
      </c>
      <c r="B1654">
        <v>4332</v>
      </c>
      <c r="C1654" s="34" t="s">
        <v>3736</v>
      </c>
      <c r="D1654" s="34" t="s">
        <v>947</v>
      </c>
      <c r="E1654" s="34" t="s">
        <v>948</v>
      </c>
      <c r="F1654" s="34" t="s">
        <v>5092</v>
      </c>
      <c r="G1654" s="34" t="s">
        <v>1905</v>
      </c>
      <c r="H1654" s="34" t="s">
        <v>124</v>
      </c>
      <c r="I1654">
        <v>0.1</v>
      </c>
      <c r="J1654" s="34" t="s">
        <v>6969</v>
      </c>
      <c r="K1654" s="35">
        <v>43991</v>
      </c>
      <c r="L1654">
        <v>57378.47</v>
      </c>
      <c r="M1654">
        <v>57378.47</v>
      </c>
      <c r="N1654">
        <v>0</v>
      </c>
      <c r="O1654">
        <v>51640.62</v>
      </c>
      <c r="P1654">
        <v>0</v>
      </c>
      <c r="Q1654">
        <v>4303.3900000000003</v>
      </c>
      <c r="R1654">
        <v>4303.3900000000003</v>
      </c>
      <c r="S1654">
        <v>0</v>
      </c>
    </row>
    <row r="1655" spans="1:19" x14ac:dyDescent="0.25">
      <c r="A1655">
        <v>4</v>
      </c>
      <c r="B1655">
        <v>4332</v>
      </c>
      <c r="C1655" s="34" t="s">
        <v>3736</v>
      </c>
      <c r="D1655" s="34" t="s">
        <v>248</v>
      </c>
      <c r="E1655" s="34" t="s">
        <v>48</v>
      </c>
      <c r="F1655" s="34" t="s">
        <v>5093</v>
      </c>
      <c r="G1655" s="34" t="s">
        <v>388</v>
      </c>
      <c r="H1655" s="34" t="s">
        <v>107</v>
      </c>
      <c r="I1655">
        <v>0</v>
      </c>
      <c r="J1655" s="34" t="s">
        <v>6969</v>
      </c>
      <c r="K1655" s="35">
        <v>43598</v>
      </c>
      <c r="L1655">
        <v>33726.06</v>
      </c>
      <c r="M1655">
        <v>33726.06</v>
      </c>
      <c r="N1655">
        <v>0</v>
      </c>
      <c r="O1655">
        <v>30353.45</v>
      </c>
      <c r="P1655">
        <v>0</v>
      </c>
      <c r="Q1655">
        <v>2529.46</v>
      </c>
      <c r="R1655">
        <v>2529.4499999999998</v>
      </c>
      <c r="S1655">
        <v>0.01</v>
      </c>
    </row>
    <row r="1656" spans="1:19" x14ac:dyDescent="0.25">
      <c r="A1656">
        <v>4</v>
      </c>
      <c r="B1656">
        <v>4332</v>
      </c>
      <c r="C1656" s="34" t="s">
        <v>3736</v>
      </c>
      <c r="D1656" s="34" t="s">
        <v>1685</v>
      </c>
      <c r="E1656" s="34" t="s">
        <v>131</v>
      </c>
      <c r="F1656" s="34" t="s">
        <v>5094</v>
      </c>
      <c r="G1656" s="34" t="s">
        <v>2009</v>
      </c>
      <c r="H1656" s="34" t="s">
        <v>104</v>
      </c>
      <c r="I1656">
        <v>1</v>
      </c>
      <c r="J1656" s="34" t="s">
        <v>6969</v>
      </c>
      <c r="K1656" s="35">
        <v>48092</v>
      </c>
      <c r="L1656">
        <v>22836.65</v>
      </c>
      <c r="M1656">
        <v>11198.72</v>
      </c>
      <c r="N1656">
        <v>-11637.93</v>
      </c>
      <c r="O1656">
        <v>10078.85</v>
      </c>
      <c r="P1656">
        <v>-10474.14</v>
      </c>
      <c r="Q1656">
        <v>1712.75</v>
      </c>
      <c r="R1656">
        <v>1712.75</v>
      </c>
      <c r="S1656">
        <v>0</v>
      </c>
    </row>
    <row r="1657" spans="1:19" x14ac:dyDescent="0.25">
      <c r="A1657">
        <v>4</v>
      </c>
      <c r="B1657">
        <v>4332</v>
      </c>
      <c r="C1657" s="34" t="s">
        <v>3736</v>
      </c>
      <c r="D1657" s="34" t="s">
        <v>613</v>
      </c>
      <c r="E1657" s="34" t="s">
        <v>131</v>
      </c>
      <c r="F1657" s="34" t="s">
        <v>5095</v>
      </c>
      <c r="G1657" s="34" t="s">
        <v>1676</v>
      </c>
      <c r="H1657" s="34" t="s">
        <v>100</v>
      </c>
      <c r="I1657">
        <v>1</v>
      </c>
      <c r="J1657" s="34" t="s">
        <v>6969</v>
      </c>
      <c r="K1657" s="35">
        <v>43412</v>
      </c>
      <c r="L1657">
        <v>81388.800000000003</v>
      </c>
      <c r="M1657">
        <v>81388.800000000003</v>
      </c>
      <c r="N1657">
        <v>0</v>
      </c>
      <c r="O1657">
        <v>73249.919999999998</v>
      </c>
      <c r="P1657">
        <v>0</v>
      </c>
      <c r="Q1657">
        <v>6104.16</v>
      </c>
      <c r="R1657">
        <v>6104.16</v>
      </c>
      <c r="S1657">
        <v>0</v>
      </c>
    </row>
    <row r="1658" spans="1:19" x14ac:dyDescent="0.25">
      <c r="A1658">
        <v>4</v>
      </c>
      <c r="B1658">
        <v>4332</v>
      </c>
      <c r="C1658" s="34" t="s">
        <v>3736</v>
      </c>
      <c r="D1658" s="34" t="s">
        <v>7629</v>
      </c>
      <c r="E1658" s="34" t="s">
        <v>21</v>
      </c>
      <c r="F1658" s="34" t="s">
        <v>8677</v>
      </c>
      <c r="G1658" s="34" t="s">
        <v>138</v>
      </c>
      <c r="H1658" s="34" t="s">
        <v>86</v>
      </c>
      <c r="I1658">
        <v>1</v>
      </c>
      <c r="J1658" s="34" t="s">
        <v>6969</v>
      </c>
      <c r="K1658" s="35">
        <v>44075</v>
      </c>
      <c r="L1658">
        <v>4267.32</v>
      </c>
      <c r="M1658">
        <v>4267.32</v>
      </c>
      <c r="N1658">
        <v>0</v>
      </c>
      <c r="O1658">
        <v>4142.29</v>
      </c>
      <c r="P1658">
        <v>0</v>
      </c>
      <c r="Q1658">
        <v>93.77</v>
      </c>
      <c r="R1658">
        <v>93.77</v>
      </c>
      <c r="S1658">
        <v>0</v>
      </c>
    </row>
    <row r="1659" spans="1:19" x14ac:dyDescent="0.25">
      <c r="A1659">
        <v>4</v>
      </c>
      <c r="B1659">
        <v>4332</v>
      </c>
      <c r="C1659" s="34" t="s">
        <v>3736</v>
      </c>
      <c r="D1659" s="34" t="s">
        <v>1724</v>
      </c>
      <c r="E1659" s="34" t="s">
        <v>9</v>
      </c>
      <c r="F1659" s="34" t="s">
        <v>5096</v>
      </c>
      <c r="G1659" s="34" t="s">
        <v>1725</v>
      </c>
      <c r="H1659" s="34" t="s">
        <v>86</v>
      </c>
      <c r="I1659">
        <v>1</v>
      </c>
      <c r="J1659" s="34" t="s">
        <v>6969</v>
      </c>
      <c r="K1659" s="35">
        <v>43955</v>
      </c>
      <c r="L1659">
        <v>270899.90999999997</v>
      </c>
      <c r="M1659">
        <v>251187.91</v>
      </c>
      <c r="N1659">
        <v>-19712</v>
      </c>
      <c r="O1659">
        <v>226069.12</v>
      </c>
      <c r="P1659">
        <v>-17740.8</v>
      </c>
      <c r="Q1659">
        <v>18839.09</v>
      </c>
      <c r="R1659">
        <v>18839.09</v>
      </c>
      <c r="S1659">
        <v>0</v>
      </c>
    </row>
    <row r="1660" spans="1:19" x14ac:dyDescent="0.25">
      <c r="A1660">
        <v>4</v>
      </c>
      <c r="B1660">
        <v>4332</v>
      </c>
      <c r="C1660" s="34" t="s">
        <v>3736</v>
      </c>
      <c r="D1660" s="34" t="s">
        <v>1728</v>
      </c>
      <c r="E1660" s="34" t="s">
        <v>122</v>
      </c>
      <c r="F1660" s="34" t="s">
        <v>5097</v>
      </c>
      <c r="G1660" s="34" t="s">
        <v>1729</v>
      </c>
      <c r="H1660" s="34" t="s">
        <v>124</v>
      </c>
      <c r="I1660">
        <v>1</v>
      </c>
      <c r="J1660" s="34" t="s">
        <v>6969</v>
      </c>
      <c r="K1660" s="35">
        <v>43410</v>
      </c>
      <c r="L1660">
        <v>14205.93</v>
      </c>
      <c r="M1660">
        <v>14205.93</v>
      </c>
      <c r="N1660">
        <v>0</v>
      </c>
      <c r="O1660">
        <v>12785.34</v>
      </c>
      <c r="P1660">
        <v>0</v>
      </c>
      <c r="Q1660">
        <v>1065.44</v>
      </c>
      <c r="R1660">
        <v>1065.45</v>
      </c>
      <c r="S1660">
        <v>-0.01</v>
      </c>
    </row>
    <row r="1661" spans="1:19" x14ac:dyDescent="0.25">
      <c r="A1661">
        <v>4</v>
      </c>
      <c r="B1661">
        <v>4332</v>
      </c>
      <c r="C1661" s="34" t="s">
        <v>3736</v>
      </c>
      <c r="D1661" s="34" t="s">
        <v>90</v>
      </c>
      <c r="E1661" s="34" t="s">
        <v>9</v>
      </c>
      <c r="F1661" s="34" t="s">
        <v>5098</v>
      </c>
      <c r="G1661" s="34" t="s">
        <v>3576</v>
      </c>
      <c r="H1661" s="34" t="s">
        <v>124</v>
      </c>
      <c r="I1661">
        <v>0</v>
      </c>
      <c r="J1661" s="34" t="s">
        <v>6969</v>
      </c>
      <c r="K1661" s="35">
        <v>48092</v>
      </c>
      <c r="L1661">
        <v>19093.91</v>
      </c>
      <c r="M1661">
        <v>19093.91</v>
      </c>
      <c r="N1661">
        <v>0</v>
      </c>
      <c r="O1661">
        <v>17184.52</v>
      </c>
      <c r="P1661">
        <v>0</v>
      </c>
      <c r="Q1661">
        <v>1432.04</v>
      </c>
      <c r="R1661">
        <v>1432.04</v>
      </c>
      <c r="S1661">
        <v>0</v>
      </c>
    </row>
    <row r="1662" spans="1:19" x14ac:dyDescent="0.25">
      <c r="A1662">
        <v>4</v>
      </c>
      <c r="B1662">
        <v>4332</v>
      </c>
      <c r="C1662" s="34" t="s">
        <v>3736</v>
      </c>
      <c r="D1662" s="34" t="s">
        <v>1592</v>
      </c>
      <c r="E1662" s="34" t="s">
        <v>48</v>
      </c>
      <c r="F1662" s="34" t="s">
        <v>5099</v>
      </c>
      <c r="G1662" s="34" t="s">
        <v>1987</v>
      </c>
      <c r="H1662" s="34" t="s">
        <v>107</v>
      </c>
      <c r="I1662">
        <v>0.27</v>
      </c>
      <c r="J1662" s="34" t="s">
        <v>6969</v>
      </c>
      <c r="K1662" s="35">
        <v>43507</v>
      </c>
      <c r="L1662">
        <v>5625</v>
      </c>
      <c r="M1662">
        <v>5625</v>
      </c>
      <c r="N1662">
        <v>0</v>
      </c>
      <c r="O1662">
        <v>5062.5</v>
      </c>
      <c r="P1662">
        <v>0</v>
      </c>
      <c r="Q1662">
        <v>421.88</v>
      </c>
      <c r="R1662">
        <v>421.88</v>
      </c>
      <c r="S1662">
        <v>0</v>
      </c>
    </row>
    <row r="1663" spans="1:19" x14ac:dyDescent="0.25">
      <c r="A1663">
        <v>4</v>
      </c>
      <c r="B1663">
        <v>4332</v>
      </c>
      <c r="C1663" s="34" t="s">
        <v>3736</v>
      </c>
      <c r="D1663" s="34" t="s">
        <v>1385</v>
      </c>
      <c r="E1663" s="34" t="s">
        <v>9</v>
      </c>
      <c r="F1663" s="34" t="s">
        <v>5100</v>
      </c>
      <c r="G1663" s="34" t="s">
        <v>2749</v>
      </c>
      <c r="H1663" s="34" t="s">
        <v>107</v>
      </c>
      <c r="I1663">
        <v>0</v>
      </c>
      <c r="J1663" s="34" t="s">
        <v>6969</v>
      </c>
      <c r="K1663" s="35">
        <v>48092</v>
      </c>
      <c r="L1663">
        <v>120910.85</v>
      </c>
      <c r="M1663">
        <v>120910.85</v>
      </c>
      <c r="N1663">
        <v>0</v>
      </c>
      <c r="O1663">
        <v>108819.77</v>
      </c>
      <c r="P1663">
        <v>0</v>
      </c>
      <c r="Q1663">
        <v>9068.31</v>
      </c>
      <c r="R1663">
        <v>9068.31</v>
      </c>
      <c r="S1663">
        <v>0</v>
      </c>
    </row>
    <row r="1664" spans="1:19" x14ac:dyDescent="0.25">
      <c r="A1664">
        <v>4</v>
      </c>
      <c r="B1664">
        <v>4332</v>
      </c>
      <c r="C1664" s="34" t="s">
        <v>3736</v>
      </c>
      <c r="D1664" s="34" t="s">
        <v>1596</v>
      </c>
      <c r="E1664" s="34" t="s">
        <v>25</v>
      </c>
      <c r="F1664" s="34" t="s">
        <v>5101</v>
      </c>
      <c r="G1664" s="34" t="s">
        <v>1666</v>
      </c>
      <c r="H1664" s="34" t="s">
        <v>107</v>
      </c>
      <c r="I1664">
        <v>1</v>
      </c>
      <c r="J1664" s="34" t="s">
        <v>6969</v>
      </c>
      <c r="K1664" s="35">
        <v>43412</v>
      </c>
      <c r="L1664">
        <v>17855.939999999999</v>
      </c>
      <c r="M1664">
        <v>17855.939999999999</v>
      </c>
      <c r="N1664">
        <v>0</v>
      </c>
      <c r="O1664">
        <v>16070.35</v>
      </c>
      <c r="P1664">
        <v>0</v>
      </c>
      <c r="Q1664">
        <v>1339.2</v>
      </c>
      <c r="R1664">
        <v>1339.2</v>
      </c>
      <c r="S1664">
        <v>0</v>
      </c>
    </row>
    <row r="1665" spans="1:19" x14ac:dyDescent="0.25">
      <c r="A1665">
        <v>4</v>
      </c>
      <c r="B1665">
        <v>4332</v>
      </c>
      <c r="C1665" s="34" t="s">
        <v>3736</v>
      </c>
      <c r="D1665" s="34" t="s">
        <v>1931</v>
      </c>
      <c r="E1665" s="34" t="s">
        <v>48</v>
      </c>
      <c r="F1665" s="34" t="s">
        <v>5102</v>
      </c>
      <c r="G1665" s="34" t="s">
        <v>2041</v>
      </c>
      <c r="H1665" s="34" t="s">
        <v>104</v>
      </c>
      <c r="I1665">
        <v>1</v>
      </c>
      <c r="J1665" s="34" t="s">
        <v>6969</v>
      </c>
      <c r="K1665" s="35">
        <v>43781</v>
      </c>
      <c r="L1665">
        <v>13961.32</v>
      </c>
      <c r="M1665">
        <v>13961.32</v>
      </c>
      <c r="N1665">
        <v>0</v>
      </c>
      <c r="O1665">
        <v>12565.19</v>
      </c>
      <c r="P1665">
        <v>0</v>
      </c>
      <c r="Q1665">
        <v>1047.0999999999999</v>
      </c>
      <c r="R1665">
        <v>1047.0999999999999</v>
      </c>
      <c r="S1665">
        <v>0</v>
      </c>
    </row>
    <row r="1666" spans="1:19" x14ac:dyDescent="0.25">
      <c r="A1666">
        <v>4</v>
      </c>
      <c r="B1666">
        <v>4332</v>
      </c>
      <c r="C1666" s="34" t="s">
        <v>3736</v>
      </c>
      <c r="D1666" s="34" t="s">
        <v>797</v>
      </c>
      <c r="E1666" s="34" t="s">
        <v>9</v>
      </c>
      <c r="F1666" s="34" t="s">
        <v>5103</v>
      </c>
      <c r="G1666" s="34" t="s">
        <v>2192</v>
      </c>
      <c r="H1666" s="34" t="s">
        <v>100</v>
      </c>
      <c r="I1666">
        <v>0.4</v>
      </c>
      <c r="J1666" s="34" t="s">
        <v>6969</v>
      </c>
      <c r="K1666" s="35">
        <v>43816</v>
      </c>
      <c r="L1666">
        <v>111968.98</v>
      </c>
      <c r="M1666">
        <v>111968.98</v>
      </c>
      <c r="N1666">
        <v>0</v>
      </c>
      <c r="O1666">
        <v>100772.08</v>
      </c>
      <c r="P1666">
        <v>0</v>
      </c>
      <c r="Q1666">
        <v>8397.68</v>
      </c>
      <c r="R1666">
        <v>8397.67</v>
      </c>
      <c r="S1666">
        <v>0.01</v>
      </c>
    </row>
    <row r="1667" spans="1:19" x14ac:dyDescent="0.25">
      <c r="A1667">
        <v>4</v>
      </c>
      <c r="B1667">
        <v>4332</v>
      </c>
      <c r="C1667" s="34" t="s">
        <v>3736</v>
      </c>
      <c r="D1667" s="34" t="s">
        <v>668</v>
      </c>
      <c r="E1667" s="34" t="s">
        <v>93</v>
      </c>
      <c r="F1667" s="34" t="s">
        <v>5104</v>
      </c>
      <c r="G1667" s="34" t="s">
        <v>1871</v>
      </c>
      <c r="H1667" s="34" t="s">
        <v>100</v>
      </c>
      <c r="I1667">
        <v>1</v>
      </c>
      <c r="J1667" s="34" t="s">
        <v>6969</v>
      </c>
      <c r="K1667" s="35">
        <v>43411</v>
      </c>
      <c r="L1667">
        <v>29445.1</v>
      </c>
      <c r="M1667">
        <v>29445.1</v>
      </c>
      <c r="N1667">
        <v>0</v>
      </c>
      <c r="O1667">
        <v>26500.59</v>
      </c>
      <c r="P1667">
        <v>0</v>
      </c>
      <c r="Q1667">
        <v>2208.38</v>
      </c>
      <c r="R1667">
        <v>2208.38</v>
      </c>
      <c r="S1667">
        <v>0</v>
      </c>
    </row>
    <row r="1668" spans="1:19" x14ac:dyDescent="0.25">
      <c r="A1668">
        <v>4</v>
      </c>
      <c r="B1668">
        <v>4332</v>
      </c>
      <c r="C1668" s="34" t="s">
        <v>3736</v>
      </c>
      <c r="D1668" s="34" t="s">
        <v>223</v>
      </c>
      <c r="E1668" s="34" t="s">
        <v>69</v>
      </c>
      <c r="F1668" s="34" t="s">
        <v>7519</v>
      </c>
      <c r="G1668" s="34" t="s">
        <v>7520</v>
      </c>
      <c r="H1668" s="34" t="s">
        <v>86</v>
      </c>
      <c r="I1668">
        <v>1</v>
      </c>
      <c r="J1668" s="34" t="s">
        <v>6969</v>
      </c>
      <c r="K1668" s="35">
        <v>43228</v>
      </c>
      <c r="L1668">
        <v>5455.66</v>
      </c>
      <c r="M1668">
        <v>5455.66</v>
      </c>
      <c r="N1668">
        <v>0</v>
      </c>
      <c r="O1668">
        <v>5455.66</v>
      </c>
      <c r="P1668">
        <v>0</v>
      </c>
      <c r="Q1668">
        <v>0</v>
      </c>
      <c r="R1668">
        <v>0</v>
      </c>
      <c r="S1668">
        <v>0</v>
      </c>
    </row>
    <row r="1669" spans="1:19" x14ac:dyDescent="0.25">
      <c r="A1669">
        <v>4</v>
      </c>
      <c r="B1669">
        <v>4332</v>
      </c>
      <c r="C1669" s="34" t="s">
        <v>3736</v>
      </c>
      <c r="D1669" s="34" t="s">
        <v>1703</v>
      </c>
      <c r="E1669" s="34" t="s">
        <v>48</v>
      </c>
      <c r="F1669" s="34" t="s">
        <v>7521</v>
      </c>
      <c r="G1669" s="34" t="s">
        <v>7522</v>
      </c>
      <c r="H1669" s="34" t="s">
        <v>86</v>
      </c>
      <c r="I1669">
        <v>1</v>
      </c>
      <c r="J1669" s="34" t="s">
        <v>6969</v>
      </c>
      <c r="K1669" s="35">
        <v>48092</v>
      </c>
      <c r="L1669">
        <v>355049.9</v>
      </c>
      <c r="M1669">
        <v>355049.9</v>
      </c>
      <c r="N1669">
        <v>0</v>
      </c>
      <c r="O1669">
        <v>319544.90999999997</v>
      </c>
      <c r="P1669">
        <v>0</v>
      </c>
      <c r="Q1669">
        <v>19064.93</v>
      </c>
      <c r="R1669">
        <v>0</v>
      </c>
      <c r="S1669">
        <v>19064.93</v>
      </c>
    </row>
    <row r="1670" spans="1:19" x14ac:dyDescent="0.25">
      <c r="A1670">
        <v>4</v>
      </c>
      <c r="B1670">
        <v>4332</v>
      </c>
      <c r="C1670" s="34" t="s">
        <v>3736</v>
      </c>
      <c r="D1670" s="34" t="s">
        <v>52</v>
      </c>
      <c r="E1670" s="34" t="s">
        <v>21</v>
      </c>
      <c r="F1670" s="34" t="s">
        <v>5105</v>
      </c>
      <c r="G1670" s="34" t="s">
        <v>1667</v>
      </c>
      <c r="H1670" s="34" t="s">
        <v>86</v>
      </c>
      <c r="I1670">
        <v>1</v>
      </c>
      <c r="J1670" s="34" t="s">
        <v>6969</v>
      </c>
      <c r="K1670" s="35">
        <v>43412</v>
      </c>
      <c r="L1670">
        <v>6249.88</v>
      </c>
      <c r="M1670">
        <v>6249.88</v>
      </c>
      <c r="N1670">
        <v>0</v>
      </c>
      <c r="O1670">
        <v>5624.89</v>
      </c>
      <c r="P1670">
        <v>0</v>
      </c>
      <c r="Q1670">
        <v>468.74</v>
      </c>
      <c r="R1670">
        <v>468.74</v>
      </c>
      <c r="S1670">
        <v>0</v>
      </c>
    </row>
    <row r="1671" spans="1:19" x14ac:dyDescent="0.25">
      <c r="A1671">
        <v>4</v>
      </c>
      <c r="B1671">
        <v>4332</v>
      </c>
      <c r="C1671" s="34" t="s">
        <v>3736</v>
      </c>
      <c r="D1671" s="34" t="s">
        <v>24</v>
      </c>
      <c r="E1671" s="34" t="s">
        <v>25</v>
      </c>
      <c r="F1671" s="34" t="s">
        <v>5106</v>
      </c>
      <c r="G1671" s="34" t="s">
        <v>1834</v>
      </c>
      <c r="H1671" s="34" t="s">
        <v>149</v>
      </c>
      <c r="I1671">
        <v>1</v>
      </c>
      <c r="J1671" s="34" t="s">
        <v>6969</v>
      </c>
      <c r="K1671" s="35">
        <v>43411</v>
      </c>
      <c r="L1671">
        <v>10350</v>
      </c>
      <c r="M1671">
        <v>10350</v>
      </c>
      <c r="N1671">
        <v>0</v>
      </c>
      <c r="O1671">
        <v>9315</v>
      </c>
      <c r="P1671">
        <v>0</v>
      </c>
      <c r="Q1671">
        <v>776.25</v>
      </c>
      <c r="R1671">
        <v>776.25</v>
      </c>
      <c r="S1671">
        <v>0</v>
      </c>
    </row>
    <row r="1672" spans="1:19" x14ac:dyDescent="0.25">
      <c r="A1672">
        <v>4</v>
      </c>
      <c r="B1672">
        <v>4332</v>
      </c>
      <c r="C1672" s="34" t="s">
        <v>3736</v>
      </c>
      <c r="D1672" s="34" t="s">
        <v>242</v>
      </c>
      <c r="E1672" s="34" t="s">
        <v>243</v>
      </c>
      <c r="F1672" s="34" t="s">
        <v>7523</v>
      </c>
      <c r="G1672" s="34" t="s">
        <v>7524</v>
      </c>
      <c r="H1672" s="34" t="s">
        <v>86</v>
      </c>
      <c r="I1672">
        <v>1</v>
      </c>
      <c r="J1672" s="34" t="s">
        <v>6969</v>
      </c>
      <c r="K1672" s="35">
        <v>43228</v>
      </c>
      <c r="L1672">
        <v>3322.15</v>
      </c>
      <c r="M1672">
        <v>3322.15</v>
      </c>
      <c r="N1672">
        <v>0</v>
      </c>
      <c r="O1672">
        <v>3322.15</v>
      </c>
      <c r="P1672">
        <v>0</v>
      </c>
      <c r="Q1672">
        <v>0</v>
      </c>
      <c r="R1672">
        <v>0</v>
      </c>
      <c r="S1672">
        <v>0</v>
      </c>
    </row>
    <row r="1673" spans="1:19" x14ac:dyDescent="0.25">
      <c r="A1673">
        <v>4</v>
      </c>
      <c r="B1673">
        <v>4332</v>
      </c>
      <c r="C1673" s="34" t="s">
        <v>3736</v>
      </c>
      <c r="D1673" s="34" t="s">
        <v>563</v>
      </c>
      <c r="E1673" s="34" t="s">
        <v>152</v>
      </c>
      <c r="F1673" s="34" t="s">
        <v>5107</v>
      </c>
      <c r="G1673" s="34" t="s">
        <v>1300</v>
      </c>
      <c r="H1673" s="34" t="s">
        <v>107</v>
      </c>
      <c r="I1673">
        <v>0.47</v>
      </c>
      <c r="J1673" s="34" t="s">
        <v>6969</v>
      </c>
      <c r="K1673" s="35">
        <v>43507</v>
      </c>
      <c r="L1673">
        <v>10790</v>
      </c>
      <c r="M1673">
        <v>10790</v>
      </c>
      <c r="N1673">
        <v>0</v>
      </c>
      <c r="O1673">
        <v>9711</v>
      </c>
      <c r="P1673">
        <v>0</v>
      </c>
      <c r="Q1673">
        <v>809.25</v>
      </c>
      <c r="R1673">
        <v>809.25</v>
      </c>
      <c r="S1673">
        <v>0</v>
      </c>
    </row>
    <row r="1674" spans="1:19" x14ac:dyDescent="0.25">
      <c r="A1674">
        <v>4</v>
      </c>
      <c r="B1674">
        <v>4332</v>
      </c>
      <c r="C1674" s="34" t="s">
        <v>3736</v>
      </c>
      <c r="D1674" s="34" t="s">
        <v>668</v>
      </c>
      <c r="E1674" s="34" t="s">
        <v>93</v>
      </c>
      <c r="F1674" s="34" t="s">
        <v>5108</v>
      </c>
      <c r="G1674" s="34" t="s">
        <v>1682</v>
      </c>
      <c r="H1674" s="34" t="s">
        <v>107</v>
      </c>
      <c r="I1674">
        <v>1</v>
      </c>
      <c r="J1674" s="34" t="s">
        <v>6969</v>
      </c>
      <c r="K1674" s="35">
        <v>43412</v>
      </c>
      <c r="L1674">
        <v>6033</v>
      </c>
      <c r="M1674">
        <v>6033</v>
      </c>
      <c r="N1674">
        <v>0</v>
      </c>
      <c r="O1674">
        <v>5429.7</v>
      </c>
      <c r="P1674">
        <v>0</v>
      </c>
      <c r="Q1674">
        <v>452.48</v>
      </c>
      <c r="R1674">
        <v>452.48</v>
      </c>
      <c r="S1674">
        <v>0</v>
      </c>
    </row>
    <row r="1675" spans="1:19" x14ac:dyDescent="0.25">
      <c r="A1675">
        <v>4</v>
      </c>
      <c r="B1675">
        <v>4332</v>
      </c>
      <c r="C1675" s="34" t="s">
        <v>3736</v>
      </c>
      <c r="D1675" s="34" t="s">
        <v>2013</v>
      </c>
      <c r="E1675" s="34" t="s">
        <v>76</v>
      </c>
      <c r="F1675" s="34" t="s">
        <v>5109</v>
      </c>
      <c r="G1675" s="34" t="s">
        <v>2014</v>
      </c>
      <c r="H1675" s="34" t="s">
        <v>124</v>
      </c>
      <c r="I1675">
        <v>0</v>
      </c>
      <c r="J1675" s="34" t="s">
        <v>6969</v>
      </c>
      <c r="K1675" s="35">
        <v>43816</v>
      </c>
      <c r="L1675">
        <v>58679.75</v>
      </c>
      <c r="M1675">
        <v>58679.75</v>
      </c>
      <c r="N1675">
        <v>0</v>
      </c>
      <c r="O1675">
        <v>52811.78</v>
      </c>
      <c r="P1675">
        <v>0</v>
      </c>
      <c r="Q1675">
        <v>4400.9799999999996</v>
      </c>
      <c r="R1675">
        <v>4400.9799999999996</v>
      </c>
      <c r="S1675">
        <v>0</v>
      </c>
    </row>
    <row r="1676" spans="1:19" x14ac:dyDescent="0.25">
      <c r="A1676">
        <v>4</v>
      </c>
      <c r="B1676">
        <v>4332</v>
      </c>
      <c r="C1676" s="34" t="s">
        <v>3736</v>
      </c>
      <c r="D1676" s="34" t="s">
        <v>1378</v>
      </c>
      <c r="E1676" s="34" t="s">
        <v>21</v>
      </c>
      <c r="F1676" s="34" t="s">
        <v>5110</v>
      </c>
      <c r="G1676" s="34" t="s">
        <v>2142</v>
      </c>
      <c r="H1676" s="34" t="s">
        <v>107</v>
      </c>
      <c r="I1676">
        <v>1</v>
      </c>
      <c r="J1676" s="34" t="s">
        <v>6969</v>
      </c>
      <c r="K1676" s="35">
        <v>43917</v>
      </c>
      <c r="L1676">
        <v>47420.52</v>
      </c>
      <c r="M1676">
        <v>47420.52</v>
      </c>
      <c r="N1676">
        <v>0</v>
      </c>
      <c r="O1676">
        <v>42678.47</v>
      </c>
      <c r="P1676">
        <v>0</v>
      </c>
      <c r="Q1676">
        <v>3556.54</v>
      </c>
      <c r="R1676">
        <v>3556.54</v>
      </c>
      <c r="S1676">
        <v>0</v>
      </c>
    </row>
    <row r="1677" spans="1:19" x14ac:dyDescent="0.25">
      <c r="A1677">
        <v>4</v>
      </c>
      <c r="B1677">
        <v>4332</v>
      </c>
      <c r="C1677" s="34" t="s">
        <v>3736</v>
      </c>
      <c r="D1677" s="34" t="s">
        <v>345</v>
      </c>
      <c r="E1677" s="34" t="s">
        <v>15</v>
      </c>
      <c r="F1677" s="34" t="s">
        <v>5111</v>
      </c>
      <c r="G1677" s="34" t="s">
        <v>346</v>
      </c>
      <c r="H1677" s="34" t="s">
        <v>104</v>
      </c>
      <c r="I1677">
        <v>1</v>
      </c>
      <c r="J1677" s="34" t="s">
        <v>6969</v>
      </c>
      <c r="K1677" s="35">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s="34" t="s">
        <v>3736</v>
      </c>
      <c r="D1678" s="34" t="s">
        <v>567</v>
      </c>
      <c r="E1678" s="34" t="s">
        <v>421</v>
      </c>
      <c r="F1678" s="34" t="s">
        <v>5112</v>
      </c>
      <c r="G1678" s="34" t="s">
        <v>1679</v>
      </c>
      <c r="H1678" s="34" t="s">
        <v>107</v>
      </c>
      <c r="I1678">
        <v>1</v>
      </c>
      <c r="J1678" s="34" t="s">
        <v>6969</v>
      </c>
      <c r="K1678" s="35">
        <v>43412</v>
      </c>
      <c r="L1678">
        <v>32405</v>
      </c>
      <c r="M1678">
        <v>32405</v>
      </c>
      <c r="N1678">
        <v>0</v>
      </c>
      <c r="O1678">
        <v>29164.5</v>
      </c>
      <c r="P1678">
        <v>0</v>
      </c>
      <c r="Q1678">
        <v>2430.38</v>
      </c>
      <c r="R1678">
        <v>2430.38</v>
      </c>
      <c r="S1678">
        <v>0</v>
      </c>
    </row>
    <row r="1679" spans="1:19" x14ac:dyDescent="0.25">
      <c r="A1679">
        <v>4</v>
      </c>
      <c r="B1679">
        <v>4332</v>
      </c>
      <c r="C1679" s="34" t="s">
        <v>3736</v>
      </c>
      <c r="D1679" s="34" t="s">
        <v>613</v>
      </c>
      <c r="E1679" s="34" t="s">
        <v>131</v>
      </c>
      <c r="F1679" s="34" t="s">
        <v>7525</v>
      </c>
      <c r="G1679" s="34" t="s">
        <v>7526</v>
      </c>
      <c r="H1679" s="34" t="s">
        <v>86</v>
      </c>
      <c r="I1679">
        <v>1</v>
      </c>
      <c r="J1679" s="34" t="s">
        <v>6969</v>
      </c>
      <c r="K1679" s="35">
        <v>43412</v>
      </c>
      <c r="L1679">
        <v>23136.34</v>
      </c>
      <c r="M1679">
        <v>23136.34</v>
      </c>
      <c r="N1679">
        <v>0</v>
      </c>
      <c r="O1679">
        <v>23136.34</v>
      </c>
      <c r="P1679">
        <v>0</v>
      </c>
      <c r="Q1679">
        <v>0</v>
      </c>
      <c r="R1679">
        <v>0</v>
      </c>
      <c r="S1679">
        <v>0</v>
      </c>
    </row>
    <row r="1680" spans="1:19" x14ac:dyDescent="0.25">
      <c r="A1680">
        <v>4</v>
      </c>
      <c r="B1680">
        <v>4332</v>
      </c>
      <c r="C1680" s="34" t="s">
        <v>3736</v>
      </c>
      <c r="D1680" s="34" t="s">
        <v>92</v>
      </c>
      <c r="E1680" s="34" t="s">
        <v>93</v>
      </c>
      <c r="F1680" s="34" t="s">
        <v>5113</v>
      </c>
      <c r="G1680" s="34" t="s">
        <v>2397</v>
      </c>
      <c r="H1680" s="34" t="s">
        <v>104</v>
      </c>
      <c r="I1680">
        <v>1</v>
      </c>
      <c r="J1680" s="34" t="s">
        <v>6969</v>
      </c>
      <c r="K1680" s="35">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s="34" t="s">
        <v>3736</v>
      </c>
      <c r="D1681" s="34" t="s">
        <v>255</v>
      </c>
      <c r="E1681" s="34" t="s">
        <v>255</v>
      </c>
      <c r="F1681" s="34" t="s">
        <v>7527</v>
      </c>
      <c r="G1681" s="34" t="s">
        <v>7528</v>
      </c>
      <c r="H1681" s="34" t="s">
        <v>86</v>
      </c>
      <c r="I1681">
        <v>1</v>
      </c>
      <c r="J1681" s="34" t="s">
        <v>6969</v>
      </c>
      <c r="K1681" s="35">
        <v>43587</v>
      </c>
      <c r="L1681">
        <v>375168.17</v>
      </c>
      <c r="M1681">
        <v>375168.17</v>
      </c>
      <c r="N1681">
        <v>0</v>
      </c>
      <c r="O1681">
        <v>375168.17</v>
      </c>
      <c r="P1681">
        <v>0</v>
      </c>
      <c r="Q1681">
        <v>0</v>
      </c>
      <c r="R1681">
        <v>0</v>
      </c>
      <c r="S1681">
        <v>0</v>
      </c>
    </row>
    <row r="1682" spans="1:19" x14ac:dyDescent="0.25">
      <c r="A1682">
        <v>4</v>
      </c>
      <c r="B1682">
        <v>4332</v>
      </c>
      <c r="C1682" s="34" t="s">
        <v>3736</v>
      </c>
      <c r="D1682" s="34" t="s">
        <v>947</v>
      </c>
      <c r="E1682" s="34" t="s">
        <v>948</v>
      </c>
      <c r="F1682" s="34" t="s">
        <v>5114</v>
      </c>
      <c r="G1682" s="34" t="s">
        <v>1855</v>
      </c>
      <c r="H1682" s="34" t="s">
        <v>124</v>
      </c>
      <c r="I1682">
        <v>0.1</v>
      </c>
      <c r="J1682" s="34" t="s">
        <v>6969</v>
      </c>
      <c r="K1682" s="35">
        <v>43992</v>
      </c>
      <c r="L1682">
        <v>16902.03</v>
      </c>
      <c r="M1682">
        <v>16902.03</v>
      </c>
      <c r="N1682">
        <v>0</v>
      </c>
      <c r="O1682">
        <v>15211.83</v>
      </c>
      <c r="P1682">
        <v>0</v>
      </c>
      <c r="Q1682">
        <v>1267.6500000000001</v>
      </c>
      <c r="R1682">
        <v>1267.6500000000001</v>
      </c>
      <c r="S1682">
        <v>0</v>
      </c>
    </row>
    <row r="1683" spans="1:19" x14ac:dyDescent="0.25">
      <c r="A1683">
        <v>4</v>
      </c>
      <c r="B1683">
        <v>4332</v>
      </c>
      <c r="C1683" s="34" t="s">
        <v>3736</v>
      </c>
      <c r="D1683" s="34" t="s">
        <v>947</v>
      </c>
      <c r="E1683" s="34" t="s">
        <v>948</v>
      </c>
      <c r="F1683" s="34" t="s">
        <v>5115</v>
      </c>
      <c r="G1683" s="34" t="s">
        <v>1880</v>
      </c>
      <c r="H1683" s="34" t="s">
        <v>124</v>
      </c>
      <c r="I1683">
        <v>0.1</v>
      </c>
      <c r="J1683" s="34" t="s">
        <v>6969</v>
      </c>
      <c r="K1683" s="35">
        <v>43992</v>
      </c>
      <c r="L1683">
        <v>38810.639999999999</v>
      </c>
      <c r="M1683">
        <v>38810.639999999999</v>
      </c>
      <c r="N1683">
        <v>0</v>
      </c>
      <c r="O1683">
        <v>34929.58</v>
      </c>
      <c r="P1683">
        <v>0</v>
      </c>
      <c r="Q1683">
        <v>2910.8</v>
      </c>
      <c r="R1683">
        <v>2910.8</v>
      </c>
      <c r="S1683">
        <v>0</v>
      </c>
    </row>
    <row r="1684" spans="1:19" x14ac:dyDescent="0.25">
      <c r="A1684">
        <v>4</v>
      </c>
      <c r="B1684">
        <v>4332</v>
      </c>
      <c r="C1684" s="34" t="s">
        <v>3736</v>
      </c>
      <c r="D1684" s="34" t="s">
        <v>777</v>
      </c>
      <c r="E1684" s="34" t="s">
        <v>777</v>
      </c>
      <c r="F1684" s="34" t="s">
        <v>5116</v>
      </c>
      <c r="G1684" s="34" t="s">
        <v>2046</v>
      </c>
      <c r="H1684" s="34" t="s">
        <v>86</v>
      </c>
      <c r="I1684">
        <v>1</v>
      </c>
      <c r="J1684" s="34" t="s">
        <v>6969</v>
      </c>
      <c r="K1684" s="35">
        <v>43931</v>
      </c>
      <c r="L1684">
        <v>365</v>
      </c>
      <c r="M1684">
        <v>365</v>
      </c>
      <c r="N1684">
        <v>0</v>
      </c>
      <c r="O1684">
        <v>336.53</v>
      </c>
      <c r="P1684">
        <v>0</v>
      </c>
      <c r="Q1684">
        <v>21.35</v>
      </c>
      <c r="R1684">
        <v>21.35</v>
      </c>
      <c r="S1684">
        <v>0</v>
      </c>
    </row>
    <row r="1685" spans="1:19" x14ac:dyDescent="0.25">
      <c r="A1685">
        <v>4</v>
      </c>
      <c r="B1685">
        <v>4332</v>
      </c>
      <c r="C1685" s="34" t="s">
        <v>3736</v>
      </c>
      <c r="D1685" s="34" t="s">
        <v>223</v>
      </c>
      <c r="E1685" s="34" t="s">
        <v>69</v>
      </c>
      <c r="F1685" s="34" t="s">
        <v>5117</v>
      </c>
      <c r="G1685" s="34" t="s">
        <v>224</v>
      </c>
      <c r="H1685" s="34" t="s">
        <v>100</v>
      </c>
      <c r="I1685">
        <v>0</v>
      </c>
      <c r="J1685" s="34" t="s">
        <v>6969</v>
      </c>
      <c r="K1685" s="35">
        <v>43761</v>
      </c>
      <c r="L1685">
        <v>19813.650000000001</v>
      </c>
      <c r="M1685">
        <v>19813.650000000001</v>
      </c>
      <c r="N1685">
        <v>0</v>
      </c>
      <c r="O1685">
        <v>17832.29</v>
      </c>
      <c r="P1685">
        <v>0</v>
      </c>
      <c r="Q1685">
        <v>1486.02</v>
      </c>
      <c r="R1685">
        <v>1486.02</v>
      </c>
      <c r="S1685">
        <v>0</v>
      </c>
    </row>
    <row r="1686" spans="1:19" x14ac:dyDescent="0.25">
      <c r="A1686">
        <v>4</v>
      </c>
      <c r="B1686">
        <v>4332</v>
      </c>
      <c r="C1686" s="34" t="s">
        <v>3736</v>
      </c>
      <c r="D1686" s="34" t="s">
        <v>1801</v>
      </c>
      <c r="E1686" s="34" t="s">
        <v>1802</v>
      </c>
      <c r="F1686" s="34" t="s">
        <v>5118</v>
      </c>
      <c r="G1686" s="34" t="s">
        <v>1803</v>
      </c>
      <c r="H1686" s="34" t="s">
        <v>124</v>
      </c>
      <c r="I1686">
        <v>1</v>
      </c>
      <c r="J1686" s="34" t="s">
        <v>6969</v>
      </c>
      <c r="K1686" s="35">
        <v>43411</v>
      </c>
      <c r="L1686">
        <v>9185.3700000000008</v>
      </c>
      <c r="M1686">
        <v>9185.3700000000008</v>
      </c>
      <c r="N1686">
        <v>0</v>
      </c>
      <c r="O1686">
        <v>8266.83</v>
      </c>
      <c r="P1686">
        <v>0</v>
      </c>
      <c r="Q1686">
        <v>688.91</v>
      </c>
      <c r="R1686">
        <v>688.9</v>
      </c>
      <c r="S1686">
        <v>0.01</v>
      </c>
    </row>
    <row r="1687" spans="1:19" x14ac:dyDescent="0.25">
      <c r="A1687">
        <v>4</v>
      </c>
      <c r="B1687">
        <v>4332</v>
      </c>
      <c r="C1687" s="34" t="s">
        <v>3736</v>
      </c>
      <c r="D1687" s="34" t="s">
        <v>668</v>
      </c>
      <c r="E1687" s="34" t="s">
        <v>93</v>
      </c>
      <c r="F1687" s="34" t="s">
        <v>5119</v>
      </c>
      <c r="G1687" s="34" t="s">
        <v>1847</v>
      </c>
      <c r="H1687" s="34" t="s">
        <v>100</v>
      </c>
      <c r="I1687">
        <v>1</v>
      </c>
      <c r="J1687" s="34" t="s">
        <v>6969</v>
      </c>
      <c r="K1687" s="35">
        <v>43411</v>
      </c>
      <c r="L1687">
        <v>15114.36</v>
      </c>
      <c r="M1687">
        <v>15114.36</v>
      </c>
      <c r="N1687">
        <v>0</v>
      </c>
      <c r="O1687">
        <v>13602.92</v>
      </c>
      <c r="P1687">
        <v>0</v>
      </c>
      <c r="Q1687">
        <v>1133.58</v>
      </c>
      <c r="R1687">
        <v>1133.58</v>
      </c>
      <c r="S1687">
        <v>0</v>
      </c>
    </row>
    <row r="1688" spans="1:19" x14ac:dyDescent="0.25">
      <c r="A1688">
        <v>4</v>
      </c>
      <c r="B1688">
        <v>4332</v>
      </c>
      <c r="C1688" s="34" t="s">
        <v>3736</v>
      </c>
      <c r="D1688" s="34" t="s">
        <v>1541</v>
      </c>
      <c r="E1688" s="34" t="s">
        <v>9</v>
      </c>
      <c r="F1688" s="34" t="s">
        <v>5120</v>
      </c>
      <c r="G1688" s="34" t="s">
        <v>1828</v>
      </c>
      <c r="H1688" s="34" t="s">
        <v>104</v>
      </c>
      <c r="I1688">
        <v>0</v>
      </c>
      <c r="J1688" s="34" t="s">
        <v>6969</v>
      </c>
      <c r="K1688" s="35">
        <v>43608</v>
      </c>
      <c r="L1688">
        <v>29161.41</v>
      </c>
      <c r="M1688">
        <v>29161.41</v>
      </c>
      <c r="N1688">
        <v>0</v>
      </c>
      <c r="O1688">
        <v>26245.27</v>
      </c>
      <c r="P1688">
        <v>0</v>
      </c>
      <c r="Q1688">
        <v>2187.11</v>
      </c>
      <c r="R1688">
        <v>2187.11</v>
      </c>
      <c r="S1688">
        <v>0</v>
      </c>
    </row>
    <row r="1689" spans="1:19" x14ac:dyDescent="0.25">
      <c r="A1689">
        <v>4</v>
      </c>
      <c r="B1689">
        <v>4332</v>
      </c>
      <c r="C1689" s="34" t="s">
        <v>3736</v>
      </c>
      <c r="D1689" s="34" t="s">
        <v>81</v>
      </c>
      <c r="E1689" s="34" t="s">
        <v>82</v>
      </c>
      <c r="F1689" s="34" t="s">
        <v>5121</v>
      </c>
      <c r="G1689" s="34" t="s">
        <v>502</v>
      </c>
      <c r="H1689" s="34" t="s">
        <v>104</v>
      </c>
      <c r="I1689">
        <v>0</v>
      </c>
      <c r="J1689" s="34" t="s">
        <v>6969</v>
      </c>
      <c r="K1689" s="35">
        <v>43882</v>
      </c>
      <c r="L1689">
        <v>5488.1</v>
      </c>
      <c r="M1689">
        <v>5488.1</v>
      </c>
      <c r="N1689">
        <v>0</v>
      </c>
      <c r="O1689">
        <v>4939.29</v>
      </c>
      <c r="P1689">
        <v>0</v>
      </c>
      <c r="Q1689">
        <v>411.61</v>
      </c>
      <c r="R1689">
        <v>411.61</v>
      </c>
      <c r="S1689">
        <v>0</v>
      </c>
    </row>
    <row r="1690" spans="1:19" x14ac:dyDescent="0.25">
      <c r="A1690">
        <v>4</v>
      </c>
      <c r="B1690">
        <v>4332</v>
      </c>
      <c r="C1690" s="34" t="s">
        <v>3736</v>
      </c>
      <c r="D1690" s="34" t="s">
        <v>62</v>
      </c>
      <c r="E1690" s="34" t="s">
        <v>60</v>
      </c>
      <c r="F1690" s="34" t="s">
        <v>5122</v>
      </c>
      <c r="G1690" s="34" t="s">
        <v>73</v>
      </c>
      <c r="H1690" s="34" t="s">
        <v>29</v>
      </c>
      <c r="I1690">
        <v>0.2</v>
      </c>
      <c r="J1690" s="34" t="s">
        <v>6970</v>
      </c>
      <c r="K1690" s="35">
        <v>48092</v>
      </c>
      <c r="L1690">
        <v>2879150.25</v>
      </c>
      <c r="M1690">
        <v>685867</v>
      </c>
      <c r="N1690">
        <v>-2193283.25</v>
      </c>
      <c r="O1690">
        <v>514400.25</v>
      </c>
      <c r="P1690">
        <v>0</v>
      </c>
      <c r="Q1690">
        <v>126725.0625</v>
      </c>
      <c r="R1690">
        <v>0</v>
      </c>
      <c r="S1690">
        <v>126725.0625</v>
      </c>
    </row>
    <row r="1691" spans="1:19" x14ac:dyDescent="0.25">
      <c r="A1691">
        <v>4</v>
      </c>
      <c r="B1691">
        <v>4332</v>
      </c>
      <c r="C1691" s="34" t="s">
        <v>3736</v>
      </c>
      <c r="D1691" s="34" t="s">
        <v>284</v>
      </c>
      <c r="E1691" s="34" t="s">
        <v>37</v>
      </c>
      <c r="F1691" s="34" t="s">
        <v>7529</v>
      </c>
      <c r="G1691" s="34" t="s">
        <v>7530</v>
      </c>
      <c r="H1691" s="34" t="s">
        <v>86</v>
      </c>
      <c r="I1691">
        <v>1</v>
      </c>
      <c r="J1691" s="34" t="s">
        <v>6969</v>
      </c>
      <c r="K1691" s="35">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s="34" t="s">
        <v>3736</v>
      </c>
      <c r="D1692" s="34" t="s">
        <v>548</v>
      </c>
      <c r="E1692" s="34" t="s">
        <v>9</v>
      </c>
      <c r="F1692" s="34" t="s">
        <v>5123</v>
      </c>
      <c r="G1692" s="34" t="s">
        <v>8786</v>
      </c>
      <c r="H1692" s="34" t="s">
        <v>107</v>
      </c>
      <c r="I1692">
        <v>7.0000000000000007E-2</v>
      </c>
      <c r="J1692" s="34" t="s">
        <v>6969</v>
      </c>
      <c r="K1692" s="35">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s="34" t="s">
        <v>3736</v>
      </c>
      <c r="D1693" s="34" t="s">
        <v>2497</v>
      </c>
      <c r="E1693" s="34" t="s">
        <v>9</v>
      </c>
      <c r="F1693" s="34" t="s">
        <v>5124</v>
      </c>
      <c r="G1693" s="34" t="s">
        <v>2498</v>
      </c>
      <c r="H1693" s="34" t="s">
        <v>100</v>
      </c>
      <c r="I1693">
        <v>1</v>
      </c>
      <c r="J1693" s="34" t="s">
        <v>6969</v>
      </c>
      <c r="K1693" s="35">
        <v>44291</v>
      </c>
      <c r="L1693">
        <v>500981</v>
      </c>
      <c r="M1693">
        <v>453428.5</v>
      </c>
      <c r="N1693">
        <v>-47552.5</v>
      </c>
      <c r="O1693">
        <v>408085.65</v>
      </c>
      <c r="P1693">
        <v>-42797.25</v>
      </c>
      <c r="Q1693">
        <v>34007.14</v>
      </c>
      <c r="R1693">
        <v>34007.14</v>
      </c>
      <c r="S1693">
        <v>0</v>
      </c>
    </row>
    <row r="1694" spans="1:19" x14ac:dyDescent="0.25">
      <c r="A1694">
        <v>4</v>
      </c>
      <c r="B1694">
        <v>4332</v>
      </c>
      <c r="C1694" s="34" t="s">
        <v>3736</v>
      </c>
      <c r="D1694" s="34" t="s">
        <v>640</v>
      </c>
      <c r="E1694" s="34" t="s">
        <v>421</v>
      </c>
      <c r="F1694" s="34" t="s">
        <v>5125</v>
      </c>
      <c r="G1694" s="34" t="s">
        <v>2081</v>
      </c>
      <c r="H1694" s="34" t="s">
        <v>100</v>
      </c>
      <c r="I1694">
        <v>1</v>
      </c>
      <c r="J1694" s="34" t="s">
        <v>6969</v>
      </c>
      <c r="K1694" s="35">
        <v>43507</v>
      </c>
      <c r="L1694">
        <v>8435</v>
      </c>
      <c r="M1694">
        <v>8435</v>
      </c>
      <c r="N1694">
        <v>0</v>
      </c>
      <c r="O1694">
        <v>7591.5</v>
      </c>
      <c r="P1694">
        <v>0</v>
      </c>
      <c r="Q1694">
        <v>632.63</v>
      </c>
      <c r="R1694">
        <v>632.63</v>
      </c>
      <c r="S1694">
        <v>0</v>
      </c>
    </row>
    <row r="1695" spans="1:19" x14ac:dyDescent="0.25">
      <c r="A1695">
        <v>4</v>
      </c>
      <c r="B1695">
        <v>4332</v>
      </c>
      <c r="C1695" s="34" t="s">
        <v>3736</v>
      </c>
      <c r="D1695" s="34" t="s">
        <v>1592</v>
      </c>
      <c r="E1695" s="34" t="s">
        <v>48</v>
      </c>
      <c r="F1695" s="34" t="s">
        <v>5126</v>
      </c>
      <c r="G1695" s="34" t="s">
        <v>2414</v>
      </c>
      <c r="H1695" s="34" t="s">
        <v>107</v>
      </c>
      <c r="I1695">
        <v>0.55000000000000004</v>
      </c>
      <c r="J1695" s="34" t="s">
        <v>6969</v>
      </c>
      <c r="K1695" s="35">
        <v>43507</v>
      </c>
      <c r="L1695">
        <v>60718.5</v>
      </c>
      <c r="M1695">
        <v>60718.5</v>
      </c>
      <c r="N1695">
        <v>0</v>
      </c>
      <c r="O1695">
        <v>54646.65</v>
      </c>
      <c r="P1695">
        <v>0</v>
      </c>
      <c r="Q1695">
        <v>4553.8900000000003</v>
      </c>
      <c r="R1695">
        <v>4553.8900000000003</v>
      </c>
      <c r="S1695">
        <v>0</v>
      </c>
    </row>
    <row r="1696" spans="1:19" x14ac:dyDescent="0.25">
      <c r="A1696">
        <v>4</v>
      </c>
      <c r="B1696">
        <v>4332</v>
      </c>
      <c r="C1696" s="34" t="s">
        <v>3736</v>
      </c>
      <c r="D1696" s="34" t="s">
        <v>2363</v>
      </c>
      <c r="E1696" s="34" t="s">
        <v>37</v>
      </c>
      <c r="F1696" s="34" t="s">
        <v>5127</v>
      </c>
      <c r="G1696" s="34" t="s">
        <v>2364</v>
      </c>
      <c r="H1696" s="34" t="s">
        <v>107</v>
      </c>
      <c r="I1696">
        <v>1</v>
      </c>
      <c r="J1696" s="34" t="s">
        <v>6969</v>
      </c>
      <c r="K1696" s="35">
        <v>43507</v>
      </c>
      <c r="L1696">
        <v>49541.41</v>
      </c>
      <c r="M1696">
        <v>49541.41</v>
      </c>
      <c r="N1696">
        <v>0</v>
      </c>
      <c r="O1696">
        <v>44587.27</v>
      </c>
      <c r="P1696">
        <v>0</v>
      </c>
      <c r="Q1696">
        <v>3715.61</v>
      </c>
      <c r="R1696">
        <v>3715.61</v>
      </c>
      <c r="S1696">
        <v>0</v>
      </c>
    </row>
    <row r="1697" spans="1:19" x14ac:dyDescent="0.25">
      <c r="A1697">
        <v>4</v>
      </c>
      <c r="B1697">
        <v>4332</v>
      </c>
      <c r="C1697" s="34" t="s">
        <v>3736</v>
      </c>
      <c r="D1697" s="34" t="s">
        <v>102</v>
      </c>
      <c r="E1697" s="34" t="s">
        <v>102</v>
      </c>
      <c r="F1697" s="34" t="s">
        <v>5128</v>
      </c>
      <c r="G1697" s="34" t="s">
        <v>2089</v>
      </c>
      <c r="H1697" s="34" t="s">
        <v>107</v>
      </c>
      <c r="I1697">
        <v>0.1</v>
      </c>
      <c r="J1697" s="34" t="s">
        <v>6969</v>
      </c>
      <c r="K1697" s="35">
        <v>43507</v>
      </c>
      <c r="L1697">
        <v>15758.49</v>
      </c>
      <c r="M1697">
        <v>15758.49</v>
      </c>
      <c r="N1697">
        <v>0</v>
      </c>
      <c r="O1697">
        <v>14182.64</v>
      </c>
      <c r="P1697">
        <v>0</v>
      </c>
      <c r="Q1697">
        <v>1181.8900000000001</v>
      </c>
      <c r="R1697">
        <v>1181.8900000000001</v>
      </c>
      <c r="S1697">
        <v>0</v>
      </c>
    </row>
    <row r="1698" spans="1:19" x14ac:dyDescent="0.25">
      <c r="A1698">
        <v>4</v>
      </c>
      <c r="B1698">
        <v>4332</v>
      </c>
      <c r="C1698" s="34" t="s">
        <v>3736</v>
      </c>
      <c r="D1698" s="34" t="s">
        <v>1801</v>
      </c>
      <c r="E1698" s="34" t="s">
        <v>1802</v>
      </c>
      <c r="F1698" s="34" t="s">
        <v>5129</v>
      </c>
      <c r="G1698" s="34" t="s">
        <v>1804</v>
      </c>
      <c r="H1698" s="34" t="s">
        <v>124</v>
      </c>
      <c r="I1698">
        <v>1</v>
      </c>
      <c r="J1698" s="34" t="s">
        <v>6969</v>
      </c>
      <c r="K1698" s="35">
        <v>43411</v>
      </c>
      <c r="L1698">
        <v>7721.19</v>
      </c>
      <c r="M1698">
        <v>7721.19</v>
      </c>
      <c r="N1698">
        <v>0</v>
      </c>
      <c r="O1698">
        <v>6949.07</v>
      </c>
      <c r="P1698">
        <v>0</v>
      </c>
      <c r="Q1698">
        <v>579.09</v>
      </c>
      <c r="R1698">
        <v>579.09</v>
      </c>
      <c r="S1698">
        <v>0</v>
      </c>
    </row>
    <row r="1699" spans="1:19" x14ac:dyDescent="0.25">
      <c r="A1699">
        <v>4</v>
      </c>
      <c r="B1699">
        <v>4332</v>
      </c>
      <c r="C1699" s="34" t="s">
        <v>3736</v>
      </c>
      <c r="D1699" s="34" t="s">
        <v>2417</v>
      </c>
      <c r="E1699" s="34" t="s">
        <v>69</v>
      </c>
      <c r="F1699" s="34" t="s">
        <v>7531</v>
      </c>
      <c r="G1699" s="34" t="s">
        <v>7532</v>
      </c>
      <c r="H1699" s="34" t="s">
        <v>86</v>
      </c>
      <c r="I1699">
        <v>1</v>
      </c>
      <c r="J1699" s="34" t="s">
        <v>6969</v>
      </c>
      <c r="K1699" s="35">
        <v>43718</v>
      </c>
      <c r="L1699">
        <v>207182.65</v>
      </c>
      <c r="M1699">
        <v>207182.65</v>
      </c>
      <c r="N1699">
        <v>0</v>
      </c>
      <c r="O1699">
        <v>207182.65</v>
      </c>
      <c r="P1699">
        <v>0</v>
      </c>
      <c r="Q1699">
        <v>0</v>
      </c>
      <c r="R1699">
        <v>0</v>
      </c>
      <c r="S1699">
        <v>0</v>
      </c>
    </row>
    <row r="1700" spans="1:19" x14ac:dyDescent="0.25">
      <c r="A1700">
        <v>4</v>
      </c>
      <c r="B1700">
        <v>4332</v>
      </c>
      <c r="C1700" s="34" t="s">
        <v>3736</v>
      </c>
      <c r="D1700" s="34" t="s">
        <v>821</v>
      </c>
      <c r="E1700" s="34" t="s">
        <v>60</v>
      </c>
      <c r="F1700" s="34" t="s">
        <v>5130</v>
      </c>
      <c r="G1700" s="34" t="s">
        <v>2319</v>
      </c>
      <c r="H1700" s="34" t="s">
        <v>100</v>
      </c>
      <c r="I1700">
        <v>0</v>
      </c>
      <c r="J1700" s="34" t="s">
        <v>6969</v>
      </c>
      <c r="K1700" s="35">
        <v>43917</v>
      </c>
      <c r="L1700">
        <v>16178.32</v>
      </c>
      <c r="M1700">
        <v>16178.32</v>
      </c>
      <c r="N1700">
        <v>0</v>
      </c>
      <c r="O1700">
        <v>14560.49</v>
      </c>
      <c r="P1700">
        <v>0</v>
      </c>
      <c r="Q1700">
        <v>1213.3699999999999</v>
      </c>
      <c r="R1700">
        <v>1213.3699999999999</v>
      </c>
      <c r="S1700">
        <v>0</v>
      </c>
    </row>
    <row r="1701" spans="1:19" x14ac:dyDescent="0.25">
      <c r="A1701">
        <v>4</v>
      </c>
      <c r="B1701">
        <v>4332</v>
      </c>
      <c r="C1701" s="34" t="s">
        <v>3736</v>
      </c>
      <c r="D1701" s="34" t="s">
        <v>3021</v>
      </c>
      <c r="E1701" s="34" t="s">
        <v>255</v>
      </c>
      <c r="F1701" s="34" t="s">
        <v>5131</v>
      </c>
      <c r="G1701" s="34" t="s">
        <v>2625</v>
      </c>
      <c r="H1701" s="34" t="s">
        <v>107</v>
      </c>
      <c r="I1701">
        <v>0</v>
      </c>
      <c r="J1701" s="34" t="s">
        <v>6969</v>
      </c>
      <c r="K1701" s="35">
        <v>43861</v>
      </c>
      <c r="L1701">
        <v>67357.22</v>
      </c>
      <c r="M1701">
        <v>67357.22</v>
      </c>
      <c r="N1701">
        <v>0</v>
      </c>
      <c r="O1701">
        <v>60621.5</v>
      </c>
      <c r="P1701">
        <v>0</v>
      </c>
      <c r="Q1701">
        <v>5051.79</v>
      </c>
      <c r="R1701">
        <v>5051.79</v>
      </c>
      <c r="S1701">
        <v>0</v>
      </c>
    </row>
    <row r="1702" spans="1:19" x14ac:dyDescent="0.25">
      <c r="A1702">
        <v>4</v>
      </c>
      <c r="B1702">
        <v>4332</v>
      </c>
      <c r="C1702" s="34" t="s">
        <v>3736</v>
      </c>
      <c r="D1702" s="34" t="s">
        <v>1400</v>
      </c>
      <c r="E1702" s="34" t="s">
        <v>147</v>
      </c>
      <c r="F1702" s="34" t="s">
        <v>7533</v>
      </c>
      <c r="G1702" s="34" t="s">
        <v>7534</v>
      </c>
      <c r="H1702" s="34" t="s">
        <v>107</v>
      </c>
      <c r="I1702">
        <v>0</v>
      </c>
      <c r="J1702" s="34" t="s">
        <v>6969</v>
      </c>
      <c r="K1702" s="35">
        <v>48092</v>
      </c>
      <c r="L1702">
        <v>789507.86</v>
      </c>
      <c r="M1702">
        <v>789507.86</v>
      </c>
      <c r="N1702">
        <v>0</v>
      </c>
      <c r="O1702">
        <v>710557.07</v>
      </c>
      <c r="P1702">
        <v>0</v>
      </c>
      <c r="Q1702">
        <v>0</v>
      </c>
      <c r="R1702">
        <v>0</v>
      </c>
      <c r="S1702">
        <v>0</v>
      </c>
    </row>
    <row r="1703" spans="1:19" x14ac:dyDescent="0.25">
      <c r="A1703">
        <v>4</v>
      </c>
      <c r="B1703">
        <v>4332</v>
      </c>
      <c r="C1703" s="34" t="s">
        <v>3736</v>
      </c>
      <c r="D1703" s="34" t="s">
        <v>2395</v>
      </c>
      <c r="E1703" s="34" t="s">
        <v>25</v>
      </c>
      <c r="F1703" s="34" t="s">
        <v>5132</v>
      </c>
      <c r="G1703" s="34" t="s">
        <v>2396</v>
      </c>
      <c r="H1703" s="34" t="s">
        <v>149</v>
      </c>
      <c r="I1703">
        <v>1</v>
      </c>
      <c r="J1703" s="34" t="s">
        <v>6969</v>
      </c>
      <c r="K1703" s="35">
        <v>44014</v>
      </c>
      <c r="L1703">
        <v>715283.63</v>
      </c>
      <c r="M1703">
        <v>622515</v>
      </c>
      <c r="N1703">
        <v>-92768.63</v>
      </c>
      <c r="O1703">
        <v>560263.5</v>
      </c>
      <c r="P1703">
        <v>-83491.77</v>
      </c>
      <c r="Q1703">
        <v>46688.63</v>
      </c>
      <c r="R1703">
        <v>46688.63</v>
      </c>
      <c r="S1703">
        <v>0</v>
      </c>
    </row>
    <row r="1704" spans="1:19" x14ac:dyDescent="0.25">
      <c r="A1704">
        <v>4</v>
      </c>
      <c r="B1704">
        <v>4332</v>
      </c>
      <c r="C1704" s="34" t="s">
        <v>3736</v>
      </c>
      <c r="D1704" s="34" t="s">
        <v>569</v>
      </c>
      <c r="E1704" s="34" t="s">
        <v>82</v>
      </c>
      <c r="F1704" s="34" t="s">
        <v>7535</v>
      </c>
      <c r="G1704" s="34" t="s">
        <v>7536</v>
      </c>
      <c r="H1704" s="34" t="s">
        <v>17</v>
      </c>
      <c r="I1704">
        <v>0.17</v>
      </c>
      <c r="J1704" s="34" t="s">
        <v>6970</v>
      </c>
      <c r="K1704" s="35">
        <v>48092</v>
      </c>
      <c r="L1704">
        <v>854490</v>
      </c>
      <c r="M1704">
        <v>804900</v>
      </c>
      <c r="N1704">
        <v>-49590</v>
      </c>
      <c r="O1704">
        <v>603675</v>
      </c>
      <c r="P1704">
        <v>-37192.5</v>
      </c>
      <c r="Q1704">
        <v>0</v>
      </c>
      <c r="R1704">
        <v>0</v>
      </c>
      <c r="S1704">
        <v>0</v>
      </c>
    </row>
    <row r="1705" spans="1:19" x14ac:dyDescent="0.25">
      <c r="A1705">
        <v>4</v>
      </c>
      <c r="B1705">
        <v>4332</v>
      </c>
      <c r="C1705" s="34" t="s">
        <v>3736</v>
      </c>
      <c r="D1705" s="34" t="s">
        <v>426</v>
      </c>
      <c r="E1705" s="34" t="s">
        <v>60</v>
      </c>
      <c r="F1705" s="34" t="s">
        <v>5133</v>
      </c>
      <c r="G1705" s="34" t="s">
        <v>1879</v>
      </c>
      <c r="H1705" s="34" t="s">
        <v>107</v>
      </c>
      <c r="I1705">
        <v>1</v>
      </c>
      <c r="J1705" s="34" t="s">
        <v>6969</v>
      </c>
      <c r="K1705" s="35">
        <v>43411</v>
      </c>
      <c r="L1705">
        <v>3487.33</v>
      </c>
      <c r="M1705">
        <v>3487.33</v>
      </c>
      <c r="N1705">
        <v>0</v>
      </c>
      <c r="O1705">
        <v>3138.6</v>
      </c>
      <c r="P1705">
        <v>0</v>
      </c>
      <c r="Q1705">
        <v>261.55</v>
      </c>
      <c r="R1705">
        <v>261.55</v>
      </c>
      <c r="S1705">
        <v>0</v>
      </c>
    </row>
    <row r="1706" spans="1:19" x14ac:dyDescent="0.25">
      <c r="A1706">
        <v>4</v>
      </c>
      <c r="B1706">
        <v>4332</v>
      </c>
      <c r="C1706" s="34" t="s">
        <v>3736</v>
      </c>
      <c r="D1706" s="34" t="s">
        <v>973</v>
      </c>
      <c r="E1706" s="34" t="s">
        <v>252</v>
      </c>
      <c r="F1706" s="34" t="s">
        <v>5134</v>
      </c>
      <c r="G1706" s="34" t="s">
        <v>1994</v>
      </c>
      <c r="H1706" s="34" t="s">
        <v>100</v>
      </c>
      <c r="I1706">
        <v>1</v>
      </c>
      <c r="J1706" s="34" t="s">
        <v>6969</v>
      </c>
      <c r="K1706" s="35">
        <v>43507</v>
      </c>
      <c r="L1706">
        <v>93558.97</v>
      </c>
      <c r="M1706">
        <v>93558.97</v>
      </c>
      <c r="N1706">
        <v>0</v>
      </c>
      <c r="O1706">
        <v>84203.07</v>
      </c>
      <c r="P1706">
        <v>0</v>
      </c>
      <c r="Q1706">
        <v>7016.93</v>
      </c>
      <c r="R1706">
        <v>7016.92</v>
      </c>
      <c r="S1706">
        <v>0.01</v>
      </c>
    </row>
    <row r="1707" spans="1:19" x14ac:dyDescent="0.25">
      <c r="A1707">
        <v>4</v>
      </c>
      <c r="B1707">
        <v>4332</v>
      </c>
      <c r="C1707" s="34" t="s">
        <v>3736</v>
      </c>
      <c r="D1707" s="34" t="s">
        <v>1532</v>
      </c>
      <c r="E1707" s="34" t="s">
        <v>69</v>
      </c>
      <c r="F1707" s="34" t="s">
        <v>5135</v>
      </c>
      <c r="G1707" s="34" t="s">
        <v>2567</v>
      </c>
      <c r="H1707" s="34" t="s">
        <v>107</v>
      </c>
      <c r="I1707">
        <v>0</v>
      </c>
      <c r="J1707" s="34" t="s">
        <v>6969</v>
      </c>
      <c r="K1707" s="35">
        <v>43682</v>
      </c>
      <c r="L1707">
        <v>4140.59</v>
      </c>
      <c r="M1707">
        <v>4140.59</v>
      </c>
      <c r="N1707">
        <v>0</v>
      </c>
      <c r="O1707">
        <v>3726.53</v>
      </c>
      <c r="P1707">
        <v>0</v>
      </c>
      <c r="Q1707">
        <v>310.55</v>
      </c>
      <c r="R1707">
        <v>310.54000000000002</v>
      </c>
      <c r="S1707">
        <v>0.01</v>
      </c>
    </row>
    <row r="1708" spans="1:19" x14ac:dyDescent="0.25">
      <c r="A1708">
        <v>4</v>
      </c>
      <c r="B1708">
        <v>4332</v>
      </c>
      <c r="C1708" s="34" t="s">
        <v>3736</v>
      </c>
      <c r="D1708" s="34" t="s">
        <v>1869</v>
      </c>
      <c r="E1708" s="34" t="s">
        <v>27</v>
      </c>
      <c r="F1708" s="34" t="s">
        <v>5136</v>
      </c>
      <c r="G1708" s="34" t="s">
        <v>1870</v>
      </c>
      <c r="H1708" s="34" t="s">
        <v>86</v>
      </c>
      <c r="I1708">
        <v>1</v>
      </c>
      <c r="J1708" s="34" t="s">
        <v>6969</v>
      </c>
      <c r="K1708" s="35">
        <v>43411</v>
      </c>
      <c r="L1708">
        <v>4737.32</v>
      </c>
      <c r="M1708">
        <v>4737.32</v>
      </c>
      <c r="N1708">
        <v>0</v>
      </c>
      <c r="O1708">
        <v>4263.59</v>
      </c>
      <c r="P1708">
        <v>0</v>
      </c>
      <c r="Q1708">
        <v>355.3</v>
      </c>
      <c r="R1708">
        <v>355.3</v>
      </c>
      <c r="S1708">
        <v>0</v>
      </c>
    </row>
    <row r="1709" spans="1:19" x14ac:dyDescent="0.25">
      <c r="A1709">
        <v>4</v>
      </c>
      <c r="B1709">
        <v>4332</v>
      </c>
      <c r="C1709" s="34" t="s">
        <v>3736</v>
      </c>
      <c r="D1709" s="34" t="s">
        <v>89</v>
      </c>
      <c r="E1709" s="34" t="s">
        <v>37</v>
      </c>
      <c r="F1709" s="34" t="s">
        <v>5137</v>
      </c>
      <c r="G1709" s="34" t="s">
        <v>798</v>
      </c>
      <c r="H1709" s="34" t="s">
        <v>104</v>
      </c>
      <c r="I1709">
        <v>1</v>
      </c>
      <c r="J1709" s="34" t="s">
        <v>6969</v>
      </c>
      <c r="K1709" s="35">
        <v>43781</v>
      </c>
      <c r="L1709">
        <v>53261.65</v>
      </c>
      <c r="M1709">
        <v>53261.65</v>
      </c>
      <c r="N1709">
        <v>0</v>
      </c>
      <c r="O1709">
        <v>47935.49</v>
      </c>
      <c r="P1709">
        <v>0</v>
      </c>
      <c r="Q1709">
        <v>3994.62</v>
      </c>
      <c r="R1709">
        <v>3994.62</v>
      </c>
      <c r="S1709">
        <v>0</v>
      </c>
    </row>
    <row r="1710" spans="1:19" x14ac:dyDescent="0.25">
      <c r="A1710">
        <v>4</v>
      </c>
      <c r="B1710">
        <v>4332</v>
      </c>
      <c r="C1710" s="34" t="s">
        <v>3736</v>
      </c>
      <c r="D1710" s="34" t="s">
        <v>1875</v>
      </c>
      <c r="E1710" s="34" t="s">
        <v>320</v>
      </c>
      <c r="F1710" s="34" t="s">
        <v>5138</v>
      </c>
      <c r="G1710" s="34" t="s">
        <v>1904</v>
      </c>
      <c r="H1710" s="34" t="s">
        <v>124</v>
      </c>
      <c r="I1710">
        <v>1</v>
      </c>
      <c r="J1710" s="34" t="s">
        <v>6969</v>
      </c>
      <c r="K1710" s="35">
        <v>43614</v>
      </c>
      <c r="L1710">
        <v>144343.82</v>
      </c>
      <c r="M1710">
        <v>144343.82</v>
      </c>
      <c r="N1710">
        <v>0</v>
      </c>
      <c r="O1710">
        <v>129909.44</v>
      </c>
      <c r="P1710">
        <v>0</v>
      </c>
      <c r="Q1710">
        <v>10825.79</v>
      </c>
      <c r="R1710">
        <v>10825.79</v>
      </c>
      <c r="S1710">
        <v>0</v>
      </c>
    </row>
    <row r="1711" spans="1:19" x14ac:dyDescent="0.25">
      <c r="A1711">
        <v>4</v>
      </c>
      <c r="B1711">
        <v>4332</v>
      </c>
      <c r="C1711" s="34" t="s">
        <v>3736</v>
      </c>
      <c r="D1711" s="34" t="s">
        <v>1801</v>
      </c>
      <c r="E1711" s="34" t="s">
        <v>1802</v>
      </c>
      <c r="F1711" s="34" t="s">
        <v>5139</v>
      </c>
      <c r="G1711" s="34" t="s">
        <v>1937</v>
      </c>
      <c r="H1711" s="34" t="s">
        <v>124</v>
      </c>
      <c r="I1711">
        <v>1</v>
      </c>
      <c r="J1711" s="34" t="s">
        <v>6969</v>
      </c>
      <c r="K1711" s="35">
        <v>43507</v>
      </c>
      <c r="L1711">
        <v>22010.71</v>
      </c>
      <c r="M1711">
        <v>22010.71</v>
      </c>
      <c r="N1711">
        <v>0</v>
      </c>
      <c r="O1711">
        <v>19809.64</v>
      </c>
      <c r="P1711">
        <v>0</v>
      </c>
      <c r="Q1711">
        <v>1650.8</v>
      </c>
      <c r="R1711">
        <v>1650.8</v>
      </c>
      <c r="S1711">
        <v>0</v>
      </c>
    </row>
    <row r="1712" spans="1:19" x14ac:dyDescent="0.25">
      <c r="A1712">
        <v>4</v>
      </c>
      <c r="B1712">
        <v>4332</v>
      </c>
      <c r="C1712" s="34" t="s">
        <v>3736</v>
      </c>
      <c r="D1712" s="34" t="s">
        <v>947</v>
      </c>
      <c r="E1712" s="34" t="s">
        <v>948</v>
      </c>
      <c r="F1712" s="34" t="s">
        <v>5140</v>
      </c>
      <c r="G1712" s="34" t="s">
        <v>2224</v>
      </c>
      <c r="H1712" s="34" t="s">
        <v>124</v>
      </c>
      <c r="I1712">
        <v>0.65</v>
      </c>
      <c r="J1712" s="34" t="s">
        <v>6969</v>
      </c>
      <c r="K1712" s="35">
        <v>48092</v>
      </c>
      <c r="L1712">
        <v>1697757.78</v>
      </c>
      <c r="M1712">
        <v>1698777.12</v>
      </c>
      <c r="N1712">
        <v>1019.34</v>
      </c>
      <c r="O1712">
        <v>1528899.41</v>
      </c>
      <c r="P1712">
        <v>917.41</v>
      </c>
      <c r="Q1712">
        <v>72858.959999999992</v>
      </c>
      <c r="R1712">
        <v>33546.870000000003</v>
      </c>
      <c r="S1712">
        <v>39312.089999999997</v>
      </c>
    </row>
    <row r="1713" spans="1:19" x14ac:dyDescent="0.25">
      <c r="A1713">
        <v>4</v>
      </c>
      <c r="B1713">
        <v>4332</v>
      </c>
      <c r="C1713" s="34" t="s">
        <v>3736</v>
      </c>
      <c r="D1713" s="34" t="s">
        <v>121</v>
      </c>
      <c r="E1713" s="34" t="s">
        <v>122</v>
      </c>
      <c r="F1713" s="34" t="s">
        <v>5141</v>
      </c>
      <c r="G1713" s="34" t="s">
        <v>1699</v>
      </c>
      <c r="H1713" s="34" t="s">
        <v>100</v>
      </c>
      <c r="I1713">
        <v>1</v>
      </c>
      <c r="J1713" s="34" t="s">
        <v>6969</v>
      </c>
      <c r="K1713" s="35">
        <v>43412</v>
      </c>
      <c r="L1713">
        <v>3571.66</v>
      </c>
      <c r="M1713">
        <v>3571.66</v>
      </c>
      <c r="N1713">
        <v>0</v>
      </c>
      <c r="O1713">
        <v>3214.49</v>
      </c>
      <c r="P1713">
        <v>0</v>
      </c>
      <c r="Q1713">
        <v>267.88</v>
      </c>
      <c r="R1713">
        <v>267.87</v>
      </c>
      <c r="S1713">
        <v>0.01</v>
      </c>
    </row>
    <row r="1714" spans="1:19" x14ac:dyDescent="0.25">
      <c r="A1714">
        <v>4</v>
      </c>
      <c r="B1714">
        <v>4332</v>
      </c>
      <c r="C1714" s="34" t="s">
        <v>3736</v>
      </c>
      <c r="D1714" s="34" t="s">
        <v>343</v>
      </c>
      <c r="E1714" s="34" t="s">
        <v>140</v>
      </c>
      <c r="F1714" s="34" t="s">
        <v>5142</v>
      </c>
      <c r="G1714" s="34" t="s">
        <v>2411</v>
      </c>
      <c r="H1714" s="34" t="s">
        <v>124</v>
      </c>
      <c r="I1714">
        <v>0</v>
      </c>
      <c r="J1714" s="34" t="s">
        <v>6969</v>
      </c>
      <c r="K1714" s="35">
        <v>43852</v>
      </c>
      <c r="L1714">
        <v>13391.78</v>
      </c>
      <c r="M1714">
        <v>13391.78</v>
      </c>
      <c r="N1714">
        <v>0</v>
      </c>
      <c r="O1714">
        <v>12052.6</v>
      </c>
      <c r="P1714">
        <v>0</v>
      </c>
      <c r="Q1714">
        <v>1004.39</v>
      </c>
      <c r="R1714">
        <v>1004.38</v>
      </c>
      <c r="S1714">
        <v>0.01</v>
      </c>
    </row>
    <row r="1715" spans="1:19" x14ac:dyDescent="0.25">
      <c r="A1715">
        <v>4</v>
      </c>
      <c r="B1715">
        <v>4332</v>
      </c>
      <c r="C1715" s="34" t="s">
        <v>3736</v>
      </c>
      <c r="D1715" s="34" t="s">
        <v>1467</v>
      </c>
      <c r="E1715" s="34" t="s">
        <v>9</v>
      </c>
      <c r="F1715" s="34" t="s">
        <v>5143</v>
      </c>
      <c r="G1715" s="34" t="s">
        <v>2301</v>
      </c>
      <c r="H1715" s="34" t="s">
        <v>86</v>
      </c>
      <c r="I1715">
        <v>1</v>
      </c>
      <c r="J1715" s="34" t="s">
        <v>6969</v>
      </c>
      <c r="K1715" s="35">
        <v>43781</v>
      </c>
      <c r="L1715">
        <v>18928.919999999998</v>
      </c>
      <c r="M1715">
        <v>18928.919999999998</v>
      </c>
      <c r="N1715">
        <v>0</v>
      </c>
      <c r="O1715">
        <v>17047.84</v>
      </c>
      <c r="P1715">
        <v>0</v>
      </c>
      <c r="Q1715">
        <v>1410.81</v>
      </c>
      <c r="R1715">
        <v>1410.81</v>
      </c>
      <c r="S1715">
        <v>0</v>
      </c>
    </row>
    <row r="1716" spans="1:19" x14ac:dyDescent="0.25">
      <c r="A1716">
        <v>4</v>
      </c>
      <c r="B1716">
        <v>4332</v>
      </c>
      <c r="C1716" s="34" t="s">
        <v>3736</v>
      </c>
      <c r="D1716" s="34" t="s">
        <v>255</v>
      </c>
      <c r="E1716" s="34" t="s">
        <v>255</v>
      </c>
      <c r="F1716" s="34" t="s">
        <v>5144</v>
      </c>
      <c r="G1716" s="34" t="s">
        <v>303</v>
      </c>
      <c r="H1716" s="34" t="s">
        <v>107</v>
      </c>
      <c r="I1716">
        <v>0</v>
      </c>
      <c r="J1716" s="34" t="s">
        <v>6969</v>
      </c>
      <c r="K1716" s="35">
        <v>43265</v>
      </c>
      <c r="L1716">
        <v>4780.28</v>
      </c>
      <c r="M1716">
        <v>4780.28</v>
      </c>
      <c r="N1716">
        <v>0</v>
      </c>
      <c r="O1716">
        <v>4302.25</v>
      </c>
      <c r="P1716">
        <v>0</v>
      </c>
      <c r="Q1716">
        <v>358.52</v>
      </c>
      <c r="R1716">
        <v>358.52</v>
      </c>
      <c r="S1716">
        <v>0</v>
      </c>
    </row>
    <row r="1717" spans="1:19" x14ac:dyDescent="0.25">
      <c r="A1717">
        <v>4</v>
      </c>
      <c r="B1717">
        <v>4332</v>
      </c>
      <c r="C1717" s="34" t="s">
        <v>3736</v>
      </c>
      <c r="D1717" s="34" t="s">
        <v>2955</v>
      </c>
      <c r="E1717" s="34" t="s">
        <v>9</v>
      </c>
      <c r="F1717" s="34" t="s">
        <v>7537</v>
      </c>
      <c r="G1717" s="34" t="s">
        <v>141</v>
      </c>
      <c r="H1717" s="34" t="s">
        <v>86</v>
      </c>
      <c r="I1717">
        <v>1</v>
      </c>
      <c r="J1717" s="34" t="s">
        <v>6969</v>
      </c>
      <c r="K1717" s="35">
        <v>43410</v>
      </c>
      <c r="L1717">
        <v>26800.799999999999</v>
      </c>
      <c r="M1717">
        <v>26800.799999999999</v>
      </c>
      <c r="N1717">
        <v>0</v>
      </c>
      <c r="O1717">
        <v>26800.799999999999</v>
      </c>
      <c r="P1717">
        <v>0</v>
      </c>
      <c r="Q1717">
        <v>0</v>
      </c>
      <c r="R1717">
        <v>0</v>
      </c>
      <c r="S1717">
        <v>0</v>
      </c>
    </row>
    <row r="1718" spans="1:19" x14ac:dyDescent="0.25">
      <c r="A1718">
        <v>4</v>
      </c>
      <c r="B1718">
        <v>4332</v>
      </c>
      <c r="C1718" s="34" t="s">
        <v>3736</v>
      </c>
      <c r="D1718" s="34" t="s">
        <v>917</v>
      </c>
      <c r="E1718" s="34" t="s">
        <v>25</v>
      </c>
      <c r="F1718" s="34" t="s">
        <v>5145</v>
      </c>
      <c r="G1718" s="34" t="s">
        <v>1722</v>
      </c>
      <c r="H1718" s="34" t="s">
        <v>107</v>
      </c>
      <c r="I1718">
        <v>1</v>
      </c>
      <c r="J1718" s="34" t="s">
        <v>6969</v>
      </c>
      <c r="K1718" s="35">
        <v>43410</v>
      </c>
      <c r="L1718">
        <v>16309.71</v>
      </c>
      <c r="M1718">
        <v>16309.71</v>
      </c>
      <c r="N1718">
        <v>0</v>
      </c>
      <c r="O1718">
        <v>14678.74</v>
      </c>
      <c r="P1718">
        <v>0</v>
      </c>
      <c r="Q1718">
        <v>1223.23</v>
      </c>
      <c r="R1718">
        <v>1223.23</v>
      </c>
      <c r="S1718">
        <v>0</v>
      </c>
    </row>
    <row r="1719" spans="1:19" x14ac:dyDescent="0.25">
      <c r="A1719">
        <v>4</v>
      </c>
      <c r="B1719">
        <v>4332</v>
      </c>
      <c r="C1719" s="34" t="s">
        <v>3736</v>
      </c>
      <c r="D1719" s="34" t="s">
        <v>2941</v>
      </c>
      <c r="E1719" s="34" t="s">
        <v>9</v>
      </c>
      <c r="F1719" s="34" t="s">
        <v>7538</v>
      </c>
      <c r="G1719" s="34" t="s">
        <v>7539</v>
      </c>
      <c r="H1719" s="34" t="s">
        <v>100</v>
      </c>
      <c r="I1719">
        <v>1</v>
      </c>
      <c r="J1719" s="34" t="s">
        <v>6969</v>
      </c>
      <c r="K1719" s="35">
        <v>43990</v>
      </c>
      <c r="L1719">
        <v>7543.78</v>
      </c>
      <c r="M1719">
        <v>7543.78</v>
      </c>
      <c r="N1719">
        <v>0</v>
      </c>
      <c r="O1719">
        <v>6789.4</v>
      </c>
      <c r="P1719">
        <v>0</v>
      </c>
      <c r="Q1719">
        <v>565.79</v>
      </c>
      <c r="R1719">
        <v>565.78</v>
      </c>
      <c r="S1719">
        <v>0.01</v>
      </c>
    </row>
    <row r="1720" spans="1:19" x14ac:dyDescent="0.25">
      <c r="A1720">
        <v>4</v>
      </c>
      <c r="B1720">
        <v>4332</v>
      </c>
      <c r="C1720" s="34" t="s">
        <v>3736</v>
      </c>
      <c r="D1720" s="34" t="s">
        <v>1320</v>
      </c>
      <c r="E1720" s="34" t="s">
        <v>69</v>
      </c>
      <c r="F1720" s="34" t="s">
        <v>5146</v>
      </c>
      <c r="G1720" s="34" t="s">
        <v>2136</v>
      </c>
      <c r="H1720" s="34" t="s">
        <v>107</v>
      </c>
      <c r="I1720">
        <v>1</v>
      </c>
      <c r="J1720" s="34" t="s">
        <v>6969</v>
      </c>
      <c r="K1720" s="35">
        <v>48092</v>
      </c>
      <c r="L1720">
        <v>2265140.4300000002</v>
      </c>
      <c r="M1720">
        <v>2102423.4300000002</v>
      </c>
      <c r="N1720">
        <v>-162717</v>
      </c>
      <c r="O1720">
        <v>1892181.09</v>
      </c>
      <c r="P1720">
        <v>-146445.29999999999</v>
      </c>
      <c r="Q1720">
        <v>0</v>
      </c>
      <c r="R1720">
        <v>0</v>
      </c>
      <c r="S1720">
        <v>0</v>
      </c>
    </row>
    <row r="1721" spans="1:19" x14ac:dyDescent="0.25">
      <c r="A1721">
        <v>4</v>
      </c>
      <c r="B1721">
        <v>4332</v>
      </c>
      <c r="C1721" s="34" t="s">
        <v>3736</v>
      </c>
      <c r="D1721" s="34" t="s">
        <v>1860</v>
      </c>
      <c r="E1721" s="34" t="s">
        <v>147</v>
      </c>
      <c r="F1721" s="34" t="s">
        <v>5147</v>
      </c>
      <c r="G1721" s="34" t="s">
        <v>2782</v>
      </c>
      <c r="H1721" s="34" t="s">
        <v>104</v>
      </c>
      <c r="I1721">
        <v>0</v>
      </c>
      <c r="J1721" s="34" t="s">
        <v>6969</v>
      </c>
      <c r="K1721" s="35">
        <v>48092</v>
      </c>
      <c r="L1721">
        <v>200387.54</v>
      </c>
      <c r="M1721">
        <v>200387.54</v>
      </c>
      <c r="N1721">
        <v>0</v>
      </c>
      <c r="O1721">
        <v>180348.79</v>
      </c>
      <c r="P1721">
        <v>0</v>
      </c>
      <c r="Q1721">
        <v>0</v>
      </c>
      <c r="R1721">
        <v>0</v>
      </c>
      <c r="S1721">
        <v>0</v>
      </c>
    </row>
    <row r="1722" spans="1:19" x14ac:dyDescent="0.25">
      <c r="A1722">
        <v>4</v>
      </c>
      <c r="B1722">
        <v>4332</v>
      </c>
      <c r="C1722" s="34" t="s">
        <v>3736</v>
      </c>
      <c r="D1722" s="34" t="s">
        <v>255</v>
      </c>
      <c r="E1722" s="34" t="s">
        <v>255</v>
      </c>
      <c r="F1722" s="34" t="s">
        <v>5148</v>
      </c>
      <c r="G1722" s="34" t="s">
        <v>1608</v>
      </c>
      <c r="H1722" s="34" t="s">
        <v>107</v>
      </c>
      <c r="I1722">
        <v>1</v>
      </c>
      <c r="J1722" s="34" t="s">
        <v>6969</v>
      </c>
      <c r="K1722" s="35">
        <v>43608</v>
      </c>
      <c r="L1722">
        <v>10417.56</v>
      </c>
      <c r="M1722">
        <v>10417.56</v>
      </c>
      <c r="N1722">
        <v>0</v>
      </c>
      <c r="O1722">
        <v>9375.7999999999993</v>
      </c>
      <c r="P1722">
        <v>0</v>
      </c>
      <c r="Q1722">
        <v>781.32</v>
      </c>
      <c r="R1722">
        <v>781.32</v>
      </c>
      <c r="S1722">
        <v>0</v>
      </c>
    </row>
    <row r="1723" spans="1:19" x14ac:dyDescent="0.25">
      <c r="A1723">
        <v>4</v>
      </c>
      <c r="B1723">
        <v>4332</v>
      </c>
      <c r="C1723" s="34" t="s">
        <v>3736</v>
      </c>
      <c r="D1723" s="34" t="s">
        <v>1196</v>
      </c>
      <c r="E1723" s="34" t="s">
        <v>9</v>
      </c>
      <c r="F1723" s="34" t="s">
        <v>5149</v>
      </c>
      <c r="G1723" s="34" t="s">
        <v>2243</v>
      </c>
      <c r="H1723" s="34" t="s">
        <v>107</v>
      </c>
      <c r="I1723">
        <v>1</v>
      </c>
      <c r="J1723" s="34" t="s">
        <v>6969</v>
      </c>
      <c r="K1723" s="35">
        <v>43851</v>
      </c>
      <c r="L1723">
        <v>19418.5</v>
      </c>
      <c r="M1723">
        <v>19418.5</v>
      </c>
      <c r="N1723">
        <v>0</v>
      </c>
      <c r="O1723">
        <v>17476.650000000001</v>
      </c>
      <c r="P1723">
        <v>0</v>
      </c>
      <c r="Q1723">
        <v>1456.39</v>
      </c>
      <c r="R1723">
        <v>1456.39</v>
      </c>
      <c r="S1723">
        <v>0</v>
      </c>
    </row>
    <row r="1724" spans="1:19" x14ac:dyDescent="0.25">
      <c r="A1724">
        <v>4</v>
      </c>
      <c r="B1724">
        <v>4332</v>
      </c>
      <c r="C1724" s="34" t="s">
        <v>3736</v>
      </c>
      <c r="D1724" s="34" t="s">
        <v>75</v>
      </c>
      <c r="E1724" s="34" t="s">
        <v>76</v>
      </c>
      <c r="F1724" s="34" t="s">
        <v>5150</v>
      </c>
      <c r="G1724" s="34" t="s">
        <v>1903</v>
      </c>
      <c r="H1724" s="34" t="s">
        <v>107</v>
      </c>
      <c r="I1724">
        <v>0</v>
      </c>
      <c r="J1724" s="34" t="s">
        <v>6969</v>
      </c>
      <c r="K1724" s="35">
        <v>43959</v>
      </c>
      <c r="L1724">
        <v>19992.16</v>
      </c>
      <c r="M1724">
        <v>19992.16</v>
      </c>
      <c r="N1724">
        <v>0</v>
      </c>
      <c r="O1724">
        <v>17992.939999999999</v>
      </c>
      <c r="P1724">
        <v>0</v>
      </c>
      <c r="Q1724">
        <v>1499.42</v>
      </c>
      <c r="R1724">
        <v>1499.41</v>
      </c>
      <c r="S1724">
        <v>0.01</v>
      </c>
    </row>
    <row r="1725" spans="1:19" x14ac:dyDescent="0.25">
      <c r="A1725">
        <v>4</v>
      </c>
      <c r="B1725">
        <v>4332</v>
      </c>
      <c r="C1725" s="34" t="s">
        <v>3736</v>
      </c>
      <c r="D1725" s="34" t="s">
        <v>1757</v>
      </c>
      <c r="E1725" s="34" t="s">
        <v>27</v>
      </c>
      <c r="F1725" s="34" t="s">
        <v>5151</v>
      </c>
      <c r="G1725" s="34" t="s">
        <v>1758</v>
      </c>
      <c r="H1725" s="34" t="s">
        <v>124</v>
      </c>
      <c r="I1725">
        <v>1</v>
      </c>
      <c r="J1725" s="34" t="s">
        <v>6969</v>
      </c>
      <c r="K1725" s="35">
        <v>43410</v>
      </c>
      <c r="L1725">
        <v>11268.99</v>
      </c>
      <c r="M1725">
        <v>11268.99</v>
      </c>
      <c r="N1725">
        <v>0</v>
      </c>
      <c r="O1725">
        <v>10142.09</v>
      </c>
      <c r="P1725">
        <v>0</v>
      </c>
      <c r="Q1725">
        <v>845.18</v>
      </c>
      <c r="R1725">
        <v>845.17</v>
      </c>
      <c r="S1725">
        <v>0.01</v>
      </c>
    </row>
    <row r="1726" spans="1:19" x14ac:dyDescent="0.25">
      <c r="A1726">
        <v>4</v>
      </c>
      <c r="B1726">
        <v>4332</v>
      </c>
      <c r="C1726" s="34" t="s">
        <v>3736</v>
      </c>
      <c r="D1726" s="34" t="s">
        <v>1786</v>
      </c>
      <c r="E1726" s="34" t="s">
        <v>9</v>
      </c>
      <c r="F1726" s="34" t="s">
        <v>5152</v>
      </c>
      <c r="G1726" s="34" t="s">
        <v>1787</v>
      </c>
      <c r="H1726" s="34" t="s">
        <v>100</v>
      </c>
      <c r="I1726">
        <v>1</v>
      </c>
      <c r="J1726" s="34" t="s">
        <v>6969</v>
      </c>
      <c r="K1726" s="35">
        <v>43410</v>
      </c>
      <c r="L1726">
        <v>8734</v>
      </c>
      <c r="M1726">
        <v>8734</v>
      </c>
      <c r="N1726">
        <v>0</v>
      </c>
      <c r="O1726">
        <v>7860.6</v>
      </c>
      <c r="P1726">
        <v>0</v>
      </c>
      <c r="Q1726">
        <v>655.04999999999995</v>
      </c>
      <c r="R1726">
        <v>655.04999999999995</v>
      </c>
      <c r="S1726">
        <v>0</v>
      </c>
    </row>
    <row r="1727" spans="1:19" x14ac:dyDescent="0.25">
      <c r="A1727">
        <v>4</v>
      </c>
      <c r="B1727">
        <v>4332</v>
      </c>
      <c r="C1727" s="34" t="s">
        <v>3736</v>
      </c>
      <c r="D1727" s="34" t="s">
        <v>284</v>
      </c>
      <c r="E1727" s="34" t="s">
        <v>37</v>
      </c>
      <c r="F1727" s="34" t="s">
        <v>5153</v>
      </c>
      <c r="G1727" s="34" t="s">
        <v>1825</v>
      </c>
      <c r="H1727" s="34" t="s">
        <v>100</v>
      </c>
      <c r="I1727">
        <v>0.67</v>
      </c>
      <c r="J1727" s="34" t="s">
        <v>6969</v>
      </c>
      <c r="K1727" s="35">
        <v>43917</v>
      </c>
      <c r="L1727">
        <v>36547.24</v>
      </c>
      <c r="M1727">
        <v>36547.24</v>
      </c>
      <c r="N1727">
        <v>0</v>
      </c>
      <c r="O1727">
        <v>32892.519999999997</v>
      </c>
      <c r="P1727">
        <v>0</v>
      </c>
      <c r="Q1727">
        <v>2741.04</v>
      </c>
      <c r="R1727">
        <v>2741.04</v>
      </c>
      <c r="S1727">
        <v>0</v>
      </c>
    </row>
    <row r="1728" spans="1:19" x14ac:dyDescent="0.25">
      <c r="A1728">
        <v>4</v>
      </c>
      <c r="B1728">
        <v>4332</v>
      </c>
      <c r="C1728" s="34" t="s">
        <v>3736</v>
      </c>
      <c r="D1728" s="34" t="s">
        <v>947</v>
      </c>
      <c r="E1728" s="34" t="s">
        <v>948</v>
      </c>
      <c r="F1728" s="34" t="s">
        <v>5154</v>
      </c>
      <c r="G1728" s="34" t="s">
        <v>2007</v>
      </c>
      <c r="H1728" s="34" t="s">
        <v>124</v>
      </c>
      <c r="I1728">
        <v>0.1</v>
      </c>
      <c r="J1728" s="34" t="s">
        <v>6969</v>
      </c>
      <c r="K1728" s="35">
        <v>43991</v>
      </c>
      <c r="L1728">
        <v>34164.53</v>
      </c>
      <c r="M1728">
        <v>34164.53</v>
      </c>
      <c r="N1728">
        <v>0</v>
      </c>
      <c r="O1728">
        <v>30748.080000000002</v>
      </c>
      <c r="P1728">
        <v>0</v>
      </c>
      <c r="Q1728">
        <v>2562.34</v>
      </c>
      <c r="R1728">
        <v>2562.34</v>
      </c>
      <c r="S1728">
        <v>0</v>
      </c>
    </row>
    <row r="1729" spans="1:19" x14ac:dyDescent="0.25">
      <c r="A1729">
        <v>4</v>
      </c>
      <c r="B1729">
        <v>4332</v>
      </c>
      <c r="C1729" s="34" t="s">
        <v>3736</v>
      </c>
      <c r="D1729" s="34" t="s">
        <v>1349</v>
      </c>
      <c r="E1729" s="34" t="s">
        <v>147</v>
      </c>
      <c r="F1729" s="34" t="s">
        <v>5155</v>
      </c>
      <c r="G1729" s="34" t="s">
        <v>1810</v>
      </c>
      <c r="H1729" s="34" t="s">
        <v>107</v>
      </c>
      <c r="I1729">
        <v>0</v>
      </c>
      <c r="J1729" s="34" t="s">
        <v>6969</v>
      </c>
      <c r="K1729" s="35">
        <v>43816</v>
      </c>
      <c r="L1729">
        <v>4000</v>
      </c>
      <c r="M1729">
        <v>4000</v>
      </c>
      <c r="N1729">
        <v>0</v>
      </c>
      <c r="O1729">
        <v>3600</v>
      </c>
      <c r="P1729">
        <v>0</v>
      </c>
      <c r="Q1729">
        <v>300</v>
      </c>
      <c r="R1729">
        <v>300</v>
      </c>
      <c r="S1729">
        <v>0</v>
      </c>
    </row>
    <row r="1730" spans="1:19" x14ac:dyDescent="0.25">
      <c r="A1730">
        <v>4</v>
      </c>
      <c r="B1730">
        <v>4332</v>
      </c>
      <c r="C1730" s="34" t="s">
        <v>3736</v>
      </c>
      <c r="D1730" s="34" t="s">
        <v>1568</v>
      </c>
      <c r="E1730" s="34" t="s">
        <v>255</v>
      </c>
      <c r="F1730" s="34" t="s">
        <v>5156</v>
      </c>
      <c r="G1730" s="34" t="s">
        <v>2349</v>
      </c>
      <c r="H1730" s="34" t="s">
        <v>86</v>
      </c>
      <c r="I1730">
        <v>1</v>
      </c>
      <c r="J1730" s="34" t="s">
        <v>6969</v>
      </c>
      <c r="K1730" s="35">
        <v>43507</v>
      </c>
      <c r="L1730">
        <v>74365.58</v>
      </c>
      <c r="M1730">
        <v>74365.58</v>
      </c>
      <c r="N1730">
        <v>0</v>
      </c>
      <c r="O1730">
        <v>66929.02</v>
      </c>
      <c r="P1730">
        <v>0</v>
      </c>
      <c r="Q1730">
        <v>5577.42</v>
      </c>
      <c r="R1730">
        <v>5577.42</v>
      </c>
      <c r="S1730">
        <v>0</v>
      </c>
    </row>
    <row r="1731" spans="1:19" x14ac:dyDescent="0.25">
      <c r="A1731">
        <v>4</v>
      </c>
      <c r="B1731">
        <v>4332</v>
      </c>
      <c r="C1731" s="34" t="s">
        <v>3736</v>
      </c>
      <c r="D1731" s="34" t="s">
        <v>917</v>
      </c>
      <c r="E1731" s="34" t="s">
        <v>25</v>
      </c>
      <c r="F1731" s="34" t="s">
        <v>5157</v>
      </c>
      <c r="G1731" s="34" t="s">
        <v>1896</v>
      </c>
      <c r="H1731" s="34" t="s">
        <v>107</v>
      </c>
      <c r="I1731">
        <v>1</v>
      </c>
      <c r="J1731" s="34" t="s">
        <v>6969</v>
      </c>
      <c r="K1731" s="35">
        <v>43417</v>
      </c>
      <c r="L1731">
        <v>18051.79</v>
      </c>
      <c r="M1731">
        <v>18051.79</v>
      </c>
      <c r="N1731">
        <v>0</v>
      </c>
      <c r="O1731">
        <v>16246.61</v>
      </c>
      <c r="P1731">
        <v>0</v>
      </c>
      <c r="Q1731">
        <v>1353.89</v>
      </c>
      <c r="R1731">
        <v>1353.88</v>
      </c>
      <c r="S1731">
        <v>0.01</v>
      </c>
    </row>
    <row r="1732" spans="1:19" x14ac:dyDescent="0.25">
      <c r="A1732">
        <v>4</v>
      </c>
      <c r="B1732">
        <v>4332</v>
      </c>
      <c r="C1732" s="34" t="s">
        <v>3736</v>
      </c>
      <c r="D1732" s="34" t="s">
        <v>255</v>
      </c>
      <c r="E1732" s="34" t="s">
        <v>255</v>
      </c>
      <c r="F1732" s="34" t="s">
        <v>8678</v>
      </c>
      <c r="G1732" s="34" t="s">
        <v>8645</v>
      </c>
      <c r="H1732" s="34" t="s">
        <v>107</v>
      </c>
      <c r="I1732">
        <v>1</v>
      </c>
      <c r="J1732" s="34" t="s">
        <v>6969</v>
      </c>
      <c r="K1732" s="35">
        <v>44138</v>
      </c>
      <c r="L1732">
        <v>20500</v>
      </c>
      <c r="M1732">
        <v>20500</v>
      </c>
      <c r="N1732">
        <v>0</v>
      </c>
      <c r="O1732">
        <v>18450</v>
      </c>
      <c r="P1732">
        <v>0</v>
      </c>
      <c r="Q1732">
        <v>1537.5</v>
      </c>
      <c r="R1732">
        <v>1537.5</v>
      </c>
      <c r="S1732">
        <v>0</v>
      </c>
    </row>
    <row r="1733" spans="1:19" x14ac:dyDescent="0.25">
      <c r="A1733">
        <v>4</v>
      </c>
      <c r="B1733">
        <v>4332</v>
      </c>
      <c r="C1733" s="34" t="s">
        <v>3736</v>
      </c>
      <c r="D1733" s="34" t="s">
        <v>734</v>
      </c>
      <c r="E1733" s="34" t="s">
        <v>313</v>
      </c>
      <c r="F1733" s="34" t="s">
        <v>5158</v>
      </c>
      <c r="G1733" s="34" t="s">
        <v>1769</v>
      </c>
      <c r="H1733" s="34" t="s">
        <v>100</v>
      </c>
      <c r="I1733">
        <v>1</v>
      </c>
      <c r="J1733" s="34" t="s">
        <v>6969</v>
      </c>
      <c r="K1733" s="35">
        <v>43410</v>
      </c>
      <c r="L1733">
        <v>6276.52</v>
      </c>
      <c r="M1733">
        <v>6276.52</v>
      </c>
      <c r="N1733">
        <v>0</v>
      </c>
      <c r="O1733">
        <v>5648.87</v>
      </c>
      <c r="P1733">
        <v>0</v>
      </c>
      <c r="Q1733">
        <v>470.74</v>
      </c>
      <c r="R1733">
        <v>470.74</v>
      </c>
      <c r="S1733">
        <v>0</v>
      </c>
    </row>
    <row r="1734" spans="1:19" x14ac:dyDescent="0.25">
      <c r="A1734">
        <v>4</v>
      </c>
      <c r="B1734">
        <v>4332</v>
      </c>
      <c r="C1734" s="34" t="s">
        <v>3736</v>
      </c>
      <c r="D1734" s="34" t="s">
        <v>1869</v>
      </c>
      <c r="E1734" s="34" t="s">
        <v>27</v>
      </c>
      <c r="F1734" s="34" t="s">
        <v>5159</v>
      </c>
      <c r="G1734" s="34" t="s">
        <v>2844</v>
      </c>
      <c r="H1734" s="34" t="s">
        <v>107</v>
      </c>
      <c r="I1734">
        <v>1</v>
      </c>
      <c r="J1734" s="34" t="s">
        <v>6969</v>
      </c>
      <c r="K1734" s="35">
        <v>48092</v>
      </c>
      <c r="L1734">
        <v>147304.97</v>
      </c>
      <c r="M1734">
        <v>147304.97</v>
      </c>
      <c r="N1734">
        <v>0</v>
      </c>
      <c r="O1734">
        <v>132574.47</v>
      </c>
      <c r="P1734">
        <v>0</v>
      </c>
      <c r="Q1734">
        <v>0</v>
      </c>
      <c r="R1734">
        <v>0</v>
      </c>
      <c r="S1734">
        <v>0</v>
      </c>
    </row>
    <row r="1735" spans="1:19" x14ac:dyDescent="0.25">
      <c r="A1735">
        <v>4</v>
      </c>
      <c r="B1735">
        <v>4332</v>
      </c>
      <c r="C1735" s="34" t="s">
        <v>3736</v>
      </c>
      <c r="D1735" s="34" t="s">
        <v>1685</v>
      </c>
      <c r="E1735" s="34" t="s">
        <v>131</v>
      </c>
      <c r="F1735" s="34" t="s">
        <v>5160</v>
      </c>
      <c r="G1735" s="34" t="s">
        <v>1791</v>
      </c>
      <c r="H1735" s="34" t="s">
        <v>107</v>
      </c>
      <c r="I1735">
        <v>1</v>
      </c>
      <c r="J1735" s="34" t="s">
        <v>6969</v>
      </c>
      <c r="K1735" s="35">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s="34" t="s">
        <v>3736</v>
      </c>
      <c r="D1736" s="34" t="s">
        <v>1685</v>
      </c>
      <c r="E1736" s="34" t="s">
        <v>131</v>
      </c>
      <c r="F1736" s="34" t="s">
        <v>5161</v>
      </c>
      <c r="G1736" s="34" t="s">
        <v>3265</v>
      </c>
      <c r="H1736" s="34" t="s">
        <v>107</v>
      </c>
      <c r="I1736">
        <v>1</v>
      </c>
      <c r="J1736" s="34" t="s">
        <v>6969</v>
      </c>
      <c r="K1736" s="35">
        <v>48092</v>
      </c>
      <c r="L1736">
        <v>279979</v>
      </c>
      <c r="M1736">
        <v>279979</v>
      </c>
      <c r="N1736">
        <v>0</v>
      </c>
      <c r="O1736">
        <v>251981.1</v>
      </c>
      <c r="P1736">
        <v>0</v>
      </c>
      <c r="Q1736">
        <v>0</v>
      </c>
      <c r="R1736">
        <v>0</v>
      </c>
      <c r="S1736">
        <v>0</v>
      </c>
    </row>
    <row r="1737" spans="1:19" x14ac:dyDescent="0.25">
      <c r="A1737">
        <v>4</v>
      </c>
      <c r="B1737">
        <v>4332</v>
      </c>
      <c r="C1737" s="34" t="s">
        <v>3736</v>
      </c>
      <c r="D1737" s="34" t="s">
        <v>3137</v>
      </c>
      <c r="E1737" s="34" t="s">
        <v>152</v>
      </c>
      <c r="F1737" s="34" t="s">
        <v>5162</v>
      </c>
      <c r="G1737" s="34" t="s">
        <v>141</v>
      </c>
      <c r="H1737" s="34" t="s">
        <v>86</v>
      </c>
      <c r="I1737">
        <v>1</v>
      </c>
      <c r="J1737" s="34" t="s">
        <v>6969</v>
      </c>
      <c r="K1737" s="35">
        <v>44152</v>
      </c>
      <c r="L1737">
        <v>198660.72</v>
      </c>
      <c r="M1737">
        <v>198593.26</v>
      </c>
      <c r="N1737">
        <v>-67.459999999999994</v>
      </c>
      <c r="O1737">
        <v>178733.94</v>
      </c>
      <c r="P1737">
        <v>-60.71</v>
      </c>
      <c r="Q1737">
        <v>14894.49</v>
      </c>
      <c r="R1737">
        <v>14894.49</v>
      </c>
      <c r="S1737">
        <v>0</v>
      </c>
    </row>
    <row r="1738" spans="1:19" x14ac:dyDescent="0.25">
      <c r="A1738">
        <v>4</v>
      </c>
      <c r="B1738">
        <v>4332</v>
      </c>
      <c r="C1738" s="34" t="s">
        <v>3736</v>
      </c>
      <c r="D1738" s="34" t="s">
        <v>1801</v>
      </c>
      <c r="E1738" s="34" t="s">
        <v>1802</v>
      </c>
      <c r="F1738" s="34" t="s">
        <v>7540</v>
      </c>
      <c r="G1738" s="34" t="s">
        <v>7541</v>
      </c>
      <c r="H1738" s="34" t="s">
        <v>86</v>
      </c>
      <c r="I1738">
        <v>1</v>
      </c>
      <c r="J1738" s="34" t="s">
        <v>6969</v>
      </c>
      <c r="K1738" s="35">
        <v>43411</v>
      </c>
      <c r="L1738">
        <v>5922.04</v>
      </c>
      <c r="M1738">
        <v>5922.04</v>
      </c>
      <c r="N1738">
        <v>0</v>
      </c>
      <c r="O1738">
        <v>5922.04</v>
      </c>
      <c r="P1738">
        <v>0</v>
      </c>
      <c r="Q1738">
        <v>0</v>
      </c>
      <c r="R1738">
        <v>0</v>
      </c>
      <c r="S1738">
        <v>0</v>
      </c>
    </row>
    <row r="1739" spans="1:19" x14ac:dyDescent="0.25">
      <c r="A1739">
        <v>4</v>
      </c>
      <c r="B1739">
        <v>4332</v>
      </c>
      <c r="C1739" s="34" t="s">
        <v>3736</v>
      </c>
      <c r="D1739" s="34" t="s">
        <v>1320</v>
      </c>
      <c r="E1739" s="34" t="s">
        <v>69</v>
      </c>
      <c r="F1739" s="34" t="s">
        <v>5163</v>
      </c>
      <c r="G1739" s="34" t="s">
        <v>2998</v>
      </c>
      <c r="H1739" s="34" t="s">
        <v>107</v>
      </c>
      <c r="I1739">
        <v>0.38</v>
      </c>
      <c r="J1739" s="34" t="s">
        <v>6969</v>
      </c>
      <c r="K1739" s="35">
        <v>43781</v>
      </c>
      <c r="L1739">
        <v>72123.56</v>
      </c>
      <c r="M1739">
        <v>72123.56</v>
      </c>
      <c r="N1739">
        <v>0</v>
      </c>
      <c r="O1739">
        <v>64911.199999999997</v>
      </c>
      <c r="P1739">
        <v>0</v>
      </c>
      <c r="Q1739">
        <v>5409.27</v>
      </c>
      <c r="R1739">
        <v>5409.27</v>
      </c>
      <c r="S1739">
        <v>0</v>
      </c>
    </row>
    <row r="1740" spans="1:19" x14ac:dyDescent="0.25">
      <c r="A1740">
        <v>4</v>
      </c>
      <c r="B1740">
        <v>4332</v>
      </c>
      <c r="C1740" s="34" t="s">
        <v>3736</v>
      </c>
      <c r="D1740" s="34" t="s">
        <v>947</v>
      </c>
      <c r="E1740" s="34" t="s">
        <v>948</v>
      </c>
      <c r="F1740" s="34" t="s">
        <v>5164</v>
      </c>
      <c r="G1740" s="34" t="s">
        <v>2707</v>
      </c>
      <c r="H1740" s="34" t="s">
        <v>124</v>
      </c>
      <c r="I1740">
        <v>0.8</v>
      </c>
      <c r="J1740" s="34" t="s">
        <v>6969</v>
      </c>
      <c r="K1740" s="35">
        <v>48092</v>
      </c>
      <c r="L1740">
        <v>370130.1</v>
      </c>
      <c r="M1740">
        <v>371316.6</v>
      </c>
      <c r="N1740">
        <v>1186.5</v>
      </c>
      <c r="O1740">
        <v>334184.94</v>
      </c>
      <c r="P1740">
        <v>1067.8499999999999</v>
      </c>
      <c r="Q1740">
        <v>6053.04</v>
      </c>
      <c r="R1740">
        <v>5984.53</v>
      </c>
      <c r="S1740">
        <v>68.510000000000005</v>
      </c>
    </row>
    <row r="1741" spans="1:19" x14ac:dyDescent="0.25">
      <c r="A1741">
        <v>4</v>
      </c>
      <c r="B1741">
        <v>4332</v>
      </c>
      <c r="C1741" s="34" t="s">
        <v>3736</v>
      </c>
      <c r="D1741" s="34" t="s">
        <v>1757</v>
      </c>
      <c r="E1741" s="34" t="s">
        <v>27</v>
      </c>
      <c r="F1741" s="34" t="s">
        <v>5165</v>
      </c>
      <c r="G1741" s="34" t="s">
        <v>1911</v>
      </c>
      <c r="H1741" s="34" t="s">
        <v>124</v>
      </c>
      <c r="I1741">
        <v>1</v>
      </c>
      <c r="J1741" s="34" t="s">
        <v>6969</v>
      </c>
      <c r="K1741" s="35">
        <v>43417</v>
      </c>
      <c r="L1741">
        <v>9824.66</v>
      </c>
      <c r="M1741">
        <v>9824.66</v>
      </c>
      <c r="N1741">
        <v>0</v>
      </c>
      <c r="O1741">
        <v>8842.19</v>
      </c>
      <c r="P1741">
        <v>0</v>
      </c>
      <c r="Q1741">
        <v>736.85</v>
      </c>
      <c r="R1741">
        <v>736.85</v>
      </c>
      <c r="S1741">
        <v>0</v>
      </c>
    </row>
    <row r="1742" spans="1:19" x14ac:dyDescent="0.25">
      <c r="A1742">
        <v>4</v>
      </c>
      <c r="B1742">
        <v>4332</v>
      </c>
      <c r="C1742" s="34" t="s">
        <v>3736</v>
      </c>
      <c r="D1742" s="34" t="s">
        <v>1852</v>
      </c>
      <c r="E1742" s="34" t="s">
        <v>147</v>
      </c>
      <c r="F1742" s="34" t="s">
        <v>5166</v>
      </c>
      <c r="G1742" s="34" t="s">
        <v>1853</v>
      </c>
      <c r="H1742" s="34" t="s">
        <v>107</v>
      </c>
      <c r="I1742">
        <v>0</v>
      </c>
      <c r="J1742" s="34" t="s">
        <v>6969</v>
      </c>
      <c r="K1742" s="35">
        <v>48092</v>
      </c>
      <c r="L1742">
        <v>5000</v>
      </c>
      <c r="M1742">
        <v>5000</v>
      </c>
      <c r="N1742">
        <v>0</v>
      </c>
      <c r="O1742">
        <v>4500</v>
      </c>
      <c r="P1742">
        <v>0</v>
      </c>
      <c r="Q1742">
        <v>375</v>
      </c>
      <c r="R1742">
        <v>375</v>
      </c>
      <c r="S1742">
        <v>0</v>
      </c>
    </row>
    <row r="1743" spans="1:19" x14ac:dyDescent="0.25">
      <c r="A1743">
        <v>4</v>
      </c>
      <c r="B1743">
        <v>4332</v>
      </c>
      <c r="C1743" s="34" t="s">
        <v>3736</v>
      </c>
      <c r="D1743" s="34" t="s">
        <v>48</v>
      </c>
      <c r="E1743" s="34" t="s">
        <v>48</v>
      </c>
      <c r="F1743" s="34" t="s">
        <v>5167</v>
      </c>
      <c r="G1743" s="34" t="s">
        <v>2586</v>
      </c>
      <c r="H1743" s="34" t="s">
        <v>107</v>
      </c>
      <c r="I1743">
        <v>0</v>
      </c>
      <c r="J1743" s="34" t="s">
        <v>6969</v>
      </c>
      <c r="K1743" s="35">
        <v>44013</v>
      </c>
      <c r="L1743">
        <v>5736.78</v>
      </c>
      <c r="M1743">
        <v>0</v>
      </c>
      <c r="N1743">
        <v>-5736.78</v>
      </c>
      <c r="O1743">
        <v>0</v>
      </c>
      <c r="P1743">
        <v>-5163.1000000000004</v>
      </c>
      <c r="Q1743">
        <v>430.26</v>
      </c>
      <c r="R1743">
        <v>430.26</v>
      </c>
      <c r="S1743">
        <v>0</v>
      </c>
    </row>
    <row r="1744" spans="1:19" x14ac:dyDescent="0.25">
      <c r="A1744">
        <v>4</v>
      </c>
      <c r="B1744">
        <v>4332</v>
      </c>
      <c r="C1744" s="34" t="s">
        <v>3736</v>
      </c>
      <c r="D1744" s="34" t="s">
        <v>795</v>
      </c>
      <c r="E1744" s="34" t="s">
        <v>60</v>
      </c>
      <c r="F1744" s="34" t="s">
        <v>8787</v>
      </c>
      <c r="G1744" s="34" t="s">
        <v>8788</v>
      </c>
      <c r="H1744" s="34" t="s">
        <v>100</v>
      </c>
      <c r="I1744">
        <v>0</v>
      </c>
      <c r="J1744" s="34" t="s">
        <v>6969</v>
      </c>
      <c r="K1744" s="35">
        <v>48092</v>
      </c>
      <c r="L1744">
        <v>691344</v>
      </c>
      <c r="M1744">
        <v>691344</v>
      </c>
      <c r="N1744">
        <v>0</v>
      </c>
      <c r="O1744">
        <v>622209.6</v>
      </c>
      <c r="P1744">
        <v>0</v>
      </c>
      <c r="Q1744">
        <v>0</v>
      </c>
      <c r="R1744">
        <v>0</v>
      </c>
      <c r="S1744">
        <v>0</v>
      </c>
    </row>
    <row r="1745" spans="1:19" x14ac:dyDescent="0.25">
      <c r="A1745">
        <v>4</v>
      </c>
      <c r="B1745">
        <v>4332</v>
      </c>
      <c r="C1745" s="34" t="s">
        <v>3736</v>
      </c>
      <c r="D1745" s="34" t="s">
        <v>1931</v>
      </c>
      <c r="E1745" s="34" t="s">
        <v>48</v>
      </c>
      <c r="F1745" s="34" t="s">
        <v>5168</v>
      </c>
      <c r="G1745" s="34" t="s">
        <v>2040</v>
      </c>
      <c r="H1745" s="34" t="s">
        <v>104</v>
      </c>
      <c r="I1745">
        <v>0.83</v>
      </c>
      <c r="J1745" s="34" t="s">
        <v>6969</v>
      </c>
      <c r="K1745" s="35">
        <v>43676</v>
      </c>
      <c r="L1745">
        <v>32159.22</v>
      </c>
      <c r="M1745">
        <v>32159.22</v>
      </c>
      <c r="N1745">
        <v>0</v>
      </c>
      <c r="O1745">
        <v>28943.3</v>
      </c>
      <c r="P1745">
        <v>0</v>
      </c>
      <c r="Q1745">
        <v>2411.94</v>
      </c>
      <c r="R1745">
        <v>2411.94</v>
      </c>
      <c r="S1745">
        <v>0</v>
      </c>
    </row>
    <row r="1746" spans="1:19" x14ac:dyDescent="0.25">
      <c r="A1746">
        <v>4</v>
      </c>
      <c r="B1746">
        <v>4332</v>
      </c>
      <c r="C1746" s="34" t="s">
        <v>3736</v>
      </c>
      <c r="D1746" s="34" t="s">
        <v>62</v>
      </c>
      <c r="E1746" s="34" t="s">
        <v>60</v>
      </c>
      <c r="F1746" s="34" t="s">
        <v>5169</v>
      </c>
      <c r="G1746" s="34" t="s">
        <v>80</v>
      </c>
      <c r="H1746" s="34" t="s">
        <v>29</v>
      </c>
      <c r="I1746">
        <v>0.9</v>
      </c>
      <c r="J1746" s="34" t="s">
        <v>6970</v>
      </c>
      <c r="K1746" s="35">
        <v>48092</v>
      </c>
      <c r="L1746">
        <v>926007</v>
      </c>
      <c r="M1746">
        <v>239375</v>
      </c>
      <c r="N1746">
        <v>-686632</v>
      </c>
      <c r="O1746">
        <v>179531.25</v>
      </c>
      <c r="P1746">
        <v>54020.25</v>
      </c>
      <c r="Q1746">
        <v>43007.8125</v>
      </c>
      <c r="R1746">
        <v>0</v>
      </c>
      <c r="S1746">
        <v>43007.8125</v>
      </c>
    </row>
    <row r="1747" spans="1:19" x14ac:dyDescent="0.25">
      <c r="A1747">
        <v>4</v>
      </c>
      <c r="B1747">
        <v>4332</v>
      </c>
      <c r="C1747" s="34" t="s">
        <v>3736</v>
      </c>
      <c r="D1747" s="34" t="s">
        <v>174</v>
      </c>
      <c r="E1747" s="34" t="s">
        <v>9</v>
      </c>
      <c r="F1747" s="34" t="s">
        <v>7542</v>
      </c>
      <c r="G1747" s="34" t="s">
        <v>7543</v>
      </c>
      <c r="H1747" s="34" t="s">
        <v>86</v>
      </c>
      <c r="I1747">
        <v>1</v>
      </c>
      <c r="J1747" s="34" t="s">
        <v>6969</v>
      </c>
      <c r="K1747" s="35">
        <v>43951</v>
      </c>
      <c r="L1747">
        <v>599910.78</v>
      </c>
      <c r="M1747">
        <v>599910.78</v>
      </c>
      <c r="N1747">
        <v>0</v>
      </c>
      <c r="O1747">
        <v>599910.78</v>
      </c>
      <c r="P1747">
        <v>0</v>
      </c>
      <c r="Q1747">
        <v>0</v>
      </c>
      <c r="R1747">
        <v>0</v>
      </c>
      <c r="S1747">
        <v>0</v>
      </c>
    </row>
    <row r="1748" spans="1:19" x14ac:dyDescent="0.25">
      <c r="A1748">
        <v>4</v>
      </c>
      <c r="B1748">
        <v>4332</v>
      </c>
      <c r="C1748" s="34" t="s">
        <v>3736</v>
      </c>
      <c r="D1748" s="34" t="s">
        <v>1781</v>
      </c>
      <c r="E1748" s="34" t="s">
        <v>25</v>
      </c>
      <c r="F1748" s="34" t="s">
        <v>5170</v>
      </c>
      <c r="G1748" s="34" t="s">
        <v>2937</v>
      </c>
      <c r="H1748" s="34" t="s">
        <v>100</v>
      </c>
      <c r="I1748">
        <v>0.5</v>
      </c>
      <c r="J1748" s="34" t="s">
        <v>6969</v>
      </c>
      <c r="K1748" s="35">
        <v>48092</v>
      </c>
      <c r="L1748">
        <v>420166.62</v>
      </c>
      <c r="M1748">
        <v>420166.62</v>
      </c>
      <c r="N1748">
        <v>0</v>
      </c>
      <c r="O1748">
        <v>378149.96</v>
      </c>
      <c r="P1748">
        <v>0</v>
      </c>
      <c r="Q1748">
        <v>0</v>
      </c>
      <c r="R1748">
        <v>0</v>
      </c>
      <c r="S1748">
        <v>0</v>
      </c>
    </row>
    <row r="1749" spans="1:19" x14ac:dyDescent="0.25">
      <c r="A1749">
        <v>4</v>
      </c>
      <c r="B1749">
        <v>4332</v>
      </c>
      <c r="C1749" s="34" t="s">
        <v>3736</v>
      </c>
      <c r="D1749" s="34" t="s">
        <v>59</v>
      </c>
      <c r="E1749" s="34" t="s">
        <v>60</v>
      </c>
      <c r="F1749" s="34" t="s">
        <v>5171</v>
      </c>
      <c r="G1749" s="34" t="s">
        <v>1806</v>
      </c>
      <c r="H1749" s="34" t="s">
        <v>86</v>
      </c>
      <c r="I1749">
        <v>1</v>
      </c>
      <c r="J1749" s="34" t="s">
        <v>6969</v>
      </c>
      <c r="K1749" s="35">
        <v>44039</v>
      </c>
      <c r="L1749">
        <v>2901.8</v>
      </c>
      <c r="M1749">
        <v>2901.8</v>
      </c>
      <c r="N1749">
        <v>0</v>
      </c>
      <c r="O1749">
        <v>2665.88</v>
      </c>
      <c r="P1749">
        <v>0</v>
      </c>
      <c r="Q1749">
        <v>176.94</v>
      </c>
      <c r="R1749">
        <v>176.94</v>
      </c>
      <c r="S1749">
        <v>0</v>
      </c>
    </row>
    <row r="1750" spans="1:19" x14ac:dyDescent="0.25">
      <c r="A1750">
        <v>4</v>
      </c>
      <c r="B1750">
        <v>4332</v>
      </c>
      <c r="C1750" s="34" t="s">
        <v>3736</v>
      </c>
      <c r="D1750" s="34" t="s">
        <v>69</v>
      </c>
      <c r="E1750" s="34" t="s">
        <v>69</v>
      </c>
      <c r="F1750" s="34" t="s">
        <v>5172</v>
      </c>
      <c r="G1750" s="34" t="s">
        <v>1811</v>
      </c>
      <c r="H1750" s="34" t="s">
        <v>107</v>
      </c>
      <c r="I1750">
        <v>1</v>
      </c>
      <c r="J1750" s="34" t="s">
        <v>6969</v>
      </c>
      <c r="K1750" s="35">
        <v>43411</v>
      </c>
      <c r="L1750">
        <v>13288</v>
      </c>
      <c r="M1750">
        <v>13288</v>
      </c>
      <c r="N1750">
        <v>0</v>
      </c>
      <c r="O1750">
        <v>11959.2</v>
      </c>
      <c r="P1750">
        <v>0</v>
      </c>
      <c r="Q1750">
        <v>996.6</v>
      </c>
      <c r="R1750">
        <v>996.6</v>
      </c>
      <c r="S1750">
        <v>0</v>
      </c>
    </row>
    <row r="1751" spans="1:19" x14ac:dyDescent="0.25">
      <c r="A1751">
        <v>4</v>
      </c>
      <c r="B1751">
        <v>4332</v>
      </c>
      <c r="C1751" s="34" t="s">
        <v>3736</v>
      </c>
      <c r="D1751" s="34" t="s">
        <v>1860</v>
      </c>
      <c r="E1751" s="34" t="s">
        <v>147</v>
      </c>
      <c r="F1751" s="34" t="s">
        <v>5173</v>
      </c>
      <c r="G1751" s="34" t="s">
        <v>2242</v>
      </c>
      <c r="H1751" s="34" t="s">
        <v>104</v>
      </c>
      <c r="I1751">
        <v>0</v>
      </c>
      <c r="J1751" s="34" t="s">
        <v>6969</v>
      </c>
      <c r="K1751" s="35">
        <v>48092</v>
      </c>
      <c r="L1751">
        <v>184614.28</v>
      </c>
      <c r="M1751">
        <v>184614.28</v>
      </c>
      <c r="N1751">
        <v>0</v>
      </c>
      <c r="O1751">
        <v>166152.85</v>
      </c>
      <c r="P1751">
        <v>0</v>
      </c>
      <c r="Q1751">
        <v>0</v>
      </c>
      <c r="R1751">
        <v>0</v>
      </c>
      <c r="S1751">
        <v>0</v>
      </c>
    </row>
    <row r="1752" spans="1:19" x14ac:dyDescent="0.25">
      <c r="A1752">
        <v>4</v>
      </c>
      <c r="B1752">
        <v>4332</v>
      </c>
      <c r="C1752" s="34" t="s">
        <v>3736</v>
      </c>
      <c r="D1752" s="34" t="s">
        <v>1978</v>
      </c>
      <c r="E1752" s="34" t="s">
        <v>9</v>
      </c>
      <c r="F1752" s="34" t="s">
        <v>5174</v>
      </c>
      <c r="G1752" s="34" t="s">
        <v>1982</v>
      </c>
      <c r="H1752" s="34" t="s">
        <v>107</v>
      </c>
      <c r="I1752">
        <v>1</v>
      </c>
      <c r="J1752" s="34" t="s">
        <v>6969</v>
      </c>
      <c r="K1752" s="35">
        <v>43507</v>
      </c>
      <c r="L1752">
        <v>3274.56</v>
      </c>
      <c r="M1752">
        <v>3274.56</v>
      </c>
      <c r="N1752">
        <v>0</v>
      </c>
      <c r="O1752">
        <v>2947.1</v>
      </c>
      <c r="P1752">
        <v>0</v>
      </c>
      <c r="Q1752">
        <v>245.6</v>
      </c>
      <c r="R1752">
        <v>245.59</v>
      </c>
      <c r="S1752">
        <v>0.01</v>
      </c>
    </row>
    <row r="1753" spans="1:19" x14ac:dyDescent="0.25">
      <c r="A1753">
        <v>4</v>
      </c>
      <c r="B1753">
        <v>4332</v>
      </c>
      <c r="C1753" s="34" t="s">
        <v>3736</v>
      </c>
      <c r="D1753" s="34" t="s">
        <v>426</v>
      </c>
      <c r="E1753" s="34" t="s">
        <v>60</v>
      </c>
      <c r="F1753" s="34" t="s">
        <v>5175</v>
      </c>
      <c r="G1753" s="34" t="s">
        <v>1986</v>
      </c>
      <c r="H1753" s="34" t="s">
        <v>107</v>
      </c>
      <c r="I1753">
        <v>1</v>
      </c>
      <c r="J1753" s="34" t="s">
        <v>6969</v>
      </c>
      <c r="K1753" s="35">
        <v>43507</v>
      </c>
      <c r="L1753">
        <v>13250</v>
      </c>
      <c r="M1753">
        <v>13250</v>
      </c>
      <c r="N1753">
        <v>0</v>
      </c>
      <c r="O1753">
        <v>11925</v>
      </c>
      <c r="P1753">
        <v>0</v>
      </c>
      <c r="Q1753">
        <v>993.75</v>
      </c>
      <c r="R1753">
        <v>993.75</v>
      </c>
      <c r="S1753">
        <v>0</v>
      </c>
    </row>
    <row r="1754" spans="1:19" x14ac:dyDescent="0.25">
      <c r="A1754">
        <v>4</v>
      </c>
      <c r="B1754">
        <v>4332</v>
      </c>
      <c r="C1754" s="34" t="s">
        <v>3736</v>
      </c>
      <c r="D1754" s="34" t="s">
        <v>20</v>
      </c>
      <c r="E1754" s="34" t="s">
        <v>21</v>
      </c>
      <c r="F1754" s="34" t="s">
        <v>5176</v>
      </c>
      <c r="G1754" s="34" t="s">
        <v>937</v>
      </c>
      <c r="H1754" s="34" t="s">
        <v>107</v>
      </c>
      <c r="I1754">
        <v>1</v>
      </c>
      <c r="J1754" s="34" t="s">
        <v>6969</v>
      </c>
      <c r="K1754" s="35">
        <v>44350</v>
      </c>
      <c r="L1754">
        <v>172000</v>
      </c>
      <c r="M1754">
        <v>164680</v>
      </c>
      <c r="N1754">
        <v>-7320</v>
      </c>
      <c r="O1754">
        <v>148212</v>
      </c>
      <c r="P1754">
        <v>-6588</v>
      </c>
      <c r="Q1754">
        <v>12351</v>
      </c>
      <c r="R1754">
        <v>12351</v>
      </c>
      <c r="S1754">
        <v>0</v>
      </c>
    </row>
    <row r="1755" spans="1:19" x14ac:dyDescent="0.25">
      <c r="A1755">
        <v>4</v>
      </c>
      <c r="B1755">
        <v>4332</v>
      </c>
      <c r="C1755" s="34" t="s">
        <v>3736</v>
      </c>
      <c r="D1755" s="34" t="s">
        <v>1320</v>
      </c>
      <c r="E1755" s="34" t="s">
        <v>69</v>
      </c>
      <c r="F1755" s="34" t="s">
        <v>5177</v>
      </c>
      <c r="G1755" s="34" t="s">
        <v>1922</v>
      </c>
      <c r="H1755" s="34" t="s">
        <v>107</v>
      </c>
      <c r="I1755">
        <v>0</v>
      </c>
      <c r="J1755" s="34" t="s">
        <v>6969</v>
      </c>
      <c r="K1755" s="35">
        <v>48092</v>
      </c>
      <c r="L1755">
        <v>714181.76</v>
      </c>
      <c r="M1755">
        <v>714181.76</v>
      </c>
      <c r="N1755">
        <v>0</v>
      </c>
      <c r="O1755">
        <v>642763.57999999996</v>
      </c>
      <c r="P1755">
        <v>0</v>
      </c>
      <c r="Q1755">
        <v>0</v>
      </c>
      <c r="R1755">
        <v>0</v>
      </c>
      <c r="S1755">
        <v>0</v>
      </c>
    </row>
    <row r="1756" spans="1:19" x14ac:dyDescent="0.25">
      <c r="A1756">
        <v>4</v>
      </c>
      <c r="B1756">
        <v>4332</v>
      </c>
      <c r="C1756" s="34" t="s">
        <v>3736</v>
      </c>
      <c r="D1756" s="34" t="s">
        <v>426</v>
      </c>
      <c r="E1756" s="34" t="s">
        <v>60</v>
      </c>
      <c r="F1756" s="34" t="s">
        <v>5178</v>
      </c>
      <c r="G1756" s="34" t="s">
        <v>1851</v>
      </c>
      <c r="H1756" s="34" t="s">
        <v>107</v>
      </c>
      <c r="I1756">
        <v>1</v>
      </c>
      <c r="J1756" s="34" t="s">
        <v>6969</v>
      </c>
      <c r="K1756" s="35">
        <v>43411</v>
      </c>
      <c r="L1756">
        <v>28500</v>
      </c>
      <c r="M1756">
        <v>28500</v>
      </c>
      <c r="N1756">
        <v>0</v>
      </c>
      <c r="O1756">
        <v>25650</v>
      </c>
      <c r="P1756">
        <v>0</v>
      </c>
      <c r="Q1756">
        <v>2137.5</v>
      </c>
      <c r="R1756">
        <v>2137.5</v>
      </c>
      <c r="S1756">
        <v>0</v>
      </c>
    </row>
    <row r="1757" spans="1:19" x14ac:dyDescent="0.25">
      <c r="A1757">
        <v>4</v>
      </c>
      <c r="B1757">
        <v>4332</v>
      </c>
      <c r="C1757" s="34" t="s">
        <v>3736</v>
      </c>
      <c r="D1757" s="34" t="s">
        <v>98</v>
      </c>
      <c r="E1757" s="34" t="s">
        <v>147</v>
      </c>
      <c r="F1757" s="34" t="s">
        <v>5179</v>
      </c>
      <c r="G1757" s="34" t="s">
        <v>2339</v>
      </c>
      <c r="H1757" s="34" t="s">
        <v>104</v>
      </c>
      <c r="I1757">
        <v>0</v>
      </c>
      <c r="J1757" s="34" t="s">
        <v>6969</v>
      </c>
      <c r="K1757" s="35">
        <v>43598</v>
      </c>
      <c r="L1757">
        <v>26822.3</v>
      </c>
      <c r="M1757">
        <v>26822.3</v>
      </c>
      <c r="N1757">
        <v>0</v>
      </c>
      <c r="O1757">
        <v>24140.07</v>
      </c>
      <c r="P1757">
        <v>0</v>
      </c>
      <c r="Q1757">
        <v>2011.67</v>
      </c>
      <c r="R1757">
        <v>2011.67</v>
      </c>
      <c r="S1757">
        <v>0</v>
      </c>
    </row>
    <row r="1758" spans="1:19" x14ac:dyDescent="0.25">
      <c r="A1758">
        <v>4</v>
      </c>
      <c r="B1758">
        <v>4332</v>
      </c>
      <c r="C1758" s="34" t="s">
        <v>3736</v>
      </c>
      <c r="D1758" s="34" t="s">
        <v>1320</v>
      </c>
      <c r="E1758" s="34" t="s">
        <v>69</v>
      </c>
      <c r="F1758" s="34" t="s">
        <v>5180</v>
      </c>
      <c r="G1758" s="34" t="s">
        <v>2166</v>
      </c>
      <c r="H1758" s="34" t="s">
        <v>107</v>
      </c>
      <c r="I1758">
        <v>1</v>
      </c>
      <c r="J1758" s="34" t="s">
        <v>6969</v>
      </c>
      <c r="K1758" s="35">
        <v>48092</v>
      </c>
      <c r="L1758">
        <v>687978.67</v>
      </c>
      <c r="M1758">
        <v>742385.53</v>
      </c>
      <c r="N1758">
        <v>54406.86</v>
      </c>
      <c r="O1758">
        <v>668146.97</v>
      </c>
      <c r="P1758">
        <v>48966.17</v>
      </c>
      <c r="Q1758">
        <v>0</v>
      </c>
      <c r="R1758">
        <v>0</v>
      </c>
      <c r="S1758">
        <v>0</v>
      </c>
    </row>
    <row r="1759" spans="1:19" x14ac:dyDescent="0.25">
      <c r="A1759">
        <v>4</v>
      </c>
      <c r="B1759">
        <v>4332</v>
      </c>
      <c r="C1759" s="34" t="s">
        <v>3736</v>
      </c>
      <c r="D1759" s="34" t="s">
        <v>2210</v>
      </c>
      <c r="E1759" s="34" t="s">
        <v>48</v>
      </c>
      <c r="F1759" s="34" t="s">
        <v>5181</v>
      </c>
      <c r="G1759" s="34" t="s">
        <v>2954</v>
      </c>
      <c r="H1759" s="34" t="s">
        <v>104</v>
      </c>
      <c r="I1759">
        <v>1</v>
      </c>
      <c r="J1759" s="34" t="s">
        <v>6969</v>
      </c>
      <c r="K1759" s="35">
        <v>43851</v>
      </c>
      <c r="L1759">
        <v>30000</v>
      </c>
      <c r="M1759">
        <v>30000</v>
      </c>
      <c r="N1759">
        <v>0</v>
      </c>
      <c r="O1759">
        <v>27000</v>
      </c>
      <c r="P1759">
        <v>0</v>
      </c>
      <c r="Q1759">
        <v>2250</v>
      </c>
      <c r="R1759">
        <v>2250</v>
      </c>
      <c r="S1759">
        <v>0</v>
      </c>
    </row>
    <row r="1760" spans="1:19" x14ac:dyDescent="0.25">
      <c r="A1760">
        <v>4</v>
      </c>
      <c r="B1760">
        <v>4332</v>
      </c>
      <c r="C1760" s="34" t="s">
        <v>3736</v>
      </c>
      <c r="D1760" s="34" t="s">
        <v>1872</v>
      </c>
      <c r="E1760" s="34" t="s">
        <v>320</v>
      </c>
      <c r="F1760" s="34" t="s">
        <v>5182</v>
      </c>
      <c r="G1760" s="34" t="s">
        <v>2206</v>
      </c>
      <c r="H1760" s="34" t="s">
        <v>107</v>
      </c>
      <c r="I1760">
        <v>1</v>
      </c>
      <c r="J1760" s="34" t="s">
        <v>6969</v>
      </c>
      <c r="K1760" s="35">
        <v>43507</v>
      </c>
      <c r="L1760">
        <v>10000</v>
      </c>
      <c r="M1760">
        <v>10000</v>
      </c>
      <c r="N1760">
        <v>0</v>
      </c>
      <c r="O1760">
        <v>9000</v>
      </c>
      <c r="P1760">
        <v>0</v>
      </c>
      <c r="Q1760">
        <v>750</v>
      </c>
      <c r="R1760">
        <v>750</v>
      </c>
      <c r="S1760">
        <v>0</v>
      </c>
    </row>
    <row r="1761" spans="1:19" x14ac:dyDescent="0.25">
      <c r="A1761">
        <v>4</v>
      </c>
      <c r="B1761">
        <v>4332</v>
      </c>
      <c r="C1761" s="34" t="s">
        <v>3736</v>
      </c>
      <c r="D1761" s="34" t="s">
        <v>174</v>
      </c>
      <c r="E1761" s="34" t="s">
        <v>9</v>
      </c>
      <c r="F1761" s="34" t="s">
        <v>5183</v>
      </c>
      <c r="G1761" s="34" t="s">
        <v>2824</v>
      </c>
      <c r="H1761" s="34" t="s">
        <v>107</v>
      </c>
      <c r="I1761">
        <v>0.4</v>
      </c>
      <c r="J1761" s="34" t="s">
        <v>6969</v>
      </c>
      <c r="K1761" s="35">
        <v>43682</v>
      </c>
      <c r="L1761">
        <v>4000</v>
      </c>
      <c r="M1761">
        <v>4000</v>
      </c>
      <c r="N1761">
        <v>0</v>
      </c>
      <c r="O1761">
        <v>3600</v>
      </c>
      <c r="P1761">
        <v>0</v>
      </c>
      <c r="Q1761">
        <v>300</v>
      </c>
      <c r="R1761">
        <v>300</v>
      </c>
      <c r="S1761">
        <v>0</v>
      </c>
    </row>
    <row r="1762" spans="1:19" x14ac:dyDescent="0.25">
      <c r="A1762">
        <v>4</v>
      </c>
      <c r="B1762">
        <v>4332</v>
      </c>
      <c r="C1762" s="34" t="s">
        <v>3736</v>
      </c>
      <c r="D1762" s="34" t="s">
        <v>1659</v>
      </c>
      <c r="E1762" s="34" t="s">
        <v>687</v>
      </c>
      <c r="F1762" s="34" t="s">
        <v>7544</v>
      </c>
      <c r="G1762" s="34" t="s">
        <v>7545</v>
      </c>
      <c r="H1762" s="34" t="s">
        <v>86</v>
      </c>
      <c r="I1762">
        <v>1</v>
      </c>
      <c r="J1762" s="34" t="s">
        <v>6969</v>
      </c>
      <c r="K1762" s="35">
        <v>43851</v>
      </c>
      <c r="L1762">
        <v>87229.86</v>
      </c>
      <c r="M1762">
        <v>87229.86</v>
      </c>
      <c r="N1762">
        <v>0</v>
      </c>
      <c r="O1762">
        <v>87229.86</v>
      </c>
      <c r="P1762">
        <v>0</v>
      </c>
      <c r="Q1762">
        <v>0</v>
      </c>
      <c r="R1762">
        <v>0</v>
      </c>
      <c r="S1762">
        <v>0</v>
      </c>
    </row>
    <row r="1763" spans="1:19" x14ac:dyDescent="0.25">
      <c r="A1763">
        <v>4</v>
      </c>
      <c r="B1763">
        <v>4332</v>
      </c>
      <c r="C1763" s="34" t="s">
        <v>3736</v>
      </c>
      <c r="D1763" s="34" t="s">
        <v>1931</v>
      </c>
      <c r="E1763" s="34" t="s">
        <v>48</v>
      </c>
      <c r="F1763" s="34" t="s">
        <v>5184</v>
      </c>
      <c r="G1763" s="34" t="s">
        <v>1932</v>
      </c>
      <c r="H1763" s="34" t="s">
        <v>104</v>
      </c>
      <c r="I1763">
        <v>1</v>
      </c>
      <c r="J1763" s="34" t="s">
        <v>6969</v>
      </c>
      <c r="K1763" s="35">
        <v>43417</v>
      </c>
      <c r="L1763">
        <v>6512.59</v>
      </c>
      <c r="M1763">
        <v>6512.59</v>
      </c>
      <c r="N1763">
        <v>0</v>
      </c>
      <c r="O1763">
        <v>5861.33</v>
      </c>
      <c r="P1763">
        <v>0</v>
      </c>
      <c r="Q1763">
        <v>488.45</v>
      </c>
      <c r="R1763">
        <v>488.44</v>
      </c>
      <c r="S1763">
        <v>0.01</v>
      </c>
    </row>
    <row r="1764" spans="1:19" x14ac:dyDescent="0.25">
      <c r="A1764">
        <v>4</v>
      </c>
      <c r="B1764">
        <v>4332</v>
      </c>
      <c r="C1764" s="34" t="s">
        <v>3736</v>
      </c>
      <c r="D1764" s="34" t="s">
        <v>426</v>
      </c>
      <c r="E1764" s="34" t="s">
        <v>60</v>
      </c>
      <c r="F1764" s="34" t="s">
        <v>5185</v>
      </c>
      <c r="G1764" s="34" t="s">
        <v>2027</v>
      </c>
      <c r="H1764" s="34" t="s">
        <v>107</v>
      </c>
      <c r="I1764">
        <v>1</v>
      </c>
      <c r="J1764" s="34" t="s">
        <v>6969</v>
      </c>
      <c r="K1764" s="35">
        <v>43507</v>
      </c>
      <c r="L1764">
        <v>31333.33</v>
      </c>
      <c r="M1764">
        <v>31333.33</v>
      </c>
      <c r="N1764">
        <v>0</v>
      </c>
      <c r="O1764">
        <v>28200</v>
      </c>
      <c r="P1764">
        <v>0</v>
      </c>
      <c r="Q1764">
        <v>2350</v>
      </c>
      <c r="R1764">
        <v>2350</v>
      </c>
      <c r="S1764">
        <v>0</v>
      </c>
    </row>
    <row r="1765" spans="1:19" x14ac:dyDescent="0.25">
      <c r="A1765">
        <v>4</v>
      </c>
      <c r="B1765">
        <v>4332</v>
      </c>
      <c r="C1765" s="34" t="s">
        <v>3736</v>
      </c>
      <c r="D1765" s="34" t="s">
        <v>712</v>
      </c>
      <c r="E1765" s="34" t="s">
        <v>60</v>
      </c>
      <c r="F1765" s="34" t="s">
        <v>5186</v>
      </c>
      <c r="G1765" s="34" t="s">
        <v>2610</v>
      </c>
      <c r="H1765" s="34" t="s">
        <v>107</v>
      </c>
      <c r="I1765">
        <v>0.3</v>
      </c>
      <c r="J1765" s="34" t="s">
        <v>6969</v>
      </c>
      <c r="K1765" s="35">
        <v>43677</v>
      </c>
      <c r="L1765">
        <v>17046.740000000002</v>
      </c>
      <c r="M1765">
        <v>17046.740000000002</v>
      </c>
      <c r="N1765">
        <v>0</v>
      </c>
      <c r="O1765">
        <v>15342.07</v>
      </c>
      <c r="P1765">
        <v>0</v>
      </c>
      <c r="Q1765">
        <v>1278.51</v>
      </c>
      <c r="R1765">
        <v>1278.51</v>
      </c>
      <c r="S1765">
        <v>0</v>
      </c>
    </row>
    <row r="1766" spans="1:19" x14ac:dyDescent="0.25">
      <c r="A1766">
        <v>4</v>
      </c>
      <c r="B1766">
        <v>4332</v>
      </c>
      <c r="C1766" s="34" t="s">
        <v>3736</v>
      </c>
      <c r="D1766" s="34" t="s">
        <v>1177</v>
      </c>
      <c r="E1766" s="34" t="s">
        <v>147</v>
      </c>
      <c r="F1766" s="34" t="s">
        <v>5187</v>
      </c>
      <c r="G1766" s="34" t="s">
        <v>1857</v>
      </c>
      <c r="H1766" s="34" t="s">
        <v>104</v>
      </c>
      <c r="I1766">
        <v>0.33</v>
      </c>
      <c r="J1766" s="34" t="s">
        <v>6969</v>
      </c>
      <c r="K1766" s="35">
        <v>43598</v>
      </c>
      <c r="L1766">
        <v>32283.9</v>
      </c>
      <c r="M1766">
        <v>32283.9</v>
      </c>
      <c r="N1766">
        <v>0</v>
      </c>
      <c r="O1766">
        <v>29055.51</v>
      </c>
      <c r="P1766">
        <v>0</v>
      </c>
      <c r="Q1766">
        <v>2421.29</v>
      </c>
      <c r="R1766">
        <v>2421.29</v>
      </c>
      <c r="S1766">
        <v>0</v>
      </c>
    </row>
    <row r="1767" spans="1:19" x14ac:dyDescent="0.25">
      <c r="A1767">
        <v>4</v>
      </c>
      <c r="B1767">
        <v>4332</v>
      </c>
      <c r="C1767" s="34" t="s">
        <v>3736</v>
      </c>
      <c r="D1767" s="34" t="s">
        <v>542</v>
      </c>
      <c r="E1767" s="34" t="s">
        <v>263</v>
      </c>
      <c r="F1767" s="34" t="s">
        <v>5188</v>
      </c>
      <c r="G1767" s="34" t="s">
        <v>1298</v>
      </c>
      <c r="H1767" s="34" t="s">
        <v>124</v>
      </c>
      <c r="I1767">
        <v>1</v>
      </c>
      <c r="J1767" s="34" t="s">
        <v>6969</v>
      </c>
      <c r="K1767" s="35">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s="34" t="s">
        <v>3736</v>
      </c>
      <c r="D1768" s="34" t="s">
        <v>567</v>
      </c>
      <c r="E1768" s="34" t="s">
        <v>421</v>
      </c>
      <c r="F1768" s="34" t="s">
        <v>5189</v>
      </c>
      <c r="G1768" s="34" t="s">
        <v>1796</v>
      </c>
      <c r="H1768" s="34" t="s">
        <v>107</v>
      </c>
      <c r="I1768">
        <v>1</v>
      </c>
      <c r="J1768" s="34" t="s">
        <v>6969</v>
      </c>
      <c r="K1768" s="35">
        <v>43411</v>
      </c>
      <c r="L1768">
        <v>7900.57</v>
      </c>
      <c r="M1768">
        <v>7900.57</v>
      </c>
      <c r="N1768">
        <v>0</v>
      </c>
      <c r="O1768">
        <v>7110.51</v>
      </c>
      <c r="P1768">
        <v>0</v>
      </c>
      <c r="Q1768">
        <v>592.54999999999995</v>
      </c>
      <c r="R1768">
        <v>592.54</v>
      </c>
      <c r="S1768">
        <v>0.01</v>
      </c>
    </row>
    <row r="1769" spans="1:19" x14ac:dyDescent="0.25">
      <c r="A1769">
        <v>4</v>
      </c>
      <c r="B1769">
        <v>4332</v>
      </c>
      <c r="C1769" s="34" t="s">
        <v>3736</v>
      </c>
      <c r="D1769" s="34" t="s">
        <v>284</v>
      </c>
      <c r="E1769" s="34" t="s">
        <v>37</v>
      </c>
      <c r="F1769" s="34" t="s">
        <v>5190</v>
      </c>
      <c r="G1769" s="34" t="s">
        <v>2137</v>
      </c>
      <c r="H1769" s="34" t="s">
        <v>100</v>
      </c>
      <c r="I1769">
        <v>0.5</v>
      </c>
      <c r="J1769" s="34" t="s">
        <v>6969</v>
      </c>
      <c r="K1769" s="35">
        <v>43598</v>
      </c>
      <c r="L1769">
        <v>6390.56</v>
      </c>
      <c r="M1769">
        <v>6390.56</v>
      </c>
      <c r="N1769">
        <v>0</v>
      </c>
      <c r="O1769">
        <v>5751.5</v>
      </c>
      <c r="P1769">
        <v>0</v>
      </c>
      <c r="Q1769">
        <v>479.3</v>
      </c>
      <c r="R1769">
        <v>479.29</v>
      </c>
      <c r="S1769">
        <v>0.01</v>
      </c>
    </row>
    <row r="1770" spans="1:19" x14ac:dyDescent="0.25">
      <c r="A1770">
        <v>4</v>
      </c>
      <c r="B1770">
        <v>4332</v>
      </c>
      <c r="C1770" s="34" t="s">
        <v>3736</v>
      </c>
      <c r="D1770" s="34" t="s">
        <v>1818</v>
      </c>
      <c r="E1770" s="34" t="s">
        <v>9</v>
      </c>
      <c r="F1770" s="34" t="s">
        <v>5191</v>
      </c>
      <c r="G1770" s="34" t="s">
        <v>1819</v>
      </c>
      <c r="H1770" s="34" t="s">
        <v>107</v>
      </c>
      <c r="I1770">
        <v>1</v>
      </c>
      <c r="J1770" s="34" t="s">
        <v>6969</v>
      </c>
      <c r="K1770" s="35">
        <v>43411</v>
      </c>
      <c r="L1770">
        <v>7407.95</v>
      </c>
      <c r="M1770">
        <v>7407.95</v>
      </c>
      <c r="N1770">
        <v>0</v>
      </c>
      <c r="O1770">
        <v>6667.16</v>
      </c>
      <c r="P1770">
        <v>0</v>
      </c>
      <c r="Q1770">
        <v>555.6</v>
      </c>
      <c r="R1770">
        <v>555.6</v>
      </c>
      <c r="S1770">
        <v>0</v>
      </c>
    </row>
    <row r="1771" spans="1:19" x14ac:dyDescent="0.25">
      <c r="A1771">
        <v>4</v>
      </c>
      <c r="B1771">
        <v>4332</v>
      </c>
      <c r="C1771" s="34" t="s">
        <v>3736</v>
      </c>
      <c r="D1771" s="34" t="s">
        <v>1132</v>
      </c>
      <c r="E1771" s="34" t="s">
        <v>93</v>
      </c>
      <c r="F1771" s="34" t="s">
        <v>8789</v>
      </c>
      <c r="G1771" s="34" t="s">
        <v>1449</v>
      </c>
      <c r="H1771" s="34" t="s">
        <v>107</v>
      </c>
      <c r="I1771">
        <v>0.4</v>
      </c>
      <c r="J1771" s="34" t="s">
        <v>6969</v>
      </c>
      <c r="K1771" s="35">
        <v>48092</v>
      </c>
      <c r="L1771">
        <v>607243.30000000005</v>
      </c>
      <c r="M1771">
        <v>607243.30000000005</v>
      </c>
      <c r="N1771">
        <v>0</v>
      </c>
      <c r="O1771">
        <v>546518.97</v>
      </c>
      <c r="P1771">
        <v>0</v>
      </c>
      <c r="Q1771">
        <v>0</v>
      </c>
      <c r="R1771">
        <v>0</v>
      </c>
      <c r="S1771">
        <v>0</v>
      </c>
    </row>
    <row r="1772" spans="1:19" x14ac:dyDescent="0.25">
      <c r="A1772">
        <v>4</v>
      </c>
      <c r="B1772">
        <v>4332</v>
      </c>
      <c r="C1772" s="34" t="s">
        <v>3736</v>
      </c>
      <c r="D1772" s="34" t="s">
        <v>2281</v>
      </c>
      <c r="E1772" s="34" t="s">
        <v>152</v>
      </c>
      <c r="F1772" s="34" t="s">
        <v>5192</v>
      </c>
      <c r="G1772" s="34" t="s">
        <v>2282</v>
      </c>
      <c r="H1772" s="34" t="s">
        <v>100</v>
      </c>
      <c r="I1772">
        <v>1</v>
      </c>
      <c r="J1772" s="34" t="s">
        <v>6969</v>
      </c>
      <c r="K1772" s="35">
        <v>43507</v>
      </c>
      <c r="L1772">
        <v>58249.95</v>
      </c>
      <c r="M1772">
        <v>58249.95</v>
      </c>
      <c r="N1772">
        <v>0</v>
      </c>
      <c r="O1772">
        <v>52424.959999999999</v>
      </c>
      <c r="P1772">
        <v>0</v>
      </c>
      <c r="Q1772">
        <v>4368.75</v>
      </c>
      <c r="R1772">
        <v>4368.75</v>
      </c>
      <c r="S1772">
        <v>0</v>
      </c>
    </row>
    <row r="1773" spans="1:19" x14ac:dyDescent="0.25">
      <c r="A1773">
        <v>4</v>
      </c>
      <c r="B1773">
        <v>4332</v>
      </c>
      <c r="C1773" s="34" t="s">
        <v>3736</v>
      </c>
      <c r="D1773" s="34" t="s">
        <v>1955</v>
      </c>
      <c r="E1773" s="34" t="s">
        <v>48</v>
      </c>
      <c r="F1773" s="34" t="s">
        <v>5193</v>
      </c>
      <c r="G1773" s="34" t="s">
        <v>1956</v>
      </c>
      <c r="H1773" s="34" t="s">
        <v>107</v>
      </c>
      <c r="I1773">
        <v>1</v>
      </c>
      <c r="J1773" s="34" t="s">
        <v>6969</v>
      </c>
      <c r="K1773" s="35">
        <v>43507</v>
      </c>
      <c r="L1773">
        <v>33079.160000000003</v>
      </c>
      <c r="M1773">
        <v>33079.160000000003</v>
      </c>
      <c r="N1773">
        <v>0</v>
      </c>
      <c r="O1773">
        <v>29771.24</v>
      </c>
      <c r="P1773">
        <v>0</v>
      </c>
      <c r="Q1773">
        <v>2480.94</v>
      </c>
      <c r="R1773">
        <v>2480.94</v>
      </c>
      <c r="S1773">
        <v>0</v>
      </c>
    </row>
    <row r="1774" spans="1:19" x14ac:dyDescent="0.25">
      <c r="A1774">
        <v>4</v>
      </c>
      <c r="B1774">
        <v>4332</v>
      </c>
      <c r="C1774" s="34" t="s">
        <v>3736</v>
      </c>
      <c r="D1774" s="34" t="s">
        <v>90</v>
      </c>
      <c r="E1774" s="34" t="s">
        <v>9</v>
      </c>
      <c r="F1774" s="34" t="s">
        <v>8679</v>
      </c>
      <c r="G1774" s="34" t="s">
        <v>8623</v>
      </c>
      <c r="H1774" s="34" t="s">
        <v>107</v>
      </c>
      <c r="I1774">
        <v>0</v>
      </c>
      <c r="J1774" s="34" t="s">
        <v>6969</v>
      </c>
      <c r="K1774" s="35">
        <v>48092</v>
      </c>
      <c r="L1774">
        <v>1430208.28</v>
      </c>
      <c r="M1774">
        <v>1271511.42</v>
      </c>
      <c r="N1774">
        <v>-158696.85999999999</v>
      </c>
      <c r="O1774">
        <v>1144360.28</v>
      </c>
      <c r="P1774">
        <v>-142827.17000000001</v>
      </c>
      <c r="Q1774">
        <v>0</v>
      </c>
      <c r="R1774">
        <v>0</v>
      </c>
      <c r="S1774">
        <v>0</v>
      </c>
    </row>
    <row r="1775" spans="1:19" x14ac:dyDescent="0.25">
      <c r="A1775">
        <v>4</v>
      </c>
      <c r="B1775">
        <v>4332</v>
      </c>
      <c r="C1775" s="34" t="s">
        <v>3736</v>
      </c>
      <c r="D1775" s="34" t="s">
        <v>1931</v>
      </c>
      <c r="E1775" s="34" t="s">
        <v>48</v>
      </c>
      <c r="F1775" s="34" t="s">
        <v>7546</v>
      </c>
      <c r="G1775" s="34" t="s">
        <v>7547</v>
      </c>
      <c r="H1775" s="34" t="s">
        <v>86</v>
      </c>
      <c r="I1775">
        <v>1</v>
      </c>
      <c r="J1775" s="34" t="s">
        <v>6969</v>
      </c>
      <c r="K1775" s="35">
        <v>43507</v>
      </c>
      <c r="L1775">
        <v>25939.41</v>
      </c>
      <c r="M1775">
        <v>25939.41</v>
      </c>
      <c r="N1775">
        <v>0</v>
      </c>
      <c r="O1775">
        <v>25939.41</v>
      </c>
      <c r="P1775">
        <v>0</v>
      </c>
      <c r="Q1775">
        <v>0</v>
      </c>
      <c r="R1775">
        <v>0</v>
      </c>
      <c r="S1775">
        <v>0</v>
      </c>
    </row>
    <row r="1776" spans="1:19" x14ac:dyDescent="0.25">
      <c r="A1776">
        <v>4</v>
      </c>
      <c r="B1776">
        <v>4332</v>
      </c>
      <c r="C1776" s="34" t="s">
        <v>3736</v>
      </c>
      <c r="D1776" s="34" t="s">
        <v>1282</v>
      </c>
      <c r="E1776" s="34" t="s">
        <v>9</v>
      </c>
      <c r="F1776" s="34" t="s">
        <v>5194</v>
      </c>
      <c r="G1776" s="34" t="s">
        <v>3005</v>
      </c>
      <c r="H1776" s="34" t="s">
        <v>100</v>
      </c>
      <c r="I1776">
        <v>1</v>
      </c>
      <c r="J1776" s="34" t="s">
        <v>6969</v>
      </c>
      <c r="K1776" s="35">
        <v>43864</v>
      </c>
      <c r="L1776">
        <v>85448.05</v>
      </c>
      <c r="M1776">
        <v>85448.05</v>
      </c>
      <c r="N1776">
        <v>0</v>
      </c>
      <c r="O1776">
        <v>76903.25</v>
      </c>
      <c r="P1776">
        <v>0</v>
      </c>
      <c r="Q1776">
        <v>6408.6</v>
      </c>
      <c r="R1776">
        <v>6408.6</v>
      </c>
      <c r="S1776">
        <v>0</v>
      </c>
    </row>
    <row r="1777" spans="1:19" x14ac:dyDescent="0.25">
      <c r="A1777">
        <v>4</v>
      </c>
      <c r="B1777">
        <v>4332</v>
      </c>
      <c r="C1777" s="34" t="s">
        <v>3736</v>
      </c>
      <c r="D1777" s="34" t="s">
        <v>1132</v>
      </c>
      <c r="E1777" s="34" t="s">
        <v>93</v>
      </c>
      <c r="F1777" s="34" t="s">
        <v>5195</v>
      </c>
      <c r="G1777" s="34" t="s">
        <v>3132</v>
      </c>
      <c r="H1777" s="34" t="s">
        <v>107</v>
      </c>
      <c r="I1777">
        <v>0.95</v>
      </c>
      <c r="J1777" s="34" t="s">
        <v>6969</v>
      </c>
      <c r="K1777" s="35">
        <v>48092</v>
      </c>
      <c r="L1777">
        <v>243532.94</v>
      </c>
      <c r="M1777">
        <v>236772.6</v>
      </c>
      <c r="N1777">
        <v>-6760.34</v>
      </c>
      <c r="O1777">
        <v>213095.34</v>
      </c>
      <c r="P1777">
        <v>-6084.31</v>
      </c>
      <c r="Q1777">
        <v>18264.97</v>
      </c>
      <c r="R1777">
        <v>18264.97</v>
      </c>
      <c r="S1777">
        <v>0</v>
      </c>
    </row>
    <row r="1778" spans="1:19" x14ac:dyDescent="0.25">
      <c r="A1778">
        <v>4</v>
      </c>
      <c r="B1778">
        <v>4332</v>
      </c>
      <c r="C1778" s="34" t="s">
        <v>3736</v>
      </c>
      <c r="D1778" s="34" t="s">
        <v>424</v>
      </c>
      <c r="E1778" s="34" t="s">
        <v>82</v>
      </c>
      <c r="F1778" s="34" t="s">
        <v>5196</v>
      </c>
      <c r="G1778" s="34" t="s">
        <v>3198</v>
      </c>
      <c r="H1778" s="34" t="s">
        <v>104</v>
      </c>
      <c r="I1778">
        <v>0</v>
      </c>
      <c r="J1778" s="34" t="s">
        <v>6969</v>
      </c>
      <c r="K1778" s="35">
        <v>43962</v>
      </c>
      <c r="L1778">
        <v>27254.99</v>
      </c>
      <c r="M1778">
        <v>27254.99</v>
      </c>
      <c r="N1778">
        <v>0</v>
      </c>
      <c r="O1778">
        <v>24529.49</v>
      </c>
      <c r="P1778">
        <v>0</v>
      </c>
      <c r="Q1778">
        <v>2044.1299999999999</v>
      </c>
      <c r="R1778">
        <v>2044.12</v>
      </c>
      <c r="S1778">
        <v>0.01</v>
      </c>
    </row>
    <row r="1779" spans="1:19" x14ac:dyDescent="0.25">
      <c r="A1779">
        <v>4</v>
      </c>
      <c r="B1779">
        <v>4332</v>
      </c>
      <c r="C1779" s="34" t="s">
        <v>3736</v>
      </c>
      <c r="D1779" s="34" t="s">
        <v>668</v>
      </c>
      <c r="E1779" s="34" t="s">
        <v>93</v>
      </c>
      <c r="F1779" s="34" t="s">
        <v>5197</v>
      </c>
      <c r="G1779" s="34" t="s">
        <v>1809</v>
      </c>
      <c r="H1779" s="34" t="s">
        <v>86</v>
      </c>
      <c r="I1779">
        <v>1</v>
      </c>
      <c r="J1779" s="34" t="s">
        <v>6969</v>
      </c>
      <c r="K1779" s="35">
        <v>43781</v>
      </c>
      <c r="L1779">
        <v>59288.25</v>
      </c>
      <c r="M1779">
        <v>59288.25</v>
      </c>
      <c r="N1779">
        <v>0</v>
      </c>
      <c r="O1779">
        <v>53359.43</v>
      </c>
      <c r="P1779">
        <v>0</v>
      </c>
      <c r="Q1779">
        <v>4446.62</v>
      </c>
      <c r="R1779">
        <v>4446.62</v>
      </c>
      <c r="S1779">
        <v>0</v>
      </c>
    </row>
    <row r="1780" spans="1:19" x14ac:dyDescent="0.25">
      <c r="A1780">
        <v>4</v>
      </c>
      <c r="B1780">
        <v>4332</v>
      </c>
      <c r="C1780" s="34" t="s">
        <v>3736</v>
      </c>
      <c r="D1780" s="34" t="s">
        <v>34</v>
      </c>
      <c r="E1780" s="34" t="s">
        <v>15</v>
      </c>
      <c r="F1780" s="34" t="s">
        <v>5198</v>
      </c>
      <c r="G1780" s="34" t="s">
        <v>488</v>
      </c>
      <c r="H1780" s="34" t="s">
        <v>124</v>
      </c>
      <c r="I1780">
        <v>0</v>
      </c>
      <c r="J1780" s="34" t="s">
        <v>6969</v>
      </c>
      <c r="K1780" s="35">
        <v>43294</v>
      </c>
      <c r="L1780">
        <v>13468.07</v>
      </c>
      <c r="M1780">
        <v>13468.07</v>
      </c>
      <c r="N1780">
        <v>0</v>
      </c>
      <c r="O1780">
        <v>12121.26</v>
      </c>
      <c r="P1780">
        <v>0</v>
      </c>
      <c r="Q1780">
        <v>1010.11</v>
      </c>
      <c r="R1780">
        <v>1010.11</v>
      </c>
      <c r="S1780">
        <v>0</v>
      </c>
    </row>
    <row r="1781" spans="1:19" x14ac:dyDescent="0.25">
      <c r="A1781">
        <v>4</v>
      </c>
      <c r="B1781">
        <v>4332</v>
      </c>
      <c r="C1781" s="34" t="s">
        <v>3736</v>
      </c>
      <c r="D1781" s="34" t="s">
        <v>90</v>
      </c>
      <c r="E1781" s="34" t="s">
        <v>9</v>
      </c>
      <c r="F1781" s="34" t="s">
        <v>7548</v>
      </c>
      <c r="G1781" s="34" t="s">
        <v>7549</v>
      </c>
      <c r="H1781" s="34" t="s">
        <v>107</v>
      </c>
      <c r="I1781">
        <v>0.4</v>
      </c>
      <c r="J1781" s="34" t="s">
        <v>6969</v>
      </c>
      <c r="K1781" s="35">
        <v>48092</v>
      </c>
      <c r="L1781">
        <v>253327</v>
      </c>
      <c r="M1781">
        <v>253327</v>
      </c>
      <c r="N1781">
        <v>0</v>
      </c>
      <c r="O1781">
        <v>227994.3</v>
      </c>
      <c r="P1781">
        <v>0</v>
      </c>
      <c r="Q1781">
        <v>0</v>
      </c>
      <c r="R1781">
        <v>0</v>
      </c>
      <c r="S1781">
        <v>0</v>
      </c>
    </row>
    <row r="1782" spans="1:19" x14ac:dyDescent="0.25">
      <c r="A1782">
        <v>4</v>
      </c>
      <c r="B1782">
        <v>4332</v>
      </c>
      <c r="C1782" s="34" t="s">
        <v>3736</v>
      </c>
      <c r="D1782" s="34" t="s">
        <v>1978</v>
      </c>
      <c r="E1782" s="34" t="s">
        <v>9</v>
      </c>
      <c r="F1782" s="34" t="s">
        <v>5199</v>
      </c>
      <c r="G1782" s="34" t="s">
        <v>1979</v>
      </c>
      <c r="H1782" s="34" t="s">
        <v>107</v>
      </c>
      <c r="I1782">
        <v>1</v>
      </c>
      <c r="J1782" s="34" t="s">
        <v>6969</v>
      </c>
      <c r="K1782" s="35">
        <v>43507</v>
      </c>
      <c r="L1782">
        <v>13942.26</v>
      </c>
      <c r="M1782">
        <v>13942.26</v>
      </c>
      <c r="N1782">
        <v>0</v>
      </c>
      <c r="O1782">
        <v>12548.03</v>
      </c>
      <c r="P1782">
        <v>0</v>
      </c>
      <c r="Q1782">
        <v>1045.67</v>
      </c>
      <c r="R1782">
        <v>1045.67</v>
      </c>
      <c r="S1782">
        <v>0</v>
      </c>
    </row>
    <row r="1783" spans="1:19" x14ac:dyDescent="0.25">
      <c r="A1783">
        <v>4</v>
      </c>
      <c r="B1783">
        <v>4332</v>
      </c>
      <c r="C1783" s="34" t="s">
        <v>3736</v>
      </c>
      <c r="D1783" s="34" t="s">
        <v>1801</v>
      </c>
      <c r="E1783" s="34" t="s">
        <v>1802</v>
      </c>
      <c r="F1783" s="34" t="s">
        <v>5200</v>
      </c>
      <c r="G1783" s="34" t="s">
        <v>2117</v>
      </c>
      <c r="H1783" s="34" t="s">
        <v>124</v>
      </c>
      <c r="I1783">
        <v>1</v>
      </c>
      <c r="J1783" s="34" t="s">
        <v>6969</v>
      </c>
      <c r="K1783" s="35">
        <v>44085</v>
      </c>
      <c r="L1783">
        <v>13344.07</v>
      </c>
      <c r="M1783">
        <v>6768.57</v>
      </c>
      <c r="N1783">
        <v>-6575.5</v>
      </c>
      <c r="O1783">
        <v>6091.71</v>
      </c>
      <c r="P1783">
        <v>-5917.95</v>
      </c>
      <c r="Q1783">
        <v>1000.81</v>
      </c>
      <c r="R1783">
        <v>1000.81</v>
      </c>
      <c r="S1783">
        <v>0</v>
      </c>
    </row>
    <row r="1784" spans="1:19" x14ac:dyDescent="0.25">
      <c r="A1784">
        <v>4</v>
      </c>
      <c r="B1784">
        <v>4332</v>
      </c>
      <c r="C1784" s="34" t="s">
        <v>3736</v>
      </c>
      <c r="D1784" s="34" t="s">
        <v>984</v>
      </c>
      <c r="E1784" s="34" t="s">
        <v>25</v>
      </c>
      <c r="F1784" s="34" t="s">
        <v>7550</v>
      </c>
      <c r="G1784" s="34" t="s">
        <v>7551</v>
      </c>
      <c r="H1784" s="34" t="s">
        <v>86</v>
      </c>
      <c r="I1784">
        <v>1</v>
      </c>
      <c r="J1784" s="34" t="s">
        <v>6969</v>
      </c>
      <c r="K1784" s="35">
        <v>43507</v>
      </c>
      <c r="L1784">
        <v>11501.86</v>
      </c>
      <c r="M1784">
        <v>11501.86</v>
      </c>
      <c r="N1784">
        <v>0</v>
      </c>
      <c r="O1784">
        <v>11501.86</v>
      </c>
      <c r="P1784">
        <v>0</v>
      </c>
      <c r="Q1784">
        <v>0</v>
      </c>
      <c r="R1784">
        <v>0</v>
      </c>
      <c r="S1784">
        <v>0</v>
      </c>
    </row>
    <row r="1785" spans="1:19" x14ac:dyDescent="0.25">
      <c r="A1785">
        <v>4</v>
      </c>
      <c r="B1785">
        <v>4332</v>
      </c>
      <c r="C1785" s="34" t="s">
        <v>3736</v>
      </c>
      <c r="D1785" s="34" t="s">
        <v>98</v>
      </c>
      <c r="E1785" s="34" t="s">
        <v>147</v>
      </c>
      <c r="F1785" s="34" t="s">
        <v>5201</v>
      </c>
      <c r="G1785" s="34" t="s">
        <v>1840</v>
      </c>
      <c r="H1785" s="34" t="s">
        <v>107</v>
      </c>
      <c r="I1785">
        <v>1</v>
      </c>
      <c r="J1785" s="34" t="s">
        <v>6969</v>
      </c>
      <c r="K1785" s="35">
        <v>43411</v>
      </c>
      <c r="L1785">
        <v>74006.73</v>
      </c>
      <c r="M1785">
        <v>74006.73</v>
      </c>
      <c r="N1785">
        <v>0</v>
      </c>
      <c r="O1785">
        <v>66606.06</v>
      </c>
      <c r="P1785">
        <v>0</v>
      </c>
      <c r="Q1785">
        <v>5550.5</v>
      </c>
      <c r="R1785">
        <v>5550.5</v>
      </c>
      <c r="S1785">
        <v>0</v>
      </c>
    </row>
    <row r="1786" spans="1:19" x14ac:dyDescent="0.25">
      <c r="A1786">
        <v>4</v>
      </c>
      <c r="B1786">
        <v>4332</v>
      </c>
      <c r="C1786" s="34" t="s">
        <v>3736</v>
      </c>
      <c r="D1786" s="34" t="s">
        <v>55</v>
      </c>
      <c r="E1786" s="34" t="s">
        <v>25</v>
      </c>
      <c r="F1786" s="34" t="s">
        <v>7552</v>
      </c>
      <c r="G1786" s="34" t="s">
        <v>7553</v>
      </c>
      <c r="H1786" s="34" t="s">
        <v>86</v>
      </c>
      <c r="I1786">
        <v>1</v>
      </c>
      <c r="J1786" s="34" t="s">
        <v>6969</v>
      </c>
      <c r="K1786" s="35">
        <v>43929</v>
      </c>
      <c r="L1786">
        <v>421864.5</v>
      </c>
      <c r="M1786">
        <v>421864.5</v>
      </c>
      <c r="N1786">
        <v>0</v>
      </c>
      <c r="O1786">
        <v>421864.5</v>
      </c>
      <c r="P1786">
        <v>0</v>
      </c>
      <c r="Q1786">
        <v>0</v>
      </c>
      <c r="R1786">
        <v>0</v>
      </c>
      <c r="S1786">
        <v>0</v>
      </c>
    </row>
    <row r="1787" spans="1:19" x14ac:dyDescent="0.25">
      <c r="A1787">
        <v>4</v>
      </c>
      <c r="B1787">
        <v>4332</v>
      </c>
      <c r="C1787" s="34" t="s">
        <v>3736</v>
      </c>
      <c r="D1787" s="34" t="s">
        <v>13</v>
      </c>
      <c r="E1787" s="34" t="s">
        <v>9</v>
      </c>
      <c r="F1787" s="34" t="s">
        <v>8790</v>
      </c>
      <c r="G1787" s="34" t="s">
        <v>8791</v>
      </c>
      <c r="H1787" s="34" t="s">
        <v>29</v>
      </c>
      <c r="I1787">
        <v>0.05</v>
      </c>
      <c r="J1787" s="34" t="s">
        <v>6970</v>
      </c>
      <c r="K1787" s="35">
        <v>48092</v>
      </c>
      <c r="L1787">
        <v>3850000</v>
      </c>
      <c r="M1787">
        <v>3850000</v>
      </c>
      <c r="N1787">
        <v>0</v>
      </c>
      <c r="O1787">
        <v>1724122.61</v>
      </c>
      <c r="P1787">
        <v>0</v>
      </c>
      <c r="Q1787">
        <v>0</v>
      </c>
      <c r="R1787">
        <v>0</v>
      </c>
      <c r="S1787">
        <v>0</v>
      </c>
    </row>
    <row r="1788" spans="1:19" x14ac:dyDescent="0.25">
      <c r="A1788">
        <v>4</v>
      </c>
      <c r="B1788">
        <v>4332</v>
      </c>
      <c r="C1788" s="34" t="s">
        <v>3736</v>
      </c>
      <c r="D1788" s="34" t="s">
        <v>380</v>
      </c>
      <c r="E1788" s="34" t="s">
        <v>168</v>
      </c>
      <c r="F1788" s="34" t="s">
        <v>7554</v>
      </c>
      <c r="G1788" s="34" t="s">
        <v>141</v>
      </c>
      <c r="H1788" s="34" t="s">
        <v>86</v>
      </c>
      <c r="I1788">
        <v>1</v>
      </c>
      <c r="J1788" s="34" t="s">
        <v>6969</v>
      </c>
      <c r="K1788" s="35">
        <v>43265</v>
      </c>
      <c r="L1788">
        <v>36580.019999999997</v>
      </c>
      <c r="M1788">
        <v>36580.019999999997</v>
      </c>
      <c r="N1788">
        <v>0</v>
      </c>
      <c r="O1788">
        <v>36580.019999999997</v>
      </c>
      <c r="P1788">
        <v>0</v>
      </c>
      <c r="Q1788">
        <v>0</v>
      </c>
      <c r="R1788">
        <v>0</v>
      </c>
      <c r="S1788">
        <v>0</v>
      </c>
    </row>
    <row r="1789" spans="1:19" x14ac:dyDescent="0.25">
      <c r="A1789">
        <v>4</v>
      </c>
      <c r="B1789">
        <v>4332</v>
      </c>
      <c r="C1789" s="34" t="s">
        <v>3736</v>
      </c>
      <c r="D1789" s="34" t="s">
        <v>1659</v>
      </c>
      <c r="E1789" s="34" t="s">
        <v>687</v>
      </c>
      <c r="F1789" s="34" t="s">
        <v>5202</v>
      </c>
      <c r="G1789" s="34" t="s">
        <v>2028</v>
      </c>
      <c r="H1789" s="34" t="s">
        <v>124</v>
      </c>
      <c r="I1789">
        <v>1</v>
      </c>
      <c r="J1789" s="34" t="s">
        <v>6969</v>
      </c>
      <c r="K1789" s="35">
        <v>43955</v>
      </c>
      <c r="L1789">
        <v>125068.68</v>
      </c>
      <c r="M1789">
        <v>124964.92</v>
      </c>
      <c r="N1789">
        <v>-103.76</v>
      </c>
      <c r="O1789">
        <v>112468.43</v>
      </c>
      <c r="P1789">
        <v>-93.38</v>
      </c>
      <c r="Q1789">
        <v>9372.3700000000008</v>
      </c>
      <c r="R1789">
        <v>9372.3700000000008</v>
      </c>
      <c r="S1789">
        <v>0</v>
      </c>
    </row>
    <row r="1790" spans="1:19" x14ac:dyDescent="0.25">
      <c r="A1790">
        <v>4</v>
      </c>
      <c r="B1790">
        <v>4332</v>
      </c>
      <c r="C1790" s="34" t="s">
        <v>3736</v>
      </c>
      <c r="D1790" s="34" t="s">
        <v>59</v>
      </c>
      <c r="E1790" s="34" t="s">
        <v>60</v>
      </c>
      <c r="F1790" s="34" t="s">
        <v>7555</v>
      </c>
      <c r="G1790" s="34" t="s">
        <v>7556</v>
      </c>
      <c r="H1790" s="34" t="s">
        <v>86</v>
      </c>
      <c r="I1790">
        <v>1</v>
      </c>
      <c r="J1790" s="34" t="s">
        <v>6969</v>
      </c>
      <c r="K1790" s="35">
        <v>43410</v>
      </c>
      <c r="L1790">
        <v>117156.76</v>
      </c>
      <c r="M1790">
        <v>117156.76</v>
      </c>
      <c r="N1790">
        <v>0</v>
      </c>
      <c r="O1790">
        <v>117156.76</v>
      </c>
      <c r="P1790">
        <v>0</v>
      </c>
      <c r="Q1790">
        <v>0</v>
      </c>
      <c r="R1790">
        <v>0</v>
      </c>
      <c r="S1790">
        <v>0</v>
      </c>
    </row>
    <row r="1791" spans="1:19" x14ac:dyDescent="0.25">
      <c r="A1791">
        <v>4</v>
      </c>
      <c r="B1791">
        <v>4332</v>
      </c>
      <c r="C1791" s="34" t="s">
        <v>3736</v>
      </c>
      <c r="D1791" s="34" t="s">
        <v>795</v>
      </c>
      <c r="E1791" s="34" t="s">
        <v>60</v>
      </c>
      <c r="F1791" s="34" t="s">
        <v>7557</v>
      </c>
      <c r="G1791" s="34" t="s">
        <v>7558</v>
      </c>
      <c r="H1791" s="34" t="s">
        <v>100</v>
      </c>
      <c r="I1791">
        <v>0</v>
      </c>
      <c r="J1791" s="34" t="s">
        <v>6969</v>
      </c>
      <c r="K1791" s="35">
        <v>48092</v>
      </c>
      <c r="L1791">
        <v>20810</v>
      </c>
      <c r="M1791">
        <v>20810</v>
      </c>
      <c r="N1791">
        <v>0</v>
      </c>
      <c r="O1791">
        <v>18729</v>
      </c>
      <c r="P1791">
        <v>0</v>
      </c>
      <c r="Q1791">
        <v>1560.75</v>
      </c>
      <c r="R1791">
        <v>1560.75</v>
      </c>
      <c r="S1791">
        <v>0</v>
      </c>
    </row>
    <row r="1792" spans="1:19" x14ac:dyDescent="0.25">
      <c r="A1792">
        <v>4</v>
      </c>
      <c r="B1792">
        <v>4332</v>
      </c>
      <c r="C1792" s="34" t="s">
        <v>3736</v>
      </c>
      <c r="D1792" s="34" t="s">
        <v>567</v>
      </c>
      <c r="E1792" s="34" t="s">
        <v>421</v>
      </c>
      <c r="F1792" s="34" t="s">
        <v>7559</v>
      </c>
      <c r="G1792" s="34" t="s">
        <v>7560</v>
      </c>
      <c r="H1792" s="34" t="s">
        <v>86</v>
      </c>
      <c r="I1792">
        <v>1</v>
      </c>
      <c r="J1792" s="34" t="s">
        <v>6969</v>
      </c>
      <c r="K1792" s="35">
        <v>44060</v>
      </c>
      <c r="L1792">
        <v>5641731.5700000003</v>
      </c>
      <c r="M1792">
        <v>2215934.17</v>
      </c>
      <c r="N1792">
        <v>-3425797.4</v>
      </c>
      <c r="O1792">
        <v>2215934.17</v>
      </c>
      <c r="P1792">
        <v>-3425797.4</v>
      </c>
      <c r="Q1792">
        <v>0</v>
      </c>
      <c r="R1792">
        <v>0</v>
      </c>
      <c r="S1792">
        <v>0</v>
      </c>
    </row>
    <row r="1793" spans="1:19" x14ac:dyDescent="0.25">
      <c r="A1793">
        <v>4</v>
      </c>
      <c r="B1793">
        <v>4332</v>
      </c>
      <c r="C1793" s="34" t="s">
        <v>3736</v>
      </c>
      <c r="D1793" s="34" t="s">
        <v>1654</v>
      </c>
      <c r="E1793" s="34" t="s">
        <v>131</v>
      </c>
      <c r="F1793" s="34" t="s">
        <v>5203</v>
      </c>
      <c r="G1793" s="34" t="s">
        <v>2003</v>
      </c>
      <c r="H1793" s="34" t="s">
        <v>124</v>
      </c>
      <c r="I1793">
        <v>0.5</v>
      </c>
      <c r="J1793" s="34" t="s">
        <v>6969</v>
      </c>
      <c r="K1793" s="35">
        <v>43571</v>
      </c>
      <c r="L1793">
        <v>49794</v>
      </c>
      <c r="M1793">
        <v>49794</v>
      </c>
      <c r="N1793">
        <v>0</v>
      </c>
      <c r="O1793">
        <v>44814.6</v>
      </c>
      <c r="P1793">
        <v>0</v>
      </c>
      <c r="Q1793">
        <v>3734.55</v>
      </c>
      <c r="R1793">
        <v>3734.55</v>
      </c>
      <c r="S1793">
        <v>0</v>
      </c>
    </row>
    <row r="1794" spans="1:19" x14ac:dyDescent="0.25">
      <c r="A1794">
        <v>4</v>
      </c>
      <c r="B1794">
        <v>4332</v>
      </c>
      <c r="C1794" s="34" t="s">
        <v>3736</v>
      </c>
      <c r="D1794" s="34" t="s">
        <v>747</v>
      </c>
      <c r="E1794" s="34" t="s">
        <v>48</v>
      </c>
      <c r="F1794" s="34" t="s">
        <v>5204</v>
      </c>
      <c r="G1794" s="34" t="s">
        <v>1833</v>
      </c>
      <c r="H1794" s="34" t="s">
        <v>107</v>
      </c>
      <c r="I1794">
        <v>0</v>
      </c>
      <c r="J1794" s="34" t="s">
        <v>6969</v>
      </c>
      <c r="K1794" s="35">
        <v>44357</v>
      </c>
      <c r="L1794">
        <v>3130.5</v>
      </c>
      <c r="M1794">
        <v>0</v>
      </c>
      <c r="N1794">
        <v>-3130.5</v>
      </c>
      <c r="O1794">
        <v>0</v>
      </c>
      <c r="P1794">
        <v>-2817.45</v>
      </c>
      <c r="Q1794">
        <v>234.79</v>
      </c>
      <c r="R1794">
        <v>234.79</v>
      </c>
      <c r="S1794">
        <v>0</v>
      </c>
    </row>
    <row r="1795" spans="1:19" x14ac:dyDescent="0.25">
      <c r="A1795">
        <v>4</v>
      </c>
      <c r="B1795">
        <v>4332</v>
      </c>
      <c r="C1795" s="34" t="s">
        <v>3736</v>
      </c>
      <c r="D1795" s="34" t="s">
        <v>1596</v>
      </c>
      <c r="E1795" s="34" t="s">
        <v>25</v>
      </c>
      <c r="F1795" s="34" t="s">
        <v>5205</v>
      </c>
      <c r="G1795" s="34" t="s">
        <v>1817</v>
      </c>
      <c r="H1795" s="34" t="s">
        <v>107</v>
      </c>
      <c r="I1795">
        <v>1</v>
      </c>
      <c r="J1795" s="34" t="s">
        <v>6969</v>
      </c>
      <c r="K1795" s="35">
        <v>43411</v>
      </c>
      <c r="L1795">
        <v>101619.79</v>
      </c>
      <c r="M1795">
        <v>101619.79</v>
      </c>
      <c r="N1795">
        <v>0</v>
      </c>
      <c r="O1795">
        <v>91457.81</v>
      </c>
      <c r="P1795">
        <v>0</v>
      </c>
      <c r="Q1795">
        <v>7621.49</v>
      </c>
      <c r="R1795">
        <v>7621.48</v>
      </c>
      <c r="S1795">
        <v>0.01</v>
      </c>
    </row>
    <row r="1796" spans="1:19" x14ac:dyDescent="0.25">
      <c r="A1796">
        <v>4</v>
      </c>
      <c r="B1796">
        <v>4332</v>
      </c>
      <c r="C1796" s="34" t="s">
        <v>3736</v>
      </c>
      <c r="D1796" s="34" t="s">
        <v>660</v>
      </c>
      <c r="E1796" s="34" t="s">
        <v>147</v>
      </c>
      <c r="F1796" s="34" t="s">
        <v>5206</v>
      </c>
      <c r="G1796" s="34" t="s">
        <v>2308</v>
      </c>
      <c r="H1796" s="34" t="s">
        <v>107</v>
      </c>
      <c r="I1796">
        <v>0.1</v>
      </c>
      <c r="J1796" s="34" t="s">
        <v>6969</v>
      </c>
      <c r="K1796" s="35">
        <v>43788</v>
      </c>
      <c r="L1796">
        <v>16851.03</v>
      </c>
      <c r="M1796">
        <v>16851.03</v>
      </c>
      <c r="N1796">
        <v>0</v>
      </c>
      <c r="O1796">
        <v>15165.93</v>
      </c>
      <c r="P1796">
        <v>0</v>
      </c>
      <c r="Q1796">
        <v>1263.83</v>
      </c>
      <c r="R1796">
        <v>1263.83</v>
      </c>
      <c r="S1796">
        <v>0</v>
      </c>
    </row>
    <row r="1797" spans="1:19" x14ac:dyDescent="0.25">
      <c r="A1797">
        <v>4</v>
      </c>
      <c r="B1797">
        <v>4332</v>
      </c>
      <c r="C1797" s="34" t="s">
        <v>3736</v>
      </c>
      <c r="D1797" s="34" t="s">
        <v>865</v>
      </c>
      <c r="E1797" s="34" t="s">
        <v>255</v>
      </c>
      <c r="F1797" s="34" t="s">
        <v>8792</v>
      </c>
      <c r="G1797" s="34" t="s">
        <v>8793</v>
      </c>
      <c r="H1797" s="34" t="s">
        <v>8794</v>
      </c>
      <c r="I1797">
        <v>0.06</v>
      </c>
      <c r="J1797" s="34" t="s">
        <v>6970</v>
      </c>
      <c r="K1797" s="35">
        <v>48092</v>
      </c>
      <c r="L1797">
        <v>206497.87</v>
      </c>
      <c r="M1797">
        <v>206497.87</v>
      </c>
      <c r="N1797">
        <v>0</v>
      </c>
      <c r="O1797">
        <v>154873.4025</v>
      </c>
      <c r="P1797">
        <v>0</v>
      </c>
      <c r="Q1797">
        <v>0</v>
      </c>
      <c r="R1797">
        <v>0</v>
      </c>
      <c r="S1797">
        <v>0</v>
      </c>
    </row>
    <row r="1798" spans="1:19" x14ac:dyDescent="0.25">
      <c r="A1798">
        <v>4</v>
      </c>
      <c r="B1798">
        <v>4332</v>
      </c>
      <c r="C1798" s="34" t="s">
        <v>3736</v>
      </c>
      <c r="D1798" s="34" t="s">
        <v>795</v>
      </c>
      <c r="E1798" s="34" t="s">
        <v>60</v>
      </c>
      <c r="F1798" s="34" t="s">
        <v>8795</v>
      </c>
      <c r="G1798" s="34" t="s">
        <v>8796</v>
      </c>
      <c r="H1798" s="34" t="s">
        <v>100</v>
      </c>
      <c r="I1798">
        <v>0.5</v>
      </c>
      <c r="J1798" s="34" t="s">
        <v>6969</v>
      </c>
      <c r="K1798" s="35">
        <v>48092</v>
      </c>
      <c r="L1798">
        <v>31750</v>
      </c>
      <c r="M1798">
        <v>31750</v>
      </c>
      <c r="N1798">
        <v>0</v>
      </c>
      <c r="O1798">
        <v>28575</v>
      </c>
      <c r="P1798">
        <v>0</v>
      </c>
      <c r="Q1798">
        <v>2381.25</v>
      </c>
      <c r="R1798">
        <v>0</v>
      </c>
      <c r="S1798">
        <v>2381.25</v>
      </c>
    </row>
    <row r="1799" spans="1:19" x14ac:dyDescent="0.25">
      <c r="A1799">
        <v>4</v>
      </c>
      <c r="B1799">
        <v>4332</v>
      </c>
      <c r="C1799" s="34" t="s">
        <v>3736</v>
      </c>
      <c r="D1799" s="34" t="s">
        <v>1978</v>
      </c>
      <c r="E1799" s="34" t="s">
        <v>9</v>
      </c>
      <c r="F1799" s="34" t="s">
        <v>5207</v>
      </c>
      <c r="G1799" s="34" t="s">
        <v>1991</v>
      </c>
      <c r="H1799" s="34" t="s">
        <v>107</v>
      </c>
      <c r="I1799">
        <v>1</v>
      </c>
      <c r="J1799" s="34" t="s">
        <v>6969</v>
      </c>
      <c r="K1799" s="35">
        <v>43507</v>
      </c>
      <c r="L1799">
        <v>4123.7</v>
      </c>
      <c r="M1799">
        <v>4123.7</v>
      </c>
      <c r="N1799">
        <v>0</v>
      </c>
      <c r="O1799">
        <v>3711.33</v>
      </c>
      <c r="P1799">
        <v>0</v>
      </c>
      <c r="Q1799">
        <v>309.27999999999997</v>
      </c>
      <c r="R1799">
        <v>309.27999999999997</v>
      </c>
      <c r="S1799">
        <v>0</v>
      </c>
    </row>
    <row r="1800" spans="1:19" x14ac:dyDescent="0.25">
      <c r="A1800">
        <v>4</v>
      </c>
      <c r="B1800">
        <v>4332</v>
      </c>
      <c r="C1800" s="34" t="s">
        <v>3736</v>
      </c>
      <c r="D1800" s="34" t="s">
        <v>795</v>
      </c>
      <c r="E1800" s="34" t="s">
        <v>60</v>
      </c>
      <c r="F1800" s="34" t="s">
        <v>5208</v>
      </c>
      <c r="G1800" s="34" t="s">
        <v>3498</v>
      </c>
      <c r="H1800" s="34" t="s">
        <v>100</v>
      </c>
      <c r="I1800">
        <v>0</v>
      </c>
      <c r="J1800" s="34" t="s">
        <v>6969</v>
      </c>
      <c r="K1800" s="35">
        <v>44085</v>
      </c>
      <c r="L1800">
        <v>72436.350000000006</v>
      </c>
      <c r="M1800">
        <v>72436.350000000006</v>
      </c>
      <c r="N1800">
        <v>0</v>
      </c>
      <c r="O1800">
        <v>65192.72</v>
      </c>
      <c r="P1800">
        <v>0</v>
      </c>
      <c r="Q1800">
        <v>5432.73</v>
      </c>
      <c r="R1800">
        <v>5432.73</v>
      </c>
      <c r="S1800">
        <v>0</v>
      </c>
    </row>
    <row r="1801" spans="1:19" x14ac:dyDescent="0.25">
      <c r="A1801">
        <v>4</v>
      </c>
      <c r="B1801">
        <v>4332</v>
      </c>
      <c r="C1801" s="34" t="s">
        <v>3736</v>
      </c>
      <c r="D1801" s="34" t="s">
        <v>1909</v>
      </c>
      <c r="E1801" s="34" t="s">
        <v>9</v>
      </c>
      <c r="F1801" s="34" t="s">
        <v>5209</v>
      </c>
      <c r="G1801" s="34" t="s">
        <v>1910</v>
      </c>
      <c r="H1801" s="34" t="s">
        <v>100</v>
      </c>
      <c r="I1801">
        <v>0.1</v>
      </c>
      <c r="J1801" s="34" t="s">
        <v>6969</v>
      </c>
      <c r="K1801" s="35">
        <v>43507</v>
      </c>
      <c r="L1801">
        <v>14732.98</v>
      </c>
      <c r="M1801">
        <v>14732.98</v>
      </c>
      <c r="N1801">
        <v>0</v>
      </c>
      <c r="O1801">
        <v>13259.68</v>
      </c>
      <c r="P1801">
        <v>0</v>
      </c>
      <c r="Q1801">
        <v>1104.98</v>
      </c>
      <c r="R1801">
        <v>1104.97</v>
      </c>
      <c r="S1801">
        <v>0.01</v>
      </c>
    </row>
    <row r="1802" spans="1:19" x14ac:dyDescent="0.25">
      <c r="A1802">
        <v>4</v>
      </c>
      <c r="B1802">
        <v>4332</v>
      </c>
      <c r="C1802" s="34" t="s">
        <v>3736</v>
      </c>
      <c r="D1802" s="34" t="s">
        <v>499</v>
      </c>
      <c r="E1802" s="34" t="s">
        <v>421</v>
      </c>
      <c r="F1802" s="34" t="s">
        <v>7561</v>
      </c>
      <c r="G1802" s="34" t="s">
        <v>141</v>
      </c>
      <c r="H1802" s="34" t="s">
        <v>86</v>
      </c>
      <c r="I1802">
        <v>1</v>
      </c>
      <c r="J1802" s="34" t="s">
        <v>6969</v>
      </c>
      <c r="K1802" s="35">
        <v>43265</v>
      </c>
      <c r="L1802">
        <v>96372.84</v>
      </c>
      <c r="M1802">
        <v>96372.84</v>
      </c>
      <c r="N1802">
        <v>0</v>
      </c>
      <c r="O1802">
        <v>96372.84</v>
      </c>
      <c r="P1802">
        <v>0</v>
      </c>
      <c r="Q1802">
        <v>0</v>
      </c>
      <c r="R1802">
        <v>0</v>
      </c>
      <c r="S1802">
        <v>0</v>
      </c>
    </row>
    <row r="1803" spans="1:19" x14ac:dyDescent="0.25">
      <c r="A1803">
        <v>4</v>
      </c>
      <c r="B1803">
        <v>4332</v>
      </c>
      <c r="C1803" s="34" t="s">
        <v>3736</v>
      </c>
      <c r="D1803" s="34" t="s">
        <v>255</v>
      </c>
      <c r="E1803" s="34" t="s">
        <v>255</v>
      </c>
      <c r="F1803" s="34" t="s">
        <v>5210</v>
      </c>
      <c r="G1803" s="34" t="s">
        <v>1918</v>
      </c>
      <c r="H1803" s="34" t="s">
        <v>104</v>
      </c>
      <c r="I1803">
        <v>1</v>
      </c>
      <c r="J1803" s="34" t="s">
        <v>6969</v>
      </c>
      <c r="K1803" s="35">
        <v>43417</v>
      </c>
      <c r="L1803">
        <v>116551.75</v>
      </c>
      <c r="M1803">
        <v>116551.75</v>
      </c>
      <c r="N1803">
        <v>0</v>
      </c>
      <c r="O1803">
        <v>104896.58</v>
      </c>
      <c r="P1803">
        <v>0</v>
      </c>
      <c r="Q1803">
        <v>8741.3799999999992</v>
      </c>
      <c r="R1803">
        <v>8741.3799999999992</v>
      </c>
      <c r="S1803">
        <v>0</v>
      </c>
    </row>
    <row r="1804" spans="1:19" x14ac:dyDescent="0.25">
      <c r="A1804">
        <v>4</v>
      </c>
      <c r="B1804">
        <v>4332</v>
      </c>
      <c r="C1804" s="34" t="s">
        <v>3736</v>
      </c>
      <c r="D1804" s="34" t="s">
        <v>548</v>
      </c>
      <c r="E1804" s="34" t="s">
        <v>9</v>
      </c>
      <c r="F1804" s="34" t="s">
        <v>5211</v>
      </c>
      <c r="G1804" s="34" t="s">
        <v>1812</v>
      </c>
      <c r="H1804" s="34" t="s">
        <v>104</v>
      </c>
      <c r="I1804">
        <v>0</v>
      </c>
      <c r="J1804" s="34" t="s">
        <v>6969</v>
      </c>
      <c r="K1804" s="35">
        <v>43788</v>
      </c>
      <c r="L1804">
        <v>55136.959999999999</v>
      </c>
      <c r="M1804">
        <v>55136.959999999999</v>
      </c>
      <c r="N1804">
        <v>0</v>
      </c>
      <c r="O1804">
        <v>49623.26</v>
      </c>
      <c r="P1804">
        <v>0</v>
      </c>
      <c r="Q1804">
        <v>4135.2800000000007</v>
      </c>
      <c r="R1804">
        <v>4135.2700000000004</v>
      </c>
      <c r="S1804">
        <v>0.01</v>
      </c>
    </row>
    <row r="1805" spans="1:19" x14ac:dyDescent="0.25">
      <c r="A1805">
        <v>4</v>
      </c>
      <c r="B1805">
        <v>4332</v>
      </c>
      <c r="C1805" s="34" t="s">
        <v>3736</v>
      </c>
      <c r="D1805" s="34" t="s">
        <v>98</v>
      </c>
      <c r="E1805" s="34" t="s">
        <v>147</v>
      </c>
      <c r="F1805" s="34" t="s">
        <v>5212</v>
      </c>
      <c r="G1805" s="34" t="s">
        <v>2203</v>
      </c>
      <c r="H1805" s="34" t="s">
        <v>107</v>
      </c>
      <c r="I1805">
        <v>0</v>
      </c>
      <c r="J1805" s="34" t="s">
        <v>6969</v>
      </c>
      <c r="K1805" s="35">
        <v>43507</v>
      </c>
      <c r="L1805">
        <v>5211.74</v>
      </c>
      <c r="M1805">
        <v>5211.74</v>
      </c>
      <c r="N1805">
        <v>0</v>
      </c>
      <c r="O1805">
        <v>4690.57</v>
      </c>
      <c r="P1805">
        <v>0</v>
      </c>
      <c r="Q1805">
        <v>390.88</v>
      </c>
      <c r="R1805">
        <v>390.88</v>
      </c>
      <c r="S1805">
        <v>0</v>
      </c>
    </row>
    <row r="1806" spans="1:19" x14ac:dyDescent="0.25">
      <c r="A1806">
        <v>4</v>
      </c>
      <c r="B1806">
        <v>4332</v>
      </c>
      <c r="C1806" s="34" t="s">
        <v>3736</v>
      </c>
      <c r="D1806" s="34" t="s">
        <v>1132</v>
      </c>
      <c r="E1806" s="34" t="s">
        <v>93</v>
      </c>
      <c r="F1806" s="34" t="s">
        <v>5213</v>
      </c>
      <c r="G1806" s="34" t="s">
        <v>2052</v>
      </c>
      <c r="H1806" s="34" t="s">
        <v>104</v>
      </c>
      <c r="I1806">
        <v>0.05</v>
      </c>
      <c r="J1806" s="34" t="s">
        <v>6969</v>
      </c>
      <c r="K1806" s="35">
        <v>43880</v>
      </c>
      <c r="L1806">
        <v>0</v>
      </c>
      <c r="M1806">
        <v>0</v>
      </c>
      <c r="N1806">
        <v>0</v>
      </c>
      <c r="O1806">
        <v>0</v>
      </c>
      <c r="P1806">
        <v>0</v>
      </c>
      <c r="Q1806">
        <v>0</v>
      </c>
      <c r="R1806">
        <v>0</v>
      </c>
      <c r="S1806">
        <v>0</v>
      </c>
    </row>
    <row r="1807" spans="1:19" x14ac:dyDescent="0.25">
      <c r="A1807">
        <v>4</v>
      </c>
      <c r="B1807">
        <v>4332</v>
      </c>
      <c r="C1807" s="34" t="s">
        <v>3736</v>
      </c>
      <c r="D1807" s="34" t="s">
        <v>327</v>
      </c>
      <c r="E1807" s="34" t="s">
        <v>9</v>
      </c>
      <c r="F1807" s="34" t="s">
        <v>5214</v>
      </c>
      <c r="G1807" s="34" t="s">
        <v>2075</v>
      </c>
      <c r="H1807" s="34" t="s">
        <v>107</v>
      </c>
      <c r="I1807">
        <v>0</v>
      </c>
      <c r="J1807" s="34" t="s">
        <v>6969</v>
      </c>
      <c r="K1807" s="35">
        <v>43917</v>
      </c>
      <c r="L1807">
        <v>90771.61</v>
      </c>
      <c r="M1807">
        <v>90771.61</v>
      </c>
      <c r="N1807">
        <v>0</v>
      </c>
      <c r="O1807">
        <v>81694.45</v>
      </c>
      <c r="P1807">
        <v>0</v>
      </c>
      <c r="Q1807">
        <v>6807.87</v>
      </c>
      <c r="R1807">
        <v>6807.87</v>
      </c>
      <c r="S1807">
        <v>0</v>
      </c>
    </row>
    <row r="1808" spans="1:19" x14ac:dyDescent="0.25">
      <c r="A1808">
        <v>4</v>
      </c>
      <c r="B1808">
        <v>4332</v>
      </c>
      <c r="C1808" s="34" t="s">
        <v>3736</v>
      </c>
      <c r="D1808" s="34" t="s">
        <v>795</v>
      </c>
      <c r="E1808" s="34" t="s">
        <v>60</v>
      </c>
      <c r="F1808" s="34" t="s">
        <v>5215</v>
      </c>
      <c r="G1808" s="34" t="s">
        <v>3096</v>
      </c>
      <c r="H1808" s="34" t="s">
        <v>100</v>
      </c>
      <c r="I1808">
        <v>1</v>
      </c>
      <c r="J1808" s="34" t="s">
        <v>6969</v>
      </c>
      <c r="K1808" s="35">
        <v>43864</v>
      </c>
      <c r="L1808">
        <v>3385</v>
      </c>
      <c r="M1808">
        <v>3385</v>
      </c>
      <c r="N1808">
        <v>0</v>
      </c>
      <c r="O1808">
        <v>3046.5</v>
      </c>
      <c r="P1808">
        <v>0</v>
      </c>
      <c r="Q1808">
        <v>253.88</v>
      </c>
      <c r="R1808">
        <v>253.88</v>
      </c>
      <c r="S1808">
        <v>0</v>
      </c>
    </row>
    <row r="1809" spans="1:19" x14ac:dyDescent="0.25">
      <c r="A1809">
        <v>4</v>
      </c>
      <c r="B1809">
        <v>4332</v>
      </c>
      <c r="C1809" s="34" t="s">
        <v>3736</v>
      </c>
      <c r="D1809" s="34" t="s">
        <v>98</v>
      </c>
      <c r="E1809" s="34" t="s">
        <v>147</v>
      </c>
      <c r="F1809" s="34" t="s">
        <v>5216</v>
      </c>
      <c r="G1809" s="34" t="s">
        <v>2212</v>
      </c>
      <c r="H1809" s="34" t="s">
        <v>107</v>
      </c>
      <c r="I1809">
        <v>0.1</v>
      </c>
      <c r="J1809" s="34" t="s">
        <v>6969</v>
      </c>
      <c r="K1809" s="35">
        <v>48092</v>
      </c>
      <c r="L1809">
        <v>623792</v>
      </c>
      <c r="M1809">
        <v>623792</v>
      </c>
      <c r="N1809">
        <v>0</v>
      </c>
      <c r="O1809">
        <v>561412.80000000005</v>
      </c>
      <c r="P1809">
        <v>0</v>
      </c>
      <c r="Q1809">
        <v>0</v>
      </c>
      <c r="R1809">
        <v>0</v>
      </c>
      <c r="S1809">
        <v>0</v>
      </c>
    </row>
    <row r="1810" spans="1:19" x14ac:dyDescent="0.25">
      <c r="A1810">
        <v>4</v>
      </c>
      <c r="B1810">
        <v>4332</v>
      </c>
      <c r="C1810" s="34" t="s">
        <v>3736</v>
      </c>
      <c r="D1810" s="34" t="s">
        <v>1735</v>
      </c>
      <c r="E1810" s="34" t="s">
        <v>93</v>
      </c>
      <c r="F1810" s="34" t="s">
        <v>5217</v>
      </c>
      <c r="G1810" s="34" t="s">
        <v>1820</v>
      </c>
      <c r="H1810" s="34" t="s">
        <v>107</v>
      </c>
      <c r="I1810">
        <v>0</v>
      </c>
      <c r="J1810" s="34" t="s">
        <v>6969</v>
      </c>
      <c r="K1810" s="35">
        <v>43991</v>
      </c>
      <c r="L1810">
        <v>40971.99</v>
      </c>
      <c r="M1810">
        <v>40971.99</v>
      </c>
      <c r="N1810">
        <v>0</v>
      </c>
      <c r="O1810">
        <v>36874.79</v>
      </c>
      <c r="P1810">
        <v>0</v>
      </c>
      <c r="Q1810">
        <v>3072.9</v>
      </c>
      <c r="R1810">
        <v>3072.9</v>
      </c>
      <c r="S1810">
        <v>0</v>
      </c>
    </row>
    <row r="1811" spans="1:19" x14ac:dyDescent="0.25">
      <c r="A1811">
        <v>4</v>
      </c>
      <c r="B1811">
        <v>4332</v>
      </c>
      <c r="C1811" s="34" t="s">
        <v>3736</v>
      </c>
      <c r="D1811" s="34" t="s">
        <v>1144</v>
      </c>
      <c r="E1811" s="34" t="s">
        <v>9</v>
      </c>
      <c r="F1811" s="34" t="s">
        <v>5218</v>
      </c>
      <c r="G1811" s="34" t="s">
        <v>1917</v>
      </c>
      <c r="H1811" s="34" t="s">
        <v>100</v>
      </c>
      <c r="I1811">
        <v>1</v>
      </c>
      <c r="J1811" s="34" t="s">
        <v>6969</v>
      </c>
      <c r="K1811" s="35">
        <v>43417</v>
      </c>
      <c r="L1811">
        <v>13529.1</v>
      </c>
      <c r="M1811">
        <v>13529.1</v>
      </c>
      <c r="N1811">
        <v>0</v>
      </c>
      <c r="O1811">
        <v>12176.19</v>
      </c>
      <c r="P1811">
        <v>0</v>
      </c>
      <c r="Q1811">
        <v>1014.68</v>
      </c>
      <c r="R1811">
        <v>1014.68</v>
      </c>
      <c r="S1811">
        <v>0</v>
      </c>
    </row>
    <row r="1812" spans="1:19" x14ac:dyDescent="0.25">
      <c r="A1812">
        <v>4</v>
      </c>
      <c r="B1812">
        <v>4332</v>
      </c>
      <c r="C1812" s="34" t="s">
        <v>3736</v>
      </c>
      <c r="D1812" s="34" t="s">
        <v>567</v>
      </c>
      <c r="E1812" s="34" t="s">
        <v>421</v>
      </c>
      <c r="F1812" s="34" t="s">
        <v>5219</v>
      </c>
      <c r="G1812" s="34" t="s">
        <v>2066</v>
      </c>
      <c r="H1812" s="34" t="s">
        <v>104</v>
      </c>
      <c r="I1812">
        <v>0</v>
      </c>
      <c r="J1812" s="34" t="s">
        <v>6969</v>
      </c>
      <c r="K1812" s="35">
        <v>43507</v>
      </c>
      <c r="L1812">
        <v>33923.94</v>
      </c>
      <c r="M1812">
        <v>33923.94</v>
      </c>
      <c r="N1812">
        <v>0</v>
      </c>
      <c r="O1812">
        <v>30531.55</v>
      </c>
      <c r="P1812">
        <v>0</v>
      </c>
      <c r="Q1812">
        <v>2544.3000000000002</v>
      </c>
      <c r="R1812">
        <v>2544.3000000000002</v>
      </c>
      <c r="S1812">
        <v>0</v>
      </c>
    </row>
    <row r="1813" spans="1:19" x14ac:dyDescent="0.25">
      <c r="A1813">
        <v>4</v>
      </c>
      <c r="B1813">
        <v>4332</v>
      </c>
      <c r="C1813" s="34" t="s">
        <v>3736</v>
      </c>
      <c r="D1813" s="34" t="s">
        <v>62</v>
      </c>
      <c r="E1813" s="34" t="s">
        <v>60</v>
      </c>
      <c r="F1813" s="34" t="s">
        <v>5220</v>
      </c>
      <c r="G1813" s="34" t="s">
        <v>2658</v>
      </c>
      <c r="H1813" s="34" t="s">
        <v>107</v>
      </c>
      <c r="I1813">
        <v>0</v>
      </c>
      <c r="J1813" s="34" t="s">
        <v>6969</v>
      </c>
      <c r="K1813" s="35">
        <v>43917</v>
      </c>
      <c r="L1813">
        <v>7698.89</v>
      </c>
      <c r="M1813">
        <v>7698.89</v>
      </c>
      <c r="N1813">
        <v>0</v>
      </c>
      <c r="O1813">
        <v>6929</v>
      </c>
      <c r="P1813">
        <v>0</v>
      </c>
      <c r="Q1813">
        <v>577.41999999999996</v>
      </c>
      <c r="R1813">
        <v>577.41999999999996</v>
      </c>
      <c r="S1813">
        <v>0</v>
      </c>
    </row>
    <row r="1814" spans="1:19" x14ac:dyDescent="0.25">
      <c r="A1814">
        <v>4</v>
      </c>
      <c r="B1814">
        <v>4332</v>
      </c>
      <c r="C1814" s="34" t="s">
        <v>3736</v>
      </c>
      <c r="D1814" s="34" t="s">
        <v>1637</v>
      </c>
      <c r="E1814" s="34" t="s">
        <v>313</v>
      </c>
      <c r="F1814" s="34" t="s">
        <v>5221</v>
      </c>
      <c r="G1814" s="34" t="s">
        <v>1891</v>
      </c>
      <c r="H1814" s="34" t="s">
        <v>124</v>
      </c>
      <c r="I1814">
        <v>1</v>
      </c>
      <c r="J1814" s="34" t="s">
        <v>6969</v>
      </c>
      <c r="K1814" s="35">
        <v>43411</v>
      </c>
      <c r="L1814">
        <v>33958.559999999998</v>
      </c>
      <c r="M1814">
        <v>33958.559999999998</v>
      </c>
      <c r="N1814">
        <v>0</v>
      </c>
      <c r="O1814">
        <v>30562.7</v>
      </c>
      <c r="P1814">
        <v>0</v>
      </c>
      <c r="Q1814">
        <v>2546.9</v>
      </c>
      <c r="R1814">
        <v>2546.89</v>
      </c>
      <c r="S1814">
        <v>0.01</v>
      </c>
    </row>
    <row r="1815" spans="1:19" x14ac:dyDescent="0.25">
      <c r="A1815">
        <v>4</v>
      </c>
      <c r="B1815">
        <v>4332</v>
      </c>
      <c r="C1815" s="34" t="s">
        <v>3736</v>
      </c>
      <c r="D1815" s="34" t="s">
        <v>426</v>
      </c>
      <c r="E1815" s="34" t="s">
        <v>60</v>
      </c>
      <c r="F1815" s="34" t="s">
        <v>5222</v>
      </c>
      <c r="G1815" s="34" t="s">
        <v>1971</v>
      </c>
      <c r="H1815" s="34" t="s">
        <v>107</v>
      </c>
      <c r="I1815">
        <v>1</v>
      </c>
      <c r="J1815" s="34" t="s">
        <v>6969</v>
      </c>
      <c r="K1815" s="35">
        <v>43507</v>
      </c>
      <c r="L1815">
        <v>5396</v>
      </c>
      <c r="M1815">
        <v>5396</v>
      </c>
      <c r="N1815">
        <v>0</v>
      </c>
      <c r="O1815">
        <v>4856.3999999999996</v>
      </c>
      <c r="P1815">
        <v>0</v>
      </c>
      <c r="Q1815">
        <v>404.7</v>
      </c>
      <c r="R1815">
        <v>404.7</v>
      </c>
      <c r="S1815">
        <v>0</v>
      </c>
    </row>
    <row r="1816" spans="1:19" x14ac:dyDescent="0.25">
      <c r="A1816">
        <v>4</v>
      </c>
      <c r="B1816">
        <v>4332</v>
      </c>
      <c r="C1816" s="34" t="s">
        <v>3736</v>
      </c>
      <c r="D1816" s="34" t="s">
        <v>170</v>
      </c>
      <c r="E1816" s="34" t="s">
        <v>60</v>
      </c>
      <c r="F1816" s="34" t="s">
        <v>5223</v>
      </c>
      <c r="G1816" s="34" t="s">
        <v>523</v>
      </c>
      <c r="H1816" s="34" t="s">
        <v>100</v>
      </c>
      <c r="I1816">
        <v>0.9</v>
      </c>
      <c r="J1816" s="34" t="s">
        <v>6969</v>
      </c>
      <c r="K1816" s="35">
        <v>43294</v>
      </c>
      <c r="L1816">
        <v>6359.76</v>
      </c>
      <c r="M1816">
        <v>6359.76</v>
      </c>
      <c r="N1816">
        <v>0</v>
      </c>
      <c r="O1816">
        <v>5723.78</v>
      </c>
      <c r="P1816">
        <v>0</v>
      </c>
      <c r="Q1816">
        <v>476.99</v>
      </c>
      <c r="R1816">
        <v>476.98</v>
      </c>
      <c r="S1816">
        <v>0.01</v>
      </c>
    </row>
    <row r="1817" spans="1:19" x14ac:dyDescent="0.25">
      <c r="A1817">
        <v>4</v>
      </c>
      <c r="B1817">
        <v>4332</v>
      </c>
      <c r="C1817" s="34" t="s">
        <v>3736</v>
      </c>
      <c r="D1817" s="34" t="s">
        <v>55</v>
      </c>
      <c r="E1817" s="34" t="s">
        <v>25</v>
      </c>
      <c r="F1817" s="34" t="s">
        <v>5224</v>
      </c>
      <c r="G1817" s="34" t="s">
        <v>56</v>
      </c>
      <c r="H1817" s="34" t="s">
        <v>57</v>
      </c>
      <c r="I1817">
        <v>0.33</v>
      </c>
      <c r="J1817" s="34" t="s">
        <v>6970</v>
      </c>
      <c r="K1817" s="35">
        <v>48092</v>
      </c>
      <c r="L1817">
        <v>4475000</v>
      </c>
      <c r="M1817">
        <v>4475000</v>
      </c>
      <c r="N1817">
        <v>0</v>
      </c>
      <c r="O1817">
        <v>3356250</v>
      </c>
      <c r="P1817">
        <v>0</v>
      </c>
      <c r="Q1817">
        <v>0</v>
      </c>
      <c r="R1817">
        <v>0</v>
      </c>
      <c r="S1817">
        <v>0</v>
      </c>
    </row>
    <row r="1818" spans="1:19" x14ac:dyDescent="0.25">
      <c r="A1818">
        <v>4</v>
      </c>
      <c r="B1818">
        <v>4332</v>
      </c>
      <c r="C1818" s="34" t="s">
        <v>3736</v>
      </c>
      <c r="D1818" s="34" t="s">
        <v>2576</v>
      </c>
      <c r="E1818" s="34" t="s">
        <v>48</v>
      </c>
      <c r="F1818" s="34" t="s">
        <v>7562</v>
      </c>
      <c r="G1818" s="34" t="s">
        <v>7563</v>
      </c>
      <c r="H1818" s="34" t="s">
        <v>86</v>
      </c>
      <c r="I1818">
        <v>1</v>
      </c>
      <c r="J1818" s="34" t="s">
        <v>6969</v>
      </c>
      <c r="K1818" s="35">
        <v>43587</v>
      </c>
      <c r="L1818">
        <v>12259.14</v>
      </c>
      <c r="M1818">
        <v>12259.14</v>
      </c>
      <c r="N1818">
        <v>0</v>
      </c>
      <c r="O1818">
        <v>12259.14</v>
      </c>
      <c r="P1818">
        <v>0</v>
      </c>
      <c r="Q1818">
        <v>0</v>
      </c>
      <c r="R1818">
        <v>0</v>
      </c>
      <c r="S1818">
        <v>0</v>
      </c>
    </row>
    <row r="1819" spans="1:19" x14ac:dyDescent="0.25">
      <c r="A1819">
        <v>4</v>
      </c>
      <c r="B1819">
        <v>4332</v>
      </c>
      <c r="C1819" s="34" t="s">
        <v>3736</v>
      </c>
      <c r="D1819" s="34" t="s">
        <v>365</v>
      </c>
      <c r="E1819" s="34" t="s">
        <v>21</v>
      </c>
      <c r="F1819" s="34" t="s">
        <v>5225</v>
      </c>
      <c r="G1819" s="34" t="s">
        <v>1929</v>
      </c>
      <c r="H1819" s="34" t="s">
        <v>124</v>
      </c>
      <c r="I1819">
        <v>0</v>
      </c>
      <c r="J1819" s="34" t="s">
        <v>6969</v>
      </c>
      <c r="K1819" s="35">
        <v>43951</v>
      </c>
      <c r="L1819">
        <v>59673.41</v>
      </c>
      <c r="M1819">
        <v>59673.41</v>
      </c>
      <c r="N1819">
        <v>0</v>
      </c>
      <c r="O1819">
        <v>53706.07</v>
      </c>
      <c r="P1819">
        <v>0</v>
      </c>
      <c r="Q1819">
        <v>4475.51</v>
      </c>
      <c r="R1819">
        <v>4475.51</v>
      </c>
      <c r="S1819">
        <v>0</v>
      </c>
    </row>
    <row r="1820" spans="1:19" x14ac:dyDescent="0.25">
      <c r="A1820">
        <v>4</v>
      </c>
      <c r="B1820">
        <v>4332</v>
      </c>
      <c r="C1820" s="34" t="s">
        <v>3736</v>
      </c>
      <c r="D1820" s="34" t="s">
        <v>1320</v>
      </c>
      <c r="E1820" s="34" t="s">
        <v>69</v>
      </c>
      <c r="F1820" s="34" t="s">
        <v>5226</v>
      </c>
      <c r="G1820" s="34" t="s">
        <v>8797</v>
      </c>
      <c r="H1820" s="34" t="s">
        <v>107</v>
      </c>
      <c r="I1820">
        <v>1</v>
      </c>
      <c r="J1820" s="34" t="s">
        <v>6969</v>
      </c>
      <c r="K1820" s="35">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s="34" t="s">
        <v>3736</v>
      </c>
      <c r="D1821" s="34" t="s">
        <v>795</v>
      </c>
      <c r="E1821" s="34" t="s">
        <v>60</v>
      </c>
      <c r="F1821" s="34" t="s">
        <v>5227</v>
      </c>
      <c r="G1821" s="34" t="s">
        <v>1936</v>
      </c>
      <c r="H1821" s="34" t="s">
        <v>107</v>
      </c>
      <c r="I1821">
        <v>1</v>
      </c>
      <c r="J1821" s="34" t="s">
        <v>6969</v>
      </c>
      <c r="K1821" s="35">
        <v>43507</v>
      </c>
      <c r="L1821">
        <v>19608.400000000001</v>
      </c>
      <c r="M1821">
        <v>19608.400000000001</v>
      </c>
      <c r="N1821">
        <v>0</v>
      </c>
      <c r="O1821">
        <v>17647.560000000001</v>
      </c>
      <c r="P1821">
        <v>0</v>
      </c>
      <c r="Q1821">
        <v>1470.63</v>
      </c>
      <c r="R1821">
        <v>1470.63</v>
      </c>
      <c r="S1821">
        <v>0</v>
      </c>
    </row>
    <row r="1822" spans="1:19" x14ac:dyDescent="0.25">
      <c r="A1822">
        <v>4</v>
      </c>
      <c r="B1822">
        <v>4332</v>
      </c>
      <c r="C1822" s="34" t="s">
        <v>3736</v>
      </c>
      <c r="D1822" s="34" t="s">
        <v>567</v>
      </c>
      <c r="E1822" s="34" t="s">
        <v>421</v>
      </c>
      <c r="F1822" s="34" t="s">
        <v>5228</v>
      </c>
      <c r="G1822" s="34" t="s">
        <v>2008</v>
      </c>
      <c r="H1822" s="34" t="s">
        <v>86</v>
      </c>
      <c r="I1822">
        <v>1</v>
      </c>
      <c r="J1822" s="34" t="s">
        <v>6969</v>
      </c>
      <c r="K1822" s="35">
        <v>43880</v>
      </c>
      <c r="L1822">
        <v>0</v>
      </c>
      <c r="M1822">
        <v>0</v>
      </c>
      <c r="N1822">
        <v>0</v>
      </c>
      <c r="O1822">
        <v>0</v>
      </c>
      <c r="P1822">
        <v>0</v>
      </c>
      <c r="Q1822">
        <v>0</v>
      </c>
      <c r="R1822">
        <v>0</v>
      </c>
      <c r="S1822">
        <v>0</v>
      </c>
    </row>
    <row r="1823" spans="1:19" x14ac:dyDescent="0.25">
      <c r="A1823">
        <v>4</v>
      </c>
      <c r="B1823">
        <v>4332</v>
      </c>
      <c r="C1823" s="34" t="s">
        <v>3736</v>
      </c>
      <c r="D1823" s="34" t="s">
        <v>284</v>
      </c>
      <c r="E1823" s="34" t="s">
        <v>37</v>
      </c>
      <c r="F1823" s="34" t="s">
        <v>5229</v>
      </c>
      <c r="G1823" s="34" t="s">
        <v>389</v>
      </c>
      <c r="H1823" s="34" t="s">
        <v>86</v>
      </c>
      <c r="I1823">
        <v>0</v>
      </c>
      <c r="J1823" s="34" t="s">
        <v>6969</v>
      </c>
      <c r="K1823" s="35">
        <v>43265</v>
      </c>
      <c r="L1823">
        <v>28395</v>
      </c>
      <c r="M1823">
        <v>28395</v>
      </c>
      <c r="N1823">
        <v>0</v>
      </c>
      <c r="O1823">
        <v>25555.5</v>
      </c>
      <c r="P1823">
        <v>0</v>
      </c>
      <c r="Q1823">
        <v>2129.63</v>
      </c>
      <c r="R1823">
        <v>2129.63</v>
      </c>
      <c r="S1823">
        <v>0</v>
      </c>
    </row>
    <row r="1824" spans="1:19" x14ac:dyDescent="0.25">
      <c r="A1824">
        <v>4</v>
      </c>
      <c r="B1824">
        <v>4332</v>
      </c>
      <c r="C1824" s="34" t="s">
        <v>3736</v>
      </c>
      <c r="D1824" s="34" t="s">
        <v>95</v>
      </c>
      <c r="E1824" s="34" t="s">
        <v>93</v>
      </c>
      <c r="F1824" s="34" t="s">
        <v>5230</v>
      </c>
      <c r="G1824" s="34" t="s">
        <v>2981</v>
      </c>
      <c r="H1824" s="34" t="s">
        <v>100</v>
      </c>
      <c r="I1824">
        <v>1</v>
      </c>
      <c r="J1824" s="34" t="s">
        <v>6969</v>
      </c>
      <c r="K1824" s="35">
        <v>44155</v>
      </c>
      <c r="L1824">
        <v>418055.39</v>
      </c>
      <c r="M1824">
        <v>343262.23</v>
      </c>
      <c r="N1824">
        <v>-74793.16</v>
      </c>
      <c r="O1824">
        <v>308936.01</v>
      </c>
      <c r="P1824">
        <v>-67313.84</v>
      </c>
      <c r="Q1824">
        <v>25744.67</v>
      </c>
      <c r="R1824">
        <v>25744.66</v>
      </c>
      <c r="S1824">
        <v>0.01</v>
      </c>
    </row>
    <row r="1825" spans="1:19" x14ac:dyDescent="0.25">
      <c r="A1825">
        <v>4</v>
      </c>
      <c r="B1825">
        <v>4332</v>
      </c>
      <c r="C1825" s="34" t="s">
        <v>3736</v>
      </c>
      <c r="D1825" s="34" t="s">
        <v>1637</v>
      </c>
      <c r="E1825" s="34" t="s">
        <v>313</v>
      </c>
      <c r="F1825" s="34" t="s">
        <v>5231</v>
      </c>
      <c r="G1825" s="34" t="s">
        <v>1858</v>
      </c>
      <c r="H1825" s="34" t="s">
        <v>124</v>
      </c>
      <c r="I1825">
        <v>1</v>
      </c>
      <c r="J1825" s="34" t="s">
        <v>6969</v>
      </c>
      <c r="K1825" s="35">
        <v>43411</v>
      </c>
      <c r="L1825">
        <v>53305.88</v>
      </c>
      <c r="M1825">
        <v>53305.88</v>
      </c>
      <c r="N1825">
        <v>0</v>
      </c>
      <c r="O1825">
        <v>47975.29</v>
      </c>
      <c r="P1825">
        <v>0</v>
      </c>
      <c r="Q1825">
        <v>3997.94</v>
      </c>
      <c r="R1825">
        <v>3997.94</v>
      </c>
      <c r="S1825">
        <v>0</v>
      </c>
    </row>
    <row r="1826" spans="1:19" x14ac:dyDescent="0.25">
      <c r="A1826">
        <v>4</v>
      </c>
      <c r="B1826">
        <v>4332</v>
      </c>
      <c r="C1826" s="34" t="s">
        <v>3736</v>
      </c>
      <c r="D1826" s="34" t="s">
        <v>1748</v>
      </c>
      <c r="E1826" s="34" t="s">
        <v>25</v>
      </c>
      <c r="F1826" s="34" t="s">
        <v>7564</v>
      </c>
      <c r="G1826" s="34" t="s">
        <v>7565</v>
      </c>
      <c r="H1826" s="34" t="s">
        <v>86</v>
      </c>
      <c r="I1826">
        <v>1</v>
      </c>
      <c r="J1826" s="34" t="s">
        <v>6969</v>
      </c>
      <c r="K1826" s="35">
        <v>43930</v>
      </c>
      <c r="L1826">
        <v>673658.47</v>
      </c>
      <c r="M1826">
        <v>673658.47</v>
      </c>
      <c r="N1826">
        <v>0</v>
      </c>
      <c r="O1826">
        <v>673658.47</v>
      </c>
      <c r="P1826">
        <v>0</v>
      </c>
      <c r="Q1826">
        <v>0</v>
      </c>
      <c r="R1826">
        <v>0</v>
      </c>
      <c r="S1826">
        <v>0</v>
      </c>
    </row>
    <row r="1827" spans="1:19" x14ac:dyDescent="0.25">
      <c r="A1827">
        <v>4</v>
      </c>
      <c r="B1827">
        <v>4332</v>
      </c>
      <c r="C1827" s="34" t="s">
        <v>3736</v>
      </c>
      <c r="D1827" s="34" t="s">
        <v>668</v>
      </c>
      <c r="E1827" s="34" t="s">
        <v>93</v>
      </c>
      <c r="F1827" s="34" t="s">
        <v>5232</v>
      </c>
      <c r="G1827" s="34" t="s">
        <v>2409</v>
      </c>
      <c r="H1827" s="34" t="s">
        <v>100</v>
      </c>
      <c r="I1827">
        <v>1</v>
      </c>
      <c r="J1827" s="34" t="s">
        <v>6969</v>
      </c>
      <c r="K1827" s="35">
        <v>43507</v>
      </c>
      <c r="L1827">
        <v>89347.89</v>
      </c>
      <c r="M1827">
        <v>89347.89</v>
      </c>
      <c r="N1827">
        <v>0</v>
      </c>
      <c r="O1827">
        <v>80413.100000000006</v>
      </c>
      <c r="P1827">
        <v>0</v>
      </c>
      <c r="Q1827">
        <v>6701.09</v>
      </c>
      <c r="R1827">
        <v>6701.09</v>
      </c>
      <c r="S1827">
        <v>0</v>
      </c>
    </row>
    <row r="1828" spans="1:19" x14ac:dyDescent="0.25">
      <c r="A1828">
        <v>4</v>
      </c>
      <c r="B1828">
        <v>4332</v>
      </c>
      <c r="C1828" s="34" t="s">
        <v>3736</v>
      </c>
      <c r="D1828" s="34" t="s">
        <v>734</v>
      </c>
      <c r="E1828" s="34" t="s">
        <v>313</v>
      </c>
      <c r="F1828" s="34" t="s">
        <v>7566</v>
      </c>
      <c r="G1828" s="34" t="s">
        <v>7567</v>
      </c>
      <c r="H1828" s="34" t="s">
        <v>86</v>
      </c>
      <c r="I1828">
        <v>1</v>
      </c>
      <c r="J1828" s="34" t="s">
        <v>6969</v>
      </c>
      <c r="K1828" s="35">
        <v>43411</v>
      </c>
      <c r="L1828">
        <v>9777.2000000000007</v>
      </c>
      <c r="M1828">
        <v>9777.2000000000007</v>
      </c>
      <c r="N1828">
        <v>0</v>
      </c>
      <c r="O1828">
        <v>9777.2000000000007</v>
      </c>
      <c r="P1828">
        <v>0</v>
      </c>
      <c r="Q1828">
        <v>0</v>
      </c>
      <c r="R1828">
        <v>0</v>
      </c>
      <c r="S1828">
        <v>0</v>
      </c>
    </row>
    <row r="1829" spans="1:19" x14ac:dyDescent="0.25">
      <c r="A1829">
        <v>4</v>
      </c>
      <c r="B1829">
        <v>4332</v>
      </c>
      <c r="C1829" s="34" t="s">
        <v>3736</v>
      </c>
      <c r="D1829" s="34" t="s">
        <v>119</v>
      </c>
      <c r="E1829" s="34" t="s">
        <v>102</v>
      </c>
      <c r="F1829" s="34" t="s">
        <v>5233</v>
      </c>
      <c r="G1829" s="34" t="s">
        <v>755</v>
      </c>
      <c r="H1829" s="34" t="s">
        <v>107</v>
      </c>
      <c r="I1829">
        <v>0.9</v>
      </c>
      <c r="J1829" s="34" t="s">
        <v>6969</v>
      </c>
      <c r="K1829" s="35">
        <v>43333</v>
      </c>
      <c r="L1829">
        <v>5000</v>
      </c>
      <c r="M1829">
        <v>5000</v>
      </c>
      <c r="N1829">
        <v>0</v>
      </c>
      <c r="O1829">
        <v>4500</v>
      </c>
      <c r="P1829">
        <v>0</v>
      </c>
      <c r="Q1829">
        <v>375</v>
      </c>
      <c r="R1829">
        <v>375</v>
      </c>
      <c r="S1829">
        <v>0</v>
      </c>
    </row>
    <row r="1830" spans="1:19" x14ac:dyDescent="0.25">
      <c r="A1830">
        <v>4</v>
      </c>
      <c r="B1830">
        <v>4332</v>
      </c>
      <c r="C1830" s="34" t="s">
        <v>3736</v>
      </c>
      <c r="D1830" s="34" t="s">
        <v>548</v>
      </c>
      <c r="E1830" s="34" t="s">
        <v>9</v>
      </c>
      <c r="F1830" s="34" t="s">
        <v>5234</v>
      </c>
      <c r="G1830" s="34" t="s">
        <v>2060</v>
      </c>
      <c r="H1830" s="34" t="s">
        <v>104</v>
      </c>
      <c r="I1830">
        <v>0</v>
      </c>
      <c r="J1830" s="34" t="s">
        <v>6969</v>
      </c>
      <c r="K1830" s="35">
        <v>43788</v>
      </c>
      <c r="L1830">
        <v>32661.919999999998</v>
      </c>
      <c r="M1830">
        <v>32661.919999999998</v>
      </c>
      <c r="N1830">
        <v>0</v>
      </c>
      <c r="O1830">
        <v>29395.73</v>
      </c>
      <c r="P1830">
        <v>0</v>
      </c>
      <c r="Q1830">
        <v>2449.64</v>
      </c>
      <c r="R1830">
        <v>2449.64</v>
      </c>
      <c r="S1830">
        <v>0</v>
      </c>
    </row>
    <row r="1831" spans="1:19" x14ac:dyDescent="0.25">
      <c r="A1831">
        <v>4</v>
      </c>
      <c r="B1831">
        <v>4332</v>
      </c>
      <c r="C1831" s="34" t="s">
        <v>3736</v>
      </c>
      <c r="D1831" s="34" t="s">
        <v>548</v>
      </c>
      <c r="E1831" s="34" t="s">
        <v>9</v>
      </c>
      <c r="F1831" s="34" t="s">
        <v>8798</v>
      </c>
      <c r="G1831" s="34" t="s">
        <v>8799</v>
      </c>
      <c r="H1831" s="34" t="s">
        <v>107</v>
      </c>
      <c r="I1831">
        <v>0.1</v>
      </c>
      <c r="J1831" s="34" t="s">
        <v>6969</v>
      </c>
      <c r="K1831" s="35">
        <v>48092</v>
      </c>
      <c r="L1831">
        <v>0</v>
      </c>
      <c r="M1831">
        <v>0</v>
      </c>
      <c r="N1831">
        <v>0</v>
      </c>
      <c r="O1831">
        <v>0</v>
      </c>
      <c r="P1831">
        <v>0</v>
      </c>
      <c r="Q1831">
        <v>0</v>
      </c>
      <c r="R1831">
        <v>0</v>
      </c>
      <c r="S1831">
        <v>0</v>
      </c>
    </row>
    <row r="1832" spans="1:19" x14ac:dyDescent="0.25">
      <c r="A1832">
        <v>4</v>
      </c>
      <c r="B1832">
        <v>4332</v>
      </c>
      <c r="C1832" s="34" t="s">
        <v>3736</v>
      </c>
      <c r="D1832" s="34" t="s">
        <v>548</v>
      </c>
      <c r="E1832" s="34" t="s">
        <v>9</v>
      </c>
      <c r="F1832" s="34" t="s">
        <v>7568</v>
      </c>
      <c r="G1832" s="34" t="s">
        <v>7569</v>
      </c>
      <c r="H1832" s="34" t="s">
        <v>107</v>
      </c>
      <c r="I1832">
        <v>0.93</v>
      </c>
      <c r="J1832" s="34" t="s">
        <v>6969</v>
      </c>
      <c r="K1832" s="35">
        <v>48092</v>
      </c>
      <c r="L1832">
        <v>226235.29</v>
      </c>
      <c r="M1832">
        <v>226235.29</v>
      </c>
      <c r="N1832">
        <v>0</v>
      </c>
      <c r="O1832">
        <v>203611.76</v>
      </c>
      <c r="P1832">
        <v>0</v>
      </c>
      <c r="Q1832">
        <v>4603.8900000000003</v>
      </c>
      <c r="R1832">
        <v>4603.8900000000003</v>
      </c>
      <c r="S1832">
        <v>0</v>
      </c>
    </row>
    <row r="1833" spans="1:19" x14ac:dyDescent="0.25">
      <c r="A1833">
        <v>4</v>
      </c>
      <c r="B1833">
        <v>4332</v>
      </c>
      <c r="C1833" s="34" t="s">
        <v>3736</v>
      </c>
      <c r="D1833" s="34" t="s">
        <v>1349</v>
      </c>
      <c r="E1833" s="34" t="s">
        <v>147</v>
      </c>
      <c r="F1833" s="34" t="s">
        <v>5235</v>
      </c>
      <c r="G1833" s="34" t="s">
        <v>2230</v>
      </c>
      <c r="H1833" s="34" t="s">
        <v>107</v>
      </c>
      <c r="I1833">
        <v>0</v>
      </c>
      <c r="J1833" s="34" t="s">
        <v>6969</v>
      </c>
      <c r="K1833" s="35">
        <v>48092</v>
      </c>
      <c r="L1833">
        <v>132890.51</v>
      </c>
      <c r="M1833">
        <v>132890.51</v>
      </c>
      <c r="N1833">
        <v>0</v>
      </c>
      <c r="O1833">
        <v>119601.46</v>
      </c>
      <c r="P1833">
        <v>0</v>
      </c>
      <c r="Q1833">
        <v>0</v>
      </c>
      <c r="R1833">
        <v>0</v>
      </c>
      <c r="S1833">
        <v>0</v>
      </c>
    </row>
    <row r="1834" spans="1:19" x14ac:dyDescent="0.25">
      <c r="A1834">
        <v>4</v>
      </c>
      <c r="B1834">
        <v>4332</v>
      </c>
      <c r="C1834" s="34" t="s">
        <v>3736</v>
      </c>
      <c r="D1834" s="34" t="s">
        <v>1641</v>
      </c>
      <c r="E1834" s="34" t="s">
        <v>313</v>
      </c>
      <c r="F1834" s="34" t="s">
        <v>5236</v>
      </c>
      <c r="G1834" s="34" t="s">
        <v>2266</v>
      </c>
      <c r="H1834" s="34" t="s">
        <v>107</v>
      </c>
      <c r="I1834">
        <v>0</v>
      </c>
      <c r="J1834" s="34" t="s">
        <v>6969</v>
      </c>
      <c r="K1834" s="35">
        <v>43623</v>
      </c>
      <c r="L1834">
        <v>8805.83</v>
      </c>
      <c r="M1834">
        <v>8805.83</v>
      </c>
      <c r="N1834">
        <v>0</v>
      </c>
      <c r="O1834">
        <v>7925.25</v>
      </c>
      <c r="P1834">
        <v>0</v>
      </c>
      <c r="Q1834">
        <v>660.44</v>
      </c>
      <c r="R1834">
        <v>660.44</v>
      </c>
      <c r="S1834">
        <v>0</v>
      </c>
    </row>
    <row r="1835" spans="1:19" x14ac:dyDescent="0.25">
      <c r="A1835">
        <v>4</v>
      </c>
      <c r="B1835">
        <v>4332</v>
      </c>
      <c r="C1835" s="34" t="s">
        <v>3736</v>
      </c>
      <c r="D1835" s="34" t="s">
        <v>2171</v>
      </c>
      <c r="E1835" s="34" t="s">
        <v>263</v>
      </c>
      <c r="F1835" s="34" t="s">
        <v>5237</v>
      </c>
      <c r="G1835" s="34" t="s">
        <v>2172</v>
      </c>
      <c r="H1835" s="34" t="s">
        <v>107</v>
      </c>
      <c r="I1835">
        <v>1</v>
      </c>
      <c r="J1835" s="34" t="s">
        <v>6969</v>
      </c>
      <c r="K1835" s="35">
        <v>43507</v>
      </c>
      <c r="L1835">
        <v>5000</v>
      </c>
      <c r="M1835">
        <v>5000</v>
      </c>
      <c r="N1835">
        <v>0</v>
      </c>
      <c r="O1835">
        <v>4500</v>
      </c>
      <c r="P1835">
        <v>0</v>
      </c>
      <c r="Q1835">
        <v>375</v>
      </c>
      <c r="R1835">
        <v>375</v>
      </c>
      <c r="S1835">
        <v>0</v>
      </c>
    </row>
    <row r="1836" spans="1:19" x14ac:dyDescent="0.25">
      <c r="A1836">
        <v>4</v>
      </c>
      <c r="B1836">
        <v>4332</v>
      </c>
      <c r="C1836" s="34" t="s">
        <v>3736</v>
      </c>
      <c r="D1836" s="34" t="s">
        <v>1483</v>
      </c>
      <c r="E1836" s="34" t="s">
        <v>48</v>
      </c>
      <c r="F1836" s="34" t="s">
        <v>5238</v>
      </c>
      <c r="G1836" s="34" t="s">
        <v>2050</v>
      </c>
      <c r="H1836" s="34" t="s">
        <v>100</v>
      </c>
      <c r="I1836">
        <v>1</v>
      </c>
      <c r="J1836" s="34" t="s">
        <v>6969</v>
      </c>
      <c r="K1836" s="35">
        <v>43507</v>
      </c>
      <c r="L1836">
        <v>76494</v>
      </c>
      <c r="M1836">
        <v>76494</v>
      </c>
      <c r="N1836">
        <v>0</v>
      </c>
      <c r="O1836">
        <v>68844.600000000006</v>
      </c>
      <c r="P1836">
        <v>0</v>
      </c>
      <c r="Q1836">
        <v>5737.05</v>
      </c>
      <c r="R1836">
        <v>5737.05</v>
      </c>
      <c r="S1836">
        <v>0</v>
      </c>
    </row>
    <row r="1837" spans="1:19" x14ac:dyDescent="0.25">
      <c r="A1837">
        <v>4</v>
      </c>
      <c r="B1837">
        <v>4332</v>
      </c>
      <c r="C1837" s="34" t="s">
        <v>3736</v>
      </c>
      <c r="D1837" s="34" t="s">
        <v>2464</v>
      </c>
      <c r="E1837" s="34" t="s">
        <v>1571</v>
      </c>
      <c r="F1837" s="34" t="s">
        <v>7570</v>
      </c>
      <c r="G1837" s="34" t="s">
        <v>7571</v>
      </c>
      <c r="H1837" s="34" t="s">
        <v>86</v>
      </c>
      <c r="I1837">
        <v>1</v>
      </c>
      <c r="J1837" s="34" t="s">
        <v>6969</v>
      </c>
      <c r="K1837" s="35">
        <v>43411</v>
      </c>
      <c r="L1837">
        <v>57568.94</v>
      </c>
      <c r="M1837">
        <v>57568.94</v>
      </c>
      <c r="N1837">
        <v>0</v>
      </c>
      <c r="O1837">
        <v>57568.94</v>
      </c>
      <c r="P1837">
        <v>0</v>
      </c>
      <c r="Q1837">
        <v>0</v>
      </c>
      <c r="R1837">
        <v>0</v>
      </c>
      <c r="S1837">
        <v>0</v>
      </c>
    </row>
    <row r="1838" spans="1:19" x14ac:dyDescent="0.25">
      <c r="A1838">
        <v>4</v>
      </c>
      <c r="B1838">
        <v>4332</v>
      </c>
      <c r="C1838" s="34" t="s">
        <v>3736</v>
      </c>
      <c r="D1838" s="34" t="s">
        <v>89</v>
      </c>
      <c r="E1838" s="34" t="s">
        <v>37</v>
      </c>
      <c r="F1838" s="34" t="s">
        <v>5239</v>
      </c>
      <c r="G1838" s="34" t="s">
        <v>1886</v>
      </c>
      <c r="H1838" s="34" t="s">
        <v>107</v>
      </c>
      <c r="I1838">
        <v>1</v>
      </c>
      <c r="J1838" s="34" t="s">
        <v>6969</v>
      </c>
      <c r="K1838" s="35">
        <v>43411</v>
      </c>
      <c r="L1838">
        <v>20310</v>
      </c>
      <c r="M1838">
        <v>20310</v>
      </c>
      <c r="N1838">
        <v>0</v>
      </c>
      <c r="O1838">
        <v>18279</v>
      </c>
      <c r="P1838">
        <v>0</v>
      </c>
      <c r="Q1838">
        <v>1523.25</v>
      </c>
      <c r="R1838">
        <v>1523.25</v>
      </c>
      <c r="S1838">
        <v>0</v>
      </c>
    </row>
    <row r="1839" spans="1:19" x14ac:dyDescent="0.25">
      <c r="A1839">
        <v>4</v>
      </c>
      <c r="B1839">
        <v>4332</v>
      </c>
      <c r="C1839" s="34" t="s">
        <v>3736</v>
      </c>
      <c r="D1839" s="34" t="s">
        <v>2123</v>
      </c>
      <c r="E1839" s="34" t="s">
        <v>76</v>
      </c>
      <c r="F1839" s="34" t="s">
        <v>5240</v>
      </c>
      <c r="G1839" s="34" t="s">
        <v>2449</v>
      </c>
      <c r="H1839" s="34" t="s">
        <v>107</v>
      </c>
      <c r="I1839">
        <v>0</v>
      </c>
      <c r="J1839" s="34" t="s">
        <v>6969</v>
      </c>
      <c r="K1839" s="35">
        <v>48092</v>
      </c>
      <c r="L1839">
        <v>366394</v>
      </c>
      <c r="M1839">
        <v>366394</v>
      </c>
      <c r="N1839">
        <v>0</v>
      </c>
      <c r="O1839">
        <v>329754.59999999998</v>
      </c>
      <c r="P1839">
        <v>0</v>
      </c>
      <c r="Q1839">
        <v>26493.75</v>
      </c>
      <c r="R1839">
        <v>26493.75</v>
      </c>
      <c r="S1839">
        <v>0</v>
      </c>
    </row>
    <row r="1840" spans="1:19" x14ac:dyDescent="0.25">
      <c r="A1840">
        <v>4</v>
      </c>
      <c r="B1840">
        <v>4332</v>
      </c>
      <c r="C1840" s="34" t="s">
        <v>3736</v>
      </c>
      <c r="D1840" s="34" t="s">
        <v>548</v>
      </c>
      <c r="E1840" s="34" t="s">
        <v>9</v>
      </c>
      <c r="F1840" s="34" t="s">
        <v>5241</v>
      </c>
      <c r="G1840" s="34" t="s">
        <v>1832</v>
      </c>
      <c r="H1840" s="34" t="s">
        <v>86</v>
      </c>
      <c r="I1840">
        <v>1</v>
      </c>
      <c r="J1840" s="34" t="s">
        <v>6969</v>
      </c>
      <c r="K1840" s="35">
        <v>43411</v>
      </c>
      <c r="L1840">
        <v>18526.259999999998</v>
      </c>
      <c r="M1840">
        <v>18526.259999999998</v>
      </c>
      <c r="N1840">
        <v>0</v>
      </c>
      <c r="O1840">
        <v>16673.63</v>
      </c>
      <c r="P1840">
        <v>0</v>
      </c>
      <c r="Q1840">
        <v>1389.47</v>
      </c>
      <c r="R1840">
        <v>1389.47</v>
      </c>
      <c r="S1840">
        <v>0</v>
      </c>
    </row>
    <row r="1841" spans="1:19" x14ac:dyDescent="0.25">
      <c r="A1841">
        <v>4</v>
      </c>
      <c r="B1841">
        <v>4332</v>
      </c>
      <c r="C1841" s="34" t="s">
        <v>3736</v>
      </c>
      <c r="D1841" s="34" t="s">
        <v>668</v>
      </c>
      <c r="E1841" s="34" t="s">
        <v>93</v>
      </c>
      <c r="F1841" s="34" t="s">
        <v>5242</v>
      </c>
      <c r="G1841" s="34" t="s">
        <v>1842</v>
      </c>
      <c r="H1841" s="34" t="s">
        <v>100</v>
      </c>
      <c r="I1841">
        <v>1</v>
      </c>
      <c r="J1841" s="34" t="s">
        <v>6969</v>
      </c>
      <c r="K1841" s="35">
        <v>43411</v>
      </c>
      <c r="L1841">
        <v>62885.42</v>
      </c>
      <c r="M1841">
        <v>62885.42</v>
      </c>
      <c r="N1841">
        <v>0</v>
      </c>
      <c r="O1841">
        <v>56596.88</v>
      </c>
      <c r="P1841">
        <v>0</v>
      </c>
      <c r="Q1841">
        <v>4716.41</v>
      </c>
      <c r="R1841">
        <v>4716.41</v>
      </c>
      <c r="S1841">
        <v>0</v>
      </c>
    </row>
    <row r="1842" spans="1:19" x14ac:dyDescent="0.25">
      <c r="A1842">
        <v>4</v>
      </c>
      <c r="B1842">
        <v>4332</v>
      </c>
      <c r="C1842" s="34" t="s">
        <v>3736</v>
      </c>
      <c r="D1842" s="34" t="s">
        <v>65</v>
      </c>
      <c r="E1842" s="34" t="s">
        <v>48</v>
      </c>
      <c r="F1842" s="34" t="s">
        <v>7572</v>
      </c>
      <c r="G1842" s="34" t="s">
        <v>7573</v>
      </c>
      <c r="H1842" s="34" t="s">
        <v>149</v>
      </c>
      <c r="I1842">
        <v>0.1</v>
      </c>
      <c r="J1842" s="34" t="s">
        <v>6969</v>
      </c>
      <c r="K1842" s="35">
        <v>48092</v>
      </c>
      <c r="L1842">
        <v>414879</v>
      </c>
      <c r="M1842">
        <v>414879</v>
      </c>
      <c r="N1842">
        <v>0</v>
      </c>
      <c r="O1842">
        <v>373391.1</v>
      </c>
      <c r="P1842">
        <v>0</v>
      </c>
      <c r="Q1842">
        <v>5509.73</v>
      </c>
      <c r="R1842">
        <v>0</v>
      </c>
      <c r="S1842">
        <v>5509.73</v>
      </c>
    </row>
    <row r="1843" spans="1:19" x14ac:dyDescent="0.25">
      <c r="A1843">
        <v>4</v>
      </c>
      <c r="B1843">
        <v>4332</v>
      </c>
      <c r="C1843" s="34" t="s">
        <v>3736</v>
      </c>
      <c r="D1843" s="34" t="s">
        <v>277</v>
      </c>
      <c r="E1843" s="34" t="s">
        <v>27</v>
      </c>
      <c r="F1843" s="34" t="s">
        <v>5243</v>
      </c>
      <c r="G1843" s="34" t="s">
        <v>733</v>
      </c>
      <c r="H1843" s="34" t="s">
        <v>100</v>
      </c>
      <c r="I1843">
        <v>1</v>
      </c>
      <c r="J1843" s="34" t="s">
        <v>6969</v>
      </c>
      <c r="K1843" s="35">
        <v>43928</v>
      </c>
      <c r="L1843">
        <v>1000</v>
      </c>
      <c r="M1843">
        <v>0</v>
      </c>
      <c r="N1843">
        <v>-1000</v>
      </c>
      <c r="O1843">
        <v>0</v>
      </c>
      <c r="P1843">
        <v>-900</v>
      </c>
      <c r="Q1843">
        <v>75</v>
      </c>
      <c r="R1843">
        <v>75</v>
      </c>
      <c r="S1843">
        <v>0</v>
      </c>
    </row>
    <row r="1844" spans="1:19" x14ac:dyDescent="0.25">
      <c r="A1844">
        <v>4</v>
      </c>
      <c r="B1844">
        <v>4332</v>
      </c>
      <c r="C1844" s="34" t="s">
        <v>3736</v>
      </c>
      <c r="D1844" s="34" t="s">
        <v>62</v>
      </c>
      <c r="E1844" s="34" t="s">
        <v>60</v>
      </c>
      <c r="F1844" s="34" t="s">
        <v>7574</v>
      </c>
      <c r="G1844" s="34" t="s">
        <v>3342</v>
      </c>
      <c r="H1844" s="34" t="s">
        <v>86</v>
      </c>
      <c r="I1844">
        <v>1</v>
      </c>
      <c r="J1844" s="34" t="s">
        <v>6969</v>
      </c>
      <c r="K1844" s="35">
        <v>44130</v>
      </c>
      <c r="L1844">
        <v>1068603.24</v>
      </c>
      <c r="M1844">
        <v>1084401.3899999999</v>
      </c>
      <c r="N1844">
        <v>15798.15</v>
      </c>
      <c r="O1844">
        <v>1084401.3899999999</v>
      </c>
      <c r="P1844">
        <v>14486.12</v>
      </c>
      <c r="Q1844">
        <v>0</v>
      </c>
      <c r="R1844">
        <v>0</v>
      </c>
      <c r="S1844">
        <v>0</v>
      </c>
    </row>
    <row r="1845" spans="1:19" x14ac:dyDescent="0.25">
      <c r="A1845">
        <v>4</v>
      </c>
      <c r="B1845">
        <v>4332</v>
      </c>
      <c r="C1845" s="34" t="s">
        <v>3736</v>
      </c>
      <c r="D1845" s="34" t="s">
        <v>418</v>
      </c>
      <c r="E1845" s="34" t="s">
        <v>69</v>
      </c>
      <c r="F1845" s="34" t="s">
        <v>5244</v>
      </c>
      <c r="G1845" s="34" t="s">
        <v>2559</v>
      </c>
      <c r="H1845" s="34" t="s">
        <v>107</v>
      </c>
      <c r="I1845">
        <v>0</v>
      </c>
      <c r="J1845" s="34" t="s">
        <v>6969</v>
      </c>
      <c r="K1845" s="35">
        <v>43682</v>
      </c>
      <c r="L1845">
        <v>53277.56</v>
      </c>
      <c r="M1845">
        <v>53277.56</v>
      </c>
      <c r="N1845">
        <v>0</v>
      </c>
      <c r="O1845">
        <v>47949.8</v>
      </c>
      <c r="P1845">
        <v>0</v>
      </c>
      <c r="Q1845">
        <v>3995.82</v>
      </c>
      <c r="R1845">
        <v>3995.82</v>
      </c>
      <c r="S1845">
        <v>0</v>
      </c>
    </row>
    <row r="1846" spans="1:19" x14ac:dyDescent="0.25">
      <c r="A1846">
        <v>4</v>
      </c>
      <c r="B1846">
        <v>4332</v>
      </c>
      <c r="C1846" s="34" t="s">
        <v>3736</v>
      </c>
      <c r="D1846" s="34" t="s">
        <v>1794</v>
      </c>
      <c r="E1846" s="34" t="s">
        <v>25</v>
      </c>
      <c r="F1846" s="34" t="s">
        <v>7575</v>
      </c>
      <c r="G1846" s="34" t="s">
        <v>7576</v>
      </c>
      <c r="H1846" s="34" t="s">
        <v>86</v>
      </c>
      <c r="I1846">
        <v>1</v>
      </c>
      <c r="J1846" s="34" t="s">
        <v>6969</v>
      </c>
      <c r="K1846" s="35">
        <v>43928</v>
      </c>
      <c r="L1846">
        <v>282549.48</v>
      </c>
      <c r="M1846">
        <v>282549.48</v>
      </c>
      <c r="N1846">
        <v>0</v>
      </c>
      <c r="O1846">
        <v>282549.48</v>
      </c>
      <c r="P1846">
        <v>0</v>
      </c>
      <c r="Q1846">
        <v>0</v>
      </c>
      <c r="R1846">
        <v>0</v>
      </c>
      <c r="S1846">
        <v>0</v>
      </c>
    </row>
    <row r="1847" spans="1:19" x14ac:dyDescent="0.25">
      <c r="A1847">
        <v>4</v>
      </c>
      <c r="B1847">
        <v>4332</v>
      </c>
      <c r="C1847" s="34" t="s">
        <v>3736</v>
      </c>
      <c r="D1847" s="34" t="s">
        <v>1320</v>
      </c>
      <c r="E1847" s="34" t="s">
        <v>69</v>
      </c>
      <c r="F1847" s="34" t="s">
        <v>5245</v>
      </c>
      <c r="G1847" s="34" t="s">
        <v>2037</v>
      </c>
      <c r="H1847" s="34" t="s">
        <v>107</v>
      </c>
      <c r="I1847">
        <v>0</v>
      </c>
      <c r="J1847" s="34" t="s">
        <v>6969</v>
      </c>
      <c r="K1847" s="35">
        <v>48092</v>
      </c>
      <c r="L1847">
        <v>88880.19</v>
      </c>
      <c r="M1847">
        <v>88880.19</v>
      </c>
      <c r="N1847">
        <v>0</v>
      </c>
      <c r="O1847">
        <v>79992.17</v>
      </c>
      <c r="P1847">
        <v>0</v>
      </c>
      <c r="Q1847">
        <v>6666.02</v>
      </c>
      <c r="R1847">
        <v>6666.01</v>
      </c>
      <c r="S1847">
        <v>0.01</v>
      </c>
    </row>
    <row r="1848" spans="1:19" x14ac:dyDescent="0.25">
      <c r="A1848">
        <v>4</v>
      </c>
      <c r="B1848">
        <v>4332</v>
      </c>
      <c r="C1848" s="34" t="s">
        <v>3736</v>
      </c>
      <c r="D1848" s="34" t="s">
        <v>2441</v>
      </c>
      <c r="E1848" s="34" t="s">
        <v>60</v>
      </c>
      <c r="F1848" s="34" t="s">
        <v>5246</v>
      </c>
      <c r="G1848" s="34" t="s">
        <v>2442</v>
      </c>
      <c r="H1848" s="34" t="s">
        <v>107</v>
      </c>
      <c r="I1848">
        <v>0.95</v>
      </c>
      <c r="J1848" s="34" t="s">
        <v>6969</v>
      </c>
      <c r="K1848" s="35">
        <v>48092</v>
      </c>
      <c r="L1848">
        <v>281808</v>
      </c>
      <c r="M1848">
        <v>281808</v>
      </c>
      <c r="N1848">
        <v>0</v>
      </c>
      <c r="O1848">
        <v>253627.2</v>
      </c>
      <c r="P1848">
        <v>0</v>
      </c>
      <c r="Q1848">
        <v>13284.27</v>
      </c>
      <c r="R1848">
        <v>0</v>
      </c>
      <c r="S1848">
        <v>13284.27</v>
      </c>
    </row>
    <row r="1849" spans="1:19" x14ac:dyDescent="0.25">
      <c r="A1849">
        <v>4</v>
      </c>
      <c r="B1849">
        <v>4332</v>
      </c>
      <c r="C1849" s="34" t="s">
        <v>3736</v>
      </c>
      <c r="D1849" s="34" t="s">
        <v>90</v>
      </c>
      <c r="E1849" s="34" t="s">
        <v>9</v>
      </c>
      <c r="F1849" s="34" t="s">
        <v>5247</v>
      </c>
      <c r="G1849" s="34" t="s">
        <v>2854</v>
      </c>
      <c r="H1849" s="34" t="s">
        <v>104</v>
      </c>
      <c r="I1849">
        <v>0</v>
      </c>
      <c r="J1849" s="34" t="s">
        <v>6969</v>
      </c>
      <c r="K1849" s="35">
        <v>43677</v>
      </c>
      <c r="L1849">
        <v>19237.48</v>
      </c>
      <c r="M1849">
        <v>19237.48</v>
      </c>
      <c r="N1849">
        <v>0</v>
      </c>
      <c r="O1849">
        <v>17313.73</v>
      </c>
      <c r="P1849">
        <v>0</v>
      </c>
      <c r="Q1849">
        <v>1442.81</v>
      </c>
      <c r="R1849">
        <v>1442.81</v>
      </c>
      <c r="S1849">
        <v>0</v>
      </c>
    </row>
    <row r="1850" spans="1:19" x14ac:dyDescent="0.25">
      <c r="A1850">
        <v>4</v>
      </c>
      <c r="B1850">
        <v>4332</v>
      </c>
      <c r="C1850" s="34" t="s">
        <v>3736</v>
      </c>
      <c r="D1850" s="34" t="s">
        <v>795</v>
      </c>
      <c r="E1850" s="34" t="s">
        <v>60</v>
      </c>
      <c r="F1850" s="34" t="s">
        <v>7577</v>
      </c>
      <c r="G1850" s="34" t="s">
        <v>7578</v>
      </c>
      <c r="H1850" s="34" t="s">
        <v>100</v>
      </c>
      <c r="I1850">
        <v>0</v>
      </c>
      <c r="J1850" s="34" t="s">
        <v>6969</v>
      </c>
      <c r="K1850" s="35">
        <v>48092</v>
      </c>
      <c r="L1850">
        <v>25410</v>
      </c>
      <c r="M1850">
        <v>25410</v>
      </c>
      <c r="N1850">
        <v>0</v>
      </c>
      <c r="O1850">
        <v>22869</v>
      </c>
      <c r="P1850">
        <v>0</v>
      </c>
      <c r="Q1850">
        <v>1905.75</v>
      </c>
      <c r="R1850">
        <v>1905.75</v>
      </c>
      <c r="S1850">
        <v>0</v>
      </c>
    </row>
    <row r="1851" spans="1:19" x14ac:dyDescent="0.25">
      <c r="A1851">
        <v>4</v>
      </c>
      <c r="B1851">
        <v>4332</v>
      </c>
      <c r="C1851" s="34" t="s">
        <v>3736</v>
      </c>
      <c r="D1851" s="34" t="s">
        <v>795</v>
      </c>
      <c r="E1851" s="34" t="s">
        <v>60</v>
      </c>
      <c r="F1851" s="34" t="s">
        <v>5248</v>
      </c>
      <c r="G1851" s="34" t="s">
        <v>3546</v>
      </c>
      <c r="H1851" s="34" t="s">
        <v>100</v>
      </c>
      <c r="I1851">
        <v>0</v>
      </c>
      <c r="J1851" s="34" t="s">
        <v>6969</v>
      </c>
      <c r="K1851" s="35">
        <v>44085</v>
      </c>
      <c r="L1851">
        <v>71427.149999999994</v>
      </c>
      <c r="M1851">
        <v>71427.149999999994</v>
      </c>
      <c r="N1851">
        <v>0</v>
      </c>
      <c r="O1851">
        <v>64284.44</v>
      </c>
      <c r="P1851">
        <v>0</v>
      </c>
      <c r="Q1851">
        <v>5357.04</v>
      </c>
      <c r="R1851">
        <v>5357.04</v>
      </c>
      <c r="S1851">
        <v>0</v>
      </c>
    </row>
    <row r="1852" spans="1:19" x14ac:dyDescent="0.25">
      <c r="A1852">
        <v>4</v>
      </c>
      <c r="B1852">
        <v>4332</v>
      </c>
      <c r="C1852" s="34" t="s">
        <v>3736</v>
      </c>
      <c r="D1852" s="34" t="s">
        <v>1735</v>
      </c>
      <c r="E1852" s="34" t="s">
        <v>93</v>
      </c>
      <c r="F1852" s="34" t="s">
        <v>5249</v>
      </c>
      <c r="G1852" s="34" t="s">
        <v>1919</v>
      </c>
      <c r="H1852" s="34" t="s">
        <v>107</v>
      </c>
      <c r="I1852">
        <v>0.1</v>
      </c>
      <c r="J1852" s="34" t="s">
        <v>6969</v>
      </c>
      <c r="K1852" s="35">
        <v>43788</v>
      </c>
      <c r="L1852">
        <v>10768.41</v>
      </c>
      <c r="M1852">
        <v>10768.41</v>
      </c>
      <c r="N1852">
        <v>0</v>
      </c>
      <c r="O1852">
        <v>9691.57</v>
      </c>
      <c r="P1852">
        <v>0</v>
      </c>
      <c r="Q1852">
        <v>807.63</v>
      </c>
      <c r="R1852">
        <v>807.63</v>
      </c>
      <c r="S1852">
        <v>0</v>
      </c>
    </row>
    <row r="1853" spans="1:19" x14ac:dyDescent="0.25">
      <c r="A1853">
        <v>4</v>
      </c>
      <c r="B1853">
        <v>4332</v>
      </c>
      <c r="C1853" s="34" t="s">
        <v>3736</v>
      </c>
      <c r="D1853" s="34" t="s">
        <v>1735</v>
      </c>
      <c r="E1853" s="34" t="s">
        <v>93</v>
      </c>
      <c r="F1853" s="34" t="s">
        <v>5250</v>
      </c>
      <c r="G1853" s="34" t="s">
        <v>2155</v>
      </c>
      <c r="H1853" s="34" t="s">
        <v>107</v>
      </c>
      <c r="I1853">
        <v>0</v>
      </c>
      <c r="J1853" s="34" t="s">
        <v>6969</v>
      </c>
      <c r="K1853" s="35">
        <v>43507</v>
      </c>
      <c r="L1853">
        <v>32613.94</v>
      </c>
      <c r="M1853">
        <v>32613.94</v>
      </c>
      <c r="N1853">
        <v>0</v>
      </c>
      <c r="O1853">
        <v>29352.55</v>
      </c>
      <c r="P1853">
        <v>0</v>
      </c>
      <c r="Q1853">
        <v>2446.0500000000002</v>
      </c>
      <c r="R1853">
        <v>2446.0500000000002</v>
      </c>
      <c r="S1853">
        <v>0</v>
      </c>
    </row>
    <row r="1854" spans="1:19" x14ac:dyDescent="0.25">
      <c r="A1854">
        <v>4</v>
      </c>
      <c r="B1854">
        <v>4332</v>
      </c>
      <c r="C1854" s="34" t="s">
        <v>3736</v>
      </c>
      <c r="D1854" s="34" t="s">
        <v>1757</v>
      </c>
      <c r="E1854" s="34" t="s">
        <v>27</v>
      </c>
      <c r="F1854" s="34" t="s">
        <v>5251</v>
      </c>
      <c r="G1854" s="34" t="s">
        <v>2149</v>
      </c>
      <c r="H1854" s="34" t="s">
        <v>124</v>
      </c>
      <c r="I1854">
        <v>1</v>
      </c>
      <c r="J1854" s="34" t="s">
        <v>6969</v>
      </c>
      <c r="K1854" s="35">
        <v>43507</v>
      </c>
      <c r="L1854">
        <v>15079.87</v>
      </c>
      <c r="M1854">
        <v>15079.87</v>
      </c>
      <c r="N1854">
        <v>0</v>
      </c>
      <c r="O1854">
        <v>13571.88</v>
      </c>
      <c r="P1854">
        <v>0</v>
      </c>
      <c r="Q1854">
        <v>1130.99</v>
      </c>
      <c r="R1854">
        <v>1130.99</v>
      </c>
      <c r="S1854">
        <v>0</v>
      </c>
    </row>
    <row r="1855" spans="1:19" x14ac:dyDescent="0.25">
      <c r="A1855">
        <v>4</v>
      </c>
      <c r="B1855">
        <v>4332</v>
      </c>
      <c r="C1855" s="34" t="s">
        <v>3736</v>
      </c>
      <c r="D1855" s="34" t="s">
        <v>1132</v>
      </c>
      <c r="E1855" s="34" t="s">
        <v>93</v>
      </c>
      <c r="F1855" s="34" t="s">
        <v>5252</v>
      </c>
      <c r="G1855" s="34" t="s">
        <v>254</v>
      </c>
      <c r="H1855" s="34" t="s">
        <v>107</v>
      </c>
      <c r="I1855">
        <v>0</v>
      </c>
      <c r="J1855" s="34" t="s">
        <v>6969</v>
      </c>
      <c r="K1855" s="35">
        <v>48092</v>
      </c>
      <c r="L1855">
        <v>897376.28</v>
      </c>
      <c r="M1855">
        <v>897376.28</v>
      </c>
      <c r="N1855">
        <v>0</v>
      </c>
      <c r="O1855">
        <v>807638.65</v>
      </c>
      <c r="P1855">
        <v>0</v>
      </c>
      <c r="Q1855">
        <v>17778.36</v>
      </c>
      <c r="R1855">
        <v>17778.36</v>
      </c>
      <c r="S1855">
        <v>0</v>
      </c>
    </row>
    <row r="1856" spans="1:19" x14ac:dyDescent="0.25">
      <c r="A1856">
        <v>4</v>
      </c>
      <c r="B1856">
        <v>4332</v>
      </c>
      <c r="C1856" s="34" t="s">
        <v>3736</v>
      </c>
      <c r="D1856" s="34" t="s">
        <v>1909</v>
      </c>
      <c r="E1856" s="34" t="s">
        <v>9</v>
      </c>
      <c r="F1856" s="34" t="s">
        <v>5253</v>
      </c>
      <c r="G1856" s="34" t="s">
        <v>688</v>
      </c>
      <c r="H1856" s="34" t="s">
        <v>100</v>
      </c>
      <c r="I1856">
        <v>0.1</v>
      </c>
      <c r="J1856" s="34" t="s">
        <v>6969</v>
      </c>
      <c r="K1856" s="35">
        <v>43507</v>
      </c>
      <c r="L1856">
        <v>9465.1200000000008</v>
      </c>
      <c r="M1856">
        <v>9465.1200000000008</v>
      </c>
      <c r="N1856">
        <v>0</v>
      </c>
      <c r="O1856">
        <v>8518.61</v>
      </c>
      <c r="P1856">
        <v>0</v>
      </c>
      <c r="Q1856">
        <v>709.88</v>
      </c>
      <c r="R1856">
        <v>709.88</v>
      </c>
      <c r="S1856">
        <v>0</v>
      </c>
    </row>
    <row r="1857" spans="1:19" x14ac:dyDescent="0.25">
      <c r="A1857">
        <v>4</v>
      </c>
      <c r="B1857">
        <v>4332</v>
      </c>
      <c r="C1857" s="34" t="s">
        <v>3736</v>
      </c>
      <c r="D1857" s="34" t="s">
        <v>1735</v>
      </c>
      <c r="E1857" s="34" t="s">
        <v>93</v>
      </c>
      <c r="F1857" s="34" t="s">
        <v>5254</v>
      </c>
      <c r="G1857" s="34" t="s">
        <v>2133</v>
      </c>
      <c r="H1857" s="34" t="s">
        <v>107</v>
      </c>
      <c r="I1857">
        <v>0.1</v>
      </c>
      <c r="J1857" s="34" t="s">
        <v>6969</v>
      </c>
      <c r="K1857" s="35">
        <v>43507</v>
      </c>
      <c r="L1857">
        <v>32395.37</v>
      </c>
      <c r="M1857">
        <v>32395.37</v>
      </c>
      <c r="N1857">
        <v>0</v>
      </c>
      <c r="O1857">
        <v>29155.83</v>
      </c>
      <c r="P1857">
        <v>0</v>
      </c>
      <c r="Q1857">
        <v>2429.6600000000003</v>
      </c>
      <c r="R1857">
        <v>2429.65</v>
      </c>
      <c r="S1857">
        <v>0.01</v>
      </c>
    </row>
    <row r="1858" spans="1:19" x14ac:dyDescent="0.25">
      <c r="A1858">
        <v>4</v>
      </c>
      <c r="B1858">
        <v>4332</v>
      </c>
      <c r="C1858" s="34" t="s">
        <v>3736</v>
      </c>
      <c r="D1858" s="34" t="s">
        <v>2760</v>
      </c>
      <c r="E1858" s="34" t="s">
        <v>9</v>
      </c>
      <c r="F1858" s="34" t="s">
        <v>5255</v>
      </c>
      <c r="G1858" s="34" t="s">
        <v>2847</v>
      </c>
      <c r="H1858" s="34" t="s">
        <v>100</v>
      </c>
      <c r="I1858">
        <v>0.1</v>
      </c>
      <c r="J1858" s="34" t="s">
        <v>6969</v>
      </c>
      <c r="K1858" s="35">
        <v>43676</v>
      </c>
      <c r="L1858">
        <v>15238</v>
      </c>
      <c r="M1858">
        <v>15238</v>
      </c>
      <c r="N1858">
        <v>0</v>
      </c>
      <c r="O1858">
        <v>13714.2</v>
      </c>
      <c r="P1858">
        <v>0</v>
      </c>
      <c r="Q1858">
        <v>1142.8499999999999</v>
      </c>
      <c r="R1858">
        <v>1142.8499999999999</v>
      </c>
      <c r="S1858">
        <v>0</v>
      </c>
    </row>
    <row r="1859" spans="1:19" x14ac:dyDescent="0.25">
      <c r="A1859">
        <v>4</v>
      </c>
      <c r="B1859">
        <v>4332</v>
      </c>
      <c r="C1859" s="34" t="s">
        <v>3736</v>
      </c>
      <c r="D1859" s="34" t="s">
        <v>2884</v>
      </c>
      <c r="E1859" s="34" t="s">
        <v>152</v>
      </c>
      <c r="F1859" s="34" t="s">
        <v>7579</v>
      </c>
      <c r="G1859" s="34" t="s">
        <v>886</v>
      </c>
      <c r="H1859" s="34" t="s">
        <v>86</v>
      </c>
      <c r="I1859">
        <v>1</v>
      </c>
      <c r="J1859" s="34" t="s">
        <v>6969</v>
      </c>
      <c r="K1859" s="35">
        <v>43410</v>
      </c>
      <c r="L1859">
        <v>7207.79</v>
      </c>
      <c r="M1859">
        <v>7207.79</v>
      </c>
      <c r="N1859">
        <v>0</v>
      </c>
      <c r="O1859">
        <v>7207.79</v>
      </c>
      <c r="P1859">
        <v>0</v>
      </c>
      <c r="Q1859">
        <v>0</v>
      </c>
      <c r="R1859">
        <v>0</v>
      </c>
      <c r="S1859">
        <v>0</v>
      </c>
    </row>
    <row r="1860" spans="1:19" x14ac:dyDescent="0.25">
      <c r="A1860">
        <v>4</v>
      </c>
      <c r="B1860">
        <v>4332</v>
      </c>
      <c r="C1860" s="34" t="s">
        <v>3736</v>
      </c>
      <c r="D1860" s="34" t="s">
        <v>795</v>
      </c>
      <c r="E1860" s="34" t="s">
        <v>60</v>
      </c>
      <c r="F1860" s="34" t="s">
        <v>7580</v>
      </c>
      <c r="G1860" s="34" t="s">
        <v>7581</v>
      </c>
      <c r="H1860" s="34" t="s">
        <v>100</v>
      </c>
      <c r="I1860">
        <v>0</v>
      </c>
      <c r="J1860" s="34" t="s">
        <v>6969</v>
      </c>
      <c r="K1860" s="35">
        <v>48092</v>
      </c>
      <c r="L1860">
        <v>44570</v>
      </c>
      <c r="M1860">
        <v>44570</v>
      </c>
      <c r="N1860">
        <v>0</v>
      </c>
      <c r="O1860">
        <v>40113</v>
      </c>
      <c r="P1860">
        <v>0</v>
      </c>
      <c r="Q1860">
        <v>3342.75</v>
      </c>
      <c r="R1860">
        <v>3342.75</v>
      </c>
      <c r="S1860">
        <v>0</v>
      </c>
    </row>
    <row r="1861" spans="1:19" x14ac:dyDescent="0.25">
      <c r="A1861">
        <v>4</v>
      </c>
      <c r="B1861">
        <v>4332</v>
      </c>
      <c r="C1861" s="34" t="s">
        <v>3736</v>
      </c>
      <c r="D1861" s="34" t="s">
        <v>548</v>
      </c>
      <c r="E1861" s="34" t="s">
        <v>9</v>
      </c>
      <c r="F1861" s="34" t="s">
        <v>5256</v>
      </c>
      <c r="G1861" s="34" t="s">
        <v>3175</v>
      </c>
      <c r="H1861" s="34" t="s">
        <v>104</v>
      </c>
      <c r="I1861">
        <v>0.6</v>
      </c>
      <c r="J1861" s="34" t="s">
        <v>6969</v>
      </c>
      <c r="K1861" s="35">
        <v>43917</v>
      </c>
      <c r="L1861">
        <v>49979.35</v>
      </c>
      <c r="M1861">
        <v>49979.35</v>
      </c>
      <c r="N1861">
        <v>0</v>
      </c>
      <c r="O1861">
        <v>44981.42</v>
      </c>
      <c r="P1861">
        <v>0</v>
      </c>
      <c r="Q1861">
        <v>3748.45</v>
      </c>
      <c r="R1861">
        <v>3748.45</v>
      </c>
      <c r="S1861">
        <v>0</v>
      </c>
    </row>
    <row r="1862" spans="1:19" x14ac:dyDescent="0.25">
      <c r="A1862">
        <v>4</v>
      </c>
      <c r="B1862">
        <v>4332</v>
      </c>
      <c r="C1862" s="34" t="s">
        <v>3736</v>
      </c>
      <c r="D1862" s="34" t="s">
        <v>284</v>
      </c>
      <c r="E1862" s="34" t="s">
        <v>37</v>
      </c>
      <c r="F1862" s="34" t="s">
        <v>5257</v>
      </c>
      <c r="G1862" s="34" t="s">
        <v>2056</v>
      </c>
      <c r="H1862" s="34" t="s">
        <v>107</v>
      </c>
      <c r="I1862">
        <v>0.13</v>
      </c>
      <c r="J1862" s="34" t="s">
        <v>6969</v>
      </c>
      <c r="K1862" s="35">
        <v>43571</v>
      </c>
      <c r="L1862">
        <v>42390.64</v>
      </c>
      <c r="M1862">
        <v>42390.64</v>
      </c>
      <c r="N1862">
        <v>0</v>
      </c>
      <c r="O1862">
        <v>38151.58</v>
      </c>
      <c r="P1862">
        <v>0</v>
      </c>
      <c r="Q1862">
        <v>3179.3</v>
      </c>
      <c r="R1862">
        <v>3179.3</v>
      </c>
      <c r="S1862">
        <v>0</v>
      </c>
    </row>
    <row r="1863" spans="1:19" x14ac:dyDescent="0.25">
      <c r="A1863">
        <v>4</v>
      </c>
      <c r="B1863">
        <v>4332</v>
      </c>
      <c r="C1863" s="34" t="s">
        <v>3736</v>
      </c>
      <c r="D1863" s="34" t="s">
        <v>1728</v>
      </c>
      <c r="E1863" s="34" t="s">
        <v>122</v>
      </c>
      <c r="F1863" s="34" t="s">
        <v>5258</v>
      </c>
      <c r="G1863" s="34" t="s">
        <v>2073</v>
      </c>
      <c r="H1863" s="34" t="s">
        <v>124</v>
      </c>
      <c r="I1863">
        <v>0.5</v>
      </c>
      <c r="J1863" s="34" t="s">
        <v>6969</v>
      </c>
      <c r="K1863" s="35">
        <v>43507</v>
      </c>
      <c r="L1863">
        <v>32384.639999999999</v>
      </c>
      <c r="M1863">
        <v>32384.639999999999</v>
      </c>
      <c r="N1863">
        <v>0</v>
      </c>
      <c r="O1863">
        <v>29146.18</v>
      </c>
      <c r="P1863">
        <v>0</v>
      </c>
      <c r="Q1863">
        <v>2428.85</v>
      </c>
      <c r="R1863">
        <v>2428.85</v>
      </c>
      <c r="S1863">
        <v>0</v>
      </c>
    </row>
    <row r="1864" spans="1:19" x14ac:dyDescent="0.25">
      <c r="A1864">
        <v>4</v>
      </c>
      <c r="B1864">
        <v>4332</v>
      </c>
      <c r="C1864" s="34" t="s">
        <v>3736</v>
      </c>
      <c r="D1864" s="34" t="s">
        <v>157</v>
      </c>
      <c r="E1864" s="34" t="s">
        <v>147</v>
      </c>
      <c r="F1864" s="34" t="s">
        <v>5259</v>
      </c>
      <c r="G1864" s="34" t="s">
        <v>1560</v>
      </c>
      <c r="H1864" s="34" t="s">
        <v>107</v>
      </c>
      <c r="I1864">
        <v>0.2</v>
      </c>
      <c r="J1864" s="34" t="s">
        <v>6969</v>
      </c>
      <c r="K1864" s="35">
        <v>43412</v>
      </c>
      <c r="L1864">
        <v>12272.68</v>
      </c>
      <c r="M1864">
        <v>12272.68</v>
      </c>
      <c r="N1864">
        <v>0</v>
      </c>
      <c r="O1864">
        <v>11045.41</v>
      </c>
      <c r="P1864">
        <v>0</v>
      </c>
      <c r="Q1864">
        <v>920.45</v>
      </c>
      <c r="R1864">
        <v>920.45</v>
      </c>
      <c r="S1864">
        <v>0</v>
      </c>
    </row>
    <row r="1865" spans="1:19" x14ac:dyDescent="0.25">
      <c r="A1865">
        <v>4</v>
      </c>
      <c r="B1865">
        <v>4332</v>
      </c>
      <c r="C1865" s="34" t="s">
        <v>3736</v>
      </c>
      <c r="D1865" s="34" t="s">
        <v>1187</v>
      </c>
      <c r="E1865" s="34" t="s">
        <v>60</v>
      </c>
      <c r="F1865" s="34" t="s">
        <v>5260</v>
      </c>
      <c r="G1865" s="34" t="s">
        <v>2372</v>
      </c>
      <c r="H1865" s="34" t="s">
        <v>107</v>
      </c>
      <c r="I1865">
        <v>0</v>
      </c>
      <c r="J1865" s="34" t="s">
        <v>6969</v>
      </c>
      <c r="K1865" s="35">
        <v>43507</v>
      </c>
      <c r="L1865">
        <v>40235.910000000003</v>
      </c>
      <c r="M1865">
        <v>40235.910000000003</v>
      </c>
      <c r="N1865">
        <v>0</v>
      </c>
      <c r="O1865">
        <v>36212.32</v>
      </c>
      <c r="P1865">
        <v>0</v>
      </c>
      <c r="Q1865">
        <v>3017.69</v>
      </c>
      <c r="R1865">
        <v>3017.69</v>
      </c>
      <c r="S1865">
        <v>0</v>
      </c>
    </row>
    <row r="1866" spans="1:19" x14ac:dyDescent="0.25">
      <c r="A1866">
        <v>4</v>
      </c>
      <c r="B1866">
        <v>4332</v>
      </c>
      <c r="C1866" s="34" t="s">
        <v>3736</v>
      </c>
      <c r="D1866" s="34" t="s">
        <v>424</v>
      </c>
      <c r="E1866" s="34" t="s">
        <v>82</v>
      </c>
      <c r="F1866" s="34" t="s">
        <v>5261</v>
      </c>
      <c r="G1866" s="34" t="s">
        <v>1882</v>
      </c>
      <c r="H1866" s="34" t="s">
        <v>104</v>
      </c>
      <c r="I1866">
        <v>1</v>
      </c>
      <c r="J1866" s="34" t="s">
        <v>6969</v>
      </c>
      <c r="K1866" s="35">
        <v>43411</v>
      </c>
      <c r="L1866">
        <v>3310</v>
      </c>
      <c r="M1866">
        <v>3310</v>
      </c>
      <c r="N1866">
        <v>0</v>
      </c>
      <c r="O1866">
        <v>2979</v>
      </c>
      <c r="P1866">
        <v>0</v>
      </c>
      <c r="Q1866">
        <v>248.25</v>
      </c>
      <c r="R1866">
        <v>248.25</v>
      </c>
      <c r="S1866">
        <v>0</v>
      </c>
    </row>
    <row r="1867" spans="1:19" x14ac:dyDescent="0.25">
      <c r="A1867">
        <v>4</v>
      </c>
      <c r="B1867">
        <v>4332</v>
      </c>
      <c r="C1867" s="34" t="s">
        <v>3736</v>
      </c>
      <c r="D1867" s="34" t="s">
        <v>795</v>
      </c>
      <c r="E1867" s="34" t="s">
        <v>60</v>
      </c>
      <c r="F1867" s="34" t="s">
        <v>5262</v>
      </c>
      <c r="G1867" s="34" t="s">
        <v>2134</v>
      </c>
      <c r="H1867" s="34" t="s">
        <v>124</v>
      </c>
      <c r="I1867">
        <v>1</v>
      </c>
      <c r="J1867" s="34" t="s">
        <v>6969</v>
      </c>
      <c r="K1867" s="35">
        <v>48092</v>
      </c>
      <c r="L1867">
        <v>127890.39</v>
      </c>
      <c r="M1867">
        <v>127890.39</v>
      </c>
      <c r="N1867">
        <v>0</v>
      </c>
      <c r="O1867">
        <v>115101.35</v>
      </c>
      <c r="P1867">
        <v>0</v>
      </c>
      <c r="Q1867">
        <v>9591.7800000000007</v>
      </c>
      <c r="R1867">
        <v>0</v>
      </c>
      <c r="S1867">
        <v>9591.7800000000007</v>
      </c>
    </row>
    <row r="1868" spans="1:19" x14ac:dyDescent="0.25">
      <c r="A1868">
        <v>4</v>
      </c>
      <c r="B1868">
        <v>4332</v>
      </c>
      <c r="C1868" s="34" t="s">
        <v>3736</v>
      </c>
      <c r="D1868" s="34" t="s">
        <v>424</v>
      </c>
      <c r="E1868" s="34" t="s">
        <v>82</v>
      </c>
      <c r="F1868" s="34" t="s">
        <v>5263</v>
      </c>
      <c r="G1868" s="34" t="s">
        <v>1959</v>
      </c>
      <c r="H1868" s="34" t="s">
        <v>107</v>
      </c>
      <c r="I1868">
        <v>1</v>
      </c>
      <c r="J1868" s="34" t="s">
        <v>6969</v>
      </c>
      <c r="K1868" s="35">
        <v>43507</v>
      </c>
      <c r="L1868">
        <v>4760</v>
      </c>
      <c r="M1868">
        <v>4760</v>
      </c>
      <c r="N1868">
        <v>0</v>
      </c>
      <c r="O1868">
        <v>4284</v>
      </c>
      <c r="P1868">
        <v>0</v>
      </c>
      <c r="Q1868">
        <v>357</v>
      </c>
      <c r="R1868">
        <v>357</v>
      </c>
      <c r="S1868">
        <v>0</v>
      </c>
    </row>
    <row r="1869" spans="1:19" x14ac:dyDescent="0.25">
      <c r="A1869">
        <v>4</v>
      </c>
      <c r="B1869">
        <v>4332</v>
      </c>
      <c r="C1869" s="34" t="s">
        <v>3736</v>
      </c>
      <c r="D1869" s="34" t="s">
        <v>1368</v>
      </c>
      <c r="E1869" s="34" t="s">
        <v>9</v>
      </c>
      <c r="F1869" s="34" t="s">
        <v>7582</v>
      </c>
      <c r="G1869" s="34" t="s">
        <v>7583</v>
      </c>
      <c r="H1869" s="34" t="s">
        <v>86</v>
      </c>
      <c r="I1869">
        <v>1</v>
      </c>
      <c r="J1869" s="34" t="s">
        <v>6969</v>
      </c>
      <c r="K1869" s="35">
        <v>43507</v>
      </c>
      <c r="L1869">
        <v>18414.53</v>
      </c>
      <c r="M1869">
        <v>18414.53</v>
      </c>
      <c r="N1869">
        <v>0</v>
      </c>
      <c r="O1869">
        <v>18414.53</v>
      </c>
      <c r="P1869">
        <v>0</v>
      </c>
      <c r="Q1869">
        <v>0</v>
      </c>
      <c r="R1869">
        <v>0</v>
      </c>
      <c r="S1869">
        <v>0</v>
      </c>
    </row>
    <row r="1870" spans="1:19" x14ac:dyDescent="0.25">
      <c r="A1870">
        <v>4</v>
      </c>
      <c r="B1870">
        <v>4332</v>
      </c>
      <c r="C1870" s="34" t="s">
        <v>3736</v>
      </c>
      <c r="D1870" s="34" t="s">
        <v>7584</v>
      </c>
      <c r="E1870" s="34" t="s">
        <v>1690</v>
      </c>
      <c r="F1870" s="34" t="s">
        <v>7585</v>
      </c>
      <c r="G1870" s="34" t="s">
        <v>7032</v>
      </c>
      <c r="H1870" s="34" t="s">
        <v>86</v>
      </c>
      <c r="I1870">
        <v>1</v>
      </c>
      <c r="J1870" s="34" t="s">
        <v>6969</v>
      </c>
      <c r="K1870" s="35">
        <v>43228</v>
      </c>
      <c r="L1870">
        <v>3783.74</v>
      </c>
      <c r="M1870">
        <v>3783.74</v>
      </c>
      <c r="N1870">
        <v>0</v>
      </c>
      <c r="O1870">
        <v>3783.74</v>
      </c>
      <c r="P1870">
        <v>0</v>
      </c>
      <c r="Q1870">
        <v>0</v>
      </c>
      <c r="R1870">
        <v>0</v>
      </c>
      <c r="S1870">
        <v>0</v>
      </c>
    </row>
    <row r="1871" spans="1:19" x14ac:dyDescent="0.25">
      <c r="A1871">
        <v>4</v>
      </c>
      <c r="B1871">
        <v>4332</v>
      </c>
      <c r="C1871" s="34" t="s">
        <v>3736</v>
      </c>
      <c r="D1871" s="34" t="s">
        <v>1899</v>
      </c>
      <c r="E1871" s="34" t="s">
        <v>21</v>
      </c>
      <c r="F1871" s="34" t="s">
        <v>5264</v>
      </c>
      <c r="G1871" s="34" t="s">
        <v>1900</v>
      </c>
      <c r="H1871" s="34" t="s">
        <v>104</v>
      </c>
      <c r="I1871">
        <v>1</v>
      </c>
      <c r="J1871" s="34" t="s">
        <v>6969</v>
      </c>
      <c r="K1871" s="35">
        <v>43651</v>
      </c>
      <c r="L1871">
        <v>238336.88</v>
      </c>
      <c r="M1871">
        <v>238336.88</v>
      </c>
      <c r="N1871">
        <v>0</v>
      </c>
      <c r="O1871">
        <v>214503.19</v>
      </c>
      <c r="P1871">
        <v>0</v>
      </c>
      <c r="Q1871">
        <v>17875.27</v>
      </c>
      <c r="R1871">
        <v>17875.27</v>
      </c>
      <c r="S1871">
        <v>0</v>
      </c>
    </row>
    <row r="1872" spans="1:19" x14ac:dyDescent="0.25">
      <c r="A1872">
        <v>4</v>
      </c>
      <c r="B1872">
        <v>4332</v>
      </c>
      <c r="C1872" s="34" t="s">
        <v>3736</v>
      </c>
      <c r="D1872" s="34" t="s">
        <v>1637</v>
      </c>
      <c r="E1872" s="34" t="s">
        <v>313</v>
      </c>
      <c r="F1872" s="34" t="s">
        <v>5265</v>
      </c>
      <c r="G1872" s="34" t="s">
        <v>1962</v>
      </c>
      <c r="H1872" s="34" t="s">
        <v>124</v>
      </c>
      <c r="I1872">
        <v>1</v>
      </c>
      <c r="J1872" s="34" t="s">
        <v>6969</v>
      </c>
      <c r="K1872" s="35">
        <v>43507</v>
      </c>
      <c r="L1872">
        <v>119323.6</v>
      </c>
      <c r="M1872">
        <v>119323.6</v>
      </c>
      <c r="N1872">
        <v>0</v>
      </c>
      <c r="O1872">
        <v>107391.24</v>
      </c>
      <c r="P1872">
        <v>0</v>
      </c>
      <c r="Q1872">
        <v>8949.27</v>
      </c>
      <c r="R1872">
        <v>8949.27</v>
      </c>
      <c r="S1872">
        <v>0</v>
      </c>
    </row>
    <row r="1873" spans="1:19" x14ac:dyDescent="0.25">
      <c r="A1873">
        <v>4</v>
      </c>
      <c r="B1873">
        <v>4332</v>
      </c>
      <c r="C1873" s="34" t="s">
        <v>3736</v>
      </c>
      <c r="D1873" s="34" t="s">
        <v>398</v>
      </c>
      <c r="E1873" s="34" t="s">
        <v>255</v>
      </c>
      <c r="F1873" s="34" t="s">
        <v>5266</v>
      </c>
      <c r="G1873" s="34" t="s">
        <v>2958</v>
      </c>
      <c r="H1873" s="34" t="s">
        <v>107</v>
      </c>
      <c r="I1873">
        <v>1</v>
      </c>
      <c r="J1873" s="34" t="s">
        <v>6969</v>
      </c>
      <c r="K1873" s="35">
        <v>48092</v>
      </c>
      <c r="L1873">
        <v>317302</v>
      </c>
      <c r="M1873">
        <v>317302</v>
      </c>
      <c r="N1873">
        <v>0</v>
      </c>
      <c r="O1873">
        <v>285571.8</v>
      </c>
      <c r="P1873">
        <v>0</v>
      </c>
      <c r="Q1873">
        <v>10310.629999999999</v>
      </c>
      <c r="R1873">
        <v>10310.629999999999</v>
      </c>
      <c r="S1873">
        <v>0</v>
      </c>
    </row>
    <row r="1874" spans="1:19" x14ac:dyDescent="0.25">
      <c r="A1874">
        <v>4</v>
      </c>
      <c r="B1874">
        <v>4332</v>
      </c>
      <c r="C1874" s="34" t="s">
        <v>3736</v>
      </c>
      <c r="D1874" s="34" t="s">
        <v>1875</v>
      </c>
      <c r="E1874" s="34" t="s">
        <v>320</v>
      </c>
      <c r="F1874" s="34" t="s">
        <v>5267</v>
      </c>
      <c r="G1874" s="34" t="s">
        <v>2244</v>
      </c>
      <c r="H1874" s="34" t="s">
        <v>124</v>
      </c>
      <c r="I1874">
        <v>1</v>
      </c>
      <c r="J1874" s="34" t="s">
        <v>6969</v>
      </c>
      <c r="K1874" s="35">
        <v>43985</v>
      </c>
      <c r="L1874">
        <v>222429.43</v>
      </c>
      <c r="M1874">
        <v>222976.38</v>
      </c>
      <c r="N1874">
        <v>546.95000000000005</v>
      </c>
      <c r="O1874">
        <v>200678.75</v>
      </c>
      <c r="P1874">
        <v>492.26</v>
      </c>
      <c r="Q1874">
        <v>16723.22</v>
      </c>
      <c r="R1874">
        <v>16723.22</v>
      </c>
      <c r="S1874">
        <v>0</v>
      </c>
    </row>
    <row r="1875" spans="1:19" x14ac:dyDescent="0.25">
      <c r="A1875">
        <v>4</v>
      </c>
      <c r="B1875">
        <v>4332</v>
      </c>
      <c r="C1875" s="34" t="s">
        <v>3736</v>
      </c>
      <c r="D1875" s="34" t="s">
        <v>177</v>
      </c>
      <c r="E1875" s="34" t="s">
        <v>69</v>
      </c>
      <c r="F1875" s="34" t="s">
        <v>5268</v>
      </c>
      <c r="G1875" s="34" t="s">
        <v>2201</v>
      </c>
      <c r="H1875" s="34" t="s">
        <v>86</v>
      </c>
      <c r="I1875">
        <v>0.88</v>
      </c>
      <c r="J1875" s="34" t="s">
        <v>6969</v>
      </c>
      <c r="K1875" s="35">
        <v>48092</v>
      </c>
      <c r="L1875">
        <v>2076806.59</v>
      </c>
      <c r="M1875">
        <v>3276888.27</v>
      </c>
      <c r="N1875">
        <v>1200081.68</v>
      </c>
      <c r="O1875">
        <v>2949199.44</v>
      </c>
      <c r="P1875">
        <v>1080073.51</v>
      </c>
      <c r="Q1875">
        <v>188141.74</v>
      </c>
      <c r="R1875">
        <v>122193.99</v>
      </c>
      <c r="S1875">
        <v>65947.75</v>
      </c>
    </row>
    <row r="1876" spans="1:19" x14ac:dyDescent="0.25">
      <c r="A1876">
        <v>4</v>
      </c>
      <c r="B1876">
        <v>4332</v>
      </c>
      <c r="C1876" s="34" t="s">
        <v>3736</v>
      </c>
      <c r="D1876" s="34" t="s">
        <v>1119</v>
      </c>
      <c r="E1876" s="34" t="s">
        <v>48</v>
      </c>
      <c r="F1876" s="34" t="s">
        <v>7586</v>
      </c>
      <c r="G1876" s="34" t="s">
        <v>7587</v>
      </c>
      <c r="H1876" s="34" t="s">
        <v>86</v>
      </c>
      <c r="I1876">
        <v>1</v>
      </c>
      <c r="J1876" s="34" t="s">
        <v>6969</v>
      </c>
      <c r="K1876" s="35">
        <v>43333</v>
      </c>
      <c r="L1876">
        <v>29858.61</v>
      </c>
      <c r="M1876">
        <v>29858.61</v>
      </c>
      <c r="N1876">
        <v>0</v>
      </c>
      <c r="O1876">
        <v>29858.61</v>
      </c>
      <c r="P1876">
        <v>0</v>
      </c>
      <c r="Q1876">
        <v>0</v>
      </c>
      <c r="R1876">
        <v>0</v>
      </c>
      <c r="S1876">
        <v>0</v>
      </c>
    </row>
    <row r="1877" spans="1:19" x14ac:dyDescent="0.25">
      <c r="A1877">
        <v>4</v>
      </c>
      <c r="B1877">
        <v>4332</v>
      </c>
      <c r="C1877" s="34" t="s">
        <v>3736</v>
      </c>
      <c r="D1877" s="34" t="s">
        <v>68</v>
      </c>
      <c r="E1877" s="34" t="s">
        <v>69</v>
      </c>
      <c r="F1877" s="34" t="s">
        <v>5269</v>
      </c>
      <c r="G1877" s="34" t="s">
        <v>70</v>
      </c>
      <c r="H1877" s="34" t="s">
        <v>54</v>
      </c>
      <c r="I1877">
        <v>0</v>
      </c>
      <c r="J1877" s="34" t="s">
        <v>6970</v>
      </c>
      <c r="K1877" s="35">
        <v>48092</v>
      </c>
      <c r="L1877">
        <v>3934801</v>
      </c>
      <c r="M1877">
        <v>2092517</v>
      </c>
      <c r="N1877">
        <v>-1842284</v>
      </c>
      <c r="O1877">
        <v>1569387.75</v>
      </c>
      <c r="P1877">
        <v>-1381713</v>
      </c>
      <c r="Q1877">
        <v>0</v>
      </c>
      <c r="R1877">
        <v>0</v>
      </c>
      <c r="S1877">
        <v>0</v>
      </c>
    </row>
    <row r="1878" spans="1:19" x14ac:dyDescent="0.25">
      <c r="A1878">
        <v>4</v>
      </c>
      <c r="B1878">
        <v>4332</v>
      </c>
      <c r="C1878" s="34" t="s">
        <v>3736</v>
      </c>
      <c r="D1878" s="34" t="s">
        <v>1637</v>
      </c>
      <c r="E1878" s="34" t="s">
        <v>313</v>
      </c>
      <c r="F1878" s="34" t="s">
        <v>5270</v>
      </c>
      <c r="G1878" s="34" t="s">
        <v>1859</v>
      </c>
      <c r="H1878" s="34" t="s">
        <v>124</v>
      </c>
      <c r="I1878">
        <v>1</v>
      </c>
      <c r="J1878" s="34" t="s">
        <v>6969</v>
      </c>
      <c r="K1878" s="35">
        <v>43411</v>
      </c>
      <c r="L1878">
        <v>63537.35</v>
      </c>
      <c r="M1878">
        <v>63537.35</v>
      </c>
      <c r="N1878">
        <v>0</v>
      </c>
      <c r="O1878">
        <v>57183.62</v>
      </c>
      <c r="P1878">
        <v>0</v>
      </c>
      <c r="Q1878">
        <v>4765.3</v>
      </c>
      <c r="R1878">
        <v>4765.3</v>
      </c>
      <c r="S1878">
        <v>0</v>
      </c>
    </row>
    <row r="1879" spans="1:19" x14ac:dyDescent="0.25">
      <c r="A1879">
        <v>4</v>
      </c>
      <c r="B1879">
        <v>4332</v>
      </c>
      <c r="C1879" s="34" t="s">
        <v>3736</v>
      </c>
      <c r="D1879" s="34" t="s">
        <v>1385</v>
      </c>
      <c r="E1879" s="34" t="s">
        <v>9</v>
      </c>
      <c r="F1879" s="34" t="s">
        <v>5271</v>
      </c>
      <c r="G1879" s="34" t="s">
        <v>2963</v>
      </c>
      <c r="H1879" s="34" t="s">
        <v>107</v>
      </c>
      <c r="I1879">
        <v>0.05</v>
      </c>
      <c r="J1879" s="34" t="s">
        <v>6969</v>
      </c>
      <c r="K1879" s="35">
        <v>48092</v>
      </c>
      <c r="L1879">
        <v>330156</v>
      </c>
      <c r="M1879">
        <v>330156</v>
      </c>
      <c r="N1879">
        <v>0</v>
      </c>
      <c r="O1879">
        <v>297140.40000000002</v>
      </c>
      <c r="P1879">
        <v>0</v>
      </c>
      <c r="Q1879">
        <v>0</v>
      </c>
      <c r="R1879">
        <v>0</v>
      </c>
      <c r="S1879">
        <v>0</v>
      </c>
    </row>
    <row r="1880" spans="1:19" x14ac:dyDescent="0.25">
      <c r="A1880">
        <v>4</v>
      </c>
      <c r="B1880">
        <v>4332</v>
      </c>
      <c r="C1880" s="34" t="s">
        <v>3736</v>
      </c>
      <c r="D1880" s="34" t="s">
        <v>1378</v>
      </c>
      <c r="E1880" s="34" t="s">
        <v>21</v>
      </c>
      <c r="F1880" s="34" t="s">
        <v>7588</v>
      </c>
      <c r="G1880" s="34" t="s">
        <v>7589</v>
      </c>
      <c r="H1880" s="34" t="s">
        <v>86</v>
      </c>
      <c r="I1880">
        <v>1</v>
      </c>
      <c r="J1880" s="34" t="s">
        <v>6969</v>
      </c>
      <c r="K1880" s="35">
        <v>43411</v>
      </c>
      <c r="L1880">
        <v>18764.71</v>
      </c>
      <c r="M1880">
        <v>18764.71</v>
      </c>
      <c r="N1880">
        <v>0</v>
      </c>
      <c r="O1880">
        <v>18764.71</v>
      </c>
      <c r="P1880">
        <v>0</v>
      </c>
      <c r="Q1880">
        <v>0</v>
      </c>
      <c r="R1880">
        <v>0</v>
      </c>
      <c r="S1880">
        <v>0</v>
      </c>
    </row>
    <row r="1881" spans="1:19" x14ac:dyDescent="0.25">
      <c r="A1881">
        <v>4</v>
      </c>
      <c r="B1881">
        <v>4332</v>
      </c>
      <c r="C1881" s="34" t="s">
        <v>3736</v>
      </c>
      <c r="D1881" s="34" t="s">
        <v>62</v>
      </c>
      <c r="E1881" s="34" t="s">
        <v>60</v>
      </c>
      <c r="F1881" s="34" t="s">
        <v>8680</v>
      </c>
      <c r="G1881" s="34" t="s">
        <v>1481</v>
      </c>
      <c r="H1881" s="34" t="s">
        <v>107</v>
      </c>
      <c r="I1881">
        <v>1</v>
      </c>
      <c r="J1881" s="34" t="s">
        <v>6969</v>
      </c>
      <c r="K1881" s="35">
        <v>44253</v>
      </c>
      <c r="L1881">
        <v>70398.03</v>
      </c>
      <c r="M1881">
        <v>70398.03</v>
      </c>
      <c r="N1881">
        <v>0</v>
      </c>
      <c r="O1881">
        <v>63358.23</v>
      </c>
      <c r="P1881">
        <v>0</v>
      </c>
      <c r="Q1881">
        <v>5279.85</v>
      </c>
      <c r="R1881">
        <v>5279.85</v>
      </c>
      <c r="S1881">
        <v>0</v>
      </c>
    </row>
    <row r="1882" spans="1:19" x14ac:dyDescent="0.25">
      <c r="A1882">
        <v>4</v>
      </c>
      <c r="B1882">
        <v>4332</v>
      </c>
      <c r="C1882" s="34" t="s">
        <v>3736</v>
      </c>
      <c r="D1882" s="34" t="s">
        <v>452</v>
      </c>
      <c r="E1882" s="34" t="s">
        <v>9</v>
      </c>
      <c r="F1882" s="34" t="s">
        <v>5272</v>
      </c>
      <c r="G1882" s="34" t="s">
        <v>453</v>
      </c>
      <c r="H1882" s="34" t="s">
        <v>107</v>
      </c>
      <c r="I1882">
        <v>1</v>
      </c>
      <c r="J1882" s="34" t="s">
        <v>6969</v>
      </c>
      <c r="K1882" s="35">
        <v>43294</v>
      </c>
      <c r="L1882">
        <v>54966.35</v>
      </c>
      <c r="M1882">
        <v>54966.35</v>
      </c>
      <c r="N1882">
        <v>0</v>
      </c>
      <c r="O1882">
        <v>49469.72</v>
      </c>
      <c r="P1882">
        <v>0</v>
      </c>
      <c r="Q1882">
        <v>4122.4799999999996</v>
      </c>
      <c r="R1882">
        <v>4122.4799999999996</v>
      </c>
      <c r="S1882">
        <v>0</v>
      </c>
    </row>
    <row r="1883" spans="1:19" x14ac:dyDescent="0.25">
      <c r="A1883">
        <v>4</v>
      </c>
      <c r="B1883">
        <v>4332</v>
      </c>
      <c r="C1883" s="34" t="s">
        <v>3736</v>
      </c>
      <c r="D1883" s="34" t="s">
        <v>668</v>
      </c>
      <c r="E1883" s="34" t="s">
        <v>93</v>
      </c>
      <c r="F1883" s="34" t="s">
        <v>5273</v>
      </c>
      <c r="G1883" s="34" t="s">
        <v>1821</v>
      </c>
      <c r="H1883" s="34" t="s">
        <v>86</v>
      </c>
      <c r="I1883">
        <v>1</v>
      </c>
      <c r="J1883" s="34" t="s">
        <v>6969</v>
      </c>
      <c r="K1883" s="35">
        <v>44333</v>
      </c>
      <c r="L1883">
        <v>108458.34</v>
      </c>
      <c r="M1883">
        <v>108458.34</v>
      </c>
      <c r="N1883">
        <v>0</v>
      </c>
      <c r="O1883">
        <v>97612.51</v>
      </c>
      <c r="P1883">
        <v>0</v>
      </c>
      <c r="Q1883">
        <v>8134.37</v>
      </c>
      <c r="R1883">
        <v>8134.37</v>
      </c>
      <c r="S1883">
        <v>0</v>
      </c>
    </row>
    <row r="1884" spans="1:19" x14ac:dyDescent="0.25">
      <c r="A1884">
        <v>4</v>
      </c>
      <c r="B1884">
        <v>4332</v>
      </c>
      <c r="C1884" s="34" t="s">
        <v>3736</v>
      </c>
      <c r="D1884" s="34" t="s">
        <v>255</v>
      </c>
      <c r="E1884" s="34" t="s">
        <v>255</v>
      </c>
      <c r="F1884" s="34" t="s">
        <v>5274</v>
      </c>
      <c r="G1884" s="34" t="s">
        <v>2897</v>
      </c>
      <c r="H1884" s="34" t="s">
        <v>107</v>
      </c>
      <c r="I1884">
        <v>1</v>
      </c>
      <c r="J1884" s="34" t="s">
        <v>6969</v>
      </c>
      <c r="K1884" s="35">
        <v>43781</v>
      </c>
      <c r="L1884">
        <v>8859.9</v>
      </c>
      <c r="M1884">
        <v>8859.9</v>
      </c>
      <c r="N1884">
        <v>0</v>
      </c>
      <c r="O1884">
        <v>7973.91</v>
      </c>
      <c r="P1884">
        <v>0</v>
      </c>
      <c r="Q1884">
        <v>664.49</v>
      </c>
      <c r="R1884">
        <v>664.49</v>
      </c>
      <c r="S1884">
        <v>0</v>
      </c>
    </row>
    <row r="1885" spans="1:19" x14ac:dyDescent="0.25">
      <c r="A1885">
        <v>4</v>
      </c>
      <c r="B1885">
        <v>4332</v>
      </c>
      <c r="C1885" s="34" t="s">
        <v>3736</v>
      </c>
      <c r="D1885" s="34" t="s">
        <v>795</v>
      </c>
      <c r="E1885" s="34" t="s">
        <v>60</v>
      </c>
      <c r="F1885" s="34" t="s">
        <v>5275</v>
      </c>
      <c r="G1885" s="34" t="s">
        <v>1957</v>
      </c>
      <c r="H1885" s="34" t="s">
        <v>104</v>
      </c>
      <c r="I1885">
        <v>0.53</v>
      </c>
      <c r="J1885" s="34" t="s">
        <v>6969</v>
      </c>
      <c r="K1885" s="35">
        <v>43504</v>
      </c>
      <c r="L1885">
        <v>10555.52</v>
      </c>
      <c r="M1885">
        <v>10555.52</v>
      </c>
      <c r="N1885">
        <v>0</v>
      </c>
      <c r="O1885">
        <v>9499.9699999999993</v>
      </c>
      <c r="P1885">
        <v>0</v>
      </c>
      <c r="Q1885">
        <v>791.66</v>
      </c>
      <c r="R1885">
        <v>791.66</v>
      </c>
      <c r="S1885">
        <v>0</v>
      </c>
    </row>
    <row r="1886" spans="1:19" x14ac:dyDescent="0.25">
      <c r="A1886">
        <v>4</v>
      </c>
      <c r="B1886">
        <v>4332</v>
      </c>
      <c r="C1886" s="34" t="s">
        <v>3736</v>
      </c>
      <c r="D1886" s="34" t="s">
        <v>542</v>
      </c>
      <c r="E1886" s="34" t="s">
        <v>263</v>
      </c>
      <c r="F1886" s="34" t="s">
        <v>7590</v>
      </c>
      <c r="G1886" s="34" t="s">
        <v>7591</v>
      </c>
      <c r="H1886" s="34" t="s">
        <v>86</v>
      </c>
      <c r="I1886">
        <v>1</v>
      </c>
      <c r="J1886" s="34" t="s">
        <v>6969</v>
      </c>
      <c r="K1886" s="35">
        <v>43493</v>
      </c>
      <c r="L1886">
        <v>99830.8</v>
      </c>
      <c r="M1886">
        <v>99830.8</v>
      </c>
      <c r="N1886">
        <v>0</v>
      </c>
      <c r="O1886">
        <v>99830.8</v>
      </c>
      <c r="P1886">
        <v>0</v>
      </c>
      <c r="Q1886">
        <v>0</v>
      </c>
      <c r="R1886">
        <v>0</v>
      </c>
      <c r="S1886">
        <v>0</v>
      </c>
    </row>
    <row r="1887" spans="1:19" x14ac:dyDescent="0.25">
      <c r="A1887">
        <v>4</v>
      </c>
      <c r="B1887">
        <v>4332</v>
      </c>
      <c r="C1887" s="34" t="s">
        <v>3736</v>
      </c>
      <c r="D1887" s="34" t="s">
        <v>821</v>
      </c>
      <c r="E1887" s="34" t="s">
        <v>60</v>
      </c>
      <c r="F1887" s="34" t="s">
        <v>5276</v>
      </c>
      <c r="G1887" s="34" t="s">
        <v>2209</v>
      </c>
      <c r="H1887" s="34" t="s">
        <v>100</v>
      </c>
      <c r="I1887">
        <v>1</v>
      </c>
      <c r="J1887" s="34" t="s">
        <v>6969</v>
      </c>
      <c r="K1887" s="35">
        <v>43504</v>
      </c>
      <c r="L1887">
        <v>35532.269999999997</v>
      </c>
      <c r="M1887">
        <v>35532.269999999997</v>
      </c>
      <c r="N1887">
        <v>0</v>
      </c>
      <c r="O1887">
        <v>31979.040000000001</v>
      </c>
      <c r="P1887">
        <v>0</v>
      </c>
      <c r="Q1887">
        <v>2664.92</v>
      </c>
      <c r="R1887">
        <v>2664.92</v>
      </c>
      <c r="S1887">
        <v>0</v>
      </c>
    </row>
    <row r="1888" spans="1:19" x14ac:dyDescent="0.25">
      <c r="A1888">
        <v>4</v>
      </c>
      <c r="B1888">
        <v>4332</v>
      </c>
      <c r="C1888" s="34" t="s">
        <v>3736</v>
      </c>
      <c r="D1888" s="34" t="s">
        <v>2016</v>
      </c>
      <c r="E1888" s="34" t="s">
        <v>421</v>
      </c>
      <c r="F1888" s="34" t="s">
        <v>5277</v>
      </c>
      <c r="G1888" s="34" t="s">
        <v>2023</v>
      </c>
      <c r="H1888" s="34" t="s">
        <v>100</v>
      </c>
      <c r="I1888">
        <v>1</v>
      </c>
      <c r="J1888" s="34" t="s">
        <v>6969</v>
      </c>
      <c r="K1888" s="35">
        <v>43504</v>
      </c>
      <c r="L1888">
        <v>3823.8</v>
      </c>
      <c r="M1888">
        <v>3823.8</v>
      </c>
      <c r="N1888">
        <v>0</v>
      </c>
      <c r="O1888">
        <v>3441.42</v>
      </c>
      <c r="P1888">
        <v>0</v>
      </c>
      <c r="Q1888">
        <v>286.79000000000002</v>
      </c>
      <c r="R1888">
        <v>286.79000000000002</v>
      </c>
      <c r="S1888">
        <v>0</v>
      </c>
    </row>
    <row r="1889" spans="1:19" x14ac:dyDescent="0.25">
      <c r="A1889">
        <v>4</v>
      </c>
      <c r="B1889">
        <v>4332</v>
      </c>
      <c r="C1889" s="34" t="s">
        <v>3736</v>
      </c>
      <c r="D1889" s="34" t="s">
        <v>62</v>
      </c>
      <c r="E1889" s="34" t="s">
        <v>60</v>
      </c>
      <c r="F1889" s="34" t="s">
        <v>5278</v>
      </c>
      <c r="G1889" s="34" t="s">
        <v>2630</v>
      </c>
      <c r="H1889" s="34" t="s">
        <v>104</v>
      </c>
      <c r="I1889">
        <v>0</v>
      </c>
      <c r="J1889" s="34" t="s">
        <v>6969</v>
      </c>
      <c r="K1889" s="35">
        <v>43991</v>
      </c>
      <c r="L1889">
        <v>65052.68</v>
      </c>
      <c r="M1889">
        <v>65052.68</v>
      </c>
      <c r="N1889">
        <v>0</v>
      </c>
      <c r="O1889">
        <v>58547.41</v>
      </c>
      <c r="P1889">
        <v>0</v>
      </c>
      <c r="Q1889">
        <v>4878.95</v>
      </c>
      <c r="R1889">
        <v>4878.95</v>
      </c>
      <c r="S1889">
        <v>0</v>
      </c>
    </row>
    <row r="1890" spans="1:19" x14ac:dyDescent="0.25">
      <c r="A1890">
        <v>4</v>
      </c>
      <c r="B1890">
        <v>4332</v>
      </c>
      <c r="C1890" s="34" t="s">
        <v>3736</v>
      </c>
      <c r="D1890" s="34" t="s">
        <v>2210</v>
      </c>
      <c r="E1890" s="34" t="s">
        <v>48</v>
      </c>
      <c r="F1890" s="34" t="s">
        <v>5279</v>
      </c>
      <c r="G1890" s="34" t="s">
        <v>2211</v>
      </c>
      <c r="H1890" s="34" t="s">
        <v>104</v>
      </c>
      <c r="I1890">
        <v>0</v>
      </c>
      <c r="J1890" s="34" t="s">
        <v>6969</v>
      </c>
      <c r="K1890" s="35">
        <v>43504</v>
      </c>
      <c r="L1890">
        <v>8866.41</v>
      </c>
      <c r="M1890">
        <v>8866.41</v>
      </c>
      <c r="N1890">
        <v>0</v>
      </c>
      <c r="O1890">
        <v>7979.77</v>
      </c>
      <c r="P1890">
        <v>0</v>
      </c>
      <c r="Q1890">
        <v>664.98</v>
      </c>
      <c r="R1890">
        <v>664.98</v>
      </c>
      <c r="S1890">
        <v>0</v>
      </c>
    </row>
    <row r="1891" spans="1:19" x14ac:dyDescent="0.25">
      <c r="A1891">
        <v>4</v>
      </c>
      <c r="B1891">
        <v>4332</v>
      </c>
      <c r="C1891" s="34" t="s">
        <v>3736</v>
      </c>
      <c r="D1891" s="34" t="s">
        <v>240</v>
      </c>
      <c r="E1891" s="34" t="s">
        <v>9</v>
      </c>
      <c r="F1891" s="34" t="s">
        <v>5280</v>
      </c>
      <c r="G1891" s="34" t="s">
        <v>536</v>
      </c>
      <c r="H1891" s="34" t="s">
        <v>149</v>
      </c>
      <c r="I1891">
        <v>1</v>
      </c>
      <c r="J1891" s="34" t="s">
        <v>6969</v>
      </c>
      <c r="K1891" s="35">
        <v>43294</v>
      </c>
      <c r="L1891">
        <v>7217.4</v>
      </c>
      <c r="M1891">
        <v>7217.4</v>
      </c>
      <c r="N1891">
        <v>0</v>
      </c>
      <c r="O1891">
        <v>6495.66</v>
      </c>
      <c r="P1891">
        <v>0</v>
      </c>
      <c r="Q1891">
        <v>541.30999999999995</v>
      </c>
      <c r="R1891">
        <v>541.30999999999995</v>
      </c>
      <c r="S1891">
        <v>0</v>
      </c>
    </row>
    <row r="1892" spans="1:19" x14ac:dyDescent="0.25">
      <c r="A1892">
        <v>4</v>
      </c>
      <c r="B1892">
        <v>4332</v>
      </c>
      <c r="C1892" s="34" t="s">
        <v>3736</v>
      </c>
      <c r="D1892" s="34" t="s">
        <v>1654</v>
      </c>
      <c r="E1892" s="34" t="s">
        <v>131</v>
      </c>
      <c r="F1892" s="34" t="s">
        <v>5281</v>
      </c>
      <c r="G1892" s="34" t="s">
        <v>2529</v>
      </c>
      <c r="H1892" s="34" t="s">
        <v>149</v>
      </c>
      <c r="I1892">
        <v>0</v>
      </c>
      <c r="J1892" s="34" t="s">
        <v>6969</v>
      </c>
      <c r="K1892" s="35">
        <v>43588</v>
      </c>
      <c r="L1892">
        <v>54908</v>
      </c>
      <c r="M1892">
        <v>54908</v>
      </c>
      <c r="N1892">
        <v>0</v>
      </c>
      <c r="O1892">
        <v>49417.2</v>
      </c>
      <c r="P1892">
        <v>0</v>
      </c>
      <c r="Q1892">
        <v>4118.1000000000004</v>
      </c>
      <c r="R1892">
        <v>4118.1000000000004</v>
      </c>
      <c r="S1892">
        <v>0</v>
      </c>
    </row>
    <row r="1893" spans="1:19" x14ac:dyDescent="0.25">
      <c r="A1893">
        <v>4</v>
      </c>
      <c r="B1893">
        <v>4332</v>
      </c>
      <c r="C1893" s="34" t="s">
        <v>3736</v>
      </c>
      <c r="D1893" s="34" t="s">
        <v>548</v>
      </c>
      <c r="E1893" s="34" t="s">
        <v>9</v>
      </c>
      <c r="F1893" s="34" t="s">
        <v>5282</v>
      </c>
      <c r="G1893" s="34" t="s">
        <v>1993</v>
      </c>
      <c r="H1893" s="34" t="s">
        <v>104</v>
      </c>
      <c r="I1893">
        <v>0.1</v>
      </c>
      <c r="J1893" s="34" t="s">
        <v>6969</v>
      </c>
      <c r="K1893" s="35">
        <v>43504</v>
      </c>
      <c r="L1893">
        <v>50594.86</v>
      </c>
      <c r="M1893">
        <v>50594.86</v>
      </c>
      <c r="N1893">
        <v>0</v>
      </c>
      <c r="O1893">
        <v>45535.37</v>
      </c>
      <c r="P1893">
        <v>0</v>
      </c>
      <c r="Q1893">
        <v>3794.6200000000003</v>
      </c>
      <c r="R1893">
        <v>3794.61</v>
      </c>
      <c r="S1893">
        <v>0.01</v>
      </c>
    </row>
    <row r="1894" spans="1:19" x14ac:dyDescent="0.25">
      <c r="A1894">
        <v>4</v>
      </c>
      <c r="B1894">
        <v>4332</v>
      </c>
      <c r="C1894" s="34" t="s">
        <v>3736</v>
      </c>
      <c r="D1894" s="34" t="s">
        <v>1757</v>
      </c>
      <c r="E1894" s="34" t="s">
        <v>27</v>
      </c>
      <c r="F1894" s="34" t="s">
        <v>5283</v>
      </c>
      <c r="G1894" s="34" t="s">
        <v>1974</v>
      </c>
      <c r="H1894" s="34" t="s">
        <v>124</v>
      </c>
      <c r="I1894">
        <v>1</v>
      </c>
      <c r="J1894" s="34" t="s">
        <v>6969</v>
      </c>
      <c r="K1894" s="35">
        <v>43504</v>
      </c>
      <c r="L1894">
        <v>19218.5</v>
      </c>
      <c r="M1894">
        <v>19218.5</v>
      </c>
      <c r="N1894">
        <v>0</v>
      </c>
      <c r="O1894">
        <v>17296.650000000001</v>
      </c>
      <c r="P1894">
        <v>0</v>
      </c>
      <c r="Q1894">
        <v>1441.39</v>
      </c>
      <c r="R1894">
        <v>1441.39</v>
      </c>
      <c r="S1894">
        <v>0</v>
      </c>
    </row>
    <row r="1895" spans="1:19" x14ac:dyDescent="0.25">
      <c r="A1895">
        <v>4</v>
      </c>
      <c r="B1895">
        <v>4332</v>
      </c>
      <c r="C1895" s="34" t="s">
        <v>3736</v>
      </c>
      <c r="D1895" s="34" t="s">
        <v>418</v>
      </c>
      <c r="E1895" s="34" t="s">
        <v>69</v>
      </c>
      <c r="F1895" s="34" t="s">
        <v>5284</v>
      </c>
      <c r="G1895" s="34" t="s">
        <v>2624</v>
      </c>
      <c r="H1895" s="34" t="s">
        <v>107</v>
      </c>
      <c r="I1895">
        <v>0</v>
      </c>
      <c r="J1895" s="34" t="s">
        <v>6969</v>
      </c>
      <c r="K1895" s="35">
        <v>43682</v>
      </c>
      <c r="L1895">
        <v>22173</v>
      </c>
      <c r="M1895">
        <v>22173</v>
      </c>
      <c r="N1895">
        <v>0</v>
      </c>
      <c r="O1895">
        <v>19955.7</v>
      </c>
      <c r="P1895">
        <v>0</v>
      </c>
      <c r="Q1895">
        <v>1662.98</v>
      </c>
      <c r="R1895">
        <v>1662.98</v>
      </c>
      <c r="S1895">
        <v>0</v>
      </c>
    </row>
    <row r="1896" spans="1:19" x14ac:dyDescent="0.25">
      <c r="A1896">
        <v>4</v>
      </c>
      <c r="B1896">
        <v>4332</v>
      </c>
      <c r="C1896" s="34" t="s">
        <v>3736</v>
      </c>
      <c r="D1896" s="34" t="s">
        <v>426</v>
      </c>
      <c r="E1896" s="34" t="s">
        <v>60</v>
      </c>
      <c r="F1896" s="34" t="s">
        <v>5285</v>
      </c>
      <c r="G1896" s="34" t="s">
        <v>2991</v>
      </c>
      <c r="H1896" s="34" t="s">
        <v>107</v>
      </c>
      <c r="I1896">
        <v>0</v>
      </c>
      <c r="J1896" s="34" t="s">
        <v>6969</v>
      </c>
      <c r="K1896" s="35">
        <v>43917</v>
      </c>
      <c r="L1896">
        <v>79029.33</v>
      </c>
      <c r="M1896">
        <v>79029.33</v>
      </c>
      <c r="N1896">
        <v>0</v>
      </c>
      <c r="O1896">
        <v>71126.399999999994</v>
      </c>
      <c r="P1896">
        <v>0</v>
      </c>
      <c r="Q1896">
        <v>5927.2</v>
      </c>
      <c r="R1896">
        <v>5927.2</v>
      </c>
      <c r="S1896">
        <v>0</v>
      </c>
    </row>
    <row r="1897" spans="1:19" x14ac:dyDescent="0.25">
      <c r="A1897">
        <v>4</v>
      </c>
      <c r="B1897">
        <v>4332</v>
      </c>
      <c r="C1897" s="34" t="s">
        <v>3736</v>
      </c>
      <c r="D1897" s="34" t="s">
        <v>1336</v>
      </c>
      <c r="E1897" s="34" t="s">
        <v>9</v>
      </c>
      <c r="F1897" s="34" t="s">
        <v>5286</v>
      </c>
      <c r="G1897" s="34" t="s">
        <v>3376</v>
      </c>
      <c r="H1897" s="34" t="s">
        <v>100</v>
      </c>
      <c r="I1897">
        <v>1</v>
      </c>
      <c r="J1897" s="34" t="s">
        <v>6969</v>
      </c>
      <c r="K1897" s="35">
        <v>48092</v>
      </c>
      <c r="L1897">
        <v>411207.22</v>
      </c>
      <c r="M1897">
        <v>411207.22</v>
      </c>
      <c r="N1897">
        <v>0</v>
      </c>
      <c r="O1897">
        <v>370086.5</v>
      </c>
      <c r="P1897">
        <v>0</v>
      </c>
      <c r="Q1897">
        <v>0</v>
      </c>
      <c r="R1897">
        <v>0</v>
      </c>
      <c r="S1897">
        <v>0</v>
      </c>
    </row>
    <row r="1898" spans="1:19" x14ac:dyDescent="0.25">
      <c r="A1898">
        <v>4</v>
      </c>
      <c r="B1898">
        <v>4332</v>
      </c>
      <c r="C1898" s="34" t="s">
        <v>3736</v>
      </c>
      <c r="D1898" s="34" t="s">
        <v>559</v>
      </c>
      <c r="E1898" s="34" t="s">
        <v>27</v>
      </c>
      <c r="F1898" s="34" t="s">
        <v>5287</v>
      </c>
      <c r="G1898" s="34" t="s">
        <v>2051</v>
      </c>
      <c r="H1898" s="34" t="s">
        <v>124</v>
      </c>
      <c r="I1898">
        <v>0</v>
      </c>
      <c r="J1898" s="34" t="s">
        <v>6969</v>
      </c>
      <c r="K1898" s="35">
        <v>43882</v>
      </c>
      <c r="L1898">
        <v>4728.32</v>
      </c>
      <c r="M1898">
        <v>4728.32</v>
      </c>
      <c r="N1898">
        <v>0</v>
      </c>
      <c r="O1898">
        <v>4255.49</v>
      </c>
      <c r="P1898">
        <v>0</v>
      </c>
      <c r="Q1898">
        <v>354.62</v>
      </c>
      <c r="R1898">
        <v>354.62</v>
      </c>
      <c r="S1898">
        <v>0</v>
      </c>
    </row>
    <row r="1899" spans="1:19" x14ac:dyDescent="0.25">
      <c r="A1899">
        <v>4</v>
      </c>
      <c r="B1899">
        <v>4332</v>
      </c>
      <c r="C1899" s="34" t="s">
        <v>3736</v>
      </c>
      <c r="D1899" s="34" t="s">
        <v>821</v>
      </c>
      <c r="E1899" s="34" t="s">
        <v>60</v>
      </c>
      <c r="F1899" s="34" t="s">
        <v>5288</v>
      </c>
      <c r="G1899" s="34" t="s">
        <v>2187</v>
      </c>
      <c r="H1899" s="34" t="s">
        <v>100</v>
      </c>
      <c r="I1899">
        <v>1</v>
      </c>
      <c r="J1899" s="34" t="s">
        <v>6969</v>
      </c>
      <c r="K1899" s="35">
        <v>43504</v>
      </c>
      <c r="L1899">
        <v>30961.32</v>
      </c>
      <c r="M1899">
        <v>30961.32</v>
      </c>
      <c r="N1899">
        <v>0</v>
      </c>
      <c r="O1899">
        <v>27865.19</v>
      </c>
      <c r="P1899">
        <v>0</v>
      </c>
      <c r="Q1899">
        <v>2322.1</v>
      </c>
      <c r="R1899">
        <v>2322.1</v>
      </c>
      <c r="S1899">
        <v>0</v>
      </c>
    </row>
    <row r="1900" spans="1:19" x14ac:dyDescent="0.25">
      <c r="A1900">
        <v>4</v>
      </c>
      <c r="B1900">
        <v>4332</v>
      </c>
      <c r="C1900" s="34" t="s">
        <v>3736</v>
      </c>
      <c r="D1900" s="34" t="s">
        <v>105</v>
      </c>
      <c r="E1900" s="34" t="s">
        <v>102</v>
      </c>
      <c r="F1900" s="34" t="s">
        <v>5289</v>
      </c>
      <c r="G1900" s="34" t="s">
        <v>232</v>
      </c>
      <c r="H1900" s="34" t="s">
        <v>86</v>
      </c>
      <c r="I1900">
        <v>1</v>
      </c>
      <c r="J1900" s="34" t="s">
        <v>6969</v>
      </c>
      <c r="K1900" s="35">
        <v>43228</v>
      </c>
      <c r="L1900">
        <v>50741.83</v>
      </c>
      <c r="M1900">
        <v>50741.83</v>
      </c>
      <c r="N1900">
        <v>0</v>
      </c>
      <c r="O1900">
        <v>45667.65</v>
      </c>
      <c r="P1900">
        <v>0</v>
      </c>
      <c r="Q1900">
        <v>3805.64</v>
      </c>
      <c r="R1900">
        <v>3805.64</v>
      </c>
      <c r="S1900">
        <v>0</v>
      </c>
    </row>
    <row r="1901" spans="1:19" x14ac:dyDescent="0.25">
      <c r="A1901">
        <v>4</v>
      </c>
      <c r="B1901">
        <v>4332</v>
      </c>
      <c r="C1901" s="34" t="s">
        <v>3736</v>
      </c>
      <c r="D1901" s="34" t="s">
        <v>2024</v>
      </c>
      <c r="E1901" s="34" t="s">
        <v>9</v>
      </c>
      <c r="F1901" s="34" t="s">
        <v>5290</v>
      </c>
      <c r="G1901" s="34" t="s">
        <v>2025</v>
      </c>
      <c r="H1901" s="34" t="s">
        <v>100</v>
      </c>
      <c r="I1901">
        <v>1</v>
      </c>
      <c r="J1901" s="34" t="s">
        <v>6969</v>
      </c>
      <c r="K1901" s="35">
        <v>43504</v>
      </c>
      <c r="L1901">
        <v>26797.5</v>
      </c>
      <c r="M1901">
        <v>26797.5</v>
      </c>
      <c r="N1901">
        <v>0</v>
      </c>
      <c r="O1901">
        <v>24117.75</v>
      </c>
      <c r="P1901">
        <v>0</v>
      </c>
      <c r="Q1901">
        <v>2009.81</v>
      </c>
      <c r="R1901">
        <v>2009.81</v>
      </c>
      <c r="S1901">
        <v>0</v>
      </c>
    </row>
    <row r="1902" spans="1:19" x14ac:dyDescent="0.25">
      <c r="A1902">
        <v>4</v>
      </c>
      <c r="B1902">
        <v>4332</v>
      </c>
      <c r="C1902" s="34" t="s">
        <v>3736</v>
      </c>
      <c r="D1902" s="34" t="s">
        <v>95</v>
      </c>
      <c r="E1902" s="34" t="s">
        <v>93</v>
      </c>
      <c r="F1902" s="34" t="s">
        <v>5291</v>
      </c>
      <c r="G1902" s="34" t="s">
        <v>2232</v>
      </c>
      <c r="H1902" s="34" t="s">
        <v>107</v>
      </c>
      <c r="I1902">
        <v>0.1</v>
      </c>
      <c r="J1902" s="34" t="s">
        <v>6969</v>
      </c>
      <c r="K1902" s="35">
        <v>43598</v>
      </c>
      <c r="L1902">
        <v>12387.37</v>
      </c>
      <c r="M1902">
        <v>12387.37</v>
      </c>
      <c r="N1902">
        <v>0</v>
      </c>
      <c r="O1902">
        <v>11148.63</v>
      </c>
      <c r="P1902">
        <v>0</v>
      </c>
      <c r="Q1902">
        <v>929.06</v>
      </c>
      <c r="R1902">
        <v>929.05</v>
      </c>
      <c r="S1902">
        <v>0.01</v>
      </c>
    </row>
    <row r="1903" spans="1:19" x14ac:dyDescent="0.25">
      <c r="A1903">
        <v>4</v>
      </c>
      <c r="B1903">
        <v>4332</v>
      </c>
      <c r="C1903" s="34" t="s">
        <v>3736</v>
      </c>
      <c r="D1903" s="34" t="s">
        <v>1813</v>
      </c>
      <c r="E1903" s="34" t="s">
        <v>9</v>
      </c>
      <c r="F1903" s="34" t="s">
        <v>5292</v>
      </c>
      <c r="G1903" s="34" t="s">
        <v>1958</v>
      </c>
      <c r="H1903" s="34" t="s">
        <v>104</v>
      </c>
      <c r="I1903">
        <v>1</v>
      </c>
      <c r="J1903" s="34" t="s">
        <v>6969</v>
      </c>
      <c r="K1903" s="35">
        <v>43504</v>
      </c>
      <c r="L1903">
        <v>8001.07</v>
      </c>
      <c r="M1903">
        <v>8001.07</v>
      </c>
      <c r="N1903">
        <v>0</v>
      </c>
      <c r="O1903">
        <v>7200.96</v>
      </c>
      <c r="P1903">
        <v>0</v>
      </c>
      <c r="Q1903">
        <v>600.08000000000004</v>
      </c>
      <c r="R1903">
        <v>600.08000000000004</v>
      </c>
      <c r="S1903">
        <v>0</v>
      </c>
    </row>
    <row r="1904" spans="1:19" x14ac:dyDescent="0.25">
      <c r="A1904">
        <v>4</v>
      </c>
      <c r="B1904">
        <v>4332</v>
      </c>
      <c r="C1904" s="34" t="s">
        <v>3736</v>
      </c>
      <c r="D1904" s="34" t="s">
        <v>1637</v>
      </c>
      <c r="E1904" s="34" t="s">
        <v>313</v>
      </c>
      <c r="F1904" s="34" t="s">
        <v>5293</v>
      </c>
      <c r="G1904" s="34" t="s">
        <v>1912</v>
      </c>
      <c r="H1904" s="34" t="s">
        <v>124</v>
      </c>
      <c r="I1904">
        <v>1</v>
      </c>
      <c r="J1904" s="34" t="s">
        <v>6969</v>
      </c>
      <c r="K1904" s="35">
        <v>43417</v>
      </c>
      <c r="L1904">
        <v>99383.039999999994</v>
      </c>
      <c r="M1904">
        <v>99383.039999999994</v>
      </c>
      <c r="N1904">
        <v>0</v>
      </c>
      <c r="O1904">
        <v>89444.74</v>
      </c>
      <c r="P1904">
        <v>0</v>
      </c>
      <c r="Q1904">
        <v>7453.73</v>
      </c>
      <c r="R1904">
        <v>7453.73</v>
      </c>
      <c r="S1904">
        <v>0</v>
      </c>
    </row>
    <row r="1905" spans="1:19" x14ac:dyDescent="0.25">
      <c r="A1905">
        <v>4</v>
      </c>
      <c r="B1905">
        <v>4332</v>
      </c>
      <c r="C1905" s="34" t="s">
        <v>3736</v>
      </c>
      <c r="D1905" s="34" t="s">
        <v>1813</v>
      </c>
      <c r="E1905" s="34" t="s">
        <v>9</v>
      </c>
      <c r="F1905" s="34" t="s">
        <v>5294</v>
      </c>
      <c r="G1905" s="34" t="s">
        <v>1843</v>
      </c>
      <c r="H1905" s="34" t="s">
        <v>107</v>
      </c>
      <c r="I1905">
        <v>1</v>
      </c>
      <c r="J1905" s="34" t="s">
        <v>6969</v>
      </c>
      <c r="K1905" s="35">
        <v>43411</v>
      </c>
      <c r="L1905">
        <v>59217</v>
      </c>
      <c r="M1905">
        <v>59217</v>
      </c>
      <c r="N1905">
        <v>0</v>
      </c>
      <c r="O1905">
        <v>53295.3</v>
      </c>
      <c r="P1905">
        <v>0</v>
      </c>
      <c r="Q1905">
        <v>4441.28</v>
      </c>
      <c r="R1905">
        <v>4441.28</v>
      </c>
      <c r="S1905">
        <v>0</v>
      </c>
    </row>
    <row r="1906" spans="1:19" x14ac:dyDescent="0.25">
      <c r="A1906">
        <v>4</v>
      </c>
      <c r="B1906">
        <v>4332</v>
      </c>
      <c r="C1906" s="34" t="s">
        <v>3736</v>
      </c>
      <c r="D1906" s="34" t="s">
        <v>89</v>
      </c>
      <c r="E1906" s="34" t="s">
        <v>37</v>
      </c>
      <c r="F1906" s="34" t="s">
        <v>5295</v>
      </c>
      <c r="G1906" s="34" t="s">
        <v>684</v>
      </c>
      <c r="H1906" s="34" t="s">
        <v>107</v>
      </c>
      <c r="I1906">
        <v>1</v>
      </c>
      <c r="J1906" s="34" t="s">
        <v>6969</v>
      </c>
      <c r="K1906" s="35">
        <v>43542</v>
      </c>
      <c r="L1906">
        <v>0</v>
      </c>
      <c r="M1906">
        <v>0</v>
      </c>
      <c r="N1906">
        <v>0</v>
      </c>
      <c r="O1906">
        <v>0</v>
      </c>
      <c r="P1906">
        <v>0</v>
      </c>
      <c r="Q1906">
        <v>0</v>
      </c>
      <c r="R1906">
        <v>0</v>
      </c>
      <c r="S1906">
        <v>0</v>
      </c>
    </row>
    <row r="1907" spans="1:19" x14ac:dyDescent="0.25">
      <c r="A1907">
        <v>4</v>
      </c>
      <c r="B1907">
        <v>4332</v>
      </c>
      <c r="C1907" s="34" t="s">
        <v>3736</v>
      </c>
      <c r="D1907" s="34" t="s">
        <v>1813</v>
      </c>
      <c r="E1907" s="34" t="s">
        <v>9</v>
      </c>
      <c r="F1907" s="34" t="s">
        <v>5296</v>
      </c>
      <c r="G1907" s="34" t="s">
        <v>1814</v>
      </c>
      <c r="H1907" s="34" t="s">
        <v>107</v>
      </c>
      <c r="I1907">
        <v>1</v>
      </c>
      <c r="J1907" s="34" t="s">
        <v>6969</v>
      </c>
      <c r="K1907" s="35">
        <v>43411</v>
      </c>
      <c r="L1907">
        <v>6828.6</v>
      </c>
      <c r="M1907">
        <v>6828.6</v>
      </c>
      <c r="N1907">
        <v>0</v>
      </c>
      <c r="O1907">
        <v>6145.74</v>
      </c>
      <c r="P1907">
        <v>0</v>
      </c>
      <c r="Q1907">
        <v>512.15</v>
      </c>
      <c r="R1907">
        <v>512.15</v>
      </c>
      <c r="S1907">
        <v>0</v>
      </c>
    </row>
    <row r="1908" spans="1:19" x14ac:dyDescent="0.25">
      <c r="A1908">
        <v>4</v>
      </c>
      <c r="B1908">
        <v>4332</v>
      </c>
      <c r="C1908" s="34" t="s">
        <v>3736</v>
      </c>
      <c r="D1908" s="34" t="s">
        <v>1813</v>
      </c>
      <c r="E1908" s="34" t="s">
        <v>9</v>
      </c>
      <c r="F1908" s="34" t="s">
        <v>5297</v>
      </c>
      <c r="G1908" s="34" t="s">
        <v>1968</v>
      </c>
      <c r="H1908" s="34" t="s">
        <v>104</v>
      </c>
      <c r="I1908">
        <v>1</v>
      </c>
      <c r="J1908" s="34" t="s">
        <v>6969</v>
      </c>
      <c r="K1908" s="35">
        <v>43504</v>
      </c>
      <c r="L1908">
        <v>14334.57</v>
      </c>
      <c r="M1908">
        <v>14334.57</v>
      </c>
      <c r="N1908">
        <v>0</v>
      </c>
      <c r="O1908">
        <v>12901.11</v>
      </c>
      <c r="P1908">
        <v>0</v>
      </c>
      <c r="Q1908">
        <v>1075.0999999999999</v>
      </c>
      <c r="R1908">
        <v>1075.0899999999999</v>
      </c>
      <c r="S1908">
        <v>0.01</v>
      </c>
    </row>
    <row r="1909" spans="1:19" x14ac:dyDescent="0.25">
      <c r="A1909">
        <v>4</v>
      </c>
      <c r="B1909">
        <v>4332</v>
      </c>
      <c r="C1909" s="34" t="s">
        <v>3736</v>
      </c>
      <c r="D1909" s="34" t="s">
        <v>1813</v>
      </c>
      <c r="E1909" s="34" t="s">
        <v>9</v>
      </c>
      <c r="F1909" s="34" t="s">
        <v>5298</v>
      </c>
      <c r="G1909" s="34" t="s">
        <v>1844</v>
      </c>
      <c r="H1909" s="34" t="s">
        <v>104</v>
      </c>
      <c r="I1909">
        <v>1</v>
      </c>
      <c r="J1909" s="34" t="s">
        <v>6969</v>
      </c>
      <c r="K1909" s="35">
        <v>43411</v>
      </c>
      <c r="L1909">
        <v>4479.49</v>
      </c>
      <c r="M1909">
        <v>4479.49</v>
      </c>
      <c r="N1909">
        <v>0</v>
      </c>
      <c r="O1909">
        <v>4031.54</v>
      </c>
      <c r="P1909">
        <v>0</v>
      </c>
      <c r="Q1909">
        <v>335.96</v>
      </c>
      <c r="R1909">
        <v>335.96</v>
      </c>
      <c r="S1909">
        <v>0</v>
      </c>
    </row>
    <row r="1910" spans="1:19" x14ac:dyDescent="0.25">
      <c r="A1910">
        <v>4</v>
      </c>
      <c r="B1910">
        <v>4332</v>
      </c>
      <c r="C1910" s="34" t="s">
        <v>3736</v>
      </c>
      <c r="D1910" s="34" t="s">
        <v>1813</v>
      </c>
      <c r="E1910" s="34" t="s">
        <v>9</v>
      </c>
      <c r="F1910" s="34" t="s">
        <v>5299</v>
      </c>
      <c r="G1910" s="34" t="s">
        <v>1816</v>
      </c>
      <c r="H1910" s="34" t="s">
        <v>104</v>
      </c>
      <c r="I1910">
        <v>1</v>
      </c>
      <c r="J1910" s="34" t="s">
        <v>6969</v>
      </c>
      <c r="K1910" s="35">
        <v>43411</v>
      </c>
      <c r="L1910">
        <v>17497.72</v>
      </c>
      <c r="M1910">
        <v>17497.72</v>
      </c>
      <c r="N1910">
        <v>0</v>
      </c>
      <c r="O1910">
        <v>15747.95</v>
      </c>
      <c r="P1910">
        <v>0</v>
      </c>
      <c r="Q1910">
        <v>1312.33</v>
      </c>
      <c r="R1910">
        <v>1312.33</v>
      </c>
      <c r="S1910">
        <v>0</v>
      </c>
    </row>
    <row r="1911" spans="1:19" x14ac:dyDescent="0.25">
      <c r="A1911">
        <v>4</v>
      </c>
      <c r="B1911">
        <v>4332</v>
      </c>
      <c r="C1911" s="34" t="s">
        <v>3736</v>
      </c>
      <c r="D1911" s="34" t="s">
        <v>1813</v>
      </c>
      <c r="E1911" s="34" t="s">
        <v>9</v>
      </c>
      <c r="F1911" s="34" t="s">
        <v>5300</v>
      </c>
      <c r="G1911" s="34" t="s">
        <v>2068</v>
      </c>
      <c r="H1911" s="34" t="s">
        <v>107</v>
      </c>
      <c r="I1911">
        <v>1</v>
      </c>
      <c r="J1911" s="34" t="s">
        <v>6969</v>
      </c>
      <c r="K1911" s="35">
        <v>43504</v>
      </c>
      <c r="L1911">
        <v>3726.72</v>
      </c>
      <c r="M1911">
        <v>3726.72</v>
      </c>
      <c r="N1911">
        <v>0</v>
      </c>
      <c r="O1911">
        <v>3354.05</v>
      </c>
      <c r="P1911">
        <v>0</v>
      </c>
      <c r="Q1911">
        <v>279.5</v>
      </c>
      <c r="R1911">
        <v>279.5</v>
      </c>
      <c r="S1911">
        <v>0</v>
      </c>
    </row>
    <row r="1912" spans="1:19" x14ac:dyDescent="0.25">
      <c r="A1912">
        <v>4</v>
      </c>
      <c r="B1912">
        <v>4332</v>
      </c>
      <c r="C1912" s="34" t="s">
        <v>3736</v>
      </c>
      <c r="D1912" s="34" t="s">
        <v>1132</v>
      </c>
      <c r="E1912" s="34" t="s">
        <v>93</v>
      </c>
      <c r="F1912" s="34" t="s">
        <v>5301</v>
      </c>
      <c r="G1912" s="34" t="s">
        <v>2157</v>
      </c>
      <c r="H1912" s="34" t="s">
        <v>107</v>
      </c>
      <c r="I1912">
        <v>0.03</v>
      </c>
      <c r="J1912" s="34" t="s">
        <v>6969</v>
      </c>
      <c r="K1912" s="35">
        <v>48092</v>
      </c>
      <c r="L1912">
        <v>872078.74</v>
      </c>
      <c r="M1912">
        <v>872078.74</v>
      </c>
      <c r="N1912">
        <v>0</v>
      </c>
      <c r="O1912">
        <v>784870.87</v>
      </c>
      <c r="P1912">
        <v>0</v>
      </c>
      <c r="Q1912">
        <v>0</v>
      </c>
      <c r="R1912">
        <v>0</v>
      </c>
      <c r="S1912">
        <v>0</v>
      </c>
    </row>
    <row r="1913" spans="1:19" x14ac:dyDescent="0.25">
      <c r="A1913">
        <v>4</v>
      </c>
      <c r="B1913">
        <v>4332</v>
      </c>
      <c r="C1913" s="34" t="s">
        <v>3736</v>
      </c>
      <c r="D1913" s="34" t="s">
        <v>62</v>
      </c>
      <c r="E1913" s="34" t="s">
        <v>60</v>
      </c>
      <c r="F1913" s="34" t="s">
        <v>8800</v>
      </c>
      <c r="G1913" s="34" t="s">
        <v>8801</v>
      </c>
      <c r="H1913" s="34" t="s">
        <v>107</v>
      </c>
      <c r="I1913">
        <v>1</v>
      </c>
      <c r="J1913" s="34" t="s">
        <v>6969</v>
      </c>
      <c r="K1913" s="35">
        <v>44253</v>
      </c>
      <c r="L1913">
        <v>17176.77</v>
      </c>
      <c r="M1913">
        <v>17176.77</v>
      </c>
      <c r="N1913">
        <v>0</v>
      </c>
      <c r="O1913">
        <v>15459.09</v>
      </c>
      <c r="P1913">
        <v>0</v>
      </c>
      <c r="Q1913">
        <v>1288.26</v>
      </c>
      <c r="R1913">
        <v>0</v>
      </c>
      <c r="S1913">
        <v>1288.26</v>
      </c>
    </row>
    <row r="1914" spans="1:19" x14ac:dyDescent="0.25">
      <c r="A1914">
        <v>4</v>
      </c>
      <c r="B1914">
        <v>4332</v>
      </c>
      <c r="C1914" s="34" t="s">
        <v>3736</v>
      </c>
      <c r="D1914" s="34" t="s">
        <v>567</v>
      </c>
      <c r="E1914" s="34" t="s">
        <v>421</v>
      </c>
      <c r="F1914" s="34" t="s">
        <v>5302</v>
      </c>
      <c r="G1914" s="34" t="s">
        <v>1961</v>
      </c>
      <c r="H1914" s="34" t="s">
        <v>86</v>
      </c>
      <c r="I1914">
        <v>1</v>
      </c>
      <c r="J1914" s="34" t="s">
        <v>6969</v>
      </c>
      <c r="K1914" s="35">
        <v>43880</v>
      </c>
      <c r="L1914">
        <v>0</v>
      </c>
      <c r="M1914">
        <v>0</v>
      </c>
      <c r="N1914">
        <v>0</v>
      </c>
      <c r="O1914">
        <v>0</v>
      </c>
      <c r="P1914">
        <v>0</v>
      </c>
      <c r="Q1914">
        <v>0</v>
      </c>
      <c r="R1914">
        <v>0</v>
      </c>
      <c r="S1914">
        <v>0</v>
      </c>
    </row>
    <row r="1915" spans="1:19" x14ac:dyDescent="0.25">
      <c r="A1915">
        <v>4</v>
      </c>
      <c r="B1915">
        <v>4332</v>
      </c>
      <c r="C1915" s="34" t="s">
        <v>3736</v>
      </c>
      <c r="D1915" s="34" t="s">
        <v>236</v>
      </c>
      <c r="E1915" s="34" t="s">
        <v>15</v>
      </c>
      <c r="F1915" s="34" t="s">
        <v>5303</v>
      </c>
      <c r="G1915" s="34" t="s">
        <v>237</v>
      </c>
      <c r="H1915" s="34" t="s">
        <v>107</v>
      </c>
      <c r="I1915">
        <v>1</v>
      </c>
      <c r="J1915" s="34" t="s">
        <v>6969</v>
      </c>
      <c r="K1915" s="35">
        <v>43228</v>
      </c>
      <c r="L1915">
        <v>4186.6499999999996</v>
      </c>
      <c r="M1915">
        <v>4186.6499999999996</v>
      </c>
      <c r="N1915">
        <v>0</v>
      </c>
      <c r="O1915">
        <v>3767.99</v>
      </c>
      <c r="P1915">
        <v>0</v>
      </c>
      <c r="Q1915">
        <v>314</v>
      </c>
      <c r="R1915">
        <v>314</v>
      </c>
      <c r="S1915">
        <v>0</v>
      </c>
    </row>
    <row r="1916" spans="1:19" x14ac:dyDescent="0.25">
      <c r="A1916">
        <v>4</v>
      </c>
      <c r="B1916">
        <v>4332</v>
      </c>
      <c r="C1916" s="34" t="s">
        <v>3736</v>
      </c>
      <c r="D1916" s="34" t="s">
        <v>1852</v>
      </c>
      <c r="E1916" s="34" t="s">
        <v>147</v>
      </c>
      <c r="F1916" s="34" t="s">
        <v>5304</v>
      </c>
      <c r="G1916" s="34" t="s">
        <v>254</v>
      </c>
      <c r="H1916" s="34" t="s">
        <v>107</v>
      </c>
      <c r="I1916">
        <v>0</v>
      </c>
      <c r="J1916" s="34" t="s">
        <v>6969</v>
      </c>
      <c r="K1916" s="35">
        <v>43654</v>
      </c>
      <c r="L1916">
        <v>41249.919999999998</v>
      </c>
      <c r="M1916">
        <v>41249.919999999998</v>
      </c>
      <c r="N1916">
        <v>0</v>
      </c>
      <c r="O1916">
        <v>37124.93</v>
      </c>
      <c r="P1916">
        <v>0</v>
      </c>
      <c r="Q1916">
        <v>3093.74</v>
      </c>
      <c r="R1916">
        <v>3093.74</v>
      </c>
      <c r="S1916">
        <v>0</v>
      </c>
    </row>
    <row r="1917" spans="1:19" x14ac:dyDescent="0.25">
      <c r="A1917">
        <v>4</v>
      </c>
      <c r="B1917">
        <v>4332</v>
      </c>
      <c r="C1917" s="34" t="s">
        <v>3736</v>
      </c>
      <c r="D1917" s="34" t="s">
        <v>1813</v>
      </c>
      <c r="E1917" s="34" t="s">
        <v>9</v>
      </c>
      <c r="F1917" s="34" t="s">
        <v>5305</v>
      </c>
      <c r="G1917" s="34" t="s">
        <v>2141</v>
      </c>
      <c r="H1917" s="34" t="s">
        <v>107</v>
      </c>
      <c r="I1917">
        <v>1</v>
      </c>
      <c r="J1917" s="34" t="s">
        <v>6969</v>
      </c>
      <c r="K1917" s="35">
        <v>43504</v>
      </c>
      <c r="L1917">
        <v>17913.900000000001</v>
      </c>
      <c r="M1917">
        <v>17913.900000000001</v>
      </c>
      <c r="N1917">
        <v>0</v>
      </c>
      <c r="O1917">
        <v>16122.51</v>
      </c>
      <c r="P1917">
        <v>0</v>
      </c>
      <c r="Q1917">
        <v>1343.54</v>
      </c>
      <c r="R1917">
        <v>1343.54</v>
      </c>
      <c r="S1917">
        <v>0</v>
      </c>
    </row>
    <row r="1918" spans="1:19" x14ac:dyDescent="0.25">
      <c r="A1918">
        <v>4</v>
      </c>
      <c r="B1918">
        <v>4332</v>
      </c>
      <c r="C1918" s="34" t="s">
        <v>3736</v>
      </c>
      <c r="D1918" s="34" t="s">
        <v>2095</v>
      </c>
      <c r="E1918" s="34" t="s">
        <v>131</v>
      </c>
      <c r="F1918" s="34" t="s">
        <v>5306</v>
      </c>
      <c r="G1918" s="34" t="s">
        <v>2096</v>
      </c>
      <c r="H1918" s="34" t="s">
        <v>124</v>
      </c>
      <c r="I1918">
        <v>0</v>
      </c>
      <c r="J1918" s="34" t="s">
        <v>6969</v>
      </c>
      <c r="K1918" s="35">
        <v>43504</v>
      </c>
      <c r="L1918">
        <v>5358.04</v>
      </c>
      <c r="M1918">
        <v>5358.04</v>
      </c>
      <c r="N1918">
        <v>0</v>
      </c>
      <c r="O1918">
        <v>4822.24</v>
      </c>
      <c r="P1918">
        <v>0</v>
      </c>
      <c r="Q1918">
        <v>401.85</v>
      </c>
      <c r="R1918">
        <v>401.85</v>
      </c>
      <c r="S1918">
        <v>0</v>
      </c>
    </row>
    <row r="1919" spans="1:19" x14ac:dyDescent="0.25">
      <c r="A1919">
        <v>4</v>
      </c>
      <c r="B1919">
        <v>4332</v>
      </c>
      <c r="C1919" s="34" t="s">
        <v>3736</v>
      </c>
      <c r="D1919" s="34" t="s">
        <v>1132</v>
      </c>
      <c r="E1919" s="34" t="s">
        <v>93</v>
      </c>
      <c r="F1919" s="34" t="s">
        <v>5307</v>
      </c>
      <c r="G1919" s="34" t="s">
        <v>3405</v>
      </c>
      <c r="H1919" s="34" t="s">
        <v>104</v>
      </c>
      <c r="I1919">
        <v>0</v>
      </c>
      <c r="J1919" s="34" t="s">
        <v>6969</v>
      </c>
      <c r="K1919" s="35">
        <v>48092</v>
      </c>
      <c r="L1919">
        <v>160056.75</v>
      </c>
      <c r="M1919">
        <v>160056.75</v>
      </c>
      <c r="N1919">
        <v>0</v>
      </c>
      <c r="O1919">
        <v>144051.07999999999</v>
      </c>
      <c r="P1919">
        <v>0</v>
      </c>
      <c r="Q1919">
        <v>12004.25</v>
      </c>
      <c r="R1919">
        <v>6816.11</v>
      </c>
      <c r="S1919">
        <v>5188.1400000000003</v>
      </c>
    </row>
    <row r="1920" spans="1:19" x14ac:dyDescent="0.25">
      <c r="A1920">
        <v>4</v>
      </c>
      <c r="B1920">
        <v>4332</v>
      </c>
      <c r="C1920" s="34" t="s">
        <v>3736</v>
      </c>
      <c r="D1920" s="34" t="s">
        <v>1813</v>
      </c>
      <c r="E1920" s="34" t="s">
        <v>9</v>
      </c>
      <c r="F1920" s="34" t="s">
        <v>5308</v>
      </c>
      <c r="G1920" s="34" t="s">
        <v>1815</v>
      </c>
      <c r="H1920" s="34" t="s">
        <v>107</v>
      </c>
      <c r="I1920">
        <v>1</v>
      </c>
      <c r="J1920" s="34" t="s">
        <v>6969</v>
      </c>
      <c r="K1920" s="35">
        <v>43411</v>
      </c>
      <c r="L1920">
        <v>10512.8</v>
      </c>
      <c r="M1920">
        <v>10512.8</v>
      </c>
      <c r="N1920">
        <v>0</v>
      </c>
      <c r="O1920">
        <v>9461.52</v>
      </c>
      <c r="P1920">
        <v>0</v>
      </c>
      <c r="Q1920">
        <v>788.46</v>
      </c>
      <c r="R1920">
        <v>788.46</v>
      </c>
      <c r="S1920">
        <v>0</v>
      </c>
    </row>
    <row r="1921" spans="1:19" x14ac:dyDescent="0.25">
      <c r="A1921">
        <v>4</v>
      </c>
      <c r="B1921">
        <v>4332</v>
      </c>
      <c r="C1921" s="34" t="s">
        <v>3736</v>
      </c>
      <c r="D1921" s="34" t="s">
        <v>62</v>
      </c>
      <c r="E1921" s="34" t="s">
        <v>60</v>
      </c>
      <c r="F1921" s="34" t="s">
        <v>7592</v>
      </c>
      <c r="G1921" s="34" t="s">
        <v>7593</v>
      </c>
      <c r="H1921" s="34" t="s">
        <v>104</v>
      </c>
      <c r="I1921">
        <v>0</v>
      </c>
      <c r="J1921" s="34" t="s">
        <v>6969</v>
      </c>
      <c r="K1921" s="35">
        <v>43959</v>
      </c>
      <c r="L1921">
        <v>27880.45</v>
      </c>
      <c r="M1921">
        <v>27880.45</v>
      </c>
      <c r="N1921">
        <v>0</v>
      </c>
      <c r="O1921">
        <v>25092.41</v>
      </c>
      <c r="P1921">
        <v>0</v>
      </c>
      <c r="Q1921">
        <v>2091.0300000000002</v>
      </c>
      <c r="R1921">
        <v>2091.0300000000002</v>
      </c>
      <c r="S1921">
        <v>0</v>
      </c>
    </row>
    <row r="1922" spans="1:19" x14ac:dyDescent="0.25">
      <c r="A1922">
        <v>4</v>
      </c>
      <c r="B1922">
        <v>4332</v>
      </c>
      <c r="C1922" s="34" t="s">
        <v>3736</v>
      </c>
      <c r="D1922" s="34" t="s">
        <v>89</v>
      </c>
      <c r="E1922" s="34" t="s">
        <v>37</v>
      </c>
      <c r="F1922" s="34" t="s">
        <v>5309</v>
      </c>
      <c r="G1922" s="34" t="s">
        <v>225</v>
      </c>
      <c r="H1922" s="34" t="s">
        <v>107</v>
      </c>
      <c r="I1922">
        <v>0.9</v>
      </c>
      <c r="J1922" s="34" t="s">
        <v>6969</v>
      </c>
      <c r="K1922" s="35">
        <v>48092</v>
      </c>
      <c r="L1922">
        <v>2213074.4300000002</v>
      </c>
      <c r="M1922">
        <v>2213074.4300000002</v>
      </c>
      <c r="N1922">
        <v>0</v>
      </c>
      <c r="O1922">
        <v>1991766.99</v>
      </c>
      <c r="P1922">
        <v>0</v>
      </c>
      <c r="Q1922">
        <v>139672.94</v>
      </c>
      <c r="R1922">
        <v>139672.94</v>
      </c>
      <c r="S1922">
        <v>0</v>
      </c>
    </row>
    <row r="1923" spans="1:19" x14ac:dyDescent="0.25">
      <c r="A1923">
        <v>4</v>
      </c>
      <c r="B1923">
        <v>4332</v>
      </c>
      <c r="C1923" s="34" t="s">
        <v>3736</v>
      </c>
      <c r="D1923" s="34" t="s">
        <v>2123</v>
      </c>
      <c r="E1923" s="34" t="s">
        <v>76</v>
      </c>
      <c r="F1923" s="34" t="s">
        <v>5310</v>
      </c>
      <c r="G1923" s="34" t="s">
        <v>2462</v>
      </c>
      <c r="H1923" s="34" t="s">
        <v>107</v>
      </c>
      <c r="I1923">
        <v>0.65</v>
      </c>
      <c r="J1923" s="34" t="s">
        <v>6969</v>
      </c>
      <c r="K1923" s="35">
        <v>48092</v>
      </c>
      <c r="L1923">
        <v>878294</v>
      </c>
      <c r="M1923">
        <v>1602635</v>
      </c>
      <c r="N1923">
        <v>724341</v>
      </c>
      <c r="O1923">
        <v>1442371.5</v>
      </c>
      <c r="P1923">
        <v>651906.9</v>
      </c>
      <c r="Q1923">
        <v>0</v>
      </c>
      <c r="R1923">
        <v>0</v>
      </c>
      <c r="S1923">
        <v>0</v>
      </c>
    </row>
    <row r="1924" spans="1:19" x14ac:dyDescent="0.25">
      <c r="A1924">
        <v>4</v>
      </c>
      <c r="B1924">
        <v>4332</v>
      </c>
      <c r="C1924" s="34" t="s">
        <v>3736</v>
      </c>
      <c r="D1924" s="34" t="s">
        <v>1978</v>
      </c>
      <c r="E1924" s="34" t="s">
        <v>9</v>
      </c>
      <c r="F1924" s="34" t="s">
        <v>5311</v>
      </c>
      <c r="G1924" s="34" t="s">
        <v>2205</v>
      </c>
      <c r="H1924" s="34" t="s">
        <v>107</v>
      </c>
      <c r="I1924">
        <v>1</v>
      </c>
      <c r="J1924" s="34" t="s">
        <v>6969</v>
      </c>
      <c r="K1924" s="35">
        <v>43504</v>
      </c>
      <c r="L1924">
        <v>9181.5</v>
      </c>
      <c r="M1924">
        <v>9181.5</v>
      </c>
      <c r="N1924">
        <v>0</v>
      </c>
      <c r="O1924">
        <v>8263.35</v>
      </c>
      <c r="P1924">
        <v>0</v>
      </c>
      <c r="Q1924">
        <v>688.61</v>
      </c>
      <c r="R1924">
        <v>688.61</v>
      </c>
      <c r="S1924">
        <v>0</v>
      </c>
    </row>
    <row r="1925" spans="1:19" x14ac:dyDescent="0.25">
      <c r="A1925">
        <v>4</v>
      </c>
      <c r="B1925">
        <v>4332</v>
      </c>
      <c r="C1925" s="34" t="s">
        <v>3736</v>
      </c>
      <c r="D1925" s="34" t="s">
        <v>2906</v>
      </c>
      <c r="E1925" s="34" t="s">
        <v>395</v>
      </c>
      <c r="F1925" s="34" t="s">
        <v>7594</v>
      </c>
      <c r="G1925" s="34" t="s">
        <v>141</v>
      </c>
      <c r="H1925" s="34" t="s">
        <v>86</v>
      </c>
      <c r="I1925">
        <v>1</v>
      </c>
      <c r="J1925" s="34" t="s">
        <v>6969</v>
      </c>
      <c r="K1925" s="35">
        <v>43417</v>
      </c>
      <c r="L1925">
        <v>48116.46</v>
      </c>
      <c r="M1925">
        <v>48116.46</v>
      </c>
      <c r="N1925">
        <v>0</v>
      </c>
      <c r="O1925">
        <v>48116.46</v>
      </c>
      <c r="P1925">
        <v>0</v>
      </c>
      <c r="Q1925">
        <v>0</v>
      </c>
      <c r="R1925">
        <v>0</v>
      </c>
      <c r="S1925">
        <v>0</v>
      </c>
    </row>
    <row r="1926" spans="1:19" x14ac:dyDescent="0.25">
      <c r="A1926">
        <v>4</v>
      </c>
      <c r="B1926">
        <v>4332</v>
      </c>
      <c r="C1926" s="34" t="s">
        <v>3736</v>
      </c>
      <c r="D1926" s="34" t="s">
        <v>816</v>
      </c>
      <c r="E1926" s="34" t="s">
        <v>27</v>
      </c>
      <c r="F1926" s="34" t="s">
        <v>5312</v>
      </c>
      <c r="G1926" s="34" t="s">
        <v>2146</v>
      </c>
      <c r="H1926" s="34" t="s">
        <v>107</v>
      </c>
      <c r="I1926">
        <v>0</v>
      </c>
      <c r="J1926" s="34" t="s">
        <v>6969</v>
      </c>
      <c r="K1926" s="35">
        <v>44350</v>
      </c>
      <c r="L1926">
        <v>9805</v>
      </c>
      <c r="M1926">
        <v>0</v>
      </c>
      <c r="N1926">
        <v>-9805</v>
      </c>
      <c r="O1926">
        <v>0</v>
      </c>
      <c r="P1926">
        <v>-8824.5</v>
      </c>
      <c r="Q1926">
        <v>735.38</v>
      </c>
      <c r="R1926">
        <v>735.38</v>
      </c>
      <c r="S1926">
        <v>0</v>
      </c>
    </row>
    <row r="1927" spans="1:19" x14ac:dyDescent="0.25">
      <c r="A1927">
        <v>4</v>
      </c>
      <c r="B1927">
        <v>4332</v>
      </c>
      <c r="C1927" s="34" t="s">
        <v>3736</v>
      </c>
      <c r="D1927" s="34" t="s">
        <v>410</v>
      </c>
      <c r="E1927" s="34" t="s">
        <v>152</v>
      </c>
      <c r="F1927" s="34" t="s">
        <v>5313</v>
      </c>
      <c r="G1927" s="34" t="s">
        <v>587</v>
      </c>
      <c r="H1927" s="34" t="s">
        <v>100</v>
      </c>
      <c r="I1927">
        <v>1</v>
      </c>
      <c r="J1927" s="34" t="s">
        <v>6969</v>
      </c>
      <c r="K1927" s="35">
        <v>43339</v>
      </c>
      <c r="L1927">
        <v>5498.75</v>
      </c>
      <c r="M1927">
        <v>5498.75</v>
      </c>
      <c r="N1927">
        <v>0</v>
      </c>
      <c r="O1927">
        <v>4948.88</v>
      </c>
      <c r="P1927">
        <v>0</v>
      </c>
      <c r="Q1927">
        <v>412.41</v>
      </c>
      <c r="R1927">
        <v>412.41</v>
      </c>
      <c r="S1927">
        <v>0</v>
      </c>
    </row>
    <row r="1928" spans="1:19" x14ac:dyDescent="0.25">
      <c r="A1928">
        <v>4</v>
      </c>
      <c r="B1928">
        <v>4332</v>
      </c>
      <c r="C1928" s="34" t="s">
        <v>3736</v>
      </c>
      <c r="D1928" s="34" t="s">
        <v>1757</v>
      </c>
      <c r="E1928" s="34" t="s">
        <v>27</v>
      </c>
      <c r="F1928" s="34" t="s">
        <v>8802</v>
      </c>
      <c r="G1928" s="34" t="s">
        <v>8803</v>
      </c>
      <c r="H1928" s="34" t="s">
        <v>107</v>
      </c>
      <c r="I1928">
        <v>0</v>
      </c>
      <c r="J1928" s="34" t="s">
        <v>6969</v>
      </c>
      <c r="K1928" s="35">
        <v>48092</v>
      </c>
      <c r="L1928">
        <v>187876.63</v>
      </c>
      <c r="M1928">
        <v>187876.63</v>
      </c>
      <c r="N1928">
        <v>0</v>
      </c>
      <c r="O1928">
        <v>169088.97</v>
      </c>
      <c r="P1928">
        <v>0</v>
      </c>
      <c r="Q1928">
        <v>0</v>
      </c>
      <c r="R1928">
        <v>0</v>
      </c>
      <c r="S1928">
        <v>0</v>
      </c>
    </row>
    <row r="1929" spans="1:19" x14ac:dyDescent="0.25">
      <c r="A1929">
        <v>4</v>
      </c>
      <c r="B1929">
        <v>4332</v>
      </c>
      <c r="C1929" s="34" t="s">
        <v>3736</v>
      </c>
      <c r="D1929" s="34" t="s">
        <v>119</v>
      </c>
      <c r="E1929" s="34" t="s">
        <v>102</v>
      </c>
      <c r="F1929" s="34" t="s">
        <v>5314</v>
      </c>
      <c r="G1929" s="34" t="s">
        <v>1943</v>
      </c>
      <c r="H1929" s="34" t="s">
        <v>124</v>
      </c>
      <c r="I1929">
        <v>1</v>
      </c>
      <c r="J1929" s="34" t="s">
        <v>6969</v>
      </c>
      <c r="K1929" s="35">
        <v>43504</v>
      </c>
      <c r="L1929">
        <v>103353.74</v>
      </c>
      <c r="M1929">
        <v>103353.74</v>
      </c>
      <c r="N1929">
        <v>0</v>
      </c>
      <c r="O1929">
        <v>93018.37</v>
      </c>
      <c r="P1929">
        <v>0</v>
      </c>
      <c r="Q1929">
        <v>7751.53</v>
      </c>
      <c r="R1929">
        <v>7751.53</v>
      </c>
      <c r="S1929">
        <v>0</v>
      </c>
    </row>
    <row r="1930" spans="1:19" x14ac:dyDescent="0.25">
      <c r="A1930">
        <v>4</v>
      </c>
      <c r="B1930">
        <v>4332</v>
      </c>
      <c r="C1930" s="34" t="s">
        <v>3736</v>
      </c>
      <c r="D1930" s="34" t="s">
        <v>78</v>
      </c>
      <c r="E1930" s="34" t="s">
        <v>76</v>
      </c>
      <c r="F1930" s="34" t="s">
        <v>7595</v>
      </c>
      <c r="G1930" s="34" t="s">
        <v>7596</v>
      </c>
      <c r="H1930" s="34" t="s">
        <v>104</v>
      </c>
      <c r="I1930">
        <v>0</v>
      </c>
      <c r="J1930" s="34" t="s">
        <v>6969</v>
      </c>
      <c r="K1930" s="35">
        <v>44154</v>
      </c>
      <c r="L1930">
        <v>452550</v>
      </c>
      <c r="M1930">
        <v>0</v>
      </c>
      <c r="N1930">
        <v>-452550</v>
      </c>
      <c r="O1930">
        <v>0</v>
      </c>
      <c r="P1930">
        <v>-407295</v>
      </c>
      <c r="Q1930">
        <v>0</v>
      </c>
      <c r="R1930">
        <v>0</v>
      </c>
      <c r="S1930">
        <v>0</v>
      </c>
    </row>
    <row r="1931" spans="1:19" x14ac:dyDescent="0.25">
      <c r="A1931">
        <v>4</v>
      </c>
      <c r="B1931">
        <v>4332</v>
      </c>
      <c r="C1931" s="34" t="s">
        <v>3736</v>
      </c>
      <c r="D1931" s="34" t="s">
        <v>567</v>
      </c>
      <c r="E1931" s="34" t="s">
        <v>421</v>
      </c>
      <c r="F1931" s="34" t="s">
        <v>7597</v>
      </c>
      <c r="G1931" s="34" t="s">
        <v>7598</v>
      </c>
      <c r="H1931" s="34" t="s">
        <v>86</v>
      </c>
      <c r="I1931">
        <v>1</v>
      </c>
      <c r="J1931" s="34" t="s">
        <v>6969</v>
      </c>
      <c r="K1931" s="35">
        <v>44039</v>
      </c>
      <c r="L1931">
        <v>526678.47</v>
      </c>
      <c r="M1931">
        <v>526678.47</v>
      </c>
      <c r="N1931">
        <v>0</v>
      </c>
      <c r="O1931">
        <v>526678.47</v>
      </c>
      <c r="P1931">
        <v>0</v>
      </c>
      <c r="Q1931">
        <v>0</v>
      </c>
      <c r="R1931">
        <v>0</v>
      </c>
      <c r="S1931">
        <v>0</v>
      </c>
    </row>
    <row r="1932" spans="1:19" x14ac:dyDescent="0.25">
      <c r="A1932">
        <v>4</v>
      </c>
      <c r="B1932">
        <v>4332</v>
      </c>
      <c r="C1932" s="34" t="s">
        <v>3736</v>
      </c>
      <c r="D1932" s="34" t="s">
        <v>7599</v>
      </c>
      <c r="E1932" s="34" t="s">
        <v>9</v>
      </c>
      <c r="F1932" s="34" t="s">
        <v>7600</v>
      </c>
      <c r="G1932" s="34" t="s">
        <v>7601</v>
      </c>
      <c r="H1932" s="34" t="s">
        <v>86</v>
      </c>
      <c r="I1932">
        <v>1</v>
      </c>
      <c r="J1932" s="34" t="s">
        <v>6969</v>
      </c>
      <c r="K1932" s="35">
        <v>43928</v>
      </c>
      <c r="L1932">
        <v>380914.05</v>
      </c>
      <c r="M1932">
        <v>380914.05</v>
      </c>
      <c r="N1932">
        <v>0</v>
      </c>
      <c r="O1932">
        <v>380914.05</v>
      </c>
      <c r="P1932">
        <v>0</v>
      </c>
      <c r="Q1932">
        <v>0</v>
      </c>
      <c r="R1932">
        <v>0</v>
      </c>
      <c r="S1932">
        <v>0</v>
      </c>
    </row>
    <row r="1933" spans="1:19" x14ac:dyDescent="0.25">
      <c r="A1933">
        <v>4</v>
      </c>
      <c r="B1933">
        <v>4332</v>
      </c>
      <c r="C1933" s="34" t="s">
        <v>3736</v>
      </c>
      <c r="D1933" s="34" t="s">
        <v>65</v>
      </c>
      <c r="E1933" s="34" t="s">
        <v>48</v>
      </c>
      <c r="F1933" s="34" t="s">
        <v>5315</v>
      </c>
      <c r="G1933" s="34" t="s">
        <v>2822</v>
      </c>
      <c r="H1933" s="34" t="s">
        <v>149</v>
      </c>
      <c r="I1933">
        <v>0</v>
      </c>
      <c r="J1933" s="34" t="s">
        <v>6969</v>
      </c>
      <c r="K1933" s="35">
        <v>48092</v>
      </c>
      <c r="L1933">
        <v>241624.1</v>
      </c>
      <c r="M1933">
        <v>241624.1</v>
      </c>
      <c r="N1933">
        <v>0</v>
      </c>
      <c r="O1933">
        <v>217461.69</v>
      </c>
      <c r="P1933">
        <v>0</v>
      </c>
      <c r="Q1933">
        <v>1450.65</v>
      </c>
      <c r="R1933">
        <v>0</v>
      </c>
      <c r="S1933">
        <v>1450.65</v>
      </c>
    </row>
    <row r="1934" spans="1:19" x14ac:dyDescent="0.25">
      <c r="A1934">
        <v>4</v>
      </c>
      <c r="B1934">
        <v>4332</v>
      </c>
      <c r="C1934" s="34" t="s">
        <v>3736</v>
      </c>
      <c r="D1934" s="34" t="s">
        <v>795</v>
      </c>
      <c r="E1934" s="34" t="s">
        <v>60</v>
      </c>
      <c r="F1934" s="34" t="s">
        <v>5316</v>
      </c>
      <c r="G1934" s="34" t="s">
        <v>2083</v>
      </c>
      <c r="H1934" s="34" t="s">
        <v>100</v>
      </c>
      <c r="I1934">
        <v>1</v>
      </c>
      <c r="J1934" s="34" t="s">
        <v>6969</v>
      </c>
      <c r="K1934" s="35">
        <v>43504</v>
      </c>
      <c r="L1934">
        <v>10142.4</v>
      </c>
      <c r="M1934">
        <v>10142.4</v>
      </c>
      <c r="N1934">
        <v>0</v>
      </c>
      <c r="O1934">
        <v>9128.16</v>
      </c>
      <c r="P1934">
        <v>0</v>
      </c>
      <c r="Q1934">
        <v>760.68</v>
      </c>
      <c r="R1934">
        <v>760.68</v>
      </c>
      <c r="S1934">
        <v>0</v>
      </c>
    </row>
    <row r="1935" spans="1:19" x14ac:dyDescent="0.25">
      <c r="A1935">
        <v>4</v>
      </c>
      <c r="B1935">
        <v>4332</v>
      </c>
      <c r="C1935" s="34" t="s">
        <v>3736</v>
      </c>
      <c r="D1935" s="34" t="s">
        <v>1132</v>
      </c>
      <c r="E1935" s="34" t="s">
        <v>93</v>
      </c>
      <c r="F1935" s="34" t="s">
        <v>5317</v>
      </c>
      <c r="G1935" s="34" t="s">
        <v>3574</v>
      </c>
      <c r="H1935" s="34" t="s">
        <v>124</v>
      </c>
      <c r="I1935">
        <v>0.05</v>
      </c>
      <c r="J1935" s="34" t="s">
        <v>6969</v>
      </c>
      <c r="K1935" s="35">
        <v>48092</v>
      </c>
      <c r="L1935">
        <v>19160.25</v>
      </c>
      <c r="M1935">
        <v>19160.25</v>
      </c>
      <c r="N1935">
        <v>0</v>
      </c>
      <c r="O1935">
        <v>17244.23</v>
      </c>
      <c r="P1935">
        <v>0</v>
      </c>
      <c r="Q1935">
        <v>1437.02</v>
      </c>
      <c r="R1935">
        <v>1437.02</v>
      </c>
      <c r="S1935">
        <v>0</v>
      </c>
    </row>
    <row r="1936" spans="1:19" x14ac:dyDescent="0.25">
      <c r="A1936">
        <v>4</v>
      </c>
      <c r="B1936">
        <v>4332</v>
      </c>
      <c r="C1936" s="34" t="s">
        <v>3736</v>
      </c>
      <c r="D1936" s="34" t="s">
        <v>548</v>
      </c>
      <c r="E1936" s="34" t="s">
        <v>9</v>
      </c>
      <c r="F1936" s="34" t="s">
        <v>5318</v>
      </c>
      <c r="G1936" s="34" t="s">
        <v>1907</v>
      </c>
      <c r="H1936" s="34" t="s">
        <v>86</v>
      </c>
      <c r="I1936">
        <v>1</v>
      </c>
      <c r="J1936" s="34" t="s">
        <v>6969</v>
      </c>
      <c r="K1936" s="35">
        <v>43846</v>
      </c>
      <c r="L1936">
        <v>446536.94</v>
      </c>
      <c r="M1936">
        <v>446536.94</v>
      </c>
      <c r="N1936">
        <v>0</v>
      </c>
      <c r="O1936">
        <v>401883.25</v>
      </c>
      <c r="P1936">
        <v>0</v>
      </c>
      <c r="Q1936">
        <v>33490.269999999997</v>
      </c>
      <c r="R1936">
        <v>33490.269999999997</v>
      </c>
      <c r="S1936">
        <v>0</v>
      </c>
    </row>
    <row r="1937" spans="1:19" x14ac:dyDescent="0.25">
      <c r="A1937">
        <v>4</v>
      </c>
      <c r="B1937">
        <v>4332</v>
      </c>
      <c r="C1937" s="34" t="s">
        <v>3736</v>
      </c>
      <c r="D1937" s="34" t="s">
        <v>1689</v>
      </c>
      <c r="E1937" s="34" t="s">
        <v>1690</v>
      </c>
      <c r="F1937" s="34" t="s">
        <v>5319</v>
      </c>
      <c r="G1937" s="34" t="s">
        <v>1940</v>
      </c>
      <c r="H1937" s="34" t="s">
        <v>124</v>
      </c>
      <c r="I1937">
        <v>1</v>
      </c>
      <c r="J1937" s="34" t="s">
        <v>6969</v>
      </c>
      <c r="K1937" s="35">
        <v>43504</v>
      </c>
      <c r="L1937">
        <v>74807.17</v>
      </c>
      <c r="M1937">
        <v>74807.17</v>
      </c>
      <c r="N1937">
        <v>0</v>
      </c>
      <c r="O1937">
        <v>67326.45</v>
      </c>
      <c r="P1937">
        <v>0</v>
      </c>
      <c r="Q1937">
        <v>5610.54</v>
      </c>
      <c r="R1937">
        <v>5610.54</v>
      </c>
      <c r="S1937">
        <v>0</v>
      </c>
    </row>
    <row r="1938" spans="1:19" x14ac:dyDescent="0.25">
      <c r="A1938">
        <v>4</v>
      </c>
      <c r="B1938">
        <v>4332</v>
      </c>
      <c r="C1938" s="34" t="s">
        <v>3736</v>
      </c>
      <c r="D1938" s="34" t="s">
        <v>1689</v>
      </c>
      <c r="E1938" s="34" t="s">
        <v>1690</v>
      </c>
      <c r="F1938" s="34" t="s">
        <v>5320</v>
      </c>
      <c r="G1938" s="34" t="s">
        <v>8613</v>
      </c>
      <c r="H1938" s="34" t="s">
        <v>124</v>
      </c>
      <c r="I1938">
        <v>1</v>
      </c>
      <c r="J1938" s="34" t="s">
        <v>6969</v>
      </c>
      <c r="K1938" s="35">
        <v>43504</v>
      </c>
      <c r="L1938">
        <v>19375.86</v>
      </c>
      <c r="M1938">
        <v>19375.86</v>
      </c>
      <c r="N1938">
        <v>0</v>
      </c>
      <c r="O1938">
        <v>17438.27</v>
      </c>
      <c r="P1938">
        <v>0</v>
      </c>
      <c r="Q1938">
        <v>1453.19</v>
      </c>
      <c r="R1938">
        <v>1453.19</v>
      </c>
      <c r="S1938">
        <v>0</v>
      </c>
    </row>
    <row r="1939" spans="1:19" x14ac:dyDescent="0.25">
      <c r="A1939">
        <v>4</v>
      </c>
      <c r="B1939">
        <v>4332</v>
      </c>
      <c r="C1939" s="34" t="s">
        <v>3736</v>
      </c>
      <c r="D1939" s="34" t="s">
        <v>1813</v>
      </c>
      <c r="E1939" s="34" t="s">
        <v>9</v>
      </c>
      <c r="F1939" s="34" t="s">
        <v>5321</v>
      </c>
      <c r="G1939" s="34" t="s">
        <v>2143</v>
      </c>
      <c r="H1939" s="34" t="s">
        <v>104</v>
      </c>
      <c r="I1939">
        <v>1</v>
      </c>
      <c r="J1939" s="34" t="s">
        <v>6969</v>
      </c>
      <c r="K1939" s="35">
        <v>43504</v>
      </c>
      <c r="L1939">
        <v>14750.69</v>
      </c>
      <c r="M1939">
        <v>14750.69</v>
      </c>
      <c r="N1939">
        <v>0</v>
      </c>
      <c r="O1939">
        <v>13275.62</v>
      </c>
      <c r="P1939">
        <v>0</v>
      </c>
      <c r="Q1939">
        <v>1106.3</v>
      </c>
      <c r="R1939">
        <v>1106.3</v>
      </c>
      <c r="S1939">
        <v>0</v>
      </c>
    </row>
    <row r="1940" spans="1:19" x14ac:dyDescent="0.25">
      <c r="A1940">
        <v>4</v>
      </c>
      <c r="B1940">
        <v>4332</v>
      </c>
      <c r="C1940" s="34" t="s">
        <v>3736</v>
      </c>
      <c r="D1940" s="34" t="s">
        <v>917</v>
      </c>
      <c r="E1940" s="34" t="s">
        <v>25</v>
      </c>
      <c r="F1940" s="34" t="s">
        <v>5322</v>
      </c>
      <c r="G1940" s="34" t="s">
        <v>2084</v>
      </c>
      <c r="H1940" s="34" t="s">
        <v>107</v>
      </c>
      <c r="I1940">
        <v>1</v>
      </c>
      <c r="J1940" s="34" t="s">
        <v>6969</v>
      </c>
      <c r="K1940" s="35">
        <v>43504</v>
      </c>
      <c r="L1940">
        <v>9088</v>
      </c>
      <c r="M1940">
        <v>9088</v>
      </c>
      <c r="N1940">
        <v>0</v>
      </c>
      <c r="O1940">
        <v>8179.2</v>
      </c>
      <c r="P1940">
        <v>0</v>
      </c>
      <c r="Q1940">
        <v>681.6</v>
      </c>
      <c r="R1940">
        <v>681.6</v>
      </c>
      <c r="S1940">
        <v>0</v>
      </c>
    </row>
    <row r="1941" spans="1:19" x14ac:dyDescent="0.25">
      <c r="A1941">
        <v>4</v>
      </c>
      <c r="B1941">
        <v>4332</v>
      </c>
      <c r="C1941" s="34" t="s">
        <v>3736</v>
      </c>
      <c r="D1941" s="34" t="s">
        <v>236</v>
      </c>
      <c r="E1941" s="34" t="s">
        <v>15</v>
      </c>
      <c r="F1941" s="34" t="s">
        <v>5323</v>
      </c>
      <c r="G1941" s="34" t="s">
        <v>266</v>
      </c>
      <c r="H1941" s="34" t="s">
        <v>124</v>
      </c>
      <c r="I1941">
        <v>0</v>
      </c>
      <c r="J1941" s="34" t="s">
        <v>6969</v>
      </c>
      <c r="K1941" s="35">
        <v>43917</v>
      </c>
      <c r="L1941">
        <v>108923.7</v>
      </c>
      <c r="M1941">
        <v>108923.7</v>
      </c>
      <c r="N1941">
        <v>0</v>
      </c>
      <c r="O1941">
        <v>98031.33</v>
      </c>
      <c r="P1941">
        <v>0</v>
      </c>
      <c r="Q1941">
        <v>8169.28</v>
      </c>
      <c r="R1941">
        <v>8169.28</v>
      </c>
      <c r="S1941">
        <v>0</v>
      </c>
    </row>
    <row r="1942" spans="1:19" x14ac:dyDescent="0.25">
      <c r="A1942">
        <v>4</v>
      </c>
      <c r="B1942">
        <v>4332</v>
      </c>
      <c r="C1942" s="34" t="s">
        <v>3736</v>
      </c>
      <c r="D1942" s="34" t="s">
        <v>111</v>
      </c>
      <c r="E1942" s="34" t="s">
        <v>21</v>
      </c>
      <c r="F1942" s="34" t="s">
        <v>7602</v>
      </c>
      <c r="G1942" s="34" t="s">
        <v>7603</v>
      </c>
      <c r="H1942" s="34" t="s">
        <v>86</v>
      </c>
      <c r="I1942">
        <v>1</v>
      </c>
      <c r="J1942" s="34" t="s">
        <v>6969</v>
      </c>
      <c r="K1942" s="35">
        <v>43504</v>
      </c>
      <c r="L1942">
        <v>76854.210000000006</v>
      </c>
      <c r="M1942">
        <v>76854.210000000006</v>
      </c>
      <c r="N1942">
        <v>0</v>
      </c>
      <c r="O1942">
        <v>76854.210000000006</v>
      </c>
      <c r="P1942">
        <v>0</v>
      </c>
      <c r="Q1942">
        <v>0</v>
      </c>
      <c r="R1942">
        <v>0</v>
      </c>
      <c r="S1942">
        <v>0</v>
      </c>
    </row>
    <row r="1943" spans="1:19" x14ac:dyDescent="0.25">
      <c r="A1943">
        <v>4</v>
      </c>
      <c r="B1943">
        <v>4332</v>
      </c>
      <c r="C1943" s="34" t="s">
        <v>3736</v>
      </c>
      <c r="D1943" s="34" t="s">
        <v>1132</v>
      </c>
      <c r="E1943" s="34" t="s">
        <v>93</v>
      </c>
      <c r="F1943" s="34" t="s">
        <v>5324</v>
      </c>
      <c r="G1943" s="34" t="s">
        <v>3022</v>
      </c>
      <c r="H1943" s="34" t="s">
        <v>104</v>
      </c>
      <c r="I1943">
        <v>0</v>
      </c>
      <c r="J1943" s="34" t="s">
        <v>6969</v>
      </c>
      <c r="K1943" s="35">
        <v>48092</v>
      </c>
      <c r="L1943">
        <v>197452.4</v>
      </c>
      <c r="M1943">
        <v>197452.4</v>
      </c>
      <c r="N1943">
        <v>0</v>
      </c>
      <c r="O1943">
        <v>177707.16</v>
      </c>
      <c r="P1943">
        <v>0</v>
      </c>
      <c r="Q1943">
        <v>0</v>
      </c>
      <c r="R1943">
        <v>0</v>
      </c>
      <c r="S1943">
        <v>0</v>
      </c>
    </row>
    <row r="1944" spans="1:19" x14ac:dyDescent="0.25">
      <c r="A1944">
        <v>4</v>
      </c>
      <c r="B1944">
        <v>4332</v>
      </c>
      <c r="C1944" s="34" t="s">
        <v>3736</v>
      </c>
      <c r="D1944" s="34" t="s">
        <v>1978</v>
      </c>
      <c r="E1944" s="34" t="s">
        <v>9</v>
      </c>
      <c r="F1944" s="34" t="s">
        <v>5325</v>
      </c>
      <c r="G1944" s="34" t="s">
        <v>2776</v>
      </c>
      <c r="H1944" s="34" t="s">
        <v>107</v>
      </c>
      <c r="I1944">
        <v>1</v>
      </c>
      <c r="J1944" s="34" t="s">
        <v>6969</v>
      </c>
      <c r="K1944" s="35">
        <v>43588</v>
      </c>
      <c r="L1944">
        <v>11440.72</v>
      </c>
      <c r="M1944">
        <v>11440.72</v>
      </c>
      <c r="N1944">
        <v>0</v>
      </c>
      <c r="O1944">
        <v>10296.65</v>
      </c>
      <c r="P1944">
        <v>0</v>
      </c>
      <c r="Q1944">
        <v>858.05</v>
      </c>
      <c r="R1944">
        <v>858.05</v>
      </c>
      <c r="S1944">
        <v>0</v>
      </c>
    </row>
    <row r="1945" spans="1:19" x14ac:dyDescent="0.25">
      <c r="A1945">
        <v>4</v>
      </c>
      <c r="B1945">
        <v>4332</v>
      </c>
      <c r="C1945" s="34" t="s">
        <v>3736</v>
      </c>
      <c r="D1945" s="34" t="s">
        <v>1320</v>
      </c>
      <c r="E1945" s="34" t="s">
        <v>69</v>
      </c>
      <c r="F1945" s="34" t="s">
        <v>5326</v>
      </c>
      <c r="G1945" s="34" t="s">
        <v>2667</v>
      </c>
      <c r="H1945" s="34" t="s">
        <v>107</v>
      </c>
      <c r="I1945">
        <v>1</v>
      </c>
      <c r="J1945" s="34" t="s">
        <v>6969</v>
      </c>
      <c r="K1945" s="35">
        <v>48092</v>
      </c>
      <c r="L1945">
        <v>1808444.07</v>
      </c>
      <c r="M1945">
        <v>1891086.1</v>
      </c>
      <c r="N1945">
        <v>82642.03</v>
      </c>
      <c r="O1945">
        <v>1701977.49</v>
      </c>
      <c r="P1945">
        <v>74377.83</v>
      </c>
      <c r="Q1945">
        <v>108516.44</v>
      </c>
      <c r="R1945">
        <v>108516.44</v>
      </c>
      <c r="S1945">
        <v>0</v>
      </c>
    </row>
    <row r="1946" spans="1:19" x14ac:dyDescent="0.25">
      <c r="A1946">
        <v>4</v>
      </c>
      <c r="B1946">
        <v>4332</v>
      </c>
      <c r="C1946" s="34" t="s">
        <v>3736</v>
      </c>
      <c r="D1946" s="34" t="s">
        <v>275</v>
      </c>
      <c r="E1946" s="34" t="s">
        <v>82</v>
      </c>
      <c r="F1946" s="34" t="s">
        <v>5327</v>
      </c>
      <c r="G1946" s="34" t="s">
        <v>276</v>
      </c>
      <c r="H1946" s="34" t="s">
        <v>107</v>
      </c>
      <c r="I1946">
        <v>1</v>
      </c>
      <c r="J1946" s="34" t="s">
        <v>6969</v>
      </c>
      <c r="K1946" s="35">
        <v>43781</v>
      </c>
      <c r="L1946">
        <v>4575</v>
      </c>
      <c r="M1946">
        <v>4575</v>
      </c>
      <c r="N1946">
        <v>0</v>
      </c>
      <c r="O1946">
        <v>4117.5</v>
      </c>
      <c r="P1946">
        <v>0</v>
      </c>
      <c r="Q1946">
        <v>343.13</v>
      </c>
      <c r="R1946">
        <v>343.13</v>
      </c>
      <c r="S1946">
        <v>0</v>
      </c>
    </row>
    <row r="1947" spans="1:19" x14ac:dyDescent="0.25">
      <c r="A1947">
        <v>4</v>
      </c>
      <c r="B1947">
        <v>4332</v>
      </c>
      <c r="C1947" s="34" t="s">
        <v>3736</v>
      </c>
      <c r="D1947" s="34" t="s">
        <v>68</v>
      </c>
      <c r="E1947" s="34" t="s">
        <v>69</v>
      </c>
      <c r="F1947" s="34" t="s">
        <v>5328</v>
      </c>
      <c r="G1947" s="34" t="s">
        <v>71</v>
      </c>
      <c r="H1947" s="34" t="s">
        <v>11</v>
      </c>
      <c r="I1947">
        <v>0.1</v>
      </c>
      <c r="J1947" s="34" t="s">
        <v>6970</v>
      </c>
      <c r="K1947" s="35">
        <v>48092</v>
      </c>
      <c r="L1947">
        <v>3713826</v>
      </c>
      <c r="M1947">
        <v>3713826</v>
      </c>
      <c r="N1947">
        <v>0</v>
      </c>
      <c r="O1947">
        <v>2785369.5</v>
      </c>
      <c r="P1947">
        <v>0</v>
      </c>
      <c r="Q1947">
        <v>0</v>
      </c>
      <c r="R1947">
        <v>0</v>
      </c>
      <c r="S1947">
        <v>0</v>
      </c>
    </row>
    <row r="1948" spans="1:19" x14ac:dyDescent="0.25">
      <c r="A1948">
        <v>4</v>
      </c>
      <c r="B1948">
        <v>4332</v>
      </c>
      <c r="C1948" s="34" t="s">
        <v>3736</v>
      </c>
      <c r="D1948" s="34" t="s">
        <v>599</v>
      </c>
      <c r="E1948" s="34" t="s">
        <v>21</v>
      </c>
      <c r="F1948" s="34" t="s">
        <v>7604</v>
      </c>
      <c r="G1948" s="34" t="s">
        <v>7605</v>
      </c>
      <c r="H1948" s="34" t="s">
        <v>86</v>
      </c>
      <c r="I1948">
        <v>1</v>
      </c>
      <c r="J1948" s="34" t="s">
        <v>6969</v>
      </c>
      <c r="K1948" s="35">
        <v>44075</v>
      </c>
      <c r="L1948">
        <v>433171.37</v>
      </c>
      <c r="M1948">
        <v>430039.08</v>
      </c>
      <c r="N1948">
        <v>-3132.29</v>
      </c>
      <c r="O1948">
        <v>409588.45</v>
      </c>
      <c r="P1948">
        <v>-2819.06</v>
      </c>
      <c r="Q1948">
        <v>15337.97</v>
      </c>
      <c r="R1948">
        <v>15337.97</v>
      </c>
      <c r="S1948">
        <v>0</v>
      </c>
    </row>
    <row r="1949" spans="1:19" x14ac:dyDescent="0.25">
      <c r="A1949">
        <v>4</v>
      </c>
      <c r="B1949">
        <v>4332</v>
      </c>
      <c r="C1949" s="34" t="s">
        <v>3736</v>
      </c>
      <c r="D1949" s="34" t="s">
        <v>668</v>
      </c>
      <c r="E1949" s="34" t="s">
        <v>93</v>
      </c>
      <c r="F1949" s="34" t="s">
        <v>5329</v>
      </c>
      <c r="G1949" s="34" t="s">
        <v>2004</v>
      </c>
      <c r="H1949" s="34" t="s">
        <v>100</v>
      </c>
      <c r="I1949">
        <v>0</v>
      </c>
      <c r="J1949" s="34" t="s">
        <v>6969</v>
      </c>
      <c r="K1949" s="35">
        <v>43504</v>
      </c>
      <c r="L1949">
        <v>7059.48</v>
      </c>
      <c r="M1949">
        <v>7059.48</v>
      </c>
      <c r="N1949">
        <v>0</v>
      </c>
      <c r="O1949">
        <v>6353.53</v>
      </c>
      <c r="P1949">
        <v>0</v>
      </c>
      <c r="Q1949">
        <v>529.46</v>
      </c>
      <c r="R1949">
        <v>529.46</v>
      </c>
      <c r="S1949">
        <v>0</v>
      </c>
    </row>
    <row r="1950" spans="1:19" x14ac:dyDescent="0.25">
      <c r="A1950">
        <v>4</v>
      </c>
      <c r="B1950">
        <v>4332</v>
      </c>
      <c r="C1950" s="34" t="s">
        <v>3736</v>
      </c>
      <c r="D1950" s="34" t="s">
        <v>119</v>
      </c>
      <c r="E1950" s="34" t="s">
        <v>102</v>
      </c>
      <c r="F1950" s="34" t="s">
        <v>5330</v>
      </c>
      <c r="G1950" s="34" t="s">
        <v>2175</v>
      </c>
      <c r="H1950" s="34" t="s">
        <v>124</v>
      </c>
      <c r="I1950">
        <v>1</v>
      </c>
      <c r="J1950" s="34" t="s">
        <v>6969</v>
      </c>
      <c r="K1950" s="35">
        <v>43504</v>
      </c>
      <c r="L1950">
        <v>89730.55</v>
      </c>
      <c r="M1950">
        <v>89730.55</v>
      </c>
      <c r="N1950">
        <v>0</v>
      </c>
      <c r="O1950">
        <v>80757.5</v>
      </c>
      <c r="P1950">
        <v>0</v>
      </c>
      <c r="Q1950">
        <v>6729.79</v>
      </c>
      <c r="R1950">
        <v>6729.79</v>
      </c>
      <c r="S1950">
        <v>0</v>
      </c>
    </row>
    <row r="1951" spans="1:19" x14ac:dyDescent="0.25">
      <c r="A1951">
        <v>4</v>
      </c>
      <c r="B1951">
        <v>4332</v>
      </c>
      <c r="C1951" s="34" t="s">
        <v>3736</v>
      </c>
      <c r="D1951" s="34" t="s">
        <v>90</v>
      </c>
      <c r="E1951" s="34" t="s">
        <v>9</v>
      </c>
      <c r="F1951" s="34" t="s">
        <v>5331</v>
      </c>
      <c r="G1951" s="34" t="s">
        <v>2708</v>
      </c>
      <c r="H1951" s="34" t="s">
        <v>107</v>
      </c>
      <c r="I1951">
        <v>0.75</v>
      </c>
      <c r="J1951" s="34" t="s">
        <v>6969</v>
      </c>
      <c r="K1951" s="35">
        <v>43677</v>
      </c>
      <c r="L1951">
        <v>68470.399999999994</v>
      </c>
      <c r="M1951">
        <v>68470.399999999994</v>
      </c>
      <c r="N1951">
        <v>0</v>
      </c>
      <c r="O1951">
        <v>61623.360000000001</v>
      </c>
      <c r="P1951">
        <v>0</v>
      </c>
      <c r="Q1951">
        <v>5135.28</v>
      </c>
      <c r="R1951">
        <v>5135.28</v>
      </c>
      <c r="S1951">
        <v>0</v>
      </c>
    </row>
    <row r="1952" spans="1:19" x14ac:dyDescent="0.25">
      <c r="A1952">
        <v>4</v>
      </c>
      <c r="B1952">
        <v>4332</v>
      </c>
      <c r="C1952" s="34" t="s">
        <v>3736</v>
      </c>
      <c r="D1952" s="34" t="s">
        <v>1786</v>
      </c>
      <c r="E1952" s="34" t="s">
        <v>9</v>
      </c>
      <c r="F1952" s="34" t="s">
        <v>5332</v>
      </c>
      <c r="G1952" s="34" t="s">
        <v>1972</v>
      </c>
      <c r="H1952" s="34" t="s">
        <v>107</v>
      </c>
      <c r="I1952">
        <v>1</v>
      </c>
      <c r="J1952" s="34" t="s">
        <v>6969</v>
      </c>
      <c r="K1952" s="35">
        <v>43991</v>
      </c>
      <c r="L1952">
        <v>7993.86</v>
      </c>
      <c r="M1952">
        <v>13487.71</v>
      </c>
      <c r="N1952">
        <v>5493.85</v>
      </c>
      <c r="O1952">
        <v>12138.94</v>
      </c>
      <c r="P1952">
        <v>4944.47</v>
      </c>
      <c r="Q1952">
        <v>1011.58</v>
      </c>
      <c r="R1952">
        <v>1011.57</v>
      </c>
      <c r="S1952">
        <v>0.01</v>
      </c>
    </row>
    <row r="1953" spans="1:19" x14ac:dyDescent="0.25">
      <c r="A1953">
        <v>4</v>
      </c>
      <c r="B1953">
        <v>4332</v>
      </c>
      <c r="C1953" s="34" t="s">
        <v>3736</v>
      </c>
      <c r="D1953" s="34" t="s">
        <v>1060</v>
      </c>
      <c r="E1953" s="34" t="s">
        <v>76</v>
      </c>
      <c r="F1953" s="34" t="s">
        <v>5333</v>
      </c>
      <c r="G1953" s="34" t="s">
        <v>2353</v>
      </c>
      <c r="H1953" s="34" t="s">
        <v>107</v>
      </c>
      <c r="I1953">
        <v>0</v>
      </c>
      <c r="J1953" s="34" t="s">
        <v>6969</v>
      </c>
      <c r="K1953" s="35">
        <v>43760</v>
      </c>
      <c r="L1953">
        <v>47858.36</v>
      </c>
      <c r="M1953">
        <v>47858.36</v>
      </c>
      <c r="N1953">
        <v>0</v>
      </c>
      <c r="O1953">
        <v>43072.52</v>
      </c>
      <c r="P1953">
        <v>0</v>
      </c>
      <c r="Q1953">
        <v>3589.38</v>
      </c>
      <c r="R1953">
        <v>3589.38</v>
      </c>
      <c r="S1953">
        <v>0</v>
      </c>
    </row>
    <row r="1954" spans="1:19" x14ac:dyDescent="0.25">
      <c r="A1954">
        <v>4</v>
      </c>
      <c r="B1954">
        <v>4332</v>
      </c>
      <c r="C1954" s="34" t="s">
        <v>3736</v>
      </c>
      <c r="D1954" s="34" t="s">
        <v>119</v>
      </c>
      <c r="E1954" s="34" t="s">
        <v>102</v>
      </c>
      <c r="F1954" s="34" t="s">
        <v>5334</v>
      </c>
      <c r="G1954" s="34" t="s">
        <v>2129</v>
      </c>
      <c r="H1954" s="34" t="s">
        <v>124</v>
      </c>
      <c r="I1954">
        <v>1</v>
      </c>
      <c r="J1954" s="34" t="s">
        <v>6969</v>
      </c>
      <c r="K1954" s="35">
        <v>43504</v>
      </c>
      <c r="L1954">
        <v>73233.66</v>
      </c>
      <c r="M1954">
        <v>73233.66</v>
      </c>
      <c r="N1954">
        <v>0</v>
      </c>
      <c r="O1954">
        <v>65910.289999999994</v>
      </c>
      <c r="P1954">
        <v>0</v>
      </c>
      <c r="Q1954">
        <v>5492.5300000000007</v>
      </c>
      <c r="R1954">
        <v>5492.52</v>
      </c>
      <c r="S1954">
        <v>0.01</v>
      </c>
    </row>
    <row r="1955" spans="1:19" x14ac:dyDescent="0.25">
      <c r="A1955">
        <v>4</v>
      </c>
      <c r="B1955">
        <v>4332</v>
      </c>
      <c r="C1955" s="34" t="s">
        <v>3736</v>
      </c>
      <c r="D1955" s="34" t="s">
        <v>119</v>
      </c>
      <c r="E1955" s="34" t="s">
        <v>102</v>
      </c>
      <c r="F1955" s="34" t="s">
        <v>5335</v>
      </c>
      <c r="G1955" s="34" t="s">
        <v>1951</v>
      </c>
      <c r="H1955" s="34" t="s">
        <v>124</v>
      </c>
      <c r="I1955">
        <v>1</v>
      </c>
      <c r="J1955" s="34" t="s">
        <v>6969</v>
      </c>
      <c r="K1955" s="35">
        <v>43504</v>
      </c>
      <c r="L1955">
        <v>77357.320000000007</v>
      </c>
      <c r="M1955">
        <v>77357.320000000007</v>
      </c>
      <c r="N1955">
        <v>0</v>
      </c>
      <c r="O1955">
        <v>69621.59</v>
      </c>
      <c r="P1955">
        <v>0</v>
      </c>
      <c r="Q1955">
        <v>5801.8</v>
      </c>
      <c r="R1955">
        <v>5801.8</v>
      </c>
      <c r="S1955">
        <v>0</v>
      </c>
    </row>
    <row r="1956" spans="1:19" x14ac:dyDescent="0.25">
      <c r="A1956">
        <v>4</v>
      </c>
      <c r="B1956">
        <v>4332</v>
      </c>
      <c r="C1956" s="34" t="s">
        <v>3736</v>
      </c>
      <c r="D1956" s="34" t="s">
        <v>119</v>
      </c>
      <c r="E1956" s="34" t="s">
        <v>102</v>
      </c>
      <c r="F1956" s="34" t="s">
        <v>5336</v>
      </c>
      <c r="G1956" s="34" t="s">
        <v>1944</v>
      </c>
      <c r="H1956" s="34" t="s">
        <v>124</v>
      </c>
      <c r="I1956">
        <v>1</v>
      </c>
      <c r="J1956" s="34" t="s">
        <v>6969</v>
      </c>
      <c r="K1956" s="35">
        <v>43504</v>
      </c>
      <c r="L1956">
        <v>80825.289999999994</v>
      </c>
      <c r="M1956">
        <v>80825.289999999994</v>
      </c>
      <c r="N1956">
        <v>0</v>
      </c>
      <c r="O1956">
        <v>72742.759999999995</v>
      </c>
      <c r="P1956">
        <v>0</v>
      </c>
      <c r="Q1956">
        <v>6061.9</v>
      </c>
      <c r="R1956">
        <v>6061.9</v>
      </c>
      <c r="S1956">
        <v>0</v>
      </c>
    </row>
    <row r="1957" spans="1:19" x14ac:dyDescent="0.25">
      <c r="A1957">
        <v>4</v>
      </c>
      <c r="B1957">
        <v>4332</v>
      </c>
      <c r="C1957" s="34" t="s">
        <v>3736</v>
      </c>
      <c r="D1957" s="34" t="s">
        <v>424</v>
      </c>
      <c r="E1957" s="34" t="s">
        <v>82</v>
      </c>
      <c r="F1957" s="34" t="s">
        <v>5337</v>
      </c>
      <c r="G1957" s="34" t="s">
        <v>1952</v>
      </c>
      <c r="H1957" s="34" t="s">
        <v>104</v>
      </c>
      <c r="I1957">
        <v>1</v>
      </c>
      <c r="J1957" s="34" t="s">
        <v>6969</v>
      </c>
      <c r="K1957" s="35">
        <v>43504</v>
      </c>
      <c r="L1957">
        <v>34493.269999999997</v>
      </c>
      <c r="M1957">
        <v>34493.269999999997</v>
      </c>
      <c r="N1957">
        <v>0</v>
      </c>
      <c r="O1957">
        <v>31043.94</v>
      </c>
      <c r="P1957">
        <v>0</v>
      </c>
      <c r="Q1957">
        <v>2587</v>
      </c>
      <c r="R1957">
        <v>2587</v>
      </c>
      <c r="S1957">
        <v>0</v>
      </c>
    </row>
    <row r="1958" spans="1:19" x14ac:dyDescent="0.25">
      <c r="A1958">
        <v>4</v>
      </c>
      <c r="B1958">
        <v>4332</v>
      </c>
      <c r="C1958" s="34" t="s">
        <v>3736</v>
      </c>
      <c r="D1958" s="34" t="s">
        <v>113</v>
      </c>
      <c r="E1958" s="34" t="s">
        <v>69</v>
      </c>
      <c r="F1958" s="34" t="s">
        <v>5338</v>
      </c>
      <c r="G1958" s="34" t="s">
        <v>732</v>
      </c>
      <c r="H1958" s="34" t="s">
        <v>107</v>
      </c>
      <c r="I1958">
        <v>1</v>
      </c>
      <c r="J1958" s="34" t="s">
        <v>6969</v>
      </c>
      <c r="K1958" s="35">
        <v>44056</v>
      </c>
      <c r="L1958">
        <v>1000</v>
      </c>
      <c r="M1958">
        <v>0</v>
      </c>
      <c r="N1958">
        <v>-1000</v>
      </c>
      <c r="O1958">
        <v>0</v>
      </c>
      <c r="P1958">
        <v>-900</v>
      </c>
      <c r="Q1958">
        <v>0</v>
      </c>
      <c r="R1958">
        <v>0</v>
      </c>
      <c r="S1958">
        <v>0</v>
      </c>
    </row>
    <row r="1959" spans="1:19" x14ac:dyDescent="0.25">
      <c r="A1959">
        <v>4</v>
      </c>
      <c r="B1959">
        <v>4332</v>
      </c>
      <c r="C1959" s="34" t="s">
        <v>3736</v>
      </c>
      <c r="D1959" s="34" t="s">
        <v>365</v>
      </c>
      <c r="E1959" s="34" t="s">
        <v>21</v>
      </c>
      <c r="F1959" s="34" t="s">
        <v>5339</v>
      </c>
      <c r="G1959" s="34" t="s">
        <v>2031</v>
      </c>
      <c r="H1959" s="34" t="s">
        <v>124</v>
      </c>
      <c r="I1959">
        <v>0</v>
      </c>
      <c r="J1959" s="34" t="s">
        <v>6969</v>
      </c>
      <c r="K1959" s="35">
        <v>43787</v>
      </c>
      <c r="L1959">
        <v>60021.95</v>
      </c>
      <c r="M1959">
        <v>60021.95</v>
      </c>
      <c r="N1959">
        <v>0</v>
      </c>
      <c r="O1959">
        <v>54019.76</v>
      </c>
      <c r="P1959">
        <v>0</v>
      </c>
      <c r="Q1959">
        <v>4501.6499999999996</v>
      </c>
      <c r="R1959">
        <v>4501.6499999999996</v>
      </c>
      <c r="S1959">
        <v>0</v>
      </c>
    </row>
    <row r="1960" spans="1:19" x14ac:dyDescent="0.25">
      <c r="A1960">
        <v>4</v>
      </c>
      <c r="B1960">
        <v>4332</v>
      </c>
      <c r="C1960" s="34" t="s">
        <v>3736</v>
      </c>
      <c r="D1960" s="34" t="s">
        <v>7606</v>
      </c>
      <c r="E1960" s="34" t="s">
        <v>25</v>
      </c>
      <c r="F1960" s="34" t="s">
        <v>7607</v>
      </c>
      <c r="G1960" s="34" t="s">
        <v>7265</v>
      </c>
      <c r="H1960" s="34" t="s">
        <v>86</v>
      </c>
      <c r="I1960">
        <v>1</v>
      </c>
      <c r="J1960" s="34" t="s">
        <v>6969</v>
      </c>
      <c r="K1960" s="35">
        <v>43504</v>
      </c>
      <c r="L1960">
        <v>15611.32</v>
      </c>
      <c r="M1960">
        <v>15611.32</v>
      </c>
      <c r="N1960">
        <v>0</v>
      </c>
      <c r="O1960">
        <v>15611.32</v>
      </c>
      <c r="P1960">
        <v>0</v>
      </c>
      <c r="Q1960">
        <v>0</v>
      </c>
      <c r="R1960">
        <v>0</v>
      </c>
      <c r="S1960">
        <v>0</v>
      </c>
    </row>
    <row r="1961" spans="1:19" x14ac:dyDescent="0.25">
      <c r="A1961">
        <v>4</v>
      </c>
      <c r="B1961">
        <v>4332</v>
      </c>
      <c r="C1961" s="34" t="s">
        <v>3736</v>
      </c>
      <c r="D1961" s="34" t="s">
        <v>1924</v>
      </c>
      <c r="E1961" s="34" t="s">
        <v>168</v>
      </c>
      <c r="F1961" s="34" t="s">
        <v>5340</v>
      </c>
      <c r="G1961" s="34" t="s">
        <v>2042</v>
      </c>
      <c r="H1961" s="34" t="s">
        <v>124</v>
      </c>
      <c r="I1961">
        <v>1</v>
      </c>
      <c r="J1961" s="34" t="s">
        <v>6969</v>
      </c>
      <c r="K1961" s="35">
        <v>43504</v>
      </c>
      <c r="L1961">
        <v>62025.599999999999</v>
      </c>
      <c r="M1961">
        <v>62025.599999999999</v>
      </c>
      <c r="N1961">
        <v>0</v>
      </c>
      <c r="O1961">
        <v>55823.040000000001</v>
      </c>
      <c r="P1961">
        <v>0</v>
      </c>
      <c r="Q1961">
        <v>4651.92</v>
      </c>
      <c r="R1961">
        <v>4651.92</v>
      </c>
      <c r="S1961">
        <v>0</v>
      </c>
    </row>
    <row r="1962" spans="1:19" x14ac:dyDescent="0.25">
      <c r="A1962">
        <v>4</v>
      </c>
      <c r="B1962">
        <v>4332</v>
      </c>
      <c r="C1962" s="34" t="s">
        <v>3736</v>
      </c>
      <c r="D1962" s="34" t="s">
        <v>795</v>
      </c>
      <c r="E1962" s="34" t="s">
        <v>60</v>
      </c>
      <c r="F1962" s="34" t="s">
        <v>5341</v>
      </c>
      <c r="G1962" s="34" t="s">
        <v>1933</v>
      </c>
      <c r="H1962" s="34" t="s">
        <v>104</v>
      </c>
      <c r="I1962">
        <v>0</v>
      </c>
      <c r="J1962" s="34" t="s">
        <v>6969</v>
      </c>
      <c r="K1962" s="35">
        <v>43504</v>
      </c>
      <c r="L1962">
        <v>5663.18</v>
      </c>
      <c r="M1962">
        <v>5663.18</v>
      </c>
      <c r="N1962">
        <v>0</v>
      </c>
      <c r="O1962">
        <v>5096.8599999999997</v>
      </c>
      <c r="P1962">
        <v>0</v>
      </c>
      <c r="Q1962">
        <v>424.74</v>
      </c>
      <c r="R1962">
        <v>424.74</v>
      </c>
      <c r="S1962">
        <v>0</v>
      </c>
    </row>
    <row r="1963" spans="1:19" x14ac:dyDescent="0.25">
      <c r="A1963">
        <v>4</v>
      </c>
      <c r="B1963">
        <v>4332</v>
      </c>
      <c r="C1963" s="34" t="s">
        <v>3736</v>
      </c>
      <c r="D1963" s="34" t="s">
        <v>345</v>
      </c>
      <c r="E1963" s="34" t="s">
        <v>15</v>
      </c>
      <c r="F1963" s="34" t="s">
        <v>5342</v>
      </c>
      <c r="G1963" s="34" t="s">
        <v>810</v>
      </c>
      <c r="H1963" s="34" t="s">
        <v>107</v>
      </c>
      <c r="I1963">
        <v>1</v>
      </c>
      <c r="J1963" s="34" t="s">
        <v>6969</v>
      </c>
      <c r="K1963" s="35">
        <v>43614</v>
      </c>
      <c r="L1963">
        <v>0</v>
      </c>
      <c r="M1963">
        <v>0</v>
      </c>
      <c r="N1963">
        <v>0</v>
      </c>
      <c r="O1963">
        <v>0</v>
      </c>
      <c r="P1963">
        <v>0</v>
      </c>
      <c r="Q1963">
        <v>0</v>
      </c>
      <c r="R1963">
        <v>0</v>
      </c>
      <c r="S1963">
        <v>0</v>
      </c>
    </row>
    <row r="1964" spans="1:19" x14ac:dyDescent="0.25">
      <c r="A1964">
        <v>4</v>
      </c>
      <c r="B1964">
        <v>4332</v>
      </c>
      <c r="C1964" s="34" t="s">
        <v>3736</v>
      </c>
      <c r="D1964" s="34" t="s">
        <v>48</v>
      </c>
      <c r="E1964" s="34" t="s">
        <v>48</v>
      </c>
      <c r="F1964" s="34" t="s">
        <v>5343</v>
      </c>
      <c r="G1964" s="34" t="s">
        <v>2823</v>
      </c>
      <c r="H1964" s="34" t="s">
        <v>107</v>
      </c>
      <c r="I1964">
        <v>1</v>
      </c>
      <c r="J1964" s="34" t="s">
        <v>6969</v>
      </c>
      <c r="K1964" s="35">
        <v>43852</v>
      </c>
      <c r="L1964">
        <v>19843.349999999999</v>
      </c>
      <c r="M1964">
        <v>19843.349999999999</v>
      </c>
      <c r="N1964">
        <v>0</v>
      </c>
      <c r="O1964">
        <v>17859.02</v>
      </c>
      <c r="P1964">
        <v>0</v>
      </c>
      <c r="Q1964">
        <v>1488.25</v>
      </c>
      <c r="R1964">
        <v>1488.25</v>
      </c>
      <c r="S1964">
        <v>0</v>
      </c>
    </row>
    <row r="1965" spans="1:19" x14ac:dyDescent="0.25">
      <c r="A1965">
        <v>4</v>
      </c>
      <c r="B1965">
        <v>4332</v>
      </c>
      <c r="C1965" s="34" t="s">
        <v>3736</v>
      </c>
      <c r="D1965" s="34" t="s">
        <v>98</v>
      </c>
      <c r="E1965" s="34" t="s">
        <v>147</v>
      </c>
      <c r="F1965" s="34" t="s">
        <v>5344</v>
      </c>
      <c r="G1965" s="34" t="s">
        <v>2194</v>
      </c>
      <c r="H1965" s="34" t="s">
        <v>104</v>
      </c>
      <c r="I1965">
        <v>0</v>
      </c>
      <c r="J1965" s="34" t="s">
        <v>6969</v>
      </c>
      <c r="K1965" s="35">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s="34" t="s">
        <v>3736</v>
      </c>
      <c r="D1966" s="34" t="s">
        <v>452</v>
      </c>
      <c r="E1966" s="34" t="s">
        <v>9</v>
      </c>
      <c r="F1966" s="34" t="s">
        <v>5345</v>
      </c>
      <c r="G1966" s="34" t="s">
        <v>2048</v>
      </c>
      <c r="H1966" s="34" t="s">
        <v>107</v>
      </c>
      <c r="I1966">
        <v>1</v>
      </c>
      <c r="J1966" s="34" t="s">
        <v>6969</v>
      </c>
      <c r="K1966" s="35">
        <v>43504</v>
      </c>
      <c r="L1966">
        <v>15186.52</v>
      </c>
      <c r="M1966">
        <v>15186.52</v>
      </c>
      <c r="N1966">
        <v>0</v>
      </c>
      <c r="O1966">
        <v>13667.87</v>
      </c>
      <c r="P1966">
        <v>0</v>
      </c>
      <c r="Q1966">
        <v>1138.99</v>
      </c>
      <c r="R1966">
        <v>1138.99</v>
      </c>
      <c r="S1966">
        <v>0</v>
      </c>
    </row>
    <row r="1967" spans="1:19" x14ac:dyDescent="0.25">
      <c r="A1967">
        <v>4</v>
      </c>
      <c r="B1967">
        <v>4332</v>
      </c>
      <c r="C1967" s="34" t="s">
        <v>3736</v>
      </c>
      <c r="D1967" s="34" t="s">
        <v>1527</v>
      </c>
      <c r="E1967" s="34" t="s">
        <v>9</v>
      </c>
      <c r="F1967" s="34" t="s">
        <v>5346</v>
      </c>
      <c r="G1967" s="34" t="s">
        <v>2385</v>
      </c>
      <c r="H1967" s="34" t="s">
        <v>107</v>
      </c>
      <c r="I1967">
        <v>1</v>
      </c>
      <c r="J1967" s="34" t="s">
        <v>6969</v>
      </c>
      <c r="K1967" s="35">
        <v>44172</v>
      </c>
      <c r="L1967">
        <v>284702</v>
      </c>
      <c r="M1967">
        <v>258609.4</v>
      </c>
      <c r="N1967">
        <v>-26092.6</v>
      </c>
      <c r="O1967">
        <v>232748.46</v>
      </c>
      <c r="P1967">
        <v>-23483.34</v>
      </c>
      <c r="Q1967">
        <v>21352.65</v>
      </c>
      <c r="R1967">
        <v>21352.65</v>
      </c>
      <c r="S1967">
        <v>0</v>
      </c>
    </row>
    <row r="1968" spans="1:19" x14ac:dyDescent="0.25">
      <c r="A1968">
        <v>4</v>
      </c>
      <c r="B1968">
        <v>4332</v>
      </c>
      <c r="C1968" s="34" t="s">
        <v>3736</v>
      </c>
      <c r="D1968" s="34" t="s">
        <v>1177</v>
      </c>
      <c r="E1968" s="34" t="s">
        <v>147</v>
      </c>
      <c r="F1968" s="34" t="s">
        <v>5347</v>
      </c>
      <c r="G1968" s="34" t="s">
        <v>8586</v>
      </c>
      <c r="H1968" s="34" t="s">
        <v>107</v>
      </c>
      <c r="I1968">
        <v>0.5</v>
      </c>
      <c r="J1968" s="34" t="s">
        <v>6969</v>
      </c>
      <c r="K1968" s="35">
        <v>43698</v>
      </c>
      <c r="L1968">
        <v>15206.92</v>
      </c>
      <c r="M1968">
        <v>15206.92</v>
      </c>
      <c r="N1968">
        <v>0</v>
      </c>
      <c r="O1968">
        <v>13686.23</v>
      </c>
      <c r="P1968">
        <v>0</v>
      </c>
      <c r="Q1968">
        <v>1140.52</v>
      </c>
      <c r="R1968">
        <v>1140.52</v>
      </c>
      <c r="S1968">
        <v>0</v>
      </c>
    </row>
    <row r="1969" spans="1:19" x14ac:dyDescent="0.25">
      <c r="A1969">
        <v>4</v>
      </c>
      <c r="B1969">
        <v>4332</v>
      </c>
      <c r="C1969" s="34" t="s">
        <v>3736</v>
      </c>
      <c r="D1969" s="34" t="s">
        <v>90</v>
      </c>
      <c r="E1969" s="34" t="s">
        <v>9</v>
      </c>
      <c r="F1969" s="34" t="s">
        <v>5348</v>
      </c>
      <c r="G1969" s="34" t="s">
        <v>2125</v>
      </c>
      <c r="H1969" s="34" t="s">
        <v>86</v>
      </c>
      <c r="I1969">
        <v>1</v>
      </c>
      <c r="J1969" s="34" t="s">
        <v>6969</v>
      </c>
      <c r="K1969" s="35">
        <v>48092</v>
      </c>
      <c r="L1969">
        <v>2952044.76</v>
      </c>
      <c r="M1969">
        <v>0</v>
      </c>
      <c r="N1969">
        <v>-2952044.76</v>
      </c>
      <c r="O1969">
        <v>2741794.65</v>
      </c>
      <c r="P1969">
        <v>0</v>
      </c>
      <c r="Q1969">
        <v>157687.57999999999</v>
      </c>
      <c r="R1969">
        <v>157687.57999999999</v>
      </c>
      <c r="S1969">
        <v>0</v>
      </c>
    </row>
    <row r="1970" spans="1:19" x14ac:dyDescent="0.25">
      <c r="A1970">
        <v>4</v>
      </c>
      <c r="B1970">
        <v>4332</v>
      </c>
      <c r="C1970" s="34" t="s">
        <v>3736</v>
      </c>
      <c r="D1970" s="34" t="s">
        <v>795</v>
      </c>
      <c r="E1970" s="34" t="s">
        <v>60</v>
      </c>
      <c r="F1970" s="34" t="s">
        <v>7608</v>
      </c>
      <c r="G1970" s="34" t="s">
        <v>7609</v>
      </c>
      <c r="H1970" s="34" t="s">
        <v>100</v>
      </c>
      <c r="I1970">
        <v>0</v>
      </c>
      <c r="J1970" s="34" t="s">
        <v>6969</v>
      </c>
      <c r="K1970" s="35">
        <v>43987</v>
      </c>
      <c r="L1970">
        <v>41087.379999999997</v>
      </c>
      <c r="M1970">
        <v>41087.379999999997</v>
      </c>
      <c r="N1970">
        <v>0</v>
      </c>
      <c r="O1970">
        <v>36978.639999999999</v>
      </c>
      <c r="P1970">
        <v>0</v>
      </c>
      <c r="Q1970">
        <v>3081.5600000000004</v>
      </c>
      <c r="R1970">
        <v>3081.55</v>
      </c>
      <c r="S1970">
        <v>0.01</v>
      </c>
    </row>
    <row r="1971" spans="1:19" x14ac:dyDescent="0.25">
      <c r="A1971">
        <v>4</v>
      </c>
      <c r="B1971">
        <v>4332</v>
      </c>
      <c r="C1971" s="34" t="s">
        <v>3736</v>
      </c>
      <c r="D1971" s="34" t="s">
        <v>34</v>
      </c>
      <c r="E1971" s="34" t="s">
        <v>15</v>
      </c>
      <c r="F1971" s="34" t="s">
        <v>5349</v>
      </c>
      <c r="G1971" s="34" t="s">
        <v>571</v>
      </c>
      <c r="H1971" s="34" t="s">
        <v>107</v>
      </c>
      <c r="I1971">
        <v>0</v>
      </c>
      <c r="J1971" s="34" t="s">
        <v>6969</v>
      </c>
      <c r="K1971" s="35">
        <v>44085</v>
      </c>
      <c r="L1971">
        <v>68320.960000000006</v>
      </c>
      <c r="M1971">
        <v>68320.960000000006</v>
      </c>
      <c r="N1971">
        <v>0</v>
      </c>
      <c r="O1971">
        <v>61488.86</v>
      </c>
      <c r="P1971">
        <v>0</v>
      </c>
      <c r="Q1971">
        <v>5124.08</v>
      </c>
      <c r="R1971">
        <v>5124.07</v>
      </c>
      <c r="S1971">
        <v>0.01</v>
      </c>
    </row>
    <row r="1972" spans="1:19" x14ac:dyDescent="0.25">
      <c r="A1972">
        <v>4</v>
      </c>
      <c r="B1972">
        <v>4332</v>
      </c>
      <c r="C1972" s="34" t="s">
        <v>3736</v>
      </c>
      <c r="D1972" s="34" t="s">
        <v>569</v>
      </c>
      <c r="E1972" s="34" t="s">
        <v>82</v>
      </c>
      <c r="F1972" s="34" t="s">
        <v>5350</v>
      </c>
      <c r="G1972" s="34" t="s">
        <v>1975</v>
      </c>
      <c r="H1972" s="34" t="s">
        <v>86</v>
      </c>
      <c r="I1972">
        <v>1</v>
      </c>
      <c r="J1972" s="34" t="s">
        <v>6969</v>
      </c>
      <c r="K1972" s="35">
        <v>43595</v>
      </c>
      <c r="L1972">
        <v>167833.75</v>
      </c>
      <c r="M1972">
        <v>167833.75</v>
      </c>
      <c r="N1972">
        <v>0</v>
      </c>
      <c r="O1972">
        <v>167228.14000000001</v>
      </c>
      <c r="P1972">
        <v>0</v>
      </c>
      <c r="Q1972">
        <v>454.21</v>
      </c>
      <c r="R1972">
        <v>454.21</v>
      </c>
      <c r="S1972">
        <v>0</v>
      </c>
    </row>
    <row r="1973" spans="1:19" x14ac:dyDescent="0.25">
      <c r="A1973">
        <v>4</v>
      </c>
      <c r="B1973">
        <v>4332</v>
      </c>
      <c r="C1973" s="34" t="s">
        <v>3736</v>
      </c>
      <c r="D1973" s="34" t="s">
        <v>2013</v>
      </c>
      <c r="E1973" s="34" t="s">
        <v>76</v>
      </c>
      <c r="F1973" s="34" t="s">
        <v>5351</v>
      </c>
      <c r="G1973" s="34" t="s">
        <v>2444</v>
      </c>
      <c r="H1973" s="34" t="s">
        <v>107</v>
      </c>
      <c r="I1973">
        <v>0</v>
      </c>
      <c r="J1973" s="34" t="s">
        <v>6969</v>
      </c>
      <c r="K1973" s="35">
        <v>43760</v>
      </c>
      <c r="L1973">
        <v>42310.34</v>
      </c>
      <c r="M1973">
        <v>42310.34</v>
      </c>
      <c r="N1973">
        <v>0</v>
      </c>
      <c r="O1973">
        <v>38079.31</v>
      </c>
      <c r="P1973">
        <v>0</v>
      </c>
      <c r="Q1973">
        <v>3173.28</v>
      </c>
      <c r="R1973">
        <v>3173.28</v>
      </c>
      <c r="S1973">
        <v>0</v>
      </c>
    </row>
    <row r="1974" spans="1:19" x14ac:dyDescent="0.25">
      <c r="A1974">
        <v>4</v>
      </c>
      <c r="B1974">
        <v>4332</v>
      </c>
      <c r="C1974" s="34" t="s">
        <v>3736</v>
      </c>
      <c r="D1974" s="34" t="s">
        <v>98</v>
      </c>
      <c r="E1974" s="34" t="s">
        <v>147</v>
      </c>
      <c r="F1974" s="34" t="s">
        <v>5352</v>
      </c>
      <c r="G1974" s="34" t="s">
        <v>3467</v>
      </c>
      <c r="H1974" s="34" t="s">
        <v>104</v>
      </c>
      <c r="I1974">
        <v>0</v>
      </c>
      <c r="J1974" s="34" t="s">
        <v>6969</v>
      </c>
      <c r="K1974" s="35">
        <v>43864</v>
      </c>
      <c r="L1974">
        <v>43952.44</v>
      </c>
      <c r="M1974">
        <v>43952.44</v>
      </c>
      <c r="N1974">
        <v>0</v>
      </c>
      <c r="O1974">
        <v>39557.199999999997</v>
      </c>
      <c r="P1974">
        <v>0</v>
      </c>
      <c r="Q1974">
        <v>3296.43</v>
      </c>
      <c r="R1974">
        <v>3296.43</v>
      </c>
      <c r="S1974">
        <v>0</v>
      </c>
    </row>
    <row r="1975" spans="1:19" x14ac:dyDescent="0.25">
      <c r="A1975">
        <v>4</v>
      </c>
      <c r="B1975">
        <v>4332</v>
      </c>
      <c r="C1975" s="34" t="s">
        <v>3736</v>
      </c>
      <c r="D1975" s="34" t="s">
        <v>69</v>
      </c>
      <c r="E1975" s="34" t="s">
        <v>69</v>
      </c>
      <c r="F1975" s="34" t="s">
        <v>5353</v>
      </c>
      <c r="G1975" s="34" t="s">
        <v>2304</v>
      </c>
      <c r="H1975" s="34" t="s">
        <v>124</v>
      </c>
      <c r="I1975">
        <v>1</v>
      </c>
      <c r="J1975" s="34" t="s">
        <v>6969</v>
      </c>
      <c r="K1975" s="35">
        <v>44027</v>
      </c>
      <c r="L1975">
        <v>147132.63</v>
      </c>
      <c r="M1975">
        <v>166084.76</v>
      </c>
      <c r="N1975">
        <v>18952.13</v>
      </c>
      <c r="O1975">
        <v>149476.29</v>
      </c>
      <c r="P1975">
        <v>17056.919999999998</v>
      </c>
      <c r="Q1975">
        <v>12456.35</v>
      </c>
      <c r="R1975">
        <v>12456.35</v>
      </c>
      <c r="S1975">
        <v>0</v>
      </c>
    </row>
    <row r="1976" spans="1:19" x14ac:dyDescent="0.25">
      <c r="A1976">
        <v>4</v>
      </c>
      <c r="B1976">
        <v>4332</v>
      </c>
      <c r="C1976" s="34" t="s">
        <v>3736</v>
      </c>
      <c r="D1976" s="34" t="s">
        <v>1685</v>
      </c>
      <c r="E1976" s="34" t="s">
        <v>131</v>
      </c>
      <c r="F1976" s="34" t="s">
        <v>5354</v>
      </c>
      <c r="G1976" s="34" t="s">
        <v>2149</v>
      </c>
      <c r="H1976" s="34" t="s">
        <v>124</v>
      </c>
      <c r="I1976">
        <v>1</v>
      </c>
      <c r="J1976" s="34" t="s">
        <v>6969</v>
      </c>
      <c r="K1976" s="35">
        <v>43781</v>
      </c>
      <c r="L1976">
        <v>5910.68</v>
      </c>
      <c r="M1976">
        <v>5910.68</v>
      </c>
      <c r="N1976">
        <v>0</v>
      </c>
      <c r="O1976">
        <v>5319.61</v>
      </c>
      <c r="P1976">
        <v>0</v>
      </c>
      <c r="Q1976">
        <v>443.3</v>
      </c>
      <c r="R1976">
        <v>443.3</v>
      </c>
      <c r="S1976">
        <v>0</v>
      </c>
    </row>
    <row r="1977" spans="1:19" x14ac:dyDescent="0.25">
      <c r="A1977">
        <v>4</v>
      </c>
      <c r="B1977">
        <v>4332</v>
      </c>
      <c r="C1977" s="34" t="s">
        <v>3736</v>
      </c>
      <c r="D1977" s="34" t="s">
        <v>618</v>
      </c>
      <c r="E1977" s="34" t="s">
        <v>9</v>
      </c>
      <c r="F1977" s="34" t="s">
        <v>7610</v>
      </c>
      <c r="G1977" s="34" t="s">
        <v>7611</v>
      </c>
      <c r="H1977" s="34" t="s">
        <v>86</v>
      </c>
      <c r="I1977">
        <v>1</v>
      </c>
      <c r="J1977" s="34" t="s">
        <v>6969</v>
      </c>
      <c r="K1977" s="35">
        <v>43971</v>
      </c>
      <c r="L1977">
        <v>184727.18</v>
      </c>
      <c r="M1977">
        <v>184727.18</v>
      </c>
      <c r="N1977">
        <v>0</v>
      </c>
      <c r="O1977">
        <v>184727.18</v>
      </c>
      <c r="P1977">
        <v>0</v>
      </c>
      <c r="Q1977">
        <v>0</v>
      </c>
      <c r="R1977">
        <v>0</v>
      </c>
      <c r="S1977">
        <v>0</v>
      </c>
    </row>
    <row r="1978" spans="1:19" x14ac:dyDescent="0.25">
      <c r="A1978">
        <v>4</v>
      </c>
      <c r="B1978">
        <v>4332</v>
      </c>
      <c r="C1978" s="34" t="s">
        <v>3736</v>
      </c>
      <c r="D1978" s="34" t="s">
        <v>81</v>
      </c>
      <c r="E1978" s="34" t="s">
        <v>82</v>
      </c>
      <c r="F1978" s="34" t="s">
        <v>8681</v>
      </c>
      <c r="G1978" s="34" t="s">
        <v>8652</v>
      </c>
      <c r="H1978" s="34" t="s">
        <v>104</v>
      </c>
      <c r="I1978">
        <v>0.3</v>
      </c>
      <c r="J1978" s="34" t="s">
        <v>6969</v>
      </c>
      <c r="K1978" s="35">
        <v>48092</v>
      </c>
      <c r="L1978">
        <v>205214</v>
      </c>
      <c r="M1978">
        <v>205214</v>
      </c>
      <c r="N1978">
        <v>0</v>
      </c>
      <c r="O1978">
        <v>184692.6</v>
      </c>
      <c r="P1978">
        <v>0</v>
      </c>
      <c r="Q1978">
        <v>1080</v>
      </c>
      <c r="R1978">
        <v>675</v>
      </c>
      <c r="S1978">
        <v>405</v>
      </c>
    </row>
    <row r="1979" spans="1:19" x14ac:dyDescent="0.25">
      <c r="A1979">
        <v>4</v>
      </c>
      <c r="B1979">
        <v>4332</v>
      </c>
      <c r="C1979" s="34" t="s">
        <v>3736</v>
      </c>
      <c r="D1979" s="34" t="s">
        <v>947</v>
      </c>
      <c r="E1979" s="34" t="s">
        <v>948</v>
      </c>
      <c r="F1979" s="34" t="s">
        <v>5355</v>
      </c>
      <c r="G1979" s="34" t="s">
        <v>1969</v>
      </c>
      <c r="H1979" s="34" t="s">
        <v>124</v>
      </c>
      <c r="I1979">
        <v>1</v>
      </c>
      <c r="J1979" s="34" t="s">
        <v>6969</v>
      </c>
      <c r="K1979" s="35">
        <v>43955</v>
      </c>
      <c r="L1979">
        <v>173239.3</v>
      </c>
      <c r="M1979">
        <v>172832.46</v>
      </c>
      <c r="N1979">
        <v>-406.84</v>
      </c>
      <c r="O1979">
        <v>155549.21</v>
      </c>
      <c r="P1979">
        <v>-366.16</v>
      </c>
      <c r="Q1979">
        <v>12962.44</v>
      </c>
      <c r="R1979">
        <v>12962.43</v>
      </c>
      <c r="S1979">
        <v>0.01</v>
      </c>
    </row>
    <row r="1980" spans="1:19" x14ac:dyDescent="0.25">
      <c r="A1980">
        <v>4</v>
      </c>
      <c r="B1980">
        <v>4332</v>
      </c>
      <c r="C1980" s="34" t="s">
        <v>3736</v>
      </c>
      <c r="D1980" s="34" t="s">
        <v>1689</v>
      </c>
      <c r="E1980" s="34" t="s">
        <v>1690</v>
      </c>
      <c r="F1980" s="34" t="s">
        <v>5356</v>
      </c>
      <c r="G1980" s="34" t="s">
        <v>1941</v>
      </c>
      <c r="H1980" s="34" t="s">
        <v>124</v>
      </c>
      <c r="I1980">
        <v>1</v>
      </c>
      <c r="J1980" s="34" t="s">
        <v>6969</v>
      </c>
      <c r="K1980" s="35">
        <v>43504</v>
      </c>
      <c r="L1980">
        <v>85564.15</v>
      </c>
      <c r="M1980">
        <v>85564.15</v>
      </c>
      <c r="N1980">
        <v>0</v>
      </c>
      <c r="O1980">
        <v>77007.740000000005</v>
      </c>
      <c r="P1980">
        <v>0</v>
      </c>
      <c r="Q1980">
        <v>6417.31</v>
      </c>
      <c r="R1980">
        <v>6417.31</v>
      </c>
      <c r="S1980">
        <v>0</v>
      </c>
    </row>
    <row r="1981" spans="1:19" x14ac:dyDescent="0.25">
      <c r="A1981">
        <v>4</v>
      </c>
      <c r="B1981">
        <v>4332</v>
      </c>
      <c r="C1981" s="34" t="s">
        <v>3736</v>
      </c>
      <c r="D1981" s="34" t="s">
        <v>119</v>
      </c>
      <c r="E1981" s="34" t="s">
        <v>102</v>
      </c>
      <c r="F1981" s="34" t="s">
        <v>5357</v>
      </c>
      <c r="G1981" s="34" t="s">
        <v>2177</v>
      </c>
      <c r="H1981" s="34" t="s">
        <v>124</v>
      </c>
      <c r="I1981">
        <v>1</v>
      </c>
      <c r="J1981" s="34" t="s">
        <v>6969</v>
      </c>
      <c r="K1981" s="35">
        <v>43504</v>
      </c>
      <c r="L1981">
        <v>94167.679999999993</v>
      </c>
      <c r="M1981">
        <v>94167.679999999993</v>
      </c>
      <c r="N1981">
        <v>0</v>
      </c>
      <c r="O1981">
        <v>84750.91</v>
      </c>
      <c r="P1981">
        <v>0</v>
      </c>
      <c r="Q1981">
        <v>7062.58</v>
      </c>
      <c r="R1981">
        <v>7062.58</v>
      </c>
      <c r="S1981">
        <v>0</v>
      </c>
    </row>
    <row r="1982" spans="1:19" x14ac:dyDescent="0.25">
      <c r="A1982">
        <v>4</v>
      </c>
      <c r="B1982">
        <v>4332</v>
      </c>
      <c r="C1982" s="34" t="s">
        <v>3736</v>
      </c>
      <c r="D1982" s="34" t="s">
        <v>1757</v>
      </c>
      <c r="E1982" s="34" t="s">
        <v>27</v>
      </c>
      <c r="F1982" s="34" t="s">
        <v>5358</v>
      </c>
      <c r="G1982" s="34" t="s">
        <v>1973</v>
      </c>
      <c r="H1982" s="34" t="s">
        <v>124</v>
      </c>
      <c r="I1982">
        <v>1</v>
      </c>
      <c r="J1982" s="34" t="s">
        <v>6969</v>
      </c>
      <c r="K1982" s="35">
        <v>43504</v>
      </c>
      <c r="L1982">
        <v>36721.51</v>
      </c>
      <c r="M1982">
        <v>36721.51</v>
      </c>
      <c r="N1982">
        <v>0</v>
      </c>
      <c r="O1982">
        <v>33049.360000000001</v>
      </c>
      <c r="P1982">
        <v>0</v>
      </c>
      <c r="Q1982">
        <v>2754.11</v>
      </c>
      <c r="R1982">
        <v>2754.11</v>
      </c>
      <c r="S1982">
        <v>0</v>
      </c>
    </row>
    <row r="1983" spans="1:19" x14ac:dyDescent="0.25">
      <c r="A1983">
        <v>4</v>
      </c>
      <c r="B1983">
        <v>4332</v>
      </c>
      <c r="C1983" s="34" t="s">
        <v>3736</v>
      </c>
      <c r="D1983" s="34" t="s">
        <v>1955</v>
      </c>
      <c r="E1983" s="34" t="s">
        <v>48</v>
      </c>
      <c r="F1983" s="34" t="s">
        <v>5359</v>
      </c>
      <c r="G1983" s="34" t="s">
        <v>2086</v>
      </c>
      <c r="H1983" s="34" t="s">
        <v>107</v>
      </c>
      <c r="I1983">
        <v>1</v>
      </c>
      <c r="J1983" s="34" t="s">
        <v>6969</v>
      </c>
      <c r="K1983" s="35">
        <v>43504</v>
      </c>
      <c r="L1983">
        <v>5940.49</v>
      </c>
      <c r="M1983">
        <v>5940.49</v>
      </c>
      <c r="N1983">
        <v>0</v>
      </c>
      <c r="O1983">
        <v>5346.44</v>
      </c>
      <c r="P1983">
        <v>0</v>
      </c>
      <c r="Q1983">
        <v>445.54</v>
      </c>
      <c r="R1983">
        <v>445.54</v>
      </c>
      <c r="S1983">
        <v>0</v>
      </c>
    </row>
    <row r="1984" spans="1:19" x14ac:dyDescent="0.25">
      <c r="A1984">
        <v>4</v>
      </c>
      <c r="B1984">
        <v>4332</v>
      </c>
      <c r="C1984" s="34" t="s">
        <v>3736</v>
      </c>
      <c r="D1984" s="34" t="s">
        <v>365</v>
      </c>
      <c r="E1984" s="34" t="s">
        <v>21</v>
      </c>
      <c r="F1984" s="34" t="s">
        <v>5360</v>
      </c>
      <c r="G1984" s="34" t="s">
        <v>2018</v>
      </c>
      <c r="H1984" s="34" t="s">
        <v>124</v>
      </c>
      <c r="I1984">
        <v>0</v>
      </c>
      <c r="J1984" s="34" t="s">
        <v>6969</v>
      </c>
      <c r="K1984" s="35">
        <v>48092</v>
      </c>
      <c r="L1984">
        <v>135537.46</v>
      </c>
      <c r="M1984">
        <v>135537.46</v>
      </c>
      <c r="N1984">
        <v>0</v>
      </c>
      <c r="O1984">
        <v>121983.71</v>
      </c>
      <c r="P1984">
        <v>0</v>
      </c>
      <c r="Q1984">
        <v>0</v>
      </c>
      <c r="R1984">
        <v>0</v>
      </c>
      <c r="S1984">
        <v>0</v>
      </c>
    </row>
    <row r="1985" spans="1:19" x14ac:dyDescent="0.25">
      <c r="A1985">
        <v>4</v>
      </c>
      <c r="B1985">
        <v>4332</v>
      </c>
      <c r="C1985" s="34" t="s">
        <v>3736</v>
      </c>
      <c r="D1985" s="34" t="s">
        <v>1257</v>
      </c>
      <c r="E1985" s="34" t="s">
        <v>37</v>
      </c>
      <c r="F1985" s="34" t="s">
        <v>5361</v>
      </c>
      <c r="G1985" s="34" t="s">
        <v>1945</v>
      </c>
      <c r="H1985" s="34" t="s">
        <v>104</v>
      </c>
      <c r="I1985">
        <v>0</v>
      </c>
      <c r="J1985" s="34" t="s">
        <v>6969</v>
      </c>
      <c r="K1985" s="35">
        <v>43882</v>
      </c>
      <c r="L1985">
        <v>57926.83</v>
      </c>
      <c r="M1985">
        <v>57926.83</v>
      </c>
      <c r="N1985">
        <v>0</v>
      </c>
      <c r="O1985">
        <v>52134.15</v>
      </c>
      <c r="P1985">
        <v>0</v>
      </c>
      <c r="Q1985">
        <v>4344.51</v>
      </c>
      <c r="R1985">
        <v>4344.51</v>
      </c>
      <c r="S1985">
        <v>0</v>
      </c>
    </row>
    <row r="1986" spans="1:19" x14ac:dyDescent="0.25">
      <c r="A1986">
        <v>4</v>
      </c>
      <c r="B1986">
        <v>4332</v>
      </c>
      <c r="C1986" s="34" t="s">
        <v>3736</v>
      </c>
      <c r="D1986" s="34" t="s">
        <v>101</v>
      </c>
      <c r="E1986" s="34" t="s">
        <v>102</v>
      </c>
      <c r="F1986" s="34" t="s">
        <v>5362</v>
      </c>
      <c r="G1986" s="34" t="s">
        <v>2047</v>
      </c>
      <c r="H1986" s="34" t="s">
        <v>107</v>
      </c>
      <c r="I1986">
        <v>0</v>
      </c>
      <c r="J1986" s="34" t="s">
        <v>6969</v>
      </c>
      <c r="K1986" s="35">
        <v>43507</v>
      </c>
      <c r="L1986">
        <v>77066.399999999994</v>
      </c>
      <c r="M1986">
        <v>77066.399999999994</v>
      </c>
      <c r="N1986">
        <v>0</v>
      </c>
      <c r="O1986">
        <v>69359.759999999995</v>
      </c>
      <c r="P1986">
        <v>0</v>
      </c>
      <c r="Q1986">
        <v>5779.98</v>
      </c>
      <c r="R1986">
        <v>5779.98</v>
      </c>
      <c r="S1986">
        <v>0</v>
      </c>
    </row>
    <row r="1987" spans="1:19" x14ac:dyDescent="0.25">
      <c r="A1987">
        <v>4</v>
      </c>
      <c r="B1987">
        <v>4332</v>
      </c>
      <c r="C1987" s="34" t="s">
        <v>3736</v>
      </c>
      <c r="D1987" s="34" t="s">
        <v>75</v>
      </c>
      <c r="E1987" s="34" t="s">
        <v>76</v>
      </c>
      <c r="F1987" s="34" t="s">
        <v>5363</v>
      </c>
      <c r="G1987" s="34" t="s">
        <v>2088</v>
      </c>
      <c r="H1987" s="34" t="s">
        <v>104</v>
      </c>
      <c r="I1987">
        <v>0</v>
      </c>
      <c r="J1987" s="34" t="s">
        <v>6969</v>
      </c>
      <c r="K1987" s="35">
        <v>43959</v>
      </c>
      <c r="L1987">
        <v>10970.8</v>
      </c>
      <c r="M1987">
        <v>10970.8</v>
      </c>
      <c r="N1987">
        <v>0</v>
      </c>
      <c r="O1987">
        <v>9873.7199999999993</v>
      </c>
      <c r="P1987">
        <v>0</v>
      </c>
      <c r="Q1987">
        <v>822.81</v>
      </c>
      <c r="R1987">
        <v>822.81</v>
      </c>
      <c r="S1987">
        <v>0</v>
      </c>
    </row>
    <row r="1988" spans="1:19" x14ac:dyDescent="0.25">
      <c r="A1988">
        <v>4</v>
      </c>
      <c r="B1988">
        <v>4332</v>
      </c>
      <c r="C1988" s="34" t="s">
        <v>3736</v>
      </c>
      <c r="D1988" s="34" t="s">
        <v>2168</v>
      </c>
      <c r="E1988" s="34" t="s">
        <v>255</v>
      </c>
      <c r="F1988" s="34" t="s">
        <v>5364</v>
      </c>
      <c r="G1988" s="34" t="s">
        <v>2169</v>
      </c>
      <c r="H1988" s="34" t="s">
        <v>86</v>
      </c>
      <c r="I1988">
        <v>1</v>
      </c>
      <c r="J1988" s="34" t="s">
        <v>6969</v>
      </c>
      <c r="K1988" s="35">
        <v>43781</v>
      </c>
      <c r="L1988">
        <v>24106.18</v>
      </c>
      <c r="M1988">
        <v>24106.18</v>
      </c>
      <c r="N1988">
        <v>0</v>
      </c>
      <c r="O1988">
        <v>23062.880000000001</v>
      </c>
      <c r="P1988">
        <v>0</v>
      </c>
      <c r="Q1988">
        <v>782.47</v>
      </c>
      <c r="R1988">
        <v>782.47</v>
      </c>
      <c r="S1988">
        <v>0</v>
      </c>
    </row>
    <row r="1989" spans="1:19" x14ac:dyDescent="0.25">
      <c r="A1989">
        <v>4</v>
      </c>
      <c r="B1989">
        <v>4332</v>
      </c>
      <c r="C1989" s="34" t="s">
        <v>3736</v>
      </c>
      <c r="D1989" s="34" t="s">
        <v>1875</v>
      </c>
      <c r="E1989" s="34" t="s">
        <v>320</v>
      </c>
      <c r="F1989" s="34" t="s">
        <v>5365</v>
      </c>
      <c r="G1989" s="34" t="s">
        <v>2001</v>
      </c>
      <c r="H1989" s="34" t="s">
        <v>124</v>
      </c>
      <c r="I1989">
        <v>1</v>
      </c>
      <c r="J1989" s="34" t="s">
        <v>6969</v>
      </c>
      <c r="K1989" s="35">
        <v>43927</v>
      </c>
      <c r="L1989">
        <v>804075.05</v>
      </c>
      <c r="M1989">
        <v>780378.96</v>
      </c>
      <c r="N1989">
        <v>-23696.09</v>
      </c>
      <c r="O1989">
        <v>702341.07</v>
      </c>
      <c r="P1989">
        <v>-21326.48</v>
      </c>
      <c r="Q1989">
        <v>58528.42</v>
      </c>
      <c r="R1989">
        <v>58528.42</v>
      </c>
      <c r="S1989">
        <v>0</v>
      </c>
    </row>
    <row r="1990" spans="1:19" x14ac:dyDescent="0.25">
      <c r="A1990">
        <v>4</v>
      </c>
      <c r="B1990">
        <v>4332</v>
      </c>
      <c r="C1990" s="34" t="s">
        <v>3736</v>
      </c>
      <c r="D1990" s="34" t="s">
        <v>1643</v>
      </c>
      <c r="E1990" s="34" t="s">
        <v>152</v>
      </c>
      <c r="F1990" s="34" t="s">
        <v>5366</v>
      </c>
      <c r="G1990" s="34" t="s">
        <v>8804</v>
      </c>
      <c r="H1990" s="34" t="s">
        <v>149</v>
      </c>
      <c r="I1990">
        <v>0</v>
      </c>
      <c r="J1990" s="34" t="s">
        <v>6969</v>
      </c>
      <c r="K1990" s="35">
        <v>44291</v>
      </c>
      <c r="L1990">
        <v>72235.710000000006</v>
      </c>
      <c r="M1990">
        <v>72235.710000000006</v>
      </c>
      <c r="N1990">
        <v>0</v>
      </c>
      <c r="O1990">
        <v>65012.14</v>
      </c>
      <c r="P1990">
        <v>0</v>
      </c>
      <c r="Q1990">
        <v>5417.68</v>
      </c>
      <c r="R1990">
        <v>5417.68</v>
      </c>
      <c r="S1990">
        <v>0</v>
      </c>
    </row>
    <row r="1991" spans="1:19" x14ac:dyDescent="0.25">
      <c r="A1991">
        <v>4</v>
      </c>
      <c r="B1991">
        <v>4332</v>
      </c>
      <c r="C1991" s="34" t="s">
        <v>3736</v>
      </c>
      <c r="D1991" s="34" t="s">
        <v>1196</v>
      </c>
      <c r="E1991" s="34" t="s">
        <v>9</v>
      </c>
      <c r="F1991" s="34" t="s">
        <v>5367</v>
      </c>
      <c r="G1991" s="34" t="s">
        <v>1913</v>
      </c>
      <c r="H1991" s="34" t="s">
        <v>86</v>
      </c>
      <c r="I1991">
        <v>1</v>
      </c>
      <c r="J1991" s="34" t="s">
        <v>6969</v>
      </c>
      <c r="K1991" s="35">
        <v>43867</v>
      </c>
      <c r="L1991">
        <v>44807.57</v>
      </c>
      <c r="M1991">
        <v>44807.57</v>
      </c>
      <c r="N1991">
        <v>0</v>
      </c>
      <c r="O1991">
        <v>44722.239999999998</v>
      </c>
      <c r="P1991">
        <v>0</v>
      </c>
      <c r="Q1991">
        <v>64</v>
      </c>
      <c r="R1991">
        <v>64</v>
      </c>
      <c r="S1991">
        <v>0</v>
      </c>
    </row>
    <row r="1992" spans="1:19" x14ac:dyDescent="0.25">
      <c r="A1992">
        <v>4</v>
      </c>
      <c r="B1992">
        <v>4332</v>
      </c>
      <c r="C1992" s="34" t="s">
        <v>3736</v>
      </c>
      <c r="D1992" s="34" t="s">
        <v>548</v>
      </c>
      <c r="E1992" s="34" t="s">
        <v>9</v>
      </c>
      <c r="F1992" s="34" t="s">
        <v>7612</v>
      </c>
      <c r="G1992" s="34" t="s">
        <v>7613</v>
      </c>
      <c r="H1992" s="34" t="s">
        <v>86</v>
      </c>
      <c r="I1992">
        <v>1</v>
      </c>
      <c r="J1992" s="34" t="s">
        <v>6969</v>
      </c>
      <c r="K1992" s="35">
        <v>43356</v>
      </c>
      <c r="L1992">
        <v>3600</v>
      </c>
      <c r="M1992">
        <v>3600</v>
      </c>
      <c r="N1992">
        <v>0</v>
      </c>
      <c r="O1992">
        <v>3600</v>
      </c>
      <c r="P1992">
        <v>0</v>
      </c>
      <c r="Q1992">
        <v>0</v>
      </c>
      <c r="R1992">
        <v>0</v>
      </c>
      <c r="S1992">
        <v>0</v>
      </c>
    </row>
    <row r="1993" spans="1:19" x14ac:dyDescent="0.25">
      <c r="A1993">
        <v>4</v>
      </c>
      <c r="B1993">
        <v>4332</v>
      </c>
      <c r="C1993" s="34" t="s">
        <v>3736</v>
      </c>
      <c r="D1993" s="34" t="s">
        <v>2328</v>
      </c>
      <c r="E1993" s="34" t="s">
        <v>152</v>
      </c>
      <c r="F1993" s="34" t="s">
        <v>7614</v>
      </c>
      <c r="G1993" s="34" t="s">
        <v>7615</v>
      </c>
      <c r="H1993" s="34" t="s">
        <v>86</v>
      </c>
      <c r="I1993">
        <v>1</v>
      </c>
      <c r="J1993" s="34" t="s">
        <v>6969</v>
      </c>
      <c r="K1993" s="35">
        <v>43504</v>
      </c>
      <c r="L1993">
        <v>6196.1</v>
      </c>
      <c r="M1993">
        <v>6196.1</v>
      </c>
      <c r="N1993">
        <v>0</v>
      </c>
      <c r="O1993">
        <v>6196.1</v>
      </c>
      <c r="P1993">
        <v>0</v>
      </c>
      <c r="Q1993">
        <v>0</v>
      </c>
      <c r="R1993">
        <v>0</v>
      </c>
      <c r="S1993">
        <v>0</v>
      </c>
    </row>
    <row r="1994" spans="1:19" x14ac:dyDescent="0.25">
      <c r="A1994">
        <v>4</v>
      </c>
      <c r="B1994">
        <v>4332</v>
      </c>
      <c r="C1994" s="34" t="s">
        <v>3736</v>
      </c>
      <c r="D1994" s="34" t="s">
        <v>984</v>
      </c>
      <c r="E1994" s="34" t="s">
        <v>25</v>
      </c>
      <c r="F1994" s="34" t="s">
        <v>5368</v>
      </c>
      <c r="G1994" s="34" t="s">
        <v>2072</v>
      </c>
      <c r="H1994" s="34" t="s">
        <v>124</v>
      </c>
      <c r="I1994">
        <v>1</v>
      </c>
      <c r="J1994" s="34" t="s">
        <v>6969</v>
      </c>
      <c r="K1994" s="35">
        <v>43504</v>
      </c>
      <c r="L1994">
        <v>41618.79</v>
      </c>
      <c r="M1994">
        <v>41618.79</v>
      </c>
      <c r="N1994">
        <v>0</v>
      </c>
      <c r="O1994">
        <v>37456.910000000003</v>
      </c>
      <c r="P1994">
        <v>0</v>
      </c>
      <c r="Q1994">
        <v>3121.41</v>
      </c>
      <c r="R1994">
        <v>3121.41</v>
      </c>
      <c r="S1994">
        <v>0</v>
      </c>
    </row>
    <row r="1995" spans="1:19" x14ac:dyDescent="0.25">
      <c r="A1995">
        <v>4</v>
      </c>
      <c r="B1995">
        <v>4332</v>
      </c>
      <c r="C1995" s="34" t="s">
        <v>3736</v>
      </c>
      <c r="D1995" s="34" t="s">
        <v>13</v>
      </c>
      <c r="E1995" s="34" t="s">
        <v>9</v>
      </c>
      <c r="F1995" s="34" t="s">
        <v>7616</v>
      </c>
      <c r="G1995" s="34" t="s">
        <v>8805</v>
      </c>
      <c r="H1995" s="34" t="s">
        <v>86</v>
      </c>
      <c r="I1995">
        <v>1</v>
      </c>
      <c r="J1995" s="34" t="s">
        <v>6969</v>
      </c>
      <c r="K1995" s="35">
        <v>44354</v>
      </c>
      <c r="L1995">
        <v>448301.89</v>
      </c>
      <c r="M1995">
        <v>228692.47</v>
      </c>
      <c r="N1995">
        <v>-219609.42</v>
      </c>
      <c r="O1995">
        <v>228692.47</v>
      </c>
      <c r="P1995">
        <v>-219609.42</v>
      </c>
      <c r="Q1995">
        <v>0</v>
      </c>
      <c r="R1995">
        <v>0</v>
      </c>
      <c r="S1995">
        <v>0</v>
      </c>
    </row>
    <row r="1996" spans="1:19" x14ac:dyDescent="0.25">
      <c r="A1996">
        <v>4</v>
      </c>
      <c r="B1996">
        <v>4332</v>
      </c>
      <c r="C1996" s="34" t="s">
        <v>3736</v>
      </c>
      <c r="D1996" s="34" t="s">
        <v>1408</v>
      </c>
      <c r="E1996" s="34" t="s">
        <v>9</v>
      </c>
      <c r="F1996" s="34" t="s">
        <v>5369</v>
      </c>
      <c r="G1996" s="34" t="s">
        <v>2128</v>
      </c>
      <c r="H1996" s="34" t="s">
        <v>100</v>
      </c>
      <c r="I1996">
        <v>1</v>
      </c>
      <c r="J1996" s="34" t="s">
        <v>6969</v>
      </c>
      <c r="K1996" s="35">
        <v>43504</v>
      </c>
      <c r="L1996">
        <v>34108.879999999997</v>
      </c>
      <c r="M1996">
        <v>34108.879999999997</v>
      </c>
      <c r="N1996">
        <v>0</v>
      </c>
      <c r="O1996">
        <v>30697.99</v>
      </c>
      <c r="P1996">
        <v>0</v>
      </c>
      <c r="Q1996">
        <v>2558.17</v>
      </c>
      <c r="R1996">
        <v>2558.17</v>
      </c>
      <c r="S1996">
        <v>0</v>
      </c>
    </row>
    <row r="1997" spans="1:19" x14ac:dyDescent="0.25">
      <c r="A1997">
        <v>4</v>
      </c>
      <c r="B1997">
        <v>4332</v>
      </c>
      <c r="C1997" s="34" t="s">
        <v>3736</v>
      </c>
      <c r="D1997" s="34" t="s">
        <v>1695</v>
      </c>
      <c r="E1997" s="34" t="s">
        <v>9</v>
      </c>
      <c r="F1997" s="34" t="s">
        <v>5370</v>
      </c>
      <c r="G1997" s="34" t="s">
        <v>2848</v>
      </c>
      <c r="H1997" s="34" t="s">
        <v>100</v>
      </c>
      <c r="I1997">
        <v>1</v>
      </c>
      <c r="J1997" s="34" t="s">
        <v>6969</v>
      </c>
      <c r="K1997" s="35">
        <v>48092</v>
      </c>
      <c r="L1997">
        <v>222880</v>
      </c>
      <c r="M1997">
        <v>222880</v>
      </c>
      <c r="N1997">
        <v>0</v>
      </c>
      <c r="O1997">
        <v>200592</v>
      </c>
      <c r="P1997">
        <v>0</v>
      </c>
      <c r="Q1997">
        <v>0</v>
      </c>
      <c r="R1997">
        <v>0</v>
      </c>
      <c r="S1997">
        <v>0</v>
      </c>
    </row>
    <row r="1998" spans="1:19" x14ac:dyDescent="0.25">
      <c r="A1998">
        <v>4</v>
      </c>
      <c r="B1998">
        <v>4332</v>
      </c>
      <c r="C1998" s="34" t="s">
        <v>3736</v>
      </c>
      <c r="D1998" s="34" t="s">
        <v>3479</v>
      </c>
      <c r="E1998" s="34" t="s">
        <v>93</v>
      </c>
      <c r="F1998" s="34" t="s">
        <v>7617</v>
      </c>
      <c r="G1998" s="34" t="s">
        <v>7618</v>
      </c>
      <c r="H1998" s="34" t="s">
        <v>107</v>
      </c>
      <c r="I1998">
        <v>0</v>
      </c>
      <c r="J1998" s="34" t="s">
        <v>6969</v>
      </c>
      <c r="K1998" s="35">
        <v>48092</v>
      </c>
      <c r="L1998">
        <v>37266</v>
      </c>
      <c r="M1998">
        <v>37266</v>
      </c>
      <c r="N1998">
        <v>0</v>
      </c>
      <c r="O1998">
        <v>33539.4</v>
      </c>
      <c r="P1998">
        <v>0</v>
      </c>
      <c r="Q1998">
        <v>2794.95</v>
      </c>
      <c r="R1998">
        <v>2794.95</v>
      </c>
      <c r="S1998">
        <v>0</v>
      </c>
    </row>
    <row r="1999" spans="1:19" x14ac:dyDescent="0.25">
      <c r="A1999">
        <v>4</v>
      </c>
      <c r="B1999">
        <v>4332</v>
      </c>
      <c r="C1999" s="34" t="s">
        <v>3736</v>
      </c>
      <c r="D1999" s="34" t="s">
        <v>75</v>
      </c>
      <c r="E1999" s="34" t="s">
        <v>76</v>
      </c>
      <c r="F1999" s="34" t="s">
        <v>5371</v>
      </c>
      <c r="G1999" s="34" t="s">
        <v>2032</v>
      </c>
      <c r="H1999" s="34" t="s">
        <v>100</v>
      </c>
      <c r="I1999">
        <v>0</v>
      </c>
      <c r="J1999" s="34" t="s">
        <v>6969</v>
      </c>
      <c r="K1999" s="35">
        <v>43959</v>
      </c>
      <c r="L1999">
        <v>81653.56</v>
      </c>
      <c r="M1999">
        <v>81653.56</v>
      </c>
      <c r="N1999">
        <v>0</v>
      </c>
      <c r="O1999">
        <v>73488.2</v>
      </c>
      <c r="P1999">
        <v>0</v>
      </c>
      <c r="Q1999">
        <v>6124.02</v>
      </c>
      <c r="R1999">
        <v>6124.02</v>
      </c>
      <c r="S1999">
        <v>0</v>
      </c>
    </row>
    <row r="2000" spans="1:19" x14ac:dyDescent="0.25">
      <c r="A2000">
        <v>4</v>
      </c>
      <c r="B2000">
        <v>4332</v>
      </c>
      <c r="C2000" s="34" t="s">
        <v>3736</v>
      </c>
      <c r="D2000" s="34" t="s">
        <v>3295</v>
      </c>
      <c r="E2000" s="34" t="s">
        <v>9</v>
      </c>
      <c r="F2000" s="34" t="s">
        <v>7619</v>
      </c>
      <c r="G2000" s="34" t="s">
        <v>7620</v>
      </c>
      <c r="H2000" s="34" t="s">
        <v>86</v>
      </c>
      <c r="I2000">
        <v>1</v>
      </c>
      <c r="J2000" s="34" t="s">
        <v>6969</v>
      </c>
      <c r="K2000" s="35">
        <v>43504</v>
      </c>
      <c r="L2000">
        <v>38236.089999999997</v>
      </c>
      <c r="M2000">
        <v>38236.089999999997</v>
      </c>
      <c r="N2000">
        <v>0</v>
      </c>
      <c r="O2000">
        <v>38236.089999999997</v>
      </c>
      <c r="P2000">
        <v>0</v>
      </c>
      <c r="Q2000">
        <v>0</v>
      </c>
      <c r="R2000">
        <v>0</v>
      </c>
      <c r="S2000">
        <v>0</v>
      </c>
    </row>
    <row r="2001" spans="1:19" x14ac:dyDescent="0.25">
      <c r="A2001">
        <v>4</v>
      </c>
      <c r="B2001">
        <v>4332</v>
      </c>
      <c r="C2001" s="34" t="s">
        <v>3736</v>
      </c>
      <c r="D2001" s="34" t="s">
        <v>426</v>
      </c>
      <c r="E2001" s="34" t="s">
        <v>60</v>
      </c>
      <c r="F2001" s="34" t="s">
        <v>7621</v>
      </c>
      <c r="G2001" s="34" t="s">
        <v>7622</v>
      </c>
      <c r="H2001" s="34" t="s">
        <v>86</v>
      </c>
      <c r="I2001">
        <v>1</v>
      </c>
      <c r="J2001" s="34" t="s">
        <v>6969</v>
      </c>
      <c r="K2001" s="35">
        <v>43749</v>
      </c>
      <c r="L2001">
        <v>294637.94</v>
      </c>
      <c r="M2001">
        <v>294637.94</v>
      </c>
      <c r="N2001">
        <v>0</v>
      </c>
      <c r="O2001">
        <v>294637.94</v>
      </c>
      <c r="P2001">
        <v>0</v>
      </c>
      <c r="Q2001">
        <v>0</v>
      </c>
      <c r="R2001">
        <v>0</v>
      </c>
      <c r="S2001">
        <v>0</v>
      </c>
    </row>
    <row r="2002" spans="1:19" x14ac:dyDescent="0.25">
      <c r="A2002">
        <v>4</v>
      </c>
      <c r="B2002">
        <v>4332</v>
      </c>
      <c r="C2002" s="34" t="s">
        <v>3736</v>
      </c>
      <c r="D2002" s="34" t="s">
        <v>747</v>
      </c>
      <c r="E2002" s="34" t="s">
        <v>48</v>
      </c>
      <c r="F2002" s="34" t="s">
        <v>5372</v>
      </c>
      <c r="G2002" s="34" t="s">
        <v>3211</v>
      </c>
      <c r="H2002" s="34" t="s">
        <v>107</v>
      </c>
      <c r="I2002">
        <v>0.15</v>
      </c>
      <c r="J2002" s="34" t="s">
        <v>6969</v>
      </c>
      <c r="K2002" s="35">
        <v>43816</v>
      </c>
      <c r="L2002">
        <v>17920</v>
      </c>
      <c r="M2002">
        <v>17920</v>
      </c>
      <c r="N2002">
        <v>0</v>
      </c>
      <c r="O2002">
        <v>16128</v>
      </c>
      <c r="P2002">
        <v>0</v>
      </c>
      <c r="Q2002">
        <v>1344</v>
      </c>
      <c r="R2002">
        <v>1344</v>
      </c>
      <c r="S2002">
        <v>0</v>
      </c>
    </row>
    <row r="2003" spans="1:19" x14ac:dyDescent="0.25">
      <c r="A2003">
        <v>4</v>
      </c>
      <c r="B2003">
        <v>4332</v>
      </c>
      <c r="C2003" s="34" t="s">
        <v>3736</v>
      </c>
      <c r="D2003" s="34" t="s">
        <v>947</v>
      </c>
      <c r="E2003" s="34" t="s">
        <v>948</v>
      </c>
      <c r="F2003" s="34" t="s">
        <v>5373</v>
      </c>
      <c r="G2003" s="34" t="s">
        <v>2202</v>
      </c>
      <c r="H2003" s="34" t="s">
        <v>124</v>
      </c>
      <c r="I2003">
        <v>0.13</v>
      </c>
      <c r="J2003" s="34" t="s">
        <v>6969</v>
      </c>
      <c r="K2003" s="35">
        <v>48092</v>
      </c>
      <c r="L2003">
        <v>320151.58</v>
      </c>
      <c r="M2003">
        <v>320151.58</v>
      </c>
      <c r="N2003">
        <v>0</v>
      </c>
      <c r="O2003">
        <v>288136.42</v>
      </c>
      <c r="P2003">
        <v>0</v>
      </c>
      <c r="Q2003">
        <v>8778.59</v>
      </c>
      <c r="R2003">
        <v>0</v>
      </c>
      <c r="S2003">
        <v>8778.59</v>
      </c>
    </row>
    <row r="2004" spans="1:19" x14ac:dyDescent="0.25">
      <c r="A2004">
        <v>4</v>
      </c>
      <c r="B2004">
        <v>4332</v>
      </c>
      <c r="C2004" s="34" t="s">
        <v>3736</v>
      </c>
      <c r="D2004" s="34" t="s">
        <v>984</v>
      </c>
      <c r="E2004" s="34" t="s">
        <v>25</v>
      </c>
      <c r="F2004" s="34" t="s">
        <v>5374</v>
      </c>
      <c r="G2004" s="34" t="s">
        <v>2093</v>
      </c>
      <c r="H2004" s="34" t="s">
        <v>124</v>
      </c>
      <c r="I2004">
        <v>1</v>
      </c>
      <c r="J2004" s="34" t="s">
        <v>6969</v>
      </c>
      <c r="K2004" s="35">
        <v>43504</v>
      </c>
      <c r="L2004">
        <v>10162.23</v>
      </c>
      <c r="M2004">
        <v>10162.23</v>
      </c>
      <c r="N2004">
        <v>0</v>
      </c>
      <c r="O2004">
        <v>9146.01</v>
      </c>
      <c r="P2004">
        <v>0</v>
      </c>
      <c r="Q2004">
        <v>762.17</v>
      </c>
      <c r="R2004">
        <v>762.17</v>
      </c>
      <c r="S2004">
        <v>0</v>
      </c>
    </row>
    <row r="2005" spans="1:19" x14ac:dyDescent="0.25">
      <c r="A2005">
        <v>4</v>
      </c>
      <c r="B2005">
        <v>4332</v>
      </c>
      <c r="C2005" s="34" t="s">
        <v>3736</v>
      </c>
      <c r="D2005" s="34" t="s">
        <v>255</v>
      </c>
      <c r="E2005" s="34" t="s">
        <v>255</v>
      </c>
      <c r="F2005" s="34" t="s">
        <v>7623</v>
      </c>
      <c r="G2005" s="34" t="s">
        <v>7624</v>
      </c>
      <c r="H2005" s="34" t="s">
        <v>86</v>
      </c>
      <c r="I2005">
        <v>1</v>
      </c>
      <c r="J2005" s="34" t="s">
        <v>6969</v>
      </c>
      <c r="K2005" s="35">
        <v>43265</v>
      </c>
      <c r="L2005">
        <v>26776.33</v>
      </c>
      <c r="M2005">
        <v>26776.33</v>
      </c>
      <c r="N2005">
        <v>0</v>
      </c>
      <c r="O2005">
        <v>26776.33</v>
      </c>
      <c r="P2005">
        <v>0</v>
      </c>
      <c r="Q2005">
        <v>0</v>
      </c>
      <c r="R2005">
        <v>0</v>
      </c>
      <c r="S2005">
        <v>0</v>
      </c>
    </row>
    <row r="2006" spans="1:19" x14ac:dyDescent="0.25">
      <c r="A2006">
        <v>4</v>
      </c>
      <c r="B2006">
        <v>4332</v>
      </c>
      <c r="C2006" s="34" t="s">
        <v>3736</v>
      </c>
      <c r="D2006" s="34" t="s">
        <v>424</v>
      </c>
      <c r="E2006" s="34" t="s">
        <v>82</v>
      </c>
      <c r="F2006" s="34" t="s">
        <v>7625</v>
      </c>
      <c r="G2006" s="34" t="s">
        <v>7626</v>
      </c>
      <c r="H2006" s="34" t="s">
        <v>86</v>
      </c>
      <c r="I2006">
        <v>1</v>
      </c>
      <c r="J2006" s="34" t="s">
        <v>6969</v>
      </c>
      <c r="K2006" s="35">
        <v>43504</v>
      </c>
      <c r="L2006">
        <v>123092.57</v>
      </c>
      <c r="M2006">
        <v>123092.57</v>
      </c>
      <c r="N2006">
        <v>0</v>
      </c>
      <c r="O2006">
        <v>123092.57</v>
      </c>
      <c r="P2006">
        <v>0</v>
      </c>
      <c r="Q2006">
        <v>0</v>
      </c>
      <c r="R2006">
        <v>0</v>
      </c>
      <c r="S2006">
        <v>0</v>
      </c>
    </row>
    <row r="2007" spans="1:19" x14ac:dyDescent="0.25">
      <c r="A2007">
        <v>4</v>
      </c>
      <c r="B2007">
        <v>4332</v>
      </c>
      <c r="C2007" s="34" t="s">
        <v>3736</v>
      </c>
      <c r="D2007" s="34" t="s">
        <v>98</v>
      </c>
      <c r="E2007" s="34" t="s">
        <v>147</v>
      </c>
      <c r="F2007" s="34" t="s">
        <v>5375</v>
      </c>
      <c r="G2007" s="34" t="s">
        <v>2225</v>
      </c>
      <c r="H2007" s="34" t="s">
        <v>104</v>
      </c>
      <c r="I2007">
        <v>0</v>
      </c>
      <c r="J2007" s="34" t="s">
        <v>6969</v>
      </c>
      <c r="K2007" s="35">
        <v>43504</v>
      </c>
      <c r="L2007">
        <v>20880.099999999999</v>
      </c>
      <c r="M2007">
        <v>20880.099999999999</v>
      </c>
      <c r="N2007">
        <v>0</v>
      </c>
      <c r="O2007">
        <v>18792.09</v>
      </c>
      <c r="P2007">
        <v>0</v>
      </c>
      <c r="Q2007">
        <v>1566.01</v>
      </c>
      <c r="R2007">
        <v>1566.01</v>
      </c>
      <c r="S2007">
        <v>0</v>
      </c>
    </row>
    <row r="2008" spans="1:19" x14ac:dyDescent="0.25">
      <c r="A2008">
        <v>4</v>
      </c>
      <c r="B2008">
        <v>4332</v>
      </c>
      <c r="C2008" s="34" t="s">
        <v>3736</v>
      </c>
      <c r="D2008" s="34" t="s">
        <v>48</v>
      </c>
      <c r="E2008" s="34" t="s">
        <v>48</v>
      </c>
      <c r="F2008" s="34" t="s">
        <v>5376</v>
      </c>
      <c r="G2008" s="34" t="s">
        <v>2865</v>
      </c>
      <c r="H2008" s="34" t="s">
        <v>124</v>
      </c>
      <c r="I2008">
        <v>1</v>
      </c>
      <c r="J2008" s="34" t="s">
        <v>6969</v>
      </c>
      <c r="K2008" s="35">
        <v>43588</v>
      </c>
      <c r="L2008">
        <v>4516.45</v>
      </c>
      <c r="M2008">
        <v>4516.45</v>
      </c>
      <c r="N2008">
        <v>0</v>
      </c>
      <c r="O2008">
        <v>4064.81</v>
      </c>
      <c r="P2008">
        <v>0</v>
      </c>
      <c r="Q2008">
        <v>338.73</v>
      </c>
      <c r="R2008">
        <v>338.73</v>
      </c>
      <c r="S2008">
        <v>0</v>
      </c>
    </row>
    <row r="2009" spans="1:19" x14ac:dyDescent="0.25">
      <c r="A2009">
        <v>4</v>
      </c>
      <c r="B2009">
        <v>4332</v>
      </c>
      <c r="C2009" s="34" t="s">
        <v>3736</v>
      </c>
      <c r="D2009" s="34" t="s">
        <v>119</v>
      </c>
      <c r="E2009" s="34" t="s">
        <v>102</v>
      </c>
      <c r="F2009" s="34" t="s">
        <v>5377</v>
      </c>
      <c r="G2009" s="34" t="s">
        <v>2012</v>
      </c>
      <c r="H2009" s="34" t="s">
        <v>124</v>
      </c>
      <c r="I2009">
        <v>1</v>
      </c>
      <c r="J2009" s="34" t="s">
        <v>6969</v>
      </c>
      <c r="K2009" s="35">
        <v>43504</v>
      </c>
      <c r="L2009">
        <v>45848.72</v>
      </c>
      <c r="M2009">
        <v>45848.72</v>
      </c>
      <c r="N2009">
        <v>0</v>
      </c>
      <c r="O2009">
        <v>41263.85</v>
      </c>
      <c r="P2009">
        <v>0</v>
      </c>
      <c r="Q2009">
        <v>3438.65</v>
      </c>
      <c r="R2009">
        <v>3438.65</v>
      </c>
      <c r="S2009">
        <v>0</v>
      </c>
    </row>
    <row r="2010" spans="1:19" x14ac:dyDescent="0.25">
      <c r="A2010">
        <v>4</v>
      </c>
      <c r="B2010">
        <v>4332</v>
      </c>
      <c r="C2010" s="34" t="s">
        <v>3736</v>
      </c>
      <c r="D2010" s="34" t="s">
        <v>1963</v>
      </c>
      <c r="E2010" s="34" t="s">
        <v>320</v>
      </c>
      <c r="F2010" s="34" t="s">
        <v>5378</v>
      </c>
      <c r="G2010" s="34" t="s">
        <v>1964</v>
      </c>
      <c r="H2010" s="34" t="s">
        <v>100</v>
      </c>
      <c r="I2010">
        <v>1</v>
      </c>
      <c r="J2010" s="34" t="s">
        <v>6969</v>
      </c>
      <c r="K2010" s="35">
        <v>43504</v>
      </c>
      <c r="L2010">
        <v>3335.5</v>
      </c>
      <c r="M2010">
        <v>3335.5</v>
      </c>
      <c r="N2010">
        <v>0</v>
      </c>
      <c r="O2010">
        <v>3001.95</v>
      </c>
      <c r="P2010">
        <v>0</v>
      </c>
      <c r="Q2010">
        <v>250.16</v>
      </c>
      <c r="R2010">
        <v>250.16</v>
      </c>
      <c r="S2010">
        <v>0</v>
      </c>
    </row>
    <row r="2011" spans="1:19" x14ac:dyDescent="0.25">
      <c r="A2011">
        <v>4</v>
      </c>
      <c r="B2011">
        <v>4332</v>
      </c>
      <c r="C2011" s="34" t="s">
        <v>3736</v>
      </c>
      <c r="D2011" s="34" t="s">
        <v>398</v>
      </c>
      <c r="E2011" s="34" t="s">
        <v>255</v>
      </c>
      <c r="F2011" s="34" t="s">
        <v>7627</v>
      </c>
      <c r="G2011" s="34" t="s">
        <v>7628</v>
      </c>
      <c r="H2011" s="34" t="s">
        <v>107</v>
      </c>
      <c r="I2011">
        <v>0.8</v>
      </c>
      <c r="J2011" s="34" t="s">
        <v>6969</v>
      </c>
      <c r="K2011" s="35">
        <v>44306</v>
      </c>
      <c r="L2011">
        <v>144762.85999999999</v>
      </c>
      <c r="M2011">
        <v>0</v>
      </c>
      <c r="N2011">
        <v>-144762.85999999999</v>
      </c>
      <c r="O2011">
        <v>0</v>
      </c>
      <c r="P2011">
        <v>-130286.57</v>
      </c>
      <c r="Q2011">
        <v>0</v>
      </c>
      <c r="R2011">
        <v>0</v>
      </c>
      <c r="S2011">
        <v>0</v>
      </c>
    </row>
    <row r="2012" spans="1:19" x14ac:dyDescent="0.25">
      <c r="A2012">
        <v>4</v>
      </c>
      <c r="B2012">
        <v>4332</v>
      </c>
      <c r="C2012" s="34" t="s">
        <v>3736</v>
      </c>
      <c r="D2012" s="34" t="s">
        <v>1385</v>
      </c>
      <c r="E2012" s="34" t="s">
        <v>9</v>
      </c>
      <c r="F2012" s="34" t="s">
        <v>5379</v>
      </c>
      <c r="G2012" s="34" t="s">
        <v>2069</v>
      </c>
      <c r="H2012" s="34" t="s">
        <v>104</v>
      </c>
      <c r="I2012">
        <v>1</v>
      </c>
      <c r="J2012" s="34" t="s">
        <v>6969</v>
      </c>
      <c r="K2012" s="35">
        <v>43504</v>
      </c>
      <c r="L2012">
        <v>30787.5</v>
      </c>
      <c r="M2012">
        <v>30787.5</v>
      </c>
      <c r="N2012">
        <v>0</v>
      </c>
      <c r="O2012">
        <v>27708.75</v>
      </c>
      <c r="P2012">
        <v>0</v>
      </c>
      <c r="Q2012">
        <v>2309.06</v>
      </c>
      <c r="R2012">
        <v>2309.06</v>
      </c>
      <c r="S2012">
        <v>0</v>
      </c>
    </row>
    <row r="2013" spans="1:19" x14ac:dyDescent="0.25">
      <c r="A2013">
        <v>4</v>
      </c>
      <c r="B2013">
        <v>4332</v>
      </c>
      <c r="C2013" s="34" t="s">
        <v>3736</v>
      </c>
      <c r="D2013" s="34" t="s">
        <v>569</v>
      </c>
      <c r="E2013" s="34" t="s">
        <v>82</v>
      </c>
      <c r="F2013" s="34" t="s">
        <v>5380</v>
      </c>
      <c r="G2013" s="34" t="s">
        <v>1926</v>
      </c>
      <c r="H2013" s="34" t="s">
        <v>86</v>
      </c>
      <c r="I2013">
        <v>1</v>
      </c>
      <c r="J2013" s="34" t="s">
        <v>6969</v>
      </c>
      <c r="K2013" s="35">
        <v>43413</v>
      </c>
      <c r="L2013">
        <v>47311.26</v>
      </c>
      <c r="M2013">
        <v>47311.26</v>
      </c>
      <c r="N2013">
        <v>0</v>
      </c>
      <c r="O2013">
        <v>42580.13</v>
      </c>
      <c r="P2013">
        <v>0</v>
      </c>
      <c r="Q2013">
        <v>3548.3500000000004</v>
      </c>
      <c r="R2013">
        <v>3548.34</v>
      </c>
      <c r="S2013">
        <v>0.01</v>
      </c>
    </row>
    <row r="2014" spans="1:19" x14ac:dyDescent="0.25">
      <c r="A2014">
        <v>4</v>
      </c>
      <c r="B2014">
        <v>4332</v>
      </c>
      <c r="C2014" s="34" t="s">
        <v>3736</v>
      </c>
      <c r="D2014" s="34" t="s">
        <v>69</v>
      </c>
      <c r="E2014" s="34" t="s">
        <v>69</v>
      </c>
      <c r="F2014" s="34" t="s">
        <v>5381</v>
      </c>
      <c r="G2014" s="34" t="s">
        <v>2455</v>
      </c>
      <c r="H2014" s="34" t="s">
        <v>149</v>
      </c>
      <c r="I2014">
        <v>0</v>
      </c>
      <c r="J2014" s="34" t="s">
        <v>6969</v>
      </c>
      <c r="K2014" s="35">
        <v>43571</v>
      </c>
      <c r="L2014">
        <v>6381.81</v>
      </c>
      <c r="M2014">
        <v>6381.81</v>
      </c>
      <c r="N2014">
        <v>0</v>
      </c>
      <c r="O2014">
        <v>5743.63</v>
      </c>
      <c r="P2014">
        <v>0</v>
      </c>
      <c r="Q2014">
        <v>478.64</v>
      </c>
      <c r="R2014">
        <v>478.64</v>
      </c>
      <c r="S2014">
        <v>0</v>
      </c>
    </row>
    <row r="2015" spans="1:19" x14ac:dyDescent="0.25">
      <c r="A2015">
        <v>4</v>
      </c>
      <c r="B2015">
        <v>4332</v>
      </c>
      <c r="C2015" s="34" t="s">
        <v>3736</v>
      </c>
      <c r="D2015" s="34" t="s">
        <v>7629</v>
      </c>
      <c r="E2015" s="34" t="s">
        <v>21</v>
      </c>
      <c r="F2015" s="34" t="s">
        <v>7630</v>
      </c>
      <c r="G2015" s="34" t="s">
        <v>1975</v>
      </c>
      <c r="H2015" s="34" t="s">
        <v>86</v>
      </c>
      <c r="I2015">
        <v>1</v>
      </c>
      <c r="J2015" s="34" t="s">
        <v>6969</v>
      </c>
      <c r="K2015" s="35">
        <v>43504</v>
      </c>
      <c r="L2015">
        <v>99894.5</v>
      </c>
      <c r="M2015">
        <v>99894.5</v>
      </c>
      <c r="N2015">
        <v>0</v>
      </c>
      <c r="O2015">
        <v>99894.5</v>
      </c>
      <c r="P2015">
        <v>0</v>
      </c>
      <c r="Q2015">
        <v>0</v>
      </c>
      <c r="R2015">
        <v>0</v>
      </c>
      <c r="S2015">
        <v>0</v>
      </c>
    </row>
    <row r="2016" spans="1:19" x14ac:dyDescent="0.25">
      <c r="A2016">
        <v>4</v>
      </c>
      <c r="B2016">
        <v>4332</v>
      </c>
      <c r="C2016" s="34" t="s">
        <v>3736</v>
      </c>
      <c r="D2016" s="34" t="s">
        <v>1685</v>
      </c>
      <c r="E2016" s="34" t="s">
        <v>131</v>
      </c>
      <c r="F2016" s="34" t="s">
        <v>5382</v>
      </c>
      <c r="G2016" s="34" t="s">
        <v>3309</v>
      </c>
      <c r="H2016" s="34" t="s">
        <v>107</v>
      </c>
      <c r="I2016">
        <v>0</v>
      </c>
      <c r="J2016" s="34" t="s">
        <v>6969</v>
      </c>
      <c r="K2016" s="35">
        <v>43864</v>
      </c>
      <c r="L2016">
        <v>14825.96</v>
      </c>
      <c r="M2016">
        <v>14825.96</v>
      </c>
      <c r="N2016">
        <v>0</v>
      </c>
      <c r="O2016">
        <v>13343.36</v>
      </c>
      <c r="P2016">
        <v>0</v>
      </c>
      <c r="Q2016">
        <v>1111.95</v>
      </c>
      <c r="R2016">
        <v>1111.95</v>
      </c>
      <c r="S2016">
        <v>0</v>
      </c>
    </row>
    <row r="2017" spans="1:19" x14ac:dyDescent="0.25">
      <c r="A2017">
        <v>4</v>
      </c>
      <c r="B2017">
        <v>4332</v>
      </c>
      <c r="C2017" s="34" t="s">
        <v>3736</v>
      </c>
      <c r="D2017" s="34" t="s">
        <v>495</v>
      </c>
      <c r="E2017" s="34" t="s">
        <v>9</v>
      </c>
      <c r="F2017" s="34" t="s">
        <v>5383</v>
      </c>
      <c r="G2017" s="34" t="s">
        <v>496</v>
      </c>
      <c r="H2017" s="34" t="s">
        <v>100</v>
      </c>
      <c r="I2017">
        <v>1</v>
      </c>
      <c r="J2017" s="34" t="s">
        <v>6969</v>
      </c>
      <c r="K2017" s="35">
        <v>43781</v>
      </c>
      <c r="L2017">
        <v>14412.5</v>
      </c>
      <c r="M2017">
        <v>14412.5</v>
      </c>
      <c r="N2017">
        <v>0</v>
      </c>
      <c r="O2017">
        <v>12971.25</v>
      </c>
      <c r="P2017">
        <v>0</v>
      </c>
      <c r="Q2017">
        <v>1080.94</v>
      </c>
      <c r="R2017">
        <v>1080.94</v>
      </c>
      <c r="S2017">
        <v>0</v>
      </c>
    </row>
    <row r="2018" spans="1:19" x14ac:dyDescent="0.25">
      <c r="A2018">
        <v>4</v>
      </c>
      <c r="B2018">
        <v>4332</v>
      </c>
      <c r="C2018" s="34" t="s">
        <v>3736</v>
      </c>
      <c r="D2018" s="34" t="s">
        <v>68</v>
      </c>
      <c r="E2018" s="34" t="s">
        <v>69</v>
      </c>
      <c r="F2018" s="34" t="s">
        <v>7631</v>
      </c>
      <c r="G2018" s="34" t="s">
        <v>7632</v>
      </c>
      <c r="H2018" s="34" t="s">
        <v>3712</v>
      </c>
      <c r="I2018">
        <v>0</v>
      </c>
      <c r="J2018" s="34" t="s">
        <v>6970</v>
      </c>
      <c r="K2018" s="35">
        <v>48092</v>
      </c>
      <c r="L2018">
        <v>221421</v>
      </c>
      <c r="M2018">
        <v>1139704</v>
      </c>
      <c r="N2018">
        <v>918283</v>
      </c>
      <c r="O2018">
        <v>854778</v>
      </c>
      <c r="P2018">
        <v>688712.25</v>
      </c>
      <c r="Q2018">
        <v>0</v>
      </c>
      <c r="R2018">
        <v>0</v>
      </c>
      <c r="S2018">
        <v>0</v>
      </c>
    </row>
    <row r="2019" spans="1:19" x14ac:dyDescent="0.25">
      <c r="A2019">
        <v>4</v>
      </c>
      <c r="B2019">
        <v>4332</v>
      </c>
      <c r="C2019" s="34" t="s">
        <v>3736</v>
      </c>
      <c r="D2019" s="34" t="s">
        <v>857</v>
      </c>
      <c r="E2019" s="34" t="s">
        <v>9</v>
      </c>
      <c r="F2019" s="34" t="s">
        <v>7633</v>
      </c>
      <c r="G2019" s="34" t="s">
        <v>141</v>
      </c>
      <c r="H2019" s="34" t="s">
        <v>86</v>
      </c>
      <c r="I2019">
        <v>1</v>
      </c>
      <c r="J2019" s="34" t="s">
        <v>6969</v>
      </c>
      <c r="K2019" s="35">
        <v>43504</v>
      </c>
      <c r="L2019">
        <v>120462.76</v>
      </c>
      <c r="M2019">
        <v>120462.76</v>
      </c>
      <c r="N2019">
        <v>0</v>
      </c>
      <c r="O2019">
        <v>120462.76</v>
      </c>
      <c r="P2019">
        <v>0</v>
      </c>
      <c r="Q2019">
        <v>0</v>
      </c>
      <c r="R2019">
        <v>0</v>
      </c>
      <c r="S2019">
        <v>0</v>
      </c>
    </row>
    <row r="2020" spans="1:19" x14ac:dyDescent="0.25">
      <c r="A2020">
        <v>4</v>
      </c>
      <c r="B2020">
        <v>4332</v>
      </c>
      <c r="C2020" s="34" t="s">
        <v>3736</v>
      </c>
      <c r="D2020" s="34" t="s">
        <v>284</v>
      </c>
      <c r="E2020" s="34" t="s">
        <v>37</v>
      </c>
      <c r="F2020" s="34" t="s">
        <v>5384</v>
      </c>
      <c r="G2020" s="34" t="s">
        <v>2620</v>
      </c>
      <c r="H2020" s="34" t="s">
        <v>107</v>
      </c>
      <c r="I2020">
        <v>0.67</v>
      </c>
      <c r="J2020" s="34" t="s">
        <v>6969</v>
      </c>
      <c r="K2020" s="35">
        <v>43678</v>
      </c>
      <c r="L2020">
        <v>63162.65</v>
      </c>
      <c r="M2020">
        <v>63162.65</v>
      </c>
      <c r="N2020">
        <v>0</v>
      </c>
      <c r="O2020">
        <v>56846.39</v>
      </c>
      <c r="P2020">
        <v>0</v>
      </c>
      <c r="Q2020">
        <v>4737.2</v>
      </c>
      <c r="R2020">
        <v>4737.2</v>
      </c>
      <c r="S2020">
        <v>0</v>
      </c>
    </row>
    <row r="2021" spans="1:19" x14ac:dyDescent="0.25">
      <c r="A2021">
        <v>4</v>
      </c>
      <c r="B2021">
        <v>4332</v>
      </c>
      <c r="C2021" s="34" t="s">
        <v>3736</v>
      </c>
      <c r="D2021" s="34" t="s">
        <v>1949</v>
      </c>
      <c r="E2021" s="34" t="s">
        <v>404</v>
      </c>
      <c r="F2021" s="34" t="s">
        <v>5385</v>
      </c>
      <c r="G2021" s="34" t="s">
        <v>2010</v>
      </c>
      <c r="H2021" s="34" t="s">
        <v>124</v>
      </c>
      <c r="I2021">
        <v>0</v>
      </c>
      <c r="J2021" s="34" t="s">
        <v>6969</v>
      </c>
      <c r="K2021" s="35">
        <v>43504</v>
      </c>
      <c r="L2021">
        <v>68444.72</v>
      </c>
      <c r="M2021">
        <v>68444.72</v>
      </c>
      <c r="N2021">
        <v>0</v>
      </c>
      <c r="O2021">
        <v>61600.25</v>
      </c>
      <c r="P2021">
        <v>0</v>
      </c>
      <c r="Q2021">
        <v>5133.3500000000004</v>
      </c>
      <c r="R2021">
        <v>5133.3500000000004</v>
      </c>
      <c r="S2021">
        <v>0</v>
      </c>
    </row>
    <row r="2022" spans="1:19" x14ac:dyDescent="0.25">
      <c r="A2022">
        <v>4</v>
      </c>
      <c r="B2022">
        <v>4332</v>
      </c>
      <c r="C2022" s="34" t="s">
        <v>3736</v>
      </c>
      <c r="D2022" s="34" t="s">
        <v>7634</v>
      </c>
      <c r="E2022" s="34" t="s">
        <v>152</v>
      </c>
      <c r="F2022" s="34" t="s">
        <v>7635</v>
      </c>
      <c r="G2022" s="34" t="s">
        <v>7636</v>
      </c>
      <c r="H2022" s="34" t="s">
        <v>86</v>
      </c>
      <c r="I2022">
        <v>1</v>
      </c>
      <c r="J2022" s="34" t="s">
        <v>6969</v>
      </c>
      <c r="K2022" s="35">
        <v>43504</v>
      </c>
      <c r="L2022">
        <v>7360</v>
      </c>
      <c r="M2022">
        <v>7360</v>
      </c>
      <c r="N2022">
        <v>0</v>
      </c>
      <c r="O2022">
        <v>7360</v>
      </c>
      <c r="P2022">
        <v>0</v>
      </c>
      <c r="Q2022">
        <v>0</v>
      </c>
      <c r="R2022">
        <v>0</v>
      </c>
      <c r="S2022">
        <v>0</v>
      </c>
    </row>
    <row r="2023" spans="1:19" x14ac:dyDescent="0.25">
      <c r="A2023">
        <v>4</v>
      </c>
      <c r="B2023">
        <v>4332</v>
      </c>
      <c r="C2023" s="34" t="s">
        <v>3736</v>
      </c>
      <c r="D2023" s="34" t="s">
        <v>1931</v>
      </c>
      <c r="E2023" s="34" t="s">
        <v>48</v>
      </c>
      <c r="F2023" s="34" t="s">
        <v>5386</v>
      </c>
      <c r="G2023" s="34" t="s">
        <v>2883</v>
      </c>
      <c r="H2023" s="34" t="s">
        <v>104</v>
      </c>
      <c r="I2023">
        <v>0</v>
      </c>
      <c r="J2023" s="34" t="s">
        <v>6969</v>
      </c>
      <c r="K2023" s="35">
        <v>48092</v>
      </c>
      <c r="L2023">
        <v>2961909.22</v>
      </c>
      <c r="M2023">
        <v>2961909.22</v>
      </c>
      <c r="N2023">
        <v>0</v>
      </c>
      <c r="O2023">
        <v>2665718.2999999998</v>
      </c>
      <c r="P2023">
        <v>0</v>
      </c>
      <c r="Q2023">
        <v>0</v>
      </c>
      <c r="R2023">
        <v>0</v>
      </c>
      <c r="S2023">
        <v>0</v>
      </c>
    </row>
    <row r="2024" spans="1:19" x14ac:dyDescent="0.25">
      <c r="A2024">
        <v>4</v>
      </c>
      <c r="B2024">
        <v>4332</v>
      </c>
      <c r="C2024" s="34" t="s">
        <v>3736</v>
      </c>
      <c r="D2024" s="34" t="s">
        <v>98</v>
      </c>
      <c r="E2024" s="34" t="s">
        <v>147</v>
      </c>
      <c r="F2024" s="34" t="s">
        <v>5387</v>
      </c>
      <c r="G2024" s="34" t="s">
        <v>2574</v>
      </c>
      <c r="H2024" s="34" t="s">
        <v>104</v>
      </c>
      <c r="I2024">
        <v>0</v>
      </c>
      <c r="J2024" s="34" t="s">
        <v>6969</v>
      </c>
      <c r="K2024" s="35">
        <v>43788</v>
      </c>
      <c r="L2024">
        <v>54042.85</v>
      </c>
      <c r="M2024">
        <v>54042.85</v>
      </c>
      <c r="N2024">
        <v>0</v>
      </c>
      <c r="O2024">
        <v>48638.57</v>
      </c>
      <c r="P2024">
        <v>0</v>
      </c>
      <c r="Q2024">
        <v>4053.21</v>
      </c>
      <c r="R2024">
        <v>4053.21</v>
      </c>
      <c r="S2024">
        <v>0</v>
      </c>
    </row>
    <row r="2025" spans="1:19" x14ac:dyDescent="0.25">
      <c r="A2025">
        <v>4</v>
      </c>
      <c r="B2025">
        <v>4332</v>
      </c>
      <c r="C2025" s="34" t="s">
        <v>3736</v>
      </c>
      <c r="D2025" s="34" t="s">
        <v>7637</v>
      </c>
      <c r="E2025" s="34" t="s">
        <v>152</v>
      </c>
      <c r="F2025" s="34" t="s">
        <v>7638</v>
      </c>
      <c r="G2025" s="34" t="s">
        <v>7267</v>
      </c>
      <c r="H2025" s="34" t="s">
        <v>86</v>
      </c>
      <c r="I2025">
        <v>1</v>
      </c>
      <c r="J2025" s="34" t="s">
        <v>6969</v>
      </c>
      <c r="K2025" s="35">
        <v>43228</v>
      </c>
      <c r="L2025">
        <v>73012.97</v>
      </c>
      <c r="M2025">
        <v>73012.97</v>
      </c>
      <c r="N2025">
        <v>0</v>
      </c>
      <c r="O2025">
        <v>73012.97</v>
      </c>
      <c r="P2025">
        <v>0</v>
      </c>
      <c r="Q2025">
        <v>0</v>
      </c>
      <c r="R2025">
        <v>0</v>
      </c>
      <c r="S2025">
        <v>0</v>
      </c>
    </row>
    <row r="2026" spans="1:19" x14ac:dyDescent="0.25">
      <c r="A2026">
        <v>4</v>
      </c>
      <c r="B2026">
        <v>4332</v>
      </c>
      <c r="C2026" s="34" t="s">
        <v>3736</v>
      </c>
      <c r="D2026" s="34" t="s">
        <v>343</v>
      </c>
      <c r="E2026" s="34" t="s">
        <v>140</v>
      </c>
      <c r="F2026" s="34" t="s">
        <v>5388</v>
      </c>
      <c r="G2026" s="34" t="s">
        <v>2858</v>
      </c>
      <c r="H2026" s="34" t="s">
        <v>124</v>
      </c>
      <c r="I2026">
        <v>0</v>
      </c>
      <c r="J2026" s="34" t="s">
        <v>6969</v>
      </c>
      <c r="K2026" s="35">
        <v>43852</v>
      </c>
      <c r="L2026">
        <v>47482.82</v>
      </c>
      <c r="M2026">
        <v>47482.82</v>
      </c>
      <c r="N2026">
        <v>0</v>
      </c>
      <c r="O2026">
        <v>42734.54</v>
      </c>
      <c r="P2026">
        <v>0</v>
      </c>
      <c r="Q2026">
        <v>3561.21</v>
      </c>
      <c r="R2026">
        <v>3561.21</v>
      </c>
      <c r="S2026">
        <v>0</v>
      </c>
    </row>
    <row r="2027" spans="1:19" x14ac:dyDescent="0.25">
      <c r="A2027">
        <v>4</v>
      </c>
      <c r="B2027">
        <v>4332</v>
      </c>
      <c r="C2027" s="34" t="s">
        <v>3736</v>
      </c>
      <c r="D2027" s="34" t="s">
        <v>2110</v>
      </c>
      <c r="E2027" s="34" t="s">
        <v>9</v>
      </c>
      <c r="F2027" s="34" t="s">
        <v>5389</v>
      </c>
      <c r="G2027" s="34" t="s">
        <v>2111</v>
      </c>
      <c r="H2027" s="34" t="s">
        <v>107</v>
      </c>
      <c r="I2027">
        <v>1</v>
      </c>
      <c r="J2027" s="34" t="s">
        <v>6969</v>
      </c>
      <c r="K2027" s="35">
        <v>48092</v>
      </c>
      <c r="L2027">
        <v>132018.17000000001</v>
      </c>
      <c r="M2027">
        <v>132018.17000000001</v>
      </c>
      <c r="N2027">
        <v>0</v>
      </c>
      <c r="O2027">
        <v>118816.35</v>
      </c>
      <c r="P2027">
        <v>0</v>
      </c>
      <c r="Q2027">
        <v>393.54</v>
      </c>
      <c r="R2027">
        <v>0</v>
      </c>
      <c r="S2027">
        <v>393.54</v>
      </c>
    </row>
    <row r="2028" spans="1:19" x14ac:dyDescent="0.25">
      <c r="A2028">
        <v>4</v>
      </c>
      <c r="B2028">
        <v>4332</v>
      </c>
      <c r="C2028" s="34" t="s">
        <v>3736</v>
      </c>
      <c r="D2028" s="34" t="s">
        <v>111</v>
      </c>
      <c r="E2028" s="34" t="s">
        <v>21</v>
      </c>
      <c r="F2028" s="34" t="s">
        <v>5390</v>
      </c>
      <c r="G2028" s="34" t="s">
        <v>2280</v>
      </c>
      <c r="H2028" s="34" t="s">
        <v>124</v>
      </c>
      <c r="I2028">
        <v>1</v>
      </c>
      <c r="J2028" s="34" t="s">
        <v>6969</v>
      </c>
      <c r="K2028" s="35">
        <v>43504</v>
      </c>
      <c r="L2028">
        <v>3903.23</v>
      </c>
      <c r="M2028">
        <v>3903.23</v>
      </c>
      <c r="N2028">
        <v>0</v>
      </c>
      <c r="O2028">
        <v>3512.91</v>
      </c>
      <c r="P2028">
        <v>0</v>
      </c>
      <c r="Q2028">
        <v>292.74</v>
      </c>
      <c r="R2028">
        <v>292.74</v>
      </c>
      <c r="S2028">
        <v>0</v>
      </c>
    </row>
    <row r="2029" spans="1:19" x14ac:dyDescent="0.25">
      <c r="A2029">
        <v>4</v>
      </c>
      <c r="B2029">
        <v>4332</v>
      </c>
      <c r="C2029" s="34" t="s">
        <v>3736</v>
      </c>
      <c r="D2029" s="34" t="s">
        <v>1955</v>
      </c>
      <c r="E2029" s="34" t="s">
        <v>48</v>
      </c>
      <c r="F2029" s="34" t="s">
        <v>5391</v>
      </c>
      <c r="G2029" s="34" t="s">
        <v>2198</v>
      </c>
      <c r="H2029" s="34" t="s">
        <v>107</v>
      </c>
      <c r="I2029">
        <v>1</v>
      </c>
      <c r="J2029" s="34" t="s">
        <v>6969</v>
      </c>
      <c r="K2029" s="35">
        <v>44077</v>
      </c>
      <c r="L2029">
        <v>125618.41</v>
      </c>
      <c r="M2029">
        <v>125417.47</v>
      </c>
      <c r="N2029">
        <v>-200.94</v>
      </c>
      <c r="O2029">
        <v>112875.72</v>
      </c>
      <c r="P2029">
        <v>-180.85</v>
      </c>
      <c r="Q2029">
        <v>9421.3799999999992</v>
      </c>
      <c r="R2029">
        <v>9421.3799999999992</v>
      </c>
      <c r="S2029">
        <v>0</v>
      </c>
    </row>
    <row r="2030" spans="1:19" x14ac:dyDescent="0.25">
      <c r="A2030">
        <v>4</v>
      </c>
      <c r="B2030">
        <v>4332</v>
      </c>
      <c r="C2030" s="34" t="s">
        <v>3736</v>
      </c>
      <c r="D2030" s="34" t="s">
        <v>1852</v>
      </c>
      <c r="E2030" s="34" t="s">
        <v>147</v>
      </c>
      <c r="F2030" s="34" t="s">
        <v>5392</v>
      </c>
      <c r="G2030" s="34" t="s">
        <v>2450</v>
      </c>
      <c r="H2030" s="34" t="s">
        <v>104</v>
      </c>
      <c r="I2030">
        <v>0</v>
      </c>
      <c r="J2030" s="34" t="s">
        <v>6969</v>
      </c>
      <c r="K2030" s="35">
        <v>43959</v>
      </c>
      <c r="L2030">
        <v>22644.36</v>
      </c>
      <c r="M2030">
        <v>22644.36</v>
      </c>
      <c r="N2030">
        <v>0</v>
      </c>
      <c r="O2030">
        <v>20379.919999999998</v>
      </c>
      <c r="P2030">
        <v>0</v>
      </c>
      <c r="Q2030">
        <v>1698.33</v>
      </c>
      <c r="R2030">
        <v>1698.33</v>
      </c>
      <c r="S2030">
        <v>0</v>
      </c>
    </row>
    <row r="2031" spans="1:19" x14ac:dyDescent="0.25">
      <c r="A2031">
        <v>4</v>
      </c>
      <c r="B2031">
        <v>4332</v>
      </c>
      <c r="C2031" s="34" t="s">
        <v>3736</v>
      </c>
      <c r="D2031" s="34" t="s">
        <v>1949</v>
      </c>
      <c r="E2031" s="34" t="s">
        <v>404</v>
      </c>
      <c r="F2031" s="34" t="s">
        <v>5393</v>
      </c>
      <c r="G2031" s="34" t="s">
        <v>2162</v>
      </c>
      <c r="H2031" s="34" t="s">
        <v>124</v>
      </c>
      <c r="I2031">
        <v>0</v>
      </c>
      <c r="J2031" s="34" t="s">
        <v>6969</v>
      </c>
      <c r="K2031" s="35">
        <v>43504</v>
      </c>
      <c r="L2031">
        <v>20807.689999999999</v>
      </c>
      <c r="M2031">
        <v>20807.689999999999</v>
      </c>
      <c r="N2031">
        <v>0</v>
      </c>
      <c r="O2031">
        <v>18726.919999999998</v>
      </c>
      <c r="P2031">
        <v>0</v>
      </c>
      <c r="Q2031">
        <v>1560.58</v>
      </c>
      <c r="R2031">
        <v>1560.58</v>
      </c>
      <c r="S2031">
        <v>0</v>
      </c>
    </row>
    <row r="2032" spans="1:19" x14ac:dyDescent="0.25">
      <c r="A2032">
        <v>4</v>
      </c>
      <c r="B2032">
        <v>4332</v>
      </c>
      <c r="C2032" s="34" t="s">
        <v>3736</v>
      </c>
      <c r="D2032" s="34" t="s">
        <v>469</v>
      </c>
      <c r="E2032" s="34" t="s">
        <v>9</v>
      </c>
      <c r="F2032" s="34" t="s">
        <v>5394</v>
      </c>
      <c r="G2032" s="34" t="s">
        <v>763</v>
      </c>
      <c r="H2032" s="34" t="s">
        <v>86</v>
      </c>
      <c r="I2032">
        <v>1</v>
      </c>
      <c r="J2032" s="34" t="s">
        <v>6969</v>
      </c>
      <c r="K2032" s="35">
        <v>43334</v>
      </c>
      <c r="L2032">
        <v>5750</v>
      </c>
      <c r="M2032">
        <v>5750</v>
      </c>
      <c r="N2032">
        <v>0</v>
      </c>
      <c r="O2032">
        <v>5175</v>
      </c>
      <c r="P2032">
        <v>0</v>
      </c>
      <c r="Q2032">
        <v>431.25</v>
      </c>
      <c r="R2032">
        <v>431.25</v>
      </c>
      <c r="S2032">
        <v>0</v>
      </c>
    </row>
    <row r="2033" spans="1:19" x14ac:dyDescent="0.25">
      <c r="A2033">
        <v>4</v>
      </c>
      <c r="B2033">
        <v>4332</v>
      </c>
      <c r="C2033" s="34" t="s">
        <v>3736</v>
      </c>
      <c r="D2033" s="34" t="s">
        <v>567</v>
      </c>
      <c r="E2033" s="34" t="s">
        <v>421</v>
      </c>
      <c r="F2033" s="34" t="s">
        <v>5395</v>
      </c>
      <c r="G2033" s="34" t="s">
        <v>2315</v>
      </c>
      <c r="H2033" s="34" t="s">
        <v>107</v>
      </c>
      <c r="I2033">
        <v>0.25</v>
      </c>
      <c r="J2033" s="34" t="s">
        <v>6969</v>
      </c>
      <c r="K2033" s="35">
        <v>43504</v>
      </c>
      <c r="L2033">
        <v>25751.13</v>
      </c>
      <c r="M2033">
        <v>25751.13</v>
      </c>
      <c r="N2033">
        <v>0</v>
      </c>
      <c r="O2033">
        <v>23176.02</v>
      </c>
      <c r="P2033">
        <v>0</v>
      </c>
      <c r="Q2033">
        <v>1931.33</v>
      </c>
      <c r="R2033">
        <v>1931.34</v>
      </c>
      <c r="S2033">
        <v>-0.01</v>
      </c>
    </row>
    <row r="2034" spans="1:19" x14ac:dyDescent="0.25">
      <c r="A2034">
        <v>4</v>
      </c>
      <c r="B2034">
        <v>4332</v>
      </c>
      <c r="C2034" s="34" t="s">
        <v>3736</v>
      </c>
      <c r="D2034" s="34" t="s">
        <v>1159</v>
      </c>
      <c r="E2034" s="34" t="s">
        <v>9</v>
      </c>
      <c r="F2034" s="34" t="s">
        <v>5396</v>
      </c>
      <c r="G2034" s="34" t="s">
        <v>2592</v>
      </c>
      <c r="H2034" s="34" t="s">
        <v>149</v>
      </c>
      <c r="I2034">
        <v>1</v>
      </c>
      <c r="J2034" s="34" t="s">
        <v>6969</v>
      </c>
      <c r="K2034" s="35">
        <v>43588</v>
      </c>
      <c r="L2034">
        <v>49380</v>
      </c>
      <c r="M2034">
        <v>49380</v>
      </c>
      <c r="N2034">
        <v>0</v>
      </c>
      <c r="O2034">
        <v>44442</v>
      </c>
      <c r="P2034">
        <v>0</v>
      </c>
      <c r="Q2034">
        <v>3703.5</v>
      </c>
      <c r="R2034">
        <v>3703.5</v>
      </c>
      <c r="S2034">
        <v>0</v>
      </c>
    </row>
    <row r="2035" spans="1:19" x14ac:dyDescent="0.25">
      <c r="A2035">
        <v>4</v>
      </c>
      <c r="B2035">
        <v>4332</v>
      </c>
      <c r="C2035" s="34" t="s">
        <v>3736</v>
      </c>
      <c r="D2035" s="34" t="s">
        <v>1320</v>
      </c>
      <c r="E2035" s="34" t="s">
        <v>69</v>
      </c>
      <c r="F2035" s="34" t="s">
        <v>5397</v>
      </c>
      <c r="G2035" s="34" t="s">
        <v>2029</v>
      </c>
      <c r="H2035" s="34" t="s">
        <v>107</v>
      </c>
      <c r="I2035">
        <v>0.5</v>
      </c>
      <c r="J2035" s="34" t="s">
        <v>6969</v>
      </c>
      <c r="K2035" s="35">
        <v>43608</v>
      </c>
      <c r="L2035">
        <v>25114.44</v>
      </c>
      <c r="M2035">
        <v>25114.44</v>
      </c>
      <c r="N2035">
        <v>0</v>
      </c>
      <c r="O2035">
        <v>22603</v>
      </c>
      <c r="P2035">
        <v>0</v>
      </c>
      <c r="Q2035">
        <v>1883.58</v>
      </c>
      <c r="R2035">
        <v>1883.58</v>
      </c>
      <c r="S2035">
        <v>0</v>
      </c>
    </row>
    <row r="2036" spans="1:19" x14ac:dyDescent="0.25">
      <c r="A2036">
        <v>4</v>
      </c>
      <c r="B2036">
        <v>4332</v>
      </c>
      <c r="C2036" s="34" t="s">
        <v>3736</v>
      </c>
      <c r="D2036" s="34" t="s">
        <v>1949</v>
      </c>
      <c r="E2036" s="34" t="s">
        <v>404</v>
      </c>
      <c r="F2036" s="34" t="s">
        <v>5398</v>
      </c>
      <c r="G2036" s="34" t="s">
        <v>2120</v>
      </c>
      <c r="H2036" s="34" t="s">
        <v>124</v>
      </c>
      <c r="I2036">
        <v>0</v>
      </c>
      <c r="J2036" s="34" t="s">
        <v>6969</v>
      </c>
      <c r="K2036" s="35">
        <v>43504</v>
      </c>
      <c r="L2036">
        <v>90270.47</v>
      </c>
      <c r="M2036">
        <v>90270.47</v>
      </c>
      <c r="N2036">
        <v>0</v>
      </c>
      <c r="O2036">
        <v>81243.42</v>
      </c>
      <c r="P2036">
        <v>0</v>
      </c>
      <c r="Q2036">
        <v>6770.29</v>
      </c>
      <c r="R2036">
        <v>6770.29</v>
      </c>
      <c r="S2036">
        <v>0</v>
      </c>
    </row>
    <row r="2037" spans="1:19" x14ac:dyDescent="0.25">
      <c r="A2037">
        <v>4</v>
      </c>
      <c r="B2037">
        <v>4332</v>
      </c>
      <c r="C2037" s="34" t="s">
        <v>3736</v>
      </c>
      <c r="D2037" s="34" t="s">
        <v>98</v>
      </c>
      <c r="E2037" s="34" t="s">
        <v>147</v>
      </c>
      <c r="F2037" s="34" t="s">
        <v>5399</v>
      </c>
      <c r="G2037" s="34" t="s">
        <v>3511</v>
      </c>
      <c r="H2037" s="34" t="s">
        <v>107</v>
      </c>
      <c r="I2037">
        <v>0.15</v>
      </c>
      <c r="J2037" s="34" t="s">
        <v>6969</v>
      </c>
      <c r="K2037" s="35">
        <v>48092</v>
      </c>
      <c r="L2037">
        <v>358877.05</v>
      </c>
      <c r="M2037">
        <v>358877.05</v>
      </c>
      <c r="N2037">
        <v>0</v>
      </c>
      <c r="O2037">
        <v>322989.34999999998</v>
      </c>
      <c r="P2037">
        <v>0</v>
      </c>
      <c r="Q2037">
        <v>0</v>
      </c>
      <c r="R2037">
        <v>0</v>
      </c>
      <c r="S2037">
        <v>0</v>
      </c>
    </row>
    <row r="2038" spans="1:19" x14ac:dyDescent="0.25">
      <c r="A2038">
        <v>4</v>
      </c>
      <c r="B2038">
        <v>4332</v>
      </c>
      <c r="C2038" s="34" t="s">
        <v>3736</v>
      </c>
      <c r="D2038" s="34" t="s">
        <v>1949</v>
      </c>
      <c r="E2038" s="34" t="s">
        <v>404</v>
      </c>
      <c r="F2038" s="34" t="s">
        <v>5400</v>
      </c>
      <c r="G2038" s="34" t="s">
        <v>2380</v>
      </c>
      <c r="H2038" s="34" t="s">
        <v>124</v>
      </c>
      <c r="I2038">
        <v>0</v>
      </c>
      <c r="J2038" s="34" t="s">
        <v>6969</v>
      </c>
      <c r="K2038" s="35">
        <v>43504</v>
      </c>
      <c r="L2038">
        <v>119130.09</v>
      </c>
      <c r="M2038">
        <v>119130.09</v>
      </c>
      <c r="N2038">
        <v>0</v>
      </c>
      <c r="O2038">
        <v>107217.08</v>
      </c>
      <c r="P2038">
        <v>0</v>
      </c>
      <c r="Q2038">
        <v>8934.76</v>
      </c>
      <c r="R2038">
        <v>8934.76</v>
      </c>
      <c r="S2038">
        <v>0</v>
      </c>
    </row>
    <row r="2039" spans="1:19" x14ac:dyDescent="0.25">
      <c r="A2039">
        <v>4</v>
      </c>
      <c r="B2039">
        <v>4332</v>
      </c>
      <c r="C2039" s="34" t="s">
        <v>3736</v>
      </c>
      <c r="D2039" s="34" t="s">
        <v>1949</v>
      </c>
      <c r="E2039" s="34" t="s">
        <v>404</v>
      </c>
      <c r="F2039" s="34" t="s">
        <v>5401</v>
      </c>
      <c r="G2039" s="34" t="s">
        <v>2145</v>
      </c>
      <c r="H2039" s="34" t="s">
        <v>124</v>
      </c>
      <c r="I2039">
        <v>0</v>
      </c>
      <c r="J2039" s="34" t="s">
        <v>6969</v>
      </c>
      <c r="K2039" s="35">
        <v>43504</v>
      </c>
      <c r="L2039">
        <v>110991.16</v>
      </c>
      <c r="M2039">
        <v>110991.16</v>
      </c>
      <c r="N2039">
        <v>0</v>
      </c>
      <c r="O2039">
        <v>99892.04</v>
      </c>
      <c r="P2039">
        <v>0</v>
      </c>
      <c r="Q2039">
        <v>8324.34</v>
      </c>
      <c r="R2039">
        <v>8324.34</v>
      </c>
      <c r="S2039">
        <v>0</v>
      </c>
    </row>
    <row r="2040" spans="1:19" x14ac:dyDescent="0.25">
      <c r="A2040">
        <v>4</v>
      </c>
      <c r="B2040">
        <v>4332</v>
      </c>
      <c r="C2040" s="34" t="s">
        <v>3736</v>
      </c>
      <c r="D2040" s="34" t="s">
        <v>1852</v>
      </c>
      <c r="E2040" s="34" t="s">
        <v>147</v>
      </c>
      <c r="F2040" s="34" t="s">
        <v>5402</v>
      </c>
      <c r="G2040" s="34" t="s">
        <v>2070</v>
      </c>
      <c r="H2040" s="34" t="s">
        <v>100</v>
      </c>
      <c r="I2040">
        <v>0.2</v>
      </c>
      <c r="J2040" s="34" t="s">
        <v>6969</v>
      </c>
      <c r="K2040" s="35">
        <v>43760</v>
      </c>
      <c r="L2040">
        <v>30489.59</v>
      </c>
      <c r="M2040">
        <v>30489.59</v>
      </c>
      <c r="N2040">
        <v>0</v>
      </c>
      <c r="O2040">
        <v>27440.63</v>
      </c>
      <c r="P2040">
        <v>0</v>
      </c>
      <c r="Q2040">
        <v>2286.7199999999998</v>
      </c>
      <c r="R2040">
        <v>2286.7199999999998</v>
      </c>
      <c r="S2040">
        <v>0</v>
      </c>
    </row>
    <row r="2041" spans="1:19" x14ac:dyDescent="0.25">
      <c r="A2041">
        <v>4</v>
      </c>
      <c r="B2041">
        <v>4332</v>
      </c>
      <c r="C2041" s="34" t="s">
        <v>3736</v>
      </c>
      <c r="D2041" s="34" t="s">
        <v>1949</v>
      </c>
      <c r="E2041" s="34" t="s">
        <v>404</v>
      </c>
      <c r="F2041" s="34" t="s">
        <v>5403</v>
      </c>
      <c r="G2041" s="34" t="s">
        <v>2119</v>
      </c>
      <c r="H2041" s="34" t="s">
        <v>124</v>
      </c>
      <c r="I2041">
        <v>0</v>
      </c>
      <c r="J2041" s="34" t="s">
        <v>6969</v>
      </c>
      <c r="K2041" s="35">
        <v>43504</v>
      </c>
      <c r="L2041">
        <v>48382.89</v>
      </c>
      <c r="M2041">
        <v>48382.89</v>
      </c>
      <c r="N2041">
        <v>0</v>
      </c>
      <c r="O2041">
        <v>43544.6</v>
      </c>
      <c r="P2041">
        <v>0</v>
      </c>
      <c r="Q2041">
        <v>3628.72</v>
      </c>
      <c r="R2041">
        <v>3628.72</v>
      </c>
      <c r="S2041">
        <v>0</v>
      </c>
    </row>
    <row r="2042" spans="1:19" x14ac:dyDescent="0.25">
      <c r="A2042">
        <v>4</v>
      </c>
      <c r="B2042">
        <v>4332</v>
      </c>
      <c r="C2042" s="34" t="s">
        <v>3736</v>
      </c>
      <c r="D2042" s="34" t="s">
        <v>98</v>
      </c>
      <c r="E2042" s="34" t="s">
        <v>147</v>
      </c>
      <c r="F2042" s="34" t="s">
        <v>5404</v>
      </c>
      <c r="G2042" s="34" t="s">
        <v>2216</v>
      </c>
      <c r="H2042" s="34" t="s">
        <v>107</v>
      </c>
      <c r="I2042">
        <v>0</v>
      </c>
      <c r="J2042" s="34" t="s">
        <v>6969</v>
      </c>
      <c r="K2042" s="35">
        <v>43917</v>
      </c>
      <c r="L2042">
        <v>16100.45</v>
      </c>
      <c r="M2042">
        <v>16100.45</v>
      </c>
      <c r="N2042">
        <v>0</v>
      </c>
      <c r="O2042">
        <v>14490.41</v>
      </c>
      <c r="P2042">
        <v>0</v>
      </c>
      <c r="Q2042">
        <v>1207.53</v>
      </c>
      <c r="R2042">
        <v>1207.53</v>
      </c>
      <c r="S2042">
        <v>0</v>
      </c>
    </row>
    <row r="2043" spans="1:19" x14ac:dyDescent="0.25">
      <c r="A2043">
        <v>4</v>
      </c>
      <c r="B2043">
        <v>4332</v>
      </c>
      <c r="C2043" s="34" t="s">
        <v>3736</v>
      </c>
      <c r="D2043" s="34" t="s">
        <v>78</v>
      </c>
      <c r="E2043" s="34" t="s">
        <v>76</v>
      </c>
      <c r="F2043" s="34" t="s">
        <v>5405</v>
      </c>
      <c r="G2043" s="34" t="s">
        <v>2631</v>
      </c>
      <c r="H2043" s="34" t="s">
        <v>100</v>
      </c>
      <c r="I2043">
        <v>0</v>
      </c>
      <c r="J2043" s="34" t="s">
        <v>6969</v>
      </c>
      <c r="K2043" s="35">
        <v>44071</v>
      </c>
      <c r="L2043">
        <v>18575.79</v>
      </c>
      <c r="M2043">
        <v>18575.79</v>
      </c>
      <c r="N2043">
        <v>0</v>
      </c>
      <c r="O2043">
        <v>16718.21</v>
      </c>
      <c r="P2043">
        <v>0</v>
      </c>
      <c r="Q2043">
        <v>1393.19</v>
      </c>
      <c r="R2043">
        <v>1393.18</v>
      </c>
      <c r="S2043">
        <v>0.01</v>
      </c>
    </row>
    <row r="2044" spans="1:19" x14ac:dyDescent="0.25">
      <c r="A2044">
        <v>4</v>
      </c>
      <c r="B2044">
        <v>4332</v>
      </c>
      <c r="C2044" s="34" t="s">
        <v>3736</v>
      </c>
      <c r="D2044" s="34" t="s">
        <v>1132</v>
      </c>
      <c r="E2044" s="34" t="s">
        <v>93</v>
      </c>
      <c r="F2044" s="34" t="s">
        <v>5406</v>
      </c>
      <c r="G2044" s="34" t="s">
        <v>2376</v>
      </c>
      <c r="H2044" s="34" t="s">
        <v>104</v>
      </c>
      <c r="I2044">
        <v>1</v>
      </c>
      <c r="J2044" s="34" t="s">
        <v>6969</v>
      </c>
      <c r="K2044" s="35">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s="34" t="s">
        <v>3736</v>
      </c>
      <c r="D2045" s="34" t="s">
        <v>767</v>
      </c>
      <c r="E2045" s="34" t="s">
        <v>9</v>
      </c>
      <c r="F2045" s="34" t="s">
        <v>5407</v>
      </c>
      <c r="G2045" s="34" t="s">
        <v>2170</v>
      </c>
      <c r="H2045" s="34" t="s">
        <v>100</v>
      </c>
      <c r="I2045">
        <v>1</v>
      </c>
      <c r="J2045" s="34" t="s">
        <v>6969</v>
      </c>
      <c r="K2045" s="35">
        <v>43504</v>
      </c>
      <c r="L2045">
        <v>101367.36</v>
      </c>
      <c r="M2045">
        <v>101367.36</v>
      </c>
      <c r="N2045">
        <v>0</v>
      </c>
      <c r="O2045">
        <v>91230.62</v>
      </c>
      <c r="P2045">
        <v>0</v>
      </c>
      <c r="Q2045">
        <v>7602.56</v>
      </c>
      <c r="R2045">
        <v>7602.55</v>
      </c>
      <c r="S2045">
        <v>0.01</v>
      </c>
    </row>
    <row r="2046" spans="1:19" x14ac:dyDescent="0.25">
      <c r="A2046">
        <v>4</v>
      </c>
      <c r="B2046">
        <v>4332</v>
      </c>
      <c r="C2046" s="34" t="s">
        <v>3736</v>
      </c>
      <c r="D2046" s="34" t="s">
        <v>95</v>
      </c>
      <c r="E2046" s="34" t="s">
        <v>93</v>
      </c>
      <c r="F2046" s="34" t="s">
        <v>5408</v>
      </c>
      <c r="G2046" s="34" t="s">
        <v>2156</v>
      </c>
      <c r="H2046" s="34" t="s">
        <v>107</v>
      </c>
      <c r="I2046">
        <v>0.1</v>
      </c>
      <c r="J2046" s="34" t="s">
        <v>6969</v>
      </c>
      <c r="K2046" s="35">
        <v>43760</v>
      </c>
      <c r="L2046">
        <v>106936.87</v>
      </c>
      <c r="M2046">
        <v>106936.87</v>
      </c>
      <c r="N2046">
        <v>0</v>
      </c>
      <c r="O2046">
        <v>96243.18</v>
      </c>
      <c r="P2046">
        <v>0</v>
      </c>
      <c r="Q2046">
        <v>8020.27</v>
      </c>
      <c r="R2046">
        <v>8020.27</v>
      </c>
      <c r="S2046">
        <v>0</v>
      </c>
    </row>
    <row r="2047" spans="1:19" x14ac:dyDescent="0.25">
      <c r="A2047">
        <v>4</v>
      </c>
      <c r="B2047">
        <v>4332</v>
      </c>
      <c r="C2047" s="34" t="s">
        <v>3736</v>
      </c>
      <c r="D2047" s="34" t="s">
        <v>1931</v>
      </c>
      <c r="E2047" s="34" t="s">
        <v>48</v>
      </c>
      <c r="F2047" s="34" t="s">
        <v>5409</v>
      </c>
      <c r="G2047" s="34" t="s">
        <v>2880</v>
      </c>
      <c r="H2047" s="34" t="s">
        <v>104</v>
      </c>
      <c r="I2047">
        <v>0</v>
      </c>
      <c r="J2047" s="34" t="s">
        <v>6969</v>
      </c>
      <c r="K2047" s="35">
        <v>44307</v>
      </c>
      <c r="L2047">
        <v>4680797.0199999996</v>
      </c>
      <c r="M2047">
        <v>0</v>
      </c>
      <c r="N2047">
        <v>-4680797.0199999996</v>
      </c>
      <c r="O2047">
        <v>0</v>
      </c>
      <c r="P2047">
        <v>-4212717.32</v>
      </c>
      <c r="Q2047">
        <v>0</v>
      </c>
      <c r="R2047">
        <v>0</v>
      </c>
      <c r="S2047">
        <v>0</v>
      </c>
    </row>
    <row r="2048" spans="1:19" x14ac:dyDescent="0.25">
      <c r="A2048">
        <v>4</v>
      </c>
      <c r="B2048">
        <v>4332</v>
      </c>
      <c r="C2048" s="34" t="s">
        <v>3736</v>
      </c>
      <c r="D2048" s="34" t="s">
        <v>329</v>
      </c>
      <c r="E2048" s="34" t="s">
        <v>21</v>
      </c>
      <c r="F2048" s="34" t="s">
        <v>5410</v>
      </c>
      <c r="G2048" s="34" t="s">
        <v>414</v>
      </c>
      <c r="H2048" s="34" t="s">
        <v>86</v>
      </c>
      <c r="I2048">
        <v>1</v>
      </c>
      <c r="J2048" s="34" t="s">
        <v>6969</v>
      </c>
      <c r="K2048" s="35">
        <v>43333</v>
      </c>
      <c r="L2048">
        <v>6098.21</v>
      </c>
      <c r="M2048">
        <v>6098.21</v>
      </c>
      <c r="N2048">
        <v>0</v>
      </c>
      <c r="O2048">
        <v>5488.39</v>
      </c>
      <c r="P2048">
        <v>0</v>
      </c>
      <c r="Q2048">
        <v>457.37</v>
      </c>
      <c r="R2048">
        <v>457.37</v>
      </c>
      <c r="S2048">
        <v>0</v>
      </c>
    </row>
    <row r="2049" spans="1:19" x14ac:dyDescent="0.25">
      <c r="A2049">
        <v>4</v>
      </c>
      <c r="B2049">
        <v>4332</v>
      </c>
      <c r="C2049" s="34" t="s">
        <v>3736</v>
      </c>
      <c r="D2049" s="34" t="s">
        <v>2123</v>
      </c>
      <c r="E2049" s="34" t="s">
        <v>76</v>
      </c>
      <c r="F2049" s="34" t="s">
        <v>5411</v>
      </c>
      <c r="G2049" s="34" t="s">
        <v>2935</v>
      </c>
      <c r="H2049" s="34" t="s">
        <v>104</v>
      </c>
      <c r="I2049">
        <v>0</v>
      </c>
      <c r="J2049" s="34" t="s">
        <v>6969</v>
      </c>
      <c r="K2049" s="35">
        <v>43816</v>
      </c>
      <c r="L2049">
        <v>74319.13</v>
      </c>
      <c r="M2049">
        <v>74319.13</v>
      </c>
      <c r="N2049">
        <v>0</v>
      </c>
      <c r="O2049">
        <v>66887.22</v>
      </c>
      <c r="P2049">
        <v>0</v>
      </c>
      <c r="Q2049">
        <v>5573.94</v>
      </c>
      <c r="R2049">
        <v>5573.94</v>
      </c>
      <c r="S2049">
        <v>0</v>
      </c>
    </row>
    <row r="2050" spans="1:19" x14ac:dyDescent="0.25">
      <c r="A2050">
        <v>4</v>
      </c>
      <c r="B2050">
        <v>4332</v>
      </c>
      <c r="C2050" s="34" t="s">
        <v>3736</v>
      </c>
      <c r="D2050" s="34" t="s">
        <v>797</v>
      </c>
      <c r="E2050" s="34" t="s">
        <v>9</v>
      </c>
      <c r="F2050" s="34" t="s">
        <v>7639</v>
      </c>
      <c r="G2050" s="34" t="s">
        <v>7640</v>
      </c>
      <c r="H2050" s="34" t="s">
        <v>86</v>
      </c>
      <c r="I2050">
        <v>1</v>
      </c>
      <c r="J2050" s="34" t="s">
        <v>6969</v>
      </c>
      <c r="K2050" s="35">
        <v>43504</v>
      </c>
      <c r="L2050">
        <v>5600</v>
      </c>
      <c r="M2050">
        <v>5600</v>
      </c>
      <c r="N2050">
        <v>0</v>
      </c>
      <c r="O2050">
        <v>5600</v>
      </c>
      <c r="P2050">
        <v>0</v>
      </c>
      <c r="Q2050">
        <v>0</v>
      </c>
      <c r="R2050">
        <v>0</v>
      </c>
      <c r="S2050">
        <v>0</v>
      </c>
    </row>
    <row r="2051" spans="1:19" x14ac:dyDescent="0.25">
      <c r="A2051">
        <v>4</v>
      </c>
      <c r="B2051">
        <v>4332</v>
      </c>
      <c r="C2051" s="34" t="s">
        <v>3736</v>
      </c>
      <c r="D2051" s="34" t="s">
        <v>119</v>
      </c>
      <c r="E2051" s="34" t="s">
        <v>102</v>
      </c>
      <c r="F2051" s="34" t="s">
        <v>5412</v>
      </c>
      <c r="G2051" s="34" t="s">
        <v>2741</v>
      </c>
      <c r="H2051" s="34" t="s">
        <v>124</v>
      </c>
      <c r="I2051">
        <v>1</v>
      </c>
      <c r="J2051" s="34" t="s">
        <v>6969</v>
      </c>
      <c r="K2051" s="35">
        <v>43588</v>
      </c>
      <c r="L2051">
        <v>45891.41</v>
      </c>
      <c r="M2051">
        <v>45891.41</v>
      </c>
      <c r="N2051">
        <v>0</v>
      </c>
      <c r="O2051">
        <v>41302.269999999997</v>
      </c>
      <c r="P2051">
        <v>0</v>
      </c>
      <c r="Q2051">
        <v>3441.86</v>
      </c>
      <c r="R2051">
        <v>3441.86</v>
      </c>
      <c r="S2051">
        <v>0</v>
      </c>
    </row>
    <row r="2052" spans="1:19" x14ac:dyDescent="0.25">
      <c r="A2052">
        <v>4</v>
      </c>
      <c r="B2052">
        <v>4332</v>
      </c>
      <c r="C2052" s="34" t="s">
        <v>3736</v>
      </c>
      <c r="D2052" s="34" t="s">
        <v>917</v>
      </c>
      <c r="E2052" s="34" t="s">
        <v>25</v>
      </c>
      <c r="F2052" s="34" t="s">
        <v>5413</v>
      </c>
      <c r="G2052" s="34" t="s">
        <v>2270</v>
      </c>
      <c r="H2052" s="34" t="s">
        <v>107</v>
      </c>
      <c r="I2052">
        <v>1</v>
      </c>
      <c r="J2052" s="34" t="s">
        <v>6969</v>
      </c>
      <c r="K2052" s="35">
        <v>43504</v>
      </c>
      <c r="L2052">
        <v>7414.24</v>
      </c>
      <c r="M2052">
        <v>7414.24</v>
      </c>
      <c r="N2052">
        <v>0</v>
      </c>
      <c r="O2052">
        <v>6672.82</v>
      </c>
      <c r="P2052">
        <v>0</v>
      </c>
      <c r="Q2052">
        <v>556.07000000000005</v>
      </c>
      <c r="R2052">
        <v>556.07000000000005</v>
      </c>
      <c r="S2052">
        <v>0</v>
      </c>
    </row>
    <row r="2053" spans="1:19" x14ac:dyDescent="0.25">
      <c r="A2053">
        <v>4</v>
      </c>
      <c r="B2053">
        <v>4332</v>
      </c>
      <c r="C2053" s="34" t="s">
        <v>3736</v>
      </c>
      <c r="D2053" s="34" t="s">
        <v>1909</v>
      </c>
      <c r="E2053" s="34" t="s">
        <v>9</v>
      </c>
      <c r="F2053" s="34" t="s">
        <v>5414</v>
      </c>
      <c r="G2053" s="34" t="s">
        <v>2132</v>
      </c>
      <c r="H2053" s="34" t="s">
        <v>104</v>
      </c>
      <c r="I2053">
        <v>1</v>
      </c>
      <c r="J2053" s="34" t="s">
        <v>6969</v>
      </c>
      <c r="K2053" s="35">
        <v>48092</v>
      </c>
      <c r="L2053">
        <v>235107</v>
      </c>
      <c r="M2053">
        <v>308062</v>
      </c>
      <c r="N2053">
        <v>72955</v>
      </c>
      <c r="O2053">
        <v>277255.8</v>
      </c>
      <c r="P2053">
        <v>65659.5</v>
      </c>
      <c r="Q2053">
        <v>11638.87</v>
      </c>
      <c r="R2053">
        <v>0</v>
      </c>
      <c r="S2053">
        <v>11638.87</v>
      </c>
    </row>
    <row r="2054" spans="1:19" x14ac:dyDescent="0.25">
      <c r="A2054">
        <v>4</v>
      </c>
      <c r="B2054">
        <v>4332</v>
      </c>
      <c r="C2054" s="34" t="s">
        <v>3736</v>
      </c>
      <c r="D2054" s="34" t="s">
        <v>13</v>
      </c>
      <c r="E2054" s="34" t="s">
        <v>9</v>
      </c>
      <c r="F2054" s="34" t="s">
        <v>5415</v>
      </c>
      <c r="G2054" s="34" t="s">
        <v>2554</v>
      </c>
      <c r="H2054" s="34" t="s">
        <v>107</v>
      </c>
      <c r="I2054">
        <v>0.1</v>
      </c>
      <c r="J2054" s="34" t="s">
        <v>6969</v>
      </c>
      <c r="K2054" s="35">
        <v>48092</v>
      </c>
      <c r="L2054">
        <v>3317887.8</v>
      </c>
      <c r="M2054">
        <v>3317887.8</v>
      </c>
      <c r="N2054">
        <v>0</v>
      </c>
      <c r="O2054">
        <v>2986099.02</v>
      </c>
      <c r="P2054">
        <v>0</v>
      </c>
      <c r="Q2054">
        <v>0</v>
      </c>
      <c r="R2054">
        <v>0</v>
      </c>
      <c r="S2054">
        <v>0</v>
      </c>
    </row>
    <row r="2055" spans="1:19" x14ac:dyDescent="0.25">
      <c r="A2055">
        <v>4</v>
      </c>
      <c r="B2055">
        <v>4332</v>
      </c>
      <c r="C2055" s="34" t="s">
        <v>3736</v>
      </c>
      <c r="D2055" s="34" t="s">
        <v>2661</v>
      </c>
      <c r="E2055" s="34" t="s">
        <v>152</v>
      </c>
      <c r="F2055" s="34" t="s">
        <v>5416</v>
      </c>
      <c r="G2055" s="34" t="s">
        <v>2662</v>
      </c>
      <c r="H2055" s="34" t="s">
        <v>149</v>
      </c>
      <c r="I2055">
        <v>0</v>
      </c>
      <c r="J2055" s="34" t="s">
        <v>6969</v>
      </c>
      <c r="K2055" s="35">
        <v>48092</v>
      </c>
      <c r="L2055">
        <v>286727.07</v>
      </c>
      <c r="M2055">
        <v>286727.07</v>
      </c>
      <c r="N2055">
        <v>0</v>
      </c>
      <c r="O2055">
        <v>258054.36</v>
      </c>
      <c r="P2055">
        <v>0</v>
      </c>
      <c r="Q2055">
        <v>19658.919999999998</v>
      </c>
      <c r="R2055">
        <v>0</v>
      </c>
      <c r="S2055">
        <v>19658.919999999998</v>
      </c>
    </row>
    <row r="2056" spans="1:19" x14ac:dyDescent="0.25">
      <c r="A2056">
        <v>4</v>
      </c>
      <c r="B2056">
        <v>4332</v>
      </c>
      <c r="C2056" s="34" t="s">
        <v>3736</v>
      </c>
      <c r="D2056" s="34" t="s">
        <v>1654</v>
      </c>
      <c r="E2056" s="34" t="s">
        <v>131</v>
      </c>
      <c r="F2056" s="34" t="s">
        <v>7641</v>
      </c>
      <c r="G2056" s="34" t="s">
        <v>7642</v>
      </c>
      <c r="H2056" s="34" t="s">
        <v>86</v>
      </c>
      <c r="I2056">
        <v>1</v>
      </c>
      <c r="J2056" s="34" t="s">
        <v>6969</v>
      </c>
      <c r="K2056" s="35">
        <v>43504</v>
      </c>
      <c r="L2056">
        <v>16795.68</v>
      </c>
      <c r="M2056">
        <v>16795.68</v>
      </c>
      <c r="N2056">
        <v>0</v>
      </c>
      <c r="O2056">
        <v>16795.68</v>
      </c>
      <c r="P2056">
        <v>0</v>
      </c>
      <c r="Q2056">
        <v>0</v>
      </c>
      <c r="R2056">
        <v>0</v>
      </c>
      <c r="S2056">
        <v>0</v>
      </c>
    </row>
    <row r="2057" spans="1:19" x14ac:dyDescent="0.25">
      <c r="A2057">
        <v>4</v>
      </c>
      <c r="B2057">
        <v>4332</v>
      </c>
      <c r="C2057" s="34" t="s">
        <v>3736</v>
      </c>
      <c r="D2057" s="34" t="s">
        <v>13</v>
      </c>
      <c r="E2057" s="34" t="s">
        <v>9</v>
      </c>
      <c r="F2057" s="34" t="s">
        <v>5417</v>
      </c>
      <c r="G2057" s="34" t="s">
        <v>2264</v>
      </c>
      <c r="H2057" s="34" t="s">
        <v>104</v>
      </c>
      <c r="I2057">
        <v>1</v>
      </c>
      <c r="J2057" s="34" t="s">
        <v>6969</v>
      </c>
      <c r="K2057" s="35">
        <v>43504</v>
      </c>
      <c r="L2057">
        <v>14247.67</v>
      </c>
      <c r="M2057">
        <v>14247.67</v>
      </c>
      <c r="N2057">
        <v>0</v>
      </c>
      <c r="O2057">
        <v>12822.9</v>
      </c>
      <c r="P2057">
        <v>0</v>
      </c>
      <c r="Q2057">
        <v>1068.58</v>
      </c>
      <c r="R2057">
        <v>1068.58</v>
      </c>
      <c r="S2057">
        <v>0</v>
      </c>
    </row>
    <row r="2058" spans="1:19" x14ac:dyDescent="0.25">
      <c r="A2058">
        <v>4</v>
      </c>
      <c r="B2058">
        <v>4332</v>
      </c>
      <c r="C2058" s="34" t="s">
        <v>3736</v>
      </c>
      <c r="D2058" s="34" t="s">
        <v>8</v>
      </c>
      <c r="E2058" s="34" t="s">
        <v>9</v>
      </c>
      <c r="F2058" s="34" t="s">
        <v>5418</v>
      </c>
      <c r="G2058" s="34" t="s">
        <v>2256</v>
      </c>
      <c r="H2058" s="34" t="s">
        <v>86</v>
      </c>
      <c r="I2058">
        <v>0.02</v>
      </c>
      <c r="J2058" s="34" t="s">
        <v>6969</v>
      </c>
      <c r="K2058" s="35">
        <v>48092</v>
      </c>
      <c r="L2058">
        <v>481360</v>
      </c>
      <c r="M2058">
        <v>481360</v>
      </c>
      <c r="N2058">
        <v>0</v>
      </c>
      <c r="O2058">
        <v>433224</v>
      </c>
      <c r="P2058">
        <v>0</v>
      </c>
      <c r="Q2058">
        <v>18210.899999999998</v>
      </c>
      <c r="R2058">
        <v>5516.44</v>
      </c>
      <c r="S2058">
        <v>12694.46</v>
      </c>
    </row>
    <row r="2059" spans="1:19" x14ac:dyDescent="0.25">
      <c r="A2059">
        <v>4</v>
      </c>
      <c r="B2059">
        <v>4332</v>
      </c>
      <c r="C2059" s="34" t="s">
        <v>3736</v>
      </c>
      <c r="D2059" s="34" t="s">
        <v>1852</v>
      </c>
      <c r="E2059" s="34" t="s">
        <v>147</v>
      </c>
      <c r="F2059" s="34" t="s">
        <v>5419</v>
      </c>
      <c r="G2059" s="34" t="s">
        <v>2127</v>
      </c>
      <c r="H2059" s="34" t="s">
        <v>100</v>
      </c>
      <c r="I2059">
        <v>0.2</v>
      </c>
      <c r="J2059" s="34" t="s">
        <v>6969</v>
      </c>
      <c r="K2059" s="35">
        <v>43760</v>
      </c>
      <c r="L2059">
        <v>10067.06</v>
      </c>
      <c r="M2059">
        <v>10067.06</v>
      </c>
      <c r="N2059">
        <v>0</v>
      </c>
      <c r="O2059">
        <v>9060.35</v>
      </c>
      <c r="P2059">
        <v>0</v>
      </c>
      <c r="Q2059">
        <v>755.03</v>
      </c>
      <c r="R2059">
        <v>755.03</v>
      </c>
      <c r="S2059">
        <v>0</v>
      </c>
    </row>
    <row r="2060" spans="1:19" x14ac:dyDescent="0.25">
      <c r="A2060">
        <v>4</v>
      </c>
      <c r="B2060">
        <v>4332</v>
      </c>
      <c r="C2060" s="34" t="s">
        <v>3736</v>
      </c>
      <c r="D2060" s="34" t="s">
        <v>984</v>
      </c>
      <c r="E2060" s="34" t="s">
        <v>25</v>
      </c>
      <c r="F2060" s="34" t="s">
        <v>5420</v>
      </c>
      <c r="G2060" s="34" t="s">
        <v>2246</v>
      </c>
      <c r="H2060" s="34" t="s">
        <v>86</v>
      </c>
      <c r="I2060">
        <v>1</v>
      </c>
      <c r="J2060" s="34" t="s">
        <v>6969</v>
      </c>
      <c r="K2060" s="35">
        <v>44105</v>
      </c>
      <c r="L2060">
        <v>4181326.23</v>
      </c>
      <c r="M2060">
        <v>4145726.78</v>
      </c>
      <c r="N2060">
        <v>-35599.449999999997</v>
      </c>
      <c r="O2060">
        <v>4130183.23</v>
      </c>
      <c r="P2060">
        <v>-34543.46</v>
      </c>
      <c r="Q2060">
        <v>12440.31</v>
      </c>
      <c r="R2060">
        <v>12440.31</v>
      </c>
      <c r="S2060">
        <v>0</v>
      </c>
    </row>
    <row r="2061" spans="1:19" x14ac:dyDescent="0.25">
      <c r="A2061">
        <v>4</v>
      </c>
      <c r="B2061">
        <v>4332</v>
      </c>
      <c r="C2061" s="34" t="s">
        <v>3736</v>
      </c>
      <c r="D2061" s="34" t="s">
        <v>2103</v>
      </c>
      <c r="E2061" s="34" t="s">
        <v>2038</v>
      </c>
      <c r="F2061" s="34" t="s">
        <v>5421</v>
      </c>
      <c r="G2061" s="34" t="s">
        <v>2189</v>
      </c>
      <c r="H2061" s="34" t="s">
        <v>124</v>
      </c>
      <c r="I2061">
        <v>1</v>
      </c>
      <c r="J2061" s="34" t="s">
        <v>6969</v>
      </c>
      <c r="K2061" s="35">
        <v>43504</v>
      </c>
      <c r="L2061">
        <v>13118.54</v>
      </c>
      <c r="M2061">
        <v>13118.54</v>
      </c>
      <c r="N2061">
        <v>0</v>
      </c>
      <c r="O2061">
        <v>11806.69</v>
      </c>
      <c r="P2061">
        <v>0</v>
      </c>
      <c r="Q2061">
        <v>983.89</v>
      </c>
      <c r="R2061">
        <v>983.89</v>
      </c>
      <c r="S2061">
        <v>0</v>
      </c>
    </row>
    <row r="2062" spans="1:19" x14ac:dyDescent="0.25">
      <c r="A2062">
        <v>4</v>
      </c>
      <c r="B2062">
        <v>4332</v>
      </c>
      <c r="C2062" s="34" t="s">
        <v>3736</v>
      </c>
      <c r="D2062" s="34" t="s">
        <v>255</v>
      </c>
      <c r="E2062" s="34" t="s">
        <v>255</v>
      </c>
      <c r="F2062" s="34" t="s">
        <v>5422</v>
      </c>
      <c r="G2062" s="34" t="s">
        <v>2348</v>
      </c>
      <c r="H2062" s="34" t="s">
        <v>107</v>
      </c>
      <c r="I2062">
        <v>1</v>
      </c>
      <c r="J2062" s="34" t="s">
        <v>6969</v>
      </c>
      <c r="K2062" s="35">
        <v>43507</v>
      </c>
      <c r="L2062">
        <v>9823.75</v>
      </c>
      <c r="M2062">
        <v>9823.75</v>
      </c>
      <c r="N2062">
        <v>0</v>
      </c>
      <c r="O2062">
        <v>8841.3799999999992</v>
      </c>
      <c r="P2062">
        <v>0</v>
      </c>
      <c r="Q2062">
        <v>736.78</v>
      </c>
      <c r="R2062">
        <v>736.78</v>
      </c>
      <c r="S2062">
        <v>0</v>
      </c>
    </row>
    <row r="2063" spans="1:19" x14ac:dyDescent="0.25">
      <c r="A2063">
        <v>4</v>
      </c>
      <c r="B2063">
        <v>4332</v>
      </c>
      <c r="C2063" s="34" t="s">
        <v>3736</v>
      </c>
      <c r="D2063" s="34" t="s">
        <v>424</v>
      </c>
      <c r="E2063" s="34" t="s">
        <v>82</v>
      </c>
      <c r="F2063" s="34" t="s">
        <v>5423</v>
      </c>
      <c r="G2063" s="34" t="s">
        <v>2140</v>
      </c>
      <c r="H2063" s="34" t="s">
        <v>124</v>
      </c>
      <c r="I2063">
        <v>1</v>
      </c>
      <c r="J2063" s="34" t="s">
        <v>6969</v>
      </c>
      <c r="K2063" s="35">
        <v>43504</v>
      </c>
      <c r="L2063">
        <v>4204.45</v>
      </c>
      <c r="M2063">
        <v>4204.45</v>
      </c>
      <c r="N2063">
        <v>0</v>
      </c>
      <c r="O2063">
        <v>3784.01</v>
      </c>
      <c r="P2063">
        <v>0</v>
      </c>
      <c r="Q2063">
        <v>315.33</v>
      </c>
      <c r="R2063">
        <v>315.33</v>
      </c>
      <c r="S2063">
        <v>0</v>
      </c>
    </row>
    <row r="2064" spans="1:19" x14ac:dyDescent="0.25">
      <c r="A2064">
        <v>4</v>
      </c>
      <c r="B2064">
        <v>4332</v>
      </c>
      <c r="C2064" s="34" t="s">
        <v>3736</v>
      </c>
      <c r="D2064" s="34" t="s">
        <v>2123</v>
      </c>
      <c r="E2064" s="34" t="s">
        <v>76</v>
      </c>
      <c r="F2064" s="34" t="s">
        <v>5424</v>
      </c>
      <c r="G2064" s="34" t="s">
        <v>2200</v>
      </c>
      <c r="H2064" s="34" t="s">
        <v>107</v>
      </c>
      <c r="I2064">
        <v>0</v>
      </c>
      <c r="J2064" s="34" t="s">
        <v>6969</v>
      </c>
      <c r="K2064" s="35">
        <v>43571</v>
      </c>
      <c r="L2064">
        <v>75830.179999999993</v>
      </c>
      <c r="M2064">
        <v>75830.179999999993</v>
      </c>
      <c r="N2064">
        <v>0</v>
      </c>
      <c r="O2064">
        <v>68247.16</v>
      </c>
      <c r="P2064">
        <v>0</v>
      </c>
      <c r="Q2064">
        <v>5687.26</v>
      </c>
      <c r="R2064">
        <v>5687.26</v>
      </c>
      <c r="S2064">
        <v>0</v>
      </c>
    </row>
    <row r="2065" spans="1:19" x14ac:dyDescent="0.25">
      <c r="A2065">
        <v>4</v>
      </c>
      <c r="B2065">
        <v>4332</v>
      </c>
      <c r="C2065" s="34" t="s">
        <v>3736</v>
      </c>
      <c r="D2065" s="34" t="s">
        <v>1590</v>
      </c>
      <c r="E2065" s="34" t="s">
        <v>9</v>
      </c>
      <c r="F2065" s="34" t="s">
        <v>5425</v>
      </c>
      <c r="G2065" s="34" t="s">
        <v>2186</v>
      </c>
      <c r="H2065" s="34" t="s">
        <v>100</v>
      </c>
      <c r="I2065">
        <v>1</v>
      </c>
      <c r="J2065" s="34" t="s">
        <v>6969</v>
      </c>
      <c r="K2065" s="35">
        <v>43504</v>
      </c>
      <c r="L2065">
        <v>11828.81</v>
      </c>
      <c r="M2065">
        <v>11828.81</v>
      </c>
      <c r="N2065">
        <v>0</v>
      </c>
      <c r="O2065">
        <v>10645.93</v>
      </c>
      <c r="P2065">
        <v>0</v>
      </c>
      <c r="Q2065">
        <v>887.16</v>
      </c>
      <c r="R2065">
        <v>887.16</v>
      </c>
      <c r="S2065">
        <v>0</v>
      </c>
    </row>
    <row r="2066" spans="1:19" x14ac:dyDescent="0.25">
      <c r="A2066">
        <v>4</v>
      </c>
      <c r="B2066">
        <v>4332</v>
      </c>
      <c r="C2066" s="34" t="s">
        <v>3736</v>
      </c>
      <c r="D2066" s="34" t="s">
        <v>795</v>
      </c>
      <c r="E2066" s="34" t="s">
        <v>60</v>
      </c>
      <c r="F2066" s="34" t="s">
        <v>5426</v>
      </c>
      <c r="G2066" s="34" t="s">
        <v>2112</v>
      </c>
      <c r="H2066" s="34" t="s">
        <v>104</v>
      </c>
      <c r="I2066">
        <v>1</v>
      </c>
      <c r="J2066" s="34" t="s">
        <v>6969</v>
      </c>
      <c r="K2066" s="35">
        <v>43504</v>
      </c>
      <c r="L2066">
        <v>59904.37</v>
      </c>
      <c r="M2066">
        <v>59904.37</v>
      </c>
      <c r="N2066">
        <v>0</v>
      </c>
      <c r="O2066">
        <v>53913.93</v>
      </c>
      <c r="P2066">
        <v>0</v>
      </c>
      <c r="Q2066">
        <v>4492.83</v>
      </c>
      <c r="R2066">
        <v>4492.83</v>
      </c>
      <c r="S2066">
        <v>0</v>
      </c>
    </row>
    <row r="2067" spans="1:19" x14ac:dyDescent="0.25">
      <c r="A2067">
        <v>4</v>
      </c>
      <c r="B2067">
        <v>4332</v>
      </c>
      <c r="C2067" s="34" t="s">
        <v>3736</v>
      </c>
      <c r="D2067" s="34" t="s">
        <v>795</v>
      </c>
      <c r="E2067" s="34" t="s">
        <v>60</v>
      </c>
      <c r="F2067" s="34" t="s">
        <v>5427</v>
      </c>
      <c r="G2067" s="34" t="s">
        <v>2055</v>
      </c>
      <c r="H2067" s="34" t="s">
        <v>86</v>
      </c>
      <c r="I2067">
        <v>1</v>
      </c>
      <c r="J2067" s="34" t="s">
        <v>6969</v>
      </c>
      <c r="K2067" s="35">
        <v>43504</v>
      </c>
      <c r="L2067">
        <v>26090</v>
      </c>
      <c r="M2067">
        <v>26090</v>
      </c>
      <c r="N2067">
        <v>0</v>
      </c>
      <c r="O2067">
        <v>23481</v>
      </c>
      <c r="P2067">
        <v>0</v>
      </c>
      <c r="Q2067">
        <v>1956.75</v>
      </c>
      <c r="R2067">
        <v>1956.75</v>
      </c>
      <c r="S2067">
        <v>0</v>
      </c>
    </row>
    <row r="2068" spans="1:19" x14ac:dyDescent="0.25">
      <c r="A2068">
        <v>4</v>
      </c>
      <c r="B2068">
        <v>4332</v>
      </c>
      <c r="C2068" s="34" t="s">
        <v>3736</v>
      </c>
      <c r="D2068" s="34" t="s">
        <v>1132</v>
      </c>
      <c r="E2068" s="34" t="s">
        <v>93</v>
      </c>
      <c r="F2068" s="34" t="s">
        <v>5428</v>
      </c>
      <c r="G2068" s="34" t="s">
        <v>3404</v>
      </c>
      <c r="H2068" s="34" t="s">
        <v>104</v>
      </c>
      <c r="I2068">
        <v>0.4</v>
      </c>
      <c r="J2068" s="34" t="s">
        <v>6969</v>
      </c>
      <c r="K2068" s="35">
        <v>48092</v>
      </c>
      <c r="L2068">
        <v>239134</v>
      </c>
      <c r="M2068">
        <v>2053627</v>
      </c>
      <c r="N2068">
        <v>1814493</v>
      </c>
      <c r="O2068">
        <v>1848264.3</v>
      </c>
      <c r="P2068">
        <v>1633043.7</v>
      </c>
      <c r="Q2068">
        <v>17935.05</v>
      </c>
      <c r="R2068">
        <v>17935.05</v>
      </c>
      <c r="S2068">
        <v>0</v>
      </c>
    </row>
    <row r="2069" spans="1:19" x14ac:dyDescent="0.25">
      <c r="A2069">
        <v>4</v>
      </c>
      <c r="B2069">
        <v>4332</v>
      </c>
      <c r="C2069" s="34" t="s">
        <v>3736</v>
      </c>
      <c r="D2069" s="34" t="s">
        <v>36</v>
      </c>
      <c r="E2069" s="34" t="s">
        <v>37</v>
      </c>
      <c r="F2069" s="34" t="s">
        <v>5429</v>
      </c>
      <c r="G2069" s="34" t="s">
        <v>2399</v>
      </c>
      <c r="H2069" s="34" t="s">
        <v>107</v>
      </c>
      <c r="I2069">
        <v>0</v>
      </c>
      <c r="J2069" s="34" t="s">
        <v>6969</v>
      </c>
      <c r="K2069" s="35">
        <v>48092</v>
      </c>
      <c r="L2069">
        <v>5095975</v>
      </c>
      <c r="M2069">
        <v>5095975</v>
      </c>
      <c r="N2069">
        <v>0</v>
      </c>
      <c r="O2069">
        <v>4586377.5</v>
      </c>
      <c r="P2069">
        <v>0</v>
      </c>
      <c r="Q2069">
        <v>0</v>
      </c>
      <c r="R2069">
        <v>0</v>
      </c>
      <c r="S2069">
        <v>0</v>
      </c>
    </row>
    <row r="2070" spans="1:19" x14ac:dyDescent="0.25">
      <c r="A2070">
        <v>4</v>
      </c>
      <c r="B2070">
        <v>4332</v>
      </c>
      <c r="C2070" s="34" t="s">
        <v>3736</v>
      </c>
      <c r="D2070" s="34" t="s">
        <v>90</v>
      </c>
      <c r="E2070" s="34" t="s">
        <v>9</v>
      </c>
      <c r="F2070" s="34" t="s">
        <v>5430</v>
      </c>
      <c r="G2070" s="34" t="s">
        <v>2195</v>
      </c>
      <c r="H2070" s="34" t="s">
        <v>107</v>
      </c>
      <c r="I2070">
        <v>0</v>
      </c>
      <c r="J2070" s="34" t="s">
        <v>6969</v>
      </c>
      <c r="K2070" s="35">
        <v>48092</v>
      </c>
      <c r="L2070">
        <v>13062.6</v>
      </c>
      <c r="M2070">
        <v>13062.6</v>
      </c>
      <c r="N2070">
        <v>0</v>
      </c>
      <c r="O2070">
        <v>11756.34</v>
      </c>
      <c r="P2070">
        <v>0</v>
      </c>
      <c r="Q2070">
        <v>979.7</v>
      </c>
      <c r="R2070">
        <v>979.7</v>
      </c>
      <c r="S2070">
        <v>0</v>
      </c>
    </row>
    <row r="2071" spans="1:19" x14ac:dyDescent="0.25">
      <c r="A2071">
        <v>4</v>
      </c>
      <c r="B2071">
        <v>4332</v>
      </c>
      <c r="C2071" s="34" t="s">
        <v>3736</v>
      </c>
      <c r="D2071" s="34" t="s">
        <v>282</v>
      </c>
      <c r="E2071" s="34" t="s">
        <v>131</v>
      </c>
      <c r="F2071" s="34" t="s">
        <v>5431</v>
      </c>
      <c r="G2071" s="34" t="s">
        <v>283</v>
      </c>
      <c r="H2071" s="34" t="s">
        <v>100</v>
      </c>
      <c r="I2071">
        <v>1</v>
      </c>
      <c r="J2071" s="34" t="s">
        <v>6969</v>
      </c>
      <c r="K2071" s="35">
        <v>43986</v>
      </c>
      <c r="L2071">
        <v>264360.07</v>
      </c>
      <c r="M2071">
        <v>166298.06</v>
      </c>
      <c r="N2071">
        <v>-98062.01</v>
      </c>
      <c r="O2071">
        <v>149668.26</v>
      </c>
      <c r="P2071">
        <v>-88255.81</v>
      </c>
      <c r="Q2071">
        <v>12483.43</v>
      </c>
      <c r="R2071">
        <v>12483.43</v>
      </c>
      <c r="S2071">
        <v>0</v>
      </c>
    </row>
    <row r="2072" spans="1:19" x14ac:dyDescent="0.25">
      <c r="A2072">
        <v>4</v>
      </c>
      <c r="B2072">
        <v>4332</v>
      </c>
      <c r="C2072" s="34" t="s">
        <v>3736</v>
      </c>
      <c r="D2072" s="34" t="s">
        <v>1978</v>
      </c>
      <c r="E2072" s="34" t="s">
        <v>9</v>
      </c>
      <c r="F2072" s="34" t="s">
        <v>5432</v>
      </c>
      <c r="G2072" s="34" t="s">
        <v>2183</v>
      </c>
      <c r="H2072" s="34" t="s">
        <v>107</v>
      </c>
      <c r="I2072">
        <v>1</v>
      </c>
      <c r="J2072" s="34" t="s">
        <v>6969</v>
      </c>
      <c r="K2072" s="35">
        <v>43504</v>
      </c>
      <c r="L2072">
        <v>3707.84</v>
      </c>
      <c r="M2072">
        <v>3707.84</v>
      </c>
      <c r="N2072">
        <v>0</v>
      </c>
      <c r="O2072">
        <v>3337.06</v>
      </c>
      <c r="P2072">
        <v>0</v>
      </c>
      <c r="Q2072">
        <v>278.08999999999997</v>
      </c>
      <c r="R2072">
        <v>278.08999999999997</v>
      </c>
      <c r="S2072">
        <v>0</v>
      </c>
    </row>
    <row r="2073" spans="1:19" x14ac:dyDescent="0.25">
      <c r="A2073">
        <v>4</v>
      </c>
      <c r="B2073">
        <v>4332</v>
      </c>
      <c r="C2073" s="34" t="s">
        <v>3736</v>
      </c>
      <c r="D2073" s="34" t="s">
        <v>917</v>
      </c>
      <c r="E2073" s="34" t="s">
        <v>25</v>
      </c>
      <c r="F2073" s="34" t="s">
        <v>5433</v>
      </c>
      <c r="G2073" s="34" t="s">
        <v>2856</v>
      </c>
      <c r="H2073" s="34" t="s">
        <v>107</v>
      </c>
      <c r="I2073">
        <v>1</v>
      </c>
      <c r="J2073" s="34" t="s">
        <v>6969</v>
      </c>
      <c r="K2073" s="35">
        <v>43588</v>
      </c>
      <c r="L2073">
        <v>18586.2</v>
      </c>
      <c r="M2073">
        <v>18586.2</v>
      </c>
      <c r="N2073">
        <v>0</v>
      </c>
      <c r="O2073">
        <v>16727.580000000002</v>
      </c>
      <c r="P2073">
        <v>0</v>
      </c>
      <c r="Q2073">
        <v>1393.97</v>
      </c>
      <c r="R2073">
        <v>1393.97</v>
      </c>
      <c r="S2073">
        <v>0</v>
      </c>
    </row>
    <row r="2074" spans="1:19" x14ac:dyDescent="0.25">
      <c r="A2074">
        <v>4</v>
      </c>
      <c r="B2074">
        <v>4332</v>
      </c>
      <c r="C2074" s="34" t="s">
        <v>3736</v>
      </c>
      <c r="D2074" s="34" t="s">
        <v>1949</v>
      </c>
      <c r="E2074" s="34" t="s">
        <v>404</v>
      </c>
      <c r="F2074" s="34" t="s">
        <v>5434</v>
      </c>
      <c r="G2074" s="34" t="s">
        <v>2092</v>
      </c>
      <c r="H2074" s="34" t="s">
        <v>124</v>
      </c>
      <c r="I2074">
        <v>0</v>
      </c>
      <c r="J2074" s="34" t="s">
        <v>6969</v>
      </c>
      <c r="K2074" s="35">
        <v>43504</v>
      </c>
      <c r="L2074">
        <v>111329.66</v>
      </c>
      <c r="M2074">
        <v>111329.66</v>
      </c>
      <c r="N2074">
        <v>0</v>
      </c>
      <c r="O2074">
        <v>100196.69</v>
      </c>
      <c r="P2074">
        <v>0</v>
      </c>
      <c r="Q2074">
        <v>8349.73</v>
      </c>
      <c r="R2074">
        <v>8349.7199999999993</v>
      </c>
      <c r="S2074">
        <v>0.01</v>
      </c>
    </row>
    <row r="2075" spans="1:19" x14ac:dyDescent="0.25">
      <c r="A2075">
        <v>4</v>
      </c>
      <c r="B2075">
        <v>4332</v>
      </c>
      <c r="C2075" s="34" t="s">
        <v>3736</v>
      </c>
      <c r="D2075" s="34" t="s">
        <v>1949</v>
      </c>
      <c r="E2075" s="34" t="s">
        <v>404</v>
      </c>
      <c r="F2075" s="34" t="s">
        <v>5435</v>
      </c>
      <c r="G2075" s="34" t="s">
        <v>2121</v>
      </c>
      <c r="H2075" s="34" t="s">
        <v>124</v>
      </c>
      <c r="I2075">
        <v>0</v>
      </c>
      <c r="J2075" s="34" t="s">
        <v>6969</v>
      </c>
      <c r="K2075" s="35">
        <v>43504</v>
      </c>
      <c r="L2075">
        <v>110295.72</v>
      </c>
      <c r="M2075">
        <v>110295.72</v>
      </c>
      <c r="N2075">
        <v>0</v>
      </c>
      <c r="O2075">
        <v>99266.15</v>
      </c>
      <c r="P2075">
        <v>0</v>
      </c>
      <c r="Q2075">
        <v>8272.18</v>
      </c>
      <c r="R2075">
        <v>8272.18</v>
      </c>
      <c r="S2075">
        <v>0</v>
      </c>
    </row>
    <row r="2076" spans="1:19" x14ac:dyDescent="0.25">
      <c r="A2076">
        <v>4</v>
      </c>
      <c r="B2076">
        <v>4332</v>
      </c>
      <c r="C2076" s="34" t="s">
        <v>3736</v>
      </c>
      <c r="D2076" s="34" t="s">
        <v>1438</v>
      </c>
      <c r="E2076" s="34" t="s">
        <v>60</v>
      </c>
      <c r="F2076" s="34" t="s">
        <v>7643</v>
      </c>
      <c r="G2076" s="34" t="s">
        <v>7644</v>
      </c>
      <c r="H2076" s="34" t="s">
        <v>86</v>
      </c>
      <c r="I2076">
        <v>1</v>
      </c>
      <c r="J2076" s="34" t="s">
        <v>6969</v>
      </c>
      <c r="K2076" s="35">
        <v>43930</v>
      </c>
      <c r="L2076">
        <v>180300.46</v>
      </c>
      <c r="M2076">
        <v>180300.46</v>
      </c>
      <c r="N2076">
        <v>0</v>
      </c>
      <c r="O2076">
        <v>180300.46</v>
      </c>
      <c r="P2076">
        <v>0</v>
      </c>
      <c r="Q2076">
        <v>0</v>
      </c>
      <c r="R2076">
        <v>0</v>
      </c>
      <c r="S2076">
        <v>0</v>
      </c>
    </row>
    <row r="2077" spans="1:19" x14ac:dyDescent="0.25">
      <c r="A2077">
        <v>4</v>
      </c>
      <c r="B2077">
        <v>4332</v>
      </c>
      <c r="C2077" s="34" t="s">
        <v>3736</v>
      </c>
      <c r="D2077" s="34" t="s">
        <v>702</v>
      </c>
      <c r="E2077" s="34" t="s">
        <v>9</v>
      </c>
      <c r="F2077" s="34" t="s">
        <v>7645</v>
      </c>
      <c r="G2077" s="34" t="s">
        <v>7646</v>
      </c>
      <c r="H2077" s="34" t="s">
        <v>86</v>
      </c>
      <c r="I2077">
        <v>1</v>
      </c>
      <c r="J2077" s="34" t="s">
        <v>6969</v>
      </c>
      <c r="K2077" s="35">
        <v>43334</v>
      </c>
      <c r="L2077">
        <v>4874.59</v>
      </c>
      <c r="M2077">
        <v>4874.59</v>
      </c>
      <c r="N2077">
        <v>0</v>
      </c>
      <c r="O2077">
        <v>4874.59</v>
      </c>
      <c r="P2077">
        <v>0</v>
      </c>
      <c r="Q2077">
        <v>0</v>
      </c>
      <c r="R2077">
        <v>0</v>
      </c>
      <c r="S2077">
        <v>0</v>
      </c>
    </row>
    <row r="2078" spans="1:19" x14ac:dyDescent="0.25">
      <c r="A2078">
        <v>4</v>
      </c>
      <c r="B2078">
        <v>4332</v>
      </c>
      <c r="C2078" s="34" t="s">
        <v>3736</v>
      </c>
      <c r="D2078" s="34" t="s">
        <v>174</v>
      </c>
      <c r="E2078" s="34" t="s">
        <v>9</v>
      </c>
      <c r="F2078" s="34" t="s">
        <v>5436</v>
      </c>
      <c r="G2078" s="34" t="s">
        <v>2300</v>
      </c>
      <c r="H2078" s="34" t="s">
        <v>107</v>
      </c>
      <c r="I2078">
        <v>1</v>
      </c>
      <c r="J2078" s="34" t="s">
        <v>6969</v>
      </c>
      <c r="K2078" s="35">
        <v>43504</v>
      </c>
      <c r="L2078">
        <v>10000</v>
      </c>
      <c r="M2078">
        <v>10000</v>
      </c>
      <c r="N2078">
        <v>0</v>
      </c>
      <c r="O2078">
        <v>9000</v>
      </c>
      <c r="P2078">
        <v>0</v>
      </c>
      <c r="Q2078">
        <v>750</v>
      </c>
      <c r="R2078">
        <v>750</v>
      </c>
      <c r="S2078">
        <v>0</v>
      </c>
    </row>
    <row r="2079" spans="1:19" x14ac:dyDescent="0.25">
      <c r="A2079">
        <v>4</v>
      </c>
      <c r="B2079">
        <v>4332</v>
      </c>
      <c r="C2079" s="34" t="s">
        <v>3736</v>
      </c>
      <c r="D2079" s="34" t="s">
        <v>75</v>
      </c>
      <c r="E2079" s="34" t="s">
        <v>76</v>
      </c>
      <c r="F2079" s="34" t="s">
        <v>5437</v>
      </c>
      <c r="G2079" s="34" t="s">
        <v>2101</v>
      </c>
      <c r="H2079" s="34" t="s">
        <v>107</v>
      </c>
      <c r="I2079">
        <v>0</v>
      </c>
      <c r="J2079" s="34" t="s">
        <v>6969</v>
      </c>
      <c r="K2079" s="35">
        <v>43959</v>
      </c>
      <c r="L2079">
        <v>22366.080000000002</v>
      </c>
      <c r="M2079">
        <v>22366.080000000002</v>
      </c>
      <c r="N2079">
        <v>0</v>
      </c>
      <c r="O2079">
        <v>20129.47</v>
      </c>
      <c r="P2079">
        <v>0</v>
      </c>
      <c r="Q2079">
        <v>1677.46</v>
      </c>
      <c r="R2079">
        <v>1677.46</v>
      </c>
      <c r="S2079">
        <v>0</v>
      </c>
    </row>
    <row r="2080" spans="1:19" x14ac:dyDescent="0.25">
      <c r="A2080">
        <v>4</v>
      </c>
      <c r="B2080">
        <v>4332</v>
      </c>
      <c r="C2080" s="34" t="s">
        <v>3736</v>
      </c>
      <c r="D2080" s="34" t="s">
        <v>47</v>
      </c>
      <c r="E2080" s="34" t="s">
        <v>48</v>
      </c>
      <c r="F2080" s="34" t="s">
        <v>5438</v>
      </c>
      <c r="G2080" s="34" t="s">
        <v>2558</v>
      </c>
      <c r="H2080" s="34" t="s">
        <v>100</v>
      </c>
      <c r="I2080">
        <v>0.6</v>
      </c>
      <c r="J2080" s="34" t="s">
        <v>6969</v>
      </c>
      <c r="K2080" s="35">
        <v>43676</v>
      </c>
      <c r="L2080">
        <v>15949.27</v>
      </c>
      <c r="M2080">
        <v>15949.27</v>
      </c>
      <c r="N2080">
        <v>0</v>
      </c>
      <c r="O2080">
        <v>14354.34</v>
      </c>
      <c r="P2080">
        <v>0</v>
      </c>
      <c r="Q2080">
        <v>1196.2</v>
      </c>
      <c r="R2080">
        <v>1196.2</v>
      </c>
      <c r="S2080">
        <v>0</v>
      </c>
    </row>
    <row r="2081" spans="1:19" x14ac:dyDescent="0.25">
      <c r="A2081">
        <v>4</v>
      </c>
      <c r="B2081">
        <v>4332</v>
      </c>
      <c r="C2081" s="34" t="s">
        <v>3736</v>
      </c>
      <c r="D2081" s="34" t="s">
        <v>284</v>
      </c>
      <c r="E2081" s="34" t="s">
        <v>37</v>
      </c>
      <c r="F2081" s="34" t="s">
        <v>5439</v>
      </c>
      <c r="G2081" s="34" t="s">
        <v>2076</v>
      </c>
      <c r="H2081" s="34" t="s">
        <v>124</v>
      </c>
      <c r="I2081">
        <v>0</v>
      </c>
      <c r="J2081" s="34" t="s">
        <v>6969</v>
      </c>
      <c r="K2081" s="35">
        <v>43760</v>
      </c>
      <c r="L2081">
        <v>55273.45</v>
      </c>
      <c r="M2081">
        <v>55273.45</v>
      </c>
      <c r="N2081">
        <v>0</v>
      </c>
      <c r="O2081">
        <v>49746.11</v>
      </c>
      <c r="P2081">
        <v>0</v>
      </c>
      <c r="Q2081">
        <v>4145.51</v>
      </c>
      <c r="R2081">
        <v>4145.51</v>
      </c>
      <c r="S2081">
        <v>0</v>
      </c>
    </row>
    <row r="2082" spans="1:19" x14ac:dyDescent="0.25">
      <c r="A2082">
        <v>4</v>
      </c>
      <c r="B2082">
        <v>4332</v>
      </c>
      <c r="C2082" s="34" t="s">
        <v>3736</v>
      </c>
      <c r="D2082" s="34" t="s">
        <v>1909</v>
      </c>
      <c r="E2082" s="34" t="s">
        <v>9</v>
      </c>
      <c r="F2082" s="34" t="s">
        <v>5440</v>
      </c>
      <c r="G2082" s="34" t="s">
        <v>2291</v>
      </c>
      <c r="H2082" s="34" t="s">
        <v>100</v>
      </c>
      <c r="I2082">
        <v>0.1</v>
      </c>
      <c r="J2082" s="34" t="s">
        <v>6969</v>
      </c>
      <c r="K2082" s="35">
        <v>43504</v>
      </c>
      <c r="L2082">
        <v>12727.19</v>
      </c>
      <c r="M2082">
        <v>12727.19</v>
      </c>
      <c r="N2082">
        <v>0</v>
      </c>
      <c r="O2082">
        <v>11454.47</v>
      </c>
      <c r="P2082">
        <v>0</v>
      </c>
      <c r="Q2082">
        <v>954.54</v>
      </c>
      <c r="R2082">
        <v>954.54</v>
      </c>
      <c r="S2082">
        <v>0</v>
      </c>
    </row>
    <row r="2083" spans="1:19" x14ac:dyDescent="0.25">
      <c r="A2083">
        <v>4</v>
      </c>
      <c r="B2083">
        <v>4332</v>
      </c>
      <c r="C2083" s="34" t="s">
        <v>3736</v>
      </c>
      <c r="D2083" s="34" t="s">
        <v>98</v>
      </c>
      <c r="E2083" s="34" t="s">
        <v>147</v>
      </c>
      <c r="F2083" s="34" t="s">
        <v>5441</v>
      </c>
      <c r="G2083" s="34" t="s">
        <v>3200</v>
      </c>
      <c r="H2083" s="34" t="s">
        <v>104</v>
      </c>
      <c r="I2083">
        <v>0</v>
      </c>
      <c r="J2083" s="34" t="s">
        <v>6969</v>
      </c>
      <c r="K2083" s="35">
        <v>48092</v>
      </c>
      <c r="L2083">
        <v>3553050</v>
      </c>
      <c r="M2083">
        <v>3553050</v>
      </c>
      <c r="N2083">
        <v>0</v>
      </c>
      <c r="O2083">
        <v>3197745</v>
      </c>
      <c r="P2083">
        <v>0</v>
      </c>
      <c r="Q2083">
        <v>0</v>
      </c>
      <c r="R2083">
        <v>0</v>
      </c>
      <c r="S2083">
        <v>0</v>
      </c>
    </row>
    <row r="2084" spans="1:19" x14ac:dyDescent="0.25">
      <c r="A2084">
        <v>4</v>
      </c>
      <c r="B2084">
        <v>4332</v>
      </c>
      <c r="C2084" s="34" t="s">
        <v>3736</v>
      </c>
      <c r="D2084" s="34" t="s">
        <v>122</v>
      </c>
      <c r="E2084" s="34" t="s">
        <v>122</v>
      </c>
      <c r="F2084" s="34" t="s">
        <v>5442</v>
      </c>
      <c r="G2084" s="34" t="s">
        <v>416</v>
      </c>
      <c r="H2084" s="34" t="s">
        <v>104</v>
      </c>
      <c r="I2084">
        <v>0</v>
      </c>
      <c r="J2084" s="34" t="s">
        <v>6969</v>
      </c>
      <c r="K2084" s="35">
        <v>43294</v>
      </c>
      <c r="L2084">
        <v>8413.2800000000007</v>
      </c>
      <c r="M2084">
        <v>8413.2800000000007</v>
      </c>
      <c r="N2084">
        <v>0</v>
      </c>
      <c r="O2084">
        <v>7571.95</v>
      </c>
      <c r="P2084">
        <v>0</v>
      </c>
      <c r="Q2084">
        <v>631</v>
      </c>
      <c r="R2084">
        <v>631</v>
      </c>
      <c r="S2084">
        <v>0</v>
      </c>
    </row>
    <row r="2085" spans="1:19" x14ac:dyDescent="0.25">
      <c r="A2085">
        <v>4</v>
      </c>
      <c r="B2085">
        <v>4332</v>
      </c>
      <c r="C2085" s="34" t="s">
        <v>3736</v>
      </c>
      <c r="D2085" s="34" t="s">
        <v>947</v>
      </c>
      <c r="E2085" s="34" t="s">
        <v>948</v>
      </c>
      <c r="F2085" s="34" t="s">
        <v>5443</v>
      </c>
      <c r="G2085" s="34" t="s">
        <v>2100</v>
      </c>
      <c r="H2085" s="34" t="s">
        <v>124</v>
      </c>
      <c r="I2085">
        <v>0</v>
      </c>
      <c r="J2085" s="34" t="s">
        <v>6969</v>
      </c>
      <c r="K2085" s="35">
        <v>48092</v>
      </c>
      <c r="L2085">
        <v>212517.96</v>
      </c>
      <c r="M2085">
        <v>213941.76000000001</v>
      </c>
      <c r="N2085">
        <v>1423.8</v>
      </c>
      <c r="O2085">
        <v>192547.58</v>
      </c>
      <c r="P2085">
        <v>1281.42</v>
      </c>
      <c r="Q2085">
        <v>0</v>
      </c>
      <c r="R2085">
        <v>0</v>
      </c>
      <c r="S2085">
        <v>0</v>
      </c>
    </row>
    <row r="2086" spans="1:19" x14ac:dyDescent="0.25">
      <c r="A2086">
        <v>4</v>
      </c>
      <c r="B2086">
        <v>4332</v>
      </c>
      <c r="C2086" s="34" t="s">
        <v>3736</v>
      </c>
      <c r="D2086" s="34" t="s">
        <v>1728</v>
      </c>
      <c r="E2086" s="34" t="s">
        <v>122</v>
      </c>
      <c r="F2086" s="34" t="s">
        <v>5444</v>
      </c>
      <c r="G2086" s="34" t="s">
        <v>2472</v>
      </c>
      <c r="H2086" s="34" t="s">
        <v>107</v>
      </c>
      <c r="I2086">
        <v>0.01</v>
      </c>
      <c r="J2086" s="34" t="s">
        <v>6969</v>
      </c>
      <c r="K2086" s="35">
        <v>48092</v>
      </c>
      <c r="L2086">
        <v>5000</v>
      </c>
      <c r="M2086">
        <v>7227.56</v>
      </c>
      <c r="N2086">
        <v>2227.56</v>
      </c>
      <c r="O2086">
        <v>6504.8</v>
      </c>
      <c r="P2086">
        <v>2004.8</v>
      </c>
      <c r="Q2086">
        <v>542.06999999999994</v>
      </c>
      <c r="R2086">
        <v>542.05999999999995</v>
      </c>
      <c r="S2086">
        <v>0.01</v>
      </c>
    </row>
    <row r="2087" spans="1:19" x14ac:dyDescent="0.25">
      <c r="A2087">
        <v>4</v>
      </c>
      <c r="B2087">
        <v>4332</v>
      </c>
      <c r="C2087" s="34" t="s">
        <v>3736</v>
      </c>
      <c r="D2087" s="34" t="s">
        <v>81</v>
      </c>
      <c r="E2087" s="34" t="s">
        <v>82</v>
      </c>
      <c r="F2087" s="34" t="s">
        <v>5445</v>
      </c>
      <c r="G2087" s="34" t="s">
        <v>3024</v>
      </c>
      <c r="H2087" s="34" t="s">
        <v>104</v>
      </c>
      <c r="I2087">
        <v>0.01</v>
      </c>
      <c r="J2087" s="34" t="s">
        <v>6969</v>
      </c>
      <c r="K2087" s="35">
        <v>48092</v>
      </c>
      <c r="L2087">
        <v>323188</v>
      </c>
      <c r="M2087">
        <v>323188</v>
      </c>
      <c r="N2087">
        <v>0</v>
      </c>
      <c r="O2087">
        <v>290869.2</v>
      </c>
      <c r="P2087">
        <v>0</v>
      </c>
      <c r="Q2087">
        <v>1473.75</v>
      </c>
      <c r="R2087">
        <v>0</v>
      </c>
      <c r="S2087">
        <v>1473.75</v>
      </c>
    </row>
    <row r="2088" spans="1:19" x14ac:dyDescent="0.25">
      <c r="A2088">
        <v>4</v>
      </c>
      <c r="B2088">
        <v>4332</v>
      </c>
      <c r="C2088" s="34" t="s">
        <v>3736</v>
      </c>
      <c r="D2088" s="34" t="s">
        <v>947</v>
      </c>
      <c r="E2088" s="34" t="s">
        <v>948</v>
      </c>
      <c r="F2088" s="34" t="s">
        <v>5446</v>
      </c>
      <c r="G2088" s="34" t="s">
        <v>2150</v>
      </c>
      <c r="H2088" s="34" t="s">
        <v>124</v>
      </c>
      <c r="I2088">
        <v>0</v>
      </c>
      <c r="J2088" s="34" t="s">
        <v>6969</v>
      </c>
      <c r="K2088" s="35">
        <v>43991</v>
      </c>
      <c r="L2088">
        <v>79903.34</v>
      </c>
      <c r="M2088">
        <v>79903.34</v>
      </c>
      <c r="N2088">
        <v>0</v>
      </c>
      <c r="O2088">
        <v>71913.009999999995</v>
      </c>
      <c r="P2088">
        <v>0</v>
      </c>
      <c r="Q2088">
        <v>5992.75</v>
      </c>
      <c r="R2088">
        <v>5992.75</v>
      </c>
      <c r="S2088">
        <v>0</v>
      </c>
    </row>
    <row r="2089" spans="1:19" x14ac:dyDescent="0.25">
      <c r="A2089">
        <v>4</v>
      </c>
      <c r="B2089">
        <v>4332</v>
      </c>
      <c r="C2089" s="34" t="s">
        <v>3736</v>
      </c>
      <c r="D2089" s="34" t="s">
        <v>1282</v>
      </c>
      <c r="E2089" s="34" t="s">
        <v>9</v>
      </c>
      <c r="F2089" s="34" t="s">
        <v>5447</v>
      </c>
      <c r="G2089" s="34" t="s">
        <v>1067</v>
      </c>
      <c r="H2089" s="34" t="s">
        <v>100</v>
      </c>
      <c r="I2089">
        <v>0.9</v>
      </c>
      <c r="J2089" s="34" t="s">
        <v>6969</v>
      </c>
      <c r="K2089" s="35">
        <v>43671</v>
      </c>
      <c r="L2089">
        <v>45393.21</v>
      </c>
      <c r="M2089">
        <v>45393.21</v>
      </c>
      <c r="N2089">
        <v>0</v>
      </c>
      <c r="O2089">
        <v>40853.89</v>
      </c>
      <c r="P2089">
        <v>0</v>
      </c>
      <c r="Q2089">
        <v>3404.49</v>
      </c>
      <c r="R2089">
        <v>3404.49</v>
      </c>
      <c r="S2089">
        <v>0</v>
      </c>
    </row>
    <row r="2090" spans="1:19" x14ac:dyDescent="0.25">
      <c r="A2090">
        <v>4</v>
      </c>
      <c r="B2090">
        <v>4332</v>
      </c>
      <c r="C2090" s="34" t="s">
        <v>3736</v>
      </c>
      <c r="D2090" s="34" t="s">
        <v>424</v>
      </c>
      <c r="E2090" s="34" t="s">
        <v>82</v>
      </c>
      <c r="F2090" s="34" t="s">
        <v>5448</v>
      </c>
      <c r="G2090" s="34" t="s">
        <v>2097</v>
      </c>
      <c r="H2090" s="34" t="s">
        <v>107</v>
      </c>
      <c r="I2090">
        <v>0</v>
      </c>
      <c r="J2090" s="34" t="s">
        <v>6969</v>
      </c>
      <c r="K2090" s="35">
        <v>43504</v>
      </c>
      <c r="L2090">
        <v>15480</v>
      </c>
      <c r="M2090">
        <v>15480</v>
      </c>
      <c r="N2090">
        <v>0</v>
      </c>
      <c r="O2090">
        <v>13932</v>
      </c>
      <c r="P2090">
        <v>0</v>
      </c>
      <c r="Q2090">
        <v>1161</v>
      </c>
      <c r="R2090">
        <v>1161</v>
      </c>
      <c r="S2090">
        <v>0</v>
      </c>
    </row>
    <row r="2091" spans="1:19" x14ac:dyDescent="0.25">
      <c r="A2091">
        <v>4</v>
      </c>
      <c r="B2091">
        <v>4332</v>
      </c>
      <c r="C2091" s="34" t="s">
        <v>3736</v>
      </c>
      <c r="D2091" s="34" t="s">
        <v>1949</v>
      </c>
      <c r="E2091" s="34" t="s">
        <v>404</v>
      </c>
      <c r="F2091" s="34" t="s">
        <v>5449</v>
      </c>
      <c r="G2091" s="34" t="s">
        <v>2144</v>
      </c>
      <c r="H2091" s="34" t="s">
        <v>124</v>
      </c>
      <c r="I2091">
        <v>0</v>
      </c>
      <c r="J2091" s="34" t="s">
        <v>6969</v>
      </c>
      <c r="K2091" s="35">
        <v>43504</v>
      </c>
      <c r="L2091">
        <v>75666.509999999995</v>
      </c>
      <c r="M2091">
        <v>75666.509999999995</v>
      </c>
      <c r="N2091">
        <v>0</v>
      </c>
      <c r="O2091">
        <v>68099.86</v>
      </c>
      <c r="P2091">
        <v>0</v>
      </c>
      <c r="Q2091">
        <v>5674.99</v>
      </c>
      <c r="R2091">
        <v>5674.99</v>
      </c>
      <c r="S2091">
        <v>0</v>
      </c>
    </row>
    <row r="2092" spans="1:19" x14ac:dyDescent="0.25">
      <c r="A2092">
        <v>4</v>
      </c>
      <c r="B2092">
        <v>4332</v>
      </c>
      <c r="C2092" s="34" t="s">
        <v>3736</v>
      </c>
      <c r="D2092" s="34" t="s">
        <v>68</v>
      </c>
      <c r="E2092" s="34" t="s">
        <v>69</v>
      </c>
      <c r="F2092" s="34" t="s">
        <v>7647</v>
      </c>
      <c r="G2092" s="34" t="s">
        <v>7648</v>
      </c>
      <c r="H2092" s="34" t="s">
        <v>57</v>
      </c>
      <c r="I2092">
        <v>0.05</v>
      </c>
      <c r="J2092" s="34" t="s">
        <v>6970</v>
      </c>
      <c r="K2092" s="35">
        <v>48092</v>
      </c>
      <c r="L2092">
        <v>109305</v>
      </c>
      <c r="M2092">
        <v>85475</v>
      </c>
      <c r="N2092">
        <v>-23830</v>
      </c>
      <c r="O2092">
        <v>64106.25</v>
      </c>
      <c r="P2092">
        <v>-17872.5</v>
      </c>
      <c r="Q2092">
        <v>0</v>
      </c>
      <c r="R2092">
        <v>0</v>
      </c>
      <c r="S2092">
        <v>0</v>
      </c>
    </row>
    <row r="2093" spans="1:19" x14ac:dyDescent="0.25">
      <c r="A2093">
        <v>4</v>
      </c>
      <c r="B2093">
        <v>4332</v>
      </c>
      <c r="C2093" s="34" t="s">
        <v>3736</v>
      </c>
      <c r="D2093" s="34" t="s">
        <v>7649</v>
      </c>
      <c r="E2093" s="34" t="s">
        <v>9</v>
      </c>
      <c r="F2093" s="34" t="s">
        <v>7650</v>
      </c>
      <c r="G2093" s="34" t="s">
        <v>7651</v>
      </c>
      <c r="H2093" s="34" t="s">
        <v>86</v>
      </c>
      <c r="I2093">
        <v>1</v>
      </c>
      <c r="J2093" s="34" t="s">
        <v>6969</v>
      </c>
      <c r="K2093" s="35">
        <v>43917</v>
      </c>
      <c r="L2093">
        <v>10979.27</v>
      </c>
      <c r="M2093">
        <v>10979.27</v>
      </c>
      <c r="N2093">
        <v>0</v>
      </c>
      <c r="O2093">
        <v>10979.27</v>
      </c>
      <c r="P2093">
        <v>0</v>
      </c>
      <c r="Q2093">
        <v>0</v>
      </c>
      <c r="R2093">
        <v>0</v>
      </c>
      <c r="S2093">
        <v>0</v>
      </c>
    </row>
    <row r="2094" spans="1:19" x14ac:dyDescent="0.25">
      <c r="A2094">
        <v>4</v>
      </c>
      <c r="B2094">
        <v>4332</v>
      </c>
      <c r="C2094" s="34" t="s">
        <v>3736</v>
      </c>
      <c r="D2094" s="34" t="s">
        <v>947</v>
      </c>
      <c r="E2094" s="34" t="s">
        <v>948</v>
      </c>
      <c r="F2094" s="34" t="s">
        <v>5450</v>
      </c>
      <c r="G2094" s="34" t="s">
        <v>2277</v>
      </c>
      <c r="H2094" s="34" t="s">
        <v>124</v>
      </c>
      <c r="I2094">
        <v>1</v>
      </c>
      <c r="J2094" s="34" t="s">
        <v>6969</v>
      </c>
      <c r="K2094" s="35">
        <v>43504</v>
      </c>
      <c r="L2094">
        <v>87388.41</v>
      </c>
      <c r="M2094">
        <v>87388.41</v>
      </c>
      <c r="N2094">
        <v>0</v>
      </c>
      <c r="O2094">
        <v>78649.570000000007</v>
      </c>
      <c r="P2094">
        <v>0</v>
      </c>
      <c r="Q2094">
        <v>6554.13</v>
      </c>
      <c r="R2094">
        <v>6554.13</v>
      </c>
      <c r="S2094">
        <v>0</v>
      </c>
    </row>
    <row r="2095" spans="1:19" x14ac:dyDescent="0.25">
      <c r="A2095">
        <v>4</v>
      </c>
      <c r="B2095">
        <v>4332</v>
      </c>
      <c r="C2095" s="34" t="s">
        <v>3736</v>
      </c>
      <c r="D2095" s="34" t="s">
        <v>767</v>
      </c>
      <c r="E2095" s="34" t="s">
        <v>9</v>
      </c>
      <c r="F2095" s="34" t="s">
        <v>5451</v>
      </c>
      <c r="G2095" s="34" t="s">
        <v>2138</v>
      </c>
      <c r="H2095" s="34" t="s">
        <v>107</v>
      </c>
      <c r="I2095">
        <v>1</v>
      </c>
      <c r="J2095" s="34" t="s">
        <v>6969</v>
      </c>
      <c r="K2095" s="35">
        <v>43504</v>
      </c>
      <c r="L2095">
        <v>7947.23</v>
      </c>
      <c r="M2095">
        <v>7947.23</v>
      </c>
      <c r="N2095">
        <v>0</v>
      </c>
      <c r="O2095">
        <v>7152.51</v>
      </c>
      <c r="P2095">
        <v>0</v>
      </c>
      <c r="Q2095">
        <v>596.04</v>
      </c>
      <c r="R2095">
        <v>596.04</v>
      </c>
      <c r="S2095">
        <v>0</v>
      </c>
    </row>
    <row r="2096" spans="1:19" x14ac:dyDescent="0.25">
      <c r="A2096">
        <v>4</v>
      </c>
      <c r="B2096">
        <v>4332</v>
      </c>
      <c r="C2096" s="34" t="s">
        <v>3736</v>
      </c>
      <c r="D2096" s="34" t="s">
        <v>569</v>
      </c>
      <c r="E2096" s="34" t="s">
        <v>82</v>
      </c>
      <c r="F2096" s="34" t="s">
        <v>5452</v>
      </c>
      <c r="G2096" s="34" t="s">
        <v>2439</v>
      </c>
      <c r="H2096" s="34" t="s">
        <v>107</v>
      </c>
      <c r="I2096">
        <v>0</v>
      </c>
      <c r="J2096" s="34" t="s">
        <v>6969</v>
      </c>
      <c r="K2096" s="35">
        <v>44270</v>
      </c>
      <c r="L2096">
        <v>6298.32</v>
      </c>
      <c r="M2096">
        <v>0</v>
      </c>
      <c r="N2096">
        <v>-6298.32</v>
      </c>
      <c r="O2096">
        <v>0</v>
      </c>
      <c r="P2096">
        <v>-5668.49</v>
      </c>
      <c r="Q2096">
        <v>472.37</v>
      </c>
      <c r="R2096">
        <v>472.37</v>
      </c>
      <c r="S2096">
        <v>0</v>
      </c>
    </row>
    <row r="2097" spans="1:19" x14ac:dyDescent="0.25">
      <c r="A2097">
        <v>4</v>
      </c>
      <c r="B2097">
        <v>4332</v>
      </c>
      <c r="C2097" s="34" t="s">
        <v>3736</v>
      </c>
      <c r="D2097" s="34" t="s">
        <v>8</v>
      </c>
      <c r="E2097" s="34" t="s">
        <v>9</v>
      </c>
      <c r="F2097" s="34" t="s">
        <v>5453</v>
      </c>
      <c r="G2097" s="34" t="s">
        <v>3128</v>
      </c>
      <c r="H2097" s="34" t="s">
        <v>149</v>
      </c>
      <c r="I2097">
        <v>1</v>
      </c>
      <c r="J2097" s="34" t="s">
        <v>6969</v>
      </c>
      <c r="K2097" s="35">
        <v>43851</v>
      </c>
      <c r="L2097">
        <v>18439</v>
      </c>
      <c r="M2097">
        <v>18439</v>
      </c>
      <c r="N2097">
        <v>0</v>
      </c>
      <c r="O2097">
        <v>16595.099999999999</v>
      </c>
      <c r="P2097">
        <v>0</v>
      </c>
      <c r="Q2097">
        <v>1382.93</v>
      </c>
      <c r="R2097">
        <v>1382.93</v>
      </c>
      <c r="S2097">
        <v>0</v>
      </c>
    </row>
    <row r="2098" spans="1:19" x14ac:dyDescent="0.25">
      <c r="A2098">
        <v>4</v>
      </c>
      <c r="B2098">
        <v>4332</v>
      </c>
      <c r="C2098" s="34" t="s">
        <v>3736</v>
      </c>
      <c r="D2098" s="34" t="s">
        <v>65</v>
      </c>
      <c r="E2098" s="34" t="s">
        <v>48</v>
      </c>
      <c r="F2098" s="34" t="s">
        <v>5454</v>
      </c>
      <c r="G2098" s="34" t="s">
        <v>2737</v>
      </c>
      <c r="H2098" s="34" t="s">
        <v>149</v>
      </c>
      <c r="I2098">
        <v>0</v>
      </c>
      <c r="J2098" s="34" t="s">
        <v>6969</v>
      </c>
      <c r="K2098" s="35">
        <v>43760</v>
      </c>
      <c r="L2098">
        <v>44812.5</v>
      </c>
      <c r="M2098">
        <v>44812.5</v>
      </c>
      <c r="N2098">
        <v>0</v>
      </c>
      <c r="O2098">
        <v>40331.25</v>
      </c>
      <c r="P2098">
        <v>0</v>
      </c>
      <c r="Q2098">
        <v>3360.94</v>
      </c>
      <c r="R2098">
        <v>3360.94</v>
      </c>
      <c r="S2098">
        <v>0</v>
      </c>
    </row>
    <row r="2099" spans="1:19" x14ac:dyDescent="0.25">
      <c r="A2099">
        <v>4</v>
      </c>
      <c r="B2099">
        <v>4332</v>
      </c>
      <c r="C2099" s="34" t="s">
        <v>3736</v>
      </c>
      <c r="D2099" s="34" t="s">
        <v>1077</v>
      </c>
      <c r="E2099" s="34" t="s">
        <v>48</v>
      </c>
      <c r="F2099" s="34" t="s">
        <v>5455</v>
      </c>
      <c r="G2099" s="34" t="s">
        <v>1128</v>
      </c>
      <c r="H2099" s="34" t="s">
        <v>107</v>
      </c>
      <c r="I2099">
        <v>0</v>
      </c>
      <c r="J2099" s="34" t="s">
        <v>6969</v>
      </c>
      <c r="K2099" s="35">
        <v>43335</v>
      </c>
      <c r="L2099">
        <v>36251.19</v>
      </c>
      <c r="M2099">
        <v>36251.19</v>
      </c>
      <c r="N2099">
        <v>0</v>
      </c>
      <c r="O2099">
        <v>32626.07</v>
      </c>
      <c r="P2099">
        <v>0</v>
      </c>
      <c r="Q2099">
        <v>2718.84</v>
      </c>
      <c r="R2099">
        <v>2718.84</v>
      </c>
      <c r="S2099">
        <v>0</v>
      </c>
    </row>
    <row r="2100" spans="1:19" x14ac:dyDescent="0.25">
      <c r="A2100">
        <v>4</v>
      </c>
      <c r="B2100">
        <v>4332</v>
      </c>
      <c r="C2100" s="34" t="s">
        <v>3736</v>
      </c>
      <c r="D2100" s="34" t="s">
        <v>119</v>
      </c>
      <c r="E2100" s="34" t="s">
        <v>102</v>
      </c>
      <c r="F2100" s="34" t="s">
        <v>5456</v>
      </c>
      <c r="G2100" s="34" t="s">
        <v>2238</v>
      </c>
      <c r="H2100" s="34" t="s">
        <v>124</v>
      </c>
      <c r="I2100">
        <v>1</v>
      </c>
      <c r="J2100" s="34" t="s">
        <v>6969</v>
      </c>
      <c r="K2100" s="35">
        <v>43504</v>
      </c>
      <c r="L2100">
        <v>72706.960000000006</v>
      </c>
      <c r="M2100">
        <v>72706.960000000006</v>
      </c>
      <c r="N2100">
        <v>0</v>
      </c>
      <c r="O2100">
        <v>65436.26</v>
      </c>
      <c r="P2100">
        <v>0</v>
      </c>
      <c r="Q2100">
        <v>5453.0300000000007</v>
      </c>
      <c r="R2100">
        <v>5453.02</v>
      </c>
      <c r="S2100">
        <v>0.01</v>
      </c>
    </row>
    <row r="2101" spans="1:19" x14ac:dyDescent="0.25">
      <c r="A2101">
        <v>4</v>
      </c>
      <c r="B2101">
        <v>4332</v>
      </c>
      <c r="C2101" s="34" t="s">
        <v>3736</v>
      </c>
      <c r="D2101" s="34" t="s">
        <v>569</v>
      </c>
      <c r="E2101" s="34" t="s">
        <v>82</v>
      </c>
      <c r="F2101" s="34" t="s">
        <v>7652</v>
      </c>
      <c r="G2101" s="34" t="s">
        <v>7653</v>
      </c>
      <c r="H2101" s="34" t="s">
        <v>104</v>
      </c>
      <c r="I2101">
        <v>0.1</v>
      </c>
      <c r="J2101" s="34" t="s">
        <v>6969</v>
      </c>
      <c r="K2101" s="35">
        <v>48092</v>
      </c>
      <c r="L2101">
        <v>2286237.77</v>
      </c>
      <c r="M2101">
        <v>2286237.77</v>
      </c>
      <c r="N2101">
        <v>0</v>
      </c>
      <c r="O2101">
        <v>2057613.99</v>
      </c>
      <c r="P2101">
        <v>0</v>
      </c>
      <c r="Q2101">
        <v>14468.13</v>
      </c>
      <c r="R2101">
        <v>0</v>
      </c>
      <c r="S2101">
        <v>14468.13</v>
      </c>
    </row>
    <row r="2102" spans="1:19" x14ac:dyDescent="0.25">
      <c r="A2102">
        <v>4</v>
      </c>
      <c r="B2102">
        <v>4332</v>
      </c>
      <c r="C2102" s="34" t="s">
        <v>3736</v>
      </c>
      <c r="D2102" s="34" t="s">
        <v>1244</v>
      </c>
      <c r="E2102" s="34" t="s">
        <v>9</v>
      </c>
      <c r="F2102" s="34" t="s">
        <v>5457</v>
      </c>
      <c r="G2102" s="34" t="s">
        <v>2148</v>
      </c>
      <c r="H2102" s="34" t="s">
        <v>107</v>
      </c>
      <c r="I2102">
        <v>1</v>
      </c>
      <c r="J2102" s="34" t="s">
        <v>6969</v>
      </c>
      <c r="K2102" s="35">
        <v>43504</v>
      </c>
      <c r="L2102">
        <v>3236.75</v>
      </c>
      <c r="M2102">
        <v>3236.75</v>
      </c>
      <c r="N2102">
        <v>0</v>
      </c>
      <c r="O2102">
        <v>2913.08</v>
      </c>
      <c r="P2102">
        <v>0</v>
      </c>
      <c r="Q2102">
        <v>242.76</v>
      </c>
      <c r="R2102">
        <v>242.76</v>
      </c>
      <c r="S2102">
        <v>0</v>
      </c>
    </row>
    <row r="2103" spans="1:19" x14ac:dyDescent="0.25">
      <c r="A2103">
        <v>4</v>
      </c>
      <c r="B2103">
        <v>4332</v>
      </c>
      <c r="C2103" s="34" t="s">
        <v>3736</v>
      </c>
      <c r="D2103" s="34" t="s">
        <v>1757</v>
      </c>
      <c r="E2103" s="34" t="s">
        <v>27</v>
      </c>
      <c r="F2103" s="34" t="s">
        <v>5458</v>
      </c>
      <c r="G2103" s="34" t="s">
        <v>2600</v>
      </c>
      <c r="H2103" s="34" t="s">
        <v>124</v>
      </c>
      <c r="I2103">
        <v>1</v>
      </c>
      <c r="J2103" s="34" t="s">
        <v>6969</v>
      </c>
      <c r="K2103" s="35">
        <v>43588</v>
      </c>
      <c r="L2103">
        <v>43204.79</v>
      </c>
      <c r="M2103">
        <v>43204.79</v>
      </c>
      <c r="N2103">
        <v>0</v>
      </c>
      <c r="O2103">
        <v>38884.31</v>
      </c>
      <c r="P2103">
        <v>0</v>
      </c>
      <c r="Q2103">
        <v>3240.36</v>
      </c>
      <c r="R2103">
        <v>3240.36</v>
      </c>
      <c r="S2103">
        <v>0</v>
      </c>
    </row>
    <row r="2104" spans="1:19" x14ac:dyDescent="0.25">
      <c r="A2104">
        <v>4</v>
      </c>
      <c r="B2104">
        <v>4332</v>
      </c>
      <c r="C2104" s="34" t="s">
        <v>3736</v>
      </c>
      <c r="D2104" s="34" t="s">
        <v>984</v>
      </c>
      <c r="E2104" s="34" t="s">
        <v>25</v>
      </c>
      <c r="F2104" s="34" t="s">
        <v>8806</v>
      </c>
      <c r="G2104" s="34" t="s">
        <v>8807</v>
      </c>
      <c r="H2104" s="34" t="s">
        <v>149</v>
      </c>
      <c r="I2104">
        <v>1</v>
      </c>
      <c r="J2104" s="34" t="s">
        <v>6969</v>
      </c>
      <c r="K2104" s="35">
        <v>48092</v>
      </c>
      <c r="L2104">
        <v>7706864.8700000001</v>
      </c>
      <c r="M2104">
        <v>7706864.8700000001</v>
      </c>
      <c r="N2104">
        <v>0</v>
      </c>
      <c r="O2104">
        <v>6936178.3799999999</v>
      </c>
      <c r="P2104">
        <v>0</v>
      </c>
      <c r="Q2104">
        <v>578014.87</v>
      </c>
      <c r="R2104">
        <v>0</v>
      </c>
      <c r="S2104">
        <v>578014.87</v>
      </c>
    </row>
    <row r="2105" spans="1:19" x14ac:dyDescent="0.25">
      <c r="A2105">
        <v>4</v>
      </c>
      <c r="B2105">
        <v>4332</v>
      </c>
      <c r="C2105" s="34" t="s">
        <v>3736</v>
      </c>
      <c r="D2105" s="34" t="s">
        <v>739</v>
      </c>
      <c r="E2105" s="34" t="s">
        <v>384</v>
      </c>
      <c r="F2105" s="34" t="s">
        <v>5459</v>
      </c>
      <c r="G2105" s="34" t="s">
        <v>141</v>
      </c>
      <c r="H2105" s="34" t="s">
        <v>86</v>
      </c>
      <c r="I2105">
        <v>1</v>
      </c>
      <c r="J2105" s="34" t="s">
        <v>6969</v>
      </c>
      <c r="K2105" s="35">
        <v>43389</v>
      </c>
      <c r="L2105">
        <v>0</v>
      </c>
      <c r="M2105">
        <v>0</v>
      </c>
      <c r="N2105">
        <v>0</v>
      </c>
      <c r="O2105">
        <v>0</v>
      </c>
      <c r="P2105">
        <v>0</v>
      </c>
      <c r="Q2105">
        <v>0</v>
      </c>
      <c r="R2105">
        <v>0</v>
      </c>
      <c r="S2105">
        <v>0</v>
      </c>
    </row>
    <row r="2106" spans="1:19" x14ac:dyDescent="0.25">
      <c r="A2106">
        <v>4</v>
      </c>
      <c r="B2106">
        <v>4332</v>
      </c>
      <c r="C2106" s="34" t="s">
        <v>3736</v>
      </c>
      <c r="D2106" s="34" t="s">
        <v>947</v>
      </c>
      <c r="E2106" s="34" t="s">
        <v>948</v>
      </c>
      <c r="F2106" s="34" t="s">
        <v>5460</v>
      </c>
      <c r="G2106" s="34" t="s">
        <v>2151</v>
      </c>
      <c r="H2106" s="34" t="s">
        <v>124</v>
      </c>
      <c r="I2106">
        <v>0</v>
      </c>
      <c r="J2106" s="34" t="s">
        <v>6969</v>
      </c>
      <c r="K2106" s="35">
        <v>43991</v>
      </c>
      <c r="L2106">
        <v>83052.53</v>
      </c>
      <c r="M2106">
        <v>83052.53</v>
      </c>
      <c r="N2106">
        <v>0</v>
      </c>
      <c r="O2106">
        <v>74747.28</v>
      </c>
      <c r="P2106">
        <v>0</v>
      </c>
      <c r="Q2106">
        <v>6228.94</v>
      </c>
      <c r="R2106">
        <v>6228.94</v>
      </c>
      <c r="S2106">
        <v>0</v>
      </c>
    </row>
    <row r="2107" spans="1:19" x14ac:dyDescent="0.25">
      <c r="A2107">
        <v>4</v>
      </c>
      <c r="B2107">
        <v>4332</v>
      </c>
      <c r="C2107" s="34" t="s">
        <v>3736</v>
      </c>
      <c r="D2107" s="34" t="s">
        <v>47</v>
      </c>
      <c r="E2107" s="34" t="s">
        <v>48</v>
      </c>
      <c r="F2107" s="34" t="s">
        <v>5461</v>
      </c>
      <c r="G2107" s="34" t="s">
        <v>2085</v>
      </c>
      <c r="H2107" s="34" t="s">
        <v>100</v>
      </c>
      <c r="I2107">
        <v>1</v>
      </c>
      <c r="J2107" s="34" t="s">
        <v>6969</v>
      </c>
      <c r="K2107" s="35">
        <v>43503</v>
      </c>
      <c r="L2107">
        <v>7497.62</v>
      </c>
      <c r="M2107">
        <v>7497.62</v>
      </c>
      <c r="N2107">
        <v>0</v>
      </c>
      <c r="O2107">
        <v>6747.86</v>
      </c>
      <c r="P2107">
        <v>0</v>
      </c>
      <c r="Q2107">
        <v>562.32000000000005</v>
      </c>
      <c r="R2107">
        <v>562.32000000000005</v>
      </c>
      <c r="S2107">
        <v>0</v>
      </c>
    </row>
    <row r="2108" spans="1:19" x14ac:dyDescent="0.25">
      <c r="A2108">
        <v>4</v>
      </c>
      <c r="B2108">
        <v>4332</v>
      </c>
      <c r="C2108" s="34" t="s">
        <v>3736</v>
      </c>
      <c r="D2108" s="34" t="s">
        <v>1949</v>
      </c>
      <c r="E2108" s="34" t="s">
        <v>404</v>
      </c>
      <c r="F2108" s="34" t="s">
        <v>5462</v>
      </c>
      <c r="G2108" s="34" t="s">
        <v>2080</v>
      </c>
      <c r="H2108" s="34" t="s">
        <v>124</v>
      </c>
      <c r="I2108">
        <v>0</v>
      </c>
      <c r="J2108" s="34" t="s">
        <v>6969</v>
      </c>
      <c r="K2108" s="35">
        <v>43503</v>
      </c>
      <c r="L2108">
        <v>118684.2</v>
      </c>
      <c r="M2108">
        <v>118684.2</v>
      </c>
      <c r="N2108">
        <v>0</v>
      </c>
      <c r="O2108">
        <v>106815.78</v>
      </c>
      <c r="P2108">
        <v>0</v>
      </c>
      <c r="Q2108">
        <v>8901.32</v>
      </c>
      <c r="R2108">
        <v>8901.32</v>
      </c>
      <c r="S2108">
        <v>0</v>
      </c>
    </row>
    <row r="2109" spans="1:19" x14ac:dyDescent="0.25">
      <c r="A2109">
        <v>4</v>
      </c>
      <c r="B2109">
        <v>4332</v>
      </c>
      <c r="C2109" s="34" t="s">
        <v>3736</v>
      </c>
      <c r="D2109" s="34" t="s">
        <v>1132</v>
      </c>
      <c r="E2109" s="34" t="s">
        <v>93</v>
      </c>
      <c r="F2109" s="34" t="s">
        <v>7654</v>
      </c>
      <c r="G2109" s="34" t="s">
        <v>7655</v>
      </c>
      <c r="H2109" s="34" t="s">
        <v>107</v>
      </c>
      <c r="I2109">
        <v>0</v>
      </c>
      <c r="J2109" s="34" t="s">
        <v>6969</v>
      </c>
      <c r="K2109" s="35">
        <v>43973</v>
      </c>
      <c r="L2109">
        <v>22612.75</v>
      </c>
      <c r="M2109">
        <v>22612.75</v>
      </c>
      <c r="N2109">
        <v>0</v>
      </c>
      <c r="O2109">
        <v>20351.48</v>
      </c>
      <c r="P2109">
        <v>0</v>
      </c>
      <c r="Q2109">
        <v>1695.95</v>
      </c>
      <c r="R2109">
        <v>1695.95</v>
      </c>
      <c r="S2109">
        <v>0</v>
      </c>
    </row>
    <row r="2110" spans="1:19" x14ac:dyDescent="0.25">
      <c r="A2110">
        <v>4</v>
      </c>
      <c r="B2110">
        <v>4332</v>
      </c>
      <c r="C2110" s="34" t="s">
        <v>3736</v>
      </c>
      <c r="D2110" s="34" t="s">
        <v>1257</v>
      </c>
      <c r="E2110" s="34" t="s">
        <v>37</v>
      </c>
      <c r="F2110" s="34" t="s">
        <v>5463</v>
      </c>
      <c r="G2110" s="34" t="s">
        <v>2743</v>
      </c>
      <c r="H2110" s="34" t="s">
        <v>104</v>
      </c>
      <c r="I2110">
        <v>0</v>
      </c>
      <c r="J2110" s="34" t="s">
        <v>6969</v>
      </c>
      <c r="K2110" s="35">
        <v>48092</v>
      </c>
      <c r="L2110">
        <v>173179</v>
      </c>
      <c r="M2110">
        <v>173179</v>
      </c>
      <c r="N2110">
        <v>0</v>
      </c>
      <c r="O2110">
        <v>155861.1</v>
      </c>
      <c r="P2110">
        <v>0</v>
      </c>
      <c r="Q2110">
        <v>0</v>
      </c>
      <c r="R2110">
        <v>0</v>
      </c>
      <c r="S2110">
        <v>0</v>
      </c>
    </row>
    <row r="2111" spans="1:19" x14ac:dyDescent="0.25">
      <c r="A2111">
        <v>4</v>
      </c>
      <c r="B2111">
        <v>4332</v>
      </c>
      <c r="C2111" s="34" t="s">
        <v>3736</v>
      </c>
      <c r="D2111" s="34" t="s">
        <v>1728</v>
      </c>
      <c r="E2111" s="34" t="s">
        <v>122</v>
      </c>
      <c r="F2111" s="34" t="s">
        <v>5464</v>
      </c>
      <c r="G2111" s="34" t="s">
        <v>2167</v>
      </c>
      <c r="H2111" s="34" t="s">
        <v>124</v>
      </c>
      <c r="I2111">
        <v>1</v>
      </c>
      <c r="J2111" s="34" t="s">
        <v>6969</v>
      </c>
      <c r="K2111" s="35">
        <v>44152</v>
      </c>
      <c r="L2111">
        <v>296081.34999999998</v>
      </c>
      <c r="M2111">
        <v>292074.82</v>
      </c>
      <c r="N2111">
        <v>-4006.53</v>
      </c>
      <c r="O2111">
        <v>262867.34000000003</v>
      </c>
      <c r="P2111">
        <v>-3605.88</v>
      </c>
      <c r="Q2111">
        <v>21905.61</v>
      </c>
      <c r="R2111">
        <v>21905.61</v>
      </c>
      <c r="S2111">
        <v>0</v>
      </c>
    </row>
    <row r="2112" spans="1:19" x14ac:dyDescent="0.25">
      <c r="A2112">
        <v>4</v>
      </c>
      <c r="B2112">
        <v>4332</v>
      </c>
      <c r="C2112" s="34" t="s">
        <v>3736</v>
      </c>
      <c r="D2112" s="34" t="s">
        <v>1955</v>
      </c>
      <c r="E2112" s="34" t="s">
        <v>48</v>
      </c>
      <c r="F2112" s="34" t="s">
        <v>5465</v>
      </c>
      <c r="G2112" s="34" t="s">
        <v>2135</v>
      </c>
      <c r="H2112" s="34" t="s">
        <v>107</v>
      </c>
      <c r="I2112">
        <v>1</v>
      </c>
      <c r="J2112" s="34" t="s">
        <v>6969</v>
      </c>
      <c r="K2112" s="35">
        <v>43503</v>
      </c>
      <c r="L2112">
        <v>3603.32</v>
      </c>
      <c r="M2112">
        <v>3603.32</v>
      </c>
      <c r="N2112">
        <v>0</v>
      </c>
      <c r="O2112">
        <v>3242.99</v>
      </c>
      <c r="P2112">
        <v>0</v>
      </c>
      <c r="Q2112">
        <v>270.25</v>
      </c>
      <c r="R2112">
        <v>270.25</v>
      </c>
      <c r="S2112">
        <v>0</v>
      </c>
    </row>
    <row r="2113" spans="1:19" x14ac:dyDescent="0.25">
      <c r="A2113">
        <v>4</v>
      </c>
      <c r="B2113">
        <v>4332</v>
      </c>
      <c r="C2113" s="34" t="s">
        <v>3736</v>
      </c>
      <c r="D2113" s="34" t="s">
        <v>747</v>
      </c>
      <c r="E2113" s="34" t="s">
        <v>48</v>
      </c>
      <c r="F2113" s="34" t="s">
        <v>5466</v>
      </c>
      <c r="G2113" s="34" t="s">
        <v>2518</v>
      </c>
      <c r="H2113" s="34" t="s">
        <v>86</v>
      </c>
      <c r="I2113">
        <v>1</v>
      </c>
      <c r="J2113" s="34" t="s">
        <v>6969</v>
      </c>
      <c r="K2113" s="35">
        <v>44049</v>
      </c>
      <c r="L2113">
        <v>507306.33</v>
      </c>
      <c r="M2113">
        <v>449571</v>
      </c>
      <c r="N2113">
        <v>-57735.33</v>
      </c>
      <c r="O2113">
        <v>448276.81</v>
      </c>
      <c r="P2113">
        <v>-57698.18</v>
      </c>
      <c r="Q2113">
        <v>977.84</v>
      </c>
      <c r="R2113">
        <v>977.84</v>
      </c>
      <c r="S2113">
        <v>0</v>
      </c>
    </row>
    <row r="2114" spans="1:19" x14ac:dyDescent="0.25">
      <c r="A2114">
        <v>4</v>
      </c>
      <c r="B2114">
        <v>4332</v>
      </c>
      <c r="C2114" s="34" t="s">
        <v>3736</v>
      </c>
      <c r="D2114" s="34" t="s">
        <v>984</v>
      </c>
      <c r="E2114" s="34" t="s">
        <v>25</v>
      </c>
      <c r="F2114" s="34" t="s">
        <v>5467</v>
      </c>
      <c r="G2114" s="34" t="s">
        <v>2154</v>
      </c>
      <c r="H2114" s="34" t="s">
        <v>107</v>
      </c>
      <c r="I2114">
        <v>1</v>
      </c>
      <c r="J2114" s="34" t="s">
        <v>6969</v>
      </c>
      <c r="K2114" s="35">
        <v>43956</v>
      </c>
      <c r="L2114">
        <v>12662.46</v>
      </c>
      <c r="M2114">
        <v>0</v>
      </c>
      <c r="N2114">
        <v>-12662.46</v>
      </c>
      <c r="O2114">
        <v>0</v>
      </c>
      <c r="P2114">
        <v>-11396.21</v>
      </c>
      <c r="Q2114">
        <v>0</v>
      </c>
      <c r="R2114">
        <v>0</v>
      </c>
      <c r="S2114">
        <v>0</v>
      </c>
    </row>
    <row r="2115" spans="1:19" x14ac:dyDescent="0.25">
      <c r="A2115">
        <v>4</v>
      </c>
      <c r="B2115">
        <v>4332</v>
      </c>
      <c r="C2115" s="34" t="s">
        <v>3736</v>
      </c>
      <c r="D2115" s="34" t="s">
        <v>1134</v>
      </c>
      <c r="E2115" s="34" t="s">
        <v>21</v>
      </c>
      <c r="F2115" s="34" t="s">
        <v>5468</v>
      </c>
      <c r="G2115" s="34" t="s">
        <v>3286</v>
      </c>
      <c r="H2115" s="34" t="s">
        <v>100</v>
      </c>
      <c r="I2115">
        <v>1</v>
      </c>
      <c r="J2115" s="34" t="s">
        <v>6969</v>
      </c>
      <c r="K2115" s="35">
        <v>43861</v>
      </c>
      <c r="L2115">
        <v>32086.02</v>
      </c>
      <c r="M2115">
        <v>32086.02</v>
      </c>
      <c r="N2115">
        <v>0</v>
      </c>
      <c r="O2115">
        <v>28877.42</v>
      </c>
      <c r="P2115">
        <v>0</v>
      </c>
      <c r="Q2115">
        <v>2406.4499999999998</v>
      </c>
      <c r="R2115">
        <v>2406.4499999999998</v>
      </c>
      <c r="S2115">
        <v>0</v>
      </c>
    </row>
    <row r="2116" spans="1:19" x14ac:dyDescent="0.25">
      <c r="A2116">
        <v>4</v>
      </c>
      <c r="B2116">
        <v>4332</v>
      </c>
      <c r="C2116" s="34" t="s">
        <v>3736</v>
      </c>
      <c r="D2116" s="34" t="s">
        <v>152</v>
      </c>
      <c r="E2116" s="34" t="s">
        <v>152</v>
      </c>
      <c r="F2116" s="34" t="s">
        <v>5469</v>
      </c>
      <c r="G2116" s="34" t="s">
        <v>2064</v>
      </c>
      <c r="H2116" s="34" t="s">
        <v>86</v>
      </c>
      <c r="I2116">
        <v>0.48</v>
      </c>
      <c r="J2116" s="34" t="s">
        <v>6969</v>
      </c>
      <c r="K2116" s="35">
        <v>44032</v>
      </c>
      <c r="L2116">
        <v>8698.31</v>
      </c>
      <c r="M2116">
        <v>8698.31</v>
      </c>
      <c r="N2116">
        <v>0</v>
      </c>
      <c r="O2116">
        <v>7828.48</v>
      </c>
      <c r="P2116">
        <v>0</v>
      </c>
      <c r="Q2116">
        <v>652.37</v>
      </c>
      <c r="R2116">
        <v>652.37</v>
      </c>
      <c r="S2116">
        <v>0</v>
      </c>
    </row>
    <row r="2117" spans="1:19" x14ac:dyDescent="0.25">
      <c r="A2117">
        <v>4</v>
      </c>
      <c r="B2117">
        <v>4332</v>
      </c>
      <c r="C2117" s="34" t="s">
        <v>3736</v>
      </c>
      <c r="D2117" s="34" t="s">
        <v>734</v>
      </c>
      <c r="E2117" s="34" t="s">
        <v>313</v>
      </c>
      <c r="F2117" s="34" t="s">
        <v>5470</v>
      </c>
      <c r="G2117" s="34" t="s">
        <v>2484</v>
      </c>
      <c r="H2117" s="34" t="s">
        <v>100</v>
      </c>
      <c r="I2117">
        <v>0</v>
      </c>
      <c r="J2117" s="34" t="s">
        <v>6969</v>
      </c>
      <c r="K2117" s="35">
        <v>43761</v>
      </c>
      <c r="L2117">
        <v>32804.410000000003</v>
      </c>
      <c r="M2117">
        <v>32804.410000000003</v>
      </c>
      <c r="N2117">
        <v>0</v>
      </c>
      <c r="O2117">
        <v>29523.97</v>
      </c>
      <c r="P2117">
        <v>0</v>
      </c>
      <c r="Q2117">
        <v>2460.33</v>
      </c>
      <c r="R2117">
        <v>2460.33</v>
      </c>
      <c r="S2117">
        <v>0</v>
      </c>
    </row>
    <row r="2118" spans="1:19" x14ac:dyDescent="0.25">
      <c r="A2118">
        <v>4</v>
      </c>
      <c r="B2118">
        <v>4332</v>
      </c>
      <c r="C2118" s="34" t="s">
        <v>3736</v>
      </c>
      <c r="D2118" s="34" t="s">
        <v>284</v>
      </c>
      <c r="E2118" s="34" t="s">
        <v>37</v>
      </c>
      <c r="F2118" s="34" t="s">
        <v>5471</v>
      </c>
      <c r="G2118" s="34" t="s">
        <v>2615</v>
      </c>
      <c r="H2118" s="34" t="s">
        <v>107</v>
      </c>
      <c r="I2118">
        <v>0.2</v>
      </c>
      <c r="J2118" s="34" t="s">
        <v>6969</v>
      </c>
      <c r="K2118" s="35">
        <v>48092</v>
      </c>
      <c r="L2118">
        <v>1918442.18</v>
      </c>
      <c r="M2118">
        <v>1918442.18</v>
      </c>
      <c r="N2118">
        <v>0</v>
      </c>
      <c r="O2118">
        <v>1726597.96</v>
      </c>
      <c r="P2118">
        <v>0</v>
      </c>
      <c r="Q2118">
        <v>0</v>
      </c>
      <c r="R2118">
        <v>0</v>
      </c>
      <c r="S2118">
        <v>0</v>
      </c>
    </row>
    <row r="2119" spans="1:19" x14ac:dyDescent="0.25">
      <c r="A2119">
        <v>4</v>
      </c>
      <c r="B2119">
        <v>4332</v>
      </c>
      <c r="C2119" s="34" t="s">
        <v>3736</v>
      </c>
      <c r="D2119" s="34" t="s">
        <v>1728</v>
      </c>
      <c r="E2119" s="34" t="s">
        <v>122</v>
      </c>
      <c r="F2119" s="34" t="s">
        <v>5472</v>
      </c>
      <c r="G2119" s="34" t="s">
        <v>334</v>
      </c>
      <c r="H2119" s="34" t="s">
        <v>107</v>
      </c>
      <c r="I2119">
        <v>0.85</v>
      </c>
      <c r="J2119" s="34" t="s">
        <v>6969</v>
      </c>
      <c r="K2119" s="35">
        <v>48092</v>
      </c>
      <c r="L2119">
        <v>129125.15</v>
      </c>
      <c r="M2119">
        <v>129125.15</v>
      </c>
      <c r="N2119">
        <v>0</v>
      </c>
      <c r="O2119">
        <v>116212.64</v>
      </c>
      <c r="P2119">
        <v>0</v>
      </c>
      <c r="Q2119">
        <v>0</v>
      </c>
      <c r="R2119">
        <v>0</v>
      </c>
      <c r="S2119">
        <v>0</v>
      </c>
    </row>
    <row r="2120" spans="1:19" x14ac:dyDescent="0.25">
      <c r="A2120">
        <v>4</v>
      </c>
      <c r="B2120">
        <v>4332</v>
      </c>
      <c r="C2120" s="34" t="s">
        <v>3736</v>
      </c>
      <c r="D2120" s="34" t="s">
        <v>157</v>
      </c>
      <c r="E2120" s="34" t="s">
        <v>147</v>
      </c>
      <c r="F2120" s="34" t="s">
        <v>5473</v>
      </c>
      <c r="G2120" s="34" t="s">
        <v>412</v>
      </c>
      <c r="H2120" s="34" t="s">
        <v>107</v>
      </c>
      <c r="I2120">
        <v>0</v>
      </c>
      <c r="J2120" s="34" t="s">
        <v>6969</v>
      </c>
      <c r="K2120" s="35">
        <v>43598</v>
      </c>
      <c r="L2120">
        <v>17559.150000000001</v>
      </c>
      <c r="M2120">
        <v>17559.150000000001</v>
      </c>
      <c r="N2120">
        <v>0</v>
      </c>
      <c r="O2120">
        <v>15803.24</v>
      </c>
      <c r="P2120">
        <v>0</v>
      </c>
      <c r="Q2120">
        <v>1316.94</v>
      </c>
      <c r="R2120">
        <v>1316.94</v>
      </c>
      <c r="S2120">
        <v>0</v>
      </c>
    </row>
    <row r="2121" spans="1:19" x14ac:dyDescent="0.25">
      <c r="A2121">
        <v>4</v>
      </c>
      <c r="B2121">
        <v>4332</v>
      </c>
      <c r="C2121" s="34" t="s">
        <v>3736</v>
      </c>
      <c r="D2121" s="34" t="s">
        <v>2417</v>
      </c>
      <c r="E2121" s="34" t="s">
        <v>69</v>
      </c>
      <c r="F2121" s="34" t="s">
        <v>5474</v>
      </c>
      <c r="G2121" s="34" t="s">
        <v>2419</v>
      </c>
      <c r="H2121" s="34" t="s">
        <v>149</v>
      </c>
      <c r="I2121">
        <v>0</v>
      </c>
      <c r="J2121" s="34" t="s">
        <v>6969</v>
      </c>
      <c r="K2121" s="35">
        <v>43917</v>
      </c>
      <c r="L2121">
        <v>18634.240000000002</v>
      </c>
      <c r="M2121">
        <v>18634.240000000002</v>
      </c>
      <c r="N2121">
        <v>0</v>
      </c>
      <c r="O2121">
        <v>16770.82</v>
      </c>
      <c r="P2121">
        <v>0</v>
      </c>
      <c r="Q2121">
        <v>1397.57</v>
      </c>
      <c r="R2121">
        <v>1397.57</v>
      </c>
      <c r="S2121">
        <v>0</v>
      </c>
    </row>
    <row r="2122" spans="1:19" x14ac:dyDescent="0.25">
      <c r="A2122">
        <v>4</v>
      </c>
      <c r="B2122">
        <v>4332</v>
      </c>
      <c r="C2122" s="34" t="s">
        <v>3736</v>
      </c>
      <c r="D2122" s="34" t="s">
        <v>1728</v>
      </c>
      <c r="E2122" s="34" t="s">
        <v>122</v>
      </c>
      <c r="F2122" s="34" t="s">
        <v>5475</v>
      </c>
      <c r="G2122" s="34" t="s">
        <v>2164</v>
      </c>
      <c r="H2122" s="34" t="s">
        <v>124</v>
      </c>
      <c r="I2122">
        <v>1</v>
      </c>
      <c r="J2122" s="34" t="s">
        <v>6969</v>
      </c>
      <c r="K2122" s="35">
        <v>43503</v>
      </c>
      <c r="L2122">
        <v>86813.86</v>
      </c>
      <c r="M2122">
        <v>86813.86</v>
      </c>
      <c r="N2122">
        <v>0</v>
      </c>
      <c r="O2122">
        <v>78132.47</v>
      </c>
      <c r="P2122">
        <v>0</v>
      </c>
      <c r="Q2122">
        <v>6511.04</v>
      </c>
      <c r="R2122">
        <v>6511.04</v>
      </c>
      <c r="S2122">
        <v>0</v>
      </c>
    </row>
    <row r="2123" spans="1:19" x14ac:dyDescent="0.25">
      <c r="A2123">
        <v>4</v>
      </c>
      <c r="B2123">
        <v>4332</v>
      </c>
      <c r="C2123" s="34" t="s">
        <v>3736</v>
      </c>
      <c r="D2123" s="34" t="s">
        <v>424</v>
      </c>
      <c r="E2123" s="34" t="s">
        <v>82</v>
      </c>
      <c r="F2123" s="34" t="s">
        <v>5476</v>
      </c>
      <c r="G2123" s="34" t="s">
        <v>2405</v>
      </c>
      <c r="H2123" s="34" t="s">
        <v>107</v>
      </c>
      <c r="I2123">
        <v>1</v>
      </c>
      <c r="J2123" s="34" t="s">
        <v>6969</v>
      </c>
      <c r="K2123" s="35">
        <v>43503</v>
      </c>
      <c r="L2123">
        <v>16536</v>
      </c>
      <c r="M2123">
        <v>16536</v>
      </c>
      <c r="N2123">
        <v>0</v>
      </c>
      <c r="O2123">
        <v>14882.4</v>
      </c>
      <c r="P2123">
        <v>0</v>
      </c>
      <c r="Q2123">
        <v>1240.2</v>
      </c>
      <c r="R2123">
        <v>1240.2</v>
      </c>
      <c r="S2123">
        <v>0</v>
      </c>
    </row>
    <row r="2124" spans="1:19" x14ac:dyDescent="0.25">
      <c r="A2124">
        <v>4</v>
      </c>
      <c r="B2124">
        <v>4332</v>
      </c>
      <c r="C2124" s="34" t="s">
        <v>3736</v>
      </c>
      <c r="D2124" s="34" t="s">
        <v>734</v>
      </c>
      <c r="E2124" s="34" t="s">
        <v>313</v>
      </c>
      <c r="F2124" s="34" t="s">
        <v>5477</v>
      </c>
      <c r="G2124" s="34" t="s">
        <v>2570</v>
      </c>
      <c r="H2124" s="34" t="s">
        <v>107</v>
      </c>
      <c r="I2124">
        <v>0</v>
      </c>
      <c r="J2124" s="34" t="s">
        <v>6969</v>
      </c>
      <c r="K2124" s="35">
        <v>43760</v>
      </c>
      <c r="L2124">
        <v>17390.8</v>
      </c>
      <c r="M2124">
        <v>17390.8</v>
      </c>
      <c r="N2124">
        <v>0</v>
      </c>
      <c r="O2124">
        <v>15651.72</v>
      </c>
      <c r="P2124">
        <v>0</v>
      </c>
      <c r="Q2124">
        <v>1304.31</v>
      </c>
      <c r="R2124">
        <v>1304.31</v>
      </c>
      <c r="S2124">
        <v>0</v>
      </c>
    </row>
    <row r="2125" spans="1:19" x14ac:dyDescent="0.25">
      <c r="A2125">
        <v>4</v>
      </c>
      <c r="B2125">
        <v>4332</v>
      </c>
      <c r="C2125" s="34" t="s">
        <v>3736</v>
      </c>
      <c r="D2125" s="34" t="s">
        <v>119</v>
      </c>
      <c r="E2125" s="34" t="s">
        <v>102</v>
      </c>
      <c r="F2125" s="34" t="s">
        <v>5478</v>
      </c>
      <c r="G2125" s="34" t="s">
        <v>2152</v>
      </c>
      <c r="H2125" s="34" t="s">
        <v>124</v>
      </c>
      <c r="I2125">
        <v>1</v>
      </c>
      <c r="J2125" s="34" t="s">
        <v>6969</v>
      </c>
      <c r="K2125" s="35">
        <v>43503</v>
      </c>
      <c r="L2125">
        <v>39910.78</v>
      </c>
      <c r="M2125">
        <v>39910.78</v>
      </c>
      <c r="N2125">
        <v>0</v>
      </c>
      <c r="O2125">
        <v>35919.699999999997</v>
      </c>
      <c r="P2125">
        <v>0</v>
      </c>
      <c r="Q2125">
        <v>2993.31</v>
      </c>
      <c r="R2125">
        <v>2993.31</v>
      </c>
      <c r="S2125">
        <v>0</v>
      </c>
    </row>
    <row r="2126" spans="1:19" x14ac:dyDescent="0.25">
      <c r="A2126">
        <v>4</v>
      </c>
      <c r="B2126">
        <v>4332</v>
      </c>
      <c r="C2126" s="34" t="s">
        <v>3736</v>
      </c>
      <c r="D2126" s="34" t="s">
        <v>927</v>
      </c>
      <c r="E2126" s="34" t="s">
        <v>147</v>
      </c>
      <c r="F2126" s="34" t="s">
        <v>7656</v>
      </c>
      <c r="G2126" s="34" t="s">
        <v>7657</v>
      </c>
      <c r="H2126" s="34" t="s">
        <v>86</v>
      </c>
      <c r="I2126">
        <v>1</v>
      </c>
      <c r="J2126" s="34" t="s">
        <v>6969</v>
      </c>
      <c r="K2126" s="35">
        <v>43985</v>
      </c>
      <c r="L2126">
        <v>161676.82</v>
      </c>
      <c r="M2126">
        <v>161676.82</v>
      </c>
      <c r="N2126">
        <v>0</v>
      </c>
      <c r="O2126">
        <v>161676.82</v>
      </c>
      <c r="P2126">
        <v>0</v>
      </c>
      <c r="Q2126">
        <v>0</v>
      </c>
      <c r="R2126">
        <v>0</v>
      </c>
      <c r="S2126">
        <v>0</v>
      </c>
    </row>
    <row r="2127" spans="1:19" x14ac:dyDescent="0.25">
      <c r="A2127">
        <v>4</v>
      </c>
      <c r="B2127">
        <v>4332</v>
      </c>
      <c r="C2127" s="34" t="s">
        <v>3736</v>
      </c>
      <c r="D2127" s="34" t="s">
        <v>734</v>
      </c>
      <c r="E2127" s="34" t="s">
        <v>313</v>
      </c>
      <c r="F2127" s="34" t="s">
        <v>5479</v>
      </c>
      <c r="G2127" s="34" t="s">
        <v>2265</v>
      </c>
      <c r="H2127" s="34" t="s">
        <v>100</v>
      </c>
      <c r="I2127">
        <v>1</v>
      </c>
      <c r="J2127" s="34" t="s">
        <v>6969</v>
      </c>
      <c r="K2127" s="35">
        <v>43761</v>
      </c>
      <c r="L2127">
        <v>22105.22</v>
      </c>
      <c r="M2127">
        <v>22105.22</v>
      </c>
      <c r="N2127">
        <v>0</v>
      </c>
      <c r="O2127">
        <v>19894.7</v>
      </c>
      <c r="P2127">
        <v>0</v>
      </c>
      <c r="Q2127">
        <v>1657.89</v>
      </c>
      <c r="R2127">
        <v>1657.89</v>
      </c>
      <c r="S2127">
        <v>0</v>
      </c>
    </row>
    <row r="2128" spans="1:19" x14ac:dyDescent="0.25">
      <c r="A2128">
        <v>4</v>
      </c>
      <c r="B2128">
        <v>4332</v>
      </c>
      <c r="C2128" s="34" t="s">
        <v>3736</v>
      </c>
      <c r="D2128" s="34" t="s">
        <v>315</v>
      </c>
      <c r="E2128" s="34" t="s">
        <v>93</v>
      </c>
      <c r="F2128" s="34" t="s">
        <v>5480</v>
      </c>
      <c r="G2128" s="34" t="s">
        <v>812</v>
      </c>
      <c r="H2128" s="34" t="s">
        <v>104</v>
      </c>
      <c r="I2128">
        <v>0</v>
      </c>
      <c r="J2128" s="34" t="s">
        <v>6969</v>
      </c>
      <c r="K2128" s="35">
        <v>43333</v>
      </c>
      <c r="L2128">
        <v>5082.16</v>
      </c>
      <c r="M2128">
        <v>5082.16</v>
      </c>
      <c r="N2128">
        <v>0</v>
      </c>
      <c r="O2128">
        <v>4573.9399999999996</v>
      </c>
      <c r="P2128">
        <v>0</v>
      </c>
      <c r="Q2128">
        <v>381.17</v>
      </c>
      <c r="R2128">
        <v>381.16</v>
      </c>
      <c r="S2128">
        <v>0.01</v>
      </c>
    </row>
    <row r="2129" spans="1:19" x14ac:dyDescent="0.25">
      <c r="A2129">
        <v>4</v>
      </c>
      <c r="B2129">
        <v>4332</v>
      </c>
      <c r="C2129" s="34" t="s">
        <v>3736</v>
      </c>
      <c r="D2129" s="34" t="s">
        <v>947</v>
      </c>
      <c r="E2129" s="34" t="s">
        <v>948</v>
      </c>
      <c r="F2129" s="34" t="s">
        <v>5481</v>
      </c>
      <c r="G2129" s="34" t="s">
        <v>2159</v>
      </c>
      <c r="H2129" s="34" t="s">
        <v>124</v>
      </c>
      <c r="I2129">
        <v>1</v>
      </c>
      <c r="J2129" s="34" t="s">
        <v>6969</v>
      </c>
      <c r="K2129" s="35">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s="34" t="s">
        <v>3736</v>
      </c>
      <c r="D2130" s="34" t="s">
        <v>1794</v>
      </c>
      <c r="E2130" s="34" t="s">
        <v>25</v>
      </c>
      <c r="F2130" s="34" t="s">
        <v>5482</v>
      </c>
      <c r="G2130" s="34" t="s">
        <v>2989</v>
      </c>
      <c r="H2130" s="34" t="s">
        <v>149</v>
      </c>
      <c r="I2130">
        <v>1</v>
      </c>
      <c r="J2130" s="34" t="s">
        <v>6969</v>
      </c>
      <c r="K2130" s="35">
        <v>48092</v>
      </c>
      <c r="L2130">
        <v>136876.5</v>
      </c>
      <c r="M2130">
        <v>136876.5</v>
      </c>
      <c r="N2130">
        <v>0</v>
      </c>
      <c r="O2130">
        <v>123188.85</v>
      </c>
      <c r="P2130">
        <v>0</v>
      </c>
      <c r="Q2130">
        <v>0</v>
      </c>
      <c r="R2130">
        <v>0</v>
      </c>
      <c r="S2130">
        <v>0</v>
      </c>
    </row>
    <row r="2131" spans="1:19" x14ac:dyDescent="0.25">
      <c r="A2131">
        <v>4</v>
      </c>
      <c r="B2131">
        <v>4332</v>
      </c>
      <c r="C2131" s="34" t="s">
        <v>3736</v>
      </c>
      <c r="D2131" s="34" t="s">
        <v>2103</v>
      </c>
      <c r="E2131" s="34" t="s">
        <v>2038</v>
      </c>
      <c r="F2131" s="34" t="s">
        <v>5483</v>
      </c>
      <c r="G2131" s="34" t="s">
        <v>2228</v>
      </c>
      <c r="H2131" s="34" t="s">
        <v>124</v>
      </c>
      <c r="I2131">
        <v>1</v>
      </c>
      <c r="J2131" s="34" t="s">
        <v>6969</v>
      </c>
      <c r="K2131" s="35">
        <v>43503</v>
      </c>
      <c r="L2131">
        <v>98978.32</v>
      </c>
      <c r="M2131">
        <v>98978.32</v>
      </c>
      <c r="N2131">
        <v>0</v>
      </c>
      <c r="O2131">
        <v>89080.49</v>
      </c>
      <c r="P2131">
        <v>0</v>
      </c>
      <c r="Q2131">
        <v>7423.37</v>
      </c>
      <c r="R2131">
        <v>7423.37</v>
      </c>
      <c r="S2131">
        <v>0</v>
      </c>
    </row>
    <row r="2132" spans="1:19" x14ac:dyDescent="0.25">
      <c r="A2132">
        <v>4</v>
      </c>
      <c r="B2132">
        <v>4332</v>
      </c>
      <c r="C2132" s="34" t="s">
        <v>3736</v>
      </c>
      <c r="D2132" s="34" t="s">
        <v>2417</v>
      </c>
      <c r="E2132" s="34" t="s">
        <v>69</v>
      </c>
      <c r="F2132" s="34" t="s">
        <v>5484</v>
      </c>
      <c r="G2132" s="34" t="s">
        <v>2616</v>
      </c>
      <c r="H2132" s="34" t="s">
        <v>107</v>
      </c>
      <c r="I2132">
        <v>1</v>
      </c>
      <c r="J2132" s="34" t="s">
        <v>6969</v>
      </c>
      <c r="K2132" s="35">
        <v>43588</v>
      </c>
      <c r="L2132">
        <v>8164.84</v>
      </c>
      <c r="M2132">
        <v>8164.84</v>
      </c>
      <c r="N2132">
        <v>0</v>
      </c>
      <c r="O2132">
        <v>7348.36</v>
      </c>
      <c r="P2132">
        <v>0</v>
      </c>
      <c r="Q2132">
        <v>612.36</v>
      </c>
      <c r="R2132">
        <v>612.36</v>
      </c>
      <c r="S2132">
        <v>0</v>
      </c>
    </row>
    <row r="2133" spans="1:19" x14ac:dyDescent="0.25">
      <c r="A2133">
        <v>4</v>
      </c>
      <c r="B2133">
        <v>4332</v>
      </c>
      <c r="C2133" s="34" t="s">
        <v>3736</v>
      </c>
      <c r="D2133" s="34" t="s">
        <v>917</v>
      </c>
      <c r="E2133" s="34" t="s">
        <v>25</v>
      </c>
      <c r="F2133" s="34" t="s">
        <v>5485</v>
      </c>
      <c r="G2133" s="34" t="s">
        <v>2268</v>
      </c>
      <c r="H2133" s="34" t="s">
        <v>107</v>
      </c>
      <c r="I2133">
        <v>1</v>
      </c>
      <c r="J2133" s="34" t="s">
        <v>6969</v>
      </c>
      <c r="K2133" s="35">
        <v>43503</v>
      </c>
      <c r="L2133">
        <v>6484.1</v>
      </c>
      <c r="M2133">
        <v>6484.1</v>
      </c>
      <c r="N2133">
        <v>0</v>
      </c>
      <c r="O2133">
        <v>5835.69</v>
      </c>
      <c r="P2133">
        <v>0</v>
      </c>
      <c r="Q2133">
        <v>486.31</v>
      </c>
      <c r="R2133">
        <v>486.31</v>
      </c>
      <c r="S2133">
        <v>0</v>
      </c>
    </row>
    <row r="2134" spans="1:19" x14ac:dyDescent="0.25">
      <c r="A2134">
        <v>4</v>
      </c>
      <c r="B2134">
        <v>4332</v>
      </c>
      <c r="C2134" s="34" t="s">
        <v>3736</v>
      </c>
      <c r="D2134" s="34" t="s">
        <v>1728</v>
      </c>
      <c r="E2134" s="34" t="s">
        <v>122</v>
      </c>
      <c r="F2134" s="34" t="s">
        <v>5486</v>
      </c>
      <c r="G2134" s="34" t="s">
        <v>2720</v>
      </c>
      <c r="H2134" s="34" t="s">
        <v>124</v>
      </c>
      <c r="I2134">
        <v>0</v>
      </c>
      <c r="J2134" s="34" t="s">
        <v>6969</v>
      </c>
      <c r="K2134" s="35">
        <v>43671</v>
      </c>
      <c r="L2134">
        <v>38930.1</v>
      </c>
      <c r="M2134">
        <v>38930.1</v>
      </c>
      <c r="N2134">
        <v>0</v>
      </c>
      <c r="O2134">
        <v>35037.089999999997</v>
      </c>
      <c r="P2134">
        <v>0</v>
      </c>
      <c r="Q2134">
        <v>2919.76</v>
      </c>
      <c r="R2134">
        <v>2919.76</v>
      </c>
      <c r="S2134">
        <v>0</v>
      </c>
    </row>
    <row r="2135" spans="1:19" x14ac:dyDescent="0.25">
      <c r="A2135">
        <v>4</v>
      </c>
      <c r="B2135">
        <v>4332</v>
      </c>
      <c r="C2135" s="34" t="s">
        <v>3736</v>
      </c>
      <c r="D2135" s="34" t="s">
        <v>1786</v>
      </c>
      <c r="E2135" s="34" t="s">
        <v>9</v>
      </c>
      <c r="F2135" s="34" t="s">
        <v>5487</v>
      </c>
      <c r="G2135" s="34" t="s">
        <v>2176</v>
      </c>
      <c r="H2135" s="34" t="s">
        <v>107</v>
      </c>
      <c r="I2135">
        <v>1</v>
      </c>
      <c r="J2135" s="34" t="s">
        <v>6969</v>
      </c>
      <c r="K2135" s="35">
        <v>43503</v>
      </c>
      <c r="L2135">
        <v>13282.75</v>
      </c>
      <c r="M2135">
        <v>13282.75</v>
      </c>
      <c r="N2135">
        <v>0</v>
      </c>
      <c r="O2135">
        <v>11954.48</v>
      </c>
      <c r="P2135">
        <v>0</v>
      </c>
      <c r="Q2135">
        <v>996.21</v>
      </c>
      <c r="R2135">
        <v>996.21</v>
      </c>
      <c r="S2135">
        <v>0</v>
      </c>
    </row>
    <row r="2136" spans="1:19" x14ac:dyDescent="0.25">
      <c r="A2136">
        <v>4</v>
      </c>
      <c r="B2136">
        <v>4332</v>
      </c>
      <c r="C2136" s="34" t="s">
        <v>3736</v>
      </c>
      <c r="D2136" s="34" t="s">
        <v>305</v>
      </c>
      <c r="E2136" s="34" t="s">
        <v>82</v>
      </c>
      <c r="F2136" s="34" t="s">
        <v>5488</v>
      </c>
      <c r="G2136" s="34" t="s">
        <v>306</v>
      </c>
      <c r="H2136" s="34" t="s">
        <v>124</v>
      </c>
      <c r="I2136">
        <v>1</v>
      </c>
      <c r="J2136" s="34" t="s">
        <v>6969</v>
      </c>
      <c r="K2136" s="35">
        <v>43265</v>
      </c>
      <c r="L2136">
        <v>4200</v>
      </c>
      <c r="M2136">
        <v>4200</v>
      </c>
      <c r="N2136">
        <v>0</v>
      </c>
      <c r="O2136">
        <v>3780</v>
      </c>
      <c r="P2136">
        <v>0</v>
      </c>
      <c r="Q2136">
        <v>315</v>
      </c>
      <c r="R2136">
        <v>315</v>
      </c>
      <c r="S2136">
        <v>0</v>
      </c>
    </row>
    <row r="2137" spans="1:19" x14ac:dyDescent="0.25">
      <c r="A2137">
        <v>4</v>
      </c>
      <c r="B2137">
        <v>4332</v>
      </c>
      <c r="C2137" s="34" t="s">
        <v>3736</v>
      </c>
      <c r="D2137" s="34" t="s">
        <v>177</v>
      </c>
      <c r="E2137" s="34" t="s">
        <v>69</v>
      </c>
      <c r="F2137" s="34" t="s">
        <v>5489</v>
      </c>
      <c r="G2137" s="34" t="s">
        <v>2495</v>
      </c>
      <c r="H2137" s="34" t="s">
        <v>107</v>
      </c>
      <c r="I2137">
        <v>7.0000000000000007E-2</v>
      </c>
      <c r="J2137" s="34" t="s">
        <v>6969</v>
      </c>
      <c r="K2137" s="35">
        <v>48092</v>
      </c>
      <c r="L2137">
        <v>13382710</v>
      </c>
      <c r="M2137">
        <v>15706442</v>
      </c>
      <c r="N2137">
        <v>2323732</v>
      </c>
      <c r="O2137">
        <v>14135797.800000001</v>
      </c>
      <c r="P2137">
        <v>2091358.8</v>
      </c>
      <c r="Q2137">
        <v>0</v>
      </c>
      <c r="R2137">
        <v>0</v>
      </c>
      <c r="S2137">
        <v>0</v>
      </c>
    </row>
    <row r="2138" spans="1:19" x14ac:dyDescent="0.25">
      <c r="A2138">
        <v>4</v>
      </c>
      <c r="B2138">
        <v>4332</v>
      </c>
      <c r="C2138" s="34" t="s">
        <v>3736</v>
      </c>
      <c r="D2138" s="34" t="s">
        <v>1257</v>
      </c>
      <c r="E2138" s="34" t="s">
        <v>37</v>
      </c>
      <c r="F2138" s="34" t="s">
        <v>5490</v>
      </c>
      <c r="G2138" s="34" t="s">
        <v>3462</v>
      </c>
      <c r="H2138" s="34" t="s">
        <v>149</v>
      </c>
      <c r="I2138">
        <v>0</v>
      </c>
      <c r="J2138" s="34" t="s">
        <v>6969</v>
      </c>
      <c r="K2138" s="35">
        <v>48092</v>
      </c>
      <c r="L2138">
        <v>1365856</v>
      </c>
      <c r="M2138">
        <v>1365856</v>
      </c>
      <c r="N2138">
        <v>0</v>
      </c>
      <c r="O2138">
        <v>1229270.3999999999</v>
      </c>
      <c r="P2138">
        <v>0</v>
      </c>
      <c r="Q2138">
        <v>0</v>
      </c>
      <c r="R2138">
        <v>0</v>
      </c>
      <c r="S2138">
        <v>0</v>
      </c>
    </row>
    <row r="2139" spans="1:19" x14ac:dyDescent="0.25">
      <c r="A2139">
        <v>4</v>
      </c>
      <c r="B2139">
        <v>4332</v>
      </c>
      <c r="C2139" s="34" t="s">
        <v>3736</v>
      </c>
      <c r="D2139" s="34" t="s">
        <v>2417</v>
      </c>
      <c r="E2139" s="34" t="s">
        <v>69</v>
      </c>
      <c r="F2139" s="34" t="s">
        <v>5491</v>
      </c>
      <c r="G2139" s="34" t="s">
        <v>2420</v>
      </c>
      <c r="H2139" s="34" t="s">
        <v>149</v>
      </c>
      <c r="I2139">
        <v>0</v>
      </c>
      <c r="J2139" s="34" t="s">
        <v>6969</v>
      </c>
      <c r="K2139" s="35">
        <v>43917</v>
      </c>
      <c r="L2139">
        <v>52157</v>
      </c>
      <c r="M2139">
        <v>52157</v>
      </c>
      <c r="N2139">
        <v>0</v>
      </c>
      <c r="O2139">
        <v>46941.3</v>
      </c>
      <c r="P2139">
        <v>0</v>
      </c>
      <c r="Q2139">
        <v>3911.78</v>
      </c>
      <c r="R2139">
        <v>3911.78</v>
      </c>
      <c r="S2139">
        <v>0</v>
      </c>
    </row>
    <row r="2140" spans="1:19" x14ac:dyDescent="0.25">
      <c r="A2140">
        <v>4</v>
      </c>
      <c r="B2140">
        <v>4332</v>
      </c>
      <c r="C2140" s="34" t="s">
        <v>3736</v>
      </c>
      <c r="D2140" s="34" t="s">
        <v>1786</v>
      </c>
      <c r="E2140" s="34" t="s">
        <v>9</v>
      </c>
      <c r="F2140" s="34" t="s">
        <v>5492</v>
      </c>
      <c r="G2140" s="34" t="s">
        <v>2061</v>
      </c>
      <c r="H2140" s="34" t="s">
        <v>107</v>
      </c>
      <c r="I2140">
        <v>1</v>
      </c>
      <c r="J2140" s="34" t="s">
        <v>6969</v>
      </c>
      <c r="K2140" s="35">
        <v>43503</v>
      </c>
      <c r="L2140">
        <v>5278.29</v>
      </c>
      <c r="M2140">
        <v>5278.29</v>
      </c>
      <c r="N2140">
        <v>0</v>
      </c>
      <c r="O2140">
        <v>4750.46</v>
      </c>
      <c r="P2140">
        <v>0</v>
      </c>
      <c r="Q2140">
        <v>395.87</v>
      </c>
      <c r="R2140">
        <v>395.87</v>
      </c>
      <c r="S2140">
        <v>0</v>
      </c>
    </row>
    <row r="2141" spans="1:19" x14ac:dyDescent="0.25">
      <c r="A2141">
        <v>4</v>
      </c>
      <c r="B2141">
        <v>4332</v>
      </c>
      <c r="C2141" s="34" t="s">
        <v>3736</v>
      </c>
      <c r="D2141" s="34" t="s">
        <v>1590</v>
      </c>
      <c r="E2141" s="34" t="s">
        <v>9</v>
      </c>
      <c r="F2141" s="34" t="s">
        <v>7658</v>
      </c>
      <c r="G2141" s="34" t="s">
        <v>7659</v>
      </c>
      <c r="H2141" s="34" t="s">
        <v>86</v>
      </c>
      <c r="I2141">
        <v>1</v>
      </c>
      <c r="J2141" s="34" t="s">
        <v>6969</v>
      </c>
      <c r="K2141" s="35">
        <v>43503</v>
      </c>
      <c r="L2141">
        <v>23749.93</v>
      </c>
      <c r="M2141">
        <v>23749.93</v>
      </c>
      <c r="N2141">
        <v>0</v>
      </c>
      <c r="O2141">
        <v>23749.93</v>
      </c>
      <c r="P2141">
        <v>0</v>
      </c>
      <c r="Q2141">
        <v>0</v>
      </c>
      <c r="R2141">
        <v>0</v>
      </c>
      <c r="S2141">
        <v>0</v>
      </c>
    </row>
    <row r="2142" spans="1:19" x14ac:dyDescent="0.25">
      <c r="A2142">
        <v>4</v>
      </c>
      <c r="B2142">
        <v>4332</v>
      </c>
      <c r="C2142" s="34" t="s">
        <v>3736</v>
      </c>
      <c r="D2142" s="34" t="s">
        <v>1592</v>
      </c>
      <c r="E2142" s="34" t="s">
        <v>48</v>
      </c>
      <c r="F2142" s="34" t="s">
        <v>5493</v>
      </c>
      <c r="G2142" s="34" t="s">
        <v>3194</v>
      </c>
      <c r="H2142" s="34" t="s">
        <v>104</v>
      </c>
      <c r="I2142">
        <v>0</v>
      </c>
      <c r="J2142" s="34" t="s">
        <v>6969</v>
      </c>
      <c r="K2142" s="35">
        <v>48092</v>
      </c>
      <c r="L2142">
        <v>139958.98000000001</v>
      </c>
      <c r="M2142">
        <v>139958.98000000001</v>
      </c>
      <c r="N2142">
        <v>0</v>
      </c>
      <c r="O2142">
        <v>125963.08</v>
      </c>
      <c r="P2142">
        <v>0</v>
      </c>
      <c r="Q2142">
        <v>0</v>
      </c>
      <c r="R2142">
        <v>0</v>
      </c>
      <c r="S2142">
        <v>0</v>
      </c>
    </row>
    <row r="2143" spans="1:19" x14ac:dyDescent="0.25">
      <c r="A2143">
        <v>4</v>
      </c>
      <c r="B2143">
        <v>4332</v>
      </c>
      <c r="C2143" s="34" t="s">
        <v>3736</v>
      </c>
      <c r="D2143" s="34" t="s">
        <v>350</v>
      </c>
      <c r="E2143" s="34" t="s">
        <v>152</v>
      </c>
      <c r="F2143" s="34" t="s">
        <v>5494</v>
      </c>
      <c r="G2143" s="34" t="s">
        <v>860</v>
      </c>
      <c r="H2143" s="34" t="s">
        <v>100</v>
      </c>
      <c r="I2143">
        <v>1</v>
      </c>
      <c r="J2143" s="34" t="s">
        <v>6969</v>
      </c>
      <c r="K2143" s="35">
        <v>43336</v>
      </c>
      <c r="L2143">
        <v>14803.16</v>
      </c>
      <c r="M2143">
        <v>14803.16</v>
      </c>
      <c r="N2143">
        <v>0</v>
      </c>
      <c r="O2143">
        <v>13322.84</v>
      </c>
      <c r="P2143">
        <v>0</v>
      </c>
      <c r="Q2143">
        <v>1110.24</v>
      </c>
      <c r="R2143">
        <v>1110.24</v>
      </c>
      <c r="S2143">
        <v>0</v>
      </c>
    </row>
    <row r="2144" spans="1:19" x14ac:dyDescent="0.25">
      <c r="A2144">
        <v>4</v>
      </c>
      <c r="B2144">
        <v>4332</v>
      </c>
      <c r="C2144" s="34" t="s">
        <v>3736</v>
      </c>
      <c r="D2144" s="34" t="s">
        <v>1162</v>
      </c>
      <c r="E2144" s="34" t="s">
        <v>69</v>
      </c>
      <c r="F2144" s="34" t="s">
        <v>7660</v>
      </c>
      <c r="G2144" s="34" t="s">
        <v>7661</v>
      </c>
      <c r="H2144" s="34" t="s">
        <v>86</v>
      </c>
      <c r="I2144">
        <v>1</v>
      </c>
      <c r="J2144" s="34" t="s">
        <v>6969</v>
      </c>
      <c r="K2144" s="35">
        <v>44096</v>
      </c>
      <c r="L2144">
        <v>438608.3</v>
      </c>
      <c r="M2144">
        <v>444266.51</v>
      </c>
      <c r="N2144">
        <v>5658.21</v>
      </c>
      <c r="O2144">
        <v>428108.08</v>
      </c>
      <c r="P2144">
        <v>-10500.22</v>
      </c>
      <c r="Q2144">
        <v>12118.82</v>
      </c>
      <c r="R2144">
        <v>11935.15</v>
      </c>
      <c r="S2144">
        <v>183.67</v>
      </c>
    </row>
    <row r="2145" spans="1:19" x14ac:dyDescent="0.25">
      <c r="A2145">
        <v>4</v>
      </c>
      <c r="B2145">
        <v>4332</v>
      </c>
      <c r="C2145" s="34" t="s">
        <v>3736</v>
      </c>
      <c r="D2145" s="34" t="s">
        <v>47</v>
      </c>
      <c r="E2145" s="34" t="s">
        <v>48</v>
      </c>
      <c r="F2145" s="34" t="s">
        <v>5495</v>
      </c>
      <c r="G2145" s="34" t="s">
        <v>2057</v>
      </c>
      <c r="H2145" s="34" t="s">
        <v>86</v>
      </c>
      <c r="I2145">
        <v>1</v>
      </c>
      <c r="J2145" s="34" t="s">
        <v>6969</v>
      </c>
      <c r="K2145" s="35">
        <v>48092</v>
      </c>
      <c r="L2145">
        <v>302000</v>
      </c>
      <c r="M2145">
        <v>661806.44999999995</v>
      </c>
      <c r="N2145">
        <v>359806.45</v>
      </c>
      <c r="O2145">
        <v>595625.81000000006</v>
      </c>
      <c r="P2145">
        <v>323825.81</v>
      </c>
      <c r="Q2145">
        <v>42450</v>
      </c>
      <c r="R2145">
        <v>32550</v>
      </c>
      <c r="S2145">
        <v>9900</v>
      </c>
    </row>
    <row r="2146" spans="1:19" x14ac:dyDescent="0.25">
      <c r="A2146">
        <v>4</v>
      </c>
      <c r="B2146">
        <v>4332</v>
      </c>
      <c r="C2146" s="34" t="s">
        <v>3736</v>
      </c>
      <c r="D2146" s="34" t="s">
        <v>1728</v>
      </c>
      <c r="E2146" s="34" t="s">
        <v>122</v>
      </c>
      <c r="F2146" s="34" t="s">
        <v>5496</v>
      </c>
      <c r="G2146" s="34" t="s">
        <v>2539</v>
      </c>
      <c r="H2146" s="34" t="s">
        <v>107</v>
      </c>
      <c r="I2146">
        <v>0.02</v>
      </c>
      <c r="J2146" s="34" t="s">
        <v>6969</v>
      </c>
      <c r="K2146" s="35">
        <v>43588</v>
      </c>
      <c r="L2146">
        <v>46108.05</v>
      </c>
      <c r="M2146">
        <v>46108.05</v>
      </c>
      <c r="N2146">
        <v>0</v>
      </c>
      <c r="O2146">
        <v>41497.25</v>
      </c>
      <c r="P2146">
        <v>0</v>
      </c>
      <c r="Q2146">
        <v>3458.1</v>
      </c>
      <c r="R2146">
        <v>3458.1</v>
      </c>
      <c r="S2146">
        <v>0</v>
      </c>
    </row>
    <row r="2147" spans="1:19" x14ac:dyDescent="0.25">
      <c r="A2147">
        <v>4</v>
      </c>
      <c r="B2147">
        <v>4332</v>
      </c>
      <c r="C2147" s="34" t="s">
        <v>3736</v>
      </c>
      <c r="D2147" s="34" t="s">
        <v>2123</v>
      </c>
      <c r="E2147" s="34" t="s">
        <v>76</v>
      </c>
      <c r="F2147" s="34" t="s">
        <v>5497</v>
      </c>
      <c r="G2147" s="34" t="s">
        <v>2424</v>
      </c>
      <c r="H2147" s="34" t="s">
        <v>100</v>
      </c>
      <c r="I2147">
        <v>0</v>
      </c>
      <c r="J2147" s="34" t="s">
        <v>6969</v>
      </c>
      <c r="K2147" s="35">
        <v>43788</v>
      </c>
      <c r="L2147">
        <v>86622.19</v>
      </c>
      <c r="M2147">
        <v>86622.19</v>
      </c>
      <c r="N2147">
        <v>0</v>
      </c>
      <c r="O2147">
        <v>77959.97</v>
      </c>
      <c r="P2147">
        <v>0</v>
      </c>
      <c r="Q2147">
        <v>6496.67</v>
      </c>
      <c r="R2147">
        <v>6496.66</v>
      </c>
      <c r="S2147">
        <v>0.01</v>
      </c>
    </row>
    <row r="2148" spans="1:19" x14ac:dyDescent="0.25">
      <c r="A2148">
        <v>4</v>
      </c>
      <c r="B2148">
        <v>4332</v>
      </c>
      <c r="C2148" s="34" t="s">
        <v>3736</v>
      </c>
      <c r="D2148" s="34" t="s">
        <v>119</v>
      </c>
      <c r="E2148" s="34" t="s">
        <v>102</v>
      </c>
      <c r="F2148" s="34" t="s">
        <v>5498</v>
      </c>
      <c r="G2148" s="34" t="s">
        <v>2131</v>
      </c>
      <c r="H2148" s="34" t="s">
        <v>124</v>
      </c>
      <c r="I2148">
        <v>1</v>
      </c>
      <c r="J2148" s="34" t="s">
        <v>6969</v>
      </c>
      <c r="K2148" s="35">
        <v>43503</v>
      </c>
      <c r="L2148">
        <v>38274.79</v>
      </c>
      <c r="M2148">
        <v>38274.79</v>
      </c>
      <c r="N2148">
        <v>0</v>
      </c>
      <c r="O2148">
        <v>34447.31</v>
      </c>
      <c r="P2148">
        <v>0</v>
      </c>
      <c r="Q2148">
        <v>2870.61</v>
      </c>
      <c r="R2148">
        <v>2870.61</v>
      </c>
      <c r="S2148">
        <v>0</v>
      </c>
    </row>
    <row r="2149" spans="1:19" x14ac:dyDescent="0.25">
      <c r="A2149">
        <v>4</v>
      </c>
      <c r="B2149">
        <v>4332</v>
      </c>
      <c r="C2149" s="34" t="s">
        <v>3736</v>
      </c>
      <c r="D2149" s="34" t="s">
        <v>157</v>
      </c>
      <c r="E2149" s="34" t="s">
        <v>147</v>
      </c>
      <c r="F2149" s="34" t="s">
        <v>5499</v>
      </c>
      <c r="G2149" s="34" t="s">
        <v>340</v>
      </c>
      <c r="H2149" s="34" t="s">
        <v>104</v>
      </c>
      <c r="I2149">
        <v>0.17</v>
      </c>
      <c r="J2149" s="34" t="s">
        <v>6969</v>
      </c>
      <c r="K2149" s="35">
        <v>44085</v>
      </c>
      <c r="L2149">
        <v>12312.96</v>
      </c>
      <c r="M2149">
        <v>12312.96</v>
      </c>
      <c r="N2149">
        <v>0</v>
      </c>
      <c r="O2149">
        <v>11081.66</v>
      </c>
      <c r="P2149">
        <v>0</v>
      </c>
      <c r="Q2149">
        <v>923.47</v>
      </c>
      <c r="R2149">
        <v>923.47</v>
      </c>
      <c r="S2149">
        <v>0</v>
      </c>
    </row>
    <row r="2150" spans="1:19" x14ac:dyDescent="0.25">
      <c r="A2150">
        <v>4</v>
      </c>
      <c r="B2150">
        <v>4332</v>
      </c>
      <c r="C2150" s="34" t="s">
        <v>3736</v>
      </c>
      <c r="D2150" s="34" t="s">
        <v>734</v>
      </c>
      <c r="E2150" s="34" t="s">
        <v>313</v>
      </c>
      <c r="F2150" s="34" t="s">
        <v>5500</v>
      </c>
      <c r="G2150" s="34" t="s">
        <v>2469</v>
      </c>
      <c r="H2150" s="34" t="s">
        <v>149</v>
      </c>
      <c r="I2150">
        <v>0</v>
      </c>
      <c r="J2150" s="34" t="s">
        <v>6969</v>
      </c>
      <c r="K2150" s="35">
        <v>44253</v>
      </c>
      <c r="L2150">
        <v>52093.21</v>
      </c>
      <c r="M2150">
        <v>52093.21</v>
      </c>
      <c r="N2150">
        <v>0</v>
      </c>
      <c r="O2150">
        <v>46883.89</v>
      </c>
      <c r="P2150">
        <v>0</v>
      </c>
      <c r="Q2150">
        <v>3906.99</v>
      </c>
      <c r="R2150">
        <v>3906.99</v>
      </c>
      <c r="S2150">
        <v>0</v>
      </c>
    </row>
    <row r="2151" spans="1:19" x14ac:dyDescent="0.25">
      <c r="A2151">
        <v>4</v>
      </c>
      <c r="B2151">
        <v>4332</v>
      </c>
      <c r="C2151" s="34" t="s">
        <v>3736</v>
      </c>
      <c r="D2151" s="34" t="s">
        <v>277</v>
      </c>
      <c r="E2151" s="34" t="s">
        <v>27</v>
      </c>
      <c r="F2151" s="34" t="s">
        <v>7662</v>
      </c>
      <c r="G2151" s="34" t="s">
        <v>7663</v>
      </c>
      <c r="H2151" s="34" t="s">
        <v>86</v>
      </c>
      <c r="I2151">
        <v>1</v>
      </c>
      <c r="J2151" s="34" t="s">
        <v>6969</v>
      </c>
      <c r="K2151" s="35">
        <v>44026</v>
      </c>
      <c r="L2151">
        <v>120991.92</v>
      </c>
      <c r="M2151">
        <v>120991.92</v>
      </c>
      <c r="N2151">
        <v>0</v>
      </c>
      <c r="O2151">
        <v>120991.92</v>
      </c>
      <c r="P2151">
        <v>0</v>
      </c>
      <c r="Q2151">
        <v>0</v>
      </c>
      <c r="R2151">
        <v>0</v>
      </c>
      <c r="S2151">
        <v>0</v>
      </c>
    </row>
    <row r="2152" spans="1:19" x14ac:dyDescent="0.25">
      <c r="A2152">
        <v>4</v>
      </c>
      <c r="B2152">
        <v>4332</v>
      </c>
      <c r="C2152" s="34" t="s">
        <v>3736</v>
      </c>
      <c r="D2152" s="34" t="s">
        <v>734</v>
      </c>
      <c r="E2152" s="34" t="s">
        <v>313</v>
      </c>
      <c r="F2152" s="34" t="s">
        <v>8808</v>
      </c>
      <c r="G2152" s="34" t="s">
        <v>8809</v>
      </c>
      <c r="H2152" s="34" t="s">
        <v>104</v>
      </c>
      <c r="I2152">
        <v>0</v>
      </c>
      <c r="J2152" s="34" t="s">
        <v>6969</v>
      </c>
      <c r="K2152" s="35">
        <v>48092</v>
      </c>
      <c r="L2152">
        <v>36520.239999999998</v>
      </c>
      <c r="M2152">
        <v>36520.239999999998</v>
      </c>
      <c r="N2152">
        <v>0</v>
      </c>
      <c r="O2152">
        <v>32868.22</v>
      </c>
      <c r="P2152">
        <v>0</v>
      </c>
      <c r="Q2152">
        <v>2739.02</v>
      </c>
      <c r="R2152">
        <v>0</v>
      </c>
      <c r="S2152">
        <v>2739.02</v>
      </c>
    </row>
    <row r="2153" spans="1:19" x14ac:dyDescent="0.25">
      <c r="A2153">
        <v>4</v>
      </c>
      <c r="B2153">
        <v>4332</v>
      </c>
      <c r="C2153" s="34" t="s">
        <v>3736</v>
      </c>
      <c r="D2153" s="34" t="s">
        <v>119</v>
      </c>
      <c r="E2153" s="34" t="s">
        <v>102</v>
      </c>
      <c r="F2153" s="34" t="s">
        <v>5501</v>
      </c>
      <c r="G2153" s="34" t="s">
        <v>2105</v>
      </c>
      <c r="H2153" s="34" t="s">
        <v>124</v>
      </c>
      <c r="I2153">
        <v>1</v>
      </c>
      <c r="J2153" s="34" t="s">
        <v>6969</v>
      </c>
      <c r="K2153" s="35">
        <v>43503</v>
      </c>
      <c r="L2153">
        <v>42410.15</v>
      </c>
      <c r="M2153">
        <v>42410.15</v>
      </c>
      <c r="N2153">
        <v>0</v>
      </c>
      <c r="O2153">
        <v>38169.14</v>
      </c>
      <c r="P2153">
        <v>0</v>
      </c>
      <c r="Q2153">
        <v>3180.76</v>
      </c>
      <c r="R2153">
        <v>3180.76</v>
      </c>
      <c r="S2153">
        <v>0</v>
      </c>
    </row>
    <row r="2154" spans="1:19" x14ac:dyDescent="0.25">
      <c r="A2154">
        <v>4</v>
      </c>
      <c r="B2154">
        <v>4332</v>
      </c>
      <c r="C2154" s="34" t="s">
        <v>3736</v>
      </c>
      <c r="D2154" s="34" t="s">
        <v>1108</v>
      </c>
      <c r="E2154" s="34" t="s">
        <v>25</v>
      </c>
      <c r="F2154" s="34" t="s">
        <v>7664</v>
      </c>
      <c r="G2154" s="34" t="s">
        <v>7665</v>
      </c>
      <c r="H2154" s="34" t="s">
        <v>86</v>
      </c>
      <c r="I2154">
        <v>1</v>
      </c>
      <c r="J2154" s="34" t="s">
        <v>6969</v>
      </c>
      <c r="K2154" s="35">
        <v>43969</v>
      </c>
      <c r="L2154">
        <v>409524.99</v>
      </c>
      <c r="M2154">
        <v>409524.99</v>
      </c>
      <c r="N2154">
        <v>0</v>
      </c>
      <c r="O2154">
        <v>409524.99</v>
      </c>
      <c r="P2154">
        <v>0</v>
      </c>
      <c r="Q2154">
        <v>0</v>
      </c>
      <c r="R2154">
        <v>0</v>
      </c>
      <c r="S2154">
        <v>0</v>
      </c>
    </row>
    <row r="2155" spans="1:19" x14ac:dyDescent="0.25">
      <c r="A2155">
        <v>4</v>
      </c>
      <c r="B2155">
        <v>4332</v>
      </c>
      <c r="C2155" s="34" t="s">
        <v>3736</v>
      </c>
      <c r="D2155" s="34" t="s">
        <v>347</v>
      </c>
      <c r="E2155" s="34" t="s">
        <v>9</v>
      </c>
      <c r="F2155" s="34" t="s">
        <v>5502</v>
      </c>
      <c r="G2155" s="34" t="s">
        <v>348</v>
      </c>
      <c r="H2155" s="34" t="s">
        <v>86</v>
      </c>
      <c r="I2155">
        <v>1</v>
      </c>
      <c r="J2155" s="34" t="s">
        <v>6969</v>
      </c>
      <c r="K2155" s="35">
        <v>43265</v>
      </c>
      <c r="L2155">
        <v>5791.65</v>
      </c>
      <c r="M2155">
        <v>5791.65</v>
      </c>
      <c r="N2155">
        <v>0</v>
      </c>
      <c r="O2155">
        <v>5212.49</v>
      </c>
      <c r="P2155">
        <v>0</v>
      </c>
      <c r="Q2155">
        <v>434.37</v>
      </c>
      <c r="R2155">
        <v>434.37</v>
      </c>
      <c r="S2155">
        <v>0</v>
      </c>
    </row>
    <row r="2156" spans="1:19" x14ac:dyDescent="0.25">
      <c r="A2156">
        <v>4</v>
      </c>
      <c r="B2156">
        <v>4332</v>
      </c>
      <c r="C2156" s="34" t="s">
        <v>3736</v>
      </c>
      <c r="D2156" s="34" t="s">
        <v>75</v>
      </c>
      <c r="E2156" s="34" t="s">
        <v>76</v>
      </c>
      <c r="F2156" s="34" t="s">
        <v>5503</v>
      </c>
      <c r="G2156" s="34" t="s">
        <v>2287</v>
      </c>
      <c r="H2156" s="34" t="s">
        <v>100</v>
      </c>
      <c r="I2156">
        <v>0</v>
      </c>
      <c r="J2156" s="34" t="s">
        <v>6969</v>
      </c>
      <c r="K2156" s="35">
        <v>43959</v>
      </c>
      <c r="L2156">
        <v>9730.0499999999993</v>
      </c>
      <c r="M2156">
        <v>9730.0499999999993</v>
      </c>
      <c r="N2156">
        <v>0</v>
      </c>
      <c r="O2156">
        <v>8757.0499999999993</v>
      </c>
      <c r="P2156">
        <v>0</v>
      </c>
      <c r="Q2156">
        <v>729.75</v>
      </c>
      <c r="R2156">
        <v>729.75</v>
      </c>
      <c r="S2156">
        <v>0</v>
      </c>
    </row>
    <row r="2157" spans="1:19" x14ac:dyDescent="0.25">
      <c r="A2157">
        <v>4</v>
      </c>
      <c r="B2157">
        <v>4332</v>
      </c>
      <c r="C2157" s="34" t="s">
        <v>3736</v>
      </c>
      <c r="D2157" s="34" t="s">
        <v>1545</v>
      </c>
      <c r="E2157" s="34" t="s">
        <v>9</v>
      </c>
      <c r="F2157" s="34" t="s">
        <v>5504</v>
      </c>
      <c r="G2157" s="34" t="s">
        <v>2369</v>
      </c>
      <c r="H2157" s="34" t="s">
        <v>149</v>
      </c>
      <c r="I2157">
        <v>1</v>
      </c>
      <c r="J2157" s="34" t="s">
        <v>6969</v>
      </c>
      <c r="K2157" s="35">
        <v>43503</v>
      </c>
      <c r="L2157">
        <v>73780.56</v>
      </c>
      <c r="M2157">
        <v>73780.56</v>
      </c>
      <c r="N2157">
        <v>0</v>
      </c>
      <c r="O2157">
        <v>66402.5</v>
      </c>
      <c r="P2157">
        <v>0</v>
      </c>
      <c r="Q2157">
        <v>5533.55</v>
      </c>
      <c r="R2157">
        <v>5533.54</v>
      </c>
      <c r="S2157">
        <v>0.01</v>
      </c>
    </row>
    <row r="2158" spans="1:19" x14ac:dyDescent="0.25">
      <c r="A2158">
        <v>4</v>
      </c>
      <c r="B2158">
        <v>4332</v>
      </c>
      <c r="C2158" s="34" t="s">
        <v>3736</v>
      </c>
      <c r="D2158" s="34" t="s">
        <v>2417</v>
      </c>
      <c r="E2158" s="34" t="s">
        <v>69</v>
      </c>
      <c r="F2158" s="34" t="s">
        <v>5505</v>
      </c>
      <c r="G2158" s="34" t="s">
        <v>2422</v>
      </c>
      <c r="H2158" s="34" t="s">
        <v>107</v>
      </c>
      <c r="I2158">
        <v>1</v>
      </c>
      <c r="J2158" s="34" t="s">
        <v>6969</v>
      </c>
      <c r="K2158" s="35">
        <v>43588</v>
      </c>
      <c r="L2158">
        <v>3692.15</v>
      </c>
      <c r="M2158">
        <v>3692.15</v>
      </c>
      <c r="N2158">
        <v>0</v>
      </c>
      <c r="O2158">
        <v>3322.94</v>
      </c>
      <c r="P2158">
        <v>0</v>
      </c>
      <c r="Q2158">
        <v>276.91000000000003</v>
      </c>
      <c r="R2158">
        <v>276.91000000000003</v>
      </c>
      <c r="S2158">
        <v>0</v>
      </c>
    </row>
    <row r="2159" spans="1:19" x14ac:dyDescent="0.25">
      <c r="A2159">
        <v>4</v>
      </c>
      <c r="B2159">
        <v>4332</v>
      </c>
      <c r="C2159" s="34" t="s">
        <v>3736</v>
      </c>
      <c r="D2159" s="34" t="s">
        <v>1728</v>
      </c>
      <c r="E2159" s="34" t="s">
        <v>122</v>
      </c>
      <c r="F2159" s="34" t="s">
        <v>5506</v>
      </c>
      <c r="G2159" s="34"/>
      <c r="H2159" s="34" t="s">
        <v>104</v>
      </c>
      <c r="I2159">
        <v>0</v>
      </c>
      <c r="J2159" s="34" t="s">
        <v>6969</v>
      </c>
      <c r="K2159" s="35">
        <v>43503</v>
      </c>
      <c r="L2159">
        <v>13875.46</v>
      </c>
      <c r="M2159">
        <v>13875.46</v>
      </c>
      <c r="N2159">
        <v>0</v>
      </c>
      <c r="O2159">
        <v>12487.91</v>
      </c>
      <c r="P2159">
        <v>0</v>
      </c>
      <c r="Q2159">
        <v>1040.6600000000001</v>
      </c>
      <c r="R2159">
        <v>1040.6600000000001</v>
      </c>
      <c r="S2159">
        <v>0</v>
      </c>
    </row>
    <row r="2160" spans="1:19" x14ac:dyDescent="0.25">
      <c r="A2160">
        <v>4</v>
      </c>
      <c r="B2160">
        <v>4332</v>
      </c>
      <c r="C2160" s="34" t="s">
        <v>3736</v>
      </c>
      <c r="D2160" s="34" t="s">
        <v>75</v>
      </c>
      <c r="E2160" s="34" t="s">
        <v>76</v>
      </c>
      <c r="F2160" s="34" t="s">
        <v>5507</v>
      </c>
      <c r="G2160" s="34" t="s">
        <v>2462</v>
      </c>
      <c r="H2160" s="34" t="s">
        <v>107</v>
      </c>
      <c r="I2160">
        <v>0.8</v>
      </c>
      <c r="J2160" s="34" t="s">
        <v>6969</v>
      </c>
      <c r="K2160" s="35">
        <v>48092</v>
      </c>
      <c r="L2160">
        <v>484745.74</v>
      </c>
      <c r="M2160">
        <v>484745.74</v>
      </c>
      <c r="N2160">
        <v>0</v>
      </c>
      <c r="O2160">
        <v>436271.17</v>
      </c>
      <c r="P2160">
        <v>0</v>
      </c>
      <c r="Q2160">
        <v>8407.4599999999991</v>
      </c>
      <c r="R2160">
        <v>0</v>
      </c>
      <c r="S2160">
        <v>8407.4599999999991</v>
      </c>
    </row>
    <row r="2161" spans="1:19" x14ac:dyDescent="0.25">
      <c r="A2161">
        <v>4</v>
      </c>
      <c r="B2161">
        <v>4332</v>
      </c>
      <c r="C2161" s="34" t="s">
        <v>3736</v>
      </c>
      <c r="D2161" s="34" t="s">
        <v>305</v>
      </c>
      <c r="E2161" s="34" t="s">
        <v>82</v>
      </c>
      <c r="F2161" s="34" t="s">
        <v>5508</v>
      </c>
      <c r="G2161" s="34" t="s">
        <v>709</v>
      </c>
      <c r="H2161" s="34" t="s">
        <v>124</v>
      </c>
      <c r="I2161">
        <v>1</v>
      </c>
      <c r="J2161" s="34" t="s">
        <v>6969</v>
      </c>
      <c r="K2161" s="35">
        <v>43333</v>
      </c>
      <c r="L2161">
        <v>15081.6</v>
      </c>
      <c r="M2161">
        <v>15081.6</v>
      </c>
      <c r="N2161">
        <v>0</v>
      </c>
      <c r="O2161">
        <v>13573.44</v>
      </c>
      <c r="P2161">
        <v>0</v>
      </c>
      <c r="Q2161">
        <v>1131.1199999999999</v>
      </c>
      <c r="R2161">
        <v>1131.1199999999999</v>
      </c>
      <c r="S2161">
        <v>0</v>
      </c>
    </row>
    <row r="2162" spans="1:19" x14ac:dyDescent="0.25">
      <c r="A2162">
        <v>4</v>
      </c>
      <c r="B2162">
        <v>4332</v>
      </c>
      <c r="C2162" s="34" t="s">
        <v>3736</v>
      </c>
      <c r="D2162" s="34" t="s">
        <v>69</v>
      </c>
      <c r="E2162" s="34" t="s">
        <v>69</v>
      </c>
      <c r="F2162" s="34" t="s">
        <v>5509</v>
      </c>
      <c r="G2162" s="34" t="s">
        <v>2331</v>
      </c>
      <c r="H2162" s="34" t="s">
        <v>124</v>
      </c>
      <c r="I2162">
        <v>0</v>
      </c>
      <c r="J2162" s="34" t="s">
        <v>6969</v>
      </c>
      <c r="K2162" s="35">
        <v>43571</v>
      </c>
      <c r="L2162">
        <v>71454.8</v>
      </c>
      <c r="M2162">
        <v>71454.8</v>
      </c>
      <c r="N2162">
        <v>0</v>
      </c>
      <c r="O2162">
        <v>64309.32</v>
      </c>
      <c r="P2162">
        <v>0</v>
      </c>
      <c r="Q2162">
        <v>5359.11</v>
      </c>
      <c r="R2162">
        <v>5359.11</v>
      </c>
      <c r="S2162">
        <v>0</v>
      </c>
    </row>
    <row r="2163" spans="1:19" x14ac:dyDescent="0.25">
      <c r="A2163">
        <v>4</v>
      </c>
      <c r="B2163">
        <v>4332</v>
      </c>
      <c r="C2163" s="34" t="s">
        <v>3736</v>
      </c>
      <c r="D2163" s="34" t="s">
        <v>246</v>
      </c>
      <c r="E2163" s="34" t="s">
        <v>69</v>
      </c>
      <c r="F2163" s="34" t="s">
        <v>5510</v>
      </c>
      <c r="G2163" s="34" t="s">
        <v>3456</v>
      </c>
      <c r="H2163" s="34" t="s">
        <v>86</v>
      </c>
      <c r="I2163">
        <v>1</v>
      </c>
      <c r="J2163" s="34" t="s">
        <v>6969</v>
      </c>
      <c r="K2163" s="35">
        <v>48092</v>
      </c>
      <c r="L2163">
        <v>5304.14</v>
      </c>
      <c r="M2163">
        <v>5304.14</v>
      </c>
      <c r="N2163">
        <v>0</v>
      </c>
      <c r="O2163">
        <v>5255.34</v>
      </c>
      <c r="P2163">
        <v>0</v>
      </c>
      <c r="Q2163">
        <v>0</v>
      </c>
      <c r="R2163">
        <v>0</v>
      </c>
      <c r="S2163">
        <v>0</v>
      </c>
    </row>
    <row r="2164" spans="1:19" x14ac:dyDescent="0.25">
      <c r="A2164">
        <v>4</v>
      </c>
      <c r="B2164">
        <v>4332</v>
      </c>
      <c r="C2164" s="34" t="s">
        <v>3736</v>
      </c>
      <c r="D2164" s="34" t="s">
        <v>255</v>
      </c>
      <c r="E2164" s="34" t="s">
        <v>255</v>
      </c>
      <c r="F2164" s="34" t="s">
        <v>5511</v>
      </c>
      <c r="G2164" s="34" t="s">
        <v>449</v>
      </c>
      <c r="H2164" s="34" t="s">
        <v>104</v>
      </c>
      <c r="I2164">
        <v>0</v>
      </c>
      <c r="J2164" s="34" t="s">
        <v>6969</v>
      </c>
      <c r="K2164" s="35">
        <v>43598</v>
      </c>
      <c r="L2164">
        <v>3433.61</v>
      </c>
      <c r="M2164">
        <v>3433.61</v>
      </c>
      <c r="N2164">
        <v>0</v>
      </c>
      <c r="O2164">
        <v>3090.25</v>
      </c>
      <c r="P2164">
        <v>0</v>
      </c>
      <c r="Q2164">
        <v>257.52</v>
      </c>
      <c r="R2164">
        <v>257.52</v>
      </c>
      <c r="S2164">
        <v>0</v>
      </c>
    </row>
    <row r="2165" spans="1:19" x14ac:dyDescent="0.25">
      <c r="A2165">
        <v>4</v>
      </c>
      <c r="B2165">
        <v>4332</v>
      </c>
      <c r="C2165" s="34" t="s">
        <v>3736</v>
      </c>
      <c r="D2165" s="34" t="s">
        <v>1757</v>
      </c>
      <c r="E2165" s="34" t="s">
        <v>27</v>
      </c>
      <c r="F2165" s="34" t="s">
        <v>5512</v>
      </c>
      <c r="G2165" s="34" t="s">
        <v>2077</v>
      </c>
      <c r="H2165" s="34" t="s">
        <v>124</v>
      </c>
      <c r="I2165">
        <v>0</v>
      </c>
      <c r="J2165" s="34" t="s">
        <v>6969</v>
      </c>
      <c r="K2165" s="35">
        <v>43503</v>
      </c>
      <c r="L2165">
        <v>113555.7</v>
      </c>
      <c r="M2165">
        <v>113555.7</v>
      </c>
      <c r="N2165">
        <v>0</v>
      </c>
      <c r="O2165">
        <v>102200.13</v>
      </c>
      <c r="P2165">
        <v>0</v>
      </c>
      <c r="Q2165">
        <v>8516.68</v>
      </c>
      <c r="R2165">
        <v>8516.68</v>
      </c>
      <c r="S2165">
        <v>0</v>
      </c>
    </row>
    <row r="2166" spans="1:19" x14ac:dyDescent="0.25">
      <c r="A2166">
        <v>4</v>
      </c>
      <c r="B2166">
        <v>4332</v>
      </c>
      <c r="C2166" s="34" t="s">
        <v>3736</v>
      </c>
      <c r="D2166" s="34" t="s">
        <v>567</v>
      </c>
      <c r="E2166" s="34" t="s">
        <v>421</v>
      </c>
      <c r="F2166" s="34" t="s">
        <v>5513</v>
      </c>
      <c r="G2166" s="34" t="s">
        <v>2231</v>
      </c>
      <c r="H2166" s="34" t="s">
        <v>107</v>
      </c>
      <c r="I2166">
        <v>1</v>
      </c>
      <c r="J2166" s="34" t="s">
        <v>6969</v>
      </c>
      <c r="K2166" s="35">
        <v>43503</v>
      </c>
      <c r="L2166">
        <v>9141.27</v>
      </c>
      <c r="M2166">
        <v>9141.27</v>
      </c>
      <c r="N2166">
        <v>0</v>
      </c>
      <c r="O2166">
        <v>8227.14</v>
      </c>
      <c r="P2166">
        <v>0</v>
      </c>
      <c r="Q2166">
        <v>685.6</v>
      </c>
      <c r="R2166">
        <v>685.6</v>
      </c>
      <c r="S2166">
        <v>0</v>
      </c>
    </row>
    <row r="2167" spans="1:19" x14ac:dyDescent="0.25">
      <c r="A2167">
        <v>4</v>
      </c>
      <c r="B2167">
        <v>4332</v>
      </c>
      <c r="C2167" s="34" t="s">
        <v>3736</v>
      </c>
      <c r="D2167" s="34" t="s">
        <v>75</v>
      </c>
      <c r="E2167" s="34" t="s">
        <v>76</v>
      </c>
      <c r="F2167" s="34" t="s">
        <v>5514</v>
      </c>
      <c r="G2167" s="34" t="s">
        <v>2180</v>
      </c>
      <c r="H2167" s="34" t="s">
        <v>104</v>
      </c>
      <c r="I2167">
        <v>1</v>
      </c>
      <c r="J2167" s="34" t="s">
        <v>6969</v>
      </c>
      <c r="K2167" s="35">
        <v>43760</v>
      </c>
      <c r="L2167">
        <v>13832.79</v>
      </c>
      <c r="M2167">
        <v>13832.79</v>
      </c>
      <c r="N2167">
        <v>0</v>
      </c>
      <c r="O2167">
        <v>12449.51</v>
      </c>
      <c r="P2167">
        <v>0</v>
      </c>
      <c r="Q2167">
        <v>1037.46</v>
      </c>
      <c r="R2167">
        <v>1037.46</v>
      </c>
      <c r="S2167">
        <v>0</v>
      </c>
    </row>
    <row r="2168" spans="1:19" x14ac:dyDescent="0.25">
      <c r="A2168">
        <v>4</v>
      </c>
      <c r="B2168">
        <v>4332</v>
      </c>
      <c r="C2168" s="34" t="s">
        <v>3736</v>
      </c>
      <c r="D2168" s="34" t="s">
        <v>119</v>
      </c>
      <c r="E2168" s="34" t="s">
        <v>102</v>
      </c>
      <c r="F2168" s="34" t="s">
        <v>5515</v>
      </c>
      <c r="G2168" s="34" t="s">
        <v>2106</v>
      </c>
      <c r="H2168" s="34" t="s">
        <v>124</v>
      </c>
      <c r="I2168">
        <v>1</v>
      </c>
      <c r="J2168" s="34" t="s">
        <v>6969</v>
      </c>
      <c r="K2168" s="35">
        <v>43503</v>
      </c>
      <c r="L2168">
        <v>52333.62</v>
      </c>
      <c r="M2168">
        <v>52333.62</v>
      </c>
      <c r="N2168">
        <v>0</v>
      </c>
      <c r="O2168">
        <v>47100.26</v>
      </c>
      <c r="P2168">
        <v>0</v>
      </c>
      <c r="Q2168">
        <v>3925.02</v>
      </c>
      <c r="R2168">
        <v>3925.02</v>
      </c>
      <c r="S2168">
        <v>0</v>
      </c>
    </row>
    <row r="2169" spans="1:19" x14ac:dyDescent="0.25">
      <c r="A2169">
        <v>4</v>
      </c>
      <c r="B2169">
        <v>4332</v>
      </c>
      <c r="C2169" s="34" t="s">
        <v>3736</v>
      </c>
      <c r="D2169" s="34" t="s">
        <v>2103</v>
      </c>
      <c r="E2169" s="34" t="s">
        <v>2038</v>
      </c>
      <c r="F2169" s="34" t="s">
        <v>5516</v>
      </c>
      <c r="G2169" s="34" t="s">
        <v>2104</v>
      </c>
      <c r="H2169" s="34" t="s">
        <v>124</v>
      </c>
      <c r="I2169">
        <v>1</v>
      </c>
      <c r="J2169" s="34" t="s">
        <v>6969</v>
      </c>
      <c r="K2169" s="35">
        <v>43503</v>
      </c>
      <c r="L2169">
        <v>22880</v>
      </c>
      <c r="M2169">
        <v>22880</v>
      </c>
      <c r="N2169">
        <v>0</v>
      </c>
      <c r="O2169">
        <v>20592</v>
      </c>
      <c r="P2169">
        <v>0</v>
      </c>
      <c r="Q2169">
        <v>1716</v>
      </c>
      <c r="R2169">
        <v>1716</v>
      </c>
      <c r="S2169">
        <v>0</v>
      </c>
    </row>
    <row r="2170" spans="1:19" x14ac:dyDescent="0.25">
      <c r="A2170">
        <v>4</v>
      </c>
      <c r="B2170">
        <v>4332</v>
      </c>
      <c r="C2170" s="34" t="s">
        <v>3736</v>
      </c>
      <c r="D2170" s="34" t="s">
        <v>1813</v>
      </c>
      <c r="E2170" s="34" t="s">
        <v>9</v>
      </c>
      <c r="F2170" s="34" t="s">
        <v>5517</v>
      </c>
      <c r="G2170" s="34" t="s">
        <v>2116</v>
      </c>
      <c r="H2170" s="34" t="s">
        <v>107</v>
      </c>
      <c r="I2170">
        <v>1</v>
      </c>
      <c r="J2170" s="34" t="s">
        <v>6969</v>
      </c>
      <c r="K2170" s="35">
        <v>44133</v>
      </c>
      <c r="L2170">
        <v>25844.36</v>
      </c>
      <c r="M2170">
        <v>3500</v>
      </c>
      <c r="N2170">
        <v>-22344.36</v>
      </c>
      <c r="O2170">
        <v>3150</v>
      </c>
      <c r="P2170">
        <v>-20109.919999999998</v>
      </c>
      <c r="Q2170">
        <v>1938.33</v>
      </c>
      <c r="R2170">
        <v>1938.33</v>
      </c>
      <c r="S2170">
        <v>0</v>
      </c>
    </row>
    <row r="2171" spans="1:19" x14ac:dyDescent="0.25">
      <c r="A2171">
        <v>4</v>
      </c>
      <c r="B2171">
        <v>4332</v>
      </c>
      <c r="C2171" s="34" t="s">
        <v>3736</v>
      </c>
      <c r="D2171" s="34" t="s">
        <v>98</v>
      </c>
      <c r="E2171" s="34" t="s">
        <v>147</v>
      </c>
      <c r="F2171" s="34" t="s">
        <v>5518</v>
      </c>
      <c r="G2171" s="34" t="s">
        <v>3345</v>
      </c>
      <c r="H2171" s="34" t="s">
        <v>107</v>
      </c>
      <c r="I2171">
        <v>0</v>
      </c>
      <c r="J2171" s="34" t="s">
        <v>6969</v>
      </c>
      <c r="K2171" s="35">
        <v>43917</v>
      </c>
      <c r="L2171">
        <v>33537</v>
      </c>
      <c r="M2171">
        <v>33537</v>
      </c>
      <c r="N2171">
        <v>0</v>
      </c>
      <c r="O2171">
        <v>30183.3</v>
      </c>
      <c r="P2171">
        <v>0</v>
      </c>
      <c r="Q2171">
        <v>2515.2800000000002</v>
      </c>
      <c r="R2171">
        <v>2515.2800000000002</v>
      </c>
      <c r="S2171">
        <v>0</v>
      </c>
    </row>
    <row r="2172" spans="1:19" x14ac:dyDescent="0.25">
      <c r="A2172">
        <v>4</v>
      </c>
      <c r="B2172">
        <v>4332</v>
      </c>
      <c r="C2172" s="34" t="s">
        <v>3736</v>
      </c>
      <c r="D2172" s="34" t="s">
        <v>734</v>
      </c>
      <c r="E2172" s="34" t="s">
        <v>313</v>
      </c>
      <c r="F2172" s="34" t="s">
        <v>5519</v>
      </c>
      <c r="G2172" s="34" t="s">
        <v>2305</v>
      </c>
      <c r="H2172" s="34" t="s">
        <v>104</v>
      </c>
      <c r="I2172">
        <v>0</v>
      </c>
      <c r="J2172" s="34" t="s">
        <v>6969</v>
      </c>
      <c r="K2172" s="35">
        <v>43760</v>
      </c>
      <c r="L2172">
        <v>4967.66</v>
      </c>
      <c r="M2172">
        <v>4967.66</v>
      </c>
      <c r="N2172">
        <v>0</v>
      </c>
      <c r="O2172">
        <v>4470.8900000000003</v>
      </c>
      <c r="P2172">
        <v>0</v>
      </c>
      <c r="Q2172">
        <v>372.58</v>
      </c>
      <c r="R2172">
        <v>372.57</v>
      </c>
      <c r="S2172">
        <v>0.01</v>
      </c>
    </row>
    <row r="2173" spans="1:19" x14ac:dyDescent="0.25">
      <c r="A2173">
        <v>4</v>
      </c>
      <c r="B2173">
        <v>4332</v>
      </c>
      <c r="C2173" s="34" t="s">
        <v>3736</v>
      </c>
      <c r="D2173" s="34" t="s">
        <v>2123</v>
      </c>
      <c r="E2173" s="34" t="s">
        <v>76</v>
      </c>
      <c r="F2173" s="34" t="s">
        <v>5520</v>
      </c>
      <c r="G2173" s="34" t="s">
        <v>2507</v>
      </c>
      <c r="H2173" s="34" t="s">
        <v>104</v>
      </c>
      <c r="I2173">
        <v>0</v>
      </c>
      <c r="J2173" s="34" t="s">
        <v>6969</v>
      </c>
      <c r="K2173" s="35">
        <v>43816</v>
      </c>
      <c r="L2173">
        <v>45778.82</v>
      </c>
      <c r="M2173">
        <v>45778.82</v>
      </c>
      <c r="N2173">
        <v>0</v>
      </c>
      <c r="O2173">
        <v>41200.94</v>
      </c>
      <c r="P2173">
        <v>0</v>
      </c>
      <c r="Q2173">
        <v>3433.41</v>
      </c>
      <c r="R2173">
        <v>3433.41</v>
      </c>
      <c r="S2173">
        <v>0</v>
      </c>
    </row>
    <row r="2174" spans="1:19" x14ac:dyDescent="0.25">
      <c r="A2174">
        <v>4</v>
      </c>
      <c r="B2174">
        <v>4332</v>
      </c>
      <c r="C2174" s="34" t="s">
        <v>3736</v>
      </c>
      <c r="D2174" s="34" t="s">
        <v>1643</v>
      </c>
      <c r="E2174" s="34" t="s">
        <v>152</v>
      </c>
      <c r="F2174" s="34" t="s">
        <v>5521</v>
      </c>
      <c r="G2174" s="34" t="s">
        <v>2262</v>
      </c>
      <c r="H2174" s="34" t="s">
        <v>124</v>
      </c>
      <c r="I2174">
        <v>1</v>
      </c>
      <c r="J2174" s="34" t="s">
        <v>6969</v>
      </c>
      <c r="K2174" s="35">
        <v>43503</v>
      </c>
      <c r="L2174">
        <v>5121.34</v>
      </c>
      <c r="M2174">
        <v>5121.34</v>
      </c>
      <c r="N2174">
        <v>0</v>
      </c>
      <c r="O2174">
        <v>4609.21</v>
      </c>
      <c r="P2174">
        <v>0</v>
      </c>
      <c r="Q2174">
        <v>384.1</v>
      </c>
      <c r="R2174">
        <v>384.1</v>
      </c>
      <c r="S2174">
        <v>0</v>
      </c>
    </row>
    <row r="2175" spans="1:19" x14ac:dyDescent="0.25">
      <c r="A2175">
        <v>4</v>
      </c>
      <c r="B2175">
        <v>4332</v>
      </c>
      <c r="C2175" s="34" t="s">
        <v>3736</v>
      </c>
      <c r="D2175" s="34" t="s">
        <v>2210</v>
      </c>
      <c r="E2175" s="34" t="s">
        <v>48</v>
      </c>
      <c r="F2175" s="34" t="s">
        <v>5522</v>
      </c>
      <c r="G2175" s="34" t="s">
        <v>3057</v>
      </c>
      <c r="H2175" s="34" t="s">
        <v>107</v>
      </c>
      <c r="I2175">
        <v>0</v>
      </c>
      <c r="J2175" s="34" t="s">
        <v>6969</v>
      </c>
      <c r="K2175" s="35">
        <v>43882</v>
      </c>
      <c r="L2175">
        <v>3983.53</v>
      </c>
      <c r="M2175">
        <v>3983.53</v>
      </c>
      <c r="N2175">
        <v>0</v>
      </c>
      <c r="O2175">
        <v>3585.18</v>
      </c>
      <c r="P2175">
        <v>0</v>
      </c>
      <c r="Q2175">
        <v>298.76</v>
      </c>
      <c r="R2175">
        <v>298.77</v>
      </c>
      <c r="S2175">
        <v>-0.01</v>
      </c>
    </row>
    <row r="2176" spans="1:19" x14ac:dyDescent="0.25">
      <c r="A2176">
        <v>4</v>
      </c>
      <c r="B2176">
        <v>4332</v>
      </c>
      <c r="C2176" s="34" t="s">
        <v>3736</v>
      </c>
      <c r="D2176" s="34" t="s">
        <v>1875</v>
      </c>
      <c r="E2176" s="34" t="s">
        <v>320</v>
      </c>
      <c r="F2176" s="34" t="s">
        <v>5523</v>
      </c>
      <c r="G2176" s="34" t="s">
        <v>2332</v>
      </c>
      <c r="H2176" s="34" t="s">
        <v>124</v>
      </c>
      <c r="I2176">
        <v>1</v>
      </c>
      <c r="J2176" s="34" t="s">
        <v>6969</v>
      </c>
      <c r="K2176" s="35">
        <v>43934</v>
      </c>
      <c r="L2176">
        <v>503331.56</v>
      </c>
      <c r="M2176">
        <v>507267.3</v>
      </c>
      <c r="N2176">
        <v>3935.74</v>
      </c>
      <c r="O2176">
        <v>456540.57</v>
      </c>
      <c r="P2176">
        <v>3542.17</v>
      </c>
      <c r="Q2176">
        <v>38045.050000000003</v>
      </c>
      <c r="R2176">
        <v>38045.040000000001</v>
      </c>
      <c r="S2176">
        <v>0.01</v>
      </c>
    </row>
    <row r="2177" spans="1:19" x14ac:dyDescent="0.25">
      <c r="A2177">
        <v>4</v>
      </c>
      <c r="B2177">
        <v>4332</v>
      </c>
      <c r="C2177" s="34" t="s">
        <v>3736</v>
      </c>
      <c r="D2177" s="34" t="s">
        <v>795</v>
      </c>
      <c r="E2177" s="34" t="s">
        <v>60</v>
      </c>
      <c r="F2177" s="34" t="s">
        <v>5524</v>
      </c>
      <c r="G2177" s="34" t="s">
        <v>2082</v>
      </c>
      <c r="H2177" s="34" t="s">
        <v>104</v>
      </c>
      <c r="I2177">
        <v>0.9</v>
      </c>
      <c r="J2177" s="34" t="s">
        <v>6969</v>
      </c>
      <c r="K2177" s="35">
        <v>43503</v>
      </c>
      <c r="L2177">
        <v>45471.519999999997</v>
      </c>
      <c r="M2177">
        <v>45471.519999999997</v>
      </c>
      <c r="N2177">
        <v>0</v>
      </c>
      <c r="O2177">
        <v>40924.370000000003</v>
      </c>
      <c r="P2177">
        <v>0</v>
      </c>
      <c r="Q2177">
        <v>3410.36</v>
      </c>
      <c r="R2177">
        <v>3410.36</v>
      </c>
      <c r="S2177">
        <v>0</v>
      </c>
    </row>
    <row r="2178" spans="1:19" x14ac:dyDescent="0.25">
      <c r="A2178">
        <v>4</v>
      </c>
      <c r="B2178">
        <v>4332</v>
      </c>
      <c r="C2178" s="34" t="s">
        <v>3736</v>
      </c>
      <c r="D2178" s="34" t="s">
        <v>62</v>
      </c>
      <c r="E2178" s="34" t="s">
        <v>60</v>
      </c>
      <c r="F2178" s="34" t="s">
        <v>7666</v>
      </c>
      <c r="G2178" s="34" t="s">
        <v>1153</v>
      </c>
      <c r="H2178" s="34" t="s">
        <v>86</v>
      </c>
      <c r="I2178">
        <v>1</v>
      </c>
      <c r="J2178" s="34" t="s">
        <v>6969</v>
      </c>
      <c r="K2178" s="35">
        <v>43892</v>
      </c>
      <c r="L2178">
        <v>482030.53</v>
      </c>
      <c r="M2178">
        <v>482030.53</v>
      </c>
      <c r="N2178">
        <v>0</v>
      </c>
      <c r="O2178">
        <v>482030.53</v>
      </c>
      <c r="P2178">
        <v>0</v>
      </c>
      <c r="Q2178">
        <v>0</v>
      </c>
      <c r="R2178">
        <v>0</v>
      </c>
      <c r="S2178">
        <v>0</v>
      </c>
    </row>
    <row r="2179" spans="1:19" x14ac:dyDescent="0.25">
      <c r="A2179">
        <v>4</v>
      </c>
      <c r="B2179">
        <v>4332</v>
      </c>
      <c r="C2179" s="34" t="s">
        <v>3736</v>
      </c>
      <c r="D2179" s="34" t="s">
        <v>618</v>
      </c>
      <c r="E2179" s="34" t="s">
        <v>9</v>
      </c>
      <c r="F2179" s="34" t="s">
        <v>5525</v>
      </c>
      <c r="G2179" s="34" t="s">
        <v>1780</v>
      </c>
      <c r="H2179" s="34" t="s">
        <v>104</v>
      </c>
      <c r="I2179">
        <v>1</v>
      </c>
      <c r="J2179" s="34" t="s">
        <v>6969</v>
      </c>
      <c r="K2179" s="35">
        <v>43410</v>
      </c>
      <c r="L2179">
        <v>8598.91</v>
      </c>
      <c r="M2179">
        <v>8598.91</v>
      </c>
      <c r="N2179">
        <v>0</v>
      </c>
      <c r="O2179">
        <v>7739.02</v>
      </c>
      <c r="P2179">
        <v>0</v>
      </c>
      <c r="Q2179">
        <v>644.91999999999996</v>
      </c>
      <c r="R2179">
        <v>644.91999999999996</v>
      </c>
      <c r="S2179">
        <v>0</v>
      </c>
    </row>
    <row r="2180" spans="1:19" x14ac:dyDescent="0.25">
      <c r="A2180">
        <v>4</v>
      </c>
      <c r="B2180">
        <v>4332</v>
      </c>
      <c r="C2180" s="34" t="s">
        <v>3736</v>
      </c>
      <c r="D2180" s="34" t="s">
        <v>2214</v>
      </c>
      <c r="E2180" s="34" t="s">
        <v>9</v>
      </c>
      <c r="F2180" s="34" t="s">
        <v>5526</v>
      </c>
      <c r="G2180" s="34" t="s">
        <v>2215</v>
      </c>
      <c r="H2180" s="34" t="s">
        <v>107</v>
      </c>
      <c r="I2180">
        <v>1</v>
      </c>
      <c r="J2180" s="34" t="s">
        <v>6969</v>
      </c>
      <c r="K2180" s="35">
        <v>43503</v>
      </c>
      <c r="L2180">
        <v>17582.669999999998</v>
      </c>
      <c r="M2180">
        <v>17582.669999999998</v>
      </c>
      <c r="N2180">
        <v>0</v>
      </c>
      <c r="O2180">
        <v>15824.4</v>
      </c>
      <c r="P2180">
        <v>0</v>
      </c>
      <c r="Q2180">
        <v>1318.7</v>
      </c>
      <c r="R2180">
        <v>1318.7</v>
      </c>
      <c r="S2180">
        <v>0</v>
      </c>
    </row>
    <row r="2181" spans="1:19" x14ac:dyDescent="0.25">
      <c r="A2181">
        <v>4</v>
      </c>
      <c r="B2181">
        <v>4332</v>
      </c>
      <c r="C2181" s="34" t="s">
        <v>3736</v>
      </c>
      <c r="D2181" s="34" t="s">
        <v>1728</v>
      </c>
      <c r="E2181" s="34" t="s">
        <v>122</v>
      </c>
      <c r="F2181" s="34" t="s">
        <v>5527</v>
      </c>
      <c r="G2181" s="34" t="s">
        <v>2565</v>
      </c>
      <c r="H2181" s="34" t="s">
        <v>124</v>
      </c>
      <c r="I2181">
        <v>0</v>
      </c>
      <c r="J2181" s="34" t="s">
        <v>6969</v>
      </c>
      <c r="K2181" s="35">
        <v>43671</v>
      </c>
      <c r="L2181">
        <v>13639.4</v>
      </c>
      <c r="M2181">
        <v>13639.4</v>
      </c>
      <c r="N2181">
        <v>0</v>
      </c>
      <c r="O2181">
        <v>12275.46</v>
      </c>
      <c r="P2181">
        <v>0</v>
      </c>
      <c r="Q2181">
        <v>1022.96</v>
      </c>
      <c r="R2181">
        <v>1022.96</v>
      </c>
      <c r="S2181">
        <v>0</v>
      </c>
    </row>
    <row r="2182" spans="1:19" x14ac:dyDescent="0.25">
      <c r="A2182">
        <v>4</v>
      </c>
      <c r="B2182">
        <v>4332</v>
      </c>
      <c r="C2182" s="34" t="s">
        <v>3736</v>
      </c>
      <c r="D2182" s="34" t="s">
        <v>1334</v>
      </c>
      <c r="E2182" s="34" t="s">
        <v>60</v>
      </c>
      <c r="F2182" s="34" t="s">
        <v>5528</v>
      </c>
      <c r="G2182" s="34" t="s">
        <v>3361</v>
      </c>
      <c r="H2182" s="34" t="s">
        <v>107</v>
      </c>
      <c r="I2182">
        <v>1</v>
      </c>
      <c r="J2182" s="34" t="s">
        <v>6969</v>
      </c>
      <c r="K2182" s="35">
        <v>48092</v>
      </c>
      <c r="L2182">
        <v>216680.12</v>
      </c>
      <c r="M2182">
        <v>216680.12</v>
      </c>
      <c r="N2182">
        <v>0</v>
      </c>
      <c r="O2182">
        <v>195012.11</v>
      </c>
      <c r="P2182">
        <v>0</v>
      </c>
      <c r="Q2182">
        <v>0</v>
      </c>
      <c r="R2182">
        <v>0</v>
      </c>
      <c r="S2182">
        <v>0</v>
      </c>
    </row>
    <row r="2183" spans="1:19" x14ac:dyDescent="0.25">
      <c r="A2183">
        <v>4</v>
      </c>
      <c r="B2183">
        <v>4332</v>
      </c>
      <c r="C2183" s="34" t="s">
        <v>3736</v>
      </c>
      <c r="D2183" s="34" t="s">
        <v>3295</v>
      </c>
      <c r="E2183" s="34" t="s">
        <v>9</v>
      </c>
      <c r="F2183" s="34" t="s">
        <v>5529</v>
      </c>
      <c r="G2183" s="34" t="s">
        <v>3296</v>
      </c>
      <c r="H2183" s="34" t="s">
        <v>100</v>
      </c>
      <c r="I2183">
        <v>1</v>
      </c>
      <c r="J2183" s="34" t="s">
        <v>6969</v>
      </c>
      <c r="K2183" s="35">
        <v>43816</v>
      </c>
      <c r="L2183">
        <v>15223.15</v>
      </c>
      <c r="M2183">
        <v>15223.15</v>
      </c>
      <c r="N2183">
        <v>0</v>
      </c>
      <c r="O2183">
        <v>13700.84</v>
      </c>
      <c r="P2183">
        <v>0</v>
      </c>
      <c r="Q2183">
        <v>1141.74</v>
      </c>
      <c r="R2183">
        <v>1141.74</v>
      </c>
      <c r="S2183">
        <v>0</v>
      </c>
    </row>
    <row r="2184" spans="1:19" x14ac:dyDescent="0.25">
      <c r="A2184">
        <v>4</v>
      </c>
      <c r="B2184">
        <v>4332</v>
      </c>
      <c r="C2184" s="34" t="s">
        <v>3736</v>
      </c>
      <c r="D2184" s="34" t="s">
        <v>1385</v>
      </c>
      <c r="E2184" s="34" t="s">
        <v>9</v>
      </c>
      <c r="F2184" s="34" t="s">
        <v>5530</v>
      </c>
      <c r="G2184" s="34" t="s">
        <v>3104</v>
      </c>
      <c r="H2184" s="34" t="s">
        <v>107</v>
      </c>
      <c r="I2184">
        <v>1</v>
      </c>
      <c r="J2184" s="34" t="s">
        <v>6969</v>
      </c>
      <c r="K2184" s="35">
        <v>48092</v>
      </c>
      <c r="L2184">
        <v>405284.4</v>
      </c>
      <c r="M2184">
        <v>405284.4</v>
      </c>
      <c r="N2184">
        <v>0</v>
      </c>
      <c r="O2184">
        <v>364755.96</v>
      </c>
      <c r="P2184">
        <v>0</v>
      </c>
      <c r="Q2184">
        <v>4437.79</v>
      </c>
      <c r="R2184">
        <v>0</v>
      </c>
      <c r="S2184">
        <v>4437.79</v>
      </c>
    </row>
    <row r="2185" spans="1:19" x14ac:dyDescent="0.25">
      <c r="A2185">
        <v>4</v>
      </c>
      <c r="B2185">
        <v>4332</v>
      </c>
      <c r="C2185" s="34" t="s">
        <v>3736</v>
      </c>
      <c r="D2185" s="34" t="s">
        <v>119</v>
      </c>
      <c r="E2185" s="34" t="s">
        <v>102</v>
      </c>
      <c r="F2185" s="34" t="s">
        <v>5531</v>
      </c>
      <c r="G2185" s="34" t="s">
        <v>2107</v>
      </c>
      <c r="H2185" s="34" t="s">
        <v>124</v>
      </c>
      <c r="I2185">
        <v>1</v>
      </c>
      <c r="J2185" s="34" t="s">
        <v>6969</v>
      </c>
      <c r="K2185" s="35">
        <v>43503</v>
      </c>
      <c r="L2185">
        <v>51481.8</v>
      </c>
      <c r="M2185">
        <v>51481.8</v>
      </c>
      <c r="N2185">
        <v>0</v>
      </c>
      <c r="O2185">
        <v>46333.62</v>
      </c>
      <c r="P2185">
        <v>0</v>
      </c>
      <c r="Q2185">
        <v>3861.14</v>
      </c>
      <c r="R2185">
        <v>3861.14</v>
      </c>
      <c r="S2185">
        <v>0</v>
      </c>
    </row>
    <row r="2186" spans="1:19" x14ac:dyDescent="0.25">
      <c r="A2186">
        <v>4</v>
      </c>
      <c r="B2186">
        <v>4332</v>
      </c>
      <c r="C2186" s="34" t="s">
        <v>3736</v>
      </c>
      <c r="D2186" s="34" t="s">
        <v>406</v>
      </c>
      <c r="E2186" s="34" t="s">
        <v>122</v>
      </c>
      <c r="F2186" s="34" t="s">
        <v>5532</v>
      </c>
      <c r="G2186" s="34" t="s">
        <v>407</v>
      </c>
      <c r="H2186" s="34" t="s">
        <v>86</v>
      </c>
      <c r="I2186">
        <v>1</v>
      </c>
      <c r="J2186" s="34" t="s">
        <v>6969</v>
      </c>
      <c r="K2186" s="35">
        <v>43265</v>
      </c>
      <c r="L2186">
        <v>14444.91</v>
      </c>
      <c r="M2186">
        <v>14444.91</v>
      </c>
      <c r="N2186">
        <v>0</v>
      </c>
      <c r="O2186">
        <v>13000.42</v>
      </c>
      <c r="P2186">
        <v>0</v>
      </c>
      <c r="Q2186">
        <v>1083.3699999999999</v>
      </c>
      <c r="R2186">
        <v>1083.3699999999999</v>
      </c>
      <c r="S2186">
        <v>0</v>
      </c>
    </row>
    <row r="2187" spans="1:19" x14ac:dyDescent="0.25">
      <c r="A2187">
        <v>4</v>
      </c>
      <c r="B2187">
        <v>4332</v>
      </c>
      <c r="C2187" s="34" t="s">
        <v>3736</v>
      </c>
      <c r="D2187" s="34" t="s">
        <v>2190</v>
      </c>
      <c r="E2187" s="34" t="s">
        <v>9</v>
      </c>
      <c r="F2187" s="34" t="s">
        <v>5533</v>
      </c>
      <c r="G2187" s="34" t="s">
        <v>2191</v>
      </c>
      <c r="H2187" s="34" t="s">
        <v>107</v>
      </c>
      <c r="I2187">
        <v>1</v>
      </c>
      <c r="J2187" s="34" t="s">
        <v>6969</v>
      </c>
      <c r="K2187" s="35">
        <v>43503</v>
      </c>
      <c r="L2187">
        <v>4230.5</v>
      </c>
      <c r="M2187">
        <v>4230.5</v>
      </c>
      <c r="N2187">
        <v>0</v>
      </c>
      <c r="O2187">
        <v>3807.45</v>
      </c>
      <c r="P2187">
        <v>0</v>
      </c>
      <c r="Q2187">
        <v>317.29000000000002</v>
      </c>
      <c r="R2187">
        <v>317.29000000000002</v>
      </c>
      <c r="S2187">
        <v>0</v>
      </c>
    </row>
    <row r="2188" spans="1:19" x14ac:dyDescent="0.25">
      <c r="A2188">
        <v>4</v>
      </c>
      <c r="B2188">
        <v>4332</v>
      </c>
      <c r="C2188" s="34" t="s">
        <v>3736</v>
      </c>
      <c r="D2188" s="34" t="s">
        <v>795</v>
      </c>
      <c r="E2188" s="34" t="s">
        <v>60</v>
      </c>
      <c r="F2188" s="34" t="s">
        <v>5534</v>
      </c>
      <c r="G2188" s="34" t="s">
        <v>2278</v>
      </c>
      <c r="H2188" s="34" t="s">
        <v>107</v>
      </c>
      <c r="I2188">
        <v>0.5</v>
      </c>
      <c r="J2188" s="34" t="s">
        <v>6969</v>
      </c>
      <c r="K2188" s="35">
        <v>43503</v>
      </c>
      <c r="L2188">
        <v>23086.12</v>
      </c>
      <c r="M2188">
        <v>23086.12</v>
      </c>
      <c r="N2188">
        <v>0</v>
      </c>
      <c r="O2188">
        <v>20777.509999999998</v>
      </c>
      <c r="P2188">
        <v>0</v>
      </c>
      <c r="Q2188">
        <v>1731.46</v>
      </c>
      <c r="R2188">
        <v>1731.46</v>
      </c>
      <c r="S2188">
        <v>0</v>
      </c>
    </row>
    <row r="2189" spans="1:19" x14ac:dyDescent="0.25">
      <c r="A2189">
        <v>4</v>
      </c>
      <c r="B2189">
        <v>4332</v>
      </c>
      <c r="C2189" s="34" t="s">
        <v>3736</v>
      </c>
      <c r="D2189" s="34" t="s">
        <v>1189</v>
      </c>
      <c r="E2189" s="34" t="s">
        <v>9</v>
      </c>
      <c r="F2189" s="34" t="s">
        <v>7667</v>
      </c>
      <c r="G2189" s="34" t="s">
        <v>7668</v>
      </c>
      <c r="H2189" s="34" t="s">
        <v>86</v>
      </c>
      <c r="I2189">
        <v>1</v>
      </c>
      <c r="J2189" s="34" t="s">
        <v>6969</v>
      </c>
      <c r="K2189" s="35">
        <v>43503</v>
      </c>
      <c r="L2189">
        <v>22028.5</v>
      </c>
      <c r="M2189">
        <v>22028.5</v>
      </c>
      <c r="N2189">
        <v>0</v>
      </c>
      <c r="O2189">
        <v>22028.5</v>
      </c>
      <c r="P2189">
        <v>0</v>
      </c>
      <c r="Q2189">
        <v>0</v>
      </c>
      <c r="R2189">
        <v>0</v>
      </c>
      <c r="S2189">
        <v>0</v>
      </c>
    </row>
    <row r="2190" spans="1:19" x14ac:dyDescent="0.25">
      <c r="A2190">
        <v>4</v>
      </c>
      <c r="B2190">
        <v>4332</v>
      </c>
      <c r="C2190" s="34" t="s">
        <v>3736</v>
      </c>
      <c r="D2190" s="34" t="s">
        <v>174</v>
      </c>
      <c r="E2190" s="34" t="s">
        <v>9</v>
      </c>
      <c r="F2190" s="34" t="s">
        <v>5535</v>
      </c>
      <c r="G2190" s="34" t="s">
        <v>2292</v>
      </c>
      <c r="H2190" s="34" t="s">
        <v>107</v>
      </c>
      <c r="I2190">
        <v>1</v>
      </c>
      <c r="J2190" s="34" t="s">
        <v>6969</v>
      </c>
      <c r="K2190" s="35">
        <v>43503</v>
      </c>
      <c r="L2190">
        <v>3414.8</v>
      </c>
      <c r="M2190">
        <v>3414.8</v>
      </c>
      <c r="N2190">
        <v>0</v>
      </c>
      <c r="O2190">
        <v>3073.32</v>
      </c>
      <c r="P2190">
        <v>0</v>
      </c>
      <c r="Q2190">
        <v>256.11</v>
      </c>
      <c r="R2190">
        <v>256.11</v>
      </c>
      <c r="S2190">
        <v>0</v>
      </c>
    </row>
    <row r="2191" spans="1:19" x14ac:dyDescent="0.25">
      <c r="A2191">
        <v>4</v>
      </c>
      <c r="B2191">
        <v>4332</v>
      </c>
      <c r="C2191" s="34" t="s">
        <v>3736</v>
      </c>
      <c r="D2191" s="34" t="s">
        <v>7669</v>
      </c>
      <c r="E2191" s="34" t="s">
        <v>243</v>
      </c>
      <c r="F2191" s="34" t="s">
        <v>7670</v>
      </c>
      <c r="G2191" s="34" t="s">
        <v>8587</v>
      </c>
      <c r="H2191" s="34" t="s">
        <v>86</v>
      </c>
      <c r="I2191">
        <v>1</v>
      </c>
      <c r="J2191" s="34" t="s">
        <v>6969</v>
      </c>
      <c r="K2191" s="35">
        <v>43265</v>
      </c>
      <c r="L2191">
        <v>28945.599999999999</v>
      </c>
      <c r="M2191">
        <v>28945.599999999999</v>
      </c>
      <c r="N2191">
        <v>0</v>
      </c>
      <c r="O2191">
        <v>28945.599999999999</v>
      </c>
      <c r="P2191">
        <v>0</v>
      </c>
      <c r="Q2191">
        <v>0</v>
      </c>
      <c r="R2191">
        <v>0</v>
      </c>
      <c r="S2191">
        <v>0</v>
      </c>
    </row>
    <row r="2192" spans="1:19" x14ac:dyDescent="0.25">
      <c r="A2192">
        <v>4</v>
      </c>
      <c r="B2192">
        <v>4332</v>
      </c>
      <c r="C2192" s="34" t="s">
        <v>3736</v>
      </c>
      <c r="D2192" s="34" t="s">
        <v>795</v>
      </c>
      <c r="E2192" s="34" t="s">
        <v>60</v>
      </c>
      <c r="F2192" s="34" t="s">
        <v>7671</v>
      </c>
      <c r="G2192" s="34" t="s">
        <v>7672</v>
      </c>
      <c r="H2192" s="34" t="s">
        <v>100</v>
      </c>
      <c r="I2192">
        <v>0.5</v>
      </c>
      <c r="J2192" s="34" t="s">
        <v>6969</v>
      </c>
      <c r="K2192" s="35">
        <v>48092</v>
      </c>
      <c r="L2192">
        <v>1075962.25</v>
      </c>
      <c r="M2192">
        <v>1075962.25</v>
      </c>
      <c r="N2192">
        <v>0</v>
      </c>
      <c r="O2192">
        <v>968366.03</v>
      </c>
      <c r="P2192">
        <v>0</v>
      </c>
      <c r="Q2192">
        <v>3487.48</v>
      </c>
      <c r="R2192">
        <v>0</v>
      </c>
      <c r="S2192">
        <v>3487.48</v>
      </c>
    </row>
    <row r="2193" spans="1:19" x14ac:dyDescent="0.25">
      <c r="A2193">
        <v>4</v>
      </c>
      <c r="B2193">
        <v>4332</v>
      </c>
      <c r="C2193" s="34" t="s">
        <v>3736</v>
      </c>
      <c r="D2193" s="34" t="s">
        <v>548</v>
      </c>
      <c r="E2193" s="34" t="s">
        <v>9</v>
      </c>
      <c r="F2193" s="34" t="s">
        <v>5536</v>
      </c>
      <c r="G2193" s="34" t="s">
        <v>2098</v>
      </c>
      <c r="H2193" s="34" t="s">
        <v>86</v>
      </c>
      <c r="I2193">
        <v>1</v>
      </c>
      <c r="J2193" s="34" t="s">
        <v>6969</v>
      </c>
      <c r="K2193" s="35">
        <v>48092</v>
      </c>
      <c r="L2193">
        <v>783521.83</v>
      </c>
      <c r="M2193">
        <v>783521.83</v>
      </c>
      <c r="N2193">
        <v>0</v>
      </c>
      <c r="O2193">
        <v>705169.65</v>
      </c>
      <c r="P2193">
        <v>0</v>
      </c>
      <c r="Q2193">
        <v>50122.11</v>
      </c>
      <c r="R2193">
        <v>50122.11</v>
      </c>
      <c r="S2193">
        <v>0</v>
      </c>
    </row>
    <row r="2194" spans="1:19" x14ac:dyDescent="0.25">
      <c r="A2194">
        <v>4</v>
      </c>
      <c r="B2194">
        <v>4332</v>
      </c>
      <c r="C2194" s="34" t="s">
        <v>3736</v>
      </c>
      <c r="D2194" s="34" t="s">
        <v>81</v>
      </c>
      <c r="E2194" s="34" t="s">
        <v>82</v>
      </c>
      <c r="F2194" s="34" t="s">
        <v>5537</v>
      </c>
      <c r="G2194" s="34" t="s">
        <v>3017</v>
      </c>
      <c r="H2194" s="34" t="s">
        <v>107</v>
      </c>
      <c r="I2194">
        <v>0</v>
      </c>
      <c r="J2194" s="34" t="s">
        <v>6969</v>
      </c>
      <c r="K2194" s="35">
        <v>48092</v>
      </c>
      <c r="L2194">
        <v>283951</v>
      </c>
      <c r="M2194">
        <v>283951</v>
      </c>
      <c r="N2194">
        <v>0</v>
      </c>
      <c r="O2194">
        <v>255555.9</v>
      </c>
      <c r="P2194">
        <v>0</v>
      </c>
      <c r="Q2194">
        <v>1170</v>
      </c>
      <c r="R2194">
        <v>0</v>
      </c>
      <c r="S2194">
        <v>1170</v>
      </c>
    </row>
    <row r="2195" spans="1:19" x14ac:dyDescent="0.25">
      <c r="A2195">
        <v>4</v>
      </c>
      <c r="B2195">
        <v>4332</v>
      </c>
      <c r="C2195" s="34" t="s">
        <v>3736</v>
      </c>
      <c r="D2195" s="34" t="s">
        <v>47</v>
      </c>
      <c r="E2195" s="34" t="s">
        <v>48</v>
      </c>
      <c r="F2195" s="34" t="s">
        <v>5538</v>
      </c>
      <c r="G2195" s="34" t="s">
        <v>2657</v>
      </c>
      <c r="H2195" s="34" t="s">
        <v>107</v>
      </c>
      <c r="I2195">
        <v>0</v>
      </c>
      <c r="J2195" s="34" t="s">
        <v>6969</v>
      </c>
      <c r="K2195" s="35">
        <v>48092</v>
      </c>
      <c r="L2195">
        <v>294521</v>
      </c>
      <c r="M2195">
        <v>0</v>
      </c>
      <c r="N2195">
        <v>-294521</v>
      </c>
      <c r="O2195">
        <v>0</v>
      </c>
      <c r="P2195">
        <v>-265068.90000000002</v>
      </c>
      <c r="Q2195">
        <v>0</v>
      </c>
      <c r="R2195">
        <v>0</v>
      </c>
      <c r="S2195">
        <v>0</v>
      </c>
    </row>
    <row r="2196" spans="1:19" x14ac:dyDescent="0.25">
      <c r="A2196">
        <v>4</v>
      </c>
      <c r="B2196">
        <v>4332</v>
      </c>
      <c r="C2196" s="34" t="s">
        <v>3736</v>
      </c>
      <c r="D2196" s="34" t="s">
        <v>2441</v>
      </c>
      <c r="E2196" s="34" t="s">
        <v>60</v>
      </c>
      <c r="F2196" s="34" t="s">
        <v>5539</v>
      </c>
      <c r="G2196" s="34" t="s">
        <v>2681</v>
      </c>
      <c r="H2196" s="34" t="s">
        <v>107</v>
      </c>
      <c r="I2196">
        <v>0.95</v>
      </c>
      <c r="J2196" s="34" t="s">
        <v>6969</v>
      </c>
      <c r="K2196" s="35">
        <v>48092</v>
      </c>
      <c r="L2196">
        <v>228111</v>
      </c>
      <c r="M2196">
        <v>228111</v>
      </c>
      <c r="N2196">
        <v>0</v>
      </c>
      <c r="O2196">
        <v>205299.9</v>
      </c>
      <c r="P2196">
        <v>0</v>
      </c>
      <c r="Q2196">
        <v>15104.11</v>
      </c>
      <c r="R2196">
        <v>15104.11</v>
      </c>
      <c r="S2196">
        <v>0</v>
      </c>
    </row>
    <row r="2197" spans="1:19" x14ac:dyDescent="0.25">
      <c r="A2197">
        <v>4</v>
      </c>
      <c r="B2197">
        <v>4332</v>
      </c>
      <c r="C2197" s="34" t="s">
        <v>3736</v>
      </c>
      <c r="D2197" s="34" t="s">
        <v>2254</v>
      </c>
      <c r="E2197" s="34" t="s">
        <v>60</v>
      </c>
      <c r="F2197" s="34" t="s">
        <v>5540</v>
      </c>
      <c r="G2197" s="34" t="s">
        <v>2255</v>
      </c>
      <c r="H2197" s="34" t="s">
        <v>107</v>
      </c>
      <c r="I2197">
        <v>1</v>
      </c>
      <c r="J2197" s="34" t="s">
        <v>6969</v>
      </c>
      <c r="K2197" s="35">
        <v>43900</v>
      </c>
      <c r="L2197">
        <v>189720.25</v>
      </c>
      <c r="M2197">
        <v>189720.25</v>
      </c>
      <c r="N2197">
        <v>0</v>
      </c>
      <c r="O2197">
        <v>170748.23</v>
      </c>
      <c r="P2197">
        <v>0</v>
      </c>
      <c r="Q2197">
        <v>14229.02</v>
      </c>
      <c r="R2197">
        <v>14229.02</v>
      </c>
      <c r="S2197">
        <v>0</v>
      </c>
    </row>
    <row r="2198" spans="1:19" x14ac:dyDescent="0.25">
      <c r="A2198">
        <v>4</v>
      </c>
      <c r="B2198">
        <v>4332</v>
      </c>
      <c r="C2198" s="34" t="s">
        <v>3736</v>
      </c>
      <c r="D2198" s="34" t="s">
        <v>1022</v>
      </c>
      <c r="E2198" s="34" t="s">
        <v>48</v>
      </c>
      <c r="F2198" s="34" t="s">
        <v>7673</v>
      </c>
      <c r="G2198" s="34" t="s">
        <v>141</v>
      </c>
      <c r="H2198" s="34" t="s">
        <v>86</v>
      </c>
      <c r="I2198">
        <v>1</v>
      </c>
      <c r="J2198" s="34" t="s">
        <v>6969</v>
      </c>
      <c r="K2198" s="35">
        <v>48092</v>
      </c>
      <c r="L2198">
        <v>131221.10999999999</v>
      </c>
      <c r="M2198">
        <v>131221.10999999999</v>
      </c>
      <c r="N2198">
        <v>0</v>
      </c>
      <c r="O2198">
        <v>131221.10999999999</v>
      </c>
      <c r="P2198">
        <v>0</v>
      </c>
      <c r="Q2198">
        <v>0</v>
      </c>
      <c r="R2198">
        <v>0</v>
      </c>
      <c r="S2198">
        <v>0</v>
      </c>
    </row>
    <row r="2199" spans="1:19" x14ac:dyDescent="0.25">
      <c r="A2199">
        <v>4</v>
      </c>
      <c r="B2199">
        <v>4332</v>
      </c>
      <c r="C2199" s="34" t="s">
        <v>3736</v>
      </c>
      <c r="D2199" s="34" t="s">
        <v>1670</v>
      </c>
      <c r="E2199" s="34" t="s">
        <v>60</v>
      </c>
      <c r="F2199" s="34" t="s">
        <v>5541</v>
      </c>
      <c r="G2199" s="34" t="s">
        <v>2974</v>
      </c>
      <c r="H2199" s="34" t="s">
        <v>107</v>
      </c>
      <c r="I2199">
        <v>1</v>
      </c>
      <c r="J2199" s="34" t="s">
        <v>6969</v>
      </c>
      <c r="K2199" s="35">
        <v>43851</v>
      </c>
      <c r="L2199">
        <v>7735.75</v>
      </c>
      <c r="M2199">
        <v>7735.75</v>
      </c>
      <c r="N2199">
        <v>0</v>
      </c>
      <c r="O2199">
        <v>6962.18</v>
      </c>
      <c r="P2199">
        <v>0</v>
      </c>
      <c r="Q2199">
        <v>580.17999999999995</v>
      </c>
      <c r="R2199">
        <v>580.17999999999995</v>
      </c>
      <c r="S2199">
        <v>0</v>
      </c>
    </row>
    <row r="2200" spans="1:19" x14ac:dyDescent="0.25">
      <c r="A2200">
        <v>4</v>
      </c>
      <c r="B2200">
        <v>4332</v>
      </c>
      <c r="C2200" s="34" t="s">
        <v>3736</v>
      </c>
      <c r="D2200" s="34" t="s">
        <v>2226</v>
      </c>
      <c r="E2200" s="34" t="s">
        <v>9</v>
      </c>
      <c r="F2200" s="34" t="s">
        <v>5542</v>
      </c>
      <c r="G2200" s="34" t="s">
        <v>2227</v>
      </c>
      <c r="H2200" s="34" t="s">
        <v>100</v>
      </c>
      <c r="I2200">
        <v>1</v>
      </c>
      <c r="J2200" s="34" t="s">
        <v>6969</v>
      </c>
      <c r="K2200" s="35">
        <v>43503</v>
      </c>
      <c r="L2200">
        <v>3556.75</v>
      </c>
      <c r="M2200">
        <v>3556.75</v>
      </c>
      <c r="N2200">
        <v>0</v>
      </c>
      <c r="O2200">
        <v>3201.08</v>
      </c>
      <c r="P2200">
        <v>0</v>
      </c>
      <c r="Q2200">
        <v>266.76</v>
      </c>
      <c r="R2200">
        <v>266.76</v>
      </c>
      <c r="S2200">
        <v>0</v>
      </c>
    </row>
    <row r="2201" spans="1:19" x14ac:dyDescent="0.25">
      <c r="A2201">
        <v>4</v>
      </c>
      <c r="B2201">
        <v>4332</v>
      </c>
      <c r="C2201" s="34" t="s">
        <v>3736</v>
      </c>
      <c r="D2201" s="34" t="s">
        <v>119</v>
      </c>
      <c r="E2201" s="34" t="s">
        <v>102</v>
      </c>
      <c r="F2201" s="34" t="s">
        <v>5543</v>
      </c>
      <c r="G2201" s="34" t="s">
        <v>2294</v>
      </c>
      <c r="H2201" s="34" t="s">
        <v>124</v>
      </c>
      <c r="I2201">
        <v>1</v>
      </c>
      <c r="J2201" s="34" t="s">
        <v>6969</v>
      </c>
      <c r="K2201" s="35">
        <v>43503</v>
      </c>
      <c r="L2201">
        <v>37319.17</v>
      </c>
      <c r="M2201">
        <v>37319.17</v>
      </c>
      <c r="N2201">
        <v>0</v>
      </c>
      <c r="O2201">
        <v>33587.25</v>
      </c>
      <c r="P2201">
        <v>0</v>
      </c>
      <c r="Q2201">
        <v>2798.94</v>
      </c>
      <c r="R2201">
        <v>2798.94</v>
      </c>
      <c r="S2201">
        <v>0</v>
      </c>
    </row>
    <row r="2202" spans="1:19" x14ac:dyDescent="0.25">
      <c r="A2202">
        <v>4</v>
      </c>
      <c r="B2202">
        <v>4332</v>
      </c>
      <c r="C2202" s="34" t="s">
        <v>3736</v>
      </c>
      <c r="D2202" s="34" t="s">
        <v>78</v>
      </c>
      <c r="E2202" s="34" t="s">
        <v>76</v>
      </c>
      <c r="F2202" s="34" t="s">
        <v>5544</v>
      </c>
      <c r="G2202" s="34" t="s">
        <v>2845</v>
      </c>
      <c r="H2202" s="34" t="s">
        <v>107</v>
      </c>
      <c r="I2202">
        <v>0</v>
      </c>
      <c r="J2202" s="34" t="s">
        <v>6969</v>
      </c>
      <c r="K2202" s="35">
        <v>48092</v>
      </c>
      <c r="L2202">
        <v>237031.53</v>
      </c>
      <c r="M2202">
        <v>237031.53</v>
      </c>
      <c r="N2202">
        <v>0</v>
      </c>
      <c r="O2202">
        <v>213328.38</v>
      </c>
      <c r="P2202">
        <v>0</v>
      </c>
      <c r="Q2202">
        <v>17777.36</v>
      </c>
      <c r="R2202">
        <v>17777.36</v>
      </c>
      <c r="S2202">
        <v>0</v>
      </c>
    </row>
    <row r="2203" spans="1:19" x14ac:dyDescent="0.25">
      <c r="A2203">
        <v>4</v>
      </c>
      <c r="B2203">
        <v>4332</v>
      </c>
      <c r="C2203" s="34" t="s">
        <v>3736</v>
      </c>
      <c r="D2203" s="34" t="s">
        <v>50</v>
      </c>
      <c r="E2203" s="34" t="s">
        <v>48</v>
      </c>
      <c r="F2203" s="34" t="s">
        <v>5545</v>
      </c>
      <c r="G2203" s="34" t="s">
        <v>1530</v>
      </c>
      <c r="H2203" s="34" t="s">
        <v>104</v>
      </c>
      <c r="I2203">
        <v>1</v>
      </c>
      <c r="J2203" s="34" t="s">
        <v>6969</v>
      </c>
      <c r="K2203" s="35">
        <v>43412</v>
      </c>
      <c r="L2203">
        <v>54500</v>
      </c>
      <c r="M2203">
        <v>54500</v>
      </c>
      <c r="N2203">
        <v>0</v>
      </c>
      <c r="O2203">
        <v>49050</v>
      </c>
      <c r="P2203">
        <v>0</v>
      </c>
      <c r="Q2203">
        <v>4087.5</v>
      </c>
      <c r="R2203">
        <v>4087.5</v>
      </c>
      <c r="S2203">
        <v>0</v>
      </c>
    </row>
    <row r="2204" spans="1:19" x14ac:dyDescent="0.25">
      <c r="A2204">
        <v>4</v>
      </c>
      <c r="B2204">
        <v>4332</v>
      </c>
      <c r="C2204" s="34" t="s">
        <v>3736</v>
      </c>
      <c r="D2204" s="34" t="s">
        <v>1132</v>
      </c>
      <c r="E2204" s="34" t="s">
        <v>93</v>
      </c>
      <c r="F2204" s="34" t="s">
        <v>5546</v>
      </c>
      <c r="G2204" s="34" t="s">
        <v>3037</v>
      </c>
      <c r="H2204" s="34" t="s">
        <v>149</v>
      </c>
      <c r="I2204">
        <v>0.1</v>
      </c>
      <c r="J2204" s="34" t="s">
        <v>6969</v>
      </c>
      <c r="K2204" s="35">
        <v>48092</v>
      </c>
      <c r="L2204">
        <v>591462</v>
      </c>
      <c r="M2204">
        <v>772592</v>
      </c>
      <c r="N2204">
        <v>181130</v>
      </c>
      <c r="O2204">
        <v>695332.8</v>
      </c>
      <c r="P2204">
        <v>163017</v>
      </c>
      <c r="Q2204">
        <v>56758.19</v>
      </c>
      <c r="R2204">
        <v>44359.65</v>
      </c>
      <c r="S2204">
        <v>12398.54</v>
      </c>
    </row>
    <row r="2205" spans="1:19" x14ac:dyDescent="0.25">
      <c r="A2205">
        <v>4</v>
      </c>
      <c r="B2205">
        <v>4332</v>
      </c>
      <c r="C2205" s="34" t="s">
        <v>3736</v>
      </c>
      <c r="D2205" s="34" t="s">
        <v>2417</v>
      </c>
      <c r="E2205" s="34" t="s">
        <v>69</v>
      </c>
      <c r="F2205" s="34" t="s">
        <v>5547</v>
      </c>
      <c r="G2205" s="34" t="s">
        <v>2494</v>
      </c>
      <c r="H2205" s="34" t="s">
        <v>149</v>
      </c>
      <c r="I2205">
        <v>0</v>
      </c>
      <c r="J2205" s="34" t="s">
        <v>6969</v>
      </c>
      <c r="K2205" s="35">
        <v>43917</v>
      </c>
      <c r="L2205">
        <v>8529.4</v>
      </c>
      <c r="M2205">
        <v>8529.4</v>
      </c>
      <c r="N2205">
        <v>0</v>
      </c>
      <c r="O2205">
        <v>7676.46</v>
      </c>
      <c r="P2205">
        <v>0</v>
      </c>
      <c r="Q2205">
        <v>639.71</v>
      </c>
      <c r="R2205">
        <v>639.71</v>
      </c>
      <c r="S2205">
        <v>0</v>
      </c>
    </row>
    <row r="2206" spans="1:19" x14ac:dyDescent="0.25">
      <c r="A2206">
        <v>4</v>
      </c>
      <c r="B2206">
        <v>4332</v>
      </c>
      <c r="C2206" s="34" t="s">
        <v>3736</v>
      </c>
      <c r="D2206" s="34" t="s">
        <v>7674</v>
      </c>
      <c r="E2206" s="34" t="s">
        <v>25</v>
      </c>
      <c r="F2206" s="34" t="s">
        <v>7675</v>
      </c>
      <c r="G2206" s="34" t="s">
        <v>7676</v>
      </c>
      <c r="H2206" s="34" t="s">
        <v>86</v>
      </c>
      <c r="I2206">
        <v>1</v>
      </c>
      <c r="J2206" s="34" t="s">
        <v>6969</v>
      </c>
      <c r="K2206" s="35">
        <v>48092</v>
      </c>
      <c r="L2206">
        <v>180093.49</v>
      </c>
      <c r="M2206">
        <v>180093.49</v>
      </c>
      <c r="N2206">
        <v>0</v>
      </c>
      <c r="O2206">
        <v>173177.25</v>
      </c>
      <c r="P2206">
        <v>0</v>
      </c>
      <c r="Q2206">
        <v>3322.71</v>
      </c>
      <c r="R2206">
        <v>3322.71</v>
      </c>
      <c r="S2206">
        <v>0</v>
      </c>
    </row>
    <row r="2207" spans="1:19" x14ac:dyDescent="0.25">
      <c r="A2207">
        <v>4</v>
      </c>
      <c r="B2207">
        <v>4332</v>
      </c>
      <c r="C2207" s="34" t="s">
        <v>3736</v>
      </c>
      <c r="D2207" s="34" t="s">
        <v>2095</v>
      </c>
      <c r="E2207" s="34" t="s">
        <v>131</v>
      </c>
      <c r="F2207" s="34" t="s">
        <v>7677</v>
      </c>
      <c r="G2207" s="34" t="s">
        <v>141</v>
      </c>
      <c r="H2207" s="34" t="s">
        <v>86</v>
      </c>
      <c r="I2207">
        <v>1</v>
      </c>
      <c r="J2207" s="34" t="s">
        <v>6969</v>
      </c>
      <c r="K2207" s="35">
        <v>43503</v>
      </c>
      <c r="L2207">
        <v>76993.37</v>
      </c>
      <c r="M2207">
        <v>76993.37</v>
      </c>
      <c r="N2207">
        <v>0</v>
      </c>
      <c r="O2207">
        <v>76993.37</v>
      </c>
      <c r="P2207">
        <v>0</v>
      </c>
      <c r="Q2207">
        <v>0</v>
      </c>
      <c r="R2207">
        <v>0</v>
      </c>
      <c r="S2207">
        <v>0</v>
      </c>
    </row>
    <row r="2208" spans="1:19" x14ac:dyDescent="0.25">
      <c r="A2208">
        <v>4</v>
      </c>
      <c r="B2208">
        <v>4332</v>
      </c>
      <c r="C2208" s="34" t="s">
        <v>3736</v>
      </c>
      <c r="D2208" s="34" t="s">
        <v>62</v>
      </c>
      <c r="E2208" s="34" t="s">
        <v>60</v>
      </c>
      <c r="F2208" s="34" t="s">
        <v>5548</v>
      </c>
      <c r="G2208" s="34" t="s">
        <v>2094</v>
      </c>
      <c r="H2208" s="34" t="s">
        <v>104</v>
      </c>
      <c r="I2208">
        <v>1</v>
      </c>
      <c r="J2208" s="34" t="s">
        <v>6969</v>
      </c>
      <c r="K2208" s="35">
        <v>43503</v>
      </c>
      <c r="L2208">
        <v>5350</v>
      </c>
      <c r="M2208">
        <v>5350</v>
      </c>
      <c r="N2208">
        <v>0</v>
      </c>
      <c r="O2208">
        <v>4815</v>
      </c>
      <c r="P2208">
        <v>0</v>
      </c>
      <c r="Q2208">
        <v>401.25</v>
      </c>
      <c r="R2208">
        <v>401.25</v>
      </c>
      <c r="S2208">
        <v>0</v>
      </c>
    </row>
    <row r="2209" spans="1:19" x14ac:dyDescent="0.25">
      <c r="A2209">
        <v>4</v>
      </c>
      <c r="B2209">
        <v>4332</v>
      </c>
      <c r="C2209" s="34" t="s">
        <v>3736</v>
      </c>
      <c r="D2209" s="34" t="s">
        <v>293</v>
      </c>
      <c r="E2209" s="34" t="s">
        <v>238</v>
      </c>
      <c r="F2209" s="34" t="s">
        <v>5549</v>
      </c>
      <c r="G2209" s="34" t="s">
        <v>429</v>
      </c>
      <c r="H2209" s="34" t="s">
        <v>104</v>
      </c>
      <c r="I2209">
        <v>0.44</v>
      </c>
      <c r="J2209" s="34" t="s">
        <v>6969</v>
      </c>
      <c r="K2209" s="35">
        <v>43791</v>
      </c>
      <c r="L2209">
        <v>0</v>
      </c>
      <c r="M2209">
        <v>0</v>
      </c>
      <c r="N2209">
        <v>0</v>
      </c>
      <c r="O2209">
        <v>0</v>
      </c>
      <c r="P2209">
        <v>0</v>
      </c>
      <c r="Q2209">
        <v>0</v>
      </c>
      <c r="R2209">
        <v>0</v>
      </c>
      <c r="S2209">
        <v>0</v>
      </c>
    </row>
    <row r="2210" spans="1:19" x14ac:dyDescent="0.25">
      <c r="A2210">
        <v>4</v>
      </c>
      <c r="B2210">
        <v>4332</v>
      </c>
      <c r="C2210" s="34" t="s">
        <v>3736</v>
      </c>
      <c r="D2210" s="34" t="s">
        <v>119</v>
      </c>
      <c r="E2210" s="34" t="s">
        <v>102</v>
      </c>
      <c r="F2210" s="34" t="s">
        <v>5550</v>
      </c>
      <c r="G2210" s="34" t="s">
        <v>2108</v>
      </c>
      <c r="H2210" s="34" t="s">
        <v>124</v>
      </c>
      <c r="I2210">
        <v>1</v>
      </c>
      <c r="J2210" s="34" t="s">
        <v>6969</v>
      </c>
      <c r="K2210" s="35">
        <v>43503</v>
      </c>
      <c r="L2210">
        <v>26665.39</v>
      </c>
      <c r="M2210">
        <v>26665.39</v>
      </c>
      <c r="N2210">
        <v>0</v>
      </c>
      <c r="O2210">
        <v>23998.85</v>
      </c>
      <c r="P2210">
        <v>0</v>
      </c>
      <c r="Q2210">
        <v>1999.91</v>
      </c>
      <c r="R2210">
        <v>1999.9</v>
      </c>
      <c r="S2210">
        <v>0.01</v>
      </c>
    </row>
    <row r="2211" spans="1:19" x14ac:dyDescent="0.25">
      <c r="A2211">
        <v>4</v>
      </c>
      <c r="B2211">
        <v>4332</v>
      </c>
      <c r="C2211" s="34" t="s">
        <v>3736</v>
      </c>
      <c r="D2211" s="34" t="s">
        <v>284</v>
      </c>
      <c r="E2211" s="34" t="s">
        <v>37</v>
      </c>
      <c r="F2211" s="34" t="s">
        <v>5551</v>
      </c>
      <c r="G2211" s="34" t="s">
        <v>2694</v>
      </c>
      <c r="H2211" s="34" t="s">
        <v>107</v>
      </c>
      <c r="I2211">
        <v>0</v>
      </c>
      <c r="J2211" s="34" t="s">
        <v>6969</v>
      </c>
      <c r="K2211" s="35">
        <v>43599</v>
      </c>
      <c r="L2211">
        <v>19557.46</v>
      </c>
      <c r="M2211">
        <v>19557.46</v>
      </c>
      <c r="N2211">
        <v>0</v>
      </c>
      <c r="O2211">
        <v>17601.71</v>
      </c>
      <c r="P2211">
        <v>0</v>
      </c>
      <c r="Q2211">
        <v>1466.81</v>
      </c>
      <c r="R2211">
        <v>1466.81</v>
      </c>
      <c r="S2211">
        <v>0</v>
      </c>
    </row>
    <row r="2212" spans="1:19" x14ac:dyDescent="0.25">
      <c r="A2212">
        <v>4</v>
      </c>
      <c r="B2212">
        <v>4332</v>
      </c>
      <c r="C2212" s="34" t="s">
        <v>3736</v>
      </c>
      <c r="D2212" s="34" t="s">
        <v>2248</v>
      </c>
      <c r="E2212" s="34" t="s">
        <v>60</v>
      </c>
      <c r="F2212" s="34" t="s">
        <v>5552</v>
      </c>
      <c r="G2212" s="34" t="s">
        <v>2249</v>
      </c>
      <c r="H2212" s="34" t="s">
        <v>124</v>
      </c>
      <c r="I2212">
        <v>1</v>
      </c>
      <c r="J2212" s="34" t="s">
        <v>6969</v>
      </c>
      <c r="K2212" s="35">
        <v>43991</v>
      </c>
      <c r="L2212">
        <v>28074.82</v>
      </c>
      <c r="M2212">
        <v>110021</v>
      </c>
      <c r="N2212">
        <v>81946.179999999993</v>
      </c>
      <c r="O2212">
        <v>99018.9</v>
      </c>
      <c r="P2212">
        <v>73751.56</v>
      </c>
      <c r="Q2212">
        <v>8251.58</v>
      </c>
      <c r="R2212">
        <v>8251.57</v>
      </c>
      <c r="S2212">
        <v>0.01</v>
      </c>
    </row>
    <row r="2213" spans="1:19" x14ac:dyDescent="0.25">
      <c r="A2213">
        <v>4</v>
      </c>
      <c r="B2213">
        <v>4332</v>
      </c>
      <c r="C2213" s="34" t="s">
        <v>3736</v>
      </c>
      <c r="D2213" s="34" t="s">
        <v>2013</v>
      </c>
      <c r="E2213" s="34" t="s">
        <v>76</v>
      </c>
      <c r="F2213" s="34" t="s">
        <v>5553</v>
      </c>
      <c r="G2213" s="34" t="s">
        <v>2677</v>
      </c>
      <c r="H2213" s="34" t="s">
        <v>124</v>
      </c>
      <c r="I2213">
        <v>0</v>
      </c>
      <c r="J2213" s="34" t="s">
        <v>6969</v>
      </c>
      <c r="K2213" s="35">
        <v>43760</v>
      </c>
      <c r="L2213">
        <v>18224.39</v>
      </c>
      <c r="M2213">
        <v>18224.39</v>
      </c>
      <c r="N2213">
        <v>0</v>
      </c>
      <c r="O2213">
        <v>16401.95</v>
      </c>
      <c r="P2213">
        <v>0</v>
      </c>
      <c r="Q2213">
        <v>1366.83</v>
      </c>
      <c r="R2213">
        <v>1366.83</v>
      </c>
      <c r="S2213">
        <v>0</v>
      </c>
    </row>
    <row r="2214" spans="1:19" x14ac:dyDescent="0.25">
      <c r="A2214">
        <v>4</v>
      </c>
      <c r="B2214">
        <v>4332</v>
      </c>
      <c r="C2214" s="34" t="s">
        <v>3736</v>
      </c>
      <c r="D2214" s="34" t="s">
        <v>1257</v>
      </c>
      <c r="E2214" s="34" t="s">
        <v>37</v>
      </c>
      <c r="F2214" s="34" t="s">
        <v>5554</v>
      </c>
      <c r="G2214" s="34" t="s">
        <v>2655</v>
      </c>
      <c r="H2214" s="34" t="s">
        <v>107</v>
      </c>
      <c r="I2214">
        <v>0</v>
      </c>
      <c r="J2214" s="34" t="s">
        <v>6969</v>
      </c>
      <c r="K2214" s="35">
        <v>44230</v>
      </c>
      <c r="L2214">
        <v>77062.41</v>
      </c>
      <c r="M2214">
        <v>0</v>
      </c>
      <c r="N2214">
        <v>-77062.41</v>
      </c>
      <c r="O2214">
        <v>0</v>
      </c>
      <c r="P2214">
        <v>-69356.17</v>
      </c>
      <c r="Q2214">
        <v>5779.68</v>
      </c>
      <c r="R2214">
        <v>5779.68</v>
      </c>
      <c r="S2214">
        <v>0</v>
      </c>
    </row>
    <row r="2215" spans="1:19" x14ac:dyDescent="0.25">
      <c r="A2215">
        <v>4</v>
      </c>
      <c r="B2215">
        <v>4332</v>
      </c>
      <c r="C2215" s="34" t="s">
        <v>3736</v>
      </c>
      <c r="D2215" s="34" t="s">
        <v>2103</v>
      </c>
      <c r="E2215" s="34" t="s">
        <v>2038</v>
      </c>
      <c r="F2215" s="34" t="s">
        <v>5555</v>
      </c>
      <c r="G2215" s="34" t="s">
        <v>2153</v>
      </c>
      <c r="H2215" s="34" t="s">
        <v>124</v>
      </c>
      <c r="I2215">
        <v>1</v>
      </c>
      <c r="J2215" s="34" t="s">
        <v>6969</v>
      </c>
      <c r="K2215" s="35">
        <v>43503</v>
      </c>
      <c r="L2215">
        <v>109390.93</v>
      </c>
      <c r="M2215">
        <v>109390.93</v>
      </c>
      <c r="N2215">
        <v>0</v>
      </c>
      <c r="O2215">
        <v>98451.839999999997</v>
      </c>
      <c r="P2215">
        <v>0</v>
      </c>
      <c r="Q2215">
        <v>8204.32</v>
      </c>
      <c r="R2215">
        <v>8204.32</v>
      </c>
      <c r="S2215">
        <v>0</v>
      </c>
    </row>
    <row r="2216" spans="1:19" x14ac:dyDescent="0.25">
      <c r="A2216">
        <v>4</v>
      </c>
      <c r="B2216">
        <v>4332</v>
      </c>
      <c r="C2216" s="34" t="s">
        <v>3736</v>
      </c>
      <c r="D2216" s="34" t="s">
        <v>255</v>
      </c>
      <c r="E2216" s="34" t="s">
        <v>255</v>
      </c>
      <c r="F2216" s="34" t="s">
        <v>7678</v>
      </c>
      <c r="G2216" s="34" t="s">
        <v>7679</v>
      </c>
      <c r="H2216" s="34" t="s">
        <v>86</v>
      </c>
      <c r="I2216">
        <v>1</v>
      </c>
      <c r="J2216" s="34" t="s">
        <v>6969</v>
      </c>
      <c r="K2216" s="35">
        <v>43719</v>
      </c>
      <c r="L2216">
        <v>128562.6</v>
      </c>
      <c r="M2216">
        <v>128562.6</v>
      </c>
      <c r="N2216">
        <v>0</v>
      </c>
      <c r="O2216">
        <v>128562.6</v>
      </c>
      <c r="P2216">
        <v>0</v>
      </c>
      <c r="Q2216">
        <v>0</v>
      </c>
      <c r="R2216">
        <v>0</v>
      </c>
      <c r="S2216">
        <v>0</v>
      </c>
    </row>
    <row r="2217" spans="1:19" x14ac:dyDescent="0.25">
      <c r="A2217">
        <v>4</v>
      </c>
      <c r="B2217">
        <v>4332</v>
      </c>
      <c r="C2217" s="34" t="s">
        <v>3736</v>
      </c>
      <c r="D2217" s="34" t="s">
        <v>1257</v>
      </c>
      <c r="E2217" s="34" t="s">
        <v>37</v>
      </c>
      <c r="F2217" s="34" t="s">
        <v>5556</v>
      </c>
      <c r="G2217" s="34" t="s">
        <v>2860</v>
      </c>
      <c r="H2217" s="34" t="s">
        <v>104</v>
      </c>
      <c r="I2217">
        <v>0.8</v>
      </c>
      <c r="J2217" s="34" t="s">
        <v>6969</v>
      </c>
      <c r="K2217" s="35">
        <v>48092</v>
      </c>
      <c r="L2217">
        <v>468690.3</v>
      </c>
      <c r="M2217">
        <v>468690.3</v>
      </c>
      <c r="N2217">
        <v>0</v>
      </c>
      <c r="O2217">
        <v>421821.27</v>
      </c>
      <c r="P2217">
        <v>0</v>
      </c>
      <c r="Q2217">
        <v>0</v>
      </c>
      <c r="R2217">
        <v>0</v>
      </c>
      <c r="S2217">
        <v>0</v>
      </c>
    </row>
    <row r="2218" spans="1:19" x14ac:dyDescent="0.25">
      <c r="A2218">
        <v>4</v>
      </c>
      <c r="B2218">
        <v>4332</v>
      </c>
      <c r="C2218" s="34" t="s">
        <v>3736</v>
      </c>
      <c r="D2218" s="34" t="s">
        <v>102</v>
      </c>
      <c r="E2218" s="34" t="s">
        <v>102</v>
      </c>
      <c r="F2218" s="34" t="s">
        <v>5557</v>
      </c>
      <c r="G2218" s="34" t="s">
        <v>2404</v>
      </c>
      <c r="H2218" s="34" t="s">
        <v>107</v>
      </c>
      <c r="I2218">
        <v>0</v>
      </c>
      <c r="J2218" s="34" t="s">
        <v>6969</v>
      </c>
      <c r="K2218" s="35">
        <v>43959</v>
      </c>
      <c r="L2218">
        <v>26210.87</v>
      </c>
      <c r="M2218">
        <v>26210.87</v>
      </c>
      <c r="N2218">
        <v>0</v>
      </c>
      <c r="O2218">
        <v>23589.78</v>
      </c>
      <c r="P2218">
        <v>0</v>
      </c>
      <c r="Q2218">
        <v>1965.82</v>
      </c>
      <c r="R2218">
        <v>1965.82</v>
      </c>
      <c r="S2218">
        <v>0</v>
      </c>
    </row>
    <row r="2219" spans="1:19" x14ac:dyDescent="0.25">
      <c r="A2219">
        <v>4</v>
      </c>
      <c r="B2219">
        <v>4332</v>
      </c>
      <c r="C2219" s="34" t="s">
        <v>3736</v>
      </c>
      <c r="D2219" s="34" t="s">
        <v>2346</v>
      </c>
      <c r="E2219" s="34" t="s">
        <v>263</v>
      </c>
      <c r="F2219" s="34" t="s">
        <v>5558</v>
      </c>
      <c r="G2219" s="34" t="s">
        <v>2347</v>
      </c>
      <c r="H2219" s="34" t="s">
        <v>149</v>
      </c>
      <c r="I2219">
        <v>0</v>
      </c>
      <c r="J2219" s="34" t="s">
        <v>6969</v>
      </c>
      <c r="K2219" s="35">
        <v>43598</v>
      </c>
      <c r="L2219">
        <v>16129.62</v>
      </c>
      <c r="M2219">
        <v>16129.62</v>
      </c>
      <c r="N2219">
        <v>0</v>
      </c>
      <c r="O2219">
        <v>14516.66</v>
      </c>
      <c r="P2219">
        <v>0</v>
      </c>
      <c r="Q2219">
        <v>1209.72</v>
      </c>
      <c r="R2219">
        <v>1209.72</v>
      </c>
      <c r="S2219">
        <v>0</v>
      </c>
    </row>
    <row r="2220" spans="1:19" x14ac:dyDescent="0.25">
      <c r="A2220">
        <v>4</v>
      </c>
      <c r="B2220">
        <v>4332</v>
      </c>
      <c r="C2220" s="34" t="s">
        <v>3736</v>
      </c>
      <c r="D2220" s="34" t="s">
        <v>1334</v>
      </c>
      <c r="E2220" s="34" t="s">
        <v>60</v>
      </c>
      <c r="F2220" s="34" t="s">
        <v>8810</v>
      </c>
      <c r="G2220" s="34" t="s">
        <v>8811</v>
      </c>
      <c r="H2220" s="34" t="s">
        <v>107</v>
      </c>
      <c r="I2220">
        <v>0.02</v>
      </c>
      <c r="J2220" s="34" t="s">
        <v>6969</v>
      </c>
      <c r="K2220" s="35">
        <v>48092</v>
      </c>
      <c r="L2220">
        <v>4203544.55</v>
      </c>
      <c r="M2220">
        <v>4203544.55</v>
      </c>
      <c r="N2220">
        <v>0</v>
      </c>
      <c r="O2220">
        <v>3783190.1</v>
      </c>
      <c r="P2220">
        <v>0</v>
      </c>
      <c r="Q2220">
        <v>0</v>
      </c>
      <c r="R2220">
        <v>0</v>
      </c>
      <c r="S2220">
        <v>0</v>
      </c>
    </row>
    <row r="2221" spans="1:19" x14ac:dyDescent="0.25">
      <c r="A2221">
        <v>4</v>
      </c>
      <c r="B2221">
        <v>4332</v>
      </c>
      <c r="C2221" s="34" t="s">
        <v>3736</v>
      </c>
      <c r="D2221" s="34" t="s">
        <v>1786</v>
      </c>
      <c r="E2221" s="34" t="s">
        <v>9</v>
      </c>
      <c r="F2221" s="34" t="s">
        <v>5559</v>
      </c>
      <c r="G2221" s="34" t="s">
        <v>2591</v>
      </c>
      <c r="H2221" s="34" t="s">
        <v>107</v>
      </c>
      <c r="I2221">
        <v>1</v>
      </c>
      <c r="J2221" s="34" t="s">
        <v>6969</v>
      </c>
      <c r="K2221" s="35">
        <v>43588</v>
      </c>
      <c r="L2221">
        <v>111929.56</v>
      </c>
      <c r="M2221">
        <v>111929.56</v>
      </c>
      <c r="N2221">
        <v>0</v>
      </c>
      <c r="O2221">
        <v>100736.6</v>
      </c>
      <c r="P2221">
        <v>0</v>
      </c>
      <c r="Q2221">
        <v>8394.7199999999993</v>
      </c>
      <c r="R2221">
        <v>8394.7199999999993</v>
      </c>
      <c r="S2221">
        <v>0</v>
      </c>
    </row>
    <row r="2222" spans="1:19" x14ac:dyDescent="0.25">
      <c r="A2222">
        <v>4</v>
      </c>
      <c r="B2222">
        <v>4332</v>
      </c>
      <c r="C2222" s="34" t="s">
        <v>3736</v>
      </c>
      <c r="D2222" s="34" t="s">
        <v>712</v>
      </c>
      <c r="E2222" s="34" t="s">
        <v>60</v>
      </c>
      <c r="F2222" s="34" t="s">
        <v>5560</v>
      </c>
      <c r="G2222" s="34" t="s">
        <v>2686</v>
      </c>
      <c r="H2222" s="34" t="s">
        <v>149</v>
      </c>
      <c r="I2222">
        <v>0</v>
      </c>
      <c r="J2222" s="34" t="s">
        <v>6969</v>
      </c>
      <c r="K2222" s="35">
        <v>43677</v>
      </c>
      <c r="L2222">
        <v>41021.449999999997</v>
      </c>
      <c r="M2222">
        <v>41021.449999999997</v>
      </c>
      <c r="N2222">
        <v>0</v>
      </c>
      <c r="O2222">
        <v>36919.31</v>
      </c>
      <c r="P2222">
        <v>0</v>
      </c>
      <c r="Q2222">
        <v>3076.61</v>
      </c>
      <c r="R2222">
        <v>3076.61</v>
      </c>
      <c r="S2222">
        <v>0</v>
      </c>
    </row>
    <row r="2223" spans="1:19" x14ac:dyDescent="0.25">
      <c r="A2223">
        <v>4</v>
      </c>
      <c r="B2223">
        <v>4332</v>
      </c>
      <c r="C2223" s="34" t="s">
        <v>3736</v>
      </c>
      <c r="D2223" s="34" t="s">
        <v>371</v>
      </c>
      <c r="E2223" s="34" t="s">
        <v>21</v>
      </c>
      <c r="F2223" s="34" t="s">
        <v>5561</v>
      </c>
      <c r="G2223" s="34" t="s">
        <v>3178</v>
      </c>
      <c r="H2223" s="34" t="s">
        <v>104</v>
      </c>
      <c r="I2223">
        <v>0</v>
      </c>
      <c r="J2223" s="34" t="s">
        <v>6969</v>
      </c>
      <c r="K2223" s="35">
        <v>43951</v>
      </c>
      <c r="L2223">
        <v>90832.5</v>
      </c>
      <c r="M2223">
        <v>90832.5</v>
      </c>
      <c r="N2223">
        <v>0</v>
      </c>
      <c r="O2223">
        <v>81749.25</v>
      </c>
      <c r="P2223">
        <v>0</v>
      </c>
      <c r="Q2223">
        <v>0</v>
      </c>
      <c r="R2223">
        <v>0</v>
      </c>
      <c r="S2223">
        <v>0</v>
      </c>
    </row>
    <row r="2224" spans="1:19" x14ac:dyDescent="0.25">
      <c r="A2224">
        <v>4</v>
      </c>
      <c r="B2224">
        <v>4332</v>
      </c>
      <c r="C2224" s="34" t="s">
        <v>3736</v>
      </c>
      <c r="D2224" s="34" t="s">
        <v>723</v>
      </c>
      <c r="E2224" s="34" t="s">
        <v>9</v>
      </c>
      <c r="F2224" s="34" t="s">
        <v>5562</v>
      </c>
      <c r="G2224" s="34" t="s">
        <v>724</v>
      </c>
      <c r="H2224" s="34" t="s">
        <v>107</v>
      </c>
      <c r="I2224">
        <v>1</v>
      </c>
      <c r="J2224" s="34" t="s">
        <v>6969</v>
      </c>
      <c r="K2224" s="35">
        <v>43335</v>
      </c>
      <c r="L2224">
        <v>39705.279999999999</v>
      </c>
      <c r="M2224">
        <v>39705.279999999999</v>
      </c>
      <c r="N2224">
        <v>0</v>
      </c>
      <c r="O2224">
        <v>35734.75</v>
      </c>
      <c r="P2224">
        <v>0</v>
      </c>
      <c r="Q2224">
        <v>2977.9</v>
      </c>
      <c r="R2224">
        <v>2977.9</v>
      </c>
      <c r="S2224">
        <v>0</v>
      </c>
    </row>
    <row r="2225" spans="1:19" x14ac:dyDescent="0.25">
      <c r="A2225">
        <v>4</v>
      </c>
      <c r="B2225">
        <v>4332</v>
      </c>
      <c r="C2225" s="34" t="s">
        <v>3736</v>
      </c>
      <c r="D2225" s="34" t="s">
        <v>59</v>
      </c>
      <c r="E2225" s="34" t="s">
        <v>60</v>
      </c>
      <c r="F2225" s="34" t="s">
        <v>5563</v>
      </c>
      <c r="G2225" s="34" t="s">
        <v>61</v>
      </c>
      <c r="H2225" s="34" t="s">
        <v>17</v>
      </c>
      <c r="I2225">
        <v>0.2</v>
      </c>
      <c r="J2225" s="34" t="s">
        <v>6970</v>
      </c>
      <c r="K2225" s="35">
        <v>48092</v>
      </c>
      <c r="L2225">
        <v>114249.5</v>
      </c>
      <c r="M2225">
        <v>289620</v>
      </c>
      <c r="N2225">
        <v>175370.5</v>
      </c>
      <c r="O2225">
        <v>217215</v>
      </c>
      <c r="P2225">
        <v>131527.5</v>
      </c>
      <c r="Q2225">
        <v>6770.2349999999997</v>
      </c>
      <c r="R2225">
        <v>0</v>
      </c>
      <c r="S2225">
        <v>6770.2349999999997</v>
      </c>
    </row>
    <row r="2226" spans="1:19" x14ac:dyDescent="0.25">
      <c r="A2226">
        <v>4</v>
      </c>
      <c r="B2226">
        <v>4332</v>
      </c>
      <c r="C2226" s="34" t="s">
        <v>3736</v>
      </c>
      <c r="D2226" s="34" t="s">
        <v>96</v>
      </c>
      <c r="E2226" s="34" t="s">
        <v>9</v>
      </c>
      <c r="F2226" s="34" t="s">
        <v>5564</v>
      </c>
      <c r="G2226" s="34" t="s">
        <v>97</v>
      </c>
      <c r="H2226" s="34" t="s">
        <v>86</v>
      </c>
      <c r="I2226">
        <v>0.96</v>
      </c>
      <c r="J2226" s="34" t="s">
        <v>6969</v>
      </c>
      <c r="K2226" s="35">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s="34" t="s">
        <v>3736</v>
      </c>
      <c r="D2227" s="34" t="s">
        <v>81</v>
      </c>
      <c r="E2227" s="34" t="s">
        <v>82</v>
      </c>
      <c r="F2227" s="34" t="s">
        <v>5565</v>
      </c>
      <c r="G2227" s="34" t="s">
        <v>2751</v>
      </c>
      <c r="H2227" s="34" t="s">
        <v>100</v>
      </c>
      <c r="I2227">
        <v>1</v>
      </c>
      <c r="J2227" s="34" t="s">
        <v>6969</v>
      </c>
      <c r="K2227" s="35">
        <v>44299</v>
      </c>
      <c r="L2227">
        <v>151673.5</v>
      </c>
      <c r="M2227">
        <v>151673.5</v>
      </c>
      <c r="N2227">
        <v>0</v>
      </c>
      <c r="O2227">
        <v>136506.15</v>
      </c>
      <c r="P2227">
        <v>0</v>
      </c>
      <c r="Q2227">
        <v>11375.51</v>
      </c>
      <c r="R2227">
        <v>11375.51</v>
      </c>
      <c r="S2227">
        <v>0</v>
      </c>
    </row>
    <row r="2228" spans="1:19" x14ac:dyDescent="0.25">
      <c r="A2228">
        <v>4</v>
      </c>
      <c r="B2228">
        <v>4332</v>
      </c>
      <c r="C2228" s="34" t="s">
        <v>3736</v>
      </c>
      <c r="D2228" s="34" t="s">
        <v>2013</v>
      </c>
      <c r="E2228" s="34" t="s">
        <v>76</v>
      </c>
      <c r="F2228" s="34" t="s">
        <v>5566</v>
      </c>
      <c r="G2228" s="34" t="s">
        <v>3254</v>
      </c>
      <c r="H2228" s="34" t="s">
        <v>124</v>
      </c>
      <c r="I2228">
        <v>0</v>
      </c>
      <c r="J2228" s="34" t="s">
        <v>6969</v>
      </c>
      <c r="K2228" s="35">
        <v>43760</v>
      </c>
      <c r="L2228">
        <v>84998.04</v>
      </c>
      <c r="M2228">
        <v>84998.04</v>
      </c>
      <c r="N2228">
        <v>0</v>
      </c>
      <c r="O2228">
        <v>76498.240000000005</v>
      </c>
      <c r="P2228">
        <v>0</v>
      </c>
      <c r="Q2228">
        <v>6374.85</v>
      </c>
      <c r="R2228">
        <v>6374.85</v>
      </c>
      <c r="S2228">
        <v>0</v>
      </c>
    </row>
    <row r="2229" spans="1:19" x14ac:dyDescent="0.25">
      <c r="A2229">
        <v>4</v>
      </c>
      <c r="B2229">
        <v>4332</v>
      </c>
      <c r="C2229" s="34" t="s">
        <v>3736</v>
      </c>
      <c r="D2229" s="34" t="s">
        <v>1334</v>
      </c>
      <c r="E2229" s="34" t="s">
        <v>60</v>
      </c>
      <c r="F2229" s="34" t="s">
        <v>5567</v>
      </c>
      <c r="G2229" s="34" t="s">
        <v>3197</v>
      </c>
      <c r="H2229" s="34" t="s">
        <v>107</v>
      </c>
      <c r="I2229">
        <v>0.9</v>
      </c>
      <c r="J2229" s="34" t="s">
        <v>6969</v>
      </c>
      <c r="K2229" s="35">
        <v>48092</v>
      </c>
      <c r="L2229">
        <v>132578.76</v>
      </c>
      <c r="M2229">
        <v>132578.76</v>
      </c>
      <c r="N2229">
        <v>0</v>
      </c>
      <c r="O2229">
        <v>119320.88</v>
      </c>
      <c r="P2229">
        <v>0</v>
      </c>
      <c r="Q2229">
        <v>0</v>
      </c>
      <c r="R2229">
        <v>0</v>
      </c>
      <c r="S2229">
        <v>0</v>
      </c>
    </row>
    <row r="2230" spans="1:19" x14ac:dyDescent="0.25">
      <c r="A2230">
        <v>4</v>
      </c>
      <c r="B2230">
        <v>4332</v>
      </c>
      <c r="C2230" s="34" t="s">
        <v>3736</v>
      </c>
      <c r="D2230" s="34" t="s">
        <v>2342</v>
      </c>
      <c r="E2230" s="34" t="s">
        <v>152</v>
      </c>
      <c r="F2230" s="34" t="s">
        <v>7680</v>
      </c>
      <c r="G2230" s="34" t="s">
        <v>7681</v>
      </c>
      <c r="H2230" s="34" t="s">
        <v>86</v>
      </c>
      <c r="I2230">
        <v>1</v>
      </c>
      <c r="J2230" s="34" t="s">
        <v>6969</v>
      </c>
      <c r="K2230" s="35">
        <v>43588</v>
      </c>
      <c r="L2230">
        <v>5593.82</v>
      </c>
      <c r="M2230">
        <v>5593.82</v>
      </c>
      <c r="N2230">
        <v>0</v>
      </c>
      <c r="O2230">
        <v>5593.82</v>
      </c>
      <c r="P2230">
        <v>0</v>
      </c>
      <c r="Q2230">
        <v>0</v>
      </c>
      <c r="R2230">
        <v>0</v>
      </c>
      <c r="S2230">
        <v>0</v>
      </c>
    </row>
    <row r="2231" spans="1:19" x14ac:dyDescent="0.25">
      <c r="A2231">
        <v>4</v>
      </c>
      <c r="B2231">
        <v>4332</v>
      </c>
      <c r="C2231" s="34" t="s">
        <v>3736</v>
      </c>
      <c r="D2231" s="34" t="s">
        <v>426</v>
      </c>
      <c r="E2231" s="34" t="s">
        <v>60</v>
      </c>
      <c r="F2231" s="34" t="s">
        <v>5568</v>
      </c>
      <c r="G2231" s="34" t="s">
        <v>2336</v>
      </c>
      <c r="H2231" s="34" t="s">
        <v>107</v>
      </c>
      <c r="I2231">
        <v>1</v>
      </c>
      <c r="J2231" s="34" t="s">
        <v>6969</v>
      </c>
      <c r="K2231" s="35">
        <v>43503</v>
      </c>
      <c r="L2231">
        <v>17000</v>
      </c>
      <c r="M2231">
        <v>17000</v>
      </c>
      <c r="N2231">
        <v>0</v>
      </c>
      <c r="O2231">
        <v>15300</v>
      </c>
      <c r="P2231">
        <v>0</v>
      </c>
      <c r="Q2231">
        <v>1275</v>
      </c>
      <c r="R2231">
        <v>1275</v>
      </c>
      <c r="S2231">
        <v>0</v>
      </c>
    </row>
    <row r="2232" spans="1:19" x14ac:dyDescent="0.25">
      <c r="A2232">
        <v>4</v>
      </c>
      <c r="B2232">
        <v>4332</v>
      </c>
      <c r="C2232" s="34" t="s">
        <v>3736</v>
      </c>
      <c r="D2232" s="34" t="s">
        <v>1096</v>
      </c>
      <c r="E2232" s="34" t="s">
        <v>9</v>
      </c>
      <c r="F2232" s="34" t="s">
        <v>5569</v>
      </c>
      <c r="G2232" s="34" t="s">
        <v>3095</v>
      </c>
      <c r="H2232" s="34" t="s">
        <v>107</v>
      </c>
      <c r="I2232">
        <v>0.1</v>
      </c>
      <c r="J2232" s="34" t="s">
        <v>6969</v>
      </c>
      <c r="K2232" s="35">
        <v>43781</v>
      </c>
      <c r="L2232">
        <v>79480.570000000007</v>
      </c>
      <c r="M2232">
        <v>79480.570000000007</v>
      </c>
      <c r="N2232">
        <v>0</v>
      </c>
      <c r="O2232">
        <v>71532.509999999995</v>
      </c>
      <c r="P2232">
        <v>0</v>
      </c>
      <c r="Q2232">
        <v>5961.05</v>
      </c>
      <c r="R2232">
        <v>5961.04</v>
      </c>
      <c r="S2232">
        <v>0.01</v>
      </c>
    </row>
    <row r="2233" spans="1:19" x14ac:dyDescent="0.25">
      <c r="A2233">
        <v>4</v>
      </c>
      <c r="B2233">
        <v>4332</v>
      </c>
      <c r="C2233" s="34" t="s">
        <v>3736</v>
      </c>
      <c r="D2233" s="34" t="s">
        <v>1703</v>
      </c>
      <c r="E2233" s="34" t="s">
        <v>48</v>
      </c>
      <c r="F2233" s="34" t="s">
        <v>8682</v>
      </c>
      <c r="G2233" s="34" t="s">
        <v>8654</v>
      </c>
      <c r="H2233" s="34" t="s">
        <v>104</v>
      </c>
      <c r="I2233">
        <v>1</v>
      </c>
      <c r="J2233" s="34" t="s">
        <v>6969</v>
      </c>
      <c r="K2233" s="35">
        <v>48092</v>
      </c>
      <c r="L2233">
        <v>699678.5</v>
      </c>
      <c r="M2233">
        <v>699678.5</v>
      </c>
      <c r="N2233">
        <v>0</v>
      </c>
      <c r="O2233">
        <v>629710.65</v>
      </c>
      <c r="P2233">
        <v>0</v>
      </c>
      <c r="Q2233">
        <v>52475.89</v>
      </c>
      <c r="R2233">
        <v>0</v>
      </c>
      <c r="S2233">
        <v>52475.89</v>
      </c>
    </row>
    <row r="2234" spans="1:19" x14ac:dyDescent="0.25">
      <c r="A2234">
        <v>4</v>
      </c>
      <c r="B2234">
        <v>4332</v>
      </c>
      <c r="C2234" s="34" t="s">
        <v>3736</v>
      </c>
      <c r="D2234" s="34" t="s">
        <v>424</v>
      </c>
      <c r="E2234" s="34" t="s">
        <v>82</v>
      </c>
      <c r="F2234" s="34" t="s">
        <v>5570</v>
      </c>
      <c r="G2234" s="34" t="s">
        <v>2126</v>
      </c>
      <c r="H2234" s="34" t="s">
        <v>107</v>
      </c>
      <c r="I2234">
        <v>1</v>
      </c>
      <c r="J2234" s="34" t="s">
        <v>6969</v>
      </c>
      <c r="K2234" s="35">
        <v>43503</v>
      </c>
      <c r="L2234">
        <v>7702.5</v>
      </c>
      <c r="M2234">
        <v>7702.5</v>
      </c>
      <c r="N2234">
        <v>0</v>
      </c>
      <c r="O2234">
        <v>6932.25</v>
      </c>
      <c r="P2234">
        <v>0</v>
      </c>
      <c r="Q2234">
        <v>577.69000000000005</v>
      </c>
      <c r="R2234">
        <v>577.69000000000005</v>
      </c>
      <c r="S2234">
        <v>0</v>
      </c>
    </row>
    <row r="2235" spans="1:19" x14ac:dyDescent="0.25">
      <c r="A2235">
        <v>4</v>
      </c>
      <c r="B2235">
        <v>4332</v>
      </c>
      <c r="C2235" s="34" t="s">
        <v>3736</v>
      </c>
      <c r="D2235" s="34" t="s">
        <v>947</v>
      </c>
      <c r="E2235" s="34" t="s">
        <v>948</v>
      </c>
      <c r="F2235" s="34" t="s">
        <v>5571</v>
      </c>
      <c r="G2235" s="34" t="s">
        <v>2196</v>
      </c>
      <c r="H2235" s="34" t="s">
        <v>124</v>
      </c>
      <c r="I2235">
        <v>0</v>
      </c>
      <c r="J2235" s="34" t="s">
        <v>6969</v>
      </c>
      <c r="K2235" s="35">
        <v>48092</v>
      </c>
      <c r="L2235">
        <v>478325.51</v>
      </c>
      <c r="M2235">
        <v>479512.01</v>
      </c>
      <c r="N2235">
        <v>1186.5</v>
      </c>
      <c r="O2235">
        <v>431560.81</v>
      </c>
      <c r="P2235">
        <v>1067.8499999999999</v>
      </c>
      <c r="Q2235">
        <v>0</v>
      </c>
      <c r="R2235">
        <v>0</v>
      </c>
      <c r="S2235">
        <v>0</v>
      </c>
    </row>
    <row r="2236" spans="1:19" x14ac:dyDescent="0.25">
      <c r="A2236">
        <v>4</v>
      </c>
      <c r="B2236">
        <v>4332</v>
      </c>
      <c r="C2236" s="34" t="s">
        <v>3736</v>
      </c>
      <c r="D2236" s="34" t="s">
        <v>7682</v>
      </c>
      <c r="E2236" s="34" t="s">
        <v>25</v>
      </c>
      <c r="F2236" s="34" t="s">
        <v>7683</v>
      </c>
      <c r="G2236" s="34" t="s">
        <v>7684</v>
      </c>
      <c r="H2236" s="34" t="s">
        <v>86</v>
      </c>
      <c r="I2236">
        <v>1</v>
      </c>
      <c r="J2236" s="34" t="s">
        <v>6969</v>
      </c>
      <c r="K2236" s="35">
        <v>43362</v>
      </c>
      <c r="L2236">
        <v>19317.580000000002</v>
      </c>
      <c r="M2236">
        <v>19317.580000000002</v>
      </c>
      <c r="N2236">
        <v>0</v>
      </c>
      <c r="O2236">
        <v>19317.580000000002</v>
      </c>
      <c r="P2236">
        <v>0</v>
      </c>
      <c r="Q2236">
        <v>0</v>
      </c>
      <c r="R2236">
        <v>0</v>
      </c>
      <c r="S2236">
        <v>0</v>
      </c>
    </row>
    <row r="2237" spans="1:19" x14ac:dyDescent="0.25">
      <c r="A2237">
        <v>4</v>
      </c>
      <c r="B2237">
        <v>4332</v>
      </c>
      <c r="C2237" s="34" t="s">
        <v>3736</v>
      </c>
      <c r="D2237" s="34" t="s">
        <v>2550</v>
      </c>
      <c r="E2237" s="34" t="s">
        <v>48</v>
      </c>
      <c r="F2237" s="34" t="s">
        <v>7685</v>
      </c>
      <c r="G2237" s="34" t="s">
        <v>7686</v>
      </c>
      <c r="H2237" s="34" t="s">
        <v>86</v>
      </c>
      <c r="I2237">
        <v>1</v>
      </c>
      <c r="J2237" s="34" t="s">
        <v>6969</v>
      </c>
      <c r="K2237" s="35">
        <v>43503</v>
      </c>
      <c r="L2237">
        <v>43301</v>
      </c>
      <c r="M2237">
        <v>43301</v>
      </c>
      <c r="N2237">
        <v>0</v>
      </c>
      <c r="O2237">
        <v>43301</v>
      </c>
      <c r="P2237">
        <v>0</v>
      </c>
      <c r="Q2237">
        <v>0</v>
      </c>
      <c r="R2237">
        <v>0</v>
      </c>
      <c r="S2237">
        <v>0</v>
      </c>
    </row>
    <row r="2238" spans="1:19" x14ac:dyDescent="0.25">
      <c r="A2238">
        <v>4</v>
      </c>
      <c r="B2238">
        <v>4332</v>
      </c>
      <c r="C2238" s="34" t="s">
        <v>3736</v>
      </c>
      <c r="D2238" s="34" t="s">
        <v>1045</v>
      </c>
      <c r="E2238" s="34" t="s">
        <v>21</v>
      </c>
      <c r="F2238" s="34" t="s">
        <v>5572</v>
      </c>
      <c r="G2238" s="34" t="s">
        <v>2870</v>
      </c>
      <c r="H2238" s="34" t="s">
        <v>124</v>
      </c>
      <c r="I2238">
        <v>0</v>
      </c>
      <c r="J2238" s="34" t="s">
        <v>6969</v>
      </c>
      <c r="K2238" s="35">
        <v>43864</v>
      </c>
      <c r="L2238">
        <v>13399.83</v>
      </c>
      <c r="M2238">
        <v>13399.83</v>
      </c>
      <c r="N2238">
        <v>0</v>
      </c>
      <c r="O2238">
        <v>12059.85</v>
      </c>
      <c r="P2238">
        <v>0</v>
      </c>
      <c r="Q2238">
        <v>1004.99</v>
      </c>
      <c r="R2238">
        <v>1004.99</v>
      </c>
      <c r="S2238">
        <v>0</v>
      </c>
    </row>
    <row r="2239" spans="1:19" x14ac:dyDescent="0.25">
      <c r="A2239">
        <v>4</v>
      </c>
      <c r="B2239">
        <v>4332</v>
      </c>
      <c r="C2239" s="34" t="s">
        <v>3736</v>
      </c>
      <c r="D2239" s="34" t="s">
        <v>284</v>
      </c>
      <c r="E2239" s="34" t="s">
        <v>37</v>
      </c>
      <c r="F2239" s="34" t="s">
        <v>5573</v>
      </c>
      <c r="G2239" s="34" t="s">
        <v>2729</v>
      </c>
      <c r="H2239" s="34" t="s">
        <v>107</v>
      </c>
      <c r="I2239">
        <v>1</v>
      </c>
      <c r="J2239" s="34" t="s">
        <v>6969</v>
      </c>
      <c r="K2239" s="35">
        <v>48092</v>
      </c>
      <c r="L2239">
        <v>157980.65</v>
      </c>
      <c r="M2239">
        <v>157980.65</v>
      </c>
      <c r="N2239">
        <v>0</v>
      </c>
      <c r="O2239">
        <v>142182.59</v>
      </c>
      <c r="P2239">
        <v>0</v>
      </c>
      <c r="Q2239">
        <v>0</v>
      </c>
      <c r="R2239">
        <v>0</v>
      </c>
      <c r="S2239">
        <v>0</v>
      </c>
    </row>
    <row r="2240" spans="1:19" x14ac:dyDescent="0.25">
      <c r="A2240">
        <v>4</v>
      </c>
      <c r="B2240">
        <v>4332</v>
      </c>
      <c r="C2240" s="34" t="s">
        <v>3736</v>
      </c>
      <c r="D2240" s="34" t="s">
        <v>2417</v>
      </c>
      <c r="E2240" s="34" t="s">
        <v>69</v>
      </c>
      <c r="F2240" s="34" t="s">
        <v>5574</v>
      </c>
      <c r="G2240" s="34" t="s">
        <v>2418</v>
      </c>
      <c r="H2240" s="34" t="s">
        <v>124</v>
      </c>
      <c r="I2240">
        <v>0</v>
      </c>
      <c r="J2240" s="34" t="s">
        <v>6969</v>
      </c>
      <c r="K2240" s="35">
        <v>43917</v>
      </c>
      <c r="L2240">
        <v>61173.5</v>
      </c>
      <c r="M2240">
        <v>61173.5</v>
      </c>
      <c r="N2240">
        <v>0</v>
      </c>
      <c r="O2240">
        <v>55056.15</v>
      </c>
      <c r="P2240">
        <v>0</v>
      </c>
      <c r="Q2240">
        <v>4588.01</v>
      </c>
      <c r="R2240">
        <v>4588.01</v>
      </c>
      <c r="S2240">
        <v>0</v>
      </c>
    </row>
    <row r="2241" spans="1:19" x14ac:dyDescent="0.25">
      <c r="A2241">
        <v>4</v>
      </c>
      <c r="B2241">
        <v>4332</v>
      </c>
      <c r="C2241" s="34" t="s">
        <v>3736</v>
      </c>
      <c r="D2241" s="34" t="s">
        <v>1257</v>
      </c>
      <c r="E2241" s="34" t="s">
        <v>37</v>
      </c>
      <c r="F2241" s="34" t="s">
        <v>5575</v>
      </c>
      <c r="G2241" s="34" t="s">
        <v>2241</v>
      </c>
      <c r="H2241" s="34" t="s">
        <v>104</v>
      </c>
      <c r="I2241">
        <v>0</v>
      </c>
      <c r="J2241" s="34" t="s">
        <v>6969</v>
      </c>
      <c r="K2241" s="35">
        <v>43788</v>
      </c>
      <c r="L2241">
        <v>97330.73</v>
      </c>
      <c r="M2241">
        <v>97330.73</v>
      </c>
      <c r="N2241">
        <v>0</v>
      </c>
      <c r="O2241">
        <v>87597.66</v>
      </c>
      <c r="P2241">
        <v>0</v>
      </c>
      <c r="Q2241">
        <v>7299.81</v>
      </c>
      <c r="R2241">
        <v>7299.81</v>
      </c>
      <c r="S2241">
        <v>0</v>
      </c>
    </row>
    <row r="2242" spans="1:19" x14ac:dyDescent="0.25">
      <c r="A2242">
        <v>4</v>
      </c>
      <c r="B2242">
        <v>4332</v>
      </c>
      <c r="C2242" s="34" t="s">
        <v>3736</v>
      </c>
      <c r="D2242" s="34" t="s">
        <v>315</v>
      </c>
      <c r="E2242" s="34" t="s">
        <v>93</v>
      </c>
      <c r="F2242" s="34" t="s">
        <v>5576</v>
      </c>
      <c r="G2242" s="34" t="s">
        <v>864</v>
      </c>
      <c r="H2242" s="34" t="s">
        <v>107</v>
      </c>
      <c r="I2242">
        <v>0.1</v>
      </c>
      <c r="J2242" s="34" t="s">
        <v>6969</v>
      </c>
      <c r="K2242" s="35">
        <v>43333</v>
      </c>
      <c r="L2242">
        <v>4904.57</v>
      </c>
      <c r="M2242">
        <v>4904.57</v>
      </c>
      <c r="N2242">
        <v>0</v>
      </c>
      <c r="O2242">
        <v>4414.1099999999997</v>
      </c>
      <c r="P2242">
        <v>0</v>
      </c>
      <c r="Q2242">
        <v>367.84999999999997</v>
      </c>
      <c r="R2242">
        <v>367.84</v>
      </c>
      <c r="S2242">
        <v>0.01</v>
      </c>
    </row>
    <row r="2243" spans="1:19" x14ac:dyDescent="0.25">
      <c r="A2243">
        <v>4</v>
      </c>
      <c r="B2243">
        <v>4332</v>
      </c>
      <c r="C2243" s="34" t="s">
        <v>3736</v>
      </c>
      <c r="D2243" s="34" t="s">
        <v>1438</v>
      </c>
      <c r="E2243" s="34" t="s">
        <v>60</v>
      </c>
      <c r="F2243" s="34" t="s">
        <v>5577</v>
      </c>
      <c r="G2243" s="34" t="s">
        <v>2165</v>
      </c>
      <c r="H2243" s="34" t="s">
        <v>149</v>
      </c>
      <c r="I2243">
        <v>1</v>
      </c>
      <c r="J2243" s="34" t="s">
        <v>6969</v>
      </c>
      <c r="K2243" s="35">
        <v>43503</v>
      </c>
      <c r="L2243">
        <v>32293.73</v>
      </c>
      <c r="M2243">
        <v>32293.73</v>
      </c>
      <c r="N2243">
        <v>0</v>
      </c>
      <c r="O2243">
        <v>29064.36</v>
      </c>
      <c r="P2243">
        <v>0</v>
      </c>
      <c r="Q2243">
        <v>2422.0300000000002</v>
      </c>
      <c r="R2243">
        <v>2422.0300000000002</v>
      </c>
      <c r="S2243">
        <v>0</v>
      </c>
    </row>
    <row r="2244" spans="1:19" x14ac:dyDescent="0.25">
      <c r="A2244">
        <v>4</v>
      </c>
      <c r="B2244">
        <v>4332</v>
      </c>
      <c r="C2244" s="34" t="s">
        <v>3736</v>
      </c>
      <c r="D2244" s="34" t="s">
        <v>1592</v>
      </c>
      <c r="E2244" s="34" t="s">
        <v>48</v>
      </c>
      <c r="F2244" s="34" t="s">
        <v>7687</v>
      </c>
      <c r="G2244" s="34" t="s">
        <v>7688</v>
      </c>
      <c r="H2244" s="34" t="s">
        <v>107</v>
      </c>
      <c r="I2244">
        <v>0.25</v>
      </c>
      <c r="J2244" s="34" t="s">
        <v>6969</v>
      </c>
      <c r="K2244" s="35">
        <v>48092</v>
      </c>
      <c r="L2244">
        <v>800459.15</v>
      </c>
      <c r="M2244">
        <v>800459.15</v>
      </c>
      <c r="N2244">
        <v>0</v>
      </c>
      <c r="O2244">
        <v>720413.24</v>
      </c>
      <c r="P2244">
        <v>0</v>
      </c>
      <c r="Q2244">
        <v>0</v>
      </c>
      <c r="R2244">
        <v>0</v>
      </c>
      <c r="S2244">
        <v>0</v>
      </c>
    </row>
    <row r="2245" spans="1:19" x14ac:dyDescent="0.25">
      <c r="A2245">
        <v>4</v>
      </c>
      <c r="B2245">
        <v>4332</v>
      </c>
      <c r="C2245" s="34" t="s">
        <v>3736</v>
      </c>
      <c r="D2245" s="34" t="s">
        <v>426</v>
      </c>
      <c r="E2245" s="34" t="s">
        <v>60</v>
      </c>
      <c r="F2245" s="34" t="s">
        <v>5578</v>
      </c>
      <c r="G2245" s="34" t="s">
        <v>2337</v>
      </c>
      <c r="H2245" s="34" t="s">
        <v>107</v>
      </c>
      <c r="I2245">
        <v>1</v>
      </c>
      <c r="J2245" s="34" t="s">
        <v>6969</v>
      </c>
      <c r="K2245" s="35">
        <v>43503</v>
      </c>
      <c r="L2245">
        <v>37500</v>
      </c>
      <c r="M2245">
        <v>37500</v>
      </c>
      <c r="N2245">
        <v>0</v>
      </c>
      <c r="O2245">
        <v>33750</v>
      </c>
      <c r="P2245">
        <v>0</v>
      </c>
      <c r="Q2245">
        <v>2812.5</v>
      </c>
      <c r="R2245">
        <v>2812.5</v>
      </c>
      <c r="S2245">
        <v>0</v>
      </c>
    </row>
    <row r="2246" spans="1:19" x14ac:dyDescent="0.25">
      <c r="A2246">
        <v>4</v>
      </c>
      <c r="B2246">
        <v>4332</v>
      </c>
      <c r="C2246" s="34" t="s">
        <v>3736</v>
      </c>
      <c r="D2246" s="34" t="s">
        <v>521</v>
      </c>
      <c r="E2246" s="34" t="s">
        <v>147</v>
      </c>
      <c r="F2246" s="34" t="s">
        <v>5579</v>
      </c>
      <c r="G2246" s="34" t="s">
        <v>2234</v>
      </c>
      <c r="H2246" s="34" t="s">
        <v>107</v>
      </c>
      <c r="I2246">
        <v>0</v>
      </c>
      <c r="J2246" s="34" t="s">
        <v>6969</v>
      </c>
      <c r="K2246" s="35">
        <v>44060</v>
      </c>
      <c r="L2246">
        <v>4418.7299999999996</v>
      </c>
      <c r="M2246">
        <v>4418.7299999999996</v>
      </c>
      <c r="N2246">
        <v>0</v>
      </c>
      <c r="O2246">
        <v>3976.86</v>
      </c>
      <c r="P2246">
        <v>0</v>
      </c>
      <c r="Q2246">
        <v>331.41</v>
      </c>
      <c r="R2246">
        <v>331.41</v>
      </c>
      <c r="S2246">
        <v>0</v>
      </c>
    </row>
    <row r="2247" spans="1:19" x14ac:dyDescent="0.25">
      <c r="A2247">
        <v>4</v>
      </c>
      <c r="B2247">
        <v>4332</v>
      </c>
      <c r="C2247" s="34" t="s">
        <v>3736</v>
      </c>
      <c r="D2247" s="34" t="s">
        <v>174</v>
      </c>
      <c r="E2247" s="34" t="s">
        <v>9</v>
      </c>
      <c r="F2247" s="34" t="s">
        <v>5580</v>
      </c>
      <c r="G2247" s="34" t="s">
        <v>2113</v>
      </c>
      <c r="H2247" s="34" t="s">
        <v>124</v>
      </c>
      <c r="I2247">
        <v>1</v>
      </c>
      <c r="J2247" s="34" t="s">
        <v>6969</v>
      </c>
      <c r="K2247" s="35">
        <v>43503</v>
      </c>
      <c r="L2247">
        <v>10822.02</v>
      </c>
      <c r="M2247">
        <v>10822.02</v>
      </c>
      <c r="N2247">
        <v>0</v>
      </c>
      <c r="O2247">
        <v>9739.82</v>
      </c>
      <c r="P2247">
        <v>0</v>
      </c>
      <c r="Q2247">
        <v>811.65</v>
      </c>
      <c r="R2247">
        <v>811.65</v>
      </c>
      <c r="S2247">
        <v>0</v>
      </c>
    </row>
    <row r="2248" spans="1:19" x14ac:dyDescent="0.25">
      <c r="A2248">
        <v>4</v>
      </c>
      <c r="B2248">
        <v>4332</v>
      </c>
      <c r="C2248" s="34" t="s">
        <v>3736</v>
      </c>
      <c r="D2248" s="34" t="s">
        <v>947</v>
      </c>
      <c r="E2248" s="34" t="s">
        <v>948</v>
      </c>
      <c r="F2248" s="34" t="s">
        <v>5581</v>
      </c>
      <c r="G2248" s="34" t="s">
        <v>2257</v>
      </c>
      <c r="H2248" s="34" t="s">
        <v>124</v>
      </c>
      <c r="I2248">
        <v>0</v>
      </c>
      <c r="J2248" s="34" t="s">
        <v>6969</v>
      </c>
      <c r="K2248" s="35">
        <v>48092</v>
      </c>
      <c r="L2248">
        <v>391289.25</v>
      </c>
      <c r="M2248">
        <v>392713.05</v>
      </c>
      <c r="N2248">
        <v>1423.8</v>
      </c>
      <c r="O2248">
        <v>353441.75</v>
      </c>
      <c r="P2248">
        <v>1281.42</v>
      </c>
      <c r="Q2248">
        <v>0</v>
      </c>
      <c r="R2248">
        <v>0</v>
      </c>
      <c r="S2248">
        <v>0</v>
      </c>
    </row>
    <row r="2249" spans="1:19" x14ac:dyDescent="0.25">
      <c r="A2249">
        <v>4</v>
      </c>
      <c r="B2249">
        <v>4332</v>
      </c>
      <c r="C2249" s="34" t="s">
        <v>3736</v>
      </c>
      <c r="D2249" s="34" t="s">
        <v>47</v>
      </c>
      <c r="E2249" s="34" t="s">
        <v>48</v>
      </c>
      <c r="F2249" s="34" t="s">
        <v>5582</v>
      </c>
      <c r="G2249" s="34" t="s">
        <v>2656</v>
      </c>
      <c r="H2249" s="34" t="s">
        <v>107</v>
      </c>
      <c r="I2249">
        <v>0</v>
      </c>
      <c r="J2249" s="34" t="s">
        <v>6969</v>
      </c>
      <c r="K2249" s="35">
        <v>48092</v>
      </c>
      <c r="L2249">
        <v>320325.15000000002</v>
      </c>
      <c r="M2249">
        <v>0</v>
      </c>
      <c r="N2249">
        <v>-320325.15000000002</v>
      </c>
      <c r="O2249">
        <v>0</v>
      </c>
      <c r="P2249">
        <v>-288292.64</v>
      </c>
      <c r="Q2249">
        <v>0</v>
      </c>
      <c r="R2249">
        <v>0</v>
      </c>
      <c r="S2249">
        <v>0</v>
      </c>
    </row>
    <row r="2250" spans="1:19" x14ac:dyDescent="0.25">
      <c r="A2250">
        <v>4</v>
      </c>
      <c r="B2250">
        <v>4332</v>
      </c>
      <c r="C2250" s="34" t="s">
        <v>3736</v>
      </c>
      <c r="D2250" s="34" t="s">
        <v>2123</v>
      </c>
      <c r="E2250" s="34" t="s">
        <v>76</v>
      </c>
      <c r="F2250" s="34" t="s">
        <v>5583</v>
      </c>
      <c r="G2250" s="34" t="s">
        <v>2236</v>
      </c>
      <c r="H2250" s="34" t="s">
        <v>124</v>
      </c>
      <c r="I2250">
        <v>0</v>
      </c>
      <c r="J2250" s="34" t="s">
        <v>6969</v>
      </c>
      <c r="K2250" s="35">
        <v>43959</v>
      </c>
      <c r="L2250">
        <v>12300.94</v>
      </c>
      <c r="M2250">
        <v>12300.94</v>
      </c>
      <c r="N2250">
        <v>0</v>
      </c>
      <c r="O2250">
        <v>11070.85</v>
      </c>
      <c r="P2250">
        <v>0</v>
      </c>
      <c r="Q2250">
        <v>922.57</v>
      </c>
      <c r="R2250">
        <v>922.57</v>
      </c>
      <c r="S2250">
        <v>0</v>
      </c>
    </row>
    <row r="2251" spans="1:19" x14ac:dyDescent="0.25">
      <c r="A2251">
        <v>4</v>
      </c>
      <c r="B2251">
        <v>4332</v>
      </c>
      <c r="C2251" s="34" t="s">
        <v>3736</v>
      </c>
      <c r="D2251" s="34" t="s">
        <v>2013</v>
      </c>
      <c r="E2251" s="34" t="s">
        <v>76</v>
      </c>
      <c r="F2251" s="34" t="s">
        <v>5584</v>
      </c>
      <c r="G2251" s="34" t="s">
        <v>2493</v>
      </c>
      <c r="H2251" s="34" t="s">
        <v>124</v>
      </c>
      <c r="I2251">
        <v>0</v>
      </c>
      <c r="J2251" s="34" t="s">
        <v>6969</v>
      </c>
      <c r="K2251" s="35">
        <v>43959</v>
      </c>
      <c r="L2251">
        <v>30580.15</v>
      </c>
      <c r="M2251">
        <v>30580.15</v>
      </c>
      <c r="N2251">
        <v>0</v>
      </c>
      <c r="O2251">
        <v>27522.14</v>
      </c>
      <c r="P2251">
        <v>0</v>
      </c>
      <c r="Q2251">
        <v>2293.5100000000002</v>
      </c>
      <c r="R2251">
        <v>2293.5100000000002</v>
      </c>
      <c r="S2251">
        <v>0</v>
      </c>
    </row>
    <row r="2252" spans="1:19" x14ac:dyDescent="0.25">
      <c r="A2252">
        <v>4</v>
      </c>
      <c r="B2252">
        <v>4332</v>
      </c>
      <c r="C2252" s="34" t="s">
        <v>3736</v>
      </c>
      <c r="D2252" s="34" t="s">
        <v>1028</v>
      </c>
      <c r="E2252" s="34" t="s">
        <v>238</v>
      </c>
      <c r="F2252" s="34" t="s">
        <v>5585</v>
      </c>
      <c r="G2252" s="34" t="s">
        <v>2340</v>
      </c>
      <c r="H2252" s="34" t="s">
        <v>124</v>
      </c>
      <c r="I2252">
        <v>1</v>
      </c>
      <c r="J2252" s="34" t="s">
        <v>6969</v>
      </c>
      <c r="K2252" s="35">
        <v>43503</v>
      </c>
      <c r="L2252">
        <v>24903.18</v>
      </c>
      <c r="M2252">
        <v>24903.18</v>
      </c>
      <c r="N2252">
        <v>0</v>
      </c>
      <c r="O2252">
        <v>22412.86</v>
      </c>
      <c r="P2252">
        <v>0</v>
      </c>
      <c r="Q2252">
        <v>1867.74</v>
      </c>
      <c r="R2252">
        <v>1867.74</v>
      </c>
      <c r="S2252">
        <v>0</v>
      </c>
    </row>
    <row r="2253" spans="1:19" x14ac:dyDescent="0.25">
      <c r="A2253">
        <v>4</v>
      </c>
      <c r="B2253">
        <v>4332</v>
      </c>
      <c r="C2253" s="34" t="s">
        <v>3736</v>
      </c>
      <c r="D2253" s="34" t="s">
        <v>47</v>
      </c>
      <c r="E2253" s="34" t="s">
        <v>48</v>
      </c>
      <c r="F2253" s="34" t="s">
        <v>7689</v>
      </c>
      <c r="G2253" s="34" t="s">
        <v>7690</v>
      </c>
      <c r="H2253" s="34" t="s">
        <v>107</v>
      </c>
      <c r="I2253">
        <v>0</v>
      </c>
      <c r="J2253" s="34" t="s">
        <v>6969</v>
      </c>
      <c r="K2253" s="35">
        <v>48092</v>
      </c>
      <c r="L2253">
        <v>35166.21</v>
      </c>
      <c r="M2253">
        <v>35166.21</v>
      </c>
      <c r="N2253">
        <v>0</v>
      </c>
      <c r="O2253">
        <v>31649.59</v>
      </c>
      <c r="P2253">
        <v>0</v>
      </c>
      <c r="Q2253">
        <v>2637.47</v>
      </c>
      <c r="R2253">
        <v>2637.47</v>
      </c>
      <c r="S2253">
        <v>0</v>
      </c>
    </row>
    <row r="2254" spans="1:19" x14ac:dyDescent="0.25">
      <c r="A2254">
        <v>4</v>
      </c>
      <c r="B2254">
        <v>4332</v>
      </c>
      <c r="C2254" s="34" t="s">
        <v>3736</v>
      </c>
      <c r="D2254" s="34" t="s">
        <v>90</v>
      </c>
      <c r="E2254" s="34" t="s">
        <v>9</v>
      </c>
      <c r="F2254" s="34" t="s">
        <v>5586</v>
      </c>
      <c r="G2254" s="34" t="s">
        <v>2408</v>
      </c>
      <c r="H2254" s="34" t="s">
        <v>107</v>
      </c>
      <c r="I2254">
        <v>1</v>
      </c>
      <c r="J2254" s="34" t="s">
        <v>6969</v>
      </c>
      <c r="K2254" s="35">
        <v>43503</v>
      </c>
      <c r="L2254">
        <v>10338.91</v>
      </c>
      <c r="M2254">
        <v>10338.91</v>
      </c>
      <c r="N2254">
        <v>0</v>
      </c>
      <c r="O2254">
        <v>9305.02</v>
      </c>
      <c r="P2254">
        <v>0</v>
      </c>
      <c r="Q2254">
        <v>775.42</v>
      </c>
      <c r="R2254">
        <v>775.42</v>
      </c>
      <c r="S2254">
        <v>0</v>
      </c>
    </row>
    <row r="2255" spans="1:19" x14ac:dyDescent="0.25">
      <c r="A2255">
        <v>4</v>
      </c>
      <c r="B2255">
        <v>4332</v>
      </c>
      <c r="C2255" s="34" t="s">
        <v>3736</v>
      </c>
      <c r="D2255" s="34" t="s">
        <v>1728</v>
      </c>
      <c r="E2255" s="34" t="s">
        <v>122</v>
      </c>
      <c r="F2255" s="34" t="s">
        <v>5587</v>
      </c>
      <c r="G2255" s="34" t="s">
        <v>2733</v>
      </c>
      <c r="H2255" s="34" t="s">
        <v>124</v>
      </c>
      <c r="I2255">
        <v>1</v>
      </c>
      <c r="J2255" s="34" t="s">
        <v>6969</v>
      </c>
      <c r="K2255" s="35">
        <v>43588</v>
      </c>
      <c r="L2255">
        <v>9603.17</v>
      </c>
      <c r="M2255">
        <v>9603.17</v>
      </c>
      <c r="N2255">
        <v>0</v>
      </c>
      <c r="O2255">
        <v>8642.85</v>
      </c>
      <c r="P2255">
        <v>0</v>
      </c>
      <c r="Q2255">
        <v>720.24</v>
      </c>
      <c r="R2255">
        <v>720.24</v>
      </c>
      <c r="S2255">
        <v>0</v>
      </c>
    </row>
    <row r="2256" spans="1:19" x14ac:dyDescent="0.25">
      <c r="A2256">
        <v>4</v>
      </c>
      <c r="B2256">
        <v>4332</v>
      </c>
      <c r="C2256" s="34" t="s">
        <v>3736</v>
      </c>
      <c r="D2256" s="34" t="s">
        <v>2178</v>
      </c>
      <c r="E2256" s="34" t="s">
        <v>9</v>
      </c>
      <c r="F2256" s="34" t="s">
        <v>5588</v>
      </c>
      <c r="G2256" s="34" t="s">
        <v>2179</v>
      </c>
      <c r="H2256" s="34" t="s">
        <v>124</v>
      </c>
      <c r="I2256">
        <v>1</v>
      </c>
      <c r="J2256" s="34" t="s">
        <v>6969</v>
      </c>
      <c r="K2256" s="35">
        <v>43503</v>
      </c>
      <c r="L2256">
        <v>39000</v>
      </c>
      <c r="M2256">
        <v>39000</v>
      </c>
      <c r="N2256">
        <v>0</v>
      </c>
      <c r="O2256">
        <v>35100</v>
      </c>
      <c r="P2256">
        <v>0</v>
      </c>
      <c r="Q2256">
        <v>2925</v>
      </c>
      <c r="R2256">
        <v>2925</v>
      </c>
      <c r="S2256">
        <v>0</v>
      </c>
    </row>
    <row r="2257" spans="1:19" x14ac:dyDescent="0.25">
      <c r="A2257">
        <v>4</v>
      </c>
      <c r="B2257">
        <v>4332</v>
      </c>
      <c r="C2257" s="34" t="s">
        <v>3736</v>
      </c>
      <c r="D2257" s="34" t="s">
        <v>464</v>
      </c>
      <c r="E2257" s="34" t="s">
        <v>131</v>
      </c>
      <c r="F2257" s="34" t="s">
        <v>5589</v>
      </c>
      <c r="G2257" s="34" t="s">
        <v>698</v>
      </c>
      <c r="H2257" s="34" t="s">
        <v>107</v>
      </c>
      <c r="I2257">
        <v>1</v>
      </c>
      <c r="J2257" s="34" t="s">
        <v>6969</v>
      </c>
      <c r="K2257" s="35">
        <v>43678</v>
      </c>
      <c r="L2257">
        <v>0</v>
      </c>
      <c r="M2257">
        <v>0</v>
      </c>
      <c r="N2257">
        <v>0</v>
      </c>
      <c r="O2257">
        <v>0</v>
      </c>
      <c r="P2257">
        <v>0</v>
      </c>
      <c r="Q2257">
        <v>0</v>
      </c>
      <c r="R2257">
        <v>0</v>
      </c>
      <c r="S2257">
        <v>0</v>
      </c>
    </row>
    <row r="2258" spans="1:19" x14ac:dyDescent="0.25">
      <c r="A2258">
        <v>4</v>
      </c>
      <c r="B2258">
        <v>4332</v>
      </c>
      <c r="C2258" s="34" t="s">
        <v>3736</v>
      </c>
      <c r="D2258" s="34" t="s">
        <v>1813</v>
      </c>
      <c r="E2258" s="34" t="s">
        <v>9</v>
      </c>
      <c r="F2258" s="34" t="s">
        <v>5590</v>
      </c>
      <c r="G2258" s="34" t="s">
        <v>2174</v>
      </c>
      <c r="H2258" s="34" t="s">
        <v>107</v>
      </c>
      <c r="I2258">
        <v>1</v>
      </c>
      <c r="J2258" s="34" t="s">
        <v>6969</v>
      </c>
      <c r="K2258" s="35">
        <v>43503</v>
      </c>
      <c r="L2258">
        <v>83652.179999999993</v>
      </c>
      <c r="M2258">
        <v>83652.179999999993</v>
      </c>
      <c r="N2258">
        <v>0</v>
      </c>
      <c r="O2258">
        <v>75286.960000000006</v>
      </c>
      <c r="P2258">
        <v>0</v>
      </c>
      <c r="Q2258">
        <v>6273.91</v>
      </c>
      <c r="R2258">
        <v>6273.91</v>
      </c>
      <c r="S2258">
        <v>0</v>
      </c>
    </row>
    <row r="2259" spans="1:19" x14ac:dyDescent="0.25">
      <c r="A2259">
        <v>4</v>
      </c>
      <c r="B2259">
        <v>4332</v>
      </c>
      <c r="C2259" s="34" t="s">
        <v>3736</v>
      </c>
      <c r="D2259" s="34" t="s">
        <v>668</v>
      </c>
      <c r="E2259" s="34" t="s">
        <v>93</v>
      </c>
      <c r="F2259" s="34" t="s">
        <v>5591</v>
      </c>
      <c r="G2259" s="34" t="s">
        <v>2208</v>
      </c>
      <c r="H2259" s="34" t="s">
        <v>100</v>
      </c>
      <c r="I2259">
        <v>1</v>
      </c>
      <c r="J2259" s="34" t="s">
        <v>6969</v>
      </c>
      <c r="K2259" s="35">
        <v>43503</v>
      </c>
      <c r="L2259">
        <v>4428.9799999999996</v>
      </c>
      <c r="M2259">
        <v>4428.9799999999996</v>
      </c>
      <c r="N2259">
        <v>0</v>
      </c>
      <c r="O2259">
        <v>3986.08</v>
      </c>
      <c r="P2259">
        <v>0</v>
      </c>
      <c r="Q2259">
        <v>332.18</v>
      </c>
      <c r="R2259">
        <v>332.17</v>
      </c>
      <c r="S2259">
        <v>0.01</v>
      </c>
    </row>
    <row r="2260" spans="1:19" x14ac:dyDescent="0.25">
      <c r="A2260">
        <v>4</v>
      </c>
      <c r="B2260">
        <v>4332</v>
      </c>
      <c r="C2260" s="34" t="s">
        <v>3736</v>
      </c>
      <c r="D2260" s="34" t="s">
        <v>2123</v>
      </c>
      <c r="E2260" s="34" t="s">
        <v>76</v>
      </c>
      <c r="F2260" s="34" t="s">
        <v>5592</v>
      </c>
      <c r="G2260" s="34" t="s">
        <v>3366</v>
      </c>
      <c r="H2260" s="34" t="s">
        <v>124</v>
      </c>
      <c r="I2260">
        <v>0</v>
      </c>
      <c r="J2260" s="34" t="s">
        <v>6969</v>
      </c>
      <c r="K2260" s="35">
        <v>43861</v>
      </c>
      <c r="L2260">
        <v>53565.54</v>
      </c>
      <c r="M2260">
        <v>53565.54</v>
      </c>
      <c r="N2260">
        <v>0</v>
      </c>
      <c r="O2260">
        <v>48208.99</v>
      </c>
      <c r="P2260">
        <v>0</v>
      </c>
      <c r="Q2260">
        <v>4017.42</v>
      </c>
      <c r="R2260">
        <v>4017.42</v>
      </c>
      <c r="S2260">
        <v>0</v>
      </c>
    </row>
    <row r="2261" spans="1:19" x14ac:dyDescent="0.25">
      <c r="A2261">
        <v>4</v>
      </c>
      <c r="B2261">
        <v>4332</v>
      </c>
      <c r="C2261" s="34" t="s">
        <v>3736</v>
      </c>
      <c r="D2261" s="34" t="s">
        <v>1438</v>
      </c>
      <c r="E2261" s="34" t="s">
        <v>60</v>
      </c>
      <c r="F2261" s="34" t="s">
        <v>5593</v>
      </c>
      <c r="G2261" s="34" t="s">
        <v>2670</v>
      </c>
      <c r="H2261" s="34" t="s">
        <v>124</v>
      </c>
      <c r="I2261">
        <v>1</v>
      </c>
      <c r="J2261" s="34" t="s">
        <v>6969</v>
      </c>
      <c r="K2261" s="35">
        <v>43588</v>
      </c>
      <c r="L2261">
        <v>120277.55</v>
      </c>
      <c r="M2261">
        <v>120277.55</v>
      </c>
      <c r="N2261">
        <v>0</v>
      </c>
      <c r="O2261">
        <v>108249.8</v>
      </c>
      <c r="P2261">
        <v>0</v>
      </c>
      <c r="Q2261">
        <v>9020.82</v>
      </c>
      <c r="R2261">
        <v>9020.82</v>
      </c>
      <c r="S2261">
        <v>0</v>
      </c>
    </row>
    <row r="2262" spans="1:19" x14ac:dyDescent="0.25">
      <c r="A2262">
        <v>4</v>
      </c>
      <c r="B2262">
        <v>4332</v>
      </c>
      <c r="C2262" s="34" t="s">
        <v>3736</v>
      </c>
      <c r="D2262" s="34" t="s">
        <v>1438</v>
      </c>
      <c r="E2262" s="34" t="s">
        <v>60</v>
      </c>
      <c r="F2262" s="34" t="s">
        <v>5594</v>
      </c>
      <c r="G2262" s="34" t="s">
        <v>2160</v>
      </c>
      <c r="H2262" s="34" t="s">
        <v>149</v>
      </c>
      <c r="I2262">
        <v>1</v>
      </c>
      <c r="J2262" s="34" t="s">
        <v>6969</v>
      </c>
      <c r="K2262" s="35">
        <v>43503</v>
      </c>
      <c r="L2262">
        <v>3376.62</v>
      </c>
      <c r="M2262">
        <v>3376.62</v>
      </c>
      <c r="N2262">
        <v>0</v>
      </c>
      <c r="O2262">
        <v>3038.96</v>
      </c>
      <c r="P2262">
        <v>0</v>
      </c>
      <c r="Q2262">
        <v>253.25</v>
      </c>
      <c r="R2262">
        <v>253.25</v>
      </c>
      <c r="S2262">
        <v>0</v>
      </c>
    </row>
    <row r="2263" spans="1:19" x14ac:dyDescent="0.25">
      <c r="A2263">
        <v>4</v>
      </c>
      <c r="B2263">
        <v>4332</v>
      </c>
      <c r="C2263" s="34" t="s">
        <v>3736</v>
      </c>
      <c r="D2263" s="34" t="s">
        <v>977</v>
      </c>
      <c r="E2263" s="34" t="s">
        <v>263</v>
      </c>
      <c r="F2263" s="34" t="s">
        <v>5595</v>
      </c>
      <c r="G2263" s="34" t="s">
        <v>1388</v>
      </c>
      <c r="H2263" s="34" t="s">
        <v>104</v>
      </c>
      <c r="I2263">
        <v>0.1</v>
      </c>
      <c r="J2263" s="34" t="s">
        <v>6969</v>
      </c>
      <c r="K2263" s="35">
        <v>43356</v>
      </c>
      <c r="L2263">
        <v>3752.79</v>
      </c>
      <c r="M2263">
        <v>3752.79</v>
      </c>
      <c r="N2263">
        <v>0</v>
      </c>
      <c r="O2263">
        <v>3377.51</v>
      </c>
      <c r="P2263">
        <v>0</v>
      </c>
      <c r="Q2263">
        <v>281.45999999999998</v>
      </c>
      <c r="R2263">
        <v>281.45999999999998</v>
      </c>
      <c r="S2263">
        <v>0</v>
      </c>
    </row>
    <row r="2264" spans="1:19" x14ac:dyDescent="0.25">
      <c r="A2264">
        <v>4</v>
      </c>
      <c r="B2264">
        <v>4332</v>
      </c>
      <c r="C2264" s="34" t="s">
        <v>3736</v>
      </c>
      <c r="D2264" s="34" t="s">
        <v>2342</v>
      </c>
      <c r="E2264" s="34" t="s">
        <v>152</v>
      </c>
      <c r="F2264" s="34" t="s">
        <v>7691</v>
      </c>
      <c r="G2264" s="34" t="s">
        <v>141</v>
      </c>
      <c r="H2264" s="34" t="s">
        <v>86</v>
      </c>
      <c r="I2264">
        <v>1</v>
      </c>
      <c r="J2264" s="34" t="s">
        <v>6969</v>
      </c>
      <c r="K2264" s="35">
        <v>43934</v>
      </c>
      <c r="L2264">
        <v>165886.24</v>
      </c>
      <c r="M2264">
        <v>165886.24</v>
      </c>
      <c r="N2264">
        <v>0</v>
      </c>
      <c r="O2264">
        <v>165886.24</v>
      </c>
      <c r="P2264">
        <v>0</v>
      </c>
      <c r="Q2264">
        <v>0</v>
      </c>
      <c r="R2264">
        <v>0</v>
      </c>
      <c r="S2264">
        <v>0</v>
      </c>
    </row>
    <row r="2265" spans="1:19" x14ac:dyDescent="0.25">
      <c r="A2265">
        <v>4</v>
      </c>
      <c r="B2265">
        <v>4332</v>
      </c>
      <c r="C2265" s="34" t="s">
        <v>3736</v>
      </c>
      <c r="D2265" s="34" t="s">
        <v>2226</v>
      </c>
      <c r="E2265" s="34" t="s">
        <v>9</v>
      </c>
      <c r="F2265" s="34" t="s">
        <v>7692</v>
      </c>
      <c r="G2265" s="34" t="s">
        <v>7693</v>
      </c>
      <c r="H2265" s="34" t="s">
        <v>86</v>
      </c>
      <c r="I2265">
        <v>1</v>
      </c>
      <c r="J2265" s="34" t="s">
        <v>6969</v>
      </c>
      <c r="K2265" s="35">
        <v>43503</v>
      </c>
      <c r="L2265">
        <v>3727.07</v>
      </c>
      <c r="M2265">
        <v>3727.07</v>
      </c>
      <c r="N2265">
        <v>0</v>
      </c>
      <c r="O2265">
        <v>3727.07</v>
      </c>
      <c r="P2265">
        <v>0</v>
      </c>
      <c r="Q2265">
        <v>0</v>
      </c>
      <c r="R2265">
        <v>0</v>
      </c>
      <c r="S2265">
        <v>0</v>
      </c>
    </row>
    <row r="2266" spans="1:19" x14ac:dyDescent="0.25">
      <c r="A2266">
        <v>4</v>
      </c>
      <c r="B2266">
        <v>4332</v>
      </c>
      <c r="C2266" s="34" t="s">
        <v>3736</v>
      </c>
      <c r="D2266" s="34" t="s">
        <v>1483</v>
      </c>
      <c r="E2266" s="34" t="s">
        <v>48</v>
      </c>
      <c r="F2266" s="34" t="s">
        <v>5596</v>
      </c>
      <c r="G2266" s="34" t="s">
        <v>2400</v>
      </c>
      <c r="H2266" s="34" t="s">
        <v>100</v>
      </c>
      <c r="I2266">
        <v>0</v>
      </c>
      <c r="J2266" s="34" t="s">
        <v>6969</v>
      </c>
      <c r="K2266" s="35">
        <v>48092</v>
      </c>
      <c r="L2266">
        <v>955822</v>
      </c>
      <c r="M2266">
        <v>955822</v>
      </c>
      <c r="N2266">
        <v>0</v>
      </c>
      <c r="O2266">
        <v>860239.8</v>
      </c>
      <c r="P2266">
        <v>0</v>
      </c>
      <c r="Q2266">
        <v>44494.58</v>
      </c>
      <c r="R2266">
        <v>0</v>
      </c>
      <c r="S2266">
        <v>44494.58</v>
      </c>
    </row>
    <row r="2267" spans="1:19" x14ac:dyDescent="0.25">
      <c r="A2267">
        <v>4</v>
      </c>
      <c r="B2267">
        <v>4332</v>
      </c>
      <c r="C2267" s="34" t="s">
        <v>3736</v>
      </c>
      <c r="D2267" s="34" t="s">
        <v>1373</v>
      </c>
      <c r="E2267" s="34" t="s">
        <v>9</v>
      </c>
      <c r="F2267" s="34" t="s">
        <v>5597</v>
      </c>
      <c r="G2267" s="34" t="s">
        <v>2239</v>
      </c>
      <c r="H2267" s="34" t="s">
        <v>107</v>
      </c>
      <c r="I2267">
        <v>0</v>
      </c>
      <c r="J2267" s="34" t="s">
        <v>6969</v>
      </c>
      <c r="K2267" s="35">
        <v>43676</v>
      </c>
      <c r="L2267">
        <v>5000</v>
      </c>
      <c r="M2267">
        <v>5000</v>
      </c>
      <c r="N2267">
        <v>0</v>
      </c>
      <c r="O2267">
        <v>4500</v>
      </c>
      <c r="P2267">
        <v>0</v>
      </c>
      <c r="Q2267">
        <v>375</v>
      </c>
      <c r="R2267">
        <v>375</v>
      </c>
      <c r="S2267">
        <v>0</v>
      </c>
    </row>
    <row r="2268" spans="1:19" x14ac:dyDescent="0.25">
      <c r="A2268">
        <v>4</v>
      </c>
      <c r="B2268">
        <v>4332</v>
      </c>
      <c r="C2268" s="34" t="s">
        <v>3736</v>
      </c>
      <c r="D2268" s="34" t="s">
        <v>2123</v>
      </c>
      <c r="E2268" s="34" t="s">
        <v>76</v>
      </c>
      <c r="F2268" s="34" t="s">
        <v>5598</v>
      </c>
      <c r="G2268" s="34" t="s">
        <v>3007</v>
      </c>
      <c r="H2268" s="34" t="s">
        <v>100</v>
      </c>
      <c r="I2268">
        <v>0</v>
      </c>
      <c r="J2268" s="34" t="s">
        <v>6969</v>
      </c>
      <c r="K2268" s="35">
        <v>43816</v>
      </c>
      <c r="L2268">
        <v>68690.22</v>
      </c>
      <c r="M2268">
        <v>68690.22</v>
      </c>
      <c r="N2268">
        <v>0</v>
      </c>
      <c r="O2268">
        <v>61821.2</v>
      </c>
      <c r="P2268">
        <v>0</v>
      </c>
      <c r="Q2268">
        <v>5151.7700000000004</v>
      </c>
      <c r="R2268">
        <v>5151.7700000000004</v>
      </c>
      <c r="S2268">
        <v>0</v>
      </c>
    </row>
    <row r="2269" spans="1:19" x14ac:dyDescent="0.25">
      <c r="A2269">
        <v>4</v>
      </c>
      <c r="B2269">
        <v>4332</v>
      </c>
      <c r="C2269" s="34" t="s">
        <v>3736</v>
      </c>
      <c r="D2269" s="34" t="s">
        <v>516</v>
      </c>
      <c r="E2269" s="34" t="s">
        <v>255</v>
      </c>
      <c r="F2269" s="34" t="s">
        <v>5599</v>
      </c>
      <c r="G2269" s="34" t="s">
        <v>2360</v>
      </c>
      <c r="H2269" s="34" t="s">
        <v>100</v>
      </c>
      <c r="I2269">
        <v>0.5</v>
      </c>
      <c r="J2269" s="34" t="s">
        <v>6969</v>
      </c>
      <c r="K2269" s="35">
        <v>43816</v>
      </c>
      <c r="L2269">
        <v>7018.25</v>
      </c>
      <c r="M2269">
        <v>7018.25</v>
      </c>
      <c r="N2269">
        <v>0</v>
      </c>
      <c r="O2269">
        <v>6316.43</v>
      </c>
      <c r="P2269">
        <v>0</v>
      </c>
      <c r="Q2269">
        <v>526.37</v>
      </c>
      <c r="R2269">
        <v>526.37</v>
      </c>
      <c r="S2269">
        <v>0</v>
      </c>
    </row>
    <row r="2270" spans="1:19" x14ac:dyDescent="0.25">
      <c r="A2270">
        <v>4</v>
      </c>
      <c r="B2270">
        <v>4332</v>
      </c>
      <c r="C2270" s="34" t="s">
        <v>3736</v>
      </c>
      <c r="D2270" s="34" t="s">
        <v>2254</v>
      </c>
      <c r="E2270" s="34" t="s">
        <v>60</v>
      </c>
      <c r="F2270" s="34" t="s">
        <v>5600</v>
      </c>
      <c r="G2270" s="34" t="s">
        <v>2290</v>
      </c>
      <c r="H2270" s="34" t="s">
        <v>100</v>
      </c>
      <c r="I2270">
        <v>1</v>
      </c>
      <c r="J2270" s="34" t="s">
        <v>6969</v>
      </c>
      <c r="K2270" s="35">
        <v>43503</v>
      </c>
      <c r="L2270">
        <v>53886.12</v>
      </c>
      <c r="M2270">
        <v>53886.12</v>
      </c>
      <c r="N2270">
        <v>0</v>
      </c>
      <c r="O2270">
        <v>48497.51</v>
      </c>
      <c r="P2270">
        <v>0</v>
      </c>
      <c r="Q2270">
        <v>4041.46</v>
      </c>
      <c r="R2270">
        <v>4041.46</v>
      </c>
      <c r="S2270">
        <v>0</v>
      </c>
    </row>
    <row r="2271" spans="1:19" x14ac:dyDescent="0.25">
      <c r="A2271">
        <v>4</v>
      </c>
      <c r="B2271">
        <v>4332</v>
      </c>
      <c r="C2271" s="34" t="s">
        <v>3736</v>
      </c>
      <c r="D2271" s="34" t="s">
        <v>668</v>
      </c>
      <c r="E2271" s="34" t="s">
        <v>93</v>
      </c>
      <c r="F2271" s="34" t="s">
        <v>5601</v>
      </c>
      <c r="G2271" s="34" t="s">
        <v>2207</v>
      </c>
      <c r="H2271" s="34" t="s">
        <v>107</v>
      </c>
      <c r="I2271">
        <v>1</v>
      </c>
      <c r="J2271" s="34" t="s">
        <v>6969</v>
      </c>
      <c r="K2271" s="35">
        <v>43503</v>
      </c>
      <c r="L2271">
        <v>12850</v>
      </c>
      <c r="M2271">
        <v>12850</v>
      </c>
      <c r="N2271">
        <v>0</v>
      </c>
      <c r="O2271">
        <v>11565</v>
      </c>
      <c r="P2271">
        <v>0</v>
      </c>
      <c r="Q2271">
        <v>963.75</v>
      </c>
      <c r="R2271">
        <v>963.75</v>
      </c>
      <c r="S2271">
        <v>0</v>
      </c>
    </row>
    <row r="2272" spans="1:19" x14ac:dyDescent="0.25">
      <c r="A2272">
        <v>4</v>
      </c>
      <c r="B2272">
        <v>4332</v>
      </c>
      <c r="C2272" s="34" t="s">
        <v>3736</v>
      </c>
      <c r="D2272" s="34" t="s">
        <v>1545</v>
      </c>
      <c r="E2272" s="34" t="s">
        <v>9</v>
      </c>
      <c r="F2272" s="34" t="s">
        <v>7694</v>
      </c>
      <c r="G2272" s="34" t="s">
        <v>141</v>
      </c>
      <c r="H2272" s="34" t="s">
        <v>86</v>
      </c>
      <c r="I2272">
        <v>1</v>
      </c>
      <c r="J2272" s="34" t="s">
        <v>6969</v>
      </c>
      <c r="K2272" s="35">
        <v>43503</v>
      </c>
      <c r="L2272">
        <v>29356.06</v>
      </c>
      <c r="M2272">
        <v>29356.06</v>
      </c>
      <c r="N2272">
        <v>0</v>
      </c>
      <c r="O2272">
        <v>29356.06</v>
      </c>
      <c r="P2272">
        <v>0</v>
      </c>
      <c r="Q2272">
        <v>0</v>
      </c>
      <c r="R2272">
        <v>0</v>
      </c>
      <c r="S2272">
        <v>0</v>
      </c>
    </row>
    <row r="2273" spans="1:19" x14ac:dyDescent="0.25">
      <c r="A2273">
        <v>4</v>
      </c>
      <c r="B2273">
        <v>4332</v>
      </c>
      <c r="C2273" s="34" t="s">
        <v>3736</v>
      </c>
      <c r="D2273" s="34" t="s">
        <v>2831</v>
      </c>
      <c r="E2273" s="34" t="s">
        <v>152</v>
      </c>
      <c r="F2273" s="34" t="s">
        <v>7695</v>
      </c>
      <c r="G2273" s="34" t="s">
        <v>7696</v>
      </c>
      <c r="H2273" s="34" t="s">
        <v>86</v>
      </c>
      <c r="I2273">
        <v>1</v>
      </c>
      <c r="J2273" s="34" t="s">
        <v>6969</v>
      </c>
      <c r="K2273" s="35">
        <v>43503</v>
      </c>
      <c r="L2273">
        <v>9839.44</v>
      </c>
      <c r="M2273">
        <v>9839.44</v>
      </c>
      <c r="N2273">
        <v>0</v>
      </c>
      <c r="O2273">
        <v>9839.44</v>
      </c>
      <c r="P2273">
        <v>0</v>
      </c>
      <c r="Q2273">
        <v>0</v>
      </c>
      <c r="R2273">
        <v>0</v>
      </c>
      <c r="S2273">
        <v>0</v>
      </c>
    </row>
    <row r="2274" spans="1:19" x14ac:dyDescent="0.25">
      <c r="A2274">
        <v>4</v>
      </c>
      <c r="B2274">
        <v>4332</v>
      </c>
      <c r="C2274" s="34" t="s">
        <v>3736</v>
      </c>
      <c r="D2274" s="34" t="s">
        <v>152</v>
      </c>
      <c r="E2274" s="34" t="s">
        <v>152</v>
      </c>
      <c r="F2274" s="34" t="s">
        <v>5602</v>
      </c>
      <c r="G2274" s="34" t="s">
        <v>2835</v>
      </c>
      <c r="H2274" s="34" t="s">
        <v>100</v>
      </c>
      <c r="I2274">
        <v>1</v>
      </c>
      <c r="J2274" s="34" t="s">
        <v>6969</v>
      </c>
      <c r="K2274" s="35">
        <v>48092</v>
      </c>
      <c r="L2274">
        <v>426230.48</v>
      </c>
      <c r="M2274">
        <v>426230.48</v>
      </c>
      <c r="N2274">
        <v>0</v>
      </c>
      <c r="O2274">
        <v>383607.43</v>
      </c>
      <c r="P2274">
        <v>0</v>
      </c>
      <c r="Q2274">
        <v>30367.32</v>
      </c>
      <c r="R2274">
        <v>30367.32</v>
      </c>
      <c r="S2274">
        <v>0</v>
      </c>
    </row>
    <row r="2275" spans="1:19" x14ac:dyDescent="0.25">
      <c r="A2275">
        <v>4</v>
      </c>
      <c r="B2275">
        <v>4332</v>
      </c>
      <c r="C2275" s="34" t="s">
        <v>3736</v>
      </c>
      <c r="D2275" s="34" t="s">
        <v>3479</v>
      </c>
      <c r="E2275" s="34" t="s">
        <v>93</v>
      </c>
      <c r="F2275" s="34" t="s">
        <v>8812</v>
      </c>
      <c r="G2275" s="34" t="s">
        <v>8813</v>
      </c>
      <c r="H2275" s="34" t="s">
        <v>107</v>
      </c>
      <c r="I2275">
        <v>0</v>
      </c>
      <c r="J2275" s="34" t="s">
        <v>6969</v>
      </c>
      <c r="K2275" s="35">
        <v>48092</v>
      </c>
      <c r="L2275">
        <v>116795.88</v>
      </c>
      <c r="M2275">
        <v>116795.88</v>
      </c>
      <c r="N2275">
        <v>0</v>
      </c>
      <c r="O2275">
        <v>105116.29</v>
      </c>
      <c r="P2275">
        <v>0</v>
      </c>
      <c r="Q2275">
        <v>0</v>
      </c>
      <c r="R2275">
        <v>0</v>
      </c>
      <c r="S2275">
        <v>0</v>
      </c>
    </row>
    <row r="2276" spans="1:19" x14ac:dyDescent="0.25">
      <c r="A2276">
        <v>4</v>
      </c>
      <c r="B2276">
        <v>4332</v>
      </c>
      <c r="C2276" s="34" t="s">
        <v>3736</v>
      </c>
      <c r="D2276" s="34" t="s">
        <v>1028</v>
      </c>
      <c r="E2276" s="34" t="s">
        <v>238</v>
      </c>
      <c r="F2276" s="34" t="s">
        <v>5603</v>
      </c>
      <c r="G2276" s="34" t="s">
        <v>2407</v>
      </c>
      <c r="H2276" s="34" t="s">
        <v>124</v>
      </c>
      <c r="I2276">
        <v>1</v>
      </c>
      <c r="J2276" s="34" t="s">
        <v>6969</v>
      </c>
      <c r="K2276" s="35">
        <v>43503</v>
      </c>
      <c r="L2276">
        <v>26858.15</v>
      </c>
      <c r="M2276">
        <v>26858.15</v>
      </c>
      <c r="N2276">
        <v>0</v>
      </c>
      <c r="O2276">
        <v>24172.34</v>
      </c>
      <c r="P2276">
        <v>0</v>
      </c>
      <c r="Q2276">
        <v>2014.36</v>
      </c>
      <c r="R2276">
        <v>2014.36</v>
      </c>
      <c r="S2276">
        <v>0</v>
      </c>
    </row>
    <row r="2277" spans="1:19" x14ac:dyDescent="0.25">
      <c r="A2277">
        <v>4</v>
      </c>
      <c r="B2277">
        <v>4332</v>
      </c>
      <c r="C2277" s="34" t="s">
        <v>3736</v>
      </c>
      <c r="D2277" s="34" t="s">
        <v>521</v>
      </c>
      <c r="E2277" s="34" t="s">
        <v>147</v>
      </c>
      <c r="F2277" s="34" t="s">
        <v>5604</v>
      </c>
      <c r="G2277" s="34" t="s">
        <v>2345</v>
      </c>
      <c r="H2277" s="34" t="s">
        <v>107</v>
      </c>
      <c r="I2277">
        <v>0</v>
      </c>
      <c r="J2277" s="34" t="s">
        <v>6969</v>
      </c>
      <c r="K2277" s="35">
        <v>44060</v>
      </c>
      <c r="L2277">
        <v>18725.14</v>
      </c>
      <c r="M2277">
        <v>18725.14</v>
      </c>
      <c r="N2277">
        <v>0</v>
      </c>
      <c r="O2277">
        <v>16852.63</v>
      </c>
      <c r="P2277">
        <v>0</v>
      </c>
      <c r="Q2277">
        <v>1404.39</v>
      </c>
      <c r="R2277">
        <v>1404.39</v>
      </c>
      <c r="S2277">
        <v>0</v>
      </c>
    </row>
    <row r="2278" spans="1:19" x14ac:dyDescent="0.25">
      <c r="A2278">
        <v>4</v>
      </c>
      <c r="B2278">
        <v>4332</v>
      </c>
      <c r="C2278" s="34" t="s">
        <v>3736</v>
      </c>
      <c r="D2278" s="34" t="s">
        <v>52</v>
      </c>
      <c r="E2278" s="34" t="s">
        <v>21</v>
      </c>
      <c r="F2278" s="34" t="s">
        <v>7697</v>
      </c>
      <c r="G2278" s="34" t="s">
        <v>7698</v>
      </c>
      <c r="H2278" s="34" t="s">
        <v>86</v>
      </c>
      <c r="I2278">
        <v>1</v>
      </c>
      <c r="J2278" s="34" t="s">
        <v>6969</v>
      </c>
      <c r="K2278" s="35">
        <v>44085</v>
      </c>
      <c r="L2278">
        <v>4265415.47</v>
      </c>
      <c r="M2278">
        <v>4304382.92</v>
      </c>
      <c r="N2278">
        <v>38967.449999999997</v>
      </c>
      <c r="O2278">
        <v>4304382.92</v>
      </c>
      <c r="P2278">
        <v>38967.449999999997</v>
      </c>
      <c r="Q2278">
        <v>0</v>
      </c>
      <c r="R2278">
        <v>0</v>
      </c>
      <c r="S2278">
        <v>0</v>
      </c>
    </row>
    <row r="2279" spans="1:19" x14ac:dyDescent="0.25">
      <c r="A2279">
        <v>4</v>
      </c>
      <c r="B2279">
        <v>4332</v>
      </c>
      <c r="C2279" s="34" t="s">
        <v>3736</v>
      </c>
      <c r="D2279" s="34" t="s">
        <v>2013</v>
      </c>
      <c r="E2279" s="34" t="s">
        <v>76</v>
      </c>
      <c r="F2279" s="34" t="s">
        <v>5605</v>
      </c>
      <c r="G2279" s="34" t="s">
        <v>2443</v>
      </c>
      <c r="H2279" s="34" t="s">
        <v>124</v>
      </c>
      <c r="I2279">
        <v>0</v>
      </c>
      <c r="J2279" s="34" t="s">
        <v>6969</v>
      </c>
      <c r="K2279" s="35">
        <v>43760</v>
      </c>
      <c r="L2279">
        <v>31518.89</v>
      </c>
      <c r="M2279">
        <v>31518.89</v>
      </c>
      <c r="N2279">
        <v>0</v>
      </c>
      <c r="O2279">
        <v>28367</v>
      </c>
      <c r="P2279">
        <v>0</v>
      </c>
      <c r="Q2279">
        <v>2363.92</v>
      </c>
      <c r="R2279">
        <v>2363.92</v>
      </c>
      <c r="S2279">
        <v>0</v>
      </c>
    </row>
    <row r="2280" spans="1:19" x14ac:dyDescent="0.25">
      <c r="A2280">
        <v>4</v>
      </c>
      <c r="B2280">
        <v>4332</v>
      </c>
      <c r="C2280" s="34" t="s">
        <v>3736</v>
      </c>
      <c r="D2280" s="34" t="s">
        <v>1438</v>
      </c>
      <c r="E2280" s="34" t="s">
        <v>60</v>
      </c>
      <c r="F2280" s="34" t="s">
        <v>5606</v>
      </c>
      <c r="G2280" s="34" t="s">
        <v>2309</v>
      </c>
      <c r="H2280" s="34" t="s">
        <v>124</v>
      </c>
      <c r="I2280">
        <v>1</v>
      </c>
      <c r="J2280" s="34" t="s">
        <v>6969</v>
      </c>
      <c r="K2280" s="35">
        <v>44012</v>
      </c>
      <c r="L2280">
        <v>18802.47</v>
      </c>
      <c r="M2280">
        <v>18802.47</v>
      </c>
      <c r="N2280">
        <v>0</v>
      </c>
      <c r="O2280">
        <v>16922.22</v>
      </c>
      <c r="P2280">
        <v>0</v>
      </c>
      <c r="Q2280">
        <v>1410.19</v>
      </c>
      <c r="R2280">
        <v>1410.19</v>
      </c>
      <c r="S2280">
        <v>0</v>
      </c>
    </row>
    <row r="2281" spans="1:19" x14ac:dyDescent="0.25">
      <c r="A2281">
        <v>4</v>
      </c>
      <c r="B2281">
        <v>4332</v>
      </c>
      <c r="C2281" s="34" t="s">
        <v>3736</v>
      </c>
      <c r="D2281" s="34" t="s">
        <v>1728</v>
      </c>
      <c r="E2281" s="34" t="s">
        <v>122</v>
      </c>
      <c r="F2281" s="34" t="s">
        <v>5607</v>
      </c>
      <c r="G2281" s="34" t="s">
        <v>2575</v>
      </c>
      <c r="H2281" s="34" t="s">
        <v>124</v>
      </c>
      <c r="I2281">
        <v>1</v>
      </c>
      <c r="J2281" s="34" t="s">
        <v>6969</v>
      </c>
      <c r="K2281" s="35">
        <v>43671</v>
      </c>
      <c r="L2281">
        <v>25430.63</v>
      </c>
      <c r="M2281">
        <v>25430.63</v>
      </c>
      <c r="N2281">
        <v>0</v>
      </c>
      <c r="O2281">
        <v>22887.57</v>
      </c>
      <c r="P2281">
        <v>0</v>
      </c>
      <c r="Q2281">
        <v>1907.3</v>
      </c>
      <c r="R2281">
        <v>1907.3</v>
      </c>
      <c r="S2281">
        <v>0</v>
      </c>
    </row>
    <row r="2282" spans="1:19" x14ac:dyDescent="0.25">
      <c r="A2282">
        <v>4</v>
      </c>
      <c r="B2282">
        <v>4332</v>
      </c>
      <c r="C2282" s="34" t="s">
        <v>3736</v>
      </c>
      <c r="D2282" s="34" t="s">
        <v>426</v>
      </c>
      <c r="E2282" s="34" t="s">
        <v>60</v>
      </c>
      <c r="F2282" s="34" t="s">
        <v>5608</v>
      </c>
      <c r="G2282" s="34" t="s">
        <v>2334</v>
      </c>
      <c r="H2282" s="34" t="s">
        <v>107</v>
      </c>
      <c r="I2282">
        <v>1</v>
      </c>
      <c r="J2282" s="34" t="s">
        <v>6969</v>
      </c>
      <c r="K2282" s="35">
        <v>43503</v>
      </c>
      <c r="L2282">
        <v>25225</v>
      </c>
      <c r="M2282">
        <v>25225</v>
      </c>
      <c r="N2282">
        <v>0</v>
      </c>
      <c r="O2282">
        <v>22702.5</v>
      </c>
      <c r="P2282">
        <v>0</v>
      </c>
      <c r="Q2282">
        <v>1891.88</v>
      </c>
      <c r="R2282">
        <v>1891.88</v>
      </c>
      <c r="S2282">
        <v>0</v>
      </c>
    </row>
    <row r="2283" spans="1:19" x14ac:dyDescent="0.25">
      <c r="A2283">
        <v>4</v>
      </c>
      <c r="B2283">
        <v>4332</v>
      </c>
      <c r="C2283" s="34" t="s">
        <v>3736</v>
      </c>
      <c r="D2283" s="34" t="s">
        <v>577</v>
      </c>
      <c r="E2283" s="34" t="s">
        <v>82</v>
      </c>
      <c r="F2283" s="34" t="s">
        <v>8683</v>
      </c>
      <c r="G2283" s="34" t="s">
        <v>8620</v>
      </c>
      <c r="H2283" s="34" t="s">
        <v>107</v>
      </c>
      <c r="I2283">
        <v>0.2</v>
      </c>
      <c r="J2283" s="34" t="s">
        <v>6969</v>
      </c>
      <c r="K2283" s="35">
        <v>48092</v>
      </c>
      <c r="L2283">
        <v>135472.97</v>
      </c>
      <c r="M2283">
        <v>135472.97</v>
      </c>
      <c r="N2283">
        <v>0</v>
      </c>
      <c r="O2283">
        <v>121925.67</v>
      </c>
      <c r="P2283">
        <v>0</v>
      </c>
      <c r="Q2283">
        <v>0</v>
      </c>
      <c r="R2283">
        <v>0</v>
      </c>
      <c r="S2283">
        <v>0</v>
      </c>
    </row>
    <row r="2284" spans="1:19" x14ac:dyDescent="0.25">
      <c r="A2284">
        <v>4</v>
      </c>
      <c r="B2284">
        <v>4332</v>
      </c>
      <c r="C2284" s="34" t="s">
        <v>3736</v>
      </c>
      <c r="D2284" s="34" t="s">
        <v>371</v>
      </c>
      <c r="E2284" s="34" t="s">
        <v>21</v>
      </c>
      <c r="F2284" s="34" t="s">
        <v>5609</v>
      </c>
      <c r="G2284" s="34" t="s">
        <v>3258</v>
      </c>
      <c r="H2284" s="34" t="s">
        <v>104</v>
      </c>
      <c r="I2284">
        <v>0</v>
      </c>
      <c r="J2284" s="34" t="s">
        <v>6969</v>
      </c>
      <c r="K2284" s="35">
        <v>48092</v>
      </c>
      <c r="L2284">
        <v>134073.12</v>
      </c>
      <c r="M2284">
        <v>134073.12</v>
      </c>
      <c r="N2284">
        <v>0</v>
      </c>
      <c r="O2284">
        <v>120665.81</v>
      </c>
      <c r="P2284">
        <v>0</v>
      </c>
      <c r="Q2284">
        <v>0</v>
      </c>
      <c r="R2284">
        <v>0</v>
      </c>
      <c r="S2284">
        <v>0</v>
      </c>
    </row>
    <row r="2285" spans="1:19" x14ac:dyDescent="0.25">
      <c r="A2285">
        <v>4</v>
      </c>
      <c r="B2285">
        <v>4332</v>
      </c>
      <c r="C2285" s="34" t="s">
        <v>3736</v>
      </c>
      <c r="D2285" s="34" t="s">
        <v>1373</v>
      </c>
      <c r="E2285" s="34" t="s">
        <v>9</v>
      </c>
      <c r="F2285" s="34" t="s">
        <v>5610</v>
      </c>
      <c r="G2285" s="34" t="s">
        <v>2478</v>
      </c>
      <c r="H2285" s="34" t="s">
        <v>149</v>
      </c>
      <c r="I2285">
        <v>0</v>
      </c>
      <c r="J2285" s="34" t="s">
        <v>6969</v>
      </c>
      <c r="K2285" s="35">
        <v>48092</v>
      </c>
      <c r="L2285">
        <v>52977</v>
      </c>
      <c r="M2285">
        <v>52977</v>
      </c>
      <c r="N2285">
        <v>0</v>
      </c>
      <c r="O2285">
        <v>47679.3</v>
      </c>
      <c r="P2285">
        <v>0</v>
      </c>
      <c r="Q2285">
        <v>3973.28</v>
      </c>
      <c r="R2285">
        <v>3973.28</v>
      </c>
      <c r="S2285">
        <v>0</v>
      </c>
    </row>
    <row r="2286" spans="1:19" x14ac:dyDescent="0.25">
      <c r="A2286">
        <v>4</v>
      </c>
      <c r="B2286">
        <v>4332</v>
      </c>
      <c r="C2286" s="34" t="s">
        <v>3736</v>
      </c>
      <c r="D2286" s="34" t="s">
        <v>78</v>
      </c>
      <c r="E2286" s="34" t="s">
        <v>76</v>
      </c>
      <c r="F2286" s="34" t="s">
        <v>5611</v>
      </c>
      <c r="G2286" s="34" t="s">
        <v>2440</v>
      </c>
      <c r="H2286" s="34" t="s">
        <v>107</v>
      </c>
      <c r="I2286">
        <v>0</v>
      </c>
      <c r="J2286" s="34" t="s">
        <v>6969</v>
      </c>
      <c r="K2286" s="35">
        <v>44075</v>
      </c>
      <c r="L2286">
        <v>38577.29</v>
      </c>
      <c r="M2286">
        <v>0</v>
      </c>
      <c r="N2286">
        <v>-38577.29</v>
      </c>
      <c r="O2286">
        <v>0</v>
      </c>
      <c r="P2286">
        <v>-34719.56</v>
      </c>
      <c r="Q2286">
        <v>2893.3</v>
      </c>
      <c r="R2286">
        <v>2893.3</v>
      </c>
      <c r="S2286">
        <v>0</v>
      </c>
    </row>
    <row r="2287" spans="1:19" x14ac:dyDescent="0.25">
      <c r="A2287">
        <v>4</v>
      </c>
      <c r="B2287">
        <v>4332</v>
      </c>
      <c r="C2287" s="34" t="s">
        <v>3736</v>
      </c>
      <c r="D2287" s="34" t="s">
        <v>1132</v>
      </c>
      <c r="E2287" s="34" t="s">
        <v>93</v>
      </c>
      <c r="F2287" s="34" t="s">
        <v>7699</v>
      </c>
      <c r="G2287" s="34" t="s">
        <v>7700</v>
      </c>
      <c r="H2287" s="34" t="s">
        <v>29</v>
      </c>
      <c r="I2287">
        <v>0.97</v>
      </c>
      <c r="J2287" s="34" t="s">
        <v>6970</v>
      </c>
      <c r="K2287" s="35">
        <v>48092</v>
      </c>
      <c r="L2287">
        <v>196622</v>
      </c>
      <c r="M2287">
        <v>158310</v>
      </c>
      <c r="N2287">
        <v>-38312</v>
      </c>
      <c r="O2287">
        <v>118732.5</v>
      </c>
      <c r="P2287">
        <v>-28734</v>
      </c>
      <c r="Q2287">
        <v>18975.1875</v>
      </c>
      <c r="R2287">
        <v>0</v>
      </c>
      <c r="S2287">
        <v>18975.1875</v>
      </c>
    </row>
    <row r="2288" spans="1:19" x14ac:dyDescent="0.25">
      <c r="A2288">
        <v>4</v>
      </c>
      <c r="B2288">
        <v>4332</v>
      </c>
      <c r="C2288" s="34" t="s">
        <v>3736</v>
      </c>
      <c r="D2288" s="34" t="s">
        <v>1096</v>
      </c>
      <c r="E2288" s="34" t="s">
        <v>9</v>
      </c>
      <c r="F2288" s="34" t="s">
        <v>7701</v>
      </c>
      <c r="G2288" s="34" t="s">
        <v>7702</v>
      </c>
      <c r="H2288" s="34" t="s">
        <v>86</v>
      </c>
      <c r="I2288">
        <v>1</v>
      </c>
      <c r="J2288" s="34" t="s">
        <v>6969</v>
      </c>
      <c r="K2288" s="35">
        <v>43857</v>
      </c>
      <c r="L2288">
        <v>92484.61</v>
      </c>
      <c r="M2288">
        <v>92484.61</v>
      </c>
      <c r="N2288">
        <v>0</v>
      </c>
      <c r="O2288">
        <v>92484.61</v>
      </c>
      <c r="P2288">
        <v>0</v>
      </c>
      <c r="Q2288">
        <v>0</v>
      </c>
      <c r="R2288">
        <v>0</v>
      </c>
      <c r="S2288">
        <v>0</v>
      </c>
    </row>
    <row r="2289" spans="1:19" x14ac:dyDescent="0.25">
      <c r="A2289">
        <v>4</v>
      </c>
      <c r="B2289">
        <v>4332</v>
      </c>
      <c r="C2289" s="34" t="s">
        <v>3736</v>
      </c>
      <c r="D2289" s="34" t="s">
        <v>1132</v>
      </c>
      <c r="E2289" s="34" t="s">
        <v>93</v>
      </c>
      <c r="F2289" s="34" t="s">
        <v>5612</v>
      </c>
      <c r="G2289" s="34" t="s">
        <v>3421</v>
      </c>
      <c r="H2289" s="34" t="s">
        <v>104</v>
      </c>
      <c r="I2289">
        <v>0.9</v>
      </c>
      <c r="J2289" s="34" t="s">
        <v>6969</v>
      </c>
      <c r="K2289" s="35">
        <v>48092</v>
      </c>
      <c r="L2289">
        <v>166882.47</v>
      </c>
      <c r="M2289">
        <v>469927.16</v>
      </c>
      <c r="N2289">
        <v>303044.69</v>
      </c>
      <c r="O2289">
        <v>422934.44</v>
      </c>
      <c r="P2289">
        <v>272740.21999999997</v>
      </c>
      <c r="Q2289">
        <v>30412.47</v>
      </c>
      <c r="R2289">
        <v>12516.19</v>
      </c>
      <c r="S2289">
        <v>17896.28</v>
      </c>
    </row>
    <row r="2290" spans="1:19" x14ac:dyDescent="0.25">
      <c r="A2290">
        <v>4</v>
      </c>
      <c r="B2290">
        <v>4332</v>
      </c>
      <c r="C2290" s="34" t="s">
        <v>3736</v>
      </c>
      <c r="D2290" s="34" t="s">
        <v>1978</v>
      </c>
      <c r="E2290" s="34" t="s">
        <v>9</v>
      </c>
      <c r="F2290" s="34" t="s">
        <v>5613</v>
      </c>
      <c r="G2290" s="34" t="s">
        <v>2263</v>
      </c>
      <c r="H2290" s="34" t="s">
        <v>107</v>
      </c>
      <c r="I2290">
        <v>1</v>
      </c>
      <c r="J2290" s="34" t="s">
        <v>6969</v>
      </c>
      <c r="K2290" s="35">
        <v>43503</v>
      </c>
      <c r="L2290">
        <v>5981.95</v>
      </c>
      <c r="M2290">
        <v>5981.95</v>
      </c>
      <c r="N2290">
        <v>0</v>
      </c>
      <c r="O2290">
        <v>5383.76</v>
      </c>
      <c r="P2290">
        <v>0</v>
      </c>
      <c r="Q2290">
        <v>448.65</v>
      </c>
      <c r="R2290">
        <v>448.65</v>
      </c>
      <c r="S2290">
        <v>0</v>
      </c>
    </row>
    <row r="2291" spans="1:19" x14ac:dyDescent="0.25">
      <c r="A2291">
        <v>4</v>
      </c>
      <c r="B2291">
        <v>4332</v>
      </c>
      <c r="C2291" s="34" t="s">
        <v>3736</v>
      </c>
      <c r="D2291" s="34" t="s">
        <v>674</v>
      </c>
      <c r="E2291" s="34" t="s">
        <v>60</v>
      </c>
      <c r="F2291" s="34" t="s">
        <v>7703</v>
      </c>
      <c r="G2291" s="34" t="s">
        <v>7704</v>
      </c>
      <c r="H2291" s="34" t="s">
        <v>149</v>
      </c>
      <c r="I2291">
        <v>0.9</v>
      </c>
      <c r="J2291" s="34" t="s">
        <v>6969</v>
      </c>
      <c r="K2291" s="35">
        <v>48092</v>
      </c>
      <c r="L2291">
        <v>1757191</v>
      </c>
      <c r="M2291">
        <v>1757191</v>
      </c>
      <c r="N2291">
        <v>0</v>
      </c>
      <c r="O2291">
        <v>1581471.9</v>
      </c>
      <c r="P2291">
        <v>0</v>
      </c>
      <c r="Q2291">
        <v>47751.3</v>
      </c>
      <c r="R2291">
        <v>0</v>
      </c>
      <c r="S2291">
        <v>47751.3</v>
      </c>
    </row>
    <row r="2292" spans="1:19" x14ac:dyDescent="0.25">
      <c r="A2292">
        <v>4</v>
      </c>
      <c r="B2292">
        <v>4332</v>
      </c>
      <c r="C2292" s="34" t="s">
        <v>3736</v>
      </c>
      <c r="D2292" s="34" t="s">
        <v>1818</v>
      </c>
      <c r="E2292" s="34" t="s">
        <v>9</v>
      </c>
      <c r="F2292" s="34" t="s">
        <v>5614</v>
      </c>
      <c r="G2292" s="34" t="s">
        <v>3138</v>
      </c>
      <c r="H2292" s="34" t="s">
        <v>86</v>
      </c>
      <c r="I2292">
        <v>1</v>
      </c>
      <c r="J2292" s="34" t="s">
        <v>6969</v>
      </c>
      <c r="K2292" s="35">
        <v>44175</v>
      </c>
      <c r="L2292">
        <v>1520</v>
      </c>
      <c r="M2292">
        <v>1520</v>
      </c>
      <c r="N2292">
        <v>0</v>
      </c>
      <c r="O2292">
        <v>1492.94</v>
      </c>
      <c r="P2292">
        <v>0</v>
      </c>
      <c r="Q2292">
        <v>20.3</v>
      </c>
      <c r="R2292">
        <v>20.29</v>
      </c>
      <c r="S2292">
        <v>0.01</v>
      </c>
    </row>
    <row r="2293" spans="1:19" x14ac:dyDescent="0.25">
      <c r="A2293">
        <v>4</v>
      </c>
      <c r="B2293">
        <v>4332</v>
      </c>
      <c r="C2293" s="34" t="s">
        <v>3736</v>
      </c>
      <c r="D2293" s="34" t="s">
        <v>431</v>
      </c>
      <c r="E2293" s="34" t="s">
        <v>21</v>
      </c>
      <c r="F2293" s="34" t="s">
        <v>5615</v>
      </c>
      <c r="G2293" s="34" t="s">
        <v>432</v>
      </c>
      <c r="H2293" s="34" t="s">
        <v>100</v>
      </c>
      <c r="I2293">
        <v>1</v>
      </c>
      <c r="J2293" s="34" t="s">
        <v>6969</v>
      </c>
      <c r="K2293" s="35">
        <v>43294</v>
      </c>
      <c r="L2293">
        <v>5223.01</v>
      </c>
      <c r="M2293">
        <v>5223.01</v>
      </c>
      <c r="N2293">
        <v>0</v>
      </c>
      <c r="O2293">
        <v>4700.71</v>
      </c>
      <c r="P2293">
        <v>0</v>
      </c>
      <c r="Q2293">
        <v>391.73</v>
      </c>
      <c r="R2293">
        <v>391.73</v>
      </c>
      <c r="S2293">
        <v>0</v>
      </c>
    </row>
    <row r="2294" spans="1:19" x14ac:dyDescent="0.25">
      <c r="A2294">
        <v>4</v>
      </c>
      <c r="B2294">
        <v>4332</v>
      </c>
      <c r="C2294" s="34" t="s">
        <v>3736</v>
      </c>
      <c r="D2294" s="34" t="s">
        <v>90</v>
      </c>
      <c r="E2294" s="34" t="s">
        <v>9</v>
      </c>
      <c r="F2294" s="34" t="s">
        <v>5616</v>
      </c>
      <c r="G2294" s="34" t="s">
        <v>2289</v>
      </c>
      <c r="H2294" s="34" t="s">
        <v>107</v>
      </c>
      <c r="I2294">
        <v>1</v>
      </c>
      <c r="J2294" s="34" t="s">
        <v>6969</v>
      </c>
      <c r="K2294" s="35">
        <v>43503</v>
      </c>
      <c r="L2294">
        <v>51181</v>
      </c>
      <c r="M2294">
        <v>51181</v>
      </c>
      <c r="N2294">
        <v>0</v>
      </c>
      <c r="O2294">
        <v>46062.9</v>
      </c>
      <c r="P2294">
        <v>0</v>
      </c>
      <c r="Q2294">
        <v>3838.58</v>
      </c>
      <c r="R2294">
        <v>3838.58</v>
      </c>
      <c r="S2294">
        <v>0</v>
      </c>
    </row>
    <row r="2295" spans="1:19" x14ac:dyDescent="0.25">
      <c r="A2295">
        <v>4</v>
      </c>
      <c r="B2295">
        <v>4332</v>
      </c>
      <c r="C2295" s="34" t="s">
        <v>3736</v>
      </c>
      <c r="D2295" s="34" t="s">
        <v>1257</v>
      </c>
      <c r="E2295" s="34" t="s">
        <v>37</v>
      </c>
      <c r="F2295" s="34" t="s">
        <v>5617</v>
      </c>
      <c r="G2295" s="34" t="s">
        <v>2359</v>
      </c>
      <c r="H2295" s="34" t="s">
        <v>100</v>
      </c>
      <c r="I2295">
        <v>0</v>
      </c>
      <c r="J2295" s="34" t="s">
        <v>6969</v>
      </c>
      <c r="K2295" s="35">
        <v>43882</v>
      </c>
      <c r="L2295">
        <v>12589.9</v>
      </c>
      <c r="M2295">
        <v>49000</v>
      </c>
      <c r="N2295">
        <v>36410.1</v>
      </c>
      <c r="O2295">
        <v>44100</v>
      </c>
      <c r="P2295">
        <v>32769.089999999997</v>
      </c>
      <c r="Q2295">
        <v>3675</v>
      </c>
      <c r="R2295">
        <v>3675</v>
      </c>
      <c r="S2295">
        <v>0</v>
      </c>
    </row>
    <row r="2296" spans="1:19" x14ac:dyDescent="0.25">
      <c r="A2296">
        <v>4</v>
      </c>
      <c r="B2296">
        <v>4332</v>
      </c>
      <c r="C2296" s="34" t="s">
        <v>3736</v>
      </c>
      <c r="D2296" s="34" t="s">
        <v>1728</v>
      </c>
      <c r="E2296" s="34" t="s">
        <v>122</v>
      </c>
      <c r="F2296" s="34" t="s">
        <v>5618</v>
      </c>
      <c r="G2296" s="34" t="s">
        <v>2548</v>
      </c>
      <c r="H2296" s="34" t="s">
        <v>124</v>
      </c>
      <c r="I2296">
        <v>1</v>
      </c>
      <c r="J2296" s="34" t="s">
        <v>6969</v>
      </c>
      <c r="K2296" s="35">
        <v>43588</v>
      </c>
      <c r="L2296">
        <v>13675.01</v>
      </c>
      <c r="M2296">
        <v>13675.01</v>
      </c>
      <c r="N2296">
        <v>0</v>
      </c>
      <c r="O2296">
        <v>12307.51</v>
      </c>
      <c r="P2296">
        <v>0</v>
      </c>
      <c r="Q2296">
        <v>1025.6300000000001</v>
      </c>
      <c r="R2296">
        <v>1025.6300000000001</v>
      </c>
      <c r="S2296">
        <v>0</v>
      </c>
    </row>
    <row r="2297" spans="1:19" x14ac:dyDescent="0.25">
      <c r="A2297">
        <v>4</v>
      </c>
      <c r="B2297">
        <v>4332</v>
      </c>
      <c r="C2297" s="34" t="s">
        <v>3736</v>
      </c>
      <c r="D2297" s="34" t="s">
        <v>2281</v>
      </c>
      <c r="E2297" s="34" t="s">
        <v>152</v>
      </c>
      <c r="F2297" s="34" t="s">
        <v>5619</v>
      </c>
      <c r="G2297" s="34" t="s">
        <v>2538</v>
      </c>
      <c r="H2297" s="34" t="s">
        <v>100</v>
      </c>
      <c r="I2297">
        <v>1</v>
      </c>
      <c r="J2297" s="34" t="s">
        <v>6969</v>
      </c>
      <c r="K2297" s="35">
        <v>43588</v>
      </c>
      <c r="L2297">
        <v>15748.45</v>
      </c>
      <c r="M2297">
        <v>15748.45</v>
      </c>
      <c r="N2297">
        <v>0</v>
      </c>
      <c r="O2297">
        <v>14173.61</v>
      </c>
      <c r="P2297">
        <v>0</v>
      </c>
      <c r="Q2297">
        <v>1181.1300000000001</v>
      </c>
      <c r="R2297">
        <v>1181.1300000000001</v>
      </c>
      <c r="S2297">
        <v>0</v>
      </c>
    </row>
    <row r="2298" spans="1:19" x14ac:dyDescent="0.25">
      <c r="A2298">
        <v>4</v>
      </c>
      <c r="B2298">
        <v>4332</v>
      </c>
      <c r="C2298" s="34" t="s">
        <v>3736</v>
      </c>
      <c r="D2298" s="34" t="s">
        <v>1257</v>
      </c>
      <c r="E2298" s="34" t="s">
        <v>37</v>
      </c>
      <c r="F2298" s="34" t="s">
        <v>5620</v>
      </c>
      <c r="G2298" s="34" t="s">
        <v>2259</v>
      </c>
      <c r="H2298" s="34" t="s">
        <v>100</v>
      </c>
      <c r="I2298">
        <v>1</v>
      </c>
      <c r="J2298" s="34" t="s">
        <v>6969</v>
      </c>
      <c r="K2298" s="35">
        <v>43503</v>
      </c>
      <c r="L2298">
        <v>12854.13</v>
      </c>
      <c r="M2298">
        <v>12854.13</v>
      </c>
      <c r="N2298">
        <v>0</v>
      </c>
      <c r="O2298">
        <v>11568.72</v>
      </c>
      <c r="P2298">
        <v>0</v>
      </c>
      <c r="Q2298">
        <v>964.06</v>
      </c>
      <c r="R2298">
        <v>964.06</v>
      </c>
      <c r="S2298">
        <v>0</v>
      </c>
    </row>
    <row r="2299" spans="1:19" x14ac:dyDescent="0.25">
      <c r="A2299">
        <v>4</v>
      </c>
      <c r="B2299">
        <v>4332</v>
      </c>
      <c r="C2299" s="34" t="s">
        <v>3736</v>
      </c>
      <c r="D2299" s="34" t="s">
        <v>291</v>
      </c>
      <c r="E2299" s="34" t="s">
        <v>15</v>
      </c>
      <c r="F2299" s="34" t="s">
        <v>5621</v>
      </c>
      <c r="G2299" s="34" t="s">
        <v>1323</v>
      </c>
      <c r="H2299" s="34" t="s">
        <v>104</v>
      </c>
      <c r="I2299">
        <v>0.2</v>
      </c>
      <c r="J2299" s="34" t="s">
        <v>6969</v>
      </c>
      <c r="K2299" s="35">
        <v>48092</v>
      </c>
      <c r="L2299">
        <v>679582</v>
      </c>
      <c r="M2299">
        <v>679582</v>
      </c>
      <c r="N2299">
        <v>0</v>
      </c>
      <c r="O2299">
        <v>611623.80000000005</v>
      </c>
      <c r="P2299">
        <v>0</v>
      </c>
      <c r="Q2299">
        <v>0</v>
      </c>
      <c r="R2299">
        <v>0</v>
      </c>
      <c r="S2299">
        <v>0</v>
      </c>
    </row>
    <row r="2300" spans="1:19" x14ac:dyDescent="0.25">
      <c r="A2300">
        <v>4</v>
      </c>
      <c r="B2300">
        <v>4332</v>
      </c>
      <c r="C2300" s="34" t="s">
        <v>3736</v>
      </c>
      <c r="D2300" s="34" t="s">
        <v>917</v>
      </c>
      <c r="E2300" s="34" t="s">
        <v>25</v>
      </c>
      <c r="F2300" s="34" t="s">
        <v>5622</v>
      </c>
      <c r="G2300" s="34" t="s">
        <v>2274</v>
      </c>
      <c r="H2300" s="34" t="s">
        <v>107</v>
      </c>
      <c r="I2300">
        <v>1</v>
      </c>
      <c r="J2300" s="34" t="s">
        <v>6969</v>
      </c>
      <c r="K2300" s="35">
        <v>43503</v>
      </c>
      <c r="L2300">
        <v>17218.84</v>
      </c>
      <c r="M2300">
        <v>17218.84</v>
      </c>
      <c r="N2300">
        <v>0</v>
      </c>
      <c r="O2300">
        <v>15496.96</v>
      </c>
      <c r="P2300">
        <v>0</v>
      </c>
      <c r="Q2300">
        <v>1291.4100000000001</v>
      </c>
      <c r="R2300">
        <v>1291.4100000000001</v>
      </c>
      <c r="S2300">
        <v>0</v>
      </c>
    </row>
    <row r="2301" spans="1:19" x14ac:dyDescent="0.25">
      <c r="A2301">
        <v>4</v>
      </c>
      <c r="B2301">
        <v>4332</v>
      </c>
      <c r="C2301" s="34" t="s">
        <v>3736</v>
      </c>
      <c r="D2301" s="34" t="s">
        <v>1639</v>
      </c>
      <c r="E2301" s="34" t="s">
        <v>152</v>
      </c>
      <c r="F2301" s="34" t="s">
        <v>5623</v>
      </c>
      <c r="G2301" s="34" t="s">
        <v>2258</v>
      </c>
      <c r="H2301" s="34" t="s">
        <v>107</v>
      </c>
      <c r="I2301">
        <v>0</v>
      </c>
      <c r="J2301" s="34" t="s">
        <v>6969</v>
      </c>
      <c r="K2301" s="35">
        <v>43503</v>
      </c>
      <c r="L2301">
        <v>14300</v>
      </c>
      <c r="M2301">
        <v>14300</v>
      </c>
      <c r="N2301">
        <v>0</v>
      </c>
      <c r="O2301">
        <v>12870</v>
      </c>
      <c r="P2301">
        <v>0</v>
      </c>
      <c r="Q2301">
        <v>1072.5</v>
      </c>
      <c r="R2301">
        <v>1072.5</v>
      </c>
      <c r="S2301">
        <v>0</v>
      </c>
    </row>
    <row r="2302" spans="1:19" x14ac:dyDescent="0.25">
      <c r="A2302">
        <v>4</v>
      </c>
      <c r="B2302">
        <v>4332</v>
      </c>
      <c r="C2302" s="34" t="s">
        <v>3736</v>
      </c>
      <c r="D2302" s="34" t="s">
        <v>1610</v>
      </c>
      <c r="E2302" s="34" t="s">
        <v>48</v>
      </c>
      <c r="F2302" s="34" t="s">
        <v>7705</v>
      </c>
      <c r="G2302" s="34" t="s">
        <v>7706</v>
      </c>
      <c r="H2302" s="34" t="s">
        <v>86</v>
      </c>
      <c r="I2302">
        <v>1</v>
      </c>
      <c r="J2302" s="34" t="s">
        <v>6969</v>
      </c>
      <c r="K2302" s="35">
        <v>43503</v>
      </c>
      <c r="L2302">
        <v>43380.84</v>
      </c>
      <c r="M2302">
        <v>43380.84</v>
      </c>
      <c r="N2302">
        <v>0</v>
      </c>
      <c r="O2302">
        <v>43380.84</v>
      </c>
      <c r="P2302">
        <v>0</v>
      </c>
      <c r="Q2302">
        <v>0</v>
      </c>
      <c r="R2302">
        <v>0</v>
      </c>
      <c r="S2302">
        <v>0</v>
      </c>
    </row>
    <row r="2303" spans="1:19" x14ac:dyDescent="0.25">
      <c r="A2303">
        <v>4</v>
      </c>
      <c r="B2303">
        <v>4332</v>
      </c>
      <c r="C2303" s="34" t="s">
        <v>3736</v>
      </c>
      <c r="D2303" s="34" t="s">
        <v>506</v>
      </c>
      <c r="E2303" s="34" t="s">
        <v>9</v>
      </c>
      <c r="F2303" s="34" t="s">
        <v>7707</v>
      </c>
      <c r="G2303" s="34" t="s">
        <v>7708</v>
      </c>
      <c r="H2303" s="34" t="s">
        <v>100</v>
      </c>
      <c r="I2303">
        <v>1</v>
      </c>
      <c r="J2303" s="34" t="s">
        <v>6969</v>
      </c>
      <c r="K2303" s="35">
        <v>48092</v>
      </c>
      <c r="L2303">
        <v>162900</v>
      </c>
      <c r="M2303">
        <v>162900</v>
      </c>
      <c r="N2303">
        <v>0</v>
      </c>
      <c r="O2303">
        <v>146610</v>
      </c>
      <c r="P2303">
        <v>0</v>
      </c>
      <c r="Q2303">
        <v>12105.05</v>
      </c>
      <c r="R2303">
        <v>0</v>
      </c>
      <c r="S2303">
        <v>12105.05</v>
      </c>
    </row>
    <row r="2304" spans="1:19" x14ac:dyDescent="0.25">
      <c r="A2304">
        <v>4</v>
      </c>
      <c r="B2304">
        <v>4332</v>
      </c>
      <c r="C2304" s="34" t="s">
        <v>3736</v>
      </c>
      <c r="D2304" s="34" t="s">
        <v>78</v>
      </c>
      <c r="E2304" s="34" t="s">
        <v>76</v>
      </c>
      <c r="F2304" s="34" t="s">
        <v>5624</v>
      </c>
      <c r="G2304" s="34" t="s">
        <v>2950</v>
      </c>
      <c r="H2304" s="34" t="s">
        <v>104</v>
      </c>
      <c r="I2304">
        <v>0</v>
      </c>
      <c r="J2304" s="34" t="s">
        <v>6969</v>
      </c>
      <c r="K2304" s="35">
        <v>43899</v>
      </c>
      <c r="L2304">
        <v>9993.9</v>
      </c>
      <c r="M2304">
        <v>9993.9</v>
      </c>
      <c r="N2304">
        <v>0</v>
      </c>
      <c r="O2304">
        <v>8994.51</v>
      </c>
      <c r="P2304">
        <v>0</v>
      </c>
      <c r="Q2304">
        <v>749.54</v>
      </c>
      <c r="R2304">
        <v>749.54</v>
      </c>
      <c r="S2304">
        <v>0</v>
      </c>
    </row>
    <row r="2305" spans="1:19" x14ac:dyDescent="0.25">
      <c r="A2305">
        <v>4</v>
      </c>
      <c r="B2305">
        <v>4332</v>
      </c>
      <c r="C2305" s="34" t="s">
        <v>3736</v>
      </c>
      <c r="D2305" s="34" t="s">
        <v>2168</v>
      </c>
      <c r="E2305" s="34" t="s">
        <v>255</v>
      </c>
      <c r="F2305" s="34" t="s">
        <v>5625</v>
      </c>
      <c r="G2305" s="34" t="s">
        <v>2947</v>
      </c>
      <c r="H2305" s="34" t="s">
        <v>107</v>
      </c>
      <c r="I2305">
        <v>1</v>
      </c>
      <c r="J2305" s="34" t="s">
        <v>6969</v>
      </c>
      <c r="K2305" s="35">
        <v>43781</v>
      </c>
      <c r="L2305">
        <v>59538.99</v>
      </c>
      <c r="M2305">
        <v>59538.99</v>
      </c>
      <c r="N2305">
        <v>0</v>
      </c>
      <c r="O2305">
        <v>53585.09</v>
      </c>
      <c r="P2305">
        <v>0</v>
      </c>
      <c r="Q2305">
        <v>4465.43</v>
      </c>
      <c r="R2305">
        <v>4465.42</v>
      </c>
      <c r="S2305">
        <v>0.01</v>
      </c>
    </row>
    <row r="2306" spans="1:19" x14ac:dyDescent="0.25">
      <c r="A2306">
        <v>4</v>
      </c>
      <c r="B2306">
        <v>4332</v>
      </c>
      <c r="C2306" s="34" t="s">
        <v>3736</v>
      </c>
      <c r="D2306" s="34" t="s">
        <v>36</v>
      </c>
      <c r="E2306" s="34" t="s">
        <v>37</v>
      </c>
      <c r="F2306" s="34" t="s">
        <v>5626</v>
      </c>
      <c r="G2306" s="34" t="s">
        <v>2605</v>
      </c>
      <c r="H2306" s="34" t="s">
        <v>107</v>
      </c>
      <c r="I2306">
        <v>0</v>
      </c>
      <c r="J2306" s="34" t="s">
        <v>6969</v>
      </c>
      <c r="K2306" s="35">
        <v>43963</v>
      </c>
      <c r="L2306">
        <v>654038.06999999995</v>
      </c>
      <c r="M2306">
        <v>0</v>
      </c>
      <c r="N2306">
        <v>-654038.06999999995</v>
      </c>
      <c r="O2306">
        <v>0</v>
      </c>
      <c r="P2306">
        <v>-588634.26</v>
      </c>
      <c r="Q2306">
        <v>0</v>
      </c>
      <c r="R2306">
        <v>0</v>
      </c>
      <c r="S2306">
        <v>0</v>
      </c>
    </row>
    <row r="2307" spans="1:19" x14ac:dyDescent="0.25">
      <c r="A2307">
        <v>4</v>
      </c>
      <c r="B2307">
        <v>4332</v>
      </c>
      <c r="C2307" s="34" t="s">
        <v>3736</v>
      </c>
      <c r="D2307" s="34" t="s">
        <v>2342</v>
      </c>
      <c r="E2307" s="34" t="s">
        <v>152</v>
      </c>
      <c r="F2307" s="34" t="s">
        <v>5627</v>
      </c>
      <c r="G2307" s="34" t="s">
        <v>2343</v>
      </c>
      <c r="H2307" s="34" t="s">
        <v>149</v>
      </c>
      <c r="I2307">
        <v>1</v>
      </c>
      <c r="J2307" s="34" t="s">
        <v>6969</v>
      </c>
      <c r="K2307" s="35">
        <v>43503</v>
      </c>
      <c r="L2307">
        <v>15857.04</v>
      </c>
      <c r="M2307">
        <v>15857.04</v>
      </c>
      <c r="N2307">
        <v>0</v>
      </c>
      <c r="O2307">
        <v>14271.34</v>
      </c>
      <c r="P2307">
        <v>0</v>
      </c>
      <c r="Q2307">
        <v>1189.28</v>
      </c>
      <c r="R2307">
        <v>1189.28</v>
      </c>
      <c r="S2307">
        <v>0</v>
      </c>
    </row>
    <row r="2308" spans="1:19" x14ac:dyDescent="0.25">
      <c r="A2308">
        <v>4</v>
      </c>
      <c r="B2308">
        <v>4332</v>
      </c>
      <c r="C2308" s="34" t="s">
        <v>3736</v>
      </c>
      <c r="D2308" s="34" t="s">
        <v>1521</v>
      </c>
      <c r="E2308" s="34" t="s">
        <v>15</v>
      </c>
      <c r="F2308" s="34" t="s">
        <v>5628</v>
      </c>
      <c r="G2308" s="34" t="s">
        <v>2638</v>
      </c>
      <c r="H2308" s="34" t="s">
        <v>107</v>
      </c>
      <c r="I2308">
        <v>1</v>
      </c>
      <c r="J2308" s="34" t="s">
        <v>6969</v>
      </c>
      <c r="K2308" s="35">
        <v>43917</v>
      </c>
      <c r="L2308">
        <v>10384.31</v>
      </c>
      <c r="M2308">
        <v>10384.31</v>
      </c>
      <c r="N2308">
        <v>0</v>
      </c>
      <c r="O2308">
        <v>9345.8799999999992</v>
      </c>
      <c r="P2308">
        <v>0</v>
      </c>
      <c r="Q2308">
        <v>778.82</v>
      </c>
      <c r="R2308">
        <v>778.82</v>
      </c>
      <c r="S2308">
        <v>0</v>
      </c>
    </row>
    <row r="2309" spans="1:19" x14ac:dyDescent="0.25">
      <c r="A2309">
        <v>4</v>
      </c>
      <c r="B2309">
        <v>4332</v>
      </c>
      <c r="C2309" s="34" t="s">
        <v>3736</v>
      </c>
      <c r="D2309" s="34" t="s">
        <v>14</v>
      </c>
      <c r="E2309" s="34" t="s">
        <v>15</v>
      </c>
      <c r="F2309" s="34" t="s">
        <v>5629</v>
      </c>
      <c r="G2309" s="34" t="s">
        <v>3173</v>
      </c>
      <c r="H2309" s="34" t="s">
        <v>124</v>
      </c>
      <c r="I2309">
        <v>0</v>
      </c>
      <c r="J2309" s="34" t="s">
        <v>6969</v>
      </c>
      <c r="K2309" s="35">
        <v>48092</v>
      </c>
      <c r="L2309">
        <v>315777.62</v>
      </c>
      <c r="M2309">
        <v>315777.62</v>
      </c>
      <c r="N2309">
        <v>0</v>
      </c>
      <c r="O2309">
        <v>284199.86</v>
      </c>
      <c r="P2309">
        <v>0</v>
      </c>
      <c r="Q2309">
        <v>23683.32</v>
      </c>
      <c r="R2309">
        <v>0</v>
      </c>
      <c r="S2309">
        <v>23683.32</v>
      </c>
    </row>
    <row r="2310" spans="1:19" x14ac:dyDescent="0.25">
      <c r="A2310">
        <v>4</v>
      </c>
      <c r="B2310">
        <v>4332</v>
      </c>
      <c r="C2310" s="34" t="s">
        <v>3736</v>
      </c>
      <c r="D2310" s="34" t="s">
        <v>2168</v>
      </c>
      <c r="E2310" s="34" t="s">
        <v>255</v>
      </c>
      <c r="F2310" s="34" t="s">
        <v>5630</v>
      </c>
      <c r="G2310" s="34" t="s">
        <v>2318</v>
      </c>
      <c r="H2310" s="34" t="s">
        <v>124</v>
      </c>
      <c r="I2310">
        <v>1</v>
      </c>
      <c r="J2310" s="34" t="s">
        <v>6969</v>
      </c>
      <c r="K2310" s="35">
        <v>43588</v>
      </c>
      <c r="L2310">
        <v>56783.57</v>
      </c>
      <c r="M2310">
        <v>56783.57</v>
      </c>
      <c r="N2310">
        <v>0</v>
      </c>
      <c r="O2310">
        <v>51105.21</v>
      </c>
      <c r="P2310">
        <v>0</v>
      </c>
      <c r="Q2310">
        <v>4258.7700000000004</v>
      </c>
      <c r="R2310">
        <v>4258.7700000000004</v>
      </c>
      <c r="S2310">
        <v>0</v>
      </c>
    </row>
    <row r="2311" spans="1:19" x14ac:dyDescent="0.25">
      <c r="A2311">
        <v>4</v>
      </c>
      <c r="B2311">
        <v>4332</v>
      </c>
      <c r="C2311" s="34" t="s">
        <v>3736</v>
      </c>
      <c r="D2311" s="34" t="s">
        <v>2016</v>
      </c>
      <c r="E2311" s="34" t="s">
        <v>421</v>
      </c>
      <c r="F2311" s="34" t="s">
        <v>7709</v>
      </c>
      <c r="G2311" s="34" t="s">
        <v>7710</v>
      </c>
      <c r="H2311" s="34" t="s">
        <v>107</v>
      </c>
      <c r="I2311">
        <v>0.1</v>
      </c>
      <c r="J2311" s="34" t="s">
        <v>6969</v>
      </c>
      <c r="K2311" s="35">
        <v>48092</v>
      </c>
      <c r="L2311">
        <v>362686.13</v>
      </c>
      <c r="M2311">
        <v>362686.13</v>
      </c>
      <c r="N2311">
        <v>0</v>
      </c>
      <c r="O2311">
        <v>326417.52</v>
      </c>
      <c r="P2311">
        <v>0</v>
      </c>
      <c r="Q2311">
        <v>0</v>
      </c>
      <c r="R2311">
        <v>0</v>
      </c>
      <c r="S2311">
        <v>0</v>
      </c>
    </row>
    <row r="2312" spans="1:19" x14ac:dyDescent="0.25">
      <c r="A2312">
        <v>4</v>
      </c>
      <c r="B2312">
        <v>4332</v>
      </c>
      <c r="C2312" s="34" t="s">
        <v>3736</v>
      </c>
      <c r="D2312" s="34" t="s">
        <v>506</v>
      </c>
      <c r="E2312" s="34" t="s">
        <v>9</v>
      </c>
      <c r="F2312" s="34" t="s">
        <v>7711</v>
      </c>
      <c r="G2312" s="34" t="s">
        <v>361</v>
      </c>
      <c r="H2312" s="34" t="s">
        <v>100</v>
      </c>
      <c r="I2312">
        <v>1</v>
      </c>
      <c r="J2312" s="34" t="s">
        <v>6969</v>
      </c>
      <c r="K2312" s="35">
        <v>48092</v>
      </c>
      <c r="L2312">
        <v>174859.88</v>
      </c>
      <c r="M2312">
        <v>174859.88</v>
      </c>
      <c r="N2312">
        <v>0</v>
      </c>
      <c r="O2312">
        <v>157373.89000000001</v>
      </c>
      <c r="P2312">
        <v>0</v>
      </c>
      <c r="Q2312">
        <v>13114.49</v>
      </c>
      <c r="R2312">
        <v>0</v>
      </c>
      <c r="S2312">
        <v>13114.49</v>
      </c>
    </row>
    <row r="2313" spans="1:19" x14ac:dyDescent="0.25">
      <c r="A2313">
        <v>4</v>
      </c>
      <c r="B2313">
        <v>4332</v>
      </c>
      <c r="C2313" s="34" t="s">
        <v>3736</v>
      </c>
      <c r="D2313" s="34" t="s">
        <v>1320</v>
      </c>
      <c r="E2313" s="34" t="s">
        <v>69</v>
      </c>
      <c r="F2313" s="34" t="s">
        <v>5631</v>
      </c>
      <c r="G2313" s="34" t="s">
        <v>2375</v>
      </c>
      <c r="H2313" s="34" t="s">
        <v>107</v>
      </c>
      <c r="I2313">
        <v>1</v>
      </c>
      <c r="J2313" s="34" t="s">
        <v>6969</v>
      </c>
      <c r="K2313" s="35">
        <v>43503</v>
      </c>
      <c r="L2313">
        <v>23732.34</v>
      </c>
      <c r="M2313">
        <v>23732.34</v>
      </c>
      <c r="N2313">
        <v>0</v>
      </c>
      <c r="O2313">
        <v>21359.11</v>
      </c>
      <c r="P2313">
        <v>0</v>
      </c>
      <c r="Q2313">
        <v>1779.93</v>
      </c>
      <c r="R2313">
        <v>1779.93</v>
      </c>
      <c r="S2313">
        <v>0</v>
      </c>
    </row>
    <row r="2314" spans="1:19" x14ac:dyDescent="0.25">
      <c r="A2314">
        <v>4</v>
      </c>
      <c r="B2314">
        <v>4332</v>
      </c>
      <c r="C2314" s="34" t="s">
        <v>3736</v>
      </c>
      <c r="D2314" s="34" t="s">
        <v>1257</v>
      </c>
      <c r="E2314" s="34" t="s">
        <v>37</v>
      </c>
      <c r="F2314" s="34" t="s">
        <v>5632</v>
      </c>
      <c r="G2314" s="34" t="s">
        <v>2435</v>
      </c>
      <c r="H2314" s="34" t="s">
        <v>107</v>
      </c>
      <c r="I2314">
        <v>1</v>
      </c>
      <c r="J2314" s="34" t="s">
        <v>6969</v>
      </c>
      <c r="K2314" s="35">
        <v>43588</v>
      </c>
      <c r="L2314">
        <v>30744.14</v>
      </c>
      <c r="M2314">
        <v>30744.14</v>
      </c>
      <c r="N2314">
        <v>0</v>
      </c>
      <c r="O2314">
        <v>27669.73</v>
      </c>
      <c r="P2314">
        <v>0</v>
      </c>
      <c r="Q2314">
        <v>2305.81</v>
      </c>
      <c r="R2314">
        <v>2305.81</v>
      </c>
      <c r="S2314">
        <v>0</v>
      </c>
    </row>
    <row r="2315" spans="1:19" x14ac:dyDescent="0.25">
      <c r="A2315">
        <v>4</v>
      </c>
      <c r="B2315">
        <v>4332</v>
      </c>
      <c r="C2315" s="34" t="s">
        <v>3736</v>
      </c>
      <c r="D2315" s="34" t="s">
        <v>665</v>
      </c>
      <c r="E2315" s="34" t="s">
        <v>25</v>
      </c>
      <c r="F2315" s="34" t="s">
        <v>7712</v>
      </c>
      <c r="G2315" s="34" t="s">
        <v>7713</v>
      </c>
      <c r="H2315" s="34" t="s">
        <v>100</v>
      </c>
      <c r="I2315">
        <v>0.3</v>
      </c>
      <c r="J2315" s="34" t="s">
        <v>6969</v>
      </c>
      <c r="K2315" s="35">
        <v>48092</v>
      </c>
      <c r="L2315">
        <v>270513.31</v>
      </c>
      <c r="M2315">
        <v>270513.31</v>
      </c>
      <c r="N2315">
        <v>0</v>
      </c>
      <c r="O2315">
        <v>243461.98</v>
      </c>
      <c r="P2315">
        <v>0</v>
      </c>
      <c r="Q2315">
        <v>0</v>
      </c>
      <c r="R2315">
        <v>0</v>
      </c>
      <c r="S2315">
        <v>0</v>
      </c>
    </row>
    <row r="2316" spans="1:19" x14ac:dyDescent="0.25">
      <c r="A2316">
        <v>4</v>
      </c>
      <c r="B2316">
        <v>4332</v>
      </c>
      <c r="C2316" s="34" t="s">
        <v>3736</v>
      </c>
      <c r="D2316" s="34" t="s">
        <v>7259</v>
      </c>
      <c r="E2316" s="34" t="s">
        <v>9</v>
      </c>
      <c r="F2316" s="34" t="s">
        <v>7714</v>
      </c>
      <c r="G2316" s="34" t="s">
        <v>7715</v>
      </c>
      <c r="H2316" s="34" t="s">
        <v>100</v>
      </c>
      <c r="I2316">
        <v>0.75</v>
      </c>
      <c r="J2316" s="34" t="s">
        <v>6969</v>
      </c>
      <c r="K2316" s="35">
        <v>48092</v>
      </c>
      <c r="L2316">
        <v>3156770.62</v>
      </c>
      <c r="M2316">
        <v>3156770.62</v>
      </c>
      <c r="N2316">
        <v>0</v>
      </c>
      <c r="O2316">
        <v>2841093.56</v>
      </c>
      <c r="P2316">
        <v>0</v>
      </c>
      <c r="Q2316">
        <v>0</v>
      </c>
      <c r="R2316">
        <v>0</v>
      </c>
      <c r="S2316">
        <v>0</v>
      </c>
    </row>
    <row r="2317" spans="1:19" x14ac:dyDescent="0.25">
      <c r="A2317">
        <v>4</v>
      </c>
      <c r="B2317">
        <v>4332</v>
      </c>
      <c r="C2317" s="34" t="s">
        <v>3736</v>
      </c>
      <c r="D2317" s="34" t="s">
        <v>557</v>
      </c>
      <c r="E2317" s="34" t="s">
        <v>93</v>
      </c>
      <c r="F2317" s="34" t="s">
        <v>5633</v>
      </c>
      <c r="G2317" s="34" t="s">
        <v>2293</v>
      </c>
      <c r="H2317" s="34" t="s">
        <v>107</v>
      </c>
      <c r="I2317">
        <v>1</v>
      </c>
      <c r="J2317" s="34" t="s">
        <v>6969</v>
      </c>
      <c r="K2317" s="35">
        <v>43503</v>
      </c>
      <c r="L2317">
        <v>5759.85</v>
      </c>
      <c r="M2317">
        <v>5759.85</v>
      </c>
      <c r="N2317">
        <v>0</v>
      </c>
      <c r="O2317">
        <v>5183.87</v>
      </c>
      <c r="P2317">
        <v>0</v>
      </c>
      <c r="Q2317">
        <v>431.99</v>
      </c>
      <c r="R2317">
        <v>431.99</v>
      </c>
      <c r="S2317">
        <v>0</v>
      </c>
    </row>
    <row r="2318" spans="1:19" x14ac:dyDescent="0.25">
      <c r="A2318">
        <v>4</v>
      </c>
      <c r="B2318">
        <v>4332</v>
      </c>
      <c r="C2318" s="34" t="s">
        <v>3736</v>
      </c>
      <c r="D2318" s="34" t="s">
        <v>90</v>
      </c>
      <c r="E2318" s="34" t="s">
        <v>9</v>
      </c>
      <c r="F2318" s="34" t="s">
        <v>5634</v>
      </c>
      <c r="G2318" s="34" t="s">
        <v>2479</v>
      </c>
      <c r="H2318" s="34" t="s">
        <v>86</v>
      </c>
      <c r="I2318">
        <v>1</v>
      </c>
      <c r="J2318" s="34" t="s">
        <v>6969</v>
      </c>
      <c r="K2318" s="35">
        <v>48092</v>
      </c>
      <c r="L2318">
        <v>538361.26</v>
      </c>
      <c r="M2318">
        <v>538361.26</v>
      </c>
      <c r="N2318">
        <v>0</v>
      </c>
      <c r="O2318">
        <v>501931.27</v>
      </c>
      <c r="P2318">
        <v>0</v>
      </c>
      <c r="Q2318">
        <v>27322.49</v>
      </c>
      <c r="R2318">
        <v>27322.49</v>
      </c>
      <c r="S2318">
        <v>0</v>
      </c>
    </row>
    <row r="2319" spans="1:19" x14ac:dyDescent="0.25">
      <c r="A2319">
        <v>4</v>
      </c>
      <c r="B2319">
        <v>4332</v>
      </c>
      <c r="C2319" s="34" t="s">
        <v>3736</v>
      </c>
      <c r="D2319" s="34" t="s">
        <v>2417</v>
      </c>
      <c r="E2319" s="34" t="s">
        <v>69</v>
      </c>
      <c r="F2319" s="34" t="s">
        <v>5635</v>
      </c>
      <c r="G2319" s="34" t="s">
        <v>3577</v>
      </c>
      <c r="H2319" s="34" t="s">
        <v>124</v>
      </c>
      <c r="I2319">
        <v>0.6</v>
      </c>
      <c r="J2319" s="34" t="s">
        <v>6969</v>
      </c>
      <c r="K2319" s="35">
        <v>48092</v>
      </c>
      <c r="L2319">
        <v>191687</v>
      </c>
      <c r="M2319">
        <v>191687</v>
      </c>
      <c r="N2319">
        <v>0</v>
      </c>
      <c r="O2319">
        <v>172518.3</v>
      </c>
      <c r="P2319">
        <v>0</v>
      </c>
      <c r="Q2319">
        <v>0</v>
      </c>
      <c r="R2319">
        <v>0</v>
      </c>
      <c r="S2319">
        <v>0</v>
      </c>
    </row>
    <row r="2320" spans="1:19" x14ac:dyDescent="0.25">
      <c r="A2320">
        <v>4</v>
      </c>
      <c r="B2320">
        <v>4332</v>
      </c>
      <c r="C2320" s="34" t="s">
        <v>3736</v>
      </c>
      <c r="D2320" s="34" t="s">
        <v>426</v>
      </c>
      <c r="E2320" s="34" t="s">
        <v>60</v>
      </c>
      <c r="F2320" s="34" t="s">
        <v>5636</v>
      </c>
      <c r="G2320" s="34" t="s">
        <v>2382</v>
      </c>
      <c r="H2320" s="34" t="s">
        <v>107</v>
      </c>
      <c r="I2320">
        <v>1</v>
      </c>
      <c r="J2320" s="34" t="s">
        <v>6969</v>
      </c>
      <c r="K2320" s="35">
        <v>43503</v>
      </c>
      <c r="L2320">
        <v>5600</v>
      </c>
      <c r="M2320">
        <v>5600</v>
      </c>
      <c r="N2320">
        <v>0</v>
      </c>
      <c r="O2320">
        <v>5040</v>
      </c>
      <c r="P2320">
        <v>0</v>
      </c>
      <c r="Q2320">
        <v>420</v>
      </c>
      <c r="R2320">
        <v>420</v>
      </c>
      <c r="S2320">
        <v>0</v>
      </c>
    </row>
    <row r="2321" spans="1:19" x14ac:dyDescent="0.25">
      <c r="A2321">
        <v>4</v>
      </c>
      <c r="B2321">
        <v>4332</v>
      </c>
      <c r="C2321" s="34" t="s">
        <v>3736</v>
      </c>
      <c r="D2321" s="34" t="s">
        <v>1438</v>
      </c>
      <c r="E2321" s="34" t="s">
        <v>60</v>
      </c>
      <c r="F2321" s="34" t="s">
        <v>5637</v>
      </c>
      <c r="G2321" s="34" t="s">
        <v>2326</v>
      </c>
      <c r="H2321" s="34" t="s">
        <v>124</v>
      </c>
      <c r="I2321">
        <v>1</v>
      </c>
      <c r="J2321" s="34" t="s">
        <v>6969</v>
      </c>
      <c r="K2321" s="35">
        <v>43503</v>
      </c>
      <c r="L2321">
        <v>73742.070000000007</v>
      </c>
      <c r="M2321">
        <v>73742.070000000007</v>
      </c>
      <c r="N2321">
        <v>0</v>
      </c>
      <c r="O2321">
        <v>66367.86</v>
      </c>
      <c r="P2321">
        <v>0</v>
      </c>
      <c r="Q2321">
        <v>5530.66</v>
      </c>
      <c r="R2321">
        <v>5530.66</v>
      </c>
      <c r="S2321">
        <v>0</v>
      </c>
    </row>
    <row r="2322" spans="1:19" x14ac:dyDescent="0.25">
      <c r="A2322">
        <v>4</v>
      </c>
      <c r="B2322">
        <v>4332</v>
      </c>
      <c r="C2322" s="34" t="s">
        <v>3736</v>
      </c>
      <c r="D2322" s="34" t="s">
        <v>456</v>
      </c>
      <c r="E2322" s="34" t="s">
        <v>457</v>
      </c>
      <c r="F2322" s="34" t="s">
        <v>5638</v>
      </c>
      <c r="G2322" s="34" t="s">
        <v>458</v>
      </c>
      <c r="H2322" s="34" t="s">
        <v>107</v>
      </c>
      <c r="I2322">
        <v>1</v>
      </c>
      <c r="J2322" s="34" t="s">
        <v>6969</v>
      </c>
      <c r="K2322" s="35">
        <v>43294</v>
      </c>
      <c r="L2322">
        <v>67195.62</v>
      </c>
      <c r="M2322">
        <v>67195.62</v>
      </c>
      <c r="N2322">
        <v>0</v>
      </c>
      <c r="O2322">
        <v>60476.06</v>
      </c>
      <c r="P2322">
        <v>0</v>
      </c>
      <c r="Q2322">
        <v>5039.67</v>
      </c>
      <c r="R2322">
        <v>5039.67</v>
      </c>
      <c r="S2322">
        <v>0</v>
      </c>
    </row>
    <row r="2323" spans="1:19" x14ac:dyDescent="0.25">
      <c r="A2323">
        <v>4</v>
      </c>
      <c r="B2323">
        <v>4332</v>
      </c>
      <c r="C2323" s="34" t="s">
        <v>3736</v>
      </c>
      <c r="D2323" s="34" t="s">
        <v>1438</v>
      </c>
      <c r="E2323" s="34" t="s">
        <v>60</v>
      </c>
      <c r="F2323" s="34" t="s">
        <v>5639</v>
      </c>
      <c r="G2323" s="34" t="s">
        <v>2430</v>
      </c>
      <c r="H2323" s="34" t="s">
        <v>149</v>
      </c>
      <c r="I2323">
        <v>1</v>
      </c>
      <c r="J2323" s="34" t="s">
        <v>6969</v>
      </c>
      <c r="K2323" s="35">
        <v>43781</v>
      </c>
      <c r="L2323">
        <v>40767.410000000003</v>
      </c>
      <c r="M2323">
        <v>40767.410000000003</v>
      </c>
      <c r="N2323">
        <v>0</v>
      </c>
      <c r="O2323">
        <v>36690.67</v>
      </c>
      <c r="P2323">
        <v>0</v>
      </c>
      <c r="Q2323">
        <v>3057.56</v>
      </c>
      <c r="R2323">
        <v>3057.56</v>
      </c>
      <c r="S2323">
        <v>0</v>
      </c>
    </row>
    <row r="2324" spans="1:19" x14ac:dyDescent="0.25">
      <c r="A2324">
        <v>4</v>
      </c>
      <c r="B2324">
        <v>4332</v>
      </c>
      <c r="C2324" s="34" t="s">
        <v>3736</v>
      </c>
      <c r="D2324" s="34" t="s">
        <v>917</v>
      </c>
      <c r="E2324" s="34" t="s">
        <v>25</v>
      </c>
      <c r="F2324" s="34" t="s">
        <v>5640</v>
      </c>
      <c r="G2324" s="34" t="s">
        <v>2273</v>
      </c>
      <c r="H2324" s="34" t="s">
        <v>107</v>
      </c>
      <c r="I2324">
        <v>1</v>
      </c>
      <c r="J2324" s="34" t="s">
        <v>6969</v>
      </c>
      <c r="K2324" s="35">
        <v>43503</v>
      </c>
      <c r="L2324">
        <v>16879.759999999998</v>
      </c>
      <c r="M2324">
        <v>16879.759999999998</v>
      </c>
      <c r="N2324">
        <v>0</v>
      </c>
      <c r="O2324">
        <v>15191.78</v>
      </c>
      <c r="P2324">
        <v>0</v>
      </c>
      <c r="Q2324">
        <v>1265.99</v>
      </c>
      <c r="R2324">
        <v>1265.98</v>
      </c>
      <c r="S2324">
        <v>0.01</v>
      </c>
    </row>
    <row r="2325" spans="1:19" x14ac:dyDescent="0.25">
      <c r="A2325">
        <v>4</v>
      </c>
      <c r="B2325">
        <v>4332</v>
      </c>
      <c r="C2325" s="34" t="s">
        <v>3736</v>
      </c>
      <c r="D2325" s="34" t="s">
        <v>284</v>
      </c>
      <c r="E2325" s="34" t="s">
        <v>37</v>
      </c>
      <c r="F2325" s="34" t="s">
        <v>5641</v>
      </c>
      <c r="G2325" s="34" t="s">
        <v>2436</v>
      </c>
      <c r="H2325" s="34" t="s">
        <v>100</v>
      </c>
      <c r="I2325">
        <v>0</v>
      </c>
      <c r="J2325" s="34" t="s">
        <v>6969</v>
      </c>
      <c r="K2325" s="35">
        <v>43588</v>
      </c>
      <c r="L2325">
        <v>7317.55</v>
      </c>
      <c r="M2325">
        <v>7317.55</v>
      </c>
      <c r="N2325">
        <v>0</v>
      </c>
      <c r="O2325">
        <v>6585.8</v>
      </c>
      <c r="P2325">
        <v>0</v>
      </c>
      <c r="Q2325">
        <v>548.82000000000005</v>
      </c>
      <c r="R2325">
        <v>548.82000000000005</v>
      </c>
      <c r="S2325">
        <v>0</v>
      </c>
    </row>
    <row r="2326" spans="1:19" x14ac:dyDescent="0.25">
      <c r="A2326">
        <v>4</v>
      </c>
      <c r="B2326">
        <v>4332</v>
      </c>
      <c r="C2326" s="34" t="s">
        <v>3736</v>
      </c>
      <c r="D2326" s="34" t="s">
        <v>917</v>
      </c>
      <c r="E2326" s="34" t="s">
        <v>25</v>
      </c>
      <c r="F2326" s="34" t="s">
        <v>5642</v>
      </c>
      <c r="G2326" s="34" t="s">
        <v>2311</v>
      </c>
      <c r="H2326" s="34" t="s">
        <v>107</v>
      </c>
      <c r="I2326">
        <v>1</v>
      </c>
      <c r="J2326" s="34" t="s">
        <v>6969</v>
      </c>
      <c r="K2326" s="35">
        <v>43503</v>
      </c>
      <c r="L2326">
        <v>10562.32</v>
      </c>
      <c r="M2326">
        <v>10562.32</v>
      </c>
      <c r="N2326">
        <v>0</v>
      </c>
      <c r="O2326">
        <v>9506.09</v>
      </c>
      <c r="P2326">
        <v>0</v>
      </c>
      <c r="Q2326">
        <v>792.17</v>
      </c>
      <c r="R2326">
        <v>792.17</v>
      </c>
      <c r="S2326">
        <v>0</v>
      </c>
    </row>
    <row r="2327" spans="1:19" x14ac:dyDescent="0.25">
      <c r="A2327">
        <v>4</v>
      </c>
      <c r="B2327">
        <v>4332</v>
      </c>
      <c r="C2327" s="34" t="s">
        <v>3736</v>
      </c>
      <c r="D2327" s="34" t="s">
        <v>1438</v>
      </c>
      <c r="E2327" s="34" t="s">
        <v>60</v>
      </c>
      <c r="F2327" s="34" t="s">
        <v>5643</v>
      </c>
      <c r="G2327" s="34" t="s">
        <v>2540</v>
      </c>
      <c r="H2327" s="34" t="s">
        <v>107</v>
      </c>
      <c r="I2327">
        <v>1</v>
      </c>
      <c r="J2327" s="34" t="s">
        <v>6969</v>
      </c>
      <c r="K2327" s="35">
        <v>43588</v>
      </c>
      <c r="L2327">
        <v>33014.85</v>
      </c>
      <c r="M2327">
        <v>33014.85</v>
      </c>
      <c r="N2327">
        <v>0</v>
      </c>
      <c r="O2327">
        <v>29713.37</v>
      </c>
      <c r="P2327">
        <v>0</v>
      </c>
      <c r="Q2327">
        <v>2476.11</v>
      </c>
      <c r="R2327">
        <v>2476.11</v>
      </c>
      <c r="S2327">
        <v>0</v>
      </c>
    </row>
    <row r="2328" spans="1:19" x14ac:dyDescent="0.25">
      <c r="A2328">
        <v>4</v>
      </c>
      <c r="B2328">
        <v>4332</v>
      </c>
      <c r="C2328" s="34" t="s">
        <v>3736</v>
      </c>
      <c r="D2328" s="34" t="s">
        <v>2651</v>
      </c>
      <c r="E2328" s="34" t="s">
        <v>152</v>
      </c>
      <c r="F2328" s="34" t="s">
        <v>5644</v>
      </c>
      <c r="G2328" s="34" t="s">
        <v>2652</v>
      </c>
      <c r="H2328" s="34" t="s">
        <v>149</v>
      </c>
      <c r="I2328">
        <v>1</v>
      </c>
      <c r="J2328" s="34" t="s">
        <v>6969</v>
      </c>
      <c r="K2328" s="35">
        <v>44138</v>
      </c>
      <c r="L2328">
        <v>260656</v>
      </c>
      <c r="M2328">
        <v>124371.05</v>
      </c>
      <c r="N2328">
        <v>-136284.95000000001</v>
      </c>
      <c r="O2328">
        <v>111933.94</v>
      </c>
      <c r="P2328">
        <v>-122656.46</v>
      </c>
      <c r="Q2328">
        <v>9327.83</v>
      </c>
      <c r="R2328">
        <v>9327.82</v>
      </c>
      <c r="S2328">
        <v>0.01</v>
      </c>
    </row>
    <row r="2329" spans="1:19" x14ac:dyDescent="0.25">
      <c r="A2329">
        <v>4</v>
      </c>
      <c r="B2329">
        <v>4332</v>
      </c>
      <c r="C2329" s="34" t="s">
        <v>3736</v>
      </c>
      <c r="D2329" s="34" t="s">
        <v>2894</v>
      </c>
      <c r="E2329" s="34" t="s">
        <v>93</v>
      </c>
      <c r="F2329" s="34" t="s">
        <v>7716</v>
      </c>
      <c r="G2329" s="34" t="s">
        <v>7717</v>
      </c>
      <c r="H2329" s="34" t="s">
        <v>149</v>
      </c>
      <c r="I2329">
        <v>1</v>
      </c>
      <c r="J2329" s="34" t="s">
        <v>6969</v>
      </c>
      <c r="K2329" s="35">
        <v>48092</v>
      </c>
      <c r="L2329">
        <v>1502265</v>
      </c>
      <c r="M2329">
        <v>1502265</v>
      </c>
      <c r="N2329">
        <v>0</v>
      </c>
      <c r="O2329">
        <v>1352038.5</v>
      </c>
      <c r="P2329">
        <v>0</v>
      </c>
      <c r="Q2329">
        <v>82276.05</v>
      </c>
      <c r="R2329">
        <v>0</v>
      </c>
      <c r="S2329">
        <v>82276.05</v>
      </c>
    </row>
    <row r="2330" spans="1:19" x14ac:dyDescent="0.25">
      <c r="A2330">
        <v>4</v>
      </c>
      <c r="B2330">
        <v>4332</v>
      </c>
      <c r="C2330" s="34" t="s">
        <v>3736</v>
      </c>
      <c r="D2330" s="34" t="s">
        <v>174</v>
      </c>
      <c r="E2330" s="34" t="s">
        <v>9</v>
      </c>
      <c r="F2330" s="34" t="s">
        <v>5645</v>
      </c>
      <c r="G2330" s="34" t="s">
        <v>638</v>
      </c>
      <c r="H2330" s="34" t="s">
        <v>107</v>
      </c>
      <c r="I2330">
        <v>0</v>
      </c>
      <c r="J2330" s="34" t="s">
        <v>6969</v>
      </c>
      <c r="K2330" s="35">
        <v>43333</v>
      </c>
      <c r="L2330">
        <v>4230.49</v>
      </c>
      <c r="M2330">
        <v>4230.49</v>
      </c>
      <c r="N2330">
        <v>0</v>
      </c>
      <c r="O2330">
        <v>3807.44</v>
      </c>
      <c r="P2330">
        <v>0</v>
      </c>
      <c r="Q2330">
        <v>317.29000000000002</v>
      </c>
      <c r="R2330">
        <v>317.29000000000002</v>
      </c>
      <c r="S2330">
        <v>0</v>
      </c>
    </row>
    <row r="2331" spans="1:19" x14ac:dyDescent="0.25">
      <c r="A2331">
        <v>4</v>
      </c>
      <c r="B2331">
        <v>4332</v>
      </c>
      <c r="C2331" s="34" t="s">
        <v>3736</v>
      </c>
      <c r="D2331" s="34" t="s">
        <v>1257</v>
      </c>
      <c r="E2331" s="34" t="s">
        <v>37</v>
      </c>
      <c r="F2331" s="34" t="s">
        <v>5646</v>
      </c>
      <c r="G2331" s="34" t="s">
        <v>2358</v>
      </c>
      <c r="H2331" s="34" t="s">
        <v>100</v>
      </c>
      <c r="I2331">
        <v>0</v>
      </c>
      <c r="J2331" s="34" t="s">
        <v>6969</v>
      </c>
      <c r="K2331" s="35">
        <v>43951</v>
      </c>
      <c r="L2331">
        <v>25470.94</v>
      </c>
      <c r="M2331">
        <v>49000</v>
      </c>
      <c r="N2331">
        <v>23529.06</v>
      </c>
      <c r="O2331">
        <v>44100</v>
      </c>
      <c r="P2331">
        <v>21176.15</v>
      </c>
      <c r="Q2331">
        <v>3675</v>
      </c>
      <c r="R2331">
        <v>3675</v>
      </c>
      <c r="S2331">
        <v>0</v>
      </c>
    </row>
    <row r="2332" spans="1:19" x14ac:dyDescent="0.25">
      <c r="A2332">
        <v>4</v>
      </c>
      <c r="B2332">
        <v>4332</v>
      </c>
      <c r="C2332" s="34" t="s">
        <v>3736</v>
      </c>
      <c r="D2332" s="34" t="s">
        <v>98</v>
      </c>
      <c r="E2332" s="34" t="s">
        <v>147</v>
      </c>
      <c r="F2332" s="34" t="s">
        <v>5647</v>
      </c>
      <c r="G2332" s="34" t="s">
        <v>3201</v>
      </c>
      <c r="H2332" s="34" t="s">
        <v>100</v>
      </c>
      <c r="I2332">
        <v>0</v>
      </c>
      <c r="J2332" s="34" t="s">
        <v>6969</v>
      </c>
      <c r="K2332" s="35">
        <v>48092</v>
      </c>
      <c r="L2332">
        <v>350963.66</v>
      </c>
      <c r="M2332">
        <v>350963.66</v>
      </c>
      <c r="N2332">
        <v>0</v>
      </c>
      <c r="O2332">
        <v>315867.28999999998</v>
      </c>
      <c r="P2332">
        <v>0</v>
      </c>
      <c r="Q2332">
        <v>0</v>
      </c>
      <c r="R2332">
        <v>0</v>
      </c>
      <c r="S2332">
        <v>0</v>
      </c>
    </row>
    <row r="2333" spans="1:19" x14ac:dyDescent="0.25">
      <c r="A2333">
        <v>4</v>
      </c>
      <c r="B2333">
        <v>4332</v>
      </c>
      <c r="C2333" s="34" t="s">
        <v>3736</v>
      </c>
      <c r="D2333" s="34" t="s">
        <v>2894</v>
      </c>
      <c r="E2333" s="34" t="s">
        <v>93</v>
      </c>
      <c r="F2333" s="34" t="s">
        <v>5648</v>
      </c>
      <c r="G2333" s="34" t="s">
        <v>3112</v>
      </c>
      <c r="H2333" s="34" t="s">
        <v>149</v>
      </c>
      <c r="I2333">
        <v>0</v>
      </c>
      <c r="J2333" s="34" t="s">
        <v>6969</v>
      </c>
      <c r="K2333" s="35">
        <v>43781</v>
      </c>
      <c r="L2333">
        <v>103746</v>
      </c>
      <c r="M2333">
        <v>103746</v>
      </c>
      <c r="N2333">
        <v>0</v>
      </c>
      <c r="O2333">
        <v>93371.4</v>
      </c>
      <c r="P2333">
        <v>0</v>
      </c>
      <c r="Q2333">
        <v>7780.95</v>
      </c>
      <c r="R2333">
        <v>7780.95</v>
      </c>
      <c r="S2333">
        <v>0</v>
      </c>
    </row>
    <row r="2334" spans="1:19" x14ac:dyDescent="0.25">
      <c r="A2334">
        <v>4</v>
      </c>
      <c r="B2334">
        <v>4332</v>
      </c>
      <c r="C2334" s="34" t="s">
        <v>3736</v>
      </c>
      <c r="D2334" s="34" t="s">
        <v>1934</v>
      </c>
      <c r="E2334" s="34" t="s">
        <v>27</v>
      </c>
      <c r="F2334" s="34" t="s">
        <v>7718</v>
      </c>
      <c r="G2334" s="34" t="s">
        <v>7719</v>
      </c>
      <c r="H2334" s="34" t="s">
        <v>86</v>
      </c>
      <c r="I2334">
        <v>1</v>
      </c>
      <c r="J2334" s="34" t="s">
        <v>6969</v>
      </c>
      <c r="K2334" s="35">
        <v>43503</v>
      </c>
      <c r="L2334">
        <v>27269.759999999998</v>
      </c>
      <c r="M2334">
        <v>27269.759999999998</v>
      </c>
      <c r="N2334">
        <v>0</v>
      </c>
      <c r="O2334">
        <v>27269.759999999998</v>
      </c>
      <c r="P2334">
        <v>0</v>
      </c>
      <c r="Q2334">
        <v>0</v>
      </c>
      <c r="R2334">
        <v>0</v>
      </c>
      <c r="S2334">
        <v>0</v>
      </c>
    </row>
    <row r="2335" spans="1:19" x14ac:dyDescent="0.25">
      <c r="A2335">
        <v>4</v>
      </c>
      <c r="B2335">
        <v>4332</v>
      </c>
      <c r="C2335" s="34" t="s">
        <v>3736</v>
      </c>
      <c r="D2335" s="34" t="s">
        <v>426</v>
      </c>
      <c r="E2335" s="34" t="s">
        <v>60</v>
      </c>
      <c r="F2335" s="34" t="s">
        <v>5649</v>
      </c>
      <c r="G2335" s="34" t="s">
        <v>2335</v>
      </c>
      <c r="H2335" s="34" t="s">
        <v>107</v>
      </c>
      <c r="I2335">
        <v>1</v>
      </c>
      <c r="J2335" s="34" t="s">
        <v>6969</v>
      </c>
      <c r="K2335" s="35">
        <v>43503</v>
      </c>
      <c r="L2335">
        <v>45700</v>
      </c>
      <c r="M2335">
        <v>45700</v>
      </c>
      <c r="N2335">
        <v>0</v>
      </c>
      <c r="O2335">
        <v>41130</v>
      </c>
      <c r="P2335">
        <v>0</v>
      </c>
      <c r="Q2335">
        <v>3427.5</v>
      </c>
      <c r="R2335">
        <v>3427.5</v>
      </c>
      <c r="S2335">
        <v>0</v>
      </c>
    </row>
    <row r="2336" spans="1:19" x14ac:dyDescent="0.25">
      <c r="A2336">
        <v>4</v>
      </c>
      <c r="B2336">
        <v>4332</v>
      </c>
      <c r="C2336" s="34" t="s">
        <v>3736</v>
      </c>
      <c r="D2336" s="34" t="s">
        <v>464</v>
      </c>
      <c r="E2336" s="34" t="s">
        <v>131</v>
      </c>
      <c r="F2336" s="34" t="s">
        <v>5650</v>
      </c>
      <c r="G2336" s="34" t="s">
        <v>1419</v>
      </c>
      <c r="H2336" s="34" t="s">
        <v>107</v>
      </c>
      <c r="I2336">
        <v>1</v>
      </c>
      <c r="J2336" s="34" t="s">
        <v>6969</v>
      </c>
      <c r="K2336" s="35">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s="34" t="s">
        <v>3736</v>
      </c>
      <c r="D2337" s="34" t="s">
        <v>917</v>
      </c>
      <c r="E2337" s="34" t="s">
        <v>25</v>
      </c>
      <c r="F2337" s="34" t="s">
        <v>5651</v>
      </c>
      <c r="G2337" s="34" t="s">
        <v>2271</v>
      </c>
      <c r="H2337" s="34" t="s">
        <v>107</v>
      </c>
      <c r="I2337">
        <v>1</v>
      </c>
      <c r="J2337" s="34" t="s">
        <v>6969</v>
      </c>
      <c r="K2337" s="35">
        <v>43503</v>
      </c>
      <c r="L2337">
        <v>24535.82</v>
      </c>
      <c r="M2337">
        <v>24535.82</v>
      </c>
      <c r="N2337">
        <v>0</v>
      </c>
      <c r="O2337">
        <v>22082.240000000002</v>
      </c>
      <c r="P2337">
        <v>0</v>
      </c>
      <c r="Q2337">
        <v>1840.19</v>
      </c>
      <c r="R2337">
        <v>1840.19</v>
      </c>
      <c r="S2337">
        <v>0</v>
      </c>
    </row>
    <row r="2338" spans="1:19" x14ac:dyDescent="0.25">
      <c r="A2338">
        <v>4</v>
      </c>
      <c r="B2338">
        <v>4332</v>
      </c>
      <c r="C2338" s="34" t="s">
        <v>3736</v>
      </c>
      <c r="D2338" s="34" t="s">
        <v>90</v>
      </c>
      <c r="E2338" s="34" t="s">
        <v>9</v>
      </c>
      <c r="F2338" s="34" t="s">
        <v>5652</v>
      </c>
      <c r="G2338" s="34" t="s">
        <v>2251</v>
      </c>
      <c r="H2338" s="34" t="s">
        <v>100</v>
      </c>
      <c r="I2338">
        <v>0.1</v>
      </c>
      <c r="J2338" s="34" t="s">
        <v>6969</v>
      </c>
      <c r="K2338" s="35">
        <v>43503</v>
      </c>
      <c r="L2338">
        <v>10121.18</v>
      </c>
      <c r="M2338">
        <v>10121.18</v>
      </c>
      <c r="N2338">
        <v>0</v>
      </c>
      <c r="O2338">
        <v>9109.06</v>
      </c>
      <c r="P2338">
        <v>0</v>
      </c>
      <c r="Q2338">
        <v>759.09</v>
      </c>
      <c r="R2338">
        <v>759.09</v>
      </c>
      <c r="S2338">
        <v>0</v>
      </c>
    </row>
    <row r="2339" spans="1:19" x14ac:dyDescent="0.25">
      <c r="A2339">
        <v>4</v>
      </c>
      <c r="B2339">
        <v>4332</v>
      </c>
      <c r="C2339" s="34" t="s">
        <v>3736</v>
      </c>
      <c r="D2339" s="34" t="s">
        <v>1257</v>
      </c>
      <c r="E2339" s="34" t="s">
        <v>37</v>
      </c>
      <c r="F2339" s="34" t="s">
        <v>5653</v>
      </c>
      <c r="G2339" s="34" t="s">
        <v>2350</v>
      </c>
      <c r="H2339" s="34" t="s">
        <v>107</v>
      </c>
      <c r="I2339">
        <v>0</v>
      </c>
      <c r="J2339" s="34" t="s">
        <v>6969</v>
      </c>
      <c r="K2339" s="35">
        <v>43503</v>
      </c>
      <c r="L2339">
        <v>33600</v>
      </c>
      <c r="M2339">
        <v>33600</v>
      </c>
      <c r="N2339">
        <v>0</v>
      </c>
      <c r="O2339">
        <v>30240</v>
      </c>
      <c r="P2339">
        <v>0</v>
      </c>
      <c r="Q2339">
        <v>2520</v>
      </c>
      <c r="R2339">
        <v>2520</v>
      </c>
      <c r="S2339">
        <v>0</v>
      </c>
    </row>
    <row r="2340" spans="1:19" x14ac:dyDescent="0.25">
      <c r="A2340">
        <v>4</v>
      </c>
      <c r="B2340">
        <v>4332</v>
      </c>
      <c r="C2340" s="34" t="s">
        <v>3736</v>
      </c>
      <c r="D2340" s="34" t="s">
        <v>1028</v>
      </c>
      <c r="E2340" s="34" t="s">
        <v>238</v>
      </c>
      <c r="F2340" s="34" t="s">
        <v>5654</v>
      </c>
      <c r="G2340" s="34" t="s">
        <v>266</v>
      </c>
      <c r="H2340" s="34" t="s">
        <v>124</v>
      </c>
      <c r="I2340">
        <v>1</v>
      </c>
      <c r="J2340" s="34" t="s">
        <v>6969</v>
      </c>
      <c r="K2340" s="35">
        <v>43503</v>
      </c>
      <c r="L2340">
        <v>12150.49</v>
      </c>
      <c r="M2340">
        <v>12150.49</v>
      </c>
      <c r="N2340">
        <v>0</v>
      </c>
      <c r="O2340">
        <v>10935.44</v>
      </c>
      <c r="P2340">
        <v>0</v>
      </c>
      <c r="Q2340">
        <v>911.29</v>
      </c>
      <c r="R2340">
        <v>911.29</v>
      </c>
      <c r="S2340">
        <v>0</v>
      </c>
    </row>
    <row r="2341" spans="1:19" x14ac:dyDescent="0.25">
      <c r="A2341">
        <v>4</v>
      </c>
      <c r="B2341">
        <v>4332</v>
      </c>
      <c r="C2341" s="34" t="s">
        <v>3736</v>
      </c>
      <c r="D2341" s="34" t="s">
        <v>24</v>
      </c>
      <c r="E2341" s="34" t="s">
        <v>25</v>
      </c>
      <c r="F2341" s="34" t="s">
        <v>5655</v>
      </c>
      <c r="G2341" s="34" t="s">
        <v>3496</v>
      </c>
      <c r="H2341" s="34" t="s">
        <v>104</v>
      </c>
      <c r="I2341">
        <v>1</v>
      </c>
      <c r="J2341" s="34" t="s">
        <v>6969</v>
      </c>
      <c r="K2341" s="35">
        <v>43851</v>
      </c>
      <c r="L2341">
        <v>9737.8700000000008</v>
      </c>
      <c r="M2341">
        <v>9737.8700000000008</v>
      </c>
      <c r="N2341">
        <v>0</v>
      </c>
      <c r="O2341">
        <v>8764.08</v>
      </c>
      <c r="P2341">
        <v>0</v>
      </c>
      <c r="Q2341">
        <v>730.34</v>
      </c>
      <c r="R2341">
        <v>730.34</v>
      </c>
      <c r="S2341">
        <v>0</v>
      </c>
    </row>
    <row r="2342" spans="1:19" x14ac:dyDescent="0.25">
      <c r="A2342">
        <v>4</v>
      </c>
      <c r="B2342">
        <v>4332</v>
      </c>
      <c r="C2342" s="34" t="s">
        <v>3736</v>
      </c>
      <c r="D2342" s="34" t="s">
        <v>1641</v>
      </c>
      <c r="E2342" s="34" t="s">
        <v>313</v>
      </c>
      <c r="F2342" s="34" t="s">
        <v>7720</v>
      </c>
      <c r="G2342" s="34" t="s">
        <v>7721</v>
      </c>
      <c r="H2342" s="34" t="s">
        <v>86</v>
      </c>
      <c r="I2342">
        <v>1</v>
      </c>
      <c r="J2342" s="34" t="s">
        <v>6969</v>
      </c>
      <c r="K2342" s="35">
        <v>43503</v>
      </c>
      <c r="L2342">
        <v>6408.15</v>
      </c>
      <c r="M2342">
        <v>6408.15</v>
      </c>
      <c r="N2342">
        <v>0</v>
      </c>
      <c r="O2342">
        <v>6408.15</v>
      </c>
      <c r="P2342">
        <v>0</v>
      </c>
      <c r="Q2342">
        <v>0</v>
      </c>
      <c r="R2342">
        <v>0</v>
      </c>
      <c r="S2342">
        <v>0</v>
      </c>
    </row>
    <row r="2343" spans="1:19" x14ac:dyDescent="0.25">
      <c r="A2343">
        <v>4</v>
      </c>
      <c r="B2343">
        <v>4332</v>
      </c>
      <c r="C2343" s="34" t="s">
        <v>3736</v>
      </c>
      <c r="D2343" s="34" t="s">
        <v>1132</v>
      </c>
      <c r="E2343" s="34" t="s">
        <v>93</v>
      </c>
      <c r="F2343" s="34" t="s">
        <v>5656</v>
      </c>
      <c r="G2343" s="34" t="s">
        <v>3143</v>
      </c>
      <c r="H2343" s="34" t="s">
        <v>86</v>
      </c>
      <c r="I2343">
        <v>0.6</v>
      </c>
      <c r="J2343" s="34" t="s">
        <v>6969</v>
      </c>
      <c r="K2343" s="35">
        <v>48092</v>
      </c>
      <c r="L2343">
        <v>757145.56</v>
      </c>
      <c r="M2343">
        <v>855804.28</v>
      </c>
      <c r="N2343">
        <v>98658.72</v>
      </c>
      <c r="O2343">
        <v>770223.85</v>
      </c>
      <c r="P2343">
        <v>88792.85</v>
      </c>
      <c r="Q2343">
        <v>56785.91</v>
      </c>
      <c r="R2343">
        <v>56785.91</v>
      </c>
      <c r="S2343">
        <v>0</v>
      </c>
    </row>
    <row r="2344" spans="1:19" x14ac:dyDescent="0.25">
      <c r="A2344">
        <v>4</v>
      </c>
      <c r="B2344">
        <v>4332</v>
      </c>
      <c r="C2344" s="34" t="s">
        <v>3736</v>
      </c>
      <c r="D2344" s="34" t="s">
        <v>3479</v>
      </c>
      <c r="E2344" s="34" t="s">
        <v>93</v>
      </c>
      <c r="F2344" s="34" t="s">
        <v>7722</v>
      </c>
      <c r="G2344" s="34" t="s">
        <v>7723</v>
      </c>
      <c r="H2344" s="34" t="s">
        <v>107</v>
      </c>
      <c r="I2344">
        <v>0</v>
      </c>
      <c r="J2344" s="34" t="s">
        <v>6969</v>
      </c>
      <c r="K2344" s="35">
        <v>48092</v>
      </c>
      <c r="L2344">
        <v>174573.34</v>
      </c>
      <c r="M2344">
        <v>174573.34</v>
      </c>
      <c r="N2344">
        <v>0</v>
      </c>
      <c r="O2344">
        <v>157116.01</v>
      </c>
      <c r="P2344">
        <v>0</v>
      </c>
      <c r="Q2344">
        <v>0</v>
      </c>
      <c r="R2344">
        <v>0</v>
      </c>
      <c r="S2344">
        <v>0</v>
      </c>
    </row>
    <row r="2345" spans="1:19" x14ac:dyDescent="0.25">
      <c r="A2345">
        <v>4</v>
      </c>
      <c r="B2345">
        <v>4332</v>
      </c>
      <c r="C2345" s="34" t="s">
        <v>3736</v>
      </c>
      <c r="D2345" s="34" t="s">
        <v>1813</v>
      </c>
      <c r="E2345" s="34" t="s">
        <v>9</v>
      </c>
      <c r="F2345" s="34" t="s">
        <v>5657</v>
      </c>
      <c r="G2345" s="34" t="s">
        <v>2323</v>
      </c>
      <c r="H2345" s="34" t="s">
        <v>107</v>
      </c>
      <c r="I2345">
        <v>1</v>
      </c>
      <c r="J2345" s="34" t="s">
        <v>6969</v>
      </c>
      <c r="K2345" s="35">
        <v>43503</v>
      </c>
      <c r="L2345">
        <v>9094.75</v>
      </c>
      <c r="M2345">
        <v>9094.75</v>
      </c>
      <c r="N2345">
        <v>0</v>
      </c>
      <c r="O2345">
        <v>8185.28</v>
      </c>
      <c r="P2345">
        <v>0</v>
      </c>
      <c r="Q2345">
        <v>682.11</v>
      </c>
      <c r="R2345">
        <v>682.11</v>
      </c>
      <c r="S2345">
        <v>0</v>
      </c>
    </row>
    <row r="2346" spans="1:19" x14ac:dyDescent="0.25">
      <c r="A2346">
        <v>4</v>
      </c>
      <c r="B2346">
        <v>4332</v>
      </c>
      <c r="C2346" s="34" t="s">
        <v>3736</v>
      </c>
      <c r="D2346" s="34" t="s">
        <v>1077</v>
      </c>
      <c r="E2346" s="34" t="s">
        <v>48</v>
      </c>
      <c r="F2346" s="34" t="s">
        <v>5658</v>
      </c>
      <c r="G2346" s="34" t="s">
        <v>1078</v>
      </c>
      <c r="H2346" s="34" t="s">
        <v>107</v>
      </c>
      <c r="I2346">
        <v>0.01</v>
      </c>
      <c r="J2346" s="34" t="s">
        <v>6969</v>
      </c>
      <c r="K2346" s="35">
        <v>48092</v>
      </c>
      <c r="L2346">
        <v>200797.5</v>
      </c>
      <c r="M2346">
        <v>200797.5</v>
      </c>
      <c r="N2346">
        <v>0</v>
      </c>
      <c r="O2346">
        <v>180717.75</v>
      </c>
      <c r="P2346">
        <v>0</v>
      </c>
      <c r="Q2346">
        <v>5872.4</v>
      </c>
      <c r="R2346">
        <v>5872.4</v>
      </c>
      <c r="S2346">
        <v>0</v>
      </c>
    </row>
    <row r="2347" spans="1:19" x14ac:dyDescent="0.25">
      <c r="A2347">
        <v>4</v>
      </c>
      <c r="B2347">
        <v>4332</v>
      </c>
      <c r="C2347" s="34" t="s">
        <v>3736</v>
      </c>
      <c r="D2347" s="34" t="s">
        <v>1813</v>
      </c>
      <c r="E2347" s="34" t="s">
        <v>9</v>
      </c>
      <c r="F2347" s="34" t="s">
        <v>5659</v>
      </c>
      <c r="G2347" s="34" t="s">
        <v>2322</v>
      </c>
      <c r="H2347" s="34" t="s">
        <v>107</v>
      </c>
      <c r="I2347">
        <v>1</v>
      </c>
      <c r="J2347" s="34" t="s">
        <v>6969</v>
      </c>
      <c r="K2347" s="35">
        <v>43503</v>
      </c>
      <c r="L2347">
        <v>4969.57</v>
      </c>
      <c r="M2347">
        <v>4969.57</v>
      </c>
      <c r="N2347">
        <v>0</v>
      </c>
      <c r="O2347">
        <v>4472.6099999999997</v>
      </c>
      <c r="P2347">
        <v>0</v>
      </c>
      <c r="Q2347">
        <v>372.72</v>
      </c>
      <c r="R2347">
        <v>372.72</v>
      </c>
      <c r="S2347">
        <v>0</v>
      </c>
    </row>
    <row r="2348" spans="1:19" x14ac:dyDescent="0.25">
      <c r="A2348">
        <v>4</v>
      </c>
      <c r="B2348">
        <v>4332</v>
      </c>
      <c r="C2348" s="34" t="s">
        <v>3736</v>
      </c>
      <c r="D2348" s="34" t="s">
        <v>1637</v>
      </c>
      <c r="E2348" s="34" t="s">
        <v>313</v>
      </c>
      <c r="F2348" s="34" t="s">
        <v>5660</v>
      </c>
      <c r="G2348" s="34" t="s">
        <v>2237</v>
      </c>
      <c r="H2348" s="34" t="s">
        <v>124</v>
      </c>
      <c r="I2348">
        <v>1</v>
      </c>
      <c r="J2348" s="34" t="s">
        <v>6969</v>
      </c>
      <c r="K2348" s="35">
        <v>43503</v>
      </c>
      <c r="L2348">
        <v>37523.910000000003</v>
      </c>
      <c r="M2348">
        <v>37523.910000000003</v>
      </c>
      <c r="N2348">
        <v>0</v>
      </c>
      <c r="O2348">
        <v>33771.519999999997</v>
      </c>
      <c r="P2348">
        <v>0</v>
      </c>
      <c r="Q2348">
        <v>2814.29</v>
      </c>
      <c r="R2348">
        <v>2814.29</v>
      </c>
      <c r="S2348">
        <v>0</v>
      </c>
    </row>
    <row r="2349" spans="1:19" x14ac:dyDescent="0.25">
      <c r="A2349">
        <v>4</v>
      </c>
      <c r="B2349">
        <v>4332</v>
      </c>
      <c r="C2349" s="34" t="s">
        <v>3736</v>
      </c>
      <c r="D2349" s="34" t="s">
        <v>2894</v>
      </c>
      <c r="E2349" s="34" t="s">
        <v>93</v>
      </c>
      <c r="F2349" s="34" t="s">
        <v>5661</v>
      </c>
      <c r="G2349" s="34" t="s">
        <v>3043</v>
      </c>
      <c r="H2349" s="34" t="s">
        <v>149</v>
      </c>
      <c r="I2349">
        <v>0</v>
      </c>
      <c r="J2349" s="34" t="s">
        <v>6969</v>
      </c>
      <c r="K2349" s="35">
        <v>43654</v>
      </c>
      <c r="L2349">
        <v>20750</v>
      </c>
      <c r="M2349">
        <v>20750</v>
      </c>
      <c r="N2349">
        <v>0</v>
      </c>
      <c r="O2349">
        <v>18675</v>
      </c>
      <c r="P2349">
        <v>0</v>
      </c>
      <c r="Q2349">
        <v>1556.25</v>
      </c>
      <c r="R2349">
        <v>1556.25</v>
      </c>
      <c r="S2349">
        <v>0</v>
      </c>
    </row>
    <row r="2350" spans="1:19" x14ac:dyDescent="0.25">
      <c r="A2350">
        <v>4</v>
      </c>
      <c r="B2350">
        <v>4332</v>
      </c>
      <c r="C2350" s="34" t="s">
        <v>3736</v>
      </c>
      <c r="D2350" s="34" t="s">
        <v>1592</v>
      </c>
      <c r="E2350" s="34" t="s">
        <v>48</v>
      </c>
      <c r="F2350" s="34" t="s">
        <v>5662</v>
      </c>
      <c r="G2350" s="34" t="s">
        <v>183</v>
      </c>
      <c r="H2350" s="34" t="s">
        <v>107</v>
      </c>
      <c r="I2350">
        <v>0.9</v>
      </c>
      <c r="J2350" s="34" t="s">
        <v>6969</v>
      </c>
      <c r="K2350" s="35">
        <v>43588</v>
      </c>
      <c r="L2350">
        <v>54148.38</v>
      </c>
      <c r="M2350">
        <v>54148.38</v>
      </c>
      <c r="N2350">
        <v>0</v>
      </c>
      <c r="O2350">
        <v>48733.54</v>
      </c>
      <c r="P2350">
        <v>0</v>
      </c>
      <c r="Q2350">
        <v>4061.13</v>
      </c>
      <c r="R2350">
        <v>4061.13</v>
      </c>
      <c r="S2350">
        <v>0</v>
      </c>
    </row>
    <row r="2351" spans="1:19" x14ac:dyDescent="0.25">
      <c r="A2351">
        <v>4</v>
      </c>
      <c r="B2351">
        <v>4332</v>
      </c>
      <c r="C2351" s="34" t="s">
        <v>3736</v>
      </c>
      <c r="D2351" s="34" t="s">
        <v>1813</v>
      </c>
      <c r="E2351" s="34" t="s">
        <v>9</v>
      </c>
      <c r="F2351" s="34" t="s">
        <v>5663</v>
      </c>
      <c r="G2351" s="34" t="s">
        <v>2324</v>
      </c>
      <c r="H2351" s="34" t="s">
        <v>107</v>
      </c>
      <c r="I2351">
        <v>1</v>
      </c>
      <c r="J2351" s="34" t="s">
        <v>6969</v>
      </c>
      <c r="K2351" s="35">
        <v>43503</v>
      </c>
      <c r="L2351">
        <v>41434.339999999997</v>
      </c>
      <c r="M2351">
        <v>41434.339999999997</v>
      </c>
      <c r="N2351">
        <v>0</v>
      </c>
      <c r="O2351">
        <v>37290.910000000003</v>
      </c>
      <c r="P2351">
        <v>0</v>
      </c>
      <c r="Q2351">
        <v>3107.58</v>
      </c>
      <c r="R2351">
        <v>3107.58</v>
      </c>
      <c r="S2351">
        <v>0</v>
      </c>
    </row>
    <row r="2352" spans="1:19" x14ac:dyDescent="0.25">
      <c r="A2352">
        <v>4</v>
      </c>
      <c r="B2352">
        <v>4332</v>
      </c>
      <c r="C2352" s="34" t="s">
        <v>3736</v>
      </c>
      <c r="D2352" s="34" t="s">
        <v>1813</v>
      </c>
      <c r="E2352" s="34" t="s">
        <v>9</v>
      </c>
      <c r="F2352" s="34" t="s">
        <v>5664</v>
      </c>
      <c r="G2352" s="34" t="s">
        <v>2325</v>
      </c>
      <c r="H2352" s="34" t="s">
        <v>107</v>
      </c>
      <c r="I2352">
        <v>1</v>
      </c>
      <c r="J2352" s="34" t="s">
        <v>6969</v>
      </c>
      <c r="K2352" s="35">
        <v>43503</v>
      </c>
      <c r="L2352">
        <v>27881.3</v>
      </c>
      <c r="M2352">
        <v>27881.3</v>
      </c>
      <c r="N2352">
        <v>0</v>
      </c>
      <c r="O2352">
        <v>25093.17</v>
      </c>
      <c r="P2352">
        <v>0</v>
      </c>
      <c r="Q2352">
        <v>2091.1</v>
      </c>
      <c r="R2352">
        <v>2091.1</v>
      </c>
      <c r="S2352">
        <v>0</v>
      </c>
    </row>
    <row r="2353" spans="1:19" x14ac:dyDescent="0.25">
      <c r="A2353">
        <v>4</v>
      </c>
      <c r="B2353">
        <v>4332</v>
      </c>
      <c r="C2353" s="34" t="s">
        <v>3736</v>
      </c>
      <c r="D2353" s="34" t="s">
        <v>1637</v>
      </c>
      <c r="E2353" s="34" t="s">
        <v>313</v>
      </c>
      <c r="F2353" s="34" t="s">
        <v>5665</v>
      </c>
      <c r="G2353" s="34" t="s">
        <v>2261</v>
      </c>
      <c r="H2353" s="34" t="s">
        <v>124</v>
      </c>
      <c r="I2353">
        <v>1</v>
      </c>
      <c r="J2353" s="34" t="s">
        <v>6969</v>
      </c>
      <c r="K2353" s="35">
        <v>43503</v>
      </c>
      <c r="L2353">
        <v>79418.39</v>
      </c>
      <c r="M2353">
        <v>79418.39</v>
      </c>
      <c r="N2353">
        <v>0</v>
      </c>
      <c r="O2353">
        <v>71476.55</v>
      </c>
      <c r="P2353">
        <v>0</v>
      </c>
      <c r="Q2353">
        <v>5956.38</v>
      </c>
      <c r="R2353">
        <v>5956.38</v>
      </c>
      <c r="S2353">
        <v>0</v>
      </c>
    </row>
    <row r="2354" spans="1:19" x14ac:dyDescent="0.25">
      <c r="A2354">
        <v>4</v>
      </c>
      <c r="B2354">
        <v>4332</v>
      </c>
      <c r="C2354" s="34" t="s">
        <v>3736</v>
      </c>
      <c r="D2354" s="34" t="s">
        <v>497</v>
      </c>
      <c r="E2354" s="34" t="s">
        <v>48</v>
      </c>
      <c r="F2354" s="34" t="s">
        <v>5666</v>
      </c>
      <c r="G2354" s="34" t="s">
        <v>2252</v>
      </c>
      <c r="H2354" s="34" t="s">
        <v>86</v>
      </c>
      <c r="I2354">
        <v>1</v>
      </c>
      <c r="J2354" s="34" t="s">
        <v>6969</v>
      </c>
      <c r="K2354" s="35">
        <v>43503</v>
      </c>
      <c r="L2354">
        <v>118460.67</v>
      </c>
      <c r="M2354">
        <v>118460.67</v>
      </c>
      <c r="N2354">
        <v>0</v>
      </c>
      <c r="O2354">
        <v>106614.6</v>
      </c>
      <c r="P2354">
        <v>0</v>
      </c>
      <c r="Q2354">
        <v>8884.5499999999993</v>
      </c>
      <c r="R2354">
        <v>8884.5499999999993</v>
      </c>
      <c r="S2354">
        <v>0</v>
      </c>
    </row>
    <row r="2355" spans="1:19" x14ac:dyDescent="0.25">
      <c r="A2355">
        <v>4</v>
      </c>
      <c r="B2355">
        <v>4332</v>
      </c>
      <c r="C2355" s="34" t="s">
        <v>3736</v>
      </c>
      <c r="D2355" s="34" t="s">
        <v>1801</v>
      </c>
      <c r="E2355" s="34" t="s">
        <v>1802</v>
      </c>
      <c r="F2355" s="34" t="s">
        <v>5667</v>
      </c>
      <c r="G2355" s="34" t="s">
        <v>2247</v>
      </c>
      <c r="H2355" s="34" t="s">
        <v>124</v>
      </c>
      <c r="I2355">
        <v>1</v>
      </c>
      <c r="J2355" s="34" t="s">
        <v>6969</v>
      </c>
      <c r="K2355" s="35">
        <v>44132</v>
      </c>
      <c r="L2355">
        <v>125443.99</v>
      </c>
      <c r="M2355">
        <v>125212.74</v>
      </c>
      <c r="N2355">
        <v>-231.25</v>
      </c>
      <c r="O2355">
        <v>112691.46</v>
      </c>
      <c r="P2355">
        <v>-208.13</v>
      </c>
      <c r="Q2355">
        <v>9390.9599999999991</v>
      </c>
      <c r="R2355">
        <v>9390.9599999999991</v>
      </c>
      <c r="S2355">
        <v>0</v>
      </c>
    </row>
    <row r="2356" spans="1:19" x14ac:dyDescent="0.25">
      <c r="A2356">
        <v>4</v>
      </c>
      <c r="B2356">
        <v>4332</v>
      </c>
      <c r="C2356" s="34" t="s">
        <v>3736</v>
      </c>
      <c r="D2356" s="34" t="s">
        <v>567</v>
      </c>
      <c r="E2356" s="34" t="s">
        <v>421</v>
      </c>
      <c r="F2356" s="34" t="s">
        <v>5668</v>
      </c>
      <c r="G2356" s="34" t="s">
        <v>2302</v>
      </c>
      <c r="H2356" s="34" t="s">
        <v>107</v>
      </c>
      <c r="I2356">
        <v>1</v>
      </c>
      <c r="J2356" s="34" t="s">
        <v>6969</v>
      </c>
      <c r="K2356" s="35">
        <v>43503</v>
      </c>
      <c r="L2356">
        <v>5508.03</v>
      </c>
      <c r="M2356">
        <v>5508.03</v>
      </c>
      <c r="N2356">
        <v>0</v>
      </c>
      <c r="O2356">
        <v>4957.2299999999996</v>
      </c>
      <c r="P2356">
        <v>0</v>
      </c>
      <c r="Q2356">
        <v>413.1</v>
      </c>
      <c r="R2356">
        <v>413.1</v>
      </c>
      <c r="S2356">
        <v>0</v>
      </c>
    </row>
    <row r="2357" spans="1:19" x14ac:dyDescent="0.25">
      <c r="A2357">
        <v>4</v>
      </c>
      <c r="B2357">
        <v>4332</v>
      </c>
      <c r="C2357" s="34" t="s">
        <v>3736</v>
      </c>
      <c r="D2357" s="34" t="s">
        <v>255</v>
      </c>
      <c r="E2357" s="34" t="s">
        <v>255</v>
      </c>
      <c r="F2357" s="34" t="s">
        <v>5669</v>
      </c>
      <c r="G2357" s="34" t="s">
        <v>256</v>
      </c>
      <c r="H2357" s="34" t="s">
        <v>104</v>
      </c>
      <c r="I2357">
        <v>0</v>
      </c>
      <c r="J2357" s="34" t="s">
        <v>6969</v>
      </c>
      <c r="K2357" s="35">
        <v>43598</v>
      </c>
      <c r="L2357">
        <v>71094.94</v>
      </c>
      <c r="M2357">
        <v>71094.94</v>
      </c>
      <c r="N2357">
        <v>0</v>
      </c>
      <c r="O2357">
        <v>63985.45</v>
      </c>
      <c r="P2357">
        <v>0</v>
      </c>
      <c r="Q2357">
        <v>5332.12</v>
      </c>
      <c r="R2357">
        <v>5332.12</v>
      </c>
      <c r="S2357">
        <v>0</v>
      </c>
    </row>
    <row r="2358" spans="1:19" x14ac:dyDescent="0.25">
      <c r="A2358">
        <v>4</v>
      </c>
      <c r="B2358">
        <v>4332</v>
      </c>
      <c r="C2358" s="34" t="s">
        <v>3736</v>
      </c>
      <c r="D2358" s="34" t="s">
        <v>2013</v>
      </c>
      <c r="E2358" s="34" t="s">
        <v>76</v>
      </c>
      <c r="F2358" s="34" t="s">
        <v>5670</v>
      </c>
      <c r="G2358" s="34" t="s">
        <v>2719</v>
      </c>
      <c r="H2358" s="34" t="s">
        <v>100</v>
      </c>
      <c r="I2358">
        <v>0</v>
      </c>
      <c r="J2358" s="34" t="s">
        <v>6969</v>
      </c>
      <c r="K2358" s="35">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s="34" t="s">
        <v>3736</v>
      </c>
      <c r="D2359" s="34" t="s">
        <v>1257</v>
      </c>
      <c r="E2359" s="34" t="s">
        <v>37</v>
      </c>
      <c r="F2359" s="34" t="s">
        <v>5671</v>
      </c>
      <c r="G2359" s="34" t="s">
        <v>2582</v>
      </c>
      <c r="H2359" s="34" t="s">
        <v>104</v>
      </c>
      <c r="I2359">
        <v>0.5</v>
      </c>
      <c r="J2359" s="34" t="s">
        <v>6969</v>
      </c>
      <c r="K2359" s="35">
        <v>43676</v>
      </c>
      <c r="L2359">
        <v>22729.18</v>
      </c>
      <c r="M2359">
        <v>22729.18</v>
      </c>
      <c r="N2359">
        <v>0</v>
      </c>
      <c r="O2359">
        <v>20456.259999999998</v>
      </c>
      <c r="P2359">
        <v>0</v>
      </c>
      <c r="Q2359">
        <v>1704.69</v>
      </c>
      <c r="R2359">
        <v>1704.69</v>
      </c>
      <c r="S2359">
        <v>0</v>
      </c>
    </row>
    <row r="2360" spans="1:19" x14ac:dyDescent="0.25">
      <c r="A2360">
        <v>4</v>
      </c>
      <c r="B2360">
        <v>4332</v>
      </c>
      <c r="C2360" s="34" t="s">
        <v>3736</v>
      </c>
      <c r="D2360" s="34" t="s">
        <v>2894</v>
      </c>
      <c r="E2360" s="34" t="s">
        <v>93</v>
      </c>
      <c r="F2360" s="34" t="s">
        <v>7724</v>
      </c>
      <c r="G2360" s="34" t="s">
        <v>7725</v>
      </c>
      <c r="H2360" s="34" t="s">
        <v>149</v>
      </c>
      <c r="I2360">
        <v>1</v>
      </c>
      <c r="J2360" s="34" t="s">
        <v>6969</v>
      </c>
      <c r="K2360" s="35">
        <v>48092</v>
      </c>
      <c r="L2360">
        <v>960080.72</v>
      </c>
      <c r="M2360">
        <v>960080.72</v>
      </c>
      <c r="N2360">
        <v>0</v>
      </c>
      <c r="O2360">
        <v>864072.65</v>
      </c>
      <c r="P2360">
        <v>0</v>
      </c>
      <c r="Q2360">
        <v>71383.66</v>
      </c>
      <c r="R2360">
        <v>0</v>
      </c>
      <c r="S2360">
        <v>71383.66</v>
      </c>
    </row>
    <row r="2361" spans="1:19" x14ac:dyDescent="0.25">
      <c r="A2361">
        <v>4</v>
      </c>
      <c r="B2361">
        <v>4332</v>
      </c>
      <c r="C2361" s="34" t="s">
        <v>3736</v>
      </c>
      <c r="D2361" s="34" t="s">
        <v>1012</v>
      </c>
      <c r="E2361" s="34" t="s">
        <v>9</v>
      </c>
      <c r="F2361" s="34" t="s">
        <v>5672</v>
      </c>
      <c r="G2361" s="34" t="s">
        <v>2448</v>
      </c>
      <c r="H2361" s="34" t="s">
        <v>107</v>
      </c>
      <c r="I2361">
        <v>1</v>
      </c>
      <c r="J2361" s="34" t="s">
        <v>6969</v>
      </c>
      <c r="K2361" s="35">
        <v>43588</v>
      </c>
      <c r="L2361">
        <v>57827.88</v>
      </c>
      <c r="M2361">
        <v>57827.88</v>
      </c>
      <c r="N2361">
        <v>0</v>
      </c>
      <c r="O2361">
        <v>52045.09</v>
      </c>
      <c r="P2361">
        <v>0</v>
      </c>
      <c r="Q2361">
        <v>4337.09</v>
      </c>
      <c r="R2361">
        <v>4337.09</v>
      </c>
      <c r="S2361">
        <v>0</v>
      </c>
    </row>
    <row r="2362" spans="1:19" x14ac:dyDescent="0.25">
      <c r="A2362">
        <v>4</v>
      </c>
      <c r="B2362">
        <v>4332</v>
      </c>
      <c r="C2362" s="34" t="s">
        <v>3736</v>
      </c>
      <c r="D2362" s="34" t="s">
        <v>668</v>
      </c>
      <c r="E2362" s="34" t="s">
        <v>93</v>
      </c>
      <c r="F2362" s="34" t="s">
        <v>5673</v>
      </c>
      <c r="G2362" s="34" t="s">
        <v>2213</v>
      </c>
      <c r="H2362" s="34" t="s">
        <v>86</v>
      </c>
      <c r="I2362">
        <v>1</v>
      </c>
      <c r="J2362" s="34" t="s">
        <v>6969</v>
      </c>
      <c r="K2362" s="35">
        <v>43503</v>
      </c>
      <c r="L2362">
        <v>21262</v>
      </c>
      <c r="M2362">
        <v>21262</v>
      </c>
      <c r="N2362">
        <v>0</v>
      </c>
      <c r="O2362">
        <v>19135.8</v>
      </c>
      <c r="P2362">
        <v>0</v>
      </c>
      <c r="Q2362">
        <v>1594.65</v>
      </c>
      <c r="R2362">
        <v>1594.65</v>
      </c>
      <c r="S2362">
        <v>0</v>
      </c>
    </row>
    <row r="2363" spans="1:19" x14ac:dyDescent="0.25">
      <c r="A2363">
        <v>4</v>
      </c>
      <c r="B2363">
        <v>4332</v>
      </c>
      <c r="C2363" s="34" t="s">
        <v>3736</v>
      </c>
      <c r="D2363" s="34" t="s">
        <v>1794</v>
      </c>
      <c r="E2363" s="34" t="s">
        <v>25</v>
      </c>
      <c r="F2363" s="34" t="s">
        <v>5674</v>
      </c>
      <c r="G2363" s="34" t="s">
        <v>2552</v>
      </c>
      <c r="H2363" s="34" t="s">
        <v>149</v>
      </c>
      <c r="I2363">
        <v>1</v>
      </c>
      <c r="J2363" s="34" t="s">
        <v>6969</v>
      </c>
      <c r="K2363" s="35">
        <v>43588</v>
      </c>
      <c r="L2363">
        <v>4969.95</v>
      </c>
      <c r="M2363">
        <v>4969.95</v>
      </c>
      <c r="N2363">
        <v>0</v>
      </c>
      <c r="O2363">
        <v>4472.96</v>
      </c>
      <c r="P2363">
        <v>0</v>
      </c>
      <c r="Q2363">
        <v>372.75</v>
      </c>
      <c r="R2363">
        <v>372.75</v>
      </c>
      <c r="S2363">
        <v>0</v>
      </c>
    </row>
    <row r="2364" spans="1:19" x14ac:dyDescent="0.25">
      <c r="A2364">
        <v>4</v>
      </c>
      <c r="B2364">
        <v>4332</v>
      </c>
      <c r="C2364" s="34" t="s">
        <v>3736</v>
      </c>
      <c r="D2364" s="34" t="s">
        <v>1438</v>
      </c>
      <c r="E2364" s="34" t="s">
        <v>60</v>
      </c>
      <c r="F2364" s="34" t="s">
        <v>5675</v>
      </c>
      <c r="G2364" s="34" t="s">
        <v>2233</v>
      </c>
      <c r="H2364" s="34" t="s">
        <v>124</v>
      </c>
      <c r="I2364">
        <v>1</v>
      </c>
      <c r="J2364" s="34" t="s">
        <v>6969</v>
      </c>
      <c r="K2364" s="35">
        <v>43503</v>
      </c>
      <c r="L2364">
        <v>14009.55</v>
      </c>
      <c r="M2364">
        <v>14009.55</v>
      </c>
      <c r="N2364">
        <v>0</v>
      </c>
      <c r="O2364">
        <v>12608.6</v>
      </c>
      <c r="P2364">
        <v>0</v>
      </c>
      <c r="Q2364">
        <v>1050.72</v>
      </c>
      <c r="R2364">
        <v>1050.72</v>
      </c>
      <c r="S2364">
        <v>0</v>
      </c>
    </row>
    <row r="2365" spans="1:19" x14ac:dyDescent="0.25">
      <c r="A2365">
        <v>4</v>
      </c>
      <c r="B2365">
        <v>4332</v>
      </c>
      <c r="C2365" s="34" t="s">
        <v>3736</v>
      </c>
      <c r="D2365" s="34" t="s">
        <v>931</v>
      </c>
      <c r="E2365" s="34" t="s">
        <v>25</v>
      </c>
      <c r="F2365" s="34" t="s">
        <v>5676</v>
      </c>
      <c r="G2365" s="34" t="s">
        <v>932</v>
      </c>
      <c r="H2365" s="34" t="s">
        <v>100</v>
      </c>
      <c r="I2365">
        <v>1</v>
      </c>
      <c r="J2365" s="34" t="s">
        <v>6969</v>
      </c>
      <c r="K2365" s="35">
        <v>43790</v>
      </c>
      <c r="L2365">
        <v>160446.85999999999</v>
      </c>
      <c r="M2365">
        <v>160446.85999999999</v>
      </c>
      <c r="N2365">
        <v>0</v>
      </c>
      <c r="O2365">
        <v>144402.17000000001</v>
      </c>
      <c r="P2365">
        <v>0</v>
      </c>
      <c r="Q2365">
        <v>12033.52</v>
      </c>
      <c r="R2365">
        <v>12033.51</v>
      </c>
      <c r="S2365">
        <v>0.01</v>
      </c>
    </row>
    <row r="2366" spans="1:19" x14ac:dyDescent="0.25">
      <c r="A2366">
        <v>4</v>
      </c>
      <c r="B2366">
        <v>4332</v>
      </c>
      <c r="C2366" s="34" t="s">
        <v>3736</v>
      </c>
      <c r="D2366" s="34" t="s">
        <v>129</v>
      </c>
      <c r="E2366" s="34" t="s">
        <v>9</v>
      </c>
      <c r="F2366" s="34" t="s">
        <v>7726</v>
      </c>
      <c r="G2366" s="34" t="s">
        <v>7727</v>
      </c>
      <c r="H2366" s="34" t="s">
        <v>86</v>
      </c>
      <c r="I2366">
        <v>1</v>
      </c>
      <c r="J2366" s="34" t="s">
        <v>6969</v>
      </c>
      <c r="K2366" s="35">
        <v>43983</v>
      </c>
      <c r="L2366">
        <v>923262.8</v>
      </c>
      <c r="M2366">
        <v>923262.8</v>
      </c>
      <c r="N2366">
        <v>0</v>
      </c>
      <c r="O2366">
        <v>923262.8</v>
      </c>
      <c r="P2366">
        <v>0</v>
      </c>
      <c r="Q2366">
        <v>0</v>
      </c>
      <c r="R2366">
        <v>0</v>
      </c>
      <c r="S2366">
        <v>0</v>
      </c>
    </row>
    <row r="2367" spans="1:19" x14ac:dyDescent="0.25">
      <c r="A2367">
        <v>4</v>
      </c>
      <c r="B2367">
        <v>4332</v>
      </c>
      <c r="C2367" s="34" t="s">
        <v>3736</v>
      </c>
      <c r="D2367" s="34" t="s">
        <v>1909</v>
      </c>
      <c r="E2367" s="34" t="s">
        <v>9</v>
      </c>
      <c r="F2367" s="34" t="s">
        <v>5677</v>
      </c>
      <c r="G2367" s="34" t="s">
        <v>2354</v>
      </c>
      <c r="H2367" s="34" t="s">
        <v>104</v>
      </c>
      <c r="I2367">
        <v>1</v>
      </c>
      <c r="J2367" s="34" t="s">
        <v>6969</v>
      </c>
      <c r="K2367" s="35">
        <v>43503</v>
      </c>
      <c r="L2367">
        <v>6151.5</v>
      </c>
      <c r="M2367">
        <v>6151.5</v>
      </c>
      <c r="N2367">
        <v>0</v>
      </c>
      <c r="O2367">
        <v>5536.35</v>
      </c>
      <c r="P2367">
        <v>0</v>
      </c>
      <c r="Q2367">
        <v>461.36</v>
      </c>
      <c r="R2367">
        <v>461.36</v>
      </c>
      <c r="S2367">
        <v>0</v>
      </c>
    </row>
    <row r="2368" spans="1:19" x14ac:dyDescent="0.25">
      <c r="A2368">
        <v>4</v>
      </c>
      <c r="B2368">
        <v>4332</v>
      </c>
      <c r="C2368" s="34" t="s">
        <v>3736</v>
      </c>
      <c r="D2368" s="34" t="s">
        <v>970</v>
      </c>
      <c r="E2368" s="34" t="s">
        <v>439</v>
      </c>
      <c r="F2368" s="34" t="s">
        <v>7728</v>
      </c>
      <c r="G2368" s="34" t="s">
        <v>7729</v>
      </c>
      <c r="H2368" s="34" t="s">
        <v>86</v>
      </c>
      <c r="I2368">
        <v>1</v>
      </c>
      <c r="J2368" s="34" t="s">
        <v>6969</v>
      </c>
      <c r="K2368" s="35">
        <v>43503</v>
      </c>
      <c r="L2368">
        <v>62743.59</v>
      </c>
      <c r="M2368">
        <v>62743.59</v>
      </c>
      <c r="N2368">
        <v>0</v>
      </c>
      <c r="O2368">
        <v>62743.59</v>
      </c>
      <c r="P2368">
        <v>0</v>
      </c>
      <c r="Q2368">
        <v>0</v>
      </c>
      <c r="R2368">
        <v>0</v>
      </c>
      <c r="S2368">
        <v>0</v>
      </c>
    </row>
    <row r="2369" spans="1:19" x14ac:dyDescent="0.25">
      <c r="A2369">
        <v>4</v>
      </c>
      <c r="B2369">
        <v>4332</v>
      </c>
      <c r="C2369" s="34" t="s">
        <v>3736</v>
      </c>
      <c r="D2369" s="34" t="s">
        <v>371</v>
      </c>
      <c r="E2369" s="34" t="s">
        <v>21</v>
      </c>
      <c r="F2369" s="34" t="s">
        <v>5678</v>
      </c>
      <c r="G2369" s="34" t="s">
        <v>2378</v>
      </c>
      <c r="H2369" s="34" t="s">
        <v>100</v>
      </c>
      <c r="I2369">
        <v>1</v>
      </c>
      <c r="J2369" s="34" t="s">
        <v>6969</v>
      </c>
      <c r="K2369" s="35">
        <v>43503</v>
      </c>
      <c r="L2369">
        <v>18374</v>
      </c>
      <c r="M2369">
        <v>18374</v>
      </c>
      <c r="N2369">
        <v>0</v>
      </c>
      <c r="O2369">
        <v>16536.599999999999</v>
      </c>
      <c r="P2369">
        <v>0</v>
      </c>
      <c r="Q2369">
        <v>1378.05</v>
      </c>
      <c r="R2369">
        <v>1378.05</v>
      </c>
      <c r="S2369">
        <v>0</v>
      </c>
    </row>
    <row r="2370" spans="1:19" x14ac:dyDescent="0.25">
      <c r="A2370">
        <v>4</v>
      </c>
      <c r="B2370">
        <v>4332</v>
      </c>
      <c r="C2370" s="34" t="s">
        <v>3736</v>
      </c>
      <c r="D2370" s="34" t="s">
        <v>2123</v>
      </c>
      <c r="E2370" s="34" t="s">
        <v>76</v>
      </c>
      <c r="F2370" s="34" t="s">
        <v>5679</v>
      </c>
      <c r="G2370" s="34" t="s">
        <v>3293</v>
      </c>
      <c r="H2370" s="34" t="s">
        <v>100</v>
      </c>
      <c r="I2370">
        <v>0</v>
      </c>
      <c r="J2370" s="34" t="s">
        <v>6969</v>
      </c>
      <c r="K2370" s="35">
        <v>43816</v>
      </c>
      <c r="L2370">
        <v>49552.74</v>
      </c>
      <c r="M2370">
        <v>49552.74</v>
      </c>
      <c r="N2370">
        <v>0</v>
      </c>
      <c r="O2370">
        <v>44597.47</v>
      </c>
      <c r="P2370">
        <v>0</v>
      </c>
      <c r="Q2370">
        <v>3716.46</v>
      </c>
      <c r="R2370">
        <v>3716.46</v>
      </c>
      <c r="S2370">
        <v>0</v>
      </c>
    </row>
    <row r="2371" spans="1:19" x14ac:dyDescent="0.25">
      <c r="A2371">
        <v>4</v>
      </c>
      <c r="B2371">
        <v>4332</v>
      </c>
      <c r="C2371" s="34" t="s">
        <v>3736</v>
      </c>
      <c r="D2371" s="34" t="s">
        <v>1860</v>
      </c>
      <c r="E2371" s="34" t="s">
        <v>147</v>
      </c>
      <c r="F2371" s="34" t="s">
        <v>5680</v>
      </c>
      <c r="G2371" s="34" t="s">
        <v>3125</v>
      </c>
      <c r="H2371" s="34" t="s">
        <v>107</v>
      </c>
      <c r="I2371">
        <v>0.25</v>
      </c>
      <c r="J2371" s="34" t="s">
        <v>6969</v>
      </c>
      <c r="K2371" s="35">
        <v>48092</v>
      </c>
      <c r="L2371">
        <v>360853.46</v>
      </c>
      <c r="M2371">
        <v>323249</v>
      </c>
      <c r="N2371">
        <v>-37604.46</v>
      </c>
      <c r="O2371">
        <v>290924.09999999998</v>
      </c>
      <c r="P2371">
        <v>-33844.01</v>
      </c>
      <c r="Q2371">
        <v>0</v>
      </c>
      <c r="R2371">
        <v>0</v>
      </c>
      <c r="S2371">
        <v>0</v>
      </c>
    </row>
    <row r="2372" spans="1:19" x14ac:dyDescent="0.25">
      <c r="A2372">
        <v>4</v>
      </c>
      <c r="B2372">
        <v>4332</v>
      </c>
      <c r="C2372" s="34" t="s">
        <v>3736</v>
      </c>
      <c r="D2372" s="34" t="s">
        <v>1028</v>
      </c>
      <c r="E2372" s="34" t="s">
        <v>238</v>
      </c>
      <c r="F2372" s="34" t="s">
        <v>5681</v>
      </c>
      <c r="G2372" s="34" t="s">
        <v>2341</v>
      </c>
      <c r="H2372" s="34" t="s">
        <v>124</v>
      </c>
      <c r="I2372">
        <v>1</v>
      </c>
      <c r="J2372" s="34" t="s">
        <v>6969</v>
      </c>
      <c r="K2372" s="35">
        <v>43503</v>
      </c>
      <c r="L2372">
        <v>47256.92</v>
      </c>
      <c r="M2372">
        <v>47256.92</v>
      </c>
      <c r="N2372">
        <v>0</v>
      </c>
      <c r="O2372">
        <v>42531.23</v>
      </c>
      <c r="P2372">
        <v>0</v>
      </c>
      <c r="Q2372">
        <v>3544.27</v>
      </c>
      <c r="R2372">
        <v>3544.27</v>
      </c>
      <c r="S2372">
        <v>0</v>
      </c>
    </row>
    <row r="2373" spans="1:19" x14ac:dyDescent="0.25">
      <c r="A2373">
        <v>4</v>
      </c>
      <c r="B2373">
        <v>4332</v>
      </c>
      <c r="C2373" s="34" t="s">
        <v>3736</v>
      </c>
      <c r="D2373" s="34" t="s">
        <v>977</v>
      </c>
      <c r="E2373" s="34" t="s">
        <v>263</v>
      </c>
      <c r="F2373" s="34" t="s">
        <v>7730</v>
      </c>
      <c r="G2373" s="34" t="s">
        <v>7731</v>
      </c>
      <c r="H2373" s="34" t="s">
        <v>86</v>
      </c>
      <c r="I2373">
        <v>1</v>
      </c>
      <c r="J2373" s="34" t="s">
        <v>6969</v>
      </c>
      <c r="K2373" s="35">
        <v>43333</v>
      </c>
      <c r="L2373">
        <v>18878.599999999999</v>
      </c>
      <c r="M2373">
        <v>18878.599999999999</v>
      </c>
      <c r="N2373">
        <v>0</v>
      </c>
      <c r="O2373">
        <v>18878.599999999999</v>
      </c>
      <c r="P2373">
        <v>0</v>
      </c>
      <c r="Q2373">
        <v>0</v>
      </c>
      <c r="R2373">
        <v>0</v>
      </c>
      <c r="S2373">
        <v>0</v>
      </c>
    </row>
    <row r="2374" spans="1:19" x14ac:dyDescent="0.25">
      <c r="A2374">
        <v>4</v>
      </c>
      <c r="B2374">
        <v>4332</v>
      </c>
      <c r="C2374" s="34" t="s">
        <v>3736</v>
      </c>
      <c r="D2374" s="34" t="s">
        <v>1438</v>
      </c>
      <c r="E2374" s="34" t="s">
        <v>60</v>
      </c>
      <c r="F2374" s="34" t="s">
        <v>5682</v>
      </c>
      <c r="G2374" s="34" t="s">
        <v>2260</v>
      </c>
      <c r="H2374" s="34" t="s">
        <v>149</v>
      </c>
      <c r="I2374">
        <v>1</v>
      </c>
      <c r="J2374" s="34" t="s">
        <v>6969</v>
      </c>
      <c r="K2374" s="35">
        <v>44123</v>
      </c>
      <c r="L2374">
        <v>159877.35</v>
      </c>
      <c r="M2374">
        <v>146101.96</v>
      </c>
      <c r="N2374">
        <v>-13775.39</v>
      </c>
      <c r="O2374">
        <v>131491.76999999999</v>
      </c>
      <c r="P2374">
        <v>-12397.85</v>
      </c>
      <c r="Q2374">
        <v>10957.64</v>
      </c>
      <c r="R2374">
        <v>10957.64</v>
      </c>
      <c r="S2374">
        <v>0</v>
      </c>
    </row>
    <row r="2375" spans="1:19" x14ac:dyDescent="0.25">
      <c r="A2375">
        <v>4</v>
      </c>
      <c r="B2375">
        <v>4332</v>
      </c>
      <c r="C2375" s="34" t="s">
        <v>3736</v>
      </c>
      <c r="D2375" s="34" t="s">
        <v>1400</v>
      </c>
      <c r="E2375" s="34" t="s">
        <v>147</v>
      </c>
      <c r="F2375" s="34" t="s">
        <v>5683</v>
      </c>
      <c r="G2375" s="34" t="s">
        <v>2352</v>
      </c>
      <c r="H2375" s="34" t="s">
        <v>107</v>
      </c>
      <c r="I2375">
        <v>1</v>
      </c>
      <c r="J2375" s="34" t="s">
        <v>6969</v>
      </c>
      <c r="K2375" s="35">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s="34" t="s">
        <v>3736</v>
      </c>
      <c r="D2376" s="34" t="s">
        <v>2894</v>
      </c>
      <c r="E2376" s="34" t="s">
        <v>93</v>
      </c>
      <c r="F2376" s="34" t="s">
        <v>7732</v>
      </c>
      <c r="G2376" s="34" t="s">
        <v>7733</v>
      </c>
      <c r="H2376" s="34" t="s">
        <v>149</v>
      </c>
      <c r="I2376">
        <v>1</v>
      </c>
      <c r="J2376" s="34" t="s">
        <v>6969</v>
      </c>
      <c r="K2376" s="35">
        <v>48092</v>
      </c>
      <c r="L2376">
        <v>484635.62</v>
      </c>
      <c r="M2376">
        <v>484635.62</v>
      </c>
      <c r="N2376">
        <v>0</v>
      </c>
      <c r="O2376">
        <v>436172.06</v>
      </c>
      <c r="P2376">
        <v>0</v>
      </c>
      <c r="Q2376">
        <v>8915.81</v>
      </c>
      <c r="R2376">
        <v>0</v>
      </c>
      <c r="S2376">
        <v>8915.81</v>
      </c>
    </row>
    <row r="2377" spans="1:19" x14ac:dyDescent="0.25">
      <c r="A2377">
        <v>4</v>
      </c>
      <c r="B2377">
        <v>4332</v>
      </c>
      <c r="C2377" s="34" t="s">
        <v>3736</v>
      </c>
      <c r="D2377" s="34" t="s">
        <v>1257</v>
      </c>
      <c r="E2377" s="34" t="s">
        <v>37</v>
      </c>
      <c r="F2377" s="34" t="s">
        <v>5684</v>
      </c>
      <c r="G2377" s="34" t="s">
        <v>2297</v>
      </c>
      <c r="H2377" s="34" t="s">
        <v>100</v>
      </c>
      <c r="I2377">
        <v>0</v>
      </c>
      <c r="J2377" s="34" t="s">
        <v>6969</v>
      </c>
      <c r="K2377" s="35">
        <v>43899</v>
      </c>
      <c r="L2377">
        <v>25470.94</v>
      </c>
      <c r="M2377">
        <v>51000</v>
      </c>
      <c r="N2377">
        <v>25529.06</v>
      </c>
      <c r="O2377">
        <v>45900</v>
      </c>
      <c r="P2377">
        <v>22976.15</v>
      </c>
      <c r="Q2377">
        <v>3825</v>
      </c>
      <c r="R2377">
        <v>3825</v>
      </c>
      <c r="S2377">
        <v>0</v>
      </c>
    </row>
    <row r="2378" spans="1:19" x14ac:dyDescent="0.25">
      <c r="A2378">
        <v>4</v>
      </c>
      <c r="B2378">
        <v>4332</v>
      </c>
      <c r="C2378" s="34" t="s">
        <v>3736</v>
      </c>
      <c r="D2378" s="34" t="s">
        <v>2541</v>
      </c>
      <c r="E2378" s="34" t="s">
        <v>9</v>
      </c>
      <c r="F2378" s="34" t="s">
        <v>5685</v>
      </c>
      <c r="G2378" s="34" t="s">
        <v>2542</v>
      </c>
      <c r="H2378" s="34" t="s">
        <v>124</v>
      </c>
      <c r="I2378">
        <v>1</v>
      </c>
      <c r="J2378" s="34" t="s">
        <v>6969</v>
      </c>
      <c r="K2378" s="35">
        <v>43588</v>
      </c>
      <c r="L2378">
        <v>10255</v>
      </c>
      <c r="M2378">
        <v>10255</v>
      </c>
      <c r="N2378">
        <v>0</v>
      </c>
      <c r="O2378">
        <v>9229.5</v>
      </c>
      <c r="P2378">
        <v>0</v>
      </c>
      <c r="Q2378">
        <v>769.13</v>
      </c>
      <c r="R2378">
        <v>769.13</v>
      </c>
      <c r="S2378">
        <v>0</v>
      </c>
    </row>
    <row r="2379" spans="1:19" x14ac:dyDescent="0.25">
      <c r="A2379">
        <v>4</v>
      </c>
      <c r="B2379">
        <v>4332</v>
      </c>
      <c r="C2379" s="34" t="s">
        <v>3736</v>
      </c>
      <c r="D2379" s="34" t="s">
        <v>1728</v>
      </c>
      <c r="E2379" s="34" t="s">
        <v>122</v>
      </c>
      <c r="F2379" s="34" t="s">
        <v>5686</v>
      </c>
      <c r="G2379" s="34" t="s">
        <v>2787</v>
      </c>
      <c r="H2379" s="34" t="s">
        <v>124</v>
      </c>
      <c r="I2379">
        <v>1</v>
      </c>
      <c r="J2379" s="34" t="s">
        <v>6969</v>
      </c>
      <c r="K2379" s="35">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s="34" t="s">
        <v>3736</v>
      </c>
      <c r="D2380" s="34" t="s">
        <v>2433</v>
      </c>
      <c r="E2380" s="34" t="s">
        <v>9</v>
      </c>
      <c r="F2380" s="34" t="s">
        <v>5687</v>
      </c>
      <c r="G2380" s="34" t="s">
        <v>2434</v>
      </c>
      <c r="H2380" s="34" t="s">
        <v>86</v>
      </c>
      <c r="I2380">
        <v>0.33</v>
      </c>
      <c r="J2380" s="34" t="s">
        <v>6969</v>
      </c>
      <c r="K2380" s="35">
        <v>43788</v>
      </c>
      <c r="L2380">
        <v>51373.27</v>
      </c>
      <c r="M2380">
        <v>51373.27</v>
      </c>
      <c r="N2380">
        <v>0</v>
      </c>
      <c r="O2380">
        <v>46235.94</v>
      </c>
      <c r="P2380">
        <v>0</v>
      </c>
      <c r="Q2380">
        <v>3853</v>
      </c>
      <c r="R2380">
        <v>3853</v>
      </c>
      <c r="S2380">
        <v>0</v>
      </c>
    </row>
    <row r="2381" spans="1:19" x14ac:dyDescent="0.25">
      <c r="A2381">
        <v>4</v>
      </c>
      <c r="B2381">
        <v>4332</v>
      </c>
      <c r="C2381" s="34" t="s">
        <v>3736</v>
      </c>
      <c r="D2381" s="34" t="s">
        <v>1368</v>
      </c>
      <c r="E2381" s="34" t="s">
        <v>9</v>
      </c>
      <c r="F2381" s="34" t="s">
        <v>5688</v>
      </c>
      <c r="G2381" s="34" t="s">
        <v>2765</v>
      </c>
      <c r="H2381" s="34" t="s">
        <v>86</v>
      </c>
      <c r="I2381">
        <v>0.79</v>
      </c>
      <c r="J2381" s="34" t="s">
        <v>6969</v>
      </c>
      <c r="K2381" s="35">
        <v>48092</v>
      </c>
      <c r="L2381">
        <v>712244.68</v>
      </c>
      <c r="M2381">
        <v>879431.68000000005</v>
      </c>
      <c r="N2381">
        <v>167187</v>
      </c>
      <c r="O2381">
        <v>791488.51</v>
      </c>
      <c r="P2381">
        <v>150468.29999999999</v>
      </c>
      <c r="Q2381">
        <v>53228.46</v>
      </c>
      <c r="R2381">
        <v>53228.46</v>
      </c>
      <c r="S2381">
        <v>0</v>
      </c>
    </row>
    <row r="2382" spans="1:19" x14ac:dyDescent="0.25">
      <c r="A2382">
        <v>4</v>
      </c>
      <c r="B2382">
        <v>4332</v>
      </c>
      <c r="C2382" s="34" t="s">
        <v>3736</v>
      </c>
      <c r="D2382" s="34" t="s">
        <v>548</v>
      </c>
      <c r="E2382" s="34" t="s">
        <v>9</v>
      </c>
      <c r="F2382" s="34" t="s">
        <v>5689</v>
      </c>
      <c r="G2382" s="34" t="s">
        <v>3110</v>
      </c>
      <c r="H2382" s="34" t="s">
        <v>149</v>
      </c>
      <c r="I2382">
        <v>0</v>
      </c>
      <c r="J2382" s="34" t="s">
        <v>6969</v>
      </c>
      <c r="K2382" s="35">
        <v>43917</v>
      </c>
      <c r="L2382">
        <v>57311.41</v>
      </c>
      <c r="M2382">
        <v>57311.41</v>
      </c>
      <c r="N2382">
        <v>0</v>
      </c>
      <c r="O2382">
        <v>51580.27</v>
      </c>
      <c r="P2382">
        <v>0</v>
      </c>
      <c r="Q2382">
        <v>4298.3599999999997</v>
      </c>
      <c r="R2382">
        <v>4298.3599999999997</v>
      </c>
      <c r="S2382">
        <v>0</v>
      </c>
    </row>
    <row r="2383" spans="1:19" x14ac:dyDescent="0.25">
      <c r="A2383">
        <v>4</v>
      </c>
      <c r="B2383">
        <v>4332</v>
      </c>
      <c r="C2383" s="34" t="s">
        <v>3736</v>
      </c>
      <c r="D2383" s="34" t="s">
        <v>747</v>
      </c>
      <c r="E2383" s="34" t="s">
        <v>48</v>
      </c>
      <c r="F2383" s="34" t="s">
        <v>5690</v>
      </c>
      <c r="G2383" s="34" t="s">
        <v>573</v>
      </c>
      <c r="H2383" s="34" t="s">
        <v>107</v>
      </c>
      <c r="I2383">
        <v>1</v>
      </c>
      <c r="J2383" s="34" t="s">
        <v>6969</v>
      </c>
      <c r="K2383" s="35">
        <v>43952</v>
      </c>
      <c r="L2383">
        <v>3192.65</v>
      </c>
      <c r="M2383">
        <v>3192.65</v>
      </c>
      <c r="N2383">
        <v>0</v>
      </c>
      <c r="O2383">
        <v>2873.39</v>
      </c>
      <c r="P2383">
        <v>0</v>
      </c>
      <c r="Q2383">
        <v>239.45</v>
      </c>
      <c r="R2383">
        <v>239.45</v>
      </c>
      <c r="S2383">
        <v>0</v>
      </c>
    </row>
    <row r="2384" spans="1:19" x14ac:dyDescent="0.25">
      <c r="A2384">
        <v>4</v>
      </c>
      <c r="B2384">
        <v>4332</v>
      </c>
      <c r="C2384" s="34" t="s">
        <v>3736</v>
      </c>
      <c r="D2384" s="34" t="s">
        <v>1257</v>
      </c>
      <c r="E2384" s="34" t="s">
        <v>37</v>
      </c>
      <c r="F2384" s="34" t="s">
        <v>5691</v>
      </c>
      <c r="G2384" s="34" t="s">
        <v>2393</v>
      </c>
      <c r="H2384" s="34" t="s">
        <v>104</v>
      </c>
      <c r="I2384">
        <v>0</v>
      </c>
      <c r="J2384" s="34" t="s">
        <v>6969</v>
      </c>
      <c r="K2384" s="35">
        <v>43503</v>
      </c>
      <c r="L2384">
        <v>33541.99</v>
      </c>
      <c r="M2384">
        <v>33541.99</v>
      </c>
      <c r="N2384">
        <v>0</v>
      </c>
      <c r="O2384">
        <v>30187.79</v>
      </c>
      <c r="P2384">
        <v>0</v>
      </c>
      <c r="Q2384">
        <v>2515.65</v>
      </c>
      <c r="R2384">
        <v>2515.65</v>
      </c>
      <c r="S2384">
        <v>0</v>
      </c>
    </row>
    <row r="2385" spans="1:19" x14ac:dyDescent="0.25">
      <c r="A2385">
        <v>4</v>
      </c>
      <c r="B2385">
        <v>4332</v>
      </c>
      <c r="C2385" s="34" t="s">
        <v>3736</v>
      </c>
      <c r="D2385" s="34" t="s">
        <v>2013</v>
      </c>
      <c r="E2385" s="34" t="s">
        <v>76</v>
      </c>
      <c r="F2385" s="34" t="s">
        <v>5692</v>
      </c>
      <c r="G2385" s="34" t="s">
        <v>2482</v>
      </c>
      <c r="H2385" s="34" t="s">
        <v>124</v>
      </c>
      <c r="I2385">
        <v>0</v>
      </c>
      <c r="J2385" s="34" t="s">
        <v>6969</v>
      </c>
      <c r="K2385" s="35">
        <v>43760</v>
      </c>
      <c r="L2385">
        <v>28882.71</v>
      </c>
      <c r="M2385">
        <v>28882.71</v>
      </c>
      <c r="N2385">
        <v>0</v>
      </c>
      <c r="O2385">
        <v>25994.44</v>
      </c>
      <c r="P2385">
        <v>0</v>
      </c>
      <c r="Q2385">
        <v>2166.1999999999998</v>
      </c>
      <c r="R2385">
        <v>2166.1999999999998</v>
      </c>
      <c r="S2385">
        <v>0</v>
      </c>
    </row>
    <row r="2386" spans="1:19" x14ac:dyDescent="0.25">
      <c r="A2386">
        <v>4</v>
      </c>
      <c r="B2386">
        <v>4332</v>
      </c>
      <c r="C2386" s="34" t="s">
        <v>3736</v>
      </c>
      <c r="D2386" s="34" t="s">
        <v>1257</v>
      </c>
      <c r="E2386" s="34" t="s">
        <v>37</v>
      </c>
      <c r="F2386" s="34" t="s">
        <v>5693</v>
      </c>
      <c r="G2386" s="34" t="s">
        <v>2387</v>
      </c>
      <c r="H2386" s="34" t="s">
        <v>107</v>
      </c>
      <c r="I2386">
        <v>0</v>
      </c>
      <c r="J2386" s="34" t="s">
        <v>6969</v>
      </c>
      <c r="K2386" s="35">
        <v>43760</v>
      </c>
      <c r="L2386">
        <v>76930.880000000005</v>
      </c>
      <c r="M2386">
        <v>76930.880000000005</v>
      </c>
      <c r="N2386">
        <v>0</v>
      </c>
      <c r="O2386">
        <v>69237.789999999994</v>
      </c>
      <c r="P2386">
        <v>0</v>
      </c>
      <c r="Q2386">
        <v>5769.82</v>
      </c>
      <c r="R2386">
        <v>5769.82</v>
      </c>
      <c r="S2386">
        <v>0</v>
      </c>
    </row>
    <row r="2387" spans="1:19" x14ac:dyDescent="0.25">
      <c r="A2387">
        <v>4</v>
      </c>
      <c r="B2387">
        <v>4332</v>
      </c>
      <c r="C2387" s="34" t="s">
        <v>3736</v>
      </c>
      <c r="D2387" s="34" t="s">
        <v>81</v>
      </c>
      <c r="E2387" s="34" t="s">
        <v>82</v>
      </c>
      <c r="F2387" s="34" t="s">
        <v>5694</v>
      </c>
      <c r="G2387" s="34" t="s">
        <v>1976</v>
      </c>
      <c r="H2387" s="34" t="s">
        <v>104</v>
      </c>
      <c r="I2387">
        <v>0.25</v>
      </c>
      <c r="J2387" s="34" t="s">
        <v>6969</v>
      </c>
      <c r="K2387" s="35">
        <v>48092</v>
      </c>
      <c r="L2387">
        <v>534053</v>
      </c>
      <c r="M2387">
        <v>534053</v>
      </c>
      <c r="N2387">
        <v>0</v>
      </c>
      <c r="O2387">
        <v>480647.7</v>
      </c>
      <c r="P2387">
        <v>0</v>
      </c>
      <c r="Q2387">
        <v>1836</v>
      </c>
      <c r="R2387">
        <v>0</v>
      </c>
      <c r="S2387">
        <v>1836</v>
      </c>
    </row>
    <row r="2388" spans="1:19" x14ac:dyDescent="0.25">
      <c r="A2388">
        <v>4</v>
      </c>
      <c r="B2388">
        <v>4332</v>
      </c>
      <c r="C2388" s="34" t="s">
        <v>3736</v>
      </c>
      <c r="D2388" s="34" t="s">
        <v>1670</v>
      </c>
      <c r="E2388" s="34" t="s">
        <v>60</v>
      </c>
      <c r="F2388" s="34" t="s">
        <v>5695</v>
      </c>
      <c r="G2388" s="34" t="s">
        <v>3009</v>
      </c>
      <c r="H2388" s="34" t="s">
        <v>107</v>
      </c>
      <c r="I2388">
        <v>1</v>
      </c>
      <c r="J2388" s="34" t="s">
        <v>6969</v>
      </c>
      <c r="K2388" s="35">
        <v>43851</v>
      </c>
      <c r="L2388">
        <v>35400</v>
      </c>
      <c r="M2388">
        <v>35400</v>
      </c>
      <c r="N2388">
        <v>0</v>
      </c>
      <c r="O2388">
        <v>31860</v>
      </c>
      <c r="P2388">
        <v>0</v>
      </c>
      <c r="Q2388">
        <v>2655</v>
      </c>
      <c r="R2388">
        <v>2655</v>
      </c>
      <c r="S2388">
        <v>0</v>
      </c>
    </row>
    <row r="2389" spans="1:19" x14ac:dyDescent="0.25">
      <c r="A2389">
        <v>4</v>
      </c>
      <c r="B2389">
        <v>4332</v>
      </c>
      <c r="C2389" s="34" t="s">
        <v>3736</v>
      </c>
      <c r="D2389" s="34" t="s">
        <v>371</v>
      </c>
      <c r="E2389" s="34" t="s">
        <v>21</v>
      </c>
      <c r="F2389" s="34" t="s">
        <v>5696</v>
      </c>
      <c r="G2389" s="34" t="s">
        <v>2508</v>
      </c>
      <c r="H2389" s="34" t="s">
        <v>100</v>
      </c>
      <c r="I2389">
        <v>1</v>
      </c>
      <c r="J2389" s="34" t="s">
        <v>6969</v>
      </c>
      <c r="K2389" s="35">
        <v>43588</v>
      </c>
      <c r="L2389">
        <v>8442</v>
      </c>
      <c r="M2389">
        <v>8442</v>
      </c>
      <c r="N2389">
        <v>0</v>
      </c>
      <c r="O2389">
        <v>7597.8</v>
      </c>
      <c r="P2389">
        <v>0</v>
      </c>
      <c r="Q2389">
        <v>633.15</v>
      </c>
      <c r="R2389">
        <v>633.15</v>
      </c>
      <c r="S2389">
        <v>0</v>
      </c>
    </row>
    <row r="2390" spans="1:19" x14ac:dyDescent="0.25">
      <c r="A2390">
        <v>4</v>
      </c>
      <c r="B2390">
        <v>4332</v>
      </c>
      <c r="C2390" s="34" t="s">
        <v>3736</v>
      </c>
      <c r="D2390" s="34" t="s">
        <v>2013</v>
      </c>
      <c r="E2390" s="34" t="s">
        <v>76</v>
      </c>
      <c r="F2390" s="34" t="s">
        <v>5697</v>
      </c>
      <c r="G2390" s="34" t="s">
        <v>2621</v>
      </c>
      <c r="H2390" s="34" t="s">
        <v>124</v>
      </c>
      <c r="I2390">
        <v>0</v>
      </c>
      <c r="J2390" s="34" t="s">
        <v>6969</v>
      </c>
      <c r="K2390" s="35">
        <v>43760</v>
      </c>
      <c r="L2390">
        <v>17581.87</v>
      </c>
      <c r="M2390">
        <v>17581.87</v>
      </c>
      <c r="N2390">
        <v>0</v>
      </c>
      <c r="O2390">
        <v>15823.68</v>
      </c>
      <c r="P2390">
        <v>0</v>
      </c>
      <c r="Q2390">
        <v>1318.64</v>
      </c>
      <c r="R2390">
        <v>1318.64</v>
      </c>
      <c r="S2390">
        <v>0</v>
      </c>
    </row>
    <row r="2391" spans="1:19" x14ac:dyDescent="0.25">
      <c r="A2391">
        <v>4</v>
      </c>
      <c r="B2391">
        <v>4332</v>
      </c>
      <c r="C2391" s="34" t="s">
        <v>3736</v>
      </c>
      <c r="D2391" s="34" t="s">
        <v>559</v>
      </c>
      <c r="E2391" s="34" t="s">
        <v>27</v>
      </c>
      <c r="F2391" s="34" t="s">
        <v>5698</v>
      </c>
      <c r="G2391" s="34" t="s">
        <v>2333</v>
      </c>
      <c r="H2391" s="34" t="s">
        <v>124</v>
      </c>
      <c r="I2391">
        <v>0.15</v>
      </c>
      <c r="J2391" s="34" t="s">
        <v>6969</v>
      </c>
      <c r="K2391" s="35">
        <v>48092</v>
      </c>
      <c r="L2391">
        <v>159289.63</v>
      </c>
      <c r="M2391">
        <v>159289.63</v>
      </c>
      <c r="N2391">
        <v>0</v>
      </c>
      <c r="O2391">
        <v>143360.67000000001</v>
      </c>
      <c r="P2391">
        <v>0</v>
      </c>
      <c r="Q2391">
        <v>0</v>
      </c>
      <c r="R2391">
        <v>0</v>
      </c>
      <c r="S2391">
        <v>0</v>
      </c>
    </row>
    <row r="2392" spans="1:19" x14ac:dyDescent="0.25">
      <c r="A2392">
        <v>4</v>
      </c>
      <c r="B2392">
        <v>4332</v>
      </c>
      <c r="C2392" s="34" t="s">
        <v>3736</v>
      </c>
      <c r="D2392" s="34" t="s">
        <v>917</v>
      </c>
      <c r="E2392" s="34" t="s">
        <v>25</v>
      </c>
      <c r="F2392" s="34" t="s">
        <v>5699</v>
      </c>
      <c r="G2392" s="34" t="s">
        <v>2314</v>
      </c>
      <c r="H2392" s="34" t="s">
        <v>107</v>
      </c>
      <c r="I2392">
        <v>1</v>
      </c>
      <c r="J2392" s="34" t="s">
        <v>6969</v>
      </c>
      <c r="K2392" s="35">
        <v>43503</v>
      </c>
      <c r="L2392">
        <v>10084.049999999999</v>
      </c>
      <c r="M2392">
        <v>10084.049999999999</v>
      </c>
      <c r="N2392">
        <v>0</v>
      </c>
      <c r="O2392">
        <v>9075.65</v>
      </c>
      <c r="P2392">
        <v>0</v>
      </c>
      <c r="Q2392">
        <v>756.3</v>
      </c>
      <c r="R2392">
        <v>756.3</v>
      </c>
      <c r="S2392">
        <v>0</v>
      </c>
    </row>
    <row r="2393" spans="1:19" x14ac:dyDescent="0.25">
      <c r="A2393">
        <v>4</v>
      </c>
      <c r="B2393">
        <v>4332</v>
      </c>
      <c r="C2393" s="34" t="s">
        <v>3736</v>
      </c>
      <c r="D2393" s="34" t="s">
        <v>747</v>
      </c>
      <c r="E2393" s="34" t="s">
        <v>48</v>
      </c>
      <c r="F2393" s="34" t="s">
        <v>5700</v>
      </c>
      <c r="G2393" s="34" t="s">
        <v>2745</v>
      </c>
      <c r="H2393" s="34" t="s">
        <v>107</v>
      </c>
      <c r="I2393">
        <v>0</v>
      </c>
      <c r="J2393" s="34" t="s">
        <v>6969</v>
      </c>
      <c r="K2393" s="35">
        <v>43676</v>
      </c>
      <c r="L2393">
        <v>4385.25</v>
      </c>
      <c r="M2393">
        <v>4385.25</v>
      </c>
      <c r="N2393">
        <v>0</v>
      </c>
      <c r="O2393">
        <v>3946.73</v>
      </c>
      <c r="P2393">
        <v>0</v>
      </c>
      <c r="Q2393">
        <v>328.89</v>
      </c>
      <c r="R2393">
        <v>328.89</v>
      </c>
      <c r="S2393">
        <v>0</v>
      </c>
    </row>
    <row r="2394" spans="1:19" x14ac:dyDescent="0.25">
      <c r="A2394">
        <v>4</v>
      </c>
      <c r="B2394">
        <v>4332</v>
      </c>
      <c r="C2394" s="34" t="s">
        <v>3736</v>
      </c>
      <c r="D2394" s="34" t="s">
        <v>36</v>
      </c>
      <c r="E2394" s="34" t="s">
        <v>37</v>
      </c>
      <c r="F2394" s="34" t="s">
        <v>5701</v>
      </c>
      <c r="G2394" s="34" t="s">
        <v>2945</v>
      </c>
      <c r="H2394" s="34" t="s">
        <v>124</v>
      </c>
      <c r="I2394">
        <v>1</v>
      </c>
      <c r="J2394" s="34" t="s">
        <v>6969</v>
      </c>
      <c r="K2394" s="35">
        <v>48092</v>
      </c>
      <c r="L2394">
        <v>510321.98</v>
      </c>
      <c r="M2394">
        <v>510321.98</v>
      </c>
      <c r="N2394">
        <v>0</v>
      </c>
      <c r="O2394">
        <v>459289.78</v>
      </c>
      <c r="P2394">
        <v>0</v>
      </c>
      <c r="Q2394">
        <v>0</v>
      </c>
      <c r="R2394">
        <v>0</v>
      </c>
      <c r="S2394">
        <v>0</v>
      </c>
    </row>
    <row r="2395" spans="1:19" x14ac:dyDescent="0.25">
      <c r="A2395">
        <v>4</v>
      </c>
      <c r="B2395">
        <v>4332</v>
      </c>
      <c r="C2395" s="34" t="s">
        <v>3736</v>
      </c>
      <c r="D2395" s="34" t="s">
        <v>712</v>
      </c>
      <c r="E2395" s="34" t="s">
        <v>60</v>
      </c>
      <c r="F2395" s="34" t="s">
        <v>5702</v>
      </c>
      <c r="G2395" s="34" t="s">
        <v>2355</v>
      </c>
      <c r="H2395" s="34" t="s">
        <v>124</v>
      </c>
      <c r="I2395">
        <v>1</v>
      </c>
      <c r="J2395" s="34" t="s">
        <v>6969</v>
      </c>
      <c r="K2395" s="35">
        <v>43503</v>
      </c>
      <c r="L2395">
        <v>7172.45</v>
      </c>
      <c r="M2395">
        <v>7172.45</v>
      </c>
      <c r="N2395">
        <v>0</v>
      </c>
      <c r="O2395">
        <v>6455.21</v>
      </c>
      <c r="P2395">
        <v>0</v>
      </c>
      <c r="Q2395">
        <v>537.92999999999995</v>
      </c>
      <c r="R2395">
        <v>537.92999999999995</v>
      </c>
      <c r="S2395">
        <v>0</v>
      </c>
    </row>
    <row r="2396" spans="1:19" x14ac:dyDescent="0.25">
      <c r="A2396">
        <v>4</v>
      </c>
      <c r="B2396">
        <v>4332</v>
      </c>
      <c r="C2396" s="34" t="s">
        <v>3736</v>
      </c>
      <c r="D2396" s="34" t="s">
        <v>2214</v>
      </c>
      <c r="E2396" s="34" t="s">
        <v>9</v>
      </c>
      <c r="F2396" s="34" t="s">
        <v>5703</v>
      </c>
      <c r="G2396" s="34" t="s">
        <v>2735</v>
      </c>
      <c r="H2396" s="34" t="s">
        <v>107</v>
      </c>
      <c r="I2396">
        <v>0.5</v>
      </c>
      <c r="J2396" s="34" t="s">
        <v>6969</v>
      </c>
      <c r="K2396" s="35">
        <v>43678</v>
      </c>
      <c r="L2396">
        <v>15662.05</v>
      </c>
      <c r="M2396">
        <v>15662.05</v>
      </c>
      <c r="N2396">
        <v>0</v>
      </c>
      <c r="O2396">
        <v>14095.85</v>
      </c>
      <c r="P2396">
        <v>0</v>
      </c>
      <c r="Q2396">
        <v>1174.6500000000001</v>
      </c>
      <c r="R2396">
        <v>1174.6500000000001</v>
      </c>
      <c r="S2396">
        <v>0</v>
      </c>
    </row>
    <row r="2397" spans="1:19" x14ac:dyDescent="0.25">
      <c r="A2397">
        <v>4</v>
      </c>
      <c r="B2397">
        <v>4332</v>
      </c>
      <c r="C2397" s="34" t="s">
        <v>3736</v>
      </c>
      <c r="D2397" s="34" t="s">
        <v>674</v>
      </c>
      <c r="E2397" s="34" t="s">
        <v>60</v>
      </c>
      <c r="F2397" s="34" t="s">
        <v>7734</v>
      </c>
      <c r="G2397" s="34" t="s">
        <v>7735</v>
      </c>
      <c r="H2397" s="34" t="s">
        <v>149</v>
      </c>
      <c r="I2397">
        <v>1</v>
      </c>
      <c r="J2397" s="34" t="s">
        <v>6969</v>
      </c>
      <c r="K2397" s="35">
        <v>48092</v>
      </c>
      <c r="L2397">
        <v>841184.62</v>
      </c>
      <c r="M2397">
        <v>841184.62</v>
      </c>
      <c r="N2397">
        <v>0</v>
      </c>
      <c r="O2397">
        <v>757066.16</v>
      </c>
      <c r="P2397">
        <v>0</v>
      </c>
      <c r="Q2397">
        <v>39213.410000000003</v>
      </c>
      <c r="R2397">
        <v>0</v>
      </c>
      <c r="S2397">
        <v>39213.410000000003</v>
      </c>
    </row>
    <row r="2398" spans="1:19" x14ac:dyDescent="0.25">
      <c r="A2398">
        <v>4</v>
      </c>
      <c r="B2398">
        <v>4332</v>
      </c>
      <c r="C2398" s="34" t="s">
        <v>3736</v>
      </c>
      <c r="D2398" s="34" t="s">
        <v>108</v>
      </c>
      <c r="E2398" s="34" t="s">
        <v>109</v>
      </c>
      <c r="F2398" s="34" t="s">
        <v>5704</v>
      </c>
      <c r="G2398" s="34" t="s">
        <v>556</v>
      </c>
      <c r="H2398" s="34" t="s">
        <v>107</v>
      </c>
      <c r="I2398">
        <v>0</v>
      </c>
      <c r="J2398" s="34" t="s">
        <v>6969</v>
      </c>
      <c r="K2398" s="35">
        <v>43990</v>
      </c>
      <c r="L2398">
        <v>3881.07</v>
      </c>
      <c r="M2398">
        <v>3881.07</v>
      </c>
      <c r="N2398">
        <v>0</v>
      </c>
      <c r="O2398">
        <v>3492.96</v>
      </c>
      <c r="P2398">
        <v>0</v>
      </c>
      <c r="Q2398">
        <v>291.08</v>
      </c>
      <c r="R2398">
        <v>291.08</v>
      </c>
      <c r="S2398">
        <v>0</v>
      </c>
    </row>
    <row r="2399" spans="1:19" x14ac:dyDescent="0.25">
      <c r="A2399">
        <v>4</v>
      </c>
      <c r="B2399">
        <v>4332</v>
      </c>
      <c r="C2399" s="34" t="s">
        <v>3736</v>
      </c>
      <c r="D2399" s="34" t="s">
        <v>81</v>
      </c>
      <c r="E2399" s="34" t="s">
        <v>82</v>
      </c>
      <c r="F2399" s="34" t="s">
        <v>5705</v>
      </c>
      <c r="G2399" s="34" t="s">
        <v>3523</v>
      </c>
      <c r="H2399" s="34" t="s">
        <v>104</v>
      </c>
      <c r="I2399">
        <v>0.1</v>
      </c>
      <c r="J2399" s="34" t="s">
        <v>6969</v>
      </c>
      <c r="K2399" s="35">
        <v>48092</v>
      </c>
      <c r="L2399">
        <v>7119298.4500000002</v>
      </c>
      <c r="M2399">
        <v>7119298.4500000002</v>
      </c>
      <c r="N2399">
        <v>0</v>
      </c>
      <c r="O2399">
        <v>6407368.6100000003</v>
      </c>
      <c r="P2399">
        <v>0</v>
      </c>
      <c r="Q2399">
        <v>17979.09</v>
      </c>
      <c r="R2399">
        <v>1329.09</v>
      </c>
      <c r="S2399">
        <v>16650</v>
      </c>
    </row>
    <row r="2400" spans="1:19" x14ac:dyDescent="0.25">
      <c r="A2400">
        <v>4</v>
      </c>
      <c r="B2400">
        <v>4332</v>
      </c>
      <c r="C2400" s="34" t="s">
        <v>3736</v>
      </c>
      <c r="D2400" s="34" t="s">
        <v>917</v>
      </c>
      <c r="E2400" s="34" t="s">
        <v>25</v>
      </c>
      <c r="F2400" s="34" t="s">
        <v>5706</v>
      </c>
      <c r="G2400" s="34" t="s">
        <v>2307</v>
      </c>
      <c r="H2400" s="34" t="s">
        <v>107</v>
      </c>
      <c r="I2400">
        <v>1</v>
      </c>
      <c r="J2400" s="34" t="s">
        <v>6969</v>
      </c>
      <c r="K2400" s="35">
        <v>43588</v>
      </c>
      <c r="L2400">
        <v>53472.04</v>
      </c>
      <c r="M2400">
        <v>53472.04</v>
      </c>
      <c r="N2400">
        <v>0</v>
      </c>
      <c r="O2400">
        <v>48124.84</v>
      </c>
      <c r="P2400">
        <v>0</v>
      </c>
      <c r="Q2400">
        <v>4010.4</v>
      </c>
      <c r="R2400">
        <v>4010.4</v>
      </c>
      <c r="S2400">
        <v>0</v>
      </c>
    </row>
    <row r="2401" spans="1:19" x14ac:dyDescent="0.25">
      <c r="A2401">
        <v>4</v>
      </c>
      <c r="B2401">
        <v>4332</v>
      </c>
      <c r="C2401" s="34" t="s">
        <v>3736</v>
      </c>
      <c r="D2401" s="34" t="s">
        <v>284</v>
      </c>
      <c r="E2401" s="34" t="s">
        <v>37</v>
      </c>
      <c r="F2401" s="34" t="s">
        <v>5707</v>
      </c>
      <c r="G2401" s="34" t="s">
        <v>2636</v>
      </c>
      <c r="H2401" s="34" t="s">
        <v>107</v>
      </c>
      <c r="I2401">
        <v>0.3</v>
      </c>
      <c r="J2401" s="34" t="s">
        <v>6969</v>
      </c>
      <c r="K2401" s="35">
        <v>43678</v>
      </c>
      <c r="L2401">
        <v>5296.35</v>
      </c>
      <c r="M2401">
        <v>5296.35</v>
      </c>
      <c r="N2401">
        <v>0</v>
      </c>
      <c r="O2401">
        <v>4766.72</v>
      </c>
      <c r="P2401">
        <v>0</v>
      </c>
      <c r="Q2401">
        <v>397.23</v>
      </c>
      <c r="R2401">
        <v>397.23</v>
      </c>
      <c r="S2401">
        <v>0</v>
      </c>
    </row>
    <row r="2402" spans="1:19" x14ac:dyDescent="0.25">
      <c r="A2402">
        <v>4</v>
      </c>
      <c r="B2402">
        <v>4332</v>
      </c>
      <c r="C2402" s="34" t="s">
        <v>3736</v>
      </c>
      <c r="D2402" s="34" t="s">
        <v>2767</v>
      </c>
      <c r="E2402" s="34" t="s">
        <v>9</v>
      </c>
      <c r="F2402" s="34" t="s">
        <v>5708</v>
      </c>
      <c r="G2402" s="34" t="s">
        <v>2784</v>
      </c>
      <c r="H2402" s="34" t="s">
        <v>107</v>
      </c>
      <c r="I2402">
        <v>1</v>
      </c>
      <c r="J2402" s="34" t="s">
        <v>6969</v>
      </c>
      <c r="K2402" s="35">
        <v>43588</v>
      </c>
      <c r="L2402">
        <v>51310.12</v>
      </c>
      <c r="M2402">
        <v>51310.12</v>
      </c>
      <c r="N2402">
        <v>0</v>
      </c>
      <c r="O2402">
        <v>46179.11</v>
      </c>
      <c r="P2402">
        <v>0</v>
      </c>
      <c r="Q2402">
        <v>3848.26</v>
      </c>
      <c r="R2402">
        <v>3848.26</v>
      </c>
      <c r="S2402">
        <v>0</v>
      </c>
    </row>
    <row r="2403" spans="1:19" x14ac:dyDescent="0.25">
      <c r="A2403">
        <v>4</v>
      </c>
      <c r="B2403">
        <v>4332</v>
      </c>
      <c r="C2403" s="34" t="s">
        <v>3736</v>
      </c>
      <c r="D2403" s="34" t="s">
        <v>1641</v>
      </c>
      <c r="E2403" s="34" t="s">
        <v>313</v>
      </c>
      <c r="F2403" s="34" t="s">
        <v>7736</v>
      </c>
      <c r="G2403" s="34" t="s">
        <v>7737</v>
      </c>
      <c r="H2403" s="34" t="s">
        <v>86</v>
      </c>
      <c r="I2403">
        <v>1</v>
      </c>
      <c r="J2403" s="34" t="s">
        <v>6969</v>
      </c>
      <c r="K2403" s="35">
        <v>43503</v>
      </c>
      <c r="L2403">
        <v>16947.02</v>
      </c>
      <c r="M2403">
        <v>16947.02</v>
      </c>
      <c r="N2403">
        <v>0</v>
      </c>
      <c r="O2403">
        <v>16947.02</v>
      </c>
      <c r="P2403">
        <v>0</v>
      </c>
      <c r="Q2403">
        <v>0</v>
      </c>
      <c r="R2403">
        <v>0</v>
      </c>
      <c r="S2403">
        <v>0</v>
      </c>
    </row>
    <row r="2404" spans="1:19" x14ac:dyDescent="0.25">
      <c r="A2404">
        <v>4</v>
      </c>
      <c r="B2404">
        <v>4332</v>
      </c>
      <c r="C2404" s="34" t="s">
        <v>3736</v>
      </c>
      <c r="D2404" s="34" t="s">
        <v>108</v>
      </c>
      <c r="E2404" s="34" t="s">
        <v>109</v>
      </c>
      <c r="F2404" s="34" t="s">
        <v>5709</v>
      </c>
      <c r="G2404" s="34" t="s">
        <v>2606</v>
      </c>
      <c r="H2404" s="34" t="s">
        <v>124</v>
      </c>
      <c r="I2404">
        <v>1</v>
      </c>
      <c r="J2404" s="34" t="s">
        <v>6969</v>
      </c>
      <c r="K2404" s="35">
        <v>43588</v>
      </c>
      <c r="L2404">
        <v>26428.54</v>
      </c>
      <c r="M2404">
        <v>26428.54</v>
      </c>
      <c r="N2404">
        <v>0</v>
      </c>
      <c r="O2404">
        <v>23785.69</v>
      </c>
      <c r="P2404">
        <v>0</v>
      </c>
      <c r="Q2404">
        <v>1982.14</v>
      </c>
      <c r="R2404">
        <v>1982.14</v>
      </c>
      <c r="S2404">
        <v>0</v>
      </c>
    </row>
    <row r="2405" spans="1:19" x14ac:dyDescent="0.25">
      <c r="A2405">
        <v>4</v>
      </c>
      <c r="B2405">
        <v>4332</v>
      </c>
      <c r="C2405" s="34" t="s">
        <v>3736</v>
      </c>
      <c r="D2405" s="34" t="s">
        <v>975</v>
      </c>
      <c r="E2405" s="34" t="s">
        <v>21</v>
      </c>
      <c r="F2405" s="34" t="s">
        <v>5710</v>
      </c>
      <c r="G2405" s="34" t="s">
        <v>976</v>
      </c>
      <c r="H2405" s="34" t="s">
        <v>107</v>
      </c>
      <c r="I2405">
        <v>1</v>
      </c>
      <c r="J2405" s="34" t="s">
        <v>6969</v>
      </c>
      <c r="K2405" s="35">
        <v>43333</v>
      </c>
      <c r="L2405">
        <v>5665</v>
      </c>
      <c r="M2405">
        <v>5665</v>
      </c>
      <c r="N2405">
        <v>0</v>
      </c>
      <c r="O2405">
        <v>5098.5</v>
      </c>
      <c r="P2405">
        <v>0</v>
      </c>
      <c r="Q2405">
        <v>424.88</v>
      </c>
      <c r="R2405">
        <v>424.88</v>
      </c>
      <c r="S2405">
        <v>0</v>
      </c>
    </row>
    <row r="2406" spans="1:19" x14ac:dyDescent="0.25">
      <c r="A2406">
        <v>4</v>
      </c>
      <c r="B2406">
        <v>4332</v>
      </c>
      <c r="C2406" s="34" t="s">
        <v>3736</v>
      </c>
      <c r="D2406" s="34" t="s">
        <v>1438</v>
      </c>
      <c r="E2406" s="34" t="s">
        <v>60</v>
      </c>
      <c r="F2406" s="34" t="s">
        <v>5711</v>
      </c>
      <c r="G2406" s="34" t="s">
        <v>2379</v>
      </c>
      <c r="H2406" s="34" t="s">
        <v>124</v>
      </c>
      <c r="I2406">
        <v>1</v>
      </c>
      <c r="J2406" s="34" t="s">
        <v>6969</v>
      </c>
      <c r="K2406" s="35">
        <v>43503</v>
      </c>
      <c r="L2406">
        <v>8359.9599999999991</v>
      </c>
      <c r="M2406">
        <v>8359.9599999999991</v>
      </c>
      <c r="N2406">
        <v>0</v>
      </c>
      <c r="O2406">
        <v>7523.96</v>
      </c>
      <c r="P2406">
        <v>0</v>
      </c>
      <c r="Q2406">
        <v>627</v>
      </c>
      <c r="R2406">
        <v>627</v>
      </c>
      <c r="S2406">
        <v>0</v>
      </c>
    </row>
    <row r="2407" spans="1:19" x14ac:dyDescent="0.25">
      <c r="A2407">
        <v>4</v>
      </c>
      <c r="B2407">
        <v>4332</v>
      </c>
      <c r="C2407" s="34" t="s">
        <v>3736</v>
      </c>
      <c r="D2407" s="34" t="s">
        <v>917</v>
      </c>
      <c r="E2407" s="34" t="s">
        <v>25</v>
      </c>
      <c r="F2407" s="34" t="s">
        <v>5712</v>
      </c>
      <c r="G2407" s="34" t="s">
        <v>2312</v>
      </c>
      <c r="H2407" s="34" t="s">
        <v>107</v>
      </c>
      <c r="I2407">
        <v>1</v>
      </c>
      <c r="J2407" s="34" t="s">
        <v>6969</v>
      </c>
      <c r="K2407" s="35">
        <v>43503</v>
      </c>
      <c r="L2407">
        <v>4345.42</v>
      </c>
      <c r="M2407">
        <v>4345.42</v>
      </c>
      <c r="N2407">
        <v>0</v>
      </c>
      <c r="O2407">
        <v>3910.88</v>
      </c>
      <c r="P2407">
        <v>0</v>
      </c>
      <c r="Q2407">
        <v>325.91000000000003</v>
      </c>
      <c r="R2407">
        <v>325.91000000000003</v>
      </c>
      <c r="S2407">
        <v>0</v>
      </c>
    </row>
    <row r="2408" spans="1:19" x14ac:dyDescent="0.25">
      <c r="A2408">
        <v>4</v>
      </c>
      <c r="B2408">
        <v>4332</v>
      </c>
      <c r="C2408" s="34" t="s">
        <v>3736</v>
      </c>
      <c r="D2408" s="34" t="s">
        <v>1320</v>
      </c>
      <c r="E2408" s="34" t="s">
        <v>69</v>
      </c>
      <c r="F2408" s="34" t="s">
        <v>5713</v>
      </c>
      <c r="G2408" s="34" t="s">
        <v>2367</v>
      </c>
      <c r="H2408" s="34" t="s">
        <v>107</v>
      </c>
      <c r="I2408">
        <v>1</v>
      </c>
      <c r="J2408" s="34" t="s">
        <v>6969</v>
      </c>
      <c r="K2408" s="35">
        <v>48092</v>
      </c>
      <c r="L2408">
        <v>816292.85</v>
      </c>
      <c r="M2408">
        <v>816292.85</v>
      </c>
      <c r="N2408">
        <v>0</v>
      </c>
      <c r="O2408">
        <v>734663.57</v>
      </c>
      <c r="P2408">
        <v>0</v>
      </c>
      <c r="Q2408">
        <v>0</v>
      </c>
      <c r="R2408">
        <v>0</v>
      </c>
      <c r="S2408">
        <v>0</v>
      </c>
    </row>
    <row r="2409" spans="1:19" x14ac:dyDescent="0.25">
      <c r="A2409">
        <v>4</v>
      </c>
      <c r="B2409">
        <v>4332</v>
      </c>
      <c r="C2409" s="34" t="s">
        <v>3736</v>
      </c>
      <c r="D2409" s="34" t="s">
        <v>119</v>
      </c>
      <c r="E2409" s="34" t="s">
        <v>102</v>
      </c>
      <c r="F2409" s="34" t="s">
        <v>5714</v>
      </c>
      <c r="G2409" s="34" t="s">
        <v>2357</v>
      </c>
      <c r="H2409" s="34" t="s">
        <v>124</v>
      </c>
      <c r="I2409">
        <v>1</v>
      </c>
      <c r="J2409" s="34" t="s">
        <v>6969</v>
      </c>
      <c r="K2409" s="35">
        <v>43503</v>
      </c>
      <c r="L2409">
        <v>71005.25</v>
      </c>
      <c r="M2409">
        <v>71005.25</v>
      </c>
      <c r="N2409">
        <v>0</v>
      </c>
      <c r="O2409">
        <v>63904.73</v>
      </c>
      <c r="P2409">
        <v>0</v>
      </c>
      <c r="Q2409">
        <v>5325.39</v>
      </c>
      <c r="R2409">
        <v>5325.39</v>
      </c>
      <c r="S2409">
        <v>0</v>
      </c>
    </row>
    <row r="2410" spans="1:19" x14ac:dyDescent="0.25">
      <c r="A2410">
        <v>4</v>
      </c>
      <c r="B2410">
        <v>4332</v>
      </c>
      <c r="C2410" s="34" t="s">
        <v>3736</v>
      </c>
      <c r="D2410" s="34" t="s">
        <v>734</v>
      </c>
      <c r="E2410" s="34" t="s">
        <v>313</v>
      </c>
      <c r="F2410" s="34" t="s">
        <v>5715</v>
      </c>
      <c r="G2410" s="34" t="s">
        <v>3308</v>
      </c>
      <c r="H2410" s="34" t="s">
        <v>100</v>
      </c>
      <c r="I2410">
        <v>0.75</v>
      </c>
      <c r="J2410" s="34" t="s">
        <v>6969</v>
      </c>
      <c r="K2410" s="35">
        <v>48092</v>
      </c>
      <c r="L2410">
        <v>245084.9</v>
      </c>
      <c r="M2410">
        <v>245084.9</v>
      </c>
      <c r="N2410">
        <v>0</v>
      </c>
      <c r="O2410">
        <v>220576.41</v>
      </c>
      <c r="P2410">
        <v>0</v>
      </c>
      <c r="Q2410">
        <v>0</v>
      </c>
      <c r="R2410">
        <v>0</v>
      </c>
      <c r="S2410">
        <v>0</v>
      </c>
    </row>
    <row r="2411" spans="1:19" x14ac:dyDescent="0.25">
      <c r="A2411">
        <v>4</v>
      </c>
      <c r="B2411">
        <v>4332</v>
      </c>
      <c r="C2411" s="34" t="s">
        <v>3736</v>
      </c>
      <c r="D2411" s="34" t="s">
        <v>7226</v>
      </c>
      <c r="E2411" s="34" t="s">
        <v>7171</v>
      </c>
      <c r="F2411" s="34" t="s">
        <v>7738</v>
      </c>
      <c r="G2411" s="34" t="s">
        <v>7739</v>
      </c>
      <c r="H2411" s="34" t="s">
        <v>86</v>
      </c>
      <c r="I2411">
        <v>1</v>
      </c>
      <c r="J2411" s="34" t="s">
        <v>6969</v>
      </c>
      <c r="K2411" s="35">
        <v>43335</v>
      </c>
      <c r="L2411">
        <v>11443.66</v>
      </c>
      <c r="M2411">
        <v>11443.66</v>
      </c>
      <c r="N2411">
        <v>0</v>
      </c>
      <c r="O2411">
        <v>11443.66</v>
      </c>
      <c r="P2411">
        <v>0</v>
      </c>
      <c r="Q2411">
        <v>0</v>
      </c>
      <c r="R2411">
        <v>0</v>
      </c>
      <c r="S2411">
        <v>0</v>
      </c>
    </row>
    <row r="2412" spans="1:19" x14ac:dyDescent="0.25">
      <c r="A2412">
        <v>4</v>
      </c>
      <c r="B2412">
        <v>4332</v>
      </c>
      <c r="C2412" s="34" t="s">
        <v>3736</v>
      </c>
      <c r="D2412" s="34" t="s">
        <v>1438</v>
      </c>
      <c r="E2412" s="34" t="s">
        <v>60</v>
      </c>
      <c r="F2412" s="34" t="s">
        <v>5716</v>
      </c>
      <c r="G2412" s="34" t="s">
        <v>2370</v>
      </c>
      <c r="H2412" s="34" t="s">
        <v>124</v>
      </c>
      <c r="I2412">
        <v>1</v>
      </c>
      <c r="J2412" s="34" t="s">
        <v>6969</v>
      </c>
      <c r="K2412" s="35">
        <v>43503</v>
      </c>
      <c r="L2412">
        <v>55356.22</v>
      </c>
      <c r="M2412">
        <v>55356.22</v>
      </c>
      <c r="N2412">
        <v>0</v>
      </c>
      <c r="O2412">
        <v>49820.6</v>
      </c>
      <c r="P2412">
        <v>0</v>
      </c>
      <c r="Q2412">
        <v>4151.72</v>
      </c>
      <c r="R2412">
        <v>4151.72</v>
      </c>
      <c r="S2412">
        <v>0</v>
      </c>
    </row>
    <row r="2413" spans="1:19" x14ac:dyDescent="0.25">
      <c r="A2413">
        <v>4</v>
      </c>
      <c r="B2413">
        <v>4332</v>
      </c>
      <c r="C2413" s="34" t="s">
        <v>3736</v>
      </c>
      <c r="D2413" s="34" t="s">
        <v>2894</v>
      </c>
      <c r="E2413" s="34" t="s">
        <v>93</v>
      </c>
      <c r="F2413" s="34" t="s">
        <v>7740</v>
      </c>
      <c r="G2413" s="34" t="s">
        <v>7741</v>
      </c>
      <c r="H2413" s="34" t="s">
        <v>86</v>
      </c>
      <c r="I2413">
        <v>1</v>
      </c>
      <c r="J2413" s="34" t="s">
        <v>6969</v>
      </c>
      <c r="K2413" s="35">
        <v>44266</v>
      </c>
      <c r="L2413">
        <v>316953.87</v>
      </c>
      <c r="M2413">
        <v>114749.87</v>
      </c>
      <c r="N2413">
        <v>-202204</v>
      </c>
      <c r="O2413">
        <v>114749.87</v>
      </c>
      <c r="P2413">
        <v>-202204</v>
      </c>
      <c r="Q2413">
        <v>0</v>
      </c>
      <c r="R2413">
        <v>0</v>
      </c>
      <c r="S2413">
        <v>0</v>
      </c>
    </row>
    <row r="2414" spans="1:19" x14ac:dyDescent="0.25">
      <c r="A2414">
        <v>4</v>
      </c>
      <c r="B2414">
        <v>4332</v>
      </c>
      <c r="C2414" s="34" t="s">
        <v>3736</v>
      </c>
      <c r="D2414" s="34" t="s">
        <v>1334</v>
      </c>
      <c r="E2414" s="34" t="s">
        <v>60</v>
      </c>
      <c r="F2414" s="34" t="s">
        <v>7742</v>
      </c>
      <c r="G2414" s="34" t="s">
        <v>7743</v>
      </c>
      <c r="H2414" s="34" t="s">
        <v>107</v>
      </c>
      <c r="I2414">
        <v>0.05</v>
      </c>
      <c r="J2414" s="34" t="s">
        <v>6969</v>
      </c>
      <c r="K2414" s="35">
        <v>44097</v>
      </c>
      <c r="L2414">
        <v>3300.54</v>
      </c>
      <c r="M2414">
        <v>3300.54</v>
      </c>
      <c r="N2414">
        <v>0</v>
      </c>
      <c r="O2414">
        <v>2970.49</v>
      </c>
      <c r="P2414">
        <v>0</v>
      </c>
      <c r="Q2414">
        <v>247.54</v>
      </c>
      <c r="R2414">
        <v>247.54</v>
      </c>
      <c r="S2414">
        <v>0</v>
      </c>
    </row>
    <row r="2415" spans="1:19" x14ac:dyDescent="0.25">
      <c r="A2415">
        <v>4</v>
      </c>
      <c r="B2415">
        <v>4332</v>
      </c>
      <c r="C2415" s="34" t="s">
        <v>3736</v>
      </c>
      <c r="D2415" s="34" t="s">
        <v>1385</v>
      </c>
      <c r="E2415" s="34" t="s">
        <v>9</v>
      </c>
      <c r="F2415" s="34" t="s">
        <v>5717</v>
      </c>
      <c r="G2415" s="34" t="s">
        <v>2957</v>
      </c>
      <c r="H2415" s="34" t="s">
        <v>86</v>
      </c>
      <c r="I2415">
        <v>1</v>
      </c>
      <c r="J2415" s="34" t="s">
        <v>6969</v>
      </c>
      <c r="K2415" s="35">
        <v>48092</v>
      </c>
      <c r="L2415">
        <v>830550.08</v>
      </c>
      <c r="M2415">
        <v>830550.08</v>
      </c>
      <c r="N2415">
        <v>0</v>
      </c>
      <c r="O2415">
        <v>747495.07</v>
      </c>
      <c r="P2415">
        <v>0</v>
      </c>
      <c r="Q2415">
        <v>62291.26</v>
      </c>
      <c r="R2415">
        <v>62291.26</v>
      </c>
      <c r="S2415">
        <v>0</v>
      </c>
    </row>
    <row r="2416" spans="1:19" x14ac:dyDescent="0.25">
      <c r="A2416">
        <v>4</v>
      </c>
      <c r="B2416">
        <v>4332</v>
      </c>
      <c r="C2416" s="34" t="s">
        <v>3736</v>
      </c>
      <c r="D2416" s="34" t="s">
        <v>7744</v>
      </c>
      <c r="E2416" s="34" t="s">
        <v>9</v>
      </c>
      <c r="F2416" s="34" t="s">
        <v>7745</v>
      </c>
      <c r="G2416" s="34" t="s">
        <v>7746</v>
      </c>
      <c r="H2416" s="34" t="s">
        <v>86</v>
      </c>
      <c r="I2416">
        <v>1</v>
      </c>
      <c r="J2416" s="34" t="s">
        <v>6969</v>
      </c>
      <c r="K2416" s="35">
        <v>43412</v>
      </c>
      <c r="L2416">
        <v>5083.3</v>
      </c>
      <c r="M2416">
        <v>5083.3</v>
      </c>
      <c r="N2416">
        <v>0</v>
      </c>
      <c r="O2416">
        <v>5083.3</v>
      </c>
      <c r="P2416">
        <v>0</v>
      </c>
      <c r="Q2416">
        <v>0</v>
      </c>
      <c r="R2416">
        <v>0</v>
      </c>
      <c r="S2416">
        <v>0</v>
      </c>
    </row>
    <row r="2417" spans="1:19" x14ac:dyDescent="0.25">
      <c r="A2417">
        <v>4</v>
      </c>
      <c r="B2417">
        <v>4332</v>
      </c>
      <c r="C2417" s="34" t="s">
        <v>3736</v>
      </c>
      <c r="D2417" s="34" t="s">
        <v>1707</v>
      </c>
      <c r="E2417" s="34" t="s">
        <v>404</v>
      </c>
      <c r="F2417" s="34" t="s">
        <v>5718</v>
      </c>
      <c r="G2417" s="34" t="s">
        <v>2296</v>
      </c>
      <c r="H2417" s="34" t="s">
        <v>104</v>
      </c>
      <c r="I2417">
        <v>0.67</v>
      </c>
      <c r="J2417" s="34" t="s">
        <v>6969</v>
      </c>
      <c r="K2417" s="35">
        <v>44060</v>
      </c>
      <c r="L2417">
        <v>13610.62</v>
      </c>
      <c r="M2417">
        <v>13610.62</v>
      </c>
      <c r="N2417">
        <v>0</v>
      </c>
      <c r="O2417">
        <v>12249.56</v>
      </c>
      <c r="P2417">
        <v>0</v>
      </c>
      <c r="Q2417">
        <v>1020.8</v>
      </c>
      <c r="R2417">
        <v>1020.8</v>
      </c>
      <c r="S2417">
        <v>0</v>
      </c>
    </row>
    <row r="2418" spans="1:19" x14ac:dyDescent="0.25">
      <c r="A2418">
        <v>4</v>
      </c>
      <c r="B2418">
        <v>4332</v>
      </c>
      <c r="C2418" s="34" t="s">
        <v>3736</v>
      </c>
      <c r="D2418" s="34" t="s">
        <v>1728</v>
      </c>
      <c r="E2418" s="34" t="s">
        <v>122</v>
      </c>
      <c r="F2418" s="34" t="s">
        <v>5719</v>
      </c>
      <c r="G2418" s="34" t="s">
        <v>2463</v>
      </c>
      <c r="H2418" s="34" t="s">
        <v>124</v>
      </c>
      <c r="I2418">
        <v>1</v>
      </c>
      <c r="J2418" s="34" t="s">
        <v>6969</v>
      </c>
      <c r="K2418" s="35">
        <v>43588</v>
      </c>
      <c r="L2418">
        <v>115143.55</v>
      </c>
      <c r="M2418">
        <v>115143.55</v>
      </c>
      <c r="N2418">
        <v>0</v>
      </c>
      <c r="O2418">
        <v>103629.2</v>
      </c>
      <c r="P2418">
        <v>0</v>
      </c>
      <c r="Q2418">
        <v>8635.77</v>
      </c>
      <c r="R2418">
        <v>8635.77</v>
      </c>
      <c r="S2418">
        <v>0</v>
      </c>
    </row>
    <row r="2419" spans="1:19" x14ac:dyDescent="0.25">
      <c r="A2419">
        <v>4</v>
      </c>
      <c r="B2419">
        <v>4332</v>
      </c>
      <c r="C2419" s="34" t="s">
        <v>3736</v>
      </c>
      <c r="D2419" s="34" t="s">
        <v>1438</v>
      </c>
      <c r="E2419" s="34" t="s">
        <v>60</v>
      </c>
      <c r="F2419" s="34" t="s">
        <v>5720</v>
      </c>
      <c r="G2419" s="34" t="s">
        <v>2544</v>
      </c>
      <c r="H2419" s="34" t="s">
        <v>149</v>
      </c>
      <c r="I2419">
        <v>1</v>
      </c>
      <c r="J2419" s="34" t="s">
        <v>6969</v>
      </c>
      <c r="K2419" s="35">
        <v>43588</v>
      </c>
      <c r="L2419">
        <v>115333.85</v>
      </c>
      <c r="M2419">
        <v>115333.85</v>
      </c>
      <c r="N2419">
        <v>0</v>
      </c>
      <c r="O2419">
        <v>103800.47</v>
      </c>
      <c r="P2419">
        <v>0</v>
      </c>
      <c r="Q2419">
        <v>8650.0400000000009</v>
      </c>
      <c r="R2419">
        <v>8650.0400000000009</v>
      </c>
      <c r="S2419">
        <v>0</v>
      </c>
    </row>
    <row r="2420" spans="1:19" x14ac:dyDescent="0.25">
      <c r="A2420">
        <v>4</v>
      </c>
      <c r="B2420">
        <v>4332</v>
      </c>
      <c r="C2420" s="34" t="s">
        <v>3736</v>
      </c>
      <c r="D2420" s="34" t="s">
        <v>69</v>
      </c>
      <c r="E2420" s="34" t="s">
        <v>69</v>
      </c>
      <c r="F2420" s="34" t="s">
        <v>5721</v>
      </c>
      <c r="G2420" s="34" t="s">
        <v>2456</v>
      </c>
      <c r="H2420" s="34" t="s">
        <v>107</v>
      </c>
      <c r="I2420">
        <v>0</v>
      </c>
      <c r="J2420" s="34" t="s">
        <v>6969</v>
      </c>
      <c r="K2420" s="35">
        <v>43571</v>
      </c>
      <c r="L2420">
        <v>9654</v>
      </c>
      <c r="M2420">
        <v>9654</v>
      </c>
      <c r="N2420">
        <v>0</v>
      </c>
      <c r="O2420">
        <v>8688.6</v>
      </c>
      <c r="P2420">
        <v>0</v>
      </c>
      <c r="Q2420">
        <v>724.05</v>
      </c>
      <c r="R2420">
        <v>724.05</v>
      </c>
      <c r="S2420">
        <v>0</v>
      </c>
    </row>
    <row r="2421" spans="1:19" x14ac:dyDescent="0.25">
      <c r="A2421">
        <v>4</v>
      </c>
      <c r="B2421">
        <v>4332</v>
      </c>
      <c r="C2421" s="34" t="s">
        <v>3736</v>
      </c>
      <c r="D2421" s="34" t="s">
        <v>157</v>
      </c>
      <c r="E2421" s="34" t="s">
        <v>147</v>
      </c>
      <c r="F2421" s="34" t="s">
        <v>5722</v>
      </c>
      <c r="G2421" s="34" t="s">
        <v>334</v>
      </c>
      <c r="H2421" s="34" t="s">
        <v>107</v>
      </c>
      <c r="I2421">
        <v>0.5</v>
      </c>
      <c r="J2421" s="34" t="s">
        <v>6969</v>
      </c>
      <c r="K2421" s="35">
        <v>43265</v>
      </c>
      <c r="L2421">
        <v>8789.07</v>
      </c>
      <c r="M2421">
        <v>8789.07</v>
      </c>
      <c r="N2421">
        <v>0</v>
      </c>
      <c r="O2421">
        <v>7910.16</v>
      </c>
      <c r="P2421">
        <v>0</v>
      </c>
      <c r="Q2421">
        <v>659.18</v>
      </c>
      <c r="R2421">
        <v>659.18</v>
      </c>
      <c r="S2421">
        <v>0</v>
      </c>
    </row>
    <row r="2422" spans="1:19" x14ac:dyDescent="0.25">
      <c r="A2422">
        <v>4</v>
      </c>
      <c r="B2422">
        <v>4332</v>
      </c>
      <c r="C2422" s="34" t="s">
        <v>3736</v>
      </c>
      <c r="D2422" s="34" t="s">
        <v>284</v>
      </c>
      <c r="E2422" s="34" t="s">
        <v>37</v>
      </c>
      <c r="F2422" s="34" t="s">
        <v>5723</v>
      </c>
      <c r="G2422" s="34" t="s">
        <v>2693</v>
      </c>
      <c r="H2422" s="34" t="s">
        <v>107</v>
      </c>
      <c r="I2422">
        <v>0.14000000000000001</v>
      </c>
      <c r="J2422" s="34" t="s">
        <v>6969</v>
      </c>
      <c r="K2422" s="35">
        <v>48092</v>
      </c>
      <c r="L2422">
        <v>178349.59</v>
      </c>
      <c r="M2422">
        <v>178349.59</v>
      </c>
      <c r="N2422">
        <v>0</v>
      </c>
      <c r="O2422">
        <v>160514.63</v>
      </c>
      <c r="P2422">
        <v>0</v>
      </c>
      <c r="Q2422">
        <v>0</v>
      </c>
      <c r="R2422">
        <v>0</v>
      </c>
      <c r="S2422">
        <v>0</v>
      </c>
    </row>
    <row r="2423" spans="1:19" x14ac:dyDescent="0.25">
      <c r="A2423">
        <v>4</v>
      </c>
      <c r="B2423">
        <v>4332</v>
      </c>
      <c r="C2423" s="34" t="s">
        <v>3736</v>
      </c>
      <c r="D2423" s="34" t="s">
        <v>567</v>
      </c>
      <c r="E2423" s="34" t="s">
        <v>421</v>
      </c>
      <c r="F2423" s="34" t="s">
        <v>5724</v>
      </c>
      <c r="G2423" s="34" t="s">
        <v>2555</v>
      </c>
      <c r="H2423" s="34" t="s">
        <v>107</v>
      </c>
      <c r="I2423">
        <v>1</v>
      </c>
      <c r="J2423" s="34" t="s">
        <v>6969</v>
      </c>
      <c r="K2423" s="35">
        <v>43588</v>
      </c>
      <c r="L2423">
        <v>14380.09</v>
      </c>
      <c r="M2423">
        <v>14380.09</v>
      </c>
      <c r="N2423">
        <v>0</v>
      </c>
      <c r="O2423">
        <v>12942.08</v>
      </c>
      <c r="P2423">
        <v>0</v>
      </c>
      <c r="Q2423">
        <v>1078.51</v>
      </c>
      <c r="R2423">
        <v>1078.51</v>
      </c>
      <c r="S2423">
        <v>0</v>
      </c>
    </row>
    <row r="2424" spans="1:19" x14ac:dyDescent="0.25">
      <c r="A2424">
        <v>4</v>
      </c>
      <c r="B2424">
        <v>4332</v>
      </c>
      <c r="C2424" s="34" t="s">
        <v>3736</v>
      </c>
      <c r="D2424" s="34" t="s">
        <v>1334</v>
      </c>
      <c r="E2424" s="34" t="s">
        <v>60</v>
      </c>
      <c r="F2424" s="34" t="s">
        <v>7747</v>
      </c>
      <c r="G2424" s="34" t="s">
        <v>7748</v>
      </c>
      <c r="H2424" s="34" t="s">
        <v>107</v>
      </c>
      <c r="I2424">
        <v>0.5</v>
      </c>
      <c r="J2424" s="34" t="s">
        <v>6969</v>
      </c>
      <c r="K2424" s="35">
        <v>48092</v>
      </c>
      <c r="L2424">
        <v>321902.31</v>
      </c>
      <c r="M2424">
        <v>321902.31</v>
      </c>
      <c r="N2424">
        <v>0</v>
      </c>
      <c r="O2424">
        <v>289712.08</v>
      </c>
      <c r="P2424">
        <v>0</v>
      </c>
      <c r="Q2424">
        <v>0</v>
      </c>
      <c r="R2424">
        <v>0</v>
      </c>
      <c r="S2424">
        <v>0</v>
      </c>
    </row>
    <row r="2425" spans="1:19" x14ac:dyDescent="0.25">
      <c r="A2425">
        <v>4</v>
      </c>
      <c r="B2425">
        <v>4332</v>
      </c>
      <c r="C2425" s="34" t="s">
        <v>3736</v>
      </c>
      <c r="D2425" s="34" t="s">
        <v>7749</v>
      </c>
      <c r="E2425" s="34" t="s">
        <v>25</v>
      </c>
      <c r="F2425" s="34" t="s">
        <v>7750</v>
      </c>
      <c r="G2425" s="34" t="s">
        <v>7265</v>
      </c>
      <c r="H2425" s="34" t="s">
        <v>86</v>
      </c>
      <c r="I2425">
        <v>1</v>
      </c>
      <c r="J2425" s="34" t="s">
        <v>6969</v>
      </c>
      <c r="K2425" s="35">
        <v>43503</v>
      </c>
      <c r="L2425">
        <v>6460</v>
      </c>
      <c r="M2425">
        <v>6460</v>
      </c>
      <c r="N2425">
        <v>0</v>
      </c>
      <c r="O2425">
        <v>6460</v>
      </c>
      <c r="P2425">
        <v>0</v>
      </c>
      <c r="Q2425">
        <v>0</v>
      </c>
      <c r="R2425">
        <v>0</v>
      </c>
      <c r="S2425">
        <v>0</v>
      </c>
    </row>
    <row r="2426" spans="1:19" x14ac:dyDescent="0.25">
      <c r="A2426">
        <v>4</v>
      </c>
      <c r="B2426">
        <v>4332</v>
      </c>
      <c r="C2426" s="34" t="s">
        <v>3736</v>
      </c>
      <c r="D2426" s="34" t="s">
        <v>1334</v>
      </c>
      <c r="E2426" s="34" t="s">
        <v>60</v>
      </c>
      <c r="F2426" s="34" t="s">
        <v>5725</v>
      </c>
      <c r="G2426" s="34" t="s">
        <v>2515</v>
      </c>
      <c r="H2426" s="34" t="s">
        <v>107</v>
      </c>
      <c r="I2426">
        <v>0.3</v>
      </c>
      <c r="J2426" s="34" t="s">
        <v>6969</v>
      </c>
      <c r="K2426" s="35">
        <v>48092</v>
      </c>
      <c r="L2426">
        <v>223202.85</v>
      </c>
      <c r="M2426">
        <v>223202.85</v>
      </c>
      <c r="N2426">
        <v>0</v>
      </c>
      <c r="O2426">
        <v>200882.57</v>
      </c>
      <c r="P2426">
        <v>0</v>
      </c>
      <c r="Q2426">
        <v>0</v>
      </c>
      <c r="R2426">
        <v>0</v>
      </c>
      <c r="S2426">
        <v>0</v>
      </c>
    </row>
    <row r="2427" spans="1:19" x14ac:dyDescent="0.25">
      <c r="A2427">
        <v>4</v>
      </c>
      <c r="B2427">
        <v>4332</v>
      </c>
      <c r="C2427" s="34" t="s">
        <v>3736</v>
      </c>
      <c r="D2427" s="34" t="s">
        <v>567</v>
      </c>
      <c r="E2427" s="34" t="s">
        <v>421</v>
      </c>
      <c r="F2427" s="34" t="s">
        <v>5726</v>
      </c>
      <c r="G2427" s="34" t="s">
        <v>2573</v>
      </c>
      <c r="H2427" s="34" t="s">
        <v>107</v>
      </c>
      <c r="I2427">
        <v>1</v>
      </c>
      <c r="J2427" s="34" t="s">
        <v>6969</v>
      </c>
      <c r="K2427" s="35">
        <v>43588</v>
      </c>
      <c r="L2427">
        <v>11096.44</v>
      </c>
      <c r="M2427">
        <v>11096.44</v>
      </c>
      <c r="N2427">
        <v>0</v>
      </c>
      <c r="O2427">
        <v>9986.7999999999993</v>
      </c>
      <c r="P2427">
        <v>0</v>
      </c>
      <c r="Q2427">
        <v>832.23</v>
      </c>
      <c r="R2427">
        <v>832.23</v>
      </c>
      <c r="S2427">
        <v>0</v>
      </c>
    </row>
    <row r="2428" spans="1:19" x14ac:dyDescent="0.25">
      <c r="A2428">
        <v>4</v>
      </c>
      <c r="B2428">
        <v>4332</v>
      </c>
      <c r="C2428" s="34" t="s">
        <v>3736</v>
      </c>
      <c r="D2428" s="34" t="s">
        <v>170</v>
      </c>
      <c r="E2428" s="34" t="s">
        <v>60</v>
      </c>
      <c r="F2428" s="34" t="s">
        <v>5727</v>
      </c>
      <c r="G2428" s="34" t="s">
        <v>553</v>
      </c>
      <c r="H2428" s="34" t="s">
        <v>124</v>
      </c>
      <c r="I2428">
        <v>0</v>
      </c>
      <c r="J2428" s="34" t="s">
        <v>6969</v>
      </c>
      <c r="K2428" s="35">
        <v>43598</v>
      </c>
      <c r="L2428">
        <v>22644.7</v>
      </c>
      <c r="M2428">
        <v>22644.7</v>
      </c>
      <c r="N2428">
        <v>0</v>
      </c>
      <c r="O2428">
        <v>20380.23</v>
      </c>
      <c r="P2428">
        <v>0</v>
      </c>
      <c r="Q2428">
        <v>1698.35</v>
      </c>
      <c r="R2428">
        <v>1698.35</v>
      </c>
      <c r="S2428">
        <v>0</v>
      </c>
    </row>
    <row r="2429" spans="1:19" x14ac:dyDescent="0.25">
      <c r="A2429">
        <v>4</v>
      </c>
      <c r="B2429">
        <v>4332</v>
      </c>
      <c r="C2429" s="34" t="s">
        <v>3736</v>
      </c>
      <c r="D2429" s="34" t="s">
        <v>2894</v>
      </c>
      <c r="E2429" s="34" t="s">
        <v>93</v>
      </c>
      <c r="F2429" s="34" t="s">
        <v>7751</v>
      </c>
      <c r="G2429" s="34" t="s">
        <v>7752</v>
      </c>
      <c r="H2429" s="34" t="s">
        <v>149</v>
      </c>
      <c r="I2429">
        <v>0</v>
      </c>
      <c r="J2429" s="34" t="s">
        <v>6969</v>
      </c>
      <c r="K2429" s="35">
        <v>48092</v>
      </c>
      <c r="L2429">
        <v>1389054</v>
      </c>
      <c r="M2429">
        <v>1389054</v>
      </c>
      <c r="N2429">
        <v>0</v>
      </c>
      <c r="O2429">
        <v>1250148.6000000001</v>
      </c>
      <c r="P2429">
        <v>0</v>
      </c>
      <c r="Q2429">
        <v>0</v>
      </c>
      <c r="R2429">
        <v>0</v>
      </c>
      <c r="S2429">
        <v>0</v>
      </c>
    </row>
    <row r="2430" spans="1:19" x14ac:dyDescent="0.25">
      <c r="A2430">
        <v>4</v>
      </c>
      <c r="B2430">
        <v>4332</v>
      </c>
      <c r="C2430" s="34" t="s">
        <v>3736</v>
      </c>
      <c r="D2430" s="34" t="s">
        <v>1028</v>
      </c>
      <c r="E2430" s="34" t="s">
        <v>238</v>
      </c>
      <c r="F2430" s="34" t="s">
        <v>5728</v>
      </c>
      <c r="G2430" s="34" t="s">
        <v>2410</v>
      </c>
      <c r="H2430" s="34" t="s">
        <v>124</v>
      </c>
      <c r="I2430">
        <v>1</v>
      </c>
      <c r="J2430" s="34" t="s">
        <v>6969</v>
      </c>
      <c r="K2430" s="35">
        <v>43503</v>
      </c>
      <c r="L2430">
        <v>23991.87</v>
      </c>
      <c r="M2430">
        <v>23991.87</v>
      </c>
      <c r="N2430">
        <v>0</v>
      </c>
      <c r="O2430">
        <v>21592.68</v>
      </c>
      <c r="P2430">
        <v>0</v>
      </c>
      <c r="Q2430">
        <v>1799.39</v>
      </c>
      <c r="R2430">
        <v>1799.39</v>
      </c>
      <c r="S2430">
        <v>0</v>
      </c>
    </row>
    <row r="2431" spans="1:19" x14ac:dyDescent="0.25">
      <c r="A2431">
        <v>4</v>
      </c>
      <c r="B2431">
        <v>4332</v>
      </c>
      <c r="C2431" s="34" t="s">
        <v>3736</v>
      </c>
      <c r="D2431" s="34" t="s">
        <v>917</v>
      </c>
      <c r="E2431" s="34" t="s">
        <v>25</v>
      </c>
      <c r="F2431" s="34" t="s">
        <v>5729</v>
      </c>
      <c r="G2431" s="34" t="s">
        <v>2272</v>
      </c>
      <c r="H2431" s="34" t="s">
        <v>107</v>
      </c>
      <c r="I2431">
        <v>1</v>
      </c>
      <c r="J2431" s="34" t="s">
        <v>6969</v>
      </c>
      <c r="K2431" s="35">
        <v>43503</v>
      </c>
      <c r="L2431">
        <v>13719.76</v>
      </c>
      <c r="M2431">
        <v>13719.76</v>
      </c>
      <c r="N2431">
        <v>0</v>
      </c>
      <c r="O2431">
        <v>12347.78</v>
      </c>
      <c r="P2431">
        <v>0</v>
      </c>
      <c r="Q2431">
        <v>1028.99</v>
      </c>
      <c r="R2431">
        <v>1028.98</v>
      </c>
      <c r="S2431">
        <v>0.01</v>
      </c>
    </row>
    <row r="2432" spans="1:19" x14ac:dyDescent="0.25">
      <c r="A2432">
        <v>4</v>
      </c>
      <c r="B2432">
        <v>4332</v>
      </c>
      <c r="C2432" s="34" t="s">
        <v>3736</v>
      </c>
      <c r="D2432" s="34" t="s">
        <v>2715</v>
      </c>
      <c r="E2432" s="34" t="s">
        <v>9</v>
      </c>
      <c r="F2432" s="34" t="s">
        <v>5730</v>
      </c>
      <c r="G2432" s="34" t="s">
        <v>2716</v>
      </c>
      <c r="H2432" s="34" t="s">
        <v>107</v>
      </c>
      <c r="I2432">
        <v>1</v>
      </c>
      <c r="J2432" s="34" t="s">
        <v>6969</v>
      </c>
      <c r="K2432" s="35">
        <v>43588</v>
      </c>
      <c r="L2432">
        <v>4000</v>
      </c>
      <c r="M2432">
        <v>4000</v>
      </c>
      <c r="N2432">
        <v>0</v>
      </c>
      <c r="O2432">
        <v>3600</v>
      </c>
      <c r="P2432">
        <v>0</v>
      </c>
      <c r="Q2432">
        <v>300</v>
      </c>
      <c r="R2432">
        <v>300</v>
      </c>
      <c r="S2432">
        <v>0</v>
      </c>
    </row>
    <row r="2433" spans="1:19" x14ac:dyDescent="0.25">
      <c r="A2433">
        <v>4</v>
      </c>
      <c r="B2433">
        <v>4332</v>
      </c>
      <c r="C2433" s="34" t="s">
        <v>3736</v>
      </c>
      <c r="D2433" s="34" t="s">
        <v>98</v>
      </c>
      <c r="E2433" s="34" t="s">
        <v>147</v>
      </c>
      <c r="F2433" s="34" t="s">
        <v>5731</v>
      </c>
      <c r="G2433" s="34" t="s">
        <v>2773</v>
      </c>
      <c r="H2433" s="34" t="s">
        <v>100</v>
      </c>
      <c r="I2433">
        <v>0.2</v>
      </c>
      <c r="J2433" s="34" t="s">
        <v>6969</v>
      </c>
      <c r="K2433" s="35">
        <v>48092</v>
      </c>
      <c r="L2433">
        <v>214147</v>
      </c>
      <c r="M2433">
        <v>214147</v>
      </c>
      <c r="N2433">
        <v>0</v>
      </c>
      <c r="O2433">
        <v>192732.3</v>
      </c>
      <c r="P2433">
        <v>0</v>
      </c>
      <c r="Q2433">
        <v>0</v>
      </c>
      <c r="R2433">
        <v>0</v>
      </c>
      <c r="S2433">
        <v>0</v>
      </c>
    </row>
    <row r="2434" spans="1:19" x14ac:dyDescent="0.25">
      <c r="A2434">
        <v>4</v>
      </c>
      <c r="B2434">
        <v>4332</v>
      </c>
      <c r="C2434" s="34" t="s">
        <v>3736</v>
      </c>
      <c r="D2434" s="34" t="s">
        <v>284</v>
      </c>
      <c r="E2434" s="34" t="s">
        <v>37</v>
      </c>
      <c r="F2434" s="34" t="s">
        <v>5732</v>
      </c>
      <c r="G2434" s="34" t="s">
        <v>2595</v>
      </c>
      <c r="H2434" s="34" t="s">
        <v>124</v>
      </c>
      <c r="I2434">
        <v>0.85</v>
      </c>
      <c r="J2434" s="34" t="s">
        <v>6969</v>
      </c>
      <c r="K2434" s="35">
        <v>48092</v>
      </c>
      <c r="L2434">
        <v>180165.69</v>
      </c>
      <c r="M2434">
        <v>180165.69</v>
      </c>
      <c r="N2434">
        <v>0</v>
      </c>
      <c r="O2434">
        <v>162149.12</v>
      </c>
      <c r="P2434">
        <v>0</v>
      </c>
      <c r="Q2434">
        <v>0</v>
      </c>
      <c r="R2434">
        <v>0</v>
      </c>
      <c r="S2434">
        <v>0</v>
      </c>
    </row>
    <row r="2435" spans="1:19" x14ac:dyDescent="0.25">
      <c r="A2435">
        <v>4</v>
      </c>
      <c r="B2435">
        <v>4332</v>
      </c>
      <c r="C2435" s="34" t="s">
        <v>3736</v>
      </c>
      <c r="D2435" s="34" t="s">
        <v>674</v>
      </c>
      <c r="E2435" s="34" t="s">
        <v>60</v>
      </c>
      <c r="F2435" s="34" t="s">
        <v>7753</v>
      </c>
      <c r="G2435" s="34" t="s">
        <v>7754</v>
      </c>
      <c r="H2435" s="34" t="s">
        <v>86</v>
      </c>
      <c r="I2435">
        <v>1</v>
      </c>
      <c r="J2435" s="34" t="s">
        <v>6969</v>
      </c>
      <c r="K2435" s="35">
        <v>43970</v>
      </c>
      <c r="L2435">
        <v>964004.51</v>
      </c>
      <c r="M2435">
        <v>964004.51</v>
      </c>
      <c r="N2435">
        <v>0</v>
      </c>
      <c r="O2435">
        <v>964004.51</v>
      </c>
      <c r="P2435">
        <v>0</v>
      </c>
      <c r="Q2435">
        <v>0</v>
      </c>
      <c r="R2435">
        <v>0</v>
      </c>
      <c r="S2435">
        <v>0</v>
      </c>
    </row>
    <row r="2436" spans="1:19" x14ac:dyDescent="0.25">
      <c r="A2436">
        <v>4</v>
      </c>
      <c r="B2436">
        <v>4332</v>
      </c>
      <c r="C2436" s="34" t="s">
        <v>3736</v>
      </c>
      <c r="D2436" s="34" t="s">
        <v>756</v>
      </c>
      <c r="E2436" s="34" t="s">
        <v>9</v>
      </c>
      <c r="F2436" s="34" t="s">
        <v>5733</v>
      </c>
      <c r="G2436" s="34" t="s">
        <v>2819</v>
      </c>
      <c r="H2436" s="34" t="s">
        <v>100</v>
      </c>
      <c r="I2436">
        <v>1</v>
      </c>
      <c r="J2436" s="34" t="s">
        <v>6969</v>
      </c>
      <c r="K2436" s="35">
        <v>48092</v>
      </c>
      <c r="L2436">
        <v>352017.31</v>
      </c>
      <c r="M2436">
        <v>352017.31</v>
      </c>
      <c r="N2436">
        <v>0</v>
      </c>
      <c r="O2436">
        <v>316815.58</v>
      </c>
      <c r="P2436">
        <v>0</v>
      </c>
      <c r="Q2436">
        <v>21046.98</v>
      </c>
      <c r="R2436">
        <v>0</v>
      </c>
      <c r="S2436">
        <v>21046.98</v>
      </c>
    </row>
    <row r="2437" spans="1:19" x14ac:dyDescent="0.25">
      <c r="A2437">
        <v>4</v>
      </c>
      <c r="B2437">
        <v>4332</v>
      </c>
      <c r="C2437" s="34" t="s">
        <v>3736</v>
      </c>
      <c r="D2437" s="34" t="s">
        <v>7755</v>
      </c>
      <c r="E2437" s="34" t="s">
        <v>25</v>
      </c>
      <c r="F2437" s="34" t="s">
        <v>7756</v>
      </c>
      <c r="G2437" s="34" t="s">
        <v>7265</v>
      </c>
      <c r="H2437" s="34" t="s">
        <v>86</v>
      </c>
      <c r="I2437">
        <v>1</v>
      </c>
      <c r="J2437" s="34" t="s">
        <v>6969</v>
      </c>
      <c r="K2437" s="35">
        <v>43588</v>
      </c>
      <c r="L2437">
        <v>45204.9</v>
      </c>
      <c r="M2437">
        <v>45204.9</v>
      </c>
      <c r="N2437">
        <v>0</v>
      </c>
      <c r="O2437">
        <v>45204.9</v>
      </c>
      <c r="P2437">
        <v>0</v>
      </c>
      <c r="Q2437">
        <v>0</v>
      </c>
      <c r="R2437">
        <v>0</v>
      </c>
      <c r="S2437">
        <v>0</v>
      </c>
    </row>
    <row r="2438" spans="1:19" x14ac:dyDescent="0.25">
      <c r="A2438">
        <v>4</v>
      </c>
      <c r="B2438">
        <v>4332</v>
      </c>
      <c r="C2438" s="34" t="s">
        <v>3736</v>
      </c>
      <c r="D2438" s="34" t="s">
        <v>1134</v>
      </c>
      <c r="E2438" s="34" t="s">
        <v>21</v>
      </c>
      <c r="F2438" s="34" t="s">
        <v>5734</v>
      </c>
      <c r="G2438" s="34" t="s">
        <v>2579</v>
      </c>
      <c r="H2438" s="34" t="s">
        <v>100</v>
      </c>
      <c r="I2438">
        <v>0.5</v>
      </c>
      <c r="J2438" s="34" t="s">
        <v>6969</v>
      </c>
      <c r="K2438" s="35">
        <v>43816</v>
      </c>
      <c r="L2438">
        <v>17903.61</v>
      </c>
      <c r="M2438">
        <v>17903.61</v>
      </c>
      <c r="N2438">
        <v>0</v>
      </c>
      <c r="O2438">
        <v>16113.25</v>
      </c>
      <c r="P2438">
        <v>0</v>
      </c>
      <c r="Q2438">
        <v>1342.77</v>
      </c>
      <c r="R2438">
        <v>1342.77</v>
      </c>
      <c r="S2438">
        <v>0</v>
      </c>
    </row>
    <row r="2439" spans="1:19" x14ac:dyDescent="0.25">
      <c r="A2439">
        <v>4</v>
      </c>
      <c r="B2439">
        <v>4332</v>
      </c>
      <c r="C2439" s="34" t="s">
        <v>3736</v>
      </c>
      <c r="D2439" s="34" t="s">
        <v>917</v>
      </c>
      <c r="E2439" s="34" t="s">
        <v>25</v>
      </c>
      <c r="F2439" s="34" t="s">
        <v>5735</v>
      </c>
      <c r="G2439" s="34" t="s">
        <v>2283</v>
      </c>
      <c r="H2439" s="34" t="s">
        <v>107</v>
      </c>
      <c r="I2439">
        <v>1</v>
      </c>
      <c r="J2439" s="34" t="s">
        <v>6969</v>
      </c>
      <c r="K2439" s="35">
        <v>43503</v>
      </c>
      <c r="L2439">
        <v>61345.11</v>
      </c>
      <c r="M2439">
        <v>61345.11</v>
      </c>
      <c r="N2439">
        <v>0</v>
      </c>
      <c r="O2439">
        <v>55210.6</v>
      </c>
      <c r="P2439">
        <v>0</v>
      </c>
      <c r="Q2439">
        <v>4600.88</v>
      </c>
      <c r="R2439">
        <v>4600.88</v>
      </c>
      <c r="S2439">
        <v>0</v>
      </c>
    </row>
    <row r="2440" spans="1:19" x14ac:dyDescent="0.25">
      <c r="A2440">
        <v>4</v>
      </c>
      <c r="B2440">
        <v>4332</v>
      </c>
      <c r="C2440" s="34" t="s">
        <v>3736</v>
      </c>
      <c r="D2440" s="34" t="s">
        <v>747</v>
      </c>
      <c r="E2440" s="34" t="s">
        <v>48</v>
      </c>
      <c r="F2440" s="34" t="s">
        <v>5736</v>
      </c>
      <c r="G2440" s="34" t="s">
        <v>2295</v>
      </c>
      <c r="H2440" s="34" t="s">
        <v>107</v>
      </c>
      <c r="I2440">
        <v>1</v>
      </c>
      <c r="J2440" s="34" t="s">
        <v>6969</v>
      </c>
      <c r="K2440" s="35">
        <v>43503</v>
      </c>
      <c r="L2440">
        <v>25206.7</v>
      </c>
      <c r="M2440">
        <v>25206.7</v>
      </c>
      <c r="N2440">
        <v>0</v>
      </c>
      <c r="O2440">
        <v>22686.03</v>
      </c>
      <c r="P2440">
        <v>0</v>
      </c>
      <c r="Q2440">
        <v>1890.5</v>
      </c>
      <c r="R2440">
        <v>1890.5</v>
      </c>
      <c r="S2440">
        <v>0</v>
      </c>
    </row>
    <row r="2441" spans="1:19" x14ac:dyDescent="0.25">
      <c r="A2441">
        <v>4</v>
      </c>
      <c r="B2441">
        <v>4332</v>
      </c>
      <c r="C2441" s="34" t="s">
        <v>3736</v>
      </c>
      <c r="D2441" s="34" t="s">
        <v>7757</v>
      </c>
      <c r="E2441" s="34" t="s">
        <v>25</v>
      </c>
      <c r="F2441" s="34" t="s">
        <v>7758</v>
      </c>
      <c r="G2441" s="34" t="s">
        <v>7265</v>
      </c>
      <c r="H2441" s="34" t="s">
        <v>86</v>
      </c>
      <c r="I2441">
        <v>1</v>
      </c>
      <c r="J2441" s="34" t="s">
        <v>6969</v>
      </c>
      <c r="K2441" s="35">
        <v>43503</v>
      </c>
      <c r="L2441">
        <v>16298.25</v>
      </c>
      <c r="M2441">
        <v>16298.25</v>
      </c>
      <c r="N2441">
        <v>0</v>
      </c>
      <c r="O2441">
        <v>16298.25</v>
      </c>
      <c r="P2441">
        <v>0</v>
      </c>
      <c r="Q2441">
        <v>0</v>
      </c>
      <c r="R2441">
        <v>0</v>
      </c>
      <c r="S2441">
        <v>0</v>
      </c>
    </row>
    <row r="2442" spans="1:19" x14ac:dyDescent="0.25">
      <c r="A2442">
        <v>4</v>
      </c>
      <c r="B2442">
        <v>4332</v>
      </c>
      <c r="C2442" s="34" t="s">
        <v>3736</v>
      </c>
      <c r="D2442" s="34" t="s">
        <v>917</v>
      </c>
      <c r="E2442" s="34" t="s">
        <v>25</v>
      </c>
      <c r="F2442" s="34" t="s">
        <v>5737</v>
      </c>
      <c r="G2442" s="34" t="s">
        <v>2275</v>
      </c>
      <c r="H2442" s="34" t="s">
        <v>107</v>
      </c>
      <c r="I2442">
        <v>1</v>
      </c>
      <c r="J2442" s="34" t="s">
        <v>6969</v>
      </c>
      <c r="K2442" s="35">
        <v>43503</v>
      </c>
      <c r="L2442">
        <v>11322.29</v>
      </c>
      <c r="M2442">
        <v>11322.29</v>
      </c>
      <c r="N2442">
        <v>0</v>
      </c>
      <c r="O2442">
        <v>10190.06</v>
      </c>
      <c r="P2442">
        <v>0</v>
      </c>
      <c r="Q2442">
        <v>849.17</v>
      </c>
      <c r="R2442">
        <v>849.17</v>
      </c>
      <c r="S2442">
        <v>0</v>
      </c>
    </row>
    <row r="2443" spans="1:19" x14ac:dyDescent="0.25">
      <c r="A2443">
        <v>4</v>
      </c>
      <c r="B2443">
        <v>4332</v>
      </c>
      <c r="C2443" s="34" t="s">
        <v>3736</v>
      </c>
      <c r="D2443" s="34" t="s">
        <v>1334</v>
      </c>
      <c r="E2443" s="34" t="s">
        <v>60</v>
      </c>
      <c r="F2443" s="34" t="s">
        <v>5738</v>
      </c>
      <c r="G2443" s="34" t="s">
        <v>3355</v>
      </c>
      <c r="H2443" s="34" t="s">
        <v>107</v>
      </c>
      <c r="I2443">
        <v>0.17</v>
      </c>
      <c r="J2443" s="34" t="s">
        <v>6969</v>
      </c>
      <c r="K2443" s="35">
        <v>48092</v>
      </c>
      <c r="L2443">
        <v>224537</v>
      </c>
      <c r="M2443">
        <v>224537</v>
      </c>
      <c r="N2443">
        <v>0</v>
      </c>
      <c r="O2443">
        <v>202083.3</v>
      </c>
      <c r="P2443">
        <v>0</v>
      </c>
      <c r="Q2443">
        <v>0</v>
      </c>
      <c r="R2443">
        <v>0</v>
      </c>
      <c r="S2443">
        <v>0</v>
      </c>
    </row>
    <row r="2444" spans="1:19" x14ac:dyDescent="0.25">
      <c r="A2444">
        <v>4</v>
      </c>
      <c r="B2444">
        <v>4332</v>
      </c>
      <c r="C2444" s="34" t="s">
        <v>3736</v>
      </c>
      <c r="D2444" s="34" t="s">
        <v>1813</v>
      </c>
      <c r="E2444" s="34" t="s">
        <v>9</v>
      </c>
      <c r="F2444" s="34" t="s">
        <v>5739</v>
      </c>
      <c r="G2444" s="34" t="s">
        <v>2321</v>
      </c>
      <c r="H2444" s="34" t="s">
        <v>107</v>
      </c>
      <c r="I2444">
        <v>1</v>
      </c>
      <c r="J2444" s="34" t="s">
        <v>6969</v>
      </c>
      <c r="K2444" s="35">
        <v>43503</v>
      </c>
      <c r="L2444">
        <v>46831.31</v>
      </c>
      <c r="M2444">
        <v>46831.31</v>
      </c>
      <c r="N2444">
        <v>0</v>
      </c>
      <c r="O2444">
        <v>42148.18</v>
      </c>
      <c r="P2444">
        <v>0</v>
      </c>
      <c r="Q2444">
        <v>3512.35</v>
      </c>
      <c r="R2444">
        <v>3512.35</v>
      </c>
      <c r="S2444">
        <v>0</v>
      </c>
    </row>
    <row r="2445" spans="1:19" x14ac:dyDescent="0.25">
      <c r="A2445">
        <v>4</v>
      </c>
      <c r="B2445">
        <v>4332</v>
      </c>
      <c r="C2445" s="34" t="s">
        <v>3736</v>
      </c>
      <c r="D2445" s="34" t="s">
        <v>13</v>
      </c>
      <c r="E2445" s="34" t="s">
        <v>9</v>
      </c>
      <c r="F2445" s="34" t="s">
        <v>5740</v>
      </c>
      <c r="G2445" s="34" t="s">
        <v>2303</v>
      </c>
      <c r="H2445" s="34" t="s">
        <v>107</v>
      </c>
      <c r="I2445">
        <v>0</v>
      </c>
      <c r="J2445" s="34" t="s">
        <v>6969</v>
      </c>
      <c r="K2445" s="35">
        <v>43503</v>
      </c>
      <c r="L2445">
        <v>3575.68</v>
      </c>
      <c r="M2445">
        <v>3575.68</v>
      </c>
      <c r="N2445">
        <v>0</v>
      </c>
      <c r="O2445">
        <v>3218.11</v>
      </c>
      <c r="P2445">
        <v>0</v>
      </c>
      <c r="Q2445">
        <v>268.18</v>
      </c>
      <c r="R2445">
        <v>268.18</v>
      </c>
      <c r="S2445">
        <v>0</v>
      </c>
    </row>
    <row r="2446" spans="1:19" x14ac:dyDescent="0.25">
      <c r="A2446">
        <v>4</v>
      </c>
      <c r="B2446">
        <v>4332</v>
      </c>
      <c r="C2446" s="34" t="s">
        <v>3736</v>
      </c>
      <c r="D2446" s="34" t="s">
        <v>917</v>
      </c>
      <c r="E2446" s="34" t="s">
        <v>25</v>
      </c>
      <c r="F2446" s="34" t="s">
        <v>5741</v>
      </c>
      <c r="G2446" s="34" t="s">
        <v>2276</v>
      </c>
      <c r="H2446" s="34" t="s">
        <v>107</v>
      </c>
      <c r="I2446">
        <v>1</v>
      </c>
      <c r="J2446" s="34" t="s">
        <v>6969</v>
      </c>
      <c r="K2446" s="35">
        <v>43503</v>
      </c>
      <c r="L2446">
        <v>3365.77</v>
      </c>
      <c r="M2446">
        <v>3365.77</v>
      </c>
      <c r="N2446">
        <v>0</v>
      </c>
      <c r="O2446">
        <v>3029.19</v>
      </c>
      <c r="P2446">
        <v>0</v>
      </c>
      <c r="Q2446">
        <v>252.44</v>
      </c>
      <c r="R2446">
        <v>252.43</v>
      </c>
      <c r="S2446">
        <v>0.01</v>
      </c>
    </row>
    <row r="2447" spans="1:19" x14ac:dyDescent="0.25">
      <c r="A2447">
        <v>4</v>
      </c>
      <c r="B2447">
        <v>4332</v>
      </c>
      <c r="C2447" s="34" t="s">
        <v>3736</v>
      </c>
      <c r="D2447" s="34" t="s">
        <v>1659</v>
      </c>
      <c r="E2447" s="34" t="s">
        <v>687</v>
      </c>
      <c r="F2447" s="34" t="s">
        <v>5742</v>
      </c>
      <c r="G2447" s="34" t="s">
        <v>2406</v>
      </c>
      <c r="H2447" s="34" t="s">
        <v>124</v>
      </c>
      <c r="I2447">
        <v>1</v>
      </c>
      <c r="J2447" s="34" t="s">
        <v>6969</v>
      </c>
      <c r="K2447" s="35">
        <v>43503</v>
      </c>
      <c r="L2447">
        <v>15665.38</v>
      </c>
      <c r="M2447">
        <v>15665.38</v>
      </c>
      <c r="N2447">
        <v>0</v>
      </c>
      <c r="O2447">
        <v>14098.84</v>
      </c>
      <c r="P2447">
        <v>0</v>
      </c>
      <c r="Q2447">
        <v>1174.9100000000001</v>
      </c>
      <c r="R2447">
        <v>1174.9000000000001</v>
      </c>
      <c r="S2447">
        <v>0.01</v>
      </c>
    </row>
    <row r="2448" spans="1:19" x14ac:dyDescent="0.25">
      <c r="A2448">
        <v>4</v>
      </c>
      <c r="B2448">
        <v>4332</v>
      </c>
      <c r="C2448" s="34" t="s">
        <v>3736</v>
      </c>
      <c r="D2448" s="34" t="s">
        <v>984</v>
      </c>
      <c r="E2448" s="34" t="s">
        <v>25</v>
      </c>
      <c r="F2448" s="34" t="s">
        <v>5743</v>
      </c>
      <c r="G2448" s="34" t="s">
        <v>2286</v>
      </c>
      <c r="H2448" s="34" t="s">
        <v>124</v>
      </c>
      <c r="I2448">
        <v>1</v>
      </c>
      <c r="J2448" s="34" t="s">
        <v>6969</v>
      </c>
      <c r="K2448" s="35">
        <v>43503</v>
      </c>
      <c r="L2448">
        <v>4224.71</v>
      </c>
      <c r="M2448">
        <v>4224.71</v>
      </c>
      <c r="N2448">
        <v>0</v>
      </c>
      <c r="O2448">
        <v>3802.24</v>
      </c>
      <c r="P2448">
        <v>0</v>
      </c>
      <c r="Q2448">
        <v>316.85000000000002</v>
      </c>
      <c r="R2448">
        <v>316.85000000000002</v>
      </c>
      <c r="S2448">
        <v>0</v>
      </c>
    </row>
    <row r="2449" spans="1:19" x14ac:dyDescent="0.25">
      <c r="A2449">
        <v>4</v>
      </c>
      <c r="B2449">
        <v>4332</v>
      </c>
      <c r="C2449" s="34" t="s">
        <v>3736</v>
      </c>
      <c r="D2449" s="34" t="s">
        <v>599</v>
      </c>
      <c r="E2449" s="34" t="s">
        <v>21</v>
      </c>
      <c r="F2449" s="34" t="s">
        <v>5744</v>
      </c>
      <c r="G2449" s="34" t="s">
        <v>3347</v>
      </c>
      <c r="H2449" s="34" t="s">
        <v>149</v>
      </c>
      <c r="I2449">
        <v>0.35</v>
      </c>
      <c r="J2449" s="34" t="s">
        <v>6969</v>
      </c>
      <c r="K2449" s="35">
        <v>48092</v>
      </c>
      <c r="L2449">
        <v>1056379.04</v>
      </c>
      <c r="M2449">
        <v>0</v>
      </c>
      <c r="N2449">
        <v>-1056379.04</v>
      </c>
      <c r="O2449">
        <v>0</v>
      </c>
      <c r="P2449">
        <v>-950741.14</v>
      </c>
      <c r="Q2449">
        <v>0</v>
      </c>
      <c r="R2449">
        <v>0</v>
      </c>
      <c r="S2449">
        <v>0</v>
      </c>
    </row>
    <row r="2450" spans="1:19" x14ac:dyDescent="0.25">
      <c r="A2450">
        <v>4</v>
      </c>
      <c r="B2450">
        <v>4332</v>
      </c>
      <c r="C2450" s="34" t="s">
        <v>3736</v>
      </c>
      <c r="D2450" s="34" t="s">
        <v>618</v>
      </c>
      <c r="E2450" s="34" t="s">
        <v>9</v>
      </c>
      <c r="F2450" s="34" t="s">
        <v>5745</v>
      </c>
      <c r="G2450" s="34" t="s">
        <v>2039</v>
      </c>
      <c r="H2450" s="34" t="s">
        <v>104</v>
      </c>
      <c r="I2450">
        <v>0.1</v>
      </c>
      <c r="J2450" s="34" t="s">
        <v>6969</v>
      </c>
      <c r="K2450" s="35">
        <v>43851</v>
      </c>
      <c r="L2450">
        <v>80549.95</v>
      </c>
      <c r="M2450">
        <v>80549.95</v>
      </c>
      <c r="N2450">
        <v>0</v>
      </c>
      <c r="O2450">
        <v>72494.960000000006</v>
      </c>
      <c r="P2450">
        <v>0</v>
      </c>
      <c r="Q2450">
        <v>6041.25</v>
      </c>
      <c r="R2450">
        <v>6041.25</v>
      </c>
      <c r="S2450">
        <v>0</v>
      </c>
    </row>
    <row r="2451" spans="1:19" x14ac:dyDescent="0.25">
      <c r="A2451">
        <v>4</v>
      </c>
      <c r="B2451">
        <v>4332</v>
      </c>
      <c r="C2451" s="34" t="s">
        <v>3736</v>
      </c>
      <c r="D2451" s="34" t="s">
        <v>1508</v>
      </c>
      <c r="E2451" s="34" t="s">
        <v>131</v>
      </c>
      <c r="F2451" s="34" t="s">
        <v>5746</v>
      </c>
      <c r="G2451" s="34" t="s">
        <v>2709</v>
      </c>
      <c r="H2451" s="34" t="s">
        <v>86</v>
      </c>
      <c r="I2451">
        <v>0</v>
      </c>
      <c r="J2451" s="34" t="s">
        <v>6969</v>
      </c>
      <c r="K2451" s="35">
        <v>48092</v>
      </c>
      <c r="L2451">
        <v>38770.26</v>
      </c>
      <c r="M2451">
        <v>87969.98</v>
      </c>
      <c r="N2451">
        <v>49199.72</v>
      </c>
      <c r="O2451">
        <v>79172.98</v>
      </c>
      <c r="P2451">
        <v>44279.75</v>
      </c>
      <c r="Q2451">
        <v>6597.75</v>
      </c>
      <c r="R2451">
        <v>2907.77</v>
      </c>
      <c r="S2451">
        <v>3689.98</v>
      </c>
    </row>
    <row r="2452" spans="1:19" x14ac:dyDescent="0.25">
      <c r="A2452">
        <v>4</v>
      </c>
      <c r="B2452">
        <v>4332</v>
      </c>
      <c r="C2452" s="34" t="s">
        <v>3736</v>
      </c>
      <c r="D2452" s="34" t="s">
        <v>795</v>
      </c>
      <c r="E2452" s="34" t="s">
        <v>60</v>
      </c>
      <c r="F2452" s="34" t="s">
        <v>5747</v>
      </c>
      <c r="G2452" s="34" t="s">
        <v>2578</v>
      </c>
      <c r="H2452" s="34" t="s">
        <v>100</v>
      </c>
      <c r="I2452">
        <v>1</v>
      </c>
      <c r="J2452" s="34" t="s">
        <v>6969</v>
      </c>
      <c r="K2452" s="35">
        <v>43588</v>
      </c>
      <c r="L2452">
        <v>80643.64</v>
      </c>
      <c r="M2452">
        <v>80643.64</v>
      </c>
      <c r="N2452">
        <v>0</v>
      </c>
      <c r="O2452">
        <v>72579.28</v>
      </c>
      <c r="P2452">
        <v>0</v>
      </c>
      <c r="Q2452">
        <v>6048.27</v>
      </c>
      <c r="R2452">
        <v>6048.27</v>
      </c>
      <c r="S2452">
        <v>0</v>
      </c>
    </row>
    <row r="2453" spans="1:19" x14ac:dyDescent="0.25">
      <c r="A2453">
        <v>4</v>
      </c>
      <c r="B2453">
        <v>4332</v>
      </c>
      <c r="C2453" s="34" t="s">
        <v>3736</v>
      </c>
      <c r="D2453" s="34" t="s">
        <v>2464</v>
      </c>
      <c r="E2453" s="34" t="s">
        <v>1571</v>
      </c>
      <c r="F2453" s="34" t="s">
        <v>5748</v>
      </c>
      <c r="G2453" s="34" t="s">
        <v>2477</v>
      </c>
      <c r="H2453" s="34" t="s">
        <v>124</v>
      </c>
      <c r="I2453">
        <v>1</v>
      </c>
      <c r="J2453" s="34" t="s">
        <v>6969</v>
      </c>
      <c r="K2453" s="35">
        <v>43588</v>
      </c>
      <c r="L2453">
        <v>4731.7</v>
      </c>
      <c r="M2453">
        <v>4731.7</v>
      </c>
      <c r="N2453">
        <v>0</v>
      </c>
      <c r="O2453">
        <v>4258.53</v>
      </c>
      <c r="P2453">
        <v>0</v>
      </c>
      <c r="Q2453">
        <v>354.88</v>
      </c>
      <c r="R2453">
        <v>354.88</v>
      </c>
      <c r="S2453">
        <v>0</v>
      </c>
    </row>
    <row r="2454" spans="1:19" x14ac:dyDescent="0.25">
      <c r="A2454">
        <v>4</v>
      </c>
      <c r="B2454">
        <v>4332</v>
      </c>
      <c r="C2454" s="34" t="s">
        <v>3736</v>
      </c>
      <c r="D2454" s="34" t="s">
        <v>1159</v>
      </c>
      <c r="E2454" s="34" t="s">
        <v>9</v>
      </c>
      <c r="F2454" s="34" t="s">
        <v>5749</v>
      </c>
      <c r="G2454" s="34" t="s">
        <v>2392</v>
      </c>
      <c r="H2454" s="34" t="s">
        <v>149</v>
      </c>
      <c r="I2454">
        <v>1</v>
      </c>
      <c r="J2454" s="34" t="s">
        <v>6969</v>
      </c>
      <c r="K2454" s="35">
        <v>43503</v>
      </c>
      <c r="L2454">
        <v>30760</v>
      </c>
      <c r="M2454">
        <v>30760</v>
      </c>
      <c r="N2454">
        <v>0</v>
      </c>
      <c r="O2454">
        <v>27684</v>
      </c>
      <c r="P2454">
        <v>0</v>
      </c>
      <c r="Q2454">
        <v>2307</v>
      </c>
      <c r="R2454">
        <v>2307</v>
      </c>
      <c r="S2454">
        <v>0</v>
      </c>
    </row>
    <row r="2455" spans="1:19" x14ac:dyDescent="0.25">
      <c r="A2455">
        <v>4</v>
      </c>
      <c r="B2455">
        <v>4332</v>
      </c>
      <c r="C2455" s="34" t="s">
        <v>3736</v>
      </c>
      <c r="D2455" s="34" t="s">
        <v>2815</v>
      </c>
      <c r="E2455" s="34" t="s">
        <v>9</v>
      </c>
      <c r="F2455" s="34" t="s">
        <v>5750</v>
      </c>
      <c r="G2455" s="34" t="s">
        <v>2816</v>
      </c>
      <c r="H2455" s="34" t="s">
        <v>107</v>
      </c>
      <c r="I2455">
        <v>1</v>
      </c>
      <c r="J2455" s="34" t="s">
        <v>6969</v>
      </c>
      <c r="K2455" s="35">
        <v>43588</v>
      </c>
      <c r="L2455">
        <v>15403.3</v>
      </c>
      <c r="M2455">
        <v>15403.3</v>
      </c>
      <c r="N2455">
        <v>0</v>
      </c>
      <c r="O2455">
        <v>13862.97</v>
      </c>
      <c r="P2455">
        <v>0</v>
      </c>
      <c r="Q2455">
        <v>1155.25</v>
      </c>
      <c r="R2455">
        <v>1155.25</v>
      </c>
      <c r="S2455">
        <v>0</v>
      </c>
    </row>
    <row r="2456" spans="1:19" x14ac:dyDescent="0.25">
      <c r="A2456">
        <v>4</v>
      </c>
      <c r="B2456">
        <v>4332</v>
      </c>
      <c r="C2456" s="34" t="s">
        <v>3736</v>
      </c>
      <c r="D2456" s="34" t="s">
        <v>516</v>
      </c>
      <c r="E2456" s="34" t="s">
        <v>255</v>
      </c>
      <c r="F2456" s="34" t="s">
        <v>5751</v>
      </c>
      <c r="G2456" s="34" t="s">
        <v>517</v>
      </c>
      <c r="H2456" s="34" t="s">
        <v>100</v>
      </c>
      <c r="I2456">
        <v>0</v>
      </c>
      <c r="J2456" s="34" t="s">
        <v>6969</v>
      </c>
      <c r="K2456" s="35">
        <v>44277</v>
      </c>
      <c r="L2456">
        <v>8101.12</v>
      </c>
      <c r="M2456">
        <v>8101.12</v>
      </c>
      <c r="N2456">
        <v>0</v>
      </c>
      <c r="O2456">
        <v>7291.01</v>
      </c>
      <c r="P2456">
        <v>0</v>
      </c>
      <c r="Q2456">
        <v>607.58000000000004</v>
      </c>
      <c r="R2456">
        <v>607.58000000000004</v>
      </c>
      <c r="S2456">
        <v>0</v>
      </c>
    </row>
    <row r="2457" spans="1:19" x14ac:dyDescent="0.25">
      <c r="A2457">
        <v>4</v>
      </c>
      <c r="B2457">
        <v>4332</v>
      </c>
      <c r="C2457" s="34" t="s">
        <v>3736</v>
      </c>
      <c r="D2457" s="34" t="s">
        <v>548</v>
      </c>
      <c r="E2457" s="34" t="s">
        <v>9</v>
      </c>
      <c r="F2457" s="34" t="s">
        <v>5752</v>
      </c>
      <c r="G2457" s="34" t="s">
        <v>3516</v>
      </c>
      <c r="H2457" s="34" t="s">
        <v>107</v>
      </c>
      <c r="I2457">
        <v>0.1</v>
      </c>
      <c r="J2457" s="34" t="s">
        <v>6969</v>
      </c>
      <c r="K2457" s="35">
        <v>48092</v>
      </c>
      <c r="L2457">
        <v>1129924.8600000001</v>
      </c>
      <c r="M2457">
        <v>0</v>
      </c>
      <c r="N2457">
        <v>-1129924.8600000001</v>
      </c>
      <c r="O2457">
        <v>0</v>
      </c>
      <c r="P2457">
        <v>-1016932.37</v>
      </c>
      <c r="Q2457">
        <v>0</v>
      </c>
      <c r="R2457">
        <v>0</v>
      </c>
      <c r="S2457">
        <v>0</v>
      </c>
    </row>
    <row r="2458" spans="1:19" x14ac:dyDescent="0.25">
      <c r="A2458">
        <v>4</v>
      </c>
      <c r="B2458">
        <v>4332</v>
      </c>
      <c r="C2458" s="34" t="s">
        <v>3736</v>
      </c>
      <c r="D2458" s="34" t="s">
        <v>3079</v>
      </c>
      <c r="E2458" s="34" t="s">
        <v>21</v>
      </c>
      <c r="F2458" s="34" t="s">
        <v>5753</v>
      </c>
      <c r="G2458" s="34" t="s">
        <v>3329</v>
      </c>
      <c r="H2458" s="34" t="s">
        <v>107</v>
      </c>
      <c r="I2458">
        <v>0.4</v>
      </c>
      <c r="J2458" s="34" t="s">
        <v>6969</v>
      </c>
      <c r="K2458" s="35">
        <v>43962</v>
      </c>
      <c r="L2458">
        <v>18975</v>
      </c>
      <c r="M2458">
        <v>18975</v>
      </c>
      <c r="N2458">
        <v>0</v>
      </c>
      <c r="O2458">
        <v>17077.5</v>
      </c>
      <c r="P2458">
        <v>0</v>
      </c>
      <c r="Q2458">
        <v>1423.13</v>
      </c>
      <c r="R2458">
        <v>1423.13</v>
      </c>
      <c r="S2458">
        <v>0</v>
      </c>
    </row>
    <row r="2459" spans="1:19" x14ac:dyDescent="0.25">
      <c r="A2459">
        <v>4</v>
      </c>
      <c r="B2459">
        <v>4332</v>
      </c>
      <c r="C2459" s="34" t="s">
        <v>3736</v>
      </c>
      <c r="D2459" s="34" t="s">
        <v>2715</v>
      </c>
      <c r="E2459" s="34" t="s">
        <v>9</v>
      </c>
      <c r="F2459" s="34" t="s">
        <v>5754</v>
      </c>
      <c r="G2459" s="34" t="s">
        <v>2993</v>
      </c>
      <c r="H2459" s="34" t="s">
        <v>86</v>
      </c>
      <c r="I2459">
        <v>1</v>
      </c>
      <c r="J2459" s="34" t="s">
        <v>6969</v>
      </c>
      <c r="K2459" s="35">
        <v>43781</v>
      </c>
      <c r="L2459">
        <v>3500</v>
      </c>
      <c r="M2459">
        <v>3500</v>
      </c>
      <c r="N2459">
        <v>0</v>
      </c>
      <c r="O2459">
        <v>3150</v>
      </c>
      <c r="P2459">
        <v>0</v>
      </c>
      <c r="Q2459">
        <v>262.5</v>
      </c>
      <c r="R2459">
        <v>262.5</v>
      </c>
      <c r="S2459">
        <v>0</v>
      </c>
    </row>
    <row r="2460" spans="1:19" x14ac:dyDescent="0.25">
      <c r="A2460">
        <v>4</v>
      </c>
      <c r="B2460">
        <v>4332</v>
      </c>
      <c r="C2460" s="34" t="s">
        <v>3736</v>
      </c>
      <c r="D2460" s="34" t="s">
        <v>548</v>
      </c>
      <c r="E2460" s="34" t="s">
        <v>9</v>
      </c>
      <c r="F2460" s="34" t="s">
        <v>8814</v>
      </c>
      <c r="G2460" s="34" t="s">
        <v>8815</v>
      </c>
      <c r="H2460" s="34" t="s">
        <v>107</v>
      </c>
      <c r="I2460">
        <v>0</v>
      </c>
      <c r="J2460" s="34" t="s">
        <v>6969</v>
      </c>
      <c r="K2460" s="35">
        <v>48092</v>
      </c>
      <c r="L2460">
        <v>0</v>
      </c>
      <c r="M2460">
        <v>0</v>
      </c>
      <c r="N2460">
        <v>0</v>
      </c>
      <c r="O2460">
        <v>0</v>
      </c>
      <c r="P2460">
        <v>0</v>
      </c>
      <c r="Q2460">
        <v>0</v>
      </c>
      <c r="R2460">
        <v>0</v>
      </c>
      <c r="S2460">
        <v>0</v>
      </c>
    </row>
    <row r="2461" spans="1:19" x14ac:dyDescent="0.25">
      <c r="A2461">
        <v>4</v>
      </c>
      <c r="B2461">
        <v>4332</v>
      </c>
      <c r="C2461" s="34" t="s">
        <v>3736</v>
      </c>
      <c r="D2461" s="34" t="s">
        <v>1257</v>
      </c>
      <c r="E2461" s="34" t="s">
        <v>37</v>
      </c>
      <c r="F2461" s="34" t="s">
        <v>5755</v>
      </c>
      <c r="G2461" s="34" t="s">
        <v>3033</v>
      </c>
      <c r="H2461" s="34" t="s">
        <v>104</v>
      </c>
      <c r="I2461">
        <v>1</v>
      </c>
      <c r="J2461" s="34" t="s">
        <v>6969</v>
      </c>
      <c r="K2461" s="35">
        <v>43983</v>
      </c>
      <c r="L2461">
        <v>162007.04000000001</v>
      </c>
      <c r="M2461">
        <v>153721.5</v>
      </c>
      <c r="N2461">
        <v>-8285.5400000000009</v>
      </c>
      <c r="O2461">
        <v>138349.35</v>
      </c>
      <c r="P2461">
        <v>-7456.99</v>
      </c>
      <c r="Q2461">
        <v>11529.11</v>
      </c>
      <c r="R2461">
        <v>11529.11</v>
      </c>
      <c r="S2461">
        <v>0</v>
      </c>
    </row>
    <row r="2462" spans="1:19" x14ac:dyDescent="0.25">
      <c r="A2462">
        <v>4</v>
      </c>
      <c r="B2462">
        <v>4332</v>
      </c>
      <c r="C2462" s="34" t="s">
        <v>3736</v>
      </c>
      <c r="D2462" s="34" t="s">
        <v>1728</v>
      </c>
      <c r="E2462" s="34" t="s">
        <v>122</v>
      </c>
      <c r="F2462" s="34" t="s">
        <v>5756</v>
      </c>
      <c r="G2462" s="34" t="s">
        <v>2619</v>
      </c>
      <c r="H2462" s="34" t="s">
        <v>124</v>
      </c>
      <c r="I2462">
        <v>0.35</v>
      </c>
      <c r="J2462" s="34" t="s">
        <v>6969</v>
      </c>
      <c r="K2462" s="35">
        <v>43671</v>
      </c>
      <c r="L2462">
        <v>93285.42</v>
      </c>
      <c r="M2462">
        <v>93285.42</v>
      </c>
      <c r="N2462">
        <v>0</v>
      </c>
      <c r="O2462">
        <v>83956.88</v>
      </c>
      <c r="P2462">
        <v>0</v>
      </c>
      <c r="Q2462">
        <v>6996.41</v>
      </c>
      <c r="R2462">
        <v>6996.41</v>
      </c>
      <c r="S2462">
        <v>0</v>
      </c>
    </row>
    <row r="2463" spans="1:19" x14ac:dyDescent="0.25">
      <c r="A2463">
        <v>4</v>
      </c>
      <c r="B2463">
        <v>4332</v>
      </c>
      <c r="C2463" s="34" t="s">
        <v>3736</v>
      </c>
      <c r="D2463" s="34" t="s">
        <v>497</v>
      </c>
      <c r="E2463" s="34" t="s">
        <v>48</v>
      </c>
      <c r="F2463" s="34" t="s">
        <v>5757</v>
      </c>
      <c r="G2463" s="34" t="s">
        <v>2571</v>
      </c>
      <c r="H2463" s="34" t="s">
        <v>100</v>
      </c>
      <c r="I2463">
        <v>0</v>
      </c>
      <c r="J2463" s="34" t="s">
        <v>6969</v>
      </c>
      <c r="K2463" s="35">
        <v>43678</v>
      </c>
      <c r="L2463">
        <v>25236.69</v>
      </c>
      <c r="M2463">
        <v>25236.69</v>
      </c>
      <c r="N2463">
        <v>0</v>
      </c>
      <c r="O2463">
        <v>22713.02</v>
      </c>
      <c r="P2463">
        <v>0</v>
      </c>
      <c r="Q2463">
        <v>1892.75</v>
      </c>
      <c r="R2463">
        <v>1892.75</v>
      </c>
      <c r="S2463">
        <v>0</v>
      </c>
    </row>
    <row r="2464" spans="1:19" x14ac:dyDescent="0.25">
      <c r="A2464">
        <v>4</v>
      </c>
      <c r="B2464">
        <v>4332</v>
      </c>
      <c r="C2464" s="34" t="s">
        <v>3736</v>
      </c>
      <c r="D2464" s="34" t="s">
        <v>2095</v>
      </c>
      <c r="E2464" s="34" t="s">
        <v>131</v>
      </c>
      <c r="F2464" s="34" t="s">
        <v>5758</v>
      </c>
      <c r="G2464" s="34" t="s">
        <v>138</v>
      </c>
      <c r="H2464" s="34" t="s">
        <v>86</v>
      </c>
      <c r="I2464">
        <v>1</v>
      </c>
      <c r="J2464" s="34" t="s">
        <v>6969</v>
      </c>
      <c r="K2464" s="35">
        <v>44138</v>
      </c>
      <c r="L2464">
        <v>835.2</v>
      </c>
      <c r="M2464">
        <v>108410.8</v>
      </c>
      <c r="N2464">
        <v>107575.6</v>
      </c>
      <c r="O2464">
        <v>827.1</v>
      </c>
      <c r="P2464">
        <v>0</v>
      </c>
      <c r="Q2464">
        <v>80687.78</v>
      </c>
      <c r="R2464">
        <v>6.08</v>
      </c>
      <c r="S2464">
        <v>80681.7</v>
      </c>
    </row>
    <row r="2465" spans="1:19" x14ac:dyDescent="0.25">
      <c r="A2465">
        <v>4</v>
      </c>
      <c r="B2465">
        <v>4332</v>
      </c>
      <c r="C2465" s="34" t="s">
        <v>3736</v>
      </c>
      <c r="D2465" s="34" t="s">
        <v>7259</v>
      </c>
      <c r="E2465" s="34" t="s">
        <v>9</v>
      </c>
      <c r="F2465" s="34" t="s">
        <v>8684</v>
      </c>
      <c r="G2465" s="34" t="s">
        <v>8647</v>
      </c>
      <c r="H2465" s="34" t="s">
        <v>100</v>
      </c>
      <c r="I2465">
        <v>0.75</v>
      </c>
      <c r="J2465" s="34" t="s">
        <v>6969</v>
      </c>
      <c r="K2465" s="35">
        <v>48092</v>
      </c>
      <c r="L2465">
        <v>305831.32</v>
      </c>
      <c r="M2465">
        <v>305831.32</v>
      </c>
      <c r="N2465">
        <v>0</v>
      </c>
      <c r="O2465">
        <v>275248.19</v>
      </c>
      <c r="P2465">
        <v>0</v>
      </c>
      <c r="Q2465">
        <v>0</v>
      </c>
      <c r="R2465">
        <v>0</v>
      </c>
      <c r="S2465">
        <v>0</v>
      </c>
    </row>
    <row r="2466" spans="1:19" x14ac:dyDescent="0.25">
      <c r="A2466">
        <v>4</v>
      </c>
      <c r="B2466">
        <v>4332</v>
      </c>
      <c r="C2466" s="34" t="s">
        <v>3736</v>
      </c>
      <c r="D2466" s="34" t="s">
        <v>255</v>
      </c>
      <c r="E2466" s="34" t="s">
        <v>255</v>
      </c>
      <c r="F2466" s="34" t="s">
        <v>5759</v>
      </c>
      <c r="G2466" s="34" t="s">
        <v>1372</v>
      </c>
      <c r="H2466" s="34" t="s">
        <v>104</v>
      </c>
      <c r="I2466">
        <v>0</v>
      </c>
      <c r="J2466" s="34" t="s">
        <v>6969</v>
      </c>
      <c r="K2466" s="35">
        <v>43356</v>
      </c>
      <c r="L2466">
        <v>33081.910000000003</v>
      </c>
      <c r="M2466">
        <v>33081.910000000003</v>
      </c>
      <c r="N2466">
        <v>0</v>
      </c>
      <c r="O2466">
        <v>29773.72</v>
      </c>
      <c r="P2466">
        <v>0</v>
      </c>
      <c r="Q2466">
        <v>2481.14</v>
      </c>
      <c r="R2466">
        <v>2481.14</v>
      </c>
      <c r="S2466">
        <v>0</v>
      </c>
    </row>
    <row r="2467" spans="1:19" x14ac:dyDescent="0.25">
      <c r="A2467">
        <v>4</v>
      </c>
      <c r="B2467">
        <v>4332</v>
      </c>
      <c r="C2467" s="34" t="s">
        <v>3736</v>
      </c>
      <c r="D2467" s="34" t="s">
        <v>599</v>
      </c>
      <c r="E2467" s="34" t="s">
        <v>21</v>
      </c>
      <c r="F2467" s="34" t="s">
        <v>5760</v>
      </c>
      <c r="G2467" s="34" t="s">
        <v>2269</v>
      </c>
      <c r="H2467" s="34" t="s">
        <v>149</v>
      </c>
      <c r="I2467">
        <v>1</v>
      </c>
      <c r="J2467" s="34" t="s">
        <v>6969</v>
      </c>
      <c r="K2467" s="35">
        <v>43944</v>
      </c>
      <c r="L2467">
        <v>601322.57999999996</v>
      </c>
      <c r="M2467">
        <v>599558.75</v>
      </c>
      <c r="N2467">
        <v>-1763.83</v>
      </c>
      <c r="O2467">
        <v>539602.87</v>
      </c>
      <c r="P2467">
        <v>-1587.45</v>
      </c>
      <c r="Q2467">
        <v>44966.91</v>
      </c>
      <c r="R2467">
        <v>44966.91</v>
      </c>
      <c r="S2467">
        <v>0</v>
      </c>
    </row>
    <row r="2468" spans="1:19" x14ac:dyDescent="0.25">
      <c r="A2468">
        <v>4</v>
      </c>
      <c r="B2468">
        <v>4332</v>
      </c>
      <c r="C2468" s="34" t="s">
        <v>3736</v>
      </c>
      <c r="D2468" s="34" t="s">
        <v>1438</v>
      </c>
      <c r="E2468" s="34" t="s">
        <v>60</v>
      </c>
      <c r="F2468" s="34" t="s">
        <v>5761</v>
      </c>
      <c r="G2468" s="34" t="s">
        <v>2330</v>
      </c>
      <c r="H2468" s="34" t="s">
        <v>124</v>
      </c>
      <c r="I2468">
        <v>1</v>
      </c>
      <c r="J2468" s="34" t="s">
        <v>6969</v>
      </c>
      <c r="K2468" s="35">
        <v>43503</v>
      </c>
      <c r="L2468">
        <v>4646.53</v>
      </c>
      <c r="M2468">
        <v>4646.53</v>
      </c>
      <c r="N2468">
        <v>0</v>
      </c>
      <c r="O2468">
        <v>4181.88</v>
      </c>
      <c r="P2468">
        <v>0</v>
      </c>
      <c r="Q2468">
        <v>348.49</v>
      </c>
      <c r="R2468">
        <v>348.49</v>
      </c>
      <c r="S2468">
        <v>0</v>
      </c>
    </row>
    <row r="2469" spans="1:19" x14ac:dyDescent="0.25">
      <c r="A2469">
        <v>4</v>
      </c>
      <c r="B2469">
        <v>4332</v>
      </c>
      <c r="C2469" s="34" t="s">
        <v>3736</v>
      </c>
      <c r="D2469" s="34" t="s">
        <v>1438</v>
      </c>
      <c r="E2469" s="34" t="s">
        <v>60</v>
      </c>
      <c r="F2469" s="34" t="s">
        <v>5762</v>
      </c>
      <c r="G2469" s="34" t="s">
        <v>2365</v>
      </c>
      <c r="H2469" s="34" t="s">
        <v>149</v>
      </c>
      <c r="I2469">
        <v>1</v>
      </c>
      <c r="J2469" s="34" t="s">
        <v>6969</v>
      </c>
      <c r="K2469" s="35">
        <v>43956</v>
      </c>
      <c r="L2469">
        <v>258906.25</v>
      </c>
      <c r="M2469">
        <v>258313.02</v>
      </c>
      <c r="N2469">
        <v>-593.23</v>
      </c>
      <c r="O2469">
        <v>232481.72</v>
      </c>
      <c r="P2469">
        <v>-533.91</v>
      </c>
      <c r="Q2469">
        <v>19373.48</v>
      </c>
      <c r="R2469">
        <v>19373.48</v>
      </c>
      <c r="S2469">
        <v>0</v>
      </c>
    </row>
    <row r="2470" spans="1:19" x14ac:dyDescent="0.25">
      <c r="A2470">
        <v>4</v>
      </c>
      <c r="B2470">
        <v>4332</v>
      </c>
      <c r="C2470" s="34" t="s">
        <v>3736</v>
      </c>
      <c r="D2470" s="34" t="s">
        <v>506</v>
      </c>
      <c r="E2470" s="34" t="s">
        <v>9</v>
      </c>
      <c r="F2470" s="34" t="s">
        <v>5763</v>
      </c>
      <c r="G2470" s="34" t="s">
        <v>507</v>
      </c>
      <c r="H2470" s="34" t="s">
        <v>124</v>
      </c>
      <c r="I2470">
        <v>1</v>
      </c>
      <c r="J2470" s="34" t="s">
        <v>6969</v>
      </c>
      <c r="K2470" s="35">
        <v>43294</v>
      </c>
      <c r="L2470">
        <v>16420.39</v>
      </c>
      <c r="M2470">
        <v>16420.39</v>
      </c>
      <c r="N2470">
        <v>0</v>
      </c>
      <c r="O2470">
        <v>14778.35</v>
      </c>
      <c r="P2470">
        <v>0</v>
      </c>
      <c r="Q2470">
        <v>1231.53</v>
      </c>
      <c r="R2470">
        <v>1231.53</v>
      </c>
      <c r="S2470">
        <v>0</v>
      </c>
    </row>
    <row r="2471" spans="1:19" x14ac:dyDescent="0.25">
      <c r="A2471">
        <v>4</v>
      </c>
      <c r="B2471">
        <v>4332</v>
      </c>
      <c r="C2471" s="34" t="s">
        <v>3736</v>
      </c>
      <c r="D2471" s="34" t="s">
        <v>14</v>
      </c>
      <c r="E2471" s="34" t="s">
        <v>15</v>
      </c>
      <c r="F2471" s="34" t="s">
        <v>5764</v>
      </c>
      <c r="G2471" s="34" t="s">
        <v>2925</v>
      </c>
      <c r="H2471" s="34" t="s">
        <v>104</v>
      </c>
      <c r="I2471">
        <v>1</v>
      </c>
      <c r="J2471" s="34" t="s">
        <v>6969</v>
      </c>
      <c r="K2471" s="35">
        <v>48092</v>
      </c>
      <c r="L2471">
        <v>125520.89</v>
      </c>
      <c r="M2471">
        <v>125520.89</v>
      </c>
      <c r="N2471">
        <v>0</v>
      </c>
      <c r="O2471">
        <v>112968.8</v>
      </c>
      <c r="P2471">
        <v>0</v>
      </c>
      <c r="Q2471">
        <v>9360.7999999999993</v>
      </c>
      <c r="R2471">
        <v>9360.7999999999993</v>
      </c>
      <c r="S2471">
        <v>0</v>
      </c>
    </row>
    <row r="2472" spans="1:19" x14ac:dyDescent="0.25">
      <c r="A2472">
        <v>4</v>
      </c>
      <c r="B2472">
        <v>4332</v>
      </c>
      <c r="C2472" s="34" t="s">
        <v>3736</v>
      </c>
      <c r="D2472" s="34" t="s">
        <v>2453</v>
      </c>
      <c r="E2472" s="34" t="s">
        <v>9</v>
      </c>
      <c r="F2472" s="34" t="s">
        <v>5765</v>
      </c>
      <c r="G2472" s="34" t="s">
        <v>2454</v>
      </c>
      <c r="H2472" s="34" t="s">
        <v>100</v>
      </c>
      <c r="I2472">
        <v>1</v>
      </c>
      <c r="J2472" s="34" t="s">
        <v>6969</v>
      </c>
      <c r="K2472" s="35">
        <v>43588</v>
      </c>
      <c r="L2472">
        <v>5129.6499999999996</v>
      </c>
      <c r="M2472">
        <v>5129.6499999999996</v>
      </c>
      <c r="N2472">
        <v>0</v>
      </c>
      <c r="O2472">
        <v>4616.6899999999996</v>
      </c>
      <c r="P2472">
        <v>0</v>
      </c>
      <c r="Q2472">
        <v>384.72</v>
      </c>
      <c r="R2472">
        <v>384.72</v>
      </c>
      <c r="S2472">
        <v>0</v>
      </c>
    </row>
    <row r="2473" spans="1:19" x14ac:dyDescent="0.25">
      <c r="A2473">
        <v>4</v>
      </c>
      <c r="B2473">
        <v>4332</v>
      </c>
      <c r="C2473" s="34" t="s">
        <v>3736</v>
      </c>
      <c r="D2473" s="34" t="s">
        <v>2649</v>
      </c>
      <c r="E2473" s="34" t="s">
        <v>48</v>
      </c>
      <c r="F2473" s="34" t="s">
        <v>5766</v>
      </c>
      <c r="G2473" s="34" t="s">
        <v>2890</v>
      </c>
      <c r="H2473" s="34" t="s">
        <v>107</v>
      </c>
      <c r="I2473">
        <v>0.8</v>
      </c>
      <c r="J2473" s="34" t="s">
        <v>6969</v>
      </c>
      <c r="K2473" s="35">
        <v>43864</v>
      </c>
      <c r="L2473">
        <v>20855.509999999998</v>
      </c>
      <c r="M2473">
        <v>20855.509999999998</v>
      </c>
      <c r="N2473">
        <v>0</v>
      </c>
      <c r="O2473">
        <v>18769.96</v>
      </c>
      <c r="P2473">
        <v>0</v>
      </c>
      <c r="Q2473">
        <v>1564.16</v>
      </c>
      <c r="R2473">
        <v>1564.16</v>
      </c>
      <c r="S2473">
        <v>0</v>
      </c>
    </row>
    <row r="2474" spans="1:19" x14ac:dyDescent="0.25">
      <c r="A2474">
        <v>4</v>
      </c>
      <c r="B2474">
        <v>4332</v>
      </c>
      <c r="C2474" s="34" t="s">
        <v>3736</v>
      </c>
      <c r="D2474" s="34" t="s">
        <v>744</v>
      </c>
      <c r="E2474" s="34" t="s">
        <v>25</v>
      </c>
      <c r="F2474" s="34" t="s">
        <v>5767</v>
      </c>
      <c r="G2474" s="34" t="s">
        <v>2361</v>
      </c>
      <c r="H2474" s="34" t="s">
        <v>86</v>
      </c>
      <c r="I2474">
        <v>1</v>
      </c>
      <c r="J2474" s="34" t="s">
        <v>6969</v>
      </c>
      <c r="K2474" s="35">
        <v>44313</v>
      </c>
      <c r="L2474">
        <v>666095.94999999995</v>
      </c>
      <c r="M2474">
        <v>667146.93999999994</v>
      </c>
      <c r="N2474">
        <v>1050.99</v>
      </c>
      <c r="O2474">
        <v>665546.93999999994</v>
      </c>
      <c r="P2474">
        <v>1050.99</v>
      </c>
      <c r="Q2474">
        <v>1200</v>
      </c>
      <c r="R2474">
        <v>1200</v>
      </c>
      <c r="S2474">
        <v>0</v>
      </c>
    </row>
    <row r="2475" spans="1:19" x14ac:dyDescent="0.25">
      <c r="A2475">
        <v>4</v>
      </c>
      <c r="B2475">
        <v>4332</v>
      </c>
      <c r="C2475" s="34" t="s">
        <v>3736</v>
      </c>
      <c r="D2475" s="34" t="s">
        <v>929</v>
      </c>
      <c r="E2475" s="34" t="s">
        <v>9</v>
      </c>
      <c r="F2475" s="34" t="s">
        <v>5768</v>
      </c>
      <c r="G2475" s="34" t="s">
        <v>2320</v>
      </c>
      <c r="H2475" s="34" t="s">
        <v>86</v>
      </c>
      <c r="I2475">
        <v>1</v>
      </c>
      <c r="J2475" s="34" t="s">
        <v>6969</v>
      </c>
      <c r="K2475" s="35">
        <v>43928</v>
      </c>
      <c r="L2475">
        <v>481592.29</v>
      </c>
      <c r="M2475">
        <v>478804.38</v>
      </c>
      <c r="N2475">
        <v>-2787.91</v>
      </c>
      <c r="O2475">
        <v>477447.92</v>
      </c>
      <c r="P2475">
        <v>-2509.12</v>
      </c>
      <c r="Q2475">
        <v>1017.35</v>
      </c>
      <c r="R2475">
        <v>1017.34</v>
      </c>
      <c r="S2475">
        <v>0.01</v>
      </c>
    </row>
    <row r="2476" spans="1:19" x14ac:dyDescent="0.25">
      <c r="A2476">
        <v>4</v>
      </c>
      <c r="B2476">
        <v>4332</v>
      </c>
      <c r="C2476" s="34" t="s">
        <v>3736</v>
      </c>
      <c r="D2476" s="34" t="s">
        <v>329</v>
      </c>
      <c r="E2476" s="34" t="s">
        <v>21</v>
      </c>
      <c r="F2476" s="34" t="s">
        <v>5769</v>
      </c>
      <c r="G2476" s="34" t="s">
        <v>330</v>
      </c>
      <c r="H2476" s="34" t="s">
        <v>100</v>
      </c>
      <c r="I2476">
        <v>1</v>
      </c>
      <c r="J2476" s="34" t="s">
        <v>6969</v>
      </c>
      <c r="K2476" s="35">
        <v>43265</v>
      </c>
      <c r="L2476">
        <v>24572</v>
      </c>
      <c r="M2476">
        <v>24572</v>
      </c>
      <c r="N2476">
        <v>0</v>
      </c>
      <c r="O2476">
        <v>22114.799999999999</v>
      </c>
      <c r="P2476">
        <v>0</v>
      </c>
      <c r="Q2476">
        <v>1842.9</v>
      </c>
      <c r="R2476">
        <v>1842.9</v>
      </c>
      <c r="S2476">
        <v>0</v>
      </c>
    </row>
    <row r="2477" spans="1:19" x14ac:dyDescent="0.25">
      <c r="A2477">
        <v>4</v>
      </c>
      <c r="B2477">
        <v>4332</v>
      </c>
      <c r="C2477" s="34" t="s">
        <v>3736</v>
      </c>
      <c r="D2477" s="34" t="s">
        <v>2649</v>
      </c>
      <c r="E2477" s="34" t="s">
        <v>48</v>
      </c>
      <c r="F2477" s="34" t="s">
        <v>5770</v>
      </c>
      <c r="G2477" s="34" t="s">
        <v>2679</v>
      </c>
      <c r="H2477" s="34" t="s">
        <v>107</v>
      </c>
      <c r="I2477">
        <v>0.5</v>
      </c>
      <c r="J2477" s="34" t="s">
        <v>6969</v>
      </c>
      <c r="K2477" s="35">
        <v>43588</v>
      </c>
      <c r="L2477">
        <v>3480</v>
      </c>
      <c r="M2477">
        <v>3480</v>
      </c>
      <c r="N2477">
        <v>0</v>
      </c>
      <c r="O2477">
        <v>3132</v>
      </c>
      <c r="P2477">
        <v>0</v>
      </c>
      <c r="Q2477">
        <v>261</v>
      </c>
      <c r="R2477">
        <v>261</v>
      </c>
      <c r="S2477">
        <v>0</v>
      </c>
    </row>
    <row r="2478" spans="1:19" x14ac:dyDescent="0.25">
      <c r="A2478">
        <v>4</v>
      </c>
      <c r="B2478">
        <v>4332</v>
      </c>
      <c r="C2478" s="34" t="s">
        <v>3736</v>
      </c>
      <c r="D2478" s="34" t="s">
        <v>1596</v>
      </c>
      <c r="E2478" s="34" t="s">
        <v>25</v>
      </c>
      <c r="F2478" s="34" t="s">
        <v>5771</v>
      </c>
      <c r="G2478" s="34" t="s">
        <v>2344</v>
      </c>
      <c r="H2478" s="34" t="s">
        <v>86</v>
      </c>
      <c r="I2478">
        <v>1</v>
      </c>
      <c r="J2478" s="34" t="s">
        <v>6969</v>
      </c>
      <c r="K2478" s="35">
        <v>48092</v>
      </c>
      <c r="L2478">
        <v>226072.17</v>
      </c>
      <c r="M2478">
        <v>260860.14</v>
      </c>
      <c r="N2478">
        <v>34787.97</v>
      </c>
      <c r="O2478">
        <v>234774.12</v>
      </c>
      <c r="P2478">
        <v>31309.17</v>
      </c>
      <c r="Q2478">
        <v>14885.37</v>
      </c>
      <c r="R2478">
        <v>14885.37</v>
      </c>
      <c r="S2478">
        <v>0</v>
      </c>
    </row>
    <row r="2479" spans="1:19" x14ac:dyDescent="0.25">
      <c r="A2479">
        <v>4</v>
      </c>
      <c r="B2479">
        <v>4332</v>
      </c>
      <c r="C2479" s="34" t="s">
        <v>3736</v>
      </c>
      <c r="D2479" s="34" t="s">
        <v>1728</v>
      </c>
      <c r="E2479" s="34" t="s">
        <v>122</v>
      </c>
      <c r="F2479" s="34" t="s">
        <v>5772</v>
      </c>
      <c r="G2479" s="34" t="s">
        <v>2675</v>
      </c>
      <c r="H2479" s="34" t="s">
        <v>124</v>
      </c>
      <c r="I2479">
        <v>0.1</v>
      </c>
      <c r="J2479" s="34" t="s">
        <v>6969</v>
      </c>
      <c r="K2479" s="35">
        <v>48092</v>
      </c>
      <c r="L2479">
        <v>339312.53</v>
      </c>
      <c r="M2479">
        <v>339312.53</v>
      </c>
      <c r="N2479">
        <v>0</v>
      </c>
      <c r="O2479">
        <v>305381.28000000003</v>
      </c>
      <c r="P2479">
        <v>0</v>
      </c>
      <c r="Q2479">
        <v>0</v>
      </c>
      <c r="R2479">
        <v>0</v>
      </c>
      <c r="S2479">
        <v>0</v>
      </c>
    </row>
    <row r="2480" spans="1:19" x14ac:dyDescent="0.25">
      <c r="A2480">
        <v>4</v>
      </c>
      <c r="B2480">
        <v>4332</v>
      </c>
      <c r="C2480" s="34" t="s">
        <v>3736</v>
      </c>
      <c r="D2480" s="34" t="s">
        <v>917</v>
      </c>
      <c r="E2480" s="34" t="s">
        <v>25</v>
      </c>
      <c r="F2480" s="34" t="s">
        <v>5773</v>
      </c>
      <c r="G2480" s="34" t="s">
        <v>2313</v>
      </c>
      <c r="H2480" s="34" t="s">
        <v>107</v>
      </c>
      <c r="I2480">
        <v>1</v>
      </c>
      <c r="J2480" s="34" t="s">
        <v>6969</v>
      </c>
      <c r="K2480" s="35">
        <v>43503</v>
      </c>
      <c r="L2480">
        <v>32748.68</v>
      </c>
      <c r="M2480">
        <v>32748.68</v>
      </c>
      <c r="N2480">
        <v>0</v>
      </c>
      <c r="O2480">
        <v>29473.81</v>
      </c>
      <c r="P2480">
        <v>0</v>
      </c>
      <c r="Q2480">
        <v>2456.15</v>
      </c>
      <c r="R2480">
        <v>2456.15</v>
      </c>
      <c r="S2480">
        <v>0</v>
      </c>
    </row>
    <row r="2481" spans="1:19" x14ac:dyDescent="0.25">
      <c r="A2481">
        <v>4</v>
      </c>
      <c r="B2481">
        <v>4332</v>
      </c>
      <c r="C2481" s="34" t="s">
        <v>3736</v>
      </c>
      <c r="D2481" s="34" t="s">
        <v>2520</v>
      </c>
      <c r="E2481" s="34" t="s">
        <v>9</v>
      </c>
      <c r="F2481" s="34" t="s">
        <v>5774</v>
      </c>
      <c r="G2481" s="34" t="s">
        <v>2521</v>
      </c>
      <c r="H2481" s="34" t="s">
        <v>100</v>
      </c>
      <c r="I2481">
        <v>1</v>
      </c>
      <c r="J2481" s="34" t="s">
        <v>6969</v>
      </c>
      <c r="K2481" s="35">
        <v>43588</v>
      </c>
      <c r="L2481">
        <v>74284.17</v>
      </c>
      <c r="M2481">
        <v>74284.17</v>
      </c>
      <c r="N2481">
        <v>0</v>
      </c>
      <c r="O2481">
        <v>66855.75</v>
      </c>
      <c r="P2481">
        <v>0</v>
      </c>
      <c r="Q2481">
        <v>5571.3200000000006</v>
      </c>
      <c r="R2481">
        <v>5571.31</v>
      </c>
      <c r="S2481">
        <v>0.01</v>
      </c>
    </row>
    <row r="2482" spans="1:19" x14ac:dyDescent="0.25">
      <c r="A2482">
        <v>4</v>
      </c>
      <c r="B2482">
        <v>4332</v>
      </c>
      <c r="C2482" s="34" t="s">
        <v>3736</v>
      </c>
      <c r="D2482" s="34" t="s">
        <v>857</v>
      </c>
      <c r="E2482" s="34" t="s">
        <v>9</v>
      </c>
      <c r="F2482" s="34" t="s">
        <v>7759</v>
      </c>
      <c r="G2482" s="34" t="s">
        <v>7760</v>
      </c>
      <c r="H2482" s="34" t="s">
        <v>100</v>
      </c>
      <c r="I2482">
        <v>0.17</v>
      </c>
      <c r="J2482" s="34" t="s">
        <v>6969</v>
      </c>
      <c r="K2482" s="35">
        <v>48092</v>
      </c>
      <c r="L2482">
        <v>422235.95</v>
      </c>
      <c r="M2482">
        <v>422235.95</v>
      </c>
      <c r="N2482">
        <v>0</v>
      </c>
      <c r="O2482">
        <v>380012.36</v>
      </c>
      <c r="P2482">
        <v>0</v>
      </c>
      <c r="Q2482">
        <v>0</v>
      </c>
      <c r="R2482">
        <v>0</v>
      </c>
      <c r="S2482">
        <v>0</v>
      </c>
    </row>
    <row r="2483" spans="1:19" x14ac:dyDescent="0.25">
      <c r="A2483">
        <v>4</v>
      </c>
      <c r="B2483">
        <v>4332</v>
      </c>
      <c r="C2483" s="34" t="s">
        <v>3736</v>
      </c>
      <c r="D2483" s="34" t="s">
        <v>790</v>
      </c>
      <c r="E2483" s="34" t="s">
        <v>48</v>
      </c>
      <c r="F2483" s="34" t="s">
        <v>5775</v>
      </c>
      <c r="G2483" s="34" t="s">
        <v>3285</v>
      </c>
      <c r="H2483" s="34" t="s">
        <v>107</v>
      </c>
      <c r="I2483">
        <v>1</v>
      </c>
      <c r="J2483" s="34" t="s">
        <v>6969</v>
      </c>
      <c r="K2483" s="35">
        <v>43781</v>
      </c>
      <c r="L2483">
        <v>100182.7</v>
      </c>
      <c r="M2483">
        <v>100182.7</v>
      </c>
      <c r="N2483">
        <v>0</v>
      </c>
      <c r="O2483">
        <v>90164.43</v>
      </c>
      <c r="P2483">
        <v>0</v>
      </c>
      <c r="Q2483">
        <v>7513.7</v>
      </c>
      <c r="R2483">
        <v>7513.7</v>
      </c>
      <c r="S2483">
        <v>0</v>
      </c>
    </row>
    <row r="2484" spans="1:19" x14ac:dyDescent="0.25">
      <c r="A2484">
        <v>4</v>
      </c>
      <c r="B2484">
        <v>4332</v>
      </c>
      <c r="C2484" s="34" t="s">
        <v>3736</v>
      </c>
      <c r="D2484" s="34" t="s">
        <v>255</v>
      </c>
      <c r="E2484" s="34" t="s">
        <v>255</v>
      </c>
      <c r="F2484" s="34" t="s">
        <v>5776</v>
      </c>
      <c r="G2484" s="34" t="s">
        <v>272</v>
      </c>
      <c r="H2484" s="34" t="s">
        <v>104</v>
      </c>
      <c r="I2484">
        <v>0</v>
      </c>
      <c r="J2484" s="34" t="s">
        <v>6969</v>
      </c>
      <c r="K2484" s="35">
        <v>43265</v>
      </c>
      <c r="L2484">
        <v>41158.57</v>
      </c>
      <c r="M2484">
        <v>41158.57</v>
      </c>
      <c r="N2484">
        <v>0</v>
      </c>
      <c r="O2484">
        <v>37042.71</v>
      </c>
      <c r="P2484">
        <v>0</v>
      </c>
      <c r="Q2484">
        <v>3086.9</v>
      </c>
      <c r="R2484">
        <v>3086.89</v>
      </c>
      <c r="S2484">
        <v>0.01</v>
      </c>
    </row>
    <row r="2485" spans="1:19" x14ac:dyDescent="0.25">
      <c r="A2485">
        <v>4</v>
      </c>
      <c r="B2485">
        <v>4332</v>
      </c>
      <c r="C2485" s="34" t="s">
        <v>3736</v>
      </c>
      <c r="D2485" s="34" t="s">
        <v>548</v>
      </c>
      <c r="E2485" s="34" t="s">
        <v>9</v>
      </c>
      <c r="F2485" s="34" t="s">
        <v>5777</v>
      </c>
      <c r="G2485" s="34" t="s">
        <v>2288</v>
      </c>
      <c r="H2485" s="34" t="s">
        <v>86</v>
      </c>
      <c r="I2485">
        <v>1</v>
      </c>
      <c r="J2485" s="34" t="s">
        <v>6969</v>
      </c>
      <c r="K2485" s="35">
        <v>48092</v>
      </c>
      <c r="L2485">
        <v>1487490.6</v>
      </c>
      <c r="M2485">
        <v>1487490.6</v>
      </c>
      <c r="N2485">
        <v>0</v>
      </c>
      <c r="O2485">
        <v>1342220.21</v>
      </c>
      <c r="P2485">
        <v>-2490.2399999999998</v>
      </c>
      <c r="Q2485">
        <v>105016.06</v>
      </c>
      <c r="R2485">
        <v>103039.84</v>
      </c>
      <c r="S2485">
        <v>1976.22</v>
      </c>
    </row>
    <row r="2486" spans="1:19" x14ac:dyDescent="0.25">
      <c r="A2486">
        <v>4</v>
      </c>
      <c r="B2486">
        <v>4332</v>
      </c>
      <c r="C2486" s="34" t="s">
        <v>3736</v>
      </c>
      <c r="D2486" s="34" t="s">
        <v>767</v>
      </c>
      <c r="E2486" s="34" t="s">
        <v>9</v>
      </c>
      <c r="F2486" s="34" t="s">
        <v>5778</v>
      </c>
      <c r="G2486" s="34" t="s">
        <v>141</v>
      </c>
      <c r="H2486" s="34" t="s">
        <v>86</v>
      </c>
      <c r="I2486">
        <v>1</v>
      </c>
      <c r="J2486" s="34" t="s">
        <v>6969</v>
      </c>
      <c r="K2486" s="35">
        <v>48092</v>
      </c>
      <c r="L2486">
        <v>8124</v>
      </c>
      <c r="M2486">
        <v>8124</v>
      </c>
      <c r="N2486">
        <v>0</v>
      </c>
      <c r="O2486">
        <v>7551.26</v>
      </c>
      <c r="P2486">
        <v>-3.25</v>
      </c>
      <c r="Q2486">
        <v>429.56</v>
      </c>
      <c r="R2486">
        <v>427.12</v>
      </c>
      <c r="S2486">
        <v>2.44</v>
      </c>
    </row>
    <row r="2487" spans="1:19" x14ac:dyDescent="0.25">
      <c r="A2487">
        <v>4</v>
      </c>
      <c r="B2487">
        <v>4332</v>
      </c>
      <c r="C2487" s="34" t="s">
        <v>3736</v>
      </c>
      <c r="D2487" s="34" t="s">
        <v>78</v>
      </c>
      <c r="E2487" s="34" t="s">
        <v>76</v>
      </c>
      <c r="F2487" s="34" t="s">
        <v>5779</v>
      </c>
      <c r="G2487" s="34" t="s">
        <v>2859</v>
      </c>
      <c r="H2487" s="34" t="s">
        <v>100</v>
      </c>
      <c r="I2487">
        <v>0</v>
      </c>
      <c r="J2487" s="34" t="s">
        <v>6969</v>
      </c>
      <c r="K2487" s="35">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s="34" t="s">
        <v>3736</v>
      </c>
      <c r="D2488" s="34" t="s">
        <v>2959</v>
      </c>
      <c r="E2488" s="34" t="s">
        <v>9</v>
      </c>
      <c r="F2488" s="34" t="s">
        <v>7761</v>
      </c>
      <c r="G2488" s="34" t="s">
        <v>7762</v>
      </c>
      <c r="H2488" s="34" t="s">
        <v>149</v>
      </c>
      <c r="I2488">
        <v>0</v>
      </c>
      <c r="J2488" s="34" t="s">
        <v>6969</v>
      </c>
      <c r="K2488" s="35">
        <v>48092</v>
      </c>
      <c r="L2488">
        <v>104394.8</v>
      </c>
      <c r="M2488">
        <v>104394.8</v>
      </c>
      <c r="N2488">
        <v>0</v>
      </c>
      <c r="O2488">
        <v>93955.32</v>
      </c>
      <c r="P2488">
        <v>0</v>
      </c>
      <c r="Q2488">
        <v>7829.61</v>
      </c>
      <c r="R2488">
        <v>7829.61</v>
      </c>
      <c r="S2488">
        <v>0</v>
      </c>
    </row>
    <row r="2489" spans="1:19" x14ac:dyDescent="0.25">
      <c r="A2489">
        <v>4</v>
      </c>
      <c r="B2489">
        <v>4332</v>
      </c>
      <c r="C2489" s="34" t="s">
        <v>3736</v>
      </c>
      <c r="D2489" s="34" t="s">
        <v>24</v>
      </c>
      <c r="E2489" s="34" t="s">
        <v>25</v>
      </c>
      <c r="F2489" s="34" t="s">
        <v>7763</v>
      </c>
      <c r="G2489" s="34" t="s">
        <v>7764</v>
      </c>
      <c r="H2489" s="34" t="s">
        <v>86</v>
      </c>
      <c r="I2489">
        <v>1</v>
      </c>
      <c r="J2489" s="34" t="s">
        <v>6969</v>
      </c>
      <c r="K2489" s="35">
        <v>43980</v>
      </c>
      <c r="L2489">
        <v>1105814.6200000001</v>
      </c>
      <c r="M2489">
        <v>1105814.6200000001</v>
      </c>
      <c r="N2489">
        <v>0</v>
      </c>
      <c r="O2489">
        <v>1105485.46</v>
      </c>
      <c r="P2489">
        <v>-468</v>
      </c>
      <c r="Q2489">
        <v>246.87</v>
      </c>
      <c r="R2489">
        <v>246.87</v>
      </c>
      <c r="S2489">
        <v>0</v>
      </c>
    </row>
    <row r="2490" spans="1:19" x14ac:dyDescent="0.25">
      <c r="A2490">
        <v>4</v>
      </c>
      <c r="B2490">
        <v>4332</v>
      </c>
      <c r="C2490" s="34" t="s">
        <v>3736</v>
      </c>
      <c r="D2490" s="34" t="s">
        <v>2767</v>
      </c>
      <c r="E2490" s="34" t="s">
        <v>9</v>
      </c>
      <c r="F2490" s="34" t="s">
        <v>5780</v>
      </c>
      <c r="G2490" s="34" t="s">
        <v>3356</v>
      </c>
      <c r="H2490" s="34" t="s">
        <v>86</v>
      </c>
      <c r="I2490">
        <v>1</v>
      </c>
      <c r="J2490" s="34" t="s">
        <v>6969</v>
      </c>
      <c r="K2490" s="35">
        <v>43864</v>
      </c>
      <c r="L2490">
        <v>14207.51</v>
      </c>
      <c r="M2490">
        <v>14207.51</v>
      </c>
      <c r="N2490">
        <v>0</v>
      </c>
      <c r="O2490">
        <v>12786.76</v>
      </c>
      <c r="P2490">
        <v>0</v>
      </c>
      <c r="Q2490">
        <v>1065.56</v>
      </c>
      <c r="R2490">
        <v>1065.56</v>
      </c>
      <c r="S2490">
        <v>0</v>
      </c>
    </row>
    <row r="2491" spans="1:19" x14ac:dyDescent="0.25">
      <c r="A2491">
        <v>4</v>
      </c>
      <c r="B2491">
        <v>4332</v>
      </c>
      <c r="C2491" s="34" t="s">
        <v>3736</v>
      </c>
      <c r="D2491" s="34" t="s">
        <v>917</v>
      </c>
      <c r="E2491" s="34" t="s">
        <v>25</v>
      </c>
      <c r="F2491" s="34" t="s">
        <v>5781</v>
      </c>
      <c r="G2491" s="34" t="s">
        <v>2310</v>
      </c>
      <c r="H2491" s="34" t="s">
        <v>107</v>
      </c>
      <c r="I2491">
        <v>1</v>
      </c>
      <c r="J2491" s="34" t="s">
        <v>6969</v>
      </c>
      <c r="K2491" s="35">
        <v>43503</v>
      </c>
      <c r="L2491">
        <v>18378.48</v>
      </c>
      <c r="M2491">
        <v>18378.48</v>
      </c>
      <c r="N2491">
        <v>0</v>
      </c>
      <c r="O2491">
        <v>16540.63</v>
      </c>
      <c r="P2491">
        <v>0</v>
      </c>
      <c r="Q2491">
        <v>1378.39</v>
      </c>
      <c r="R2491">
        <v>1378.39</v>
      </c>
      <c r="S2491">
        <v>0</v>
      </c>
    </row>
    <row r="2492" spans="1:19" x14ac:dyDescent="0.25">
      <c r="A2492">
        <v>4</v>
      </c>
      <c r="B2492">
        <v>4332</v>
      </c>
      <c r="C2492" s="34" t="s">
        <v>3736</v>
      </c>
      <c r="D2492" s="34" t="s">
        <v>240</v>
      </c>
      <c r="E2492" s="34" t="s">
        <v>9</v>
      </c>
      <c r="F2492" s="34" t="s">
        <v>5782</v>
      </c>
      <c r="G2492" s="34" t="s">
        <v>479</v>
      </c>
      <c r="H2492" s="34" t="s">
        <v>149</v>
      </c>
      <c r="I2492">
        <v>1</v>
      </c>
      <c r="J2492" s="34" t="s">
        <v>6969</v>
      </c>
      <c r="K2492" s="35">
        <v>43294</v>
      </c>
      <c r="L2492">
        <v>8893.2800000000007</v>
      </c>
      <c r="M2492">
        <v>8893.2800000000007</v>
      </c>
      <c r="N2492">
        <v>0</v>
      </c>
      <c r="O2492">
        <v>8003.95</v>
      </c>
      <c r="P2492">
        <v>0</v>
      </c>
      <c r="Q2492">
        <v>667</v>
      </c>
      <c r="R2492">
        <v>667</v>
      </c>
      <c r="S2492">
        <v>0</v>
      </c>
    </row>
    <row r="2493" spans="1:19" x14ac:dyDescent="0.25">
      <c r="A2493">
        <v>4</v>
      </c>
      <c r="B2493">
        <v>4332</v>
      </c>
      <c r="C2493" s="34" t="s">
        <v>3736</v>
      </c>
      <c r="D2493" s="34" t="s">
        <v>14</v>
      </c>
      <c r="E2493" s="34" t="s">
        <v>15</v>
      </c>
      <c r="F2493" s="34" t="s">
        <v>5783</v>
      </c>
      <c r="G2493" s="34" t="s">
        <v>1372</v>
      </c>
      <c r="H2493" s="34" t="s">
        <v>104</v>
      </c>
      <c r="I2493">
        <v>0.95</v>
      </c>
      <c r="J2493" s="34" t="s">
        <v>6969</v>
      </c>
      <c r="K2493" s="35">
        <v>48092</v>
      </c>
      <c r="L2493">
        <v>378416.57</v>
      </c>
      <c r="M2493">
        <v>378416.57</v>
      </c>
      <c r="N2493">
        <v>0</v>
      </c>
      <c r="O2493">
        <v>340574.91</v>
      </c>
      <c r="P2493">
        <v>0</v>
      </c>
      <c r="Q2493">
        <v>0</v>
      </c>
      <c r="R2493">
        <v>0</v>
      </c>
      <c r="S2493">
        <v>0</v>
      </c>
    </row>
    <row r="2494" spans="1:19" x14ac:dyDescent="0.25">
      <c r="A2494">
        <v>4</v>
      </c>
      <c r="B2494">
        <v>4332</v>
      </c>
      <c r="C2494" s="34" t="s">
        <v>3736</v>
      </c>
      <c r="D2494" s="34" t="s">
        <v>734</v>
      </c>
      <c r="E2494" s="34" t="s">
        <v>313</v>
      </c>
      <c r="F2494" s="34" t="s">
        <v>5784</v>
      </c>
      <c r="G2494" s="34" t="s">
        <v>2556</v>
      </c>
      <c r="H2494" s="34" t="s">
        <v>104</v>
      </c>
      <c r="I2494">
        <v>0</v>
      </c>
      <c r="J2494" s="34" t="s">
        <v>6969</v>
      </c>
      <c r="K2494" s="35">
        <v>43760</v>
      </c>
      <c r="L2494">
        <v>30091.18</v>
      </c>
      <c r="M2494">
        <v>30091.18</v>
      </c>
      <c r="N2494">
        <v>0</v>
      </c>
      <c r="O2494">
        <v>27082.06</v>
      </c>
      <c r="P2494">
        <v>0</v>
      </c>
      <c r="Q2494">
        <v>2256.84</v>
      </c>
      <c r="R2494">
        <v>2256.84</v>
      </c>
      <c r="S2494">
        <v>0</v>
      </c>
    </row>
    <row r="2495" spans="1:19" x14ac:dyDescent="0.25">
      <c r="A2495">
        <v>4</v>
      </c>
      <c r="B2495">
        <v>4332</v>
      </c>
      <c r="C2495" s="34" t="s">
        <v>3736</v>
      </c>
      <c r="D2495" s="34" t="s">
        <v>660</v>
      </c>
      <c r="E2495" s="34" t="s">
        <v>147</v>
      </c>
      <c r="F2495" s="34" t="s">
        <v>5785</v>
      </c>
      <c r="G2495" s="34" t="s">
        <v>661</v>
      </c>
      <c r="H2495" s="34" t="s">
        <v>107</v>
      </c>
      <c r="I2495">
        <v>0.1</v>
      </c>
      <c r="J2495" s="34" t="s">
        <v>6969</v>
      </c>
      <c r="K2495" s="35">
        <v>43788</v>
      </c>
      <c r="L2495">
        <v>5000</v>
      </c>
      <c r="M2495">
        <v>5000</v>
      </c>
      <c r="N2495">
        <v>0</v>
      </c>
      <c r="O2495">
        <v>4500</v>
      </c>
      <c r="P2495">
        <v>0</v>
      </c>
      <c r="Q2495">
        <v>375</v>
      </c>
      <c r="R2495">
        <v>375</v>
      </c>
      <c r="S2495">
        <v>0</v>
      </c>
    </row>
    <row r="2496" spans="1:19" x14ac:dyDescent="0.25">
      <c r="A2496">
        <v>4</v>
      </c>
      <c r="B2496">
        <v>4332</v>
      </c>
      <c r="C2496" s="34" t="s">
        <v>3736</v>
      </c>
      <c r="D2496" s="34" t="s">
        <v>2649</v>
      </c>
      <c r="E2496" s="34" t="s">
        <v>48</v>
      </c>
      <c r="F2496" s="34" t="s">
        <v>5786</v>
      </c>
      <c r="G2496" s="34" t="s">
        <v>2736</v>
      </c>
      <c r="H2496" s="34" t="s">
        <v>107</v>
      </c>
      <c r="I2496">
        <v>0.5</v>
      </c>
      <c r="J2496" s="34" t="s">
        <v>6969</v>
      </c>
      <c r="K2496" s="35">
        <v>43676</v>
      </c>
      <c r="L2496">
        <v>26255.84</v>
      </c>
      <c r="M2496">
        <v>26255.84</v>
      </c>
      <c r="N2496">
        <v>0</v>
      </c>
      <c r="O2496">
        <v>23630.26</v>
      </c>
      <c r="P2496">
        <v>0</v>
      </c>
      <c r="Q2496">
        <v>1969.19</v>
      </c>
      <c r="R2496">
        <v>1969.19</v>
      </c>
      <c r="S2496">
        <v>0</v>
      </c>
    </row>
    <row r="2497" spans="1:19" x14ac:dyDescent="0.25">
      <c r="A2497">
        <v>4</v>
      </c>
      <c r="B2497">
        <v>4332</v>
      </c>
      <c r="C2497" s="34" t="s">
        <v>3736</v>
      </c>
      <c r="D2497" s="34" t="s">
        <v>2123</v>
      </c>
      <c r="E2497" s="34" t="s">
        <v>76</v>
      </c>
      <c r="F2497" s="34" t="s">
        <v>5787</v>
      </c>
      <c r="G2497" s="34" t="s">
        <v>2669</v>
      </c>
      <c r="H2497" s="34" t="s">
        <v>107</v>
      </c>
      <c r="I2497">
        <v>0</v>
      </c>
      <c r="J2497" s="34" t="s">
        <v>6969</v>
      </c>
      <c r="K2497" s="35">
        <v>43788</v>
      </c>
      <c r="L2497">
        <v>35380.639999999999</v>
      </c>
      <c r="M2497">
        <v>35380.639999999999</v>
      </c>
      <c r="N2497">
        <v>0</v>
      </c>
      <c r="O2497">
        <v>31842.58</v>
      </c>
      <c r="P2497">
        <v>0</v>
      </c>
      <c r="Q2497">
        <v>2653.55</v>
      </c>
      <c r="R2497">
        <v>2653.55</v>
      </c>
      <c r="S2497">
        <v>0</v>
      </c>
    </row>
    <row r="2498" spans="1:19" x14ac:dyDescent="0.25">
      <c r="A2498">
        <v>4</v>
      </c>
      <c r="B2498">
        <v>4332</v>
      </c>
      <c r="C2498" s="34" t="s">
        <v>3736</v>
      </c>
      <c r="D2498" s="34" t="s">
        <v>47</v>
      </c>
      <c r="E2498" s="34" t="s">
        <v>48</v>
      </c>
      <c r="F2498" s="34" t="s">
        <v>5788</v>
      </c>
      <c r="G2498" s="34" t="s">
        <v>3176</v>
      </c>
      <c r="H2498" s="34" t="s">
        <v>107</v>
      </c>
      <c r="I2498">
        <v>0.25</v>
      </c>
      <c r="J2498" s="34" t="s">
        <v>6969</v>
      </c>
      <c r="K2498" s="35">
        <v>48092</v>
      </c>
      <c r="L2498">
        <v>129877.42</v>
      </c>
      <c r="M2498">
        <v>0</v>
      </c>
      <c r="N2498">
        <v>-129877.42</v>
      </c>
      <c r="O2498">
        <v>0</v>
      </c>
      <c r="P2498">
        <v>-116889.68</v>
      </c>
      <c r="Q2498">
        <v>0</v>
      </c>
      <c r="R2498">
        <v>0</v>
      </c>
      <c r="S2498">
        <v>0</v>
      </c>
    </row>
    <row r="2499" spans="1:19" x14ac:dyDescent="0.25">
      <c r="A2499">
        <v>4</v>
      </c>
      <c r="B2499">
        <v>4332</v>
      </c>
      <c r="C2499" s="34" t="s">
        <v>3736</v>
      </c>
      <c r="D2499" s="34" t="s">
        <v>1438</v>
      </c>
      <c r="E2499" s="34" t="s">
        <v>60</v>
      </c>
      <c r="F2499" s="34" t="s">
        <v>5789</v>
      </c>
      <c r="G2499" s="34" t="s">
        <v>2371</v>
      </c>
      <c r="H2499" s="34" t="s">
        <v>124</v>
      </c>
      <c r="I2499">
        <v>1</v>
      </c>
      <c r="J2499" s="34" t="s">
        <v>6969</v>
      </c>
      <c r="K2499" s="35">
        <v>43503</v>
      </c>
      <c r="L2499">
        <v>28809.66</v>
      </c>
      <c r="M2499">
        <v>28809.66</v>
      </c>
      <c r="N2499">
        <v>0</v>
      </c>
      <c r="O2499">
        <v>25928.69</v>
      </c>
      <c r="P2499">
        <v>0</v>
      </c>
      <c r="Q2499">
        <v>2160.73</v>
      </c>
      <c r="R2499">
        <v>2160.7199999999998</v>
      </c>
      <c r="S2499">
        <v>0.01</v>
      </c>
    </row>
    <row r="2500" spans="1:19" x14ac:dyDescent="0.25">
      <c r="A2500">
        <v>4</v>
      </c>
      <c r="B2500">
        <v>4332</v>
      </c>
      <c r="C2500" s="34" t="s">
        <v>3736</v>
      </c>
      <c r="D2500" s="34" t="s">
        <v>567</v>
      </c>
      <c r="E2500" s="34" t="s">
        <v>421</v>
      </c>
      <c r="F2500" s="34" t="s">
        <v>5790</v>
      </c>
      <c r="G2500" s="34" t="s">
        <v>2306</v>
      </c>
      <c r="H2500" s="34" t="s">
        <v>107</v>
      </c>
      <c r="I2500">
        <v>1</v>
      </c>
      <c r="J2500" s="34" t="s">
        <v>6969</v>
      </c>
      <c r="K2500" s="35">
        <v>43503</v>
      </c>
      <c r="L2500">
        <v>6480.73</v>
      </c>
      <c r="M2500">
        <v>6480.73</v>
      </c>
      <c r="N2500">
        <v>0</v>
      </c>
      <c r="O2500">
        <v>5832.66</v>
      </c>
      <c r="P2500">
        <v>0</v>
      </c>
      <c r="Q2500">
        <v>486.05</v>
      </c>
      <c r="R2500">
        <v>486.06</v>
      </c>
      <c r="S2500">
        <v>-0.01</v>
      </c>
    </row>
    <row r="2501" spans="1:19" x14ac:dyDescent="0.25">
      <c r="A2501">
        <v>4</v>
      </c>
      <c r="B2501">
        <v>4332</v>
      </c>
      <c r="C2501" s="34" t="s">
        <v>3736</v>
      </c>
      <c r="D2501" s="34" t="s">
        <v>1863</v>
      </c>
      <c r="E2501" s="34" t="s">
        <v>152</v>
      </c>
      <c r="F2501" s="34" t="s">
        <v>5791</v>
      </c>
      <c r="G2501" s="34" t="s">
        <v>1885</v>
      </c>
      <c r="H2501" s="34" t="s">
        <v>100</v>
      </c>
      <c r="I2501">
        <v>0.4</v>
      </c>
      <c r="J2501" s="34" t="s">
        <v>6969</v>
      </c>
      <c r="K2501" s="35">
        <v>44060</v>
      </c>
      <c r="L2501">
        <v>25376.28</v>
      </c>
      <c r="M2501">
        <v>24589.78</v>
      </c>
      <c r="N2501">
        <v>-786.5</v>
      </c>
      <c r="O2501">
        <v>22130.799999999999</v>
      </c>
      <c r="P2501">
        <v>-707.85</v>
      </c>
      <c r="Q2501">
        <v>1903.22</v>
      </c>
      <c r="R2501">
        <v>1903.22</v>
      </c>
      <c r="S2501">
        <v>0</v>
      </c>
    </row>
    <row r="2502" spans="1:19" x14ac:dyDescent="0.25">
      <c r="A2502">
        <v>4</v>
      </c>
      <c r="B2502">
        <v>4332</v>
      </c>
      <c r="C2502" s="34" t="s">
        <v>3736</v>
      </c>
      <c r="D2502" s="34" t="s">
        <v>1028</v>
      </c>
      <c r="E2502" s="34" t="s">
        <v>238</v>
      </c>
      <c r="F2502" s="34" t="s">
        <v>5792</v>
      </c>
      <c r="G2502" s="34" t="s">
        <v>3206</v>
      </c>
      <c r="H2502" s="34" t="s">
        <v>124</v>
      </c>
      <c r="I2502">
        <v>1</v>
      </c>
      <c r="J2502" s="34" t="s">
        <v>6969</v>
      </c>
      <c r="K2502" s="35">
        <v>43851</v>
      </c>
      <c r="L2502">
        <v>50839.74</v>
      </c>
      <c r="M2502">
        <v>50839.74</v>
      </c>
      <c r="N2502">
        <v>0</v>
      </c>
      <c r="O2502">
        <v>45755.77</v>
      </c>
      <c r="P2502">
        <v>0</v>
      </c>
      <c r="Q2502">
        <v>3812.98</v>
      </c>
      <c r="R2502">
        <v>3812.98</v>
      </c>
      <c r="S2502">
        <v>0</v>
      </c>
    </row>
    <row r="2503" spans="1:19" x14ac:dyDescent="0.25">
      <c r="A2503">
        <v>4</v>
      </c>
      <c r="B2503">
        <v>4332</v>
      </c>
      <c r="C2503" s="34" t="s">
        <v>3736</v>
      </c>
      <c r="D2503" s="34" t="s">
        <v>865</v>
      </c>
      <c r="E2503" s="34" t="s">
        <v>255</v>
      </c>
      <c r="F2503" s="34" t="s">
        <v>5793</v>
      </c>
      <c r="G2503" s="34" t="s">
        <v>2527</v>
      </c>
      <c r="H2503" s="34" t="s">
        <v>124</v>
      </c>
      <c r="I2503">
        <v>1</v>
      </c>
      <c r="J2503" s="34" t="s">
        <v>6969</v>
      </c>
      <c r="K2503" s="35">
        <v>48092</v>
      </c>
      <c r="L2503">
        <v>360928.73</v>
      </c>
      <c r="M2503">
        <v>360928.73</v>
      </c>
      <c r="N2503">
        <v>0</v>
      </c>
      <c r="O2503">
        <v>324835.86</v>
      </c>
      <c r="P2503">
        <v>0</v>
      </c>
      <c r="Q2503">
        <v>17559.060000000001</v>
      </c>
      <c r="R2503">
        <v>392.81</v>
      </c>
      <c r="S2503">
        <v>17166.25</v>
      </c>
    </row>
    <row r="2504" spans="1:19" x14ac:dyDescent="0.25">
      <c r="A2504">
        <v>4</v>
      </c>
      <c r="B2504">
        <v>4332</v>
      </c>
      <c r="C2504" s="34" t="s">
        <v>3736</v>
      </c>
      <c r="D2504" s="34" t="s">
        <v>2715</v>
      </c>
      <c r="E2504" s="34" t="s">
        <v>9</v>
      </c>
      <c r="F2504" s="34" t="s">
        <v>5794</v>
      </c>
      <c r="G2504" s="34" t="s">
        <v>2717</v>
      </c>
      <c r="H2504" s="34" t="s">
        <v>100</v>
      </c>
      <c r="I2504">
        <v>1</v>
      </c>
      <c r="J2504" s="34" t="s">
        <v>6969</v>
      </c>
      <c r="K2504" s="35">
        <v>43588</v>
      </c>
      <c r="L2504">
        <v>5000</v>
      </c>
      <c r="M2504">
        <v>5000</v>
      </c>
      <c r="N2504">
        <v>0</v>
      </c>
      <c r="O2504">
        <v>4500</v>
      </c>
      <c r="P2504">
        <v>0</v>
      </c>
      <c r="Q2504">
        <v>375</v>
      </c>
      <c r="R2504">
        <v>375</v>
      </c>
      <c r="S2504">
        <v>0</v>
      </c>
    </row>
    <row r="2505" spans="1:19" x14ac:dyDescent="0.25">
      <c r="A2505">
        <v>4</v>
      </c>
      <c r="B2505">
        <v>4332</v>
      </c>
      <c r="C2505" s="34" t="s">
        <v>3736</v>
      </c>
      <c r="D2505" s="34" t="s">
        <v>39</v>
      </c>
      <c r="E2505" s="34" t="s">
        <v>9</v>
      </c>
      <c r="F2505" s="34" t="s">
        <v>5795</v>
      </c>
      <c r="G2505" s="34" t="s">
        <v>2466</v>
      </c>
      <c r="H2505" s="34" t="s">
        <v>100</v>
      </c>
      <c r="I2505">
        <v>1</v>
      </c>
      <c r="J2505" s="34" t="s">
        <v>6969</v>
      </c>
      <c r="K2505" s="35">
        <v>43588</v>
      </c>
      <c r="L2505">
        <v>18352.71</v>
      </c>
      <c r="M2505">
        <v>18352.71</v>
      </c>
      <c r="N2505">
        <v>0</v>
      </c>
      <c r="O2505">
        <v>16517.439999999999</v>
      </c>
      <c r="P2505">
        <v>0</v>
      </c>
      <c r="Q2505">
        <v>1376.45</v>
      </c>
      <c r="R2505">
        <v>1376.45</v>
      </c>
      <c r="S2505">
        <v>0</v>
      </c>
    </row>
    <row r="2506" spans="1:19" x14ac:dyDescent="0.25">
      <c r="A2506">
        <v>4</v>
      </c>
      <c r="B2506">
        <v>4332</v>
      </c>
      <c r="C2506" s="34" t="s">
        <v>3736</v>
      </c>
      <c r="D2506" s="34" t="s">
        <v>795</v>
      </c>
      <c r="E2506" s="34" t="s">
        <v>60</v>
      </c>
      <c r="F2506" s="34" t="s">
        <v>7765</v>
      </c>
      <c r="G2506" s="34" t="s">
        <v>7766</v>
      </c>
      <c r="H2506" s="34" t="s">
        <v>100</v>
      </c>
      <c r="I2506">
        <v>0.5</v>
      </c>
      <c r="J2506" s="34" t="s">
        <v>6969</v>
      </c>
      <c r="K2506" s="35">
        <v>48092</v>
      </c>
      <c r="L2506">
        <v>850300.55</v>
      </c>
      <c r="M2506">
        <v>850300.55</v>
      </c>
      <c r="N2506">
        <v>0</v>
      </c>
      <c r="O2506">
        <v>765270.5</v>
      </c>
      <c r="P2506">
        <v>0</v>
      </c>
      <c r="Q2506">
        <v>0</v>
      </c>
      <c r="R2506">
        <v>0</v>
      </c>
      <c r="S2506">
        <v>0</v>
      </c>
    </row>
    <row r="2507" spans="1:19" x14ac:dyDescent="0.25">
      <c r="A2507">
        <v>4</v>
      </c>
      <c r="B2507">
        <v>4332</v>
      </c>
      <c r="C2507" s="34" t="s">
        <v>3736</v>
      </c>
      <c r="D2507" s="34" t="s">
        <v>2649</v>
      </c>
      <c r="E2507" s="34" t="s">
        <v>48</v>
      </c>
      <c r="F2507" s="34" t="s">
        <v>5796</v>
      </c>
      <c r="G2507" s="34" t="s">
        <v>2678</v>
      </c>
      <c r="H2507" s="34" t="s">
        <v>107</v>
      </c>
      <c r="I2507">
        <v>0.1</v>
      </c>
      <c r="J2507" s="34" t="s">
        <v>6969</v>
      </c>
      <c r="K2507" s="35">
        <v>43676</v>
      </c>
      <c r="L2507">
        <v>44240</v>
      </c>
      <c r="M2507">
        <v>44240</v>
      </c>
      <c r="N2507">
        <v>0</v>
      </c>
      <c r="O2507">
        <v>39816</v>
      </c>
      <c r="P2507">
        <v>0</v>
      </c>
      <c r="Q2507">
        <v>3318</v>
      </c>
      <c r="R2507">
        <v>3318</v>
      </c>
      <c r="S2507">
        <v>0</v>
      </c>
    </row>
    <row r="2508" spans="1:19" x14ac:dyDescent="0.25">
      <c r="A2508">
        <v>4</v>
      </c>
      <c r="B2508">
        <v>4332</v>
      </c>
      <c r="C2508" s="34" t="s">
        <v>3736</v>
      </c>
      <c r="D2508" s="34" t="s">
        <v>1703</v>
      </c>
      <c r="E2508" s="34" t="s">
        <v>48</v>
      </c>
      <c r="F2508" s="34" t="s">
        <v>5797</v>
      </c>
      <c r="G2508" s="34" t="s">
        <v>2533</v>
      </c>
      <c r="H2508" s="34" t="s">
        <v>107</v>
      </c>
      <c r="I2508">
        <v>1</v>
      </c>
      <c r="J2508" s="34" t="s">
        <v>6969</v>
      </c>
      <c r="K2508" s="35">
        <v>43588</v>
      </c>
      <c r="L2508">
        <v>86596.68</v>
      </c>
      <c r="M2508">
        <v>86596.68</v>
      </c>
      <c r="N2508">
        <v>0</v>
      </c>
      <c r="O2508">
        <v>77937.009999999995</v>
      </c>
      <c r="P2508">
        <v>0</v>
      </c>
      <c r="Q2508">
        <v>6494.75</v>
      </c>
      <c r="R2508">
        <v>6494.75</v>
      </c>
      <c r="S2508">
        <v>0</v>
      </c>
    </row>
    <row r="2509" spans="1:19" x14ac:dyDescent="0.25">
      <c r="A2509">
        <v>4</v>
      </c>
      <c r="B2509">
        <v>4332</v>
      </c>
      <c r="C2509" s="34" t="s">
        <v>3736</v>
      </c>
      <c r="D2509" s="34" t="s">
        <v>279</v>
      </c>
      <c r="E2509" s="34" t="s">
        <v>9</v>
      </c>
      <c r="F2509" s="34" t="s">
        <v>5798</v>
      </c>
      <c r="G2509" s="34" t="s">
        <v>280</v>
      </c>
      <c r="H2509" s="34" t="s">
        <v>86</v>
      </c>
      <c r="I2509">
        <v>1</v>
      </c>
      <c r="J2509" s="34" t="s">
        <v>6969</v>
      </c>
      <c r="K2509" s="35">
        <v>43265</v>
      </c>
      <c r="L2509">
        <v>103566.3</v>
      </c>
      <c r="M2509">
        <v>103566.3</v>
      </c>
      <c r="N2509">
        <v>0</v>
      </c>
      <c r="O2509">
        <v>93209.67</v>
      </c>
      <c r="P2509">
        <v>0</v>
      </c>
      <c r="Q2509">
        <v>7767.47</v>
      </c>
      <c r="R2509">
        <v>7767.47</v>
      </c>
      <c r="S2509">
        <v>0</v>
      </c>
    </row>
    <row r="2510" spans="1:19" x14ac:dyDescent="0.25">
      <c r="A2510">
        <v>4</v>
      </c>
      <c r="B2510">
        <v>4332</v>
      </c>
      <c r="C2510" s="34" t="s">
        <v>3736</v>
      </c>
      <c r="D2510" s="34" t="s">
        <v>13</v>
      </c>
      <c r="E2510" s="34" t="s">
        <v>9</v>
      </c>
      <c r="F2510" s="34" t="s">
        <v>7767</v>
      </c>
      <c r="G2510" s="34" t="s">
        <v>7768</v>
      </c>
      <c r="H2510" s="34" t="s">
        <v>86</v>
      </c>
      <c r="I2510">
        <v>1</v>
      </c>
      <c r="J2510" s="34" t="s">
        <v>6969</v>
      </c>
      <c r="K2510" s="35">
        <v>44166</v>
      </c>
      <c r="L2510">
        <v>967344.66</v>
      </c>
      <c r="M2510">
        <v>967344.66</v>
      </c>
      <c r="N2510">
        <v>0</v>
      </c>
      <c r="O2510">
        <v>956258.79</v>
      </c>
      <c r="P2510">
        <v>-11085.87</v>
      </c>
      <c r="Q2510">
        <v>8314.4</v>
      </c>
      <c r="R2510">
        <v>0</v>
      </c>
      <c r="S2510">
        <v>8314.4</v>
      </c>
    </row>
    <row r="2511" spans="1:19" x14ac:dyDescent="0.25">
      <c r="A2511">
        <v>4</v>
      </c>
      <c r="B2511">
        <v>4332</v>
      </c>
      <c r="C2511" s="34" t="s">
        <v>3736</v>
      </c>
      <c r="D2511" s="34" t="s">
        <v>984</v>
      </c>
      <c r="E2511" s="34" t="s">
        <v>25</v>
      </c>
      <c r="F2511" s="34" t="s">
        <v>5799</v>
      </c>
      <c r="G2511" s="34" t="s">
        <v>2506</v>
      </c>
      <c r="H2511" s="34" t="s">
        <v>124</v>
      </c>
      <c r="I2511">
        <v>1</v>
      </c>
      <c r="J2511" s="34" t="s">
        <v>6969</v>
      </c>
      <c r="K2511" s="35">
        <v>43588</v>
      </c>
      <c r="L2511">
        <v>19773.07</v>
      </c>
      <c r="M2511">
        <v>19773.07</v>
      </c>
      <c r="N2511">
        <v>0</v>
      </c>
      <c r="O2511">
        <v>17795.759999999998</v>
      </c>
      <c r="P2511">
        <v>0</v>
      </c>
      <c r="Q2511">
        <v>1482.98</v>
      </c>
      <c r="R2511">
        <v>1482.98</v>
      </c>
      <c r="S2511">
        <v>0</v>
      </c>
    </row>
    <row r="2512" spans="1:19" x14ac:dyDescent="0.25">
      <c r="A2512">
        <v>4</v>
      </c>
      <c r="B2512">
        <v>4332</v>
      </c>
      <c r="C2512" s="34" t="s">
        <v>3736</v>
      </c>
      <c r="D2512" s="34" t="s">
        <v>747</v>
      </c>
      <c r="E2512" s="34" t="s">
        <v>48</v>
      </c>
      <c r="F2512" s="34" t="s">
        <v>5800</v>
      </c>
      <c r="G2512" s="34" t="s">
        <v>2519</v>
      </c>
      <c r="H2512" s="34" t="s">
        <v>124</v>
      </c>
      <c r="I2512">
        <v>0</v>
      </c>
      <c r="J2512" s="34" t="s">
        <v>6969</v>
      </c>
      <c r="K2512" s="35">
        <v>44354</v>
      </c>
      <c r="L2512">
        <v>29682.78</v>
      </c>
      <c r="M2512">
        <v>0</v>
      </c>
      <c r="N2512">
        <v>-29682.78</v>
      </c>
      <c r="O2512">
        <v>0</v>
      </c>
      <c r="P2512">
        <v>-26714.5</v>
      </c>
      <c r="Q2512">
        <v>2226.21</v>
      </c>
      <c r="R2512">
        <v>2226.21</v>
      </c>
      <c r="S2512">
        <v>0</v>
      </c>
    </row>
    <row r="2513" spans="1:19" x14ac:dyDescent="0.25">
      <c r="A2513">
        <v>4</v>
      </c>
      <c r="B2513">
        <v>4332</v>
      </c>
      <c r="C2513" s="34" t="s">
        <v>3736</v>
      </c>
      <c r="D2513" s="34" t="s">
        <v>795</v>
      </c>
      <c r="E2513" s="34" t="s">
        <v>60</v>
      </c>
      <c r="F2513" s="34" t="s">
        <v>7769</v>
      </c>
      <c r="G2513" s="34" t="s">
        <v>7770</v>
      </c>
      <c r="H2513" s="34" t="s">
        <v>100</v>
      </c>
      <c r="I2513">
        <v>0</v>
      </c>
      <c r="J2513" s="34" t="s">
        <v>6969</v>
      </c>
      <c r="K2513" s="35">
        <v>48092</v>
      </c>
      <c r="L2513">
        <v>85371.48</v>
      </c>
      <c r="M2513">
        <v>85371.48</v>
      </c>
      <c r="N2513">
        <v>0</v>
      </c>
      <c r="O2513">
        <v>76834.33</v>
      </c>
      <c r="P2513">
        <v>0</v>
      </c>
      <c r="Q2513">
        <v>6402.86</v>
      </c>
      <c r="R2513">
        <v>6402.86</v>
      </c>
      <c r="S2513">
        <v>0</v>
      </c>
    </row>
    <row r="2514" spans="1:19" x14ac:dyDescent="0.25">
      <c r="A2514">
        <v>4</v>
      </c>
      <c r="B2514">
        <v>4332</v>
      </c>
      <c r="C2514" s="34" t="s">
        <v>3736</v>
      </c>
      <c r="D2514" s="34" t="s">
        <v>557</v>
      </c>
      <c r="E2514" s="34" t="s">
        <v>93</v>
      </c>
      <c r="F2514" s="34" t="s">
        <v>5801</v>
      </c>
      <c r="G2514" s="34" t="s">
        <v>2432</v>
      </c>
      <c r="H2514" s="34" t="s">
        <v>107</v>
      </c>
      <c r="I2514">
        <v>1</v>
      </c>
      <c r="J2514" s="34" t="s">
        <v>6969</v>
      </c>
      <c r="K2514" s="35">
        <v>43588</v>
      </c>
      <c r="L2514">
        <v>7154.6</v>
      </c>
      <c r="M2514">
        <v>7154.6</v>
      </c>
      <c r="N2514">
        <v>0</v>
      </c>
      <c r="O2514">
        <v>6439.14</v>
      </c>
      <c r="P2514">
        <v>0</v>
      </c>
      <c r="Q2514">
        <v>536.6</v>
      </c>
      <c r="R2514">
        <v>536.6</v>
      </c>
      <c r="S2514">
        <v>0</v>
      </c>
    </row>
    <row r="2515" spans="1:19" x14ac:dyDescent="0.25">
      <c r="A2515">
        <v>4</v>
      </c>
      <c r="B2515">
        <v>4332</v>
      </c>
      <c r="C2515" s="34" t="s">
        <v>3736</v>
      </c>
      <c r="D2515" s="34" t="s">
        <v>8816</v>
      </c>
      <c r="E2515" s="34" t="s">
        <v>140</v>
      </c>
      <c r="F2515" s="34" t="s">
        <v>8817</v>
      </c>
      <c r="G2515" s="34" t="s">
        <v>8818</v>
      </c>
      <c r="H2515" s="34" t="s">
        <v>107</v>
      </c>
      <c r="I2515">
        <v>1</v>
      </c>
      <c r="J2515" s="34" t="s">
        <v>6969</v>
      </c>
      <c r="K2515" s="35">
        <v>48092</v>
      </c>
      <c r="L2515">
        <v>400423.7</v>
      </c>
      <c r="M2515">
        <v>400423.7</v>
      </c>
      <c r="N2515">
        <v>0</v>
      </c>
      <c r="O2515">
        <v>360381.33</v>
      </c>
      <c r="P2515">
        <v>0</v>
      </c>
      <c r="Q2515">
        <v>0</v>
      </c>
      <c r="R2515">
        <v>0</v>
      </c>
      <c r="S2515">
        <v>0</v>
      </c>
    </row>
    <row r="2516" spans="1:19" x14ac:dyDescent="0.25">
      <c r="A2516">
        <v>4</v>
      </c>
      <c r="B2516">
        <v>4332</v>
      </c>
      <c r="C2516" s="34" t="s">
        <v>3736</v>
      </c>
      <c r="D2516" s="34" t="s">
        <v>1685</v>
      </c>
      <c r="E2516" s="34" t="s">
        <v>131</v>
      </c>
      <c r="F2516" s="34" t="s">
        <v>5802</v>
      </c>
      <c r="G2516" s="34" t="s">
        <v>2682</v>
      </c>
      <c r="H2516" s="34" t="s">
        <v>124</v>
      </c>
      <c r="I2516">
        <v>0</v>
      </c>
      <c r="J2516" s="34" t="s">
        <v>6969</v>
      </c>
      <c r="K2516" s="35">
        <v>43677</v>
      </c>
      <c r="L2516">
        <v>23485.200000000001</v>
      </c>
      <c r="M2516">
        <v>23485.200000000001</v>
      </c>
      <c r="N2516">
        <v>0</v>
      </c>
      <c r="O2516">
        <v>21136.68</v>
      </c>
      <c r="P2516">
        <v>0</v>
      </c>
      <c r="Q2516">
        <v>1761.39</v>
      </c>
      <c r="R2516">
        <v>1761.39</v>
      </c>
      <c r="S2516">
        <v>0</v>
      </c>
    </row>
    <row r="2517" spans="1:19" x14ac:dyDescent="0.25">
      <c r="A2517">
        <v>4</v>
      </c>
      <c r="B2517">
        <v>4332</v>
      </c>
      <c r="C2517" s="34" t="s">
        <v>3736</v>
      </c>
      <c r="D2517" s="34" t="s">
        <v>7771</v>
      </c>
      <c r="E2517" s="34" t="s">
        <v>777</v>
      </c>
      <c r="F2517" s="34" t="s">
        <v>7772</v>
      </c>
      <c r="G2517" s="34" t="s">
        <v>7773</v>
      </c>
      <c r="H2517" s="34" t="s">
        <v>86</v>
      </c>
      <c r="I2517">
        <v>1</v>
      </c>
      <c r="J2517" s="34" t="s">
        <v>6969</v>
      </c>
      <c r="K2517" s="35">
        <v>43503</v>
      </c>
      <c r="L2517">
        <v>6408.73</v>
      </c>
      <c r="M2517">
        <v>6408.73</v>
      </c>
      <c r="N2517">
        <v>0</v>
      </c>
      <c r="O2517">
        <v>6408.73</v>
      </c>
      <c r="P2517">
        <v>0</v>
      </c>
      <c r="Q2517">
        <v>0</v>
      </c>
      <c r="R2517">
        <v>0</v>
      </c>
      <c r="S2517">
        <v>0</v>
      </c>
    </row>
    <row r="2518" spans="1:19" x14ac:dyDescent="0.25">
      <c r="A2518">
        <v>4</v>
      </c>
      <c r="B2518">
        <v>4332</v>
      </c>
      <c r="C2518" s="34" t="s">
        <v>3736</v>
      </c>
      <c r="D2518" s="34" t="s">
        <v>1670</v>
      </c>
      <c r="E2518" s="34" t="s">
        <v>60</v>
      </c>
      <c r="F2518" s="34" t="s">
        <v>5803</v>
      </c>
      <c r="G2518" s="34" t="s">
        <v>2766</v>
      </c>
      <c r="H2518" s="34" t="s">
        <v>107</v>
      </c>
      <c r="I2518">
        <v>1</v>
      </c>
      <c r="J2518" s="34" t="s">
        <v>6969</v>
      </c>
      <c r="K2518" s="35">
        <v>44133</v>
      </c>
      <c r="L2518">
        <v>114461.45</v>
      </c>
      <c r="M2518">
        <v>59698.45</v>
      </c>
      <c r="N2518">
        <v>-54763</v>
      </c>
      <c r="O2518">
        <v>53728.61</v>
      </c>
      <c r="P2518">
        <v>-49286.7</v>
      </c>
      <c r="Q2518">
        <v>8584.61</v>
      </c>
      <c r="R2518">
        <v>8584.61</v>
      </c>
      <c r="S2518">
        <v>0</v>
      </c>
    </row>
    <row r="2519" spans="1:19" x14ac:dyDescent="0.25">
      <c r="A2519">
        <v>4</v>
      </c>
      <c r="B2519">
        <v>4332</v>
      </c>
      <c r="C2519" s="34" t="s">
        <v>3736</v>
      </c>
      <c r="D2519" s="34" t="s">
        <v>1020</v>
      </c>
      <c r="E2519" s="34" t="s">
        <v>25</v>
      </c>
      <c r="F2519" s="34" t="s">
        <v>5804</v>
      </c>
      <c r="G2519" s="34" t="s">
        <v>1021</v>
      </c>
      <c r="H2519" s="34" t="s">
        <v>149</v>
      </c>
      <c r="I2519">
        <v>1</v>
      </c>
      <c r="J2519" s="34" t="s">
        <v>6969</v>
      </c>
      <c r="K2519" s="35">
        <v>43334</v>
      </c>
      <c r="L2519">
        <v>69743.460000000006</v>
      </c>
      <c r="M2519">
        <v>69743.460000000006</v>
      </c>
      <c r="N2519">
        <v>0</v>
      </c>
      <c r="O2519">
        <v>62769.11</v>
      </c>
      <c r="P2519">
        <v>0</v>
      </c>
      <c r="Q2519">
        <v>5230.76</v>
      </c>
      <c r="R2519">
        <v>5230.76</v>
      </c>
      <c r="S2519">
        <v>0</v>
      </c>
    </row>
    <row r="2520" spans="1:19" x14ac:dyDescent="0.25">
      <c r="A2520">
        <v>4</v>
      </c>
      <c r="B2520">
        <v>4332</v>
      </c>
      <c r="C2520" s="34" t="s">
        <v>3736</v>
      </c>
      <c r="D2520" s="34" t="s">
        <v>284</v>
      </c>
      <c r="E2520" s="34" t="s">
        <v>37</v>
      </c>
      <c r="F2520" s="34" t="s">
        <v>5805</v>
      </c>
      <c r="G2520" s="34" t="s">
        <v>2368</v>
      </c>
      <c r="H2520" s="34" t="s">
        <v>107</v>
      </c>
      <c r="I2520">
        <v>0</v>
      </c>
      <c r="J2520" s="34" t="s">
        <v>6969</v>
      </c>
      <c r="K2520" s="35">
        <v>43503</v>
      </c>
      <c r="L2520">
        <v>101230.88</v>
      </c>
      <c r="M2520">
        <v>101230.88</v>
      </c>
      <c r="N2520">
        <v>0</v>
      </c>
      <c r="O2520">
        <v>91107.79</v>
      </c>
      <c r="P2520">
        <v>0</v>
      </c>
      <c r="Q2520">
        <v>7592.32</v>
      </c>
      <c r="R2520">
        <v>7592.32</v>
      </c>
      <c r="S2520">
        <v>0</v>
      </c>
    </row>
    <row r="2521" spans="1:19" x14ac:dyDescent="0.25">
      <c r="A2521">
        <v>4</v>
      </c>
      <c r="B2521">
        <v>4332</v>
      </c>
      <c r="C2521" s="34" t="s">
        <v>3736</v>
      </c>
      <c r="D2521" s="34" t="s">
        <v>917</v>
      </c>
      <c r="E2521" s="34" t="s">
        <v>25</v>
      </c>
      <c r="F2521" s="34" t="s">
        <v>5806</v>
      </c>
      <c r="G2521" s="34" t="s">
        <v>2489</v>
      </c>
      <c r="H2521" s="34" t="s">
        <v>107</v>
      </c>
      <c r="I2521">
        <v>1</v>
      </c>
      <c r="J2521" s="34" t="s">
        <v>6969</v>
      </c>
      <c r="K2521" s="35">
        <v>43588</v>
      </c>
      <c r="L2521">
        <v>59303.13</v>
      </c>
      <c r="M2521">
        <v>59303.13</v>
      </c>
      <c r="N2521">
        <v>0</v>
      </c>
      <c r="O2521">
        <v>53372.82</v>
      </c>
      <c r="P2521">
        <v>0</v>
      </c>
      <c r="Q2521">
        <v>4447.7299999999996</v>
      </c>
      <c r="R2521">
        <v>4447.74</v>
      </c>
      <c r="S2521">
        <v>-0.01</v>
      </c>
    </row>
    <row r="2522" spans="1:19" x14ac:dyDescent="0.25">
      <c r="A2522">
        <v>4</v>
      </c>
      <c r="B2522">
        <v>4332</v>
      </c>
      <c r="C2522" s="34" t="s">
        <v>3736</v>
      </c>
      <c r="D2522" s="34" t="s">
        <v>2715</v>
      </c>
      <c r="E2522" s="34" t="s">
        <v>9</v>
      </c>
      <c r="F2522" s="34" t="s">
        <v>5807</v>
      </c>
      <c r="G2522" s="34" t="s">
        <v>2940</v>
      </c>
      <c r="H2522" s="34" t="s">
        <v>100</v>
      </c>
      <c r="I2522">
        <v>1</v>
      </c>
      <c r="J2522" s="34" t="s">
        <v>6969</v>
      </c>
      <c r="K2522" s="35">
        <v>43781</v>
      </c>
      <c r="L2522">
        <v>3500</v>
      </c>
      <c r="M2522">
        <v>3500</v>
      </c>
      <c r="N2522">
        <v>0</v>
      </c>
      <c r="O2522">
        <v>3150</v>
      </c>
      <c r="P2522">
        <v>0</v>
      </c>
      <c r="Q2522">
        <v>262.5</v>
      </c>
      <c r="R2522">
        <v>262.5</v>
      </c>
      <c r="S2522">
        <v>0</v>
      </c>
    </row>
    <row r="2523" spans="1:19" x14ac:dyDescent="0.25">
      <c r="A2523">
        <v>4</v>
      </c>
      <c r="B2523">
        <v>4332</v>
      </c>
      <c r="C2523" s="34" t="s">
        <v>3736</v>
      </c>
      <c r="D2523" s="34" t="s">
        <v>984</v>
      </c>
      <c r="E2523" s="34" t="s">
        <v>25</v>
      </c>
      <c r="F2523" s="34" t="s">
        <v>5808</v>
      </c>
      <c r="G2523" s="34" t="s">
        <v>3432</v>
      </c>
      <c r="H2523" s="34" t="s">
        <v>149</v>
      </c>
      <c r="I2523">
        <v>0</v>
      </c>
      <c r="J2523" s="34" t="s">
        <v>6969</v>
      </c>
      <c r="K2523" s="35">
        <v>48092</v>
      </c>
      <c r="L2523">
        <v>1136676.1499999999</v>
      </c>
      <c r="M2523">
        <v>1136676.1499999999</v>
      </c>
      <c r="N2523">
        <v>0</v>
      </c>
      <c r="O2523">
        <v>1023008.54</v>
      </c>
      <c r="P2523">
        <v>0</v>
      </c>
      <c r="Q2523">
        <v>0</v>
      </c>
      <c r="R2523">
        <v>0</v>
      </c>
      <c r="S2523">
        <v>0</v>
      </c>
    </row>
    <row r="2524" spans="1:19" x14ac:dyDescent="0.25">
      <c r="A2524">
        <v>4</v>
      </c>
      <c r="B2524">
        <v>4332</v>
      </c>
      <c r="C2524" s="34" t="s">
        <v>3736</v>
      </c>
      <c r="D2524" s="34" t="s">
        <v>39</v>
      </c>
      <c r="E2524" s="34" t="s">
        <v>9</v>
      </c>
      <c r="F2524" s="34" t="s">
        <v>5809</v>
      </c>
      <c r="G2524" s="34" t="s">
        <v>2512</v>
      </c>
      <c r="H2524" s="34" t="s">
        <v>100</v>
      </c>
      <c r="I2524">
        <v>1</v>
      </c>
      <c r="J2524" s="34" t="s">
        <v>6969</v>
      </c>
      <c r="K2524" s="35">
        <v>43588</v>
      </c>
      <c r="L2524">
        <v>14850</v>
      </c>
      <c r="M2524">
        <v>14850</v>
      </c>
      <c r="N2524">
        <v>0</v>
      </c>
      <c r="O2524">
        <v>13365</v>
      </c>
      <c r="P2524">
        <v>0</v>
      </c>
      <c r="Q2524">
        <v>1113.75</v>
      </c>
      <c r="R2524">
        <v>1113.75</v>
      </c>
      <c r="S2524">
        <v>0</v>
      </c>
    </row>
    <row r="2525" spans="1:19" x14ac:dyDescent="0.25">
      <c r="A2525">
        <v>4</v>
      </c>
      <c r="B2525">
        <v>4332</v>
      </c>
      <c r="C2525" s="34" t="s">
        <v>3736</v>
      </c>
      <c r="D2525" s="34" t="s">
        <v>1639</v>
      </c>
      <c r="E2525" s="34" t="s">
        <v>152</v>
      </c>
      <c r="F2525" s="34" t="s">
        <v>5810</v>
      </c>
      <c r="G2525" s="34" t="s">
        <v>3559</v>
      </c>
      <c r="H2525" s="34" t="s">
        <v>107</v>
      </c>
      <c r="I2525">
        <v>0.1</v>
      </c>
      <c r="J2525" s="34" t="s">
        <v>6969</v>
      </c>
      <c r="K2525" s="35">
        <v>48092</v>
      </c>
      <c r="L2525">
        <v>198461.05</v>
      </c>
      <c r="M2525">
        <v>198461.05</v>
      </c>
      <c r="N2525">
        <v>0</v>
      </c>
      <c r="O2525">
        <v>178614.95</v>
      </c>
      <c r="P2525">
        <v>0</v>
      </c>
      <c r="Q2525">
        <v>0</v>
      </c>
      <c r="R2525">
        <v>0</v>
      </c>
      <c r="S2525">
        <v>0</v>
      </c>
    </row>
    <row r="2526" spans="1:19" x14ac:dyDescent="0.25">
      <c r="A2526">
        <v>4</v>
      </c>
      <c r="B2526">
        <v>4332</v>
      </c>
      <c r="C2526" s="34" t="s">
        <v>3736</v>
      </c>
      <c r="D2526" s="34" t="s">
        <v>984</v>
      </c>
      <c r="E2526" s="34" t="s">
        <v>25</v>
      </c>
      <c r="F2526" s="34" t="s">
        <v>7774</v>
      </c>
      <c r="G2526" s="34" t="s">
        <v>7775</v>
      </c>
      <c r="H2526" s="34" t="s">
        <v>86</v>
      </c>
      <c r="I2526">
        <v>1</v>
      </c>
      <c r="J2526" s="34" t="s">
        <v>6969</v>
      </c>
      <c r="K2526" s="35">
        <v>43503</v>
      </c>
      <c r="L2526">
        <v>54617.89</v>
      </c>
      <c r="M2526">
        <v>54617.89</v>
      </c>
      <c r="N2526">
        <v>0</v>
      </c>
      <c r="O2526">
        <v>54617.89</v>
      </c>
      <c r="P2526">
        <v>0</v>
      </c>
      <c r="Q2526">
        <v>0</v>
      </c>
      <c r="R2526">
        <v>0</v>
      </c>
      <c r="S2526">
        <v>0</v>
      </c>
    </row>
    <row r="2527" spans="1:19" x14ac:dyDescent="0.25">
      <c r="A2527">
        <v>4</v>
      </c>
      <c r="B2527">
        <v>4332</v>
      </c>
      <c r="C2527" s="34" t="s">
        <v>3736</v>
      </c>
      <c r="D2527" s="34" t="s">
        <v>2649</v>
      </c>
      <c r="E2527" s="34" t="s">
        <v>48</v>
      </c>
      <c r="F2527" s="34" t="s">
        <v>5811</v>
      </c>
      <c r="G2527" s="34" t="s">
        <v>2650</v>
      </c>
      <c r="H2527" s="34" t="s">
        <v>107</v>
      </c>
      <c r="I2527">
        <v>1</v>
      </c>
      <c r="J2527" s="34" t="s">
        <v>6969</v>
      </c>
      <c r="K2527" s="35">
        <v>43676</v>
      </c>
      <c r="L2527">
        <v>5560</v>
      </c>
      <c r="M2527">
        <v>5560</v>
      </c>
      <c r="N2527">
        <v>0</v>
      </c>
      <c r="O2527">
        <v>5004</v>
      </c>
      <c r="P2527">
        <v>0</v>
      </c>
      <c r="Q2527">
        <v>417</v>
      </c>
      <c r="R2527">
        <v>417</v>
      </c>
      <c r="S2527">
        <v>0</v>
      </c>
    </row>
    <row r="2528" spans="1:19" x14ac:dyDescent="0.25">
      <c r="A2528">
        <v>4</v>
      </c>
      <c r="B2528">
        <v>4332</v>
      </c>
      <c r="C2528" s="34" t="s">
        <v>3736</v>
      </c>
      <c r="D2528" s="34" t="s">
        <v>7776</v>
      </c>
      <c r="E2528" s="34" t="s">
        <v>21</v>
      </c>
      <c r="F2528" s="34" t="s">
        <v>7777</v>
      </c>
      <c r="G2528" s="34" t="s">
        <v>141</v>
      </c>
      <c r="H2528" s="34" t="s">
        <v>86</v>
      </c>
      <c r="I2528">
        <v>1</v>
      </c>
      <c r="J2528" s="34" t="s">
        <v>6969</v>
      </c>
      <c r="K2528" s="35">
        <v>43503</v>
      </c>
      <c r="L2528">
        <v>61715.86</v>
      </c>
      <c r="M2528">
        <v>61715.86</v>
      </c>
      <c r="N2528">
        <v>0</v>
      </c>
      <c r="O2528">
        <v>61715.86</v>
      </c>
      <c r="P2528">
        <v>0</v>
      </c>
      <c r="Q2528">
        <v>0</v>
      </c>
      <c r="R2528">
        <v>0</v>
      </c>
      <c r="S2528">
        <v>0</v>
      </c>
    </row>
    <row r="2529" spans="1:19" x14ac:dyDescent="0.25">
      <c r="A2529">
        <v>4</v>
      </c>
      <c r="B2529">
        <v>4332</v>
      </c>
      <c r="C2529" s="34" t="s">
        <v>3736</v>
      </c>
      <c r="D2529" s="34" t="s">
        <v>1978</v>
      </c>
      <c r="E2529" s="34" t="s">
        <v>9</v>
      </c>
      <c r="F2529" s="34" t="s">
        <v>5812</v>
      </c>
      <c r="G2529" s="34" t="s">
        <v>2483</v>
      </c>
      <c r="H2529" s="34" t="s">
        <v>107</v>
      </c>
      <c r="I2529">
        <v>1</v>
      </c>
      <c r="J2529" s="34" t="s">
        <v>6969</v>
      </c>
      <c r="K2529" s="35">
        <v>43588</v>
      </c>
      <c r="L2529">
        <v>49487.6</v>
      </c>
      <c r="M2529">
        <v>49487.6</v>
      </c>
      <c r="N2529">
        <v>0</v>
      </c>
      <c r="O2529">
        <v>44538.84</v>
      </c>
      <c r="P2529">
        <v>0</v>
      </c>
      <c r="Q2529">
        <v>3711.57</v>
      </c>
      <c r="R2529">
        <v>3711.57</v>
      </c>
      <c r="S2529">
        <v>0</v>
      </c>
    </row>
    <row r="2530" spans="1:19" x14ac:dyDescent="0.25">
      <c r="A2530">
        <v>4</v>
      </c>
      <c r="B2530">
        <v>4332</v>
      </c>
      <c r="C2530" s="34" t="s">
        <v>3736</v>
      </c>
      <c r="D2530" s="34" t="s">
        <v>98</v>
      </c>
      <c r="E2530" s="34" t="s">
        <v>147</v>
      </c>
      <c r="F2530" s="34" t="s">
        <v>5813</v>
      </c>
      <c r="G2530" s="34" t="s">
        <v>2820</v>
      </c>
      <c r="H2530" s="34" t="s">
        <v>100</v>
      </c>
      <c r="I2530">
        <v>0</v>
      </c>
      <c r="J2530" s="34" t="s">
        <v>6969</v>
      </c>
      <c r="K2530" s="35">
        <v>48092</v>
      </c>
      <c r="L2530">
        <v>166908.22</v>
      </c>
      <c r="M2530">
        <v>166908.22</v>
      </c>
      <c r="N2530">
        <v>0</v>
      </c>
      <c r="O2530">
        <v>150217.4</v>
      </c>
      <c r="P2530">
        <v>0</v>
      </c>
      <c r="Q2530">
        <v>0</v>
      </c>
      <c r="R2530">
        <v>0</v>
      </c>
      <c r="S2530">
        <v>0</v>
      </c>
    </row>
    <row r="2531" spans="1:19" x14ac:dyDescent="0.25">
      <c r="A2531">
        <v>4</v>
      </c>
      <c r="B2531">
        <v>4332</v>
      </c>
      <c r="C2531" s="34" t="s">
        <v>3736</v>
      </c>
      <c r="D2531" s="34" t="s">
        <v>2649</v>
      </c>
      <c r="E2531" s="34" t="s">
        <v>48</v>
      </c>
      <c r="F2531" s="34" t="s">
        <v>5814</v>
      </c>
      <c r="G2531" s="34" t="s">
        <v>2703</v>
      </c>
      <c r="H2531" s="34" t="s">
        <v>107</v>
      </c>
      <c r="I2531">
        <v>0.1</v>
      </c>
      <c r="J2531" s="34" t="s">
        <v>6969</v>
      </c>
      <c r="K2531" s="35">
        <v>43676</v>
      </c>
      <c r="L2531">
        <v>13911.52</v>
      </c>
      <c r="M2531">
        <v>13911.52</v>
      </c>
      <c r="N2531">
        <v>0</v>
      </c>
      <c r="O2531">
        <v>12520.37</v>
      </c>
      <c r="P2531">
        <v>0</v>
      </c>
      <c r="Q2531">
        <v>1043.3599999999999</v>
      </c>
      <c r="R2531">
        <v>1043.3599999999999</v>
      </c>
      <c r="S2531">
        <v>0</v>
      </c>
    </row>
    <row r="2532" spans="1:19" x14ac:dyDescent="0.25">
      <c r="A2532">
        <v>4</v>
      </c>
      <c r="B2532">
        <v>4332</v>
      </c>
      <c r="C2532" s="34" t="s">
        <v>3736</v>
      </c>
      <c r="D2532" s="34" t="s">
        <v>431</v>
      </c>
      <c r="E2532" s="34" t="s">
        <v>21</v>
      </c>
      <c r="F2532" s="34" t="s">
        <v>5815</v>
      </c>
      <c r="G2532" s="34" t="s">
        <v>2936</v>
      </c>
      <c r="H2532" s="34" t="s">
        <v>100</v>
      </c>
      <c r="I2532">
        <v>1</v>
      </c>
      <c r="J2532" s="34" t="s">
        <v>6969</v>
      </c>
      <c r="K2532" s="35">
        <v>44298</v>
      </c>
      <c r="L2532">
        <v>414535</v>
      </c>
      <c r="M2532">
        <v>154858.79999999999</v>
      </c>
      <c r="N2532">
        <v>-259676.2</v>
      </c>
      <c r="O2532">
        <v>139372.92000000001</v>
      </c>
      <c r="P2532">
        <v>-233708.58</v>
      </c>
      <c r="Q2532">
        <v>11614.41</v>
      </c>
      <c r="R2532">
        <v>0</v>
      </c>
      <c r="S2532">
        <v>11614.41</v>
      </c>
    </row>
    <row r="2533" spans="1:19" x14ac:dyDescent="0.25">
      <c r="A2533">
        <v>4</v>
      </c>
      <c r="B2533">
        <v>4332</v>
      </c>
      <c r="C2533" s="34" t="s">
        <v>3736</v>
      </c>
      <c r="D2533" s="34" t="s">
        <v>140</v>
      </c>
      <c r="E2533" s="34" t="s">
        <v>813</v>
      </c>
      <c r="F2533" s="34" t="s">
        <v>7778</v>
      </c>
      <c r="G2533" s="34" t="s">
        <v>7779</v>
      </c>
      <c r="H2533" s="34" t="s">
        <v>86</v>
      </c>
      <c r="I2533">
        <v>1</v>
      </c>
      <c r="J2533" s="34" t="s">
        <v>6969</v>
      </c>
      <c r="K2533" s="35">
        <v>43958</v>
      </c>
      <c r="L2533">
        <v>492842.93</v>
      </c>
      <c r="M2533">
        <v>492842.93</v>
      </c>
      <c r="N2533">
        <v>0</v>
      </c>
      <c r="O2533">
        <v>492842.93</v>
      </c>
      <c r="P2533">
        <v>0</v>
      </c>
      <c r="Q2533">
        <v>0</v>
      </c>
      <c r="R2533">
        <v>0</v>
      </c>
      <c r="S2533">
        <v>0</v>
      </c>
    </row>
    <row r="2534" spans="1:19" x14ac:dyDescent="0.25">
      <c r="A2534">
        <v>4</v>
      </c>
      <c r="B2534">
        <v>4332</v>
      </c>
      <c r="C2534" s="34" t="s">
        <v>3736</v>
      </c>
      <c r="D2534" s="34" t="s">
        <v>1257</v>
      </c>
      <c r="E2534" s="34" t="s">
        <v>37</v>
      </c>
      <c r="F2534" s="34" t="s">
        <v>5816</v>
      </c>
      <c r="G2534" s="34" t="s">
        <v>2356</v>
      </c>
      <c r="H2534" s="34" t="s">
        <v>107</v>
      </c>
      <c r="I2534">
        <v>0</v>
      </c>
      <c r="J2534" s="34" t="s">
        <v>6969</v>
      </c>
      <c r="K2534" s="35">
        <v>43503</v>
      </c>
      <c r="L2534">
        <v>31484.06</v>
      </c>
      <c r="M2534">
        <v>31484.06</v>
      </c>
      <c r="N2534">
        <v>0</v>
      </c>
      <c r="O2534">
        <v>28335.65</v>
      </c>
      <c r="P2534">
        <v>0</v>
      </c>
      <c r="Q2534">
        <v>2361.3100000000004</v>
      </c>
      <c r="R2534">
        <v>2361.3000000000002</v>
      </c>
      <c r="S2534">
        <v>0.01</v>
      </c>
    </row>
    <row r="2535" spans="1:19" x14ac:dyDescent="0.25">
      <c r="A2535">
        <v>4</v>
      </c>
      <c r="B2535">
        <v>4332</v>
      </c>
      <c r="C2535" s="34" t="s">
        <v>3736</v>
      </c>
      <c r="D2535" s="34" t="s">
        <v>2797</v>
      </c>
      <c r="E2535" s="34" t="s">
        <v>255</v>
      </c>
      <c r="F2535" s="34" t="s">
        <v>5817</v>
      </c>
      <c r="G2535" s="34" t="s">
        <v>2798</v>
      </c>
      <c r="H2535" s="34" t="s">
        <v>100</v>
      </c>
      <c r="I2535">
        <v>0.3</v>
      </c>
      <c r="J2535" s="34" t="s">
        <v>6969</v>
      </c>
      <c r="K2535" s="35">
        <v>43959</v>
      </c>
      <c r="L2535">
        <v>4869.63</v>
      </c>
      <c r="M2535">
        <v>4869.63</v>
      </c>
      <c r="N2535">
        <v>0</v>
      </c>
      <c r="O2535">
        <v>4382.67</v>
      </c>
      <c r="P2535">
        <v>0</v>
      </c>
      <c r="Q2535">
        <v>365.22</v>
      </c>
      <c r="R2535">
        <v>365.22</v>
      </c>
      <c r="S2535">
        <v>0</v>
      </c>
    </row>
    <row r="2536" spans="1:19" x14ac:dyDescent="0.25">
      <c r="A2536">
        <v>4</v>
      </c>
      <c r="B2536">
        <v>4332</v>
      </c>
      <c r="C2536" s="34" t="s">
        <v>3736</v>
      </c>
      <c r="D2536" s="34" t="s">
        <v>2649</v>
      </c>
      <c r="E2536" s="34" t="s">
        <v>48</v>
      </c>
      <c r="F2536" s="34" t="s">
        <v>5818</v>
      </c>
      <c r="G2536" s="34" t="s">
        <v>2702</v>
      </c>
      <c r="H2536" s="34" t="s">
        <v>107</v>
      </c>
      <c r="I2536">
        <v>0.3</v>
      </c>
      <c r="J2536" s="34" t="s">
        <v>6969</v>
      </c>
      <c r="K2536" s="35">
        <v>43676</v>
      </c>
      <c r="L2536">
        <v>26461.200000000001</v>
      </c>
      <c r="M2536">
        <v>26461.200000000001</v>
      </c>
      <c r="N2536">
        <v>0</v>
      </c>
      <c r="O2536">
        <v>23815.08</v>
      </c>
      <c r="P2536">
        <v>0</v>
      </c>
      <c r="Q2536">
        <v>1984.59</v>
      </c>
      <c r="R2536">
        <v>1984.59</v>
      </c>
      <c r="S2536">
        <v>0</v>
      </c>
    </row>
    <row r="2537" spans="1:19" x14ac:dyDescent="0.25">
      <c r="A2537">
        <v>4</v>
      </c>
      <c r="B2537">
        <v>4332</v>
      </c>
      <c r="C2537" s="34" t="s">
        <v>3736</v>
      </c>
      <c r="D2537" s="34" t="s">
        <v>1257</v>
      </c>
      <c r="E2537" s="34" t="s">
        <v>37</v>
      </c>
      <c r="F2537" s="34" t="s">
        <v>5819</v>
      </c>
      <c r="G2537" s="34" t="s">
        <v>2608</v>
      </c>
      <c r="H2537" s="34" t="s">
        <v>107</v>
      </c>
      <c r="I2537">
        <v>0</v>
      </c>
      <c r="J2537" s="34" t="s">
        <v>6969</v>
      </c>
      <c r="K2537" s="35">
        <v>43788</v>
      </c>
      <c r="L2537">
        <v>66821.81</v>
      </c>
      <c r="M2537">
        <v>66821.81</v>
      </c>
      <c r="N2537">
        <v>0</v>
      </c>
      <c r="O2537">
        <v>60139.63</v>
      </c>
      <c r="P2537">
        <v>0</v>
      </c>
      <c r="Q2537">
        <v>5011.6400000000003</v>
      </c>
      <c r="R2537">
        <v>5011.6400000000003</v>
      </c>
      <c r="S2537">
        <v>0</v>
      </c>
    </row>
    <row r="2538" spans="1:19" x14ac:dyDescent="0.25">
      <c r="A2538">
        <v>4</v>
      </c>
      <c r="B2538">
        <v>4332</v>
      </c>
      <c r="C2538" s="34" t="s">
        <v>3736</v>
      </c>
      <c r="D2538" s="34" t="s">
        <v>2103</v>
      </c>
      <c r="E2538" s="34" t="s">
        <v>2038</v>
      </c>
      <c r="F2538" s="34" t="s">
        <v>5820</v>
      </c>
      <c r="G2538" s="34" t="s">
        <v>2452</v>
      </c>
      <c r="H2538" s="34" t="s">
        <v>124</v>
      </c>
      <c r="I2538">
        <v>1</v>
      </c>
      <c r="J2538" s="34" t="s">
        <v>6969</v>
      </c>
      <c r="K2538" s="35">
        <v>43588</v>
      </c>
      <c r="L2538">
        <v>99148.53</v>
      </c>
      <c r="M2538">
        <v>99148.53</v>
      </c>
      <c r="N2538">
        <v>0</v>
      </c>
      <c r="O2538">
        <v>89233.68</v>
      </c>
      <c r="P2538">
        <v>0</v>
      </c>
      <c r="Q2538">
        <v>7436.14</v>
      </c>
      <c r="R2538">
        <v>7436.14</v>
      </c>
      <c r="S2538">
        <v>0</v>
      </c>
    </row>
    <row r="2539" spans="1:19" x14ac:dyDescent="0.25">
      <c r="A2539">
        <v>4</v>
      </c>
      <c r="B2539">
        <v>4332</v>
      </c>
      <c r="C2539" s="34" t="s">
        <v>3736</v>
      </c>
      <c r="D2539" s="34" t="s">
        <v>595</v>
      </c>
      <c r="E2539" s="34" t="s">
        <v>9</v>
      </c>
      <c r="F2539" s="34" t="s">
        <v>5821</v>
      </c>
      <c r="G2539" s="34" t="s">
        <v>596</v>
      </c>
      <c r="H2539" s="34" t="s">
        <v>107</v>
      </c>
      <c r="I2539">
        <v>1</v>
      </c>
      <c r="J2539" s="34" t="s">
        <v>6969</v>
      </c>
      <c r="K2539" s="35">
        <v>43334</v>
      </c>
      <c r="L2539">
        <v>3821.89</v>
      </c>
      <c r="M2539">
        <v>3821.89</v>
      </c>
      <c r="N2539">
        <v>0</v>
      </c>
      <c r="O2539">
        <v>3439.7</v>
      </c>
      <c r="P2539">
        <v>0</v>
      </c>
      <c r="Q2539">
        <v>286.64</v>
      </c>
      <c r="R2539">
        <v>286.64</v>
      </c>
      <c r="S2539">
        <v>0</v>
      </c>
    </row>
    <row r="2540" spans="1:19" x14ac:dyDescent="0.25">
      <c r="A2540">
        <v>4</v>
      </c>
      <c r="B2540">
        <v>4332</v>
      </c>
      <c r="C2540" s="34" t="s">
        <v>3736</v>
      </c>
      <c r="D2540" s="34" t="s">
        <v>13</v>
      </c>
      <c r="E2540" s="34" t="s">
        <v>9</v>
      </c>
      <c r="F2540" s="34" t="s">
        <v>5822</v>
      </c>
      <c r="G2540" s="34" t="s">
        <v>2763</v>
      </c>
      <c r="H2540" s="34" t="s">
        <v>107</v>
      </c>
      <c r="I2540">
        <v>1</v>
      </c>
      <c r="J2540" s="34" t="s">
        <v>6969</v>
      </c>
      <c r="K2540" s="35">
        <v>43588</v>
      </c>
      <c r="L2540">
        <v>120750.92</v>
      </c>
      <c r="M2540">
        <v>120750.92</v>
      </c>
      <c r="N2540">
        <v>0</v>
      </c>
      <c r="O2540">
        <v>108675.83</v>
      </c>
      <c r="P2540">
        <v>0</v>
      </c>
      <c r="Q2540">
        <v>9056.32</v>
      </c>
      <c r="R2540">
        <v>9056.32</v>
      </c>
      <c r="S2540">
        <v>0</v>
      </c>
    </row>
    <row r="2541" spans="1:19" x14ac:dyDescent="0.25">
      <c r="A2541">
        <v>4</v>
      </c>
      <c r="B2541">
        <v>4332</v>
      </c>
      <c r="C2541" s="34" t="s">
        <v>3736</v>
      </c>
      <c r="D2541" s="34" t="s">
        <v>1566</v>
      </c>
      <c r="E2541" s="34" t="s">
        <v>25</v>
      </c>
      <c r="F2541" s="34" t="s">
        <v>5823</v>
      </c>
      <c r="G2541" s="34" t="s">
        <v>2864</v>
      </c>
      <c r="H2541" s="34" t="s">
        <v>100</v>
      </c>
      <c r="I2541">
        <v>1</v>
      </c>
      <c r="J2541" s="34" t="s">
        <v>6969</v>
      </c>
      <c r="K2541" s="35">
        <v>43902</v>
      </c>
      <c r="L2541">
        <v>233096.2</v>
      </c>
      <c r="M2541">
        <v>233096.2</v>
      </c>
      <c r="N2541">
        <v>0</v>
      </c>
      <c r="O2541">
        <v>209786.58</v>
      </c>
      <c r="P2541">
        <v>0</v>
      </c>
      <c r="Q2541">
        <v>17482.22</v>
      </c>
      <c r="R2541">
        <v>17482.22</v>
      </c>
      <c r="S2541">
        <v>0</v>
      </c>
    </row>
    <row r="2542" spans="1:19" x14ac:dyDescent="0.25">
      <c r="A2542">
        <v>4</v>
      </c>
      <c r="B2542">
        <v>4332</v>
      </c>
      <c r="C2542" s="34" t="s">
        <v>3736</v>
      </c>
      <c r="D2542" s="34" t="s">
        <v>102</v>
      </c>
      <c r="E2542" s="34" t="s">
        <v>102</v>
      </c>
      <c r="F2542" s="34" t="s">
        <v>5824</v>
      </c>
      <c r="G2542" s="34" t="s">
        <v>3410</v>
      </c>
      <c r="H2542" s="34" t="s">
        <v>149</v>
      </c>
      <c r="I2542">
        <v>0.1</v>
      </c>
      <c r="J2542" s="34" t="s">
        <v>6969</v>
      </c>
      <c r="K2542" s="35">
        <v>43928</v>
      </c>
      <c r="L2542">
        <v>130733.54</v>
      </c>
      <c r="M2542">
        <v>0</v>
      </c>
      <c r="N2542">
        <v>-130733.54</v>
      </c>
      <c r="O2542">
        <v>0</v>
      </c>
      <c r="P2542">
        <v>-117660.19</v>
      </c>
      <c r="Q2542">
        <v>0</v>
      </c>
      <c r="R2542">
        <v>0</v>
      </c>
      <c r="S2542">
        <v>0</v>
      </c>
    </row>
    <row r="2543" spans="1:19" x14ac:dyDescent="0.25">
      <c r="A2543">
        <v>4</v>
      </c>
      <c r="B2543">
        <v>4332</v>
      </c>
      <c r="C2543" s="34" t="s">
        <v>3736</v>
      </c>
      <c r="D2543" s="34" t="s">
        <v>917</v>
      </c>
      <c r="E2543" s="34" t="s">
        <v>25</v>
      </c>
      <c r="F2543" s="34" t="s">
        <v>5825</v>
      </c>
      <c r="G2543" s="34" t="s">
        <v>2470</v>
      </c>
      <c r="H2543" s="34" t="s">
        <v>107</v>
      </c>
      <c r="I2543">
        <v>1</v>
      </c>
      <c r="J2543" s="34" t="s">
        <v>6969</v>
      </c>
      <c r="K2543" s="35">
        <v>43588</v>
      </c>
      <c r="L2543">
        <v>23251.08</v>
      </c>
      <c r="M2543">
        <v>23251.08</v>
      </c>
      <c r="N2543">
        <v>0</v>
      </c>
      <c r="O2543">
        <v>20925.97</v>
      </c>
      <c r="P2543">
        <v>0</v>
      </c>
      <c r="Q2543">
        <v>1743.83</v>
      </c>
      <c r="R2543">
        <v>1743.83</v>
      </c>
      <c r="S2543">
        <v>0</v>
      </c>
    </row>
    <row r="2544" spans="1:19" x14ac:dyDescent="0.25">
      <c r="A2544">
        <v>4</v>
      </c>
      <c r="B2544">
        <v>4332</v>
      </c>
      <c r="C2544" s="34" t="s">
        <v>3736</v>
      </c>
      <c r="D2544" s="34" t="s">
        <v>548</v>
      </c>
      <c r="E2544" s="34" t="s">
        <v>9</v>
      </c>
      <c r="F2544" s="34" t="s">
        <v>5826</v>
      </c>
      <c r="G2544" s="34" t="s">
        <v>2386</v>
      </c>
      <c r="H2544" s="34" t="s">
        <v>86</v>
      </c>
      <c r="I2544">
        <v>1</v>
      </c>
      <c r="J2544" s="34" t="s">
        <v>6969</v>
      </c>
      <c r="K2544" s="35">
        <v>44018</v>
      </c>
      <c r="L2544">
        <v>948795.08</v>
      </c>
      <c r="M2544">
        <v>774221.55</v>
      </c>
      <c r="N2544">
        <v>-174573.53</v>
      </c>
      <c r="O2544">
        <v>743765.9</v>
      </c>
      <c r="P2544">
        <v>-157116.18</v>
      </c>
      <c r="Q2544">
        <v>22841.74</v>
      </c>
      <c r="R2544">
        <v>22831.27</v>
      </c>
      <c r="S2544">
        <v>10.47</v>
      </c>
    </row>
    <row r="2545" spans="1:19" x14ac:dyDescent="0.25">
      <c r="A2545">
        <v>4</v>
      </c>
      <c r="B2545">
        <v>4332</v>
      </c>
      <c r="C2545" s="34" t="s">
        <v>3736</v>
      </c>
      <c r="D2545" s="34" t="s">
        <v>39</v>
      </c>
      <c r="E2545" s="34" t="s">
        <v>9</v>
      </c>
      <c r="F2545" s="34" t="s">
        <v>5827</v>
      </c>
      <c r="G2545" s="34" t="s">
        <v>2467</v>
      </c>
      <c r="H2545" s="34" t="s">
        <v>100</v>
      </c>
      <c r="I2545">
        <v>1</v>
      </c>
      <c r="J2545" s="34" t="s">
        <v>6969</v>
      </c>
      <c r="K2545" s="35">
        <v>43588</v>
      </c>
      <c r="L2545">
        <v>5562</v>
      </c>
      <c r="M2545">
        <v>5562</v>
      </c>
      <c r="N2545">
        <v>0</v>
      </c>
      <c r="O2545">
        <v>5005.8</v>
      </c>
      <c r="P2545">
        <v>0</v>
      </c>
      <c r="Q2545">
        <v>417.15</v>
      </c>
      <c r="R2545">
        <v>417.15</v>
      </c>
      <c r="S2545">
        <v>0</v>
      </c>
    </row>
    <row r="2546" spans="1:19" x14ac:dyDescent="0.25">
      <c r="A2546">
        <v>4</v>
      </c>
      <c r="B2546">
        <v>4332</v>
      </c>
      <c r="C2546" s="34" t="s">
        <v>3736</v>
      </c>
      <c r="D2546" s="34" t="s">
        <v>668</v>
      </c>
      <c r="E2546" s="34" t="s">
        <v>93</v>
      </c>
      <c r="F2546" s="34" t="s">
        <v>5828</v>
      </c>
      <c r="G2546" s="34" t="s">
        <v>8640</v>
      </c>
      <c r="H2546" s="34" t="s">
        <v>107</v>
      </c>
      <c r="I2546">
        <v>0.05</v>
      </c>
      <c r="J2546" s="34" t="s">
        <v>6969</v>
      </c>
      <c r="K2546" s="35">
        <v>48092</v>
      </c>
      <c r="L2546">
        <v>1298492.44</v>
      </c>
      <c r="M2546">
        <v>2100025.2000000002</v>
      </c>
      <c r="N2546">
        <v>801532.76</v>
      </c>
      <c r="O2546">
        <v>1890022.68</v>
      </c>
      <c r="P2546">
        <v>721379.48</v>
      </c>
      <c r="Q2546">
        <v>80855.98</v>
      </c>
      <c r="R2546">
        <v>0</v>
      </c>
      <c r="S2546">
        <v>80855.98</v>
      </c>
    </row>
    <row r="2547" spans="1:19" x14ac:dyDescent="0.25">
      <c r="A2547">
        <v>4</v>
      </c>
      <c r="B2547">
        <v>4332</v>
      </c>
      <c r="C2547" s="34" t="s">
        <v>3736</v>
      </c>
      <c r="D2547" s="34" t="s">
        <v>111</v>
      </c>
      <c r="E2547" s="34" t="s">
        <v>21</v>
      </c>
      <c r="F2547" s="34" t="s">
        <v>5829</v>
      </c>
      <c r="G2547" s="34" t="s">
        <v>486</v>
      </c>
      <c r="H2547" s="34" t="s">
        <v>104</v>
      </c>
      <c r="I2547">
        <v>1</v>
      </c>
      <c r="J2547" s="34" t="s">
        <v>6969</v>
      </c>
      <c r="K2547" s="35">
        <v>43294</v>
      </c>
      <c r="L2547">
        <v>3204.77</v>
      </c>
      <c r="M2547">
        <v>3204.77</v>
      </c>
      <c r="N2547">
        <v>0</v>
      </c>
      <c r="O2547">
        <v>2884.29</v>
      </c>
      <c r="P2547">
        <v>0</v>
      </c>
      <c r="Q2547">
        <v>240.36</v>
      </c>
      <c r="R2547">
        <v>240.36</v>
      </c>
      <c r="S2547">
        <v>0</v>
      </c>
    </row>
    <row r="2548" spans="1:19" x14ac:dyDescent="0.25">
      <c r="A2548">
        <v>4</v>
      </c>
      <c r="B2548">
        <v>4332</v>
      </c>
      <c r="C2548" s="34" t="s">
        <v>3736</v>
      </c>
      <c r="D2548" s="34" t="s">
        <v>839</v>
      </c>
      <c r="E2548" s="34" t="s">
        <v>9</v>
      </c>
      <c r="F2548" s="34" t="s">
        <v>5830</v>
      </c>
      <c r="G2548" s="34" t="s">
        <v>3515</v>
      </c>
      <c r="H2548" s="34" t="s">
        <v>100</v>
      </c>
      <c r="I2548">
        <v>0</v>
      </c>
      <c r="J2548" s="34" t="s">
        <v>6969</v>
      </c>
      <c r="K2548" s="35">
        <v>48092</v>
      </c>
      <c r="L2548">
        <v>4069615.01</v>
      </c>
      <c r="M2548">
        <v>4069615.01</v>
      </c>
      <c r="N2548">
        <v>0</v>
      </c>
      <c r="O2548">
        <v>3662653.51</v>
      </c>
      <c r="P2548">
        <v>0</v>
      </c>
      <c r="Q2548">
        <v>11749.32</v>
      </c>
      <c r="R2548">
        <v>0</v>
      </c>
      <c r="S2548">
        <v>11749.32</v>
      </c>
    </row>
    <row r="2549" spans="1:19" x14ac:dyDescent="0.25">
      <c r="A2549">
        <v>4</v>
      </c>
      <c r="B2549">
        <v>4332</v>
      </c>
      <c r="C2549" s="34" t="s">
        <v>3736</v>
      </c>
      <c r="D2549" s="34" t="s">
        <v>2767</v>
      </c>
      <c r="E2549" s="34" t="s">
        <v>9</v>
      </c>
      <c r="F2549" s="34" t="s">
        <v>5831</v>
      </c>
      <c r="G2549" s="34" t="s">
        <v>2779</v>
      </c>
      <c r="H2549" s="34" t="s">
        <v>86</v>
      </c>
      <c r="I2549">
        <v>1</v>
      </c>
      <c r="J2549" s="34" t="s">
        <v>6969</v>
      </c>
      <c r="K2549" s="35">
        <v>43588</v>
      </c>
      <c r="L2549">
        <v>64873.63</v>
      </c>
      <c r="M2549">
        <v>64873.63</v>
      </c>
      <c r="N2549">
        <v>0</v>
      </c>
      <c r="O2549">
        <v>58386.27</v>
      </c>
      <c r="P2549">
        <v>0</v>
      </c>
      <c r="Q2549">
        <v>4865.5200000000004</v>
      </c>
      <c r="R2549">
        <v>4865.5200000000004</v>
      </c>
      <c r="S2549">
        <v>0</v>
      </c>
    </row>
    <row r="2550" spans="1:19" x14ac:dyDescent="0.25">
      <c r="A2550">
        <v>4</v>
      </c>
      <c r="B2550">
        <v>4332</v>
      </c>
      <c r="C2550" s="34" t="s">
        <v>3736</v>
      </c>
      <c r="D2550" s="34" t="s">
        <v>795</v>
      </c>
      <c r="E2550" s="34" t="s">
        <v>60</v>
      </c>
      <c r="F2550" s="34" t="s">
        <v>7780</v>
      </c>
      <c r="G2550" s="34" t="s">
        <v>7781</v>
      </c>
      <c r="H2550" s="34" t="s">
        <v>100</v>
      </c>
      <c r="I2550">
        <v>0</v>
      </c>
      <c r="J2550" s="34" t="s">
        <v>6969</v>
      </c>
      <c r="K2550" s="35">
        <v>48092</v>
      </c>
      <c r="L2550">
        <v>43909.760000000002</v>
      </c>
      <c r="M2550">
        <v>43909.760000000002</v>
      </c>
      <c r="N2550">
        <v>0</v>
      </c>
      <c r="O2550">
        <v>39518.78</v>
      </c>
      <c r="P2550">
        <v>0</v>
      </c>
      <c r="Q2550">
        <v>3293.2400000000002</v>
      </c>
      <c r="R2550">
        <v>3293.23</v>
      </c>
      <c r="S2550">
        <v>0.01</v>
      </c>
    </row>
    <row r="2551" spans="1:19" x14ac:dyDescent="0.25">
      <c r="A2551">
        <v>4</v>
      </c>
      <c r="B2551">
        <v>4332</v>
      </c>
      <c r="C2551" s="34" t="s">
        <v>3736</v>
      </c>
      <c r="D2551" s="34" t="s">
        <v>917</v>
      </c>
      <c r="E2551" s="34" t="s">
        <v>25</v>
      </c>
      <c r="F2551" s="34" t="s">
        <v>5832</v>
      </c>
      <c r="G2551" s="34" t="s">
        <v>2503</v>
      </c>
      <c r="H2551" s="34" t="s">
        <v>107</v>
      </c>
      <c r="I2551">
        <v>1</v>
      </c>
      <c r="J2551" s="34" t="s">
        <v>6969</v>
      </c>
      <c r="K2551" s="35">
        <v>43588</v>
      </c>
      <c r="L2551">
        <v>17447.54</v>
      </c>
      <c r="M2551">
        <v>17447.54</v>
      </c>
      <c r="N2551">
        <v>0</v>
      </c>
      <c r="O2551">
        <v>15702.79</v>
      </c>
      <c r="P2551">
        <v>0</v>
      </c>
      <c r="Q2551">
        <v>1308.57</v>
      </c>
      <c r="R2551">
        <v>1308.57</v>
      </c>
      <c r="S2551">
        <v>0</v>
      </c>
    </row>
    <row r="2552" spans="1:19" x14ac:dyDescent="0.25">
      <c r="A2552">
        <v>4</v>
      </c>
      <c r="B2552">
        <v>4332</v>
      </c>
      <c r="C2552" s="34" t="s">
        <v>3736</v>
      </c>
      <c r="D2552" s="34" t="s">
        <v>917</v>
      </c>
      <c r="E2552" s="34" t="s">
        <v>25</v>
      </c>
      <c r="F2552" s="34" t="s">
        <v>5833</v>
      </c>
      <c r="G2552" s="34" t="s">
        <v>2437</v>
      </c>
      <c r="H2552" s="34" t="s">
        <v>107</v>
      </c>
      <c r="I2552">
        <v>1</v>
      </c>
      <c r="J2552" s="34" t="s">
        <v>6969</v>
      </c>
      <c r="K2552" s="35">
        <v>43588</v>
      </c>
      <c r="L2552">
        <v>22257.57</v>
      </c>
      <c r="M2552">
        <v>22257.57</v>
      </c>
      <c r="N2552">
        <v>0</v>
      </c>
      <c r="O2552">
        <v>20031.810000000001</v>
      </c>
      <c r="P2552">
        <v>0</v>
      </c>
      <c r="Q2552">
        <v>1669.32</v>
      </c>
      <c r="R2552">
        <v>1669.32</v>
      </c>
      <c r="S2552">
        <v>0</v>
      </c>
    </row>
    <row r="2553" spans="1:19" x14ac:dyDescent="0.25">
      <c r="A2553">
        <v>4</v>
      </c>
      <c r="B2553">
        <v>4332</v>
      </c>
      <c r="C2553" s="34" t="s">
        <v>3736</v>
      </c>
      <c r="D2553" s="34" t="s">
        <v>279</v>
      </c>
      <c r="E2553" s="34" t="s">
        <v>9</v>
      </c>
      <c r="F2553" s="34" t="s">
        <v>5834</v>
      </c>
      <c r="G2553" s="34" t="s">
        <v>374</v>
      </c>
      <c r="H2553" s="34" t="s">
        <v>104</v>
      </c>
      <c r="I2553">
        <v>1</v>
      </c>
      <c r="J2553" s="34" t="s">
        <v>6969</v>
      </c>
      <c r="K2553" s="35">
        <v>43265</v>
      </c>
      <c r="L2553">
        <v>18978.990000000002</v>
      </c>
      <c r="M2553">
        <v>18978.990000000002</v>
      </c>
      <c r="N2553">
        <v>0</v>
      </c>
      <c r="O2553">
        <v>17081.09</v>
      </c>
      <c r="P2553">
        <v>0</v>
      </c>
      <c r="Q2553">
        <v>1423.43</v>
      </c>
      <c r="R2553">
        <v>1423.42</v>
      </c>
      <c r="S2553">
        <v>0.01</v>
      </c>
    </row>
    <row r="2554" spans="1:19" x14ac:dyDescent="0.25">
      <c r="A2554">
        <v>4</v>
      </c>
      <c r="B2554">
        <v>4332</v>
      </c>
      <c r="C2554" s="34" t="s">
        <v>3736</v>
      </c>
      <c r="D2554" s="34" t="s">
        <v>47</v>
      </c>
      <c r="E2554" s="34" t="s">
        <v>48</v>
      </c>
      <c r="F2554" s="34" t="s">
        <v>5835</v>
      </c>
      <c r="G2554" s="34" t="s">
        <v>2663</v>
      </c>
      <c r="H2554" s="34" t="s">
        <v>100</v>
      </c>
      <c r="I2554">
        <v>0</v>
      </c>
      <c r="J2554" s="34" t="s">
        <v>6969</v>
      </c>
      <c r="K2554" s="35">
        <v>43917</v>
      </c>
      <c r="L2554">
        <v>36000</v>
      </c>
      <c r="M2554">
        <v>36000</v>
      </c>
      <c r="N2554">
        <v>0</v>
      </c>
      <c r="O2554">
        <v>32400</v>
      </c>
      <c r="P2554">
        <v>0</v>
      </c>
      <c r="Q2554">
        <v>2700</v>
      </c>
      <c r="R2554">
        <v>2700</v>
      </c>
      <c r="S2554">
        <v>0</v>
      </c>
    </row>
    <row r="2555" spans="1:19" x14ac:dyDescent="0.25">
      <c r="A2555">
        <v>4</v>
      </c>
      <c r="B2555">
        <v>4332</v>
      </c>
      <c r="C2555" s="34" t="s">
        <v>3736</v>
      </c>
      <c r="D2555" s="34" t="s">
        <v>1132</v>
      </c>
      <c r="E2555" s="34" t="s">
        <v>93</v>
      </c>
      <c r="F2555" s="34" t="s">
        <v>5836</v>
      </c>
      <c r="G2555" s="34" t="s">
        <v>3446</v>
      </c>
      <c r="H2555" s="34" t="s">
        <v>104</v>
      </c>
      <c r="I2555">
        <v>0.4</v>
      </c>
      <c r="J2555" s="34" t="s">
        <v>6969</v>
      </c>
      <c r="K2555" s="35">
        <v>48092</v>
      </c>
      <c r="L2555">
        <v>156686</v>
      </c>
      <c r="M2555">
        <v>1997085.75</v>
      </c>
      <c r="N2555">
        <v>1840399.75</v>
      </c>
      <c r="O2555">
        <v>1797377.18</v>
      </c>
      <c r="P2555">
        <v>1656359.78</v>
      </c>
      <c r="Q2555">
        <v>11751.45</v>
      </c>
      <c r="R2555">
        <v>8716.34</v>
      </c>
      <c r="S2555">
        <v>3035.11</v>
      </c>
    </row>
    <row r="2556" spans="1:19" x14ac:dyDescent="0.25">
      <c r="A2556">
        <v>4</v>
      </c>
      <c r="B2556">
        <v>4332</v>
      </c>
      <c r="C2556" s="34" t="s">
        <v>3736</v>
      </c>
      <c r="D2556" s="34" t="s">
        <v>599</v>
      </c>
      <c r="E2556" s="34" t="s">
        <v>21</v>
      </c>
      <c r="F2556" s="34" t="s">
        <v>5837</v>
      </c>
      <c r="G2556" s="34" t="s">
        <v>3449</v>
      </c>
      <c r="H2556" s="34" t="s">
        <v>100</v>
      </c>
      <c r="I2556">
        <v>0.4</v>
      </c>
      <c r="J2556" s="34" t="s">
        <v>6969</v>
      </c>
      <c r="K2556" s="35">
        <v>48092</v>
      </c>
      <c r="L2556">
        <v>2394124</v>
      </c>
      <c r="M2556">
        <v>3921913.57</v>
      </c>
      <c r="N2556">
        <v>1527789.57</v>
      </c>
      <c r="O2556">
        <v>3529722.21</v>
      </c>
      <c r="P2556">
        <v>1375010.61</v>
      </c>
      <c r="Q2556">
        <v>8511.34</v>
      </c>
      <c r="R2556">
        <v>6870</v>
      </c>
      <c r="S2556">
        <v>1641.34</v>
      </c>
    </row>
    <row r="2557" spans="1:19" x14ac:dyDescent="0.25">
      <c r="A2557">
        <v>4</v>
      </c>
      <c r="B2557">
        <v>4332</v>
      </c>
      <c r="C2557" s="34" t="s">
        <v>3736</v>
      </c>
      <c r="D2557" s="34" t="s">
        <v>371</v>
      </c>
      <c r="E2557" s="34" t="s">
        <v>21</v>
      </c>
      <c r="F2557" s="34" t="s">
        <v>5838</v>
      </c>
      <c r="G2557" s="34" t="s">
        <v>2561</v>
      </c>
      <c r="H2557" s="34" t="s">
        <v>107</v>
      </c>
      <c r="I2557">
        <v>1</v>
      </c>
      <c r="J2557" s="34" t="s">
        <v>6969</v>
      </c>
      <c r="K2557" s="35">
        <v>43588</v>
      </c>
      <c r="L2557">
        <v>3650.71</v>
      </c>
      <c r="M2557">
        <v>3650.71</v>
      </c>
      <c r="N2557">
        <v>0</v>
      </c>
      <c r="O2557">
        <v>3285.64</v>
      </c>
      <c r="P2557">
        <v>0</v>
      </c>
      <c r="Q2557">
        <v>273.8</v>
      </c>
      <c r="R2557">
        <v>273.8</v>
      </c>
      <c r="S2557">
        <v>0</v>
      </c>
    </row>
    <row r="2558" spans="1:19" x14ac:dyDescent="0.25">
      <c r="A2558">
        <v>4</v>
      </c>
      <c r="B2558">
        <v>4332</v>
      </c>
      <c r="C2558" s="34" t="s">
        <v>3736</v>
      </c>
      <c r="D2558" s="34" t="s">
        <v>36</v>
      </c>
      <c r="E2558" s="34" t="s">
        <v>37</v>
      </c>
      <c r="F2558" s="34" t="s">
        <v>5839</v>
      </c>
      <c r="G2558" s="34" t="s">
        <v>2546</v>
      </c>
      <c r="H2558" s="34" t="s">
        <v>107</v>
      </c>
      <c r="I2558">
        <v>0.6</v>
      </c>
      <c r="J2558" s="34" t="s">
        <v>6969</v>
      </c>
      <c r="K2558" s="35">
        <v>43591</v>
      </c>
      <c r="L2558">
        <v>49587.98</v>
      </c>
      <c r="M2558">
        <v>49587.98</v>
      </c>
      <c r="N2558">
        <v>0</v>
      </c>
      <c r="O2558">
        <v>44629.18</v>
      </c>
      <c r="P2558">
        <v>0</v>
      </c>
      <c r="Q2558">
        <v>3719.1</v>
      </c>
      <c r="R2558">
        <v>3719.1</v>
      </c>
      <c r="S2558">
        <v>0</v>
      </c>
    </row>
    <row r="2559" spans="1:19" x14ac:dyDescent="0.25">
      <c r="A2559">
        <v>4</v>
      </c>
      <c r="B2559">
        <v>4332</v>
      </c>
      <c r="C2559" s="34" t="s">
        <v>3736</v>
      </c>
      <c r="D2559" s="34" t="s">
        <v>78</v>
      </c>
      <c r="E2559" s="34" t="s">
        <v>76</v>
      </c>
      <c r="F2559" s="34" t="s">
        <v>5840</v>
      </c>
      <c r="G2559" s="34" t="s">
        <v>3453</v>
      </c>
      <c r="H2559" s="34" t="s">
        <v>107</v>
      </c>
      <c r="I2559">
        <v>0</v>
      </c>
      <c r="J2559" s="34" t="s">
        <v>6969</v>
      </c>
      <c r="K2559" s="35">
        <v>48092</v>
      </c>
      <c r="L2559">
        <v>160215.96</v>
      </c>
      <c r="M2559">
        <v>160215.96</v>
      </c>
      <c r="N2559">
        <v>0</v>
      </c>
      <c r="O2559">
        <v>144194.35999999999</v>
      </c>
      <c r="P2559">
        <v>0</v>
      </c>
      <c r="Q2559">
        <v>0</v>
      </c>
      <c r="R2559">
        <v>0</v>
      </c>
      <c r="S2559">
        <v>0</v>
      </c>
    </row>
    <row r="2560" spans="1:19" x14ac:dyDescent="0.25">
      <c r="A2560">
        <v>4</v>
      </c>
      <c r="B2560">
        <v>4332</v>
      </c>
      <c r="C2560" s="34" t="s">
        <v>3736</v>
      </c>
      <c r="D2560" s="34" t="s">
        <v>452</v>
      </c>
      <c r="E2560" s="34" t="s">
        <v>9</v>
      </c>
      <c r="F2560" s="34" t="s">
        <v>5841</v>
      </c>
      <c r="G2560" s="34" t="s">
        <v>2446</v>
      </c>
      <c r="H2560" s="34" t="s">
        <v>86</v>
      </c>
      <c r="I2560">
        <v>1</v>
      </c>
      <c r="J2560" s="34" t="s">
        <v>6969</v>
      </c>
      <c r="K2560" s="35">
        <v>44089</v>
      </c>
      <c r="L2560">
        <v>731995.24</v>
      </c>
      <c r="M2560">
        <v>731767.89</v>
      </c>
      <c r="N2560">
        <v>-227.35</v>
      </c>
      <c r="O2560">
        <v>726074.78</v>
      </c>
      <c r="P2560">
        <v>-227.36</v>
      </c>
      <c r="Q2560">
        <v>4269.83</v>
      </c>
      <c r="R2560">
        <v>4269.83</v>
      </c>
      <c r="S2560">
        <v>0</v>
      </c>
    </row>
    <row r="2561" spans="1:19" x14ac:dyDescent="0.25">
      <c r="A2561">
        <v>4</v>
      </c>
      <c r="B2561">
        <v>4332</v>
      </c>
      <c r="C2561" s="34" t="s">
        <v>3736</v>
      </c>
      <c r="D2561" s="34" t="s">
        <v>383</v>
      </c>
      <c r="E2561" s="34" t="s">
        <v>384</v>
      </c>
      <c r="F2561" s="34" t="s">
        <v>7782</v>
      </c>
      <c r="G2561" s="34" t="s">
        <v>7783</v>
      </c>
      <c r="H2561" s="34" t="s">
        <v>86</v>
      </c>
      <c r="I2561">
        <v>1</v>
      </c>
      <c r="J2561" s="34" t="s">
        <v>6969</v>
      </c>
      <c r="K2561" s="35">
        <v>43503</v>
      </c>
      <c r="L2561">
        <v>120667.81</v>
      </c>
      <c r="M2561">
        <v>120667.81</v>
      </c>
      <c r="N2561">
        <v>0</v>
      </c>
      <c r="O2561">
        <v>120667.81</v>
      </c>
      <c r="P2561">
        <v>0</v>
      </c>
      <c r="Q2561">
        <v>0</v>
      </c>
      <c r="R2561">
        <v>0</v>
      </c>
      <c r="S2561">
        <v>0</v>
      </c>
    </row>
    <row r="2562" spans="1:19" x14ac:dyDescent="0.25">
      <c r="A2562">
        <v>4</v>
      </c>
      <c r="B2562">
        <v>4332</v>
      </c>
      <c r="C2562" s="34" t="s">
        <v>3736</v>
      </c>
      <c r="D2562" s="34" t="s">
        <v>174</v>
      </c>
      <c r="E2562" s="34" t="s">
        <v>9</v>
      </c>
      <c r="F2562" s="34" t="s">
        <v>5842</v>
      </c>
      <c r="G2562" s="34" t="s">
        <v>2461</v>
      </c>
      <c r="H2562" s="34" t="s">
        <v>104</v>
      </c>
      <c r="I2562">
        <v>1</v>
      </c>
      <c r="J2562" s="34" t="s">
        <v>6969</v>
      </c>
      <c r="K2562" s="35">
        <v>43591</v>
      </c>
      <c r="L2562">
        <v>13133.56</v>
      </c>
      <c r="M2562">
        <v>13133.56</v>
      </c>
      <c r="N2562">
        <v>0</v>
      </c>
      <c r="O2562">
        <v>11820.2</v>
      </c>
      <c r="P2562">
        <v>0</v>
      </c>
      <c r="Q2562">
        <v>985.02</v>
      </c>
      <c r="R2562">
        <v>985.02</v>
      </c>
      <c r="S2562">
        <v>0</v>
      </c>
    </row>
    <row r="2563" spans="1:19" x14ac:dyDescent="0.25">
      <c r="A2563">
        <v>4</v>
      </c>
      <c r="B2563">
        <v>4332</v>
      </c>
      <c r="C2563" s="34" t="s">
        <v>3736</v>
      </c>
      <c r="D2563" s="34" t="s">
        <v>47</v>
      </c>
      <c r="E2563" s="34" t="s">
        <v>48</v>
      </c>
      <c r="F2563" s="34" t="s">
        <v>5843</v>
      </c>
      <c r="G2563" s="34" t="s">
        <v>2635</v>
      </c>
      <c r="H2563" s="34" t="s">
        <v>100</v>
      </c>
      <c r="I2563">
        <v>0</v>
      </c>
      <c r="J2563" s="34" t="s">
        <v>6969</v>
      </c>
      <c r="K2563" s="35">
        <v>43917</v>
      </c>
      <c r="L2563">
        <v>36000</v>
      </c>
      <c r="M2563">
        <v>36000</v>
      </c>
      <c r="N2563">
        <v>0</v>
      </c>
      <c r="O2563">
        <v>32400</v>
      </c>
      <c r="P2563">
        <v>0</v>
      </c>
      <c r="Q2563">
        <v>2700</v>
      </c>
      <c r="R2563">
        <v>2700</v>
      </c>
      <c r="S2563">
        <v>0</v>
      </c>
    </row>
    <row r="2564" spans="1:19" x14ac:dyDescent="0.25">
      <c r="A2564">
        <v>4</v>
      </c>
      <c r="B2564">
        <v>4332</v>
      </c>
      <c r="C2564" s="34" t="s">
        <v>3736</v>
      </c>
      <c r="D2564" s="34" t="s">
        <v>2476</v>
      </c>
      <c r="E2564" s="34" t="s">
        <v>9</v>
      </c>
      <c r="F2564" s="34" t="s">
        <v>5844</v>
      </c>
      <c r="G2564" s="34" t="s">
        <v>808</v>
      </c>
      <c r="H2564" s="34" t="s">
        <v>86</v>
      </c>
      <c r="I2564">
        <v>1</v>
      </c>
      <c r="J2564" s="34" t="s">
        <v>6969</v>
      </c>
      <c r="K2564" s="35">
        <v>43781</v>
      </c>
      <c r="L2564">
        <v>8077.61</v>
      </c>
      <c r="M2564">
        <v>8077.61</v>
      </c>
      <c r="N2564">
        <v>0</v>
      </c>
      <c r="O2564">
        <v>8052.38</v>
      </c>
      <c r="P2564">
        <v>0</v>
      </c>
      <c r="Q2564">
        <v>18.920000000000002</v>
      </c>
      <c r="R2564">
        <v>18.920000000000002</v>
      </c>
      <c r="S2564">
        <v>0</v>
      </c>
    </row>
    <row r="2565" spans="1:19" x14ac:dyDescent="0.25">
      <c r="A2565">
        <v>4</v>
      </c>
      <c r="B2565">
        <v>4332</v>
      </c>
      <c r="C2565" s="34" t="s">
        <v>3736</v>
      </c>
      <c r="D2565" s="34" t="s">
        <v>927</v>
      </c>
      <c r="E2565" s="34" t="s">
        <v>147</v>
      </c>
      <c r="F2565" s="34" t="s">
        <v>8819</v>
      </c>
      <c r="G2565" s="34" t="s">
        <v>138</v>
      </c>
      <c r="H2565" s="34" t="s">
        <v>86</v>
      </c>
      <c r="I2565">
        <v>1</v>
      </c>
      <c r="J2565" s="34" t="s">
        <v>6969</v>
      </c>
      <c r="K2565" s="35">
        <v>48092</v>
      </c>
      <c r="L2565">
        <v>147959.51999999999</v>
      </c>
      <c r="M2565">
        <v>147959.51999999999</v>
      </c>
      <c r="N2565">
        <v>0</v>
      </c>
      <c r="O2565">
        <v>133651.82999999999</v>
      </c>
      <c r="P2565">
        <v>0</v>
      </c>
      <c r="Q2565">
        <v>0</v>
      </c>
      <c r="R2565">
        <v>0</v>
      </c>
      <c r="S2565">
        <v>0</v>
      </c>
    </row>
    <row r="2566" spans="1:19" x14ac:dyDescent="0.25">
      <c r="A2566">
        <v>4</v>
      </c>
      <c r="B2566">
        <v>4332</v>
      </c>
      <c r="C2566" s="34" t="s">
        <v>3736</v>
      </c>
      <c r="D2566" s="34" t="s">
        <v>2649</v>
      </c>
      <c r="E2566" s="34" t="s">
        <v>48</v>
      </c>
      <c r="F2566" s="34" t="s">
        <v>5845</v>
      </c>
      <c r="G2566" s="34" t="s">
        <v>2891</v>
      </c>
      <c r="H2566" s="34" t="s">
        <v>104</v>
      </c>
      <c r="I2566">
        <v>0</v>
      </c>
      <c r="J2566" s="34" t="s">
        <v>6969</v>
      </c>
      <c r="K2566" s="35">
        <v>43864</v>
      </c>
      <c r="L2566">
        <v>57216.959999999999</v>
      </c>
      <c r="M2566">
        <v>57216.959999999999</v>
      </c>
      <c r="N2566">
        <v>0</v>
      </c>
      <c r="O2566">
        <v>51495.26</v>
      </c>
      <c r="P2566">
        <v>0</v>
      </c>
      <c r="Q2566">
        <v>4291.2800000000007</v>
      </c>
      <c r="R2566">
        <v>4291.2700000000004</v>
      </c>
      <c r="S2566">
        <v>0.01</v>
      </c>
    </row>
    <row r="2567" spans="1:19" x14ac:dyDescent="0.25">
      <c r="A2567">
        <v>4</v>
      </c>
      <c r="B2567">
        <v>4332</v>
      </c>
      <c r="C2567" s="34" t="s">
        <v>3736</v>
      </c>
      <c r="D2567" s="34" t="s">
        <v>95</v>
      </c>
      <c r="E2567" s="34" t="s">
        <v>93</v>
      </c>
      <c r="F2567" s="34" t="s">
        <v>5846</v>
      </c>
      <c r="G2567" s="34" t="s">
        <v>2415</v>
      </c>
      <c r="H2567" s="34" t="s">
        <v>107</v>
      </c>
      <c r="I2567">
        <v>1</v>
      </c>
      <c r="J2567" s="34" t="s">
        <v>6969</v>
      </c>
      <c r="K2567" s="35">
        <v>43503</v>
      </c>
      <c r="L2567">
        <v>8694</v>
      </c>
      <c r="M2567">
        <v>8694</v>
      </c>
      <c r="N2567">
        <v>0</v>
      </c>
      <c r="O2567">
        <v>7824.6</v>
      </c>
      <c r="P2567">
        <v>0</v>
      </c>
      <c r="Q2567">
        <v>652.04999999999995</v>
      </c>
      <c r="R2567">
        <v>652.04999999999995</v>
      </c>
      <c r="S2567">
        <v>0</v>
      </c>
    </row>
    <row r="2568" spans="1:19" x14ac:dyDescent="0.25">
      <c r="A2568">
        <v>4</v>
      </c>
      <c r="B2568">
        <v>4332</v>
      </c>
      <c r="C2568" s="34" t="s">
        <v>3736</v>
      </c>
      <c r="D2568" s="34" t="s">
        <v>47</v>
      </c>
      <c r="E2568" s="34" t="s">
        <v>48</v>
      </c>
      <c r="F2568" s="34" t="s">
        <v>5847</v>
      </c>
      <c r="G2568" s="34" t="s">
        <v>2602</v>
      </c>
      <c r="H2568" s="34" t="s">
        <v>100</v>
      </c>
      <c r="I2568">
        <v>0</v>
      </c>
      <c r="J2568" s="34" t="s">
        <v>6969</v>
      </c>
      <c r="K2568" s="35">
        <v>43917</v>
      </c>
      <c r="L2568">
        <v>36759.379999999997</v>
      </c>
      <c r="M2568">
        <v>36759.379999999997</v>
      </c>
      <c r="N2568">
        <v>0</v>
      </c>
      <c r="O2568">
        <v>33083.440000000002</v>
      </c>
      <c r="P2568">
        <v>0</v>
      </c>
      <c r="Q2568">
        <v>2756.96</v>
      </c>
      <c r="R2568">
        <v>2756.95</v>
      </c>
      <c r="S2568">
        <v>0.01</v>
      </c>
    </row>
    <row r="2569" spans="1:19" x14ac:dyDescent="0.25">
      <c r="A2569">
        <v>4</v>
      </c>
      <c r="B2569">
        <v>4332</v>
      </c>
      <c r="C2569" s="34" t="s">
        <v>3736</v>
      </c>
      <c r="D2569" s="34" t="s">
        <v>917</v>
      </c>
      <c r="E2569" s="34" t="s">
        <v>25</v>
      </c>
      <c r="F2569" s="34" t="s">
        <v>5848</v>
      </c>
      <c r="G2569" s="34" t="s">
        <v>2504</v>
      </c>
      <c r="H2569" s="34" t="s">
        <v>107</v>
      </c>
      <c r="I2569">
        <v>1</v>
      </c>
      <c r="J2569" s="34" t="s">
        <v>6969</v>
      </c>
      <c r="K2569" s="35">
        <v>43591</v>
      </c>
      <c r="L2569">
        <v>19019.53</v>
      </c>
      <c r="M2569">
        <v>19019.53</v>
      </c>
      <c r="N2569">
        <v>0</v>
      </c>
      <c r="O2569">
        <v>17117.580000000002</v>
      </c>
      <c r="P2569">
        <v>0</v>
      </c>
      <c r="Q2569">
        <v>1426.47</v>
      </c>
      <c r="R2569">
        <v>1426.47</v>
      </c>
      <c r="S2569">
        <v>0</v>
      </c>
    </row>
    <row r="2570" spans="1:19" x14ac:dyDescent="0.25">
      <c r="A2570">
        <v>4</v>
      </c>
      <c r="B2570">
        <v>4332</v>
      </c>
      <c r="C2570" s="34" t="s">
        <v>3736</v>
      </c>
      <c r="D2570" s="34" t="s">
        <v>795</v>
      </c>
      <c r="E2570" s="34" t="s">
        <v>60</v>
      </c>
      <c r="F2570" s="34" t="s">
        <v>5849</v>
      </c>
      <c r="G2570" s="34" t="s">
        <v>3107</v>
      </c>
      <c r="H2570" s="34" t="s">
        <v>100</v>
      </c>
      <c r="I2570">
        <v>0</v>
      </c>
      <c r="J2570" s="34" t="s">
        <v>6969</v>
      </c>
      <c r="K2570" s="35">
        <v>43864</v>
      </c>
      <c r="L2570">
        <v>67600.639999999999</v>
      </c>
      <c r="M2570">
        <v>67600.639999999999</v>
      </c>
      <c r="N2570">
        <v>0</v>
      </c>
      <c r="O2570">
        <v>60840.58</v>
      </c>
      <c r="P2570">
        <v>0</v>
      </c>
      <c r="Q2570">
        <v>5070.05</v>
      </c>
      <c r="R2570">
        <v>5070.05</v>
      </c>
      <c r="S2570">
        <v>0</v>
      </c>
    </row>
    <row r="2571" spans="1:19" x14ac:dyDescent="0.25">
      <c r="A2571">
        <v>4</v>
      </c>
      <c r="B2571">
        <v>4332</v>
      </c>
      <c r="C2571" s="34" t="s">
        <v>3736</v>
      </c>
      <c r="D2571" s="34" t="s">
        <v>343</v>
      </c>
      <c r="E2571" s="34" t="s">
        <v>140</v>
      </c>
      <c r="F2571" s="34" t="s">
        <v>5850</v>
      </c>
      <c r="G2571" s="34" t="s">
        <v>2413</v>
      </c>
      <c r="H2571" s="34" t="s">
        <v>124</v>
      </c>
      <c r="I2571">
        <v>0</v>
      </c>
      <c r="J2571" s="34" t="s">
        <v>6969</v>
      </c>
      <c r="K2571" s="35">
        <v>43503</v>
      </c>
      <c r="L2571">
        <v>44382.26</v>
      </c>
      <c r="M2571">
        <v>44382.26</v>
      </c>
      <c r="N2571">
        <v>0</v>
      </c>
      <c r="O2571">
        <v>39944.03</v>
      </c>
      <c r="P2571">
        <v>0</v>
      </c>
      <c r="Q2571">
        <v>3328.67</v>
      </c>
      <c r="R2571">
        <v>3328.67</v>
      </c>
      <c r="S2571">
        <v>0</v>
      </c>
    </row>
    <row r="2572" spans="1:19" x14ac:dyDescent="0.25">
      <c r="A2572">
        <v>4</v>
      </c>
      <c r="B2572">
        <v>4332</v>
      </c>
      <c r="C2572" s="34" t="s">
        <v>3736</v>
      </c>
      <c r="D2572" s="34" t="s">
        <v>39</v>
      </c>
      <c r="E2572" s="34" t="s">
        <v>9</v>
      </c>
      <c r="F2572" s="34" t="s">
        <v>5851</v>
      </c>
      <c r="G2572" s="34" t="s">
        <v>2431</v>
      </c>
      <c r="H2572" s="34" t="s">
        <v>100</v>
      </c>
      <c r="I2572">
        <v>1</v>
      </c>
      <c r="J2572" s="34" t="s">
        <v>6969</v>
      </c>
      <c r="K2572" s="35">
        <v>43591</v>
      </c>
      <c r="L2572">
        <v>93711.82</v>
      </c>
      <c r="M2572">
        <v>93711.82</v>
      </c>
      <c r="N2572">
        <v>0</v>
      </c>
      <c r="O2572">
        <v>84340.64</v>
      </c>
      <c r="P2572">
        <v>0</v>
      </c>
      <c r="Q2572">
        <v>7028.39</v>
      </c>
      <c r="R2572">
        <v>7028.39</v>
      </c>
      <c r="S2572">
        <v>0</v>
      </c>
    </row>
    <row r="2573" spans="1:19" x14ac:dyDescent="0.25">
      <c r="A2573">
        <v>4</v>
      </c>
      <c r="B2573">
        <v>4332</v>
      </c>
      <c r="C2573" s="34" t="s">
        <v>3736</v>
      </c>
      <c r="D2573" s="34" t="s">
        <v>1282</v>
      </c>
      <c r="E2573" s="34" t="s">
        <v>9</v>
      </c>
      <c r="F2573" s="34" t="s">
        <v>5852</v>
      </c>
      <c r="G2573" s="34" t="s">
        <v>2759</v>
      </c>
      <c r="H2573" s="34" t="s">
        <v>86</v>
      </c>
      <c r="I2573">
        <v>1</v>
      </c>
      <c r="J2573" s="34" t="s">
        <v>6969</v>
      </c>
      <c r="K2573" s="35">
        <v>43864</v>
      </c>
      <c r="L2573">
        <v>82994.87</v>
      </c>
      <c r="M2573">
        <v>82994.87</v>
      </c>
      <c r="N2573">
        <v>0</v>
      </c>
      <c r="O2573">
        <v>78607.12</v>
      </c>
      <c r="P2573">
        <v>0</v>
      </c>
      <c r="Q2573">
        <v>3290.81</v>
      </c>
      <c r="R2573">
        <v>3290.81</v>
      </c>
      <c r="S2573">
        <v>0</v>
      </c>
    </row>
    <row r="2574" spans="1:19" x14ac:dyDescent="0.25">
      <c r="A2574">
        <v>4</v>
      </c>
      <c r="B2574">
        <v>4332</v>
      </c>
      <c r="C2574" s="34" t="s">
        <v>3736</v>
      </c>
      <c r="D2574" s="34" t="s">
        <v>277</v>
      </c>
      <c r="E2574" s="34" t="s">
        <v>27</v>
      </c>
      <c r="F2574" s="34" t="s">
        <v>5853</v>
      </c>
      <c r="G2574" s="34" t="s">
        <v>278</v>
      </c>
      <c r="H2574" s="34" t="s">
        <v>107</v>
      </c>
      <c r="I2574">
        <v>0.1</v>
      </c>
      <c r="J2574" s="34" t="s">
        <v>6969</v>
      </c>
      <c r="K2574" s="35">
        <v>43265</v>
      </c>
      <c r="L2574">
        <v>10180.049999999999</v>
      </c>
      <c r="M2574">
        <v>10180.049999999999</v>
      </c>
      <c r="N2574">
        <v>0</v>
      </c>
      <c r="O2574">
        <v>9162.0499999999993</v>
      </c>
      <c r="P2574">
        <v>0</v>
      </c>
      <c r="Q2574">
        <v>763.5</v>
      </c>
      <c r="R2574">
        <v>763.5</v>
      </c>
      <c r="S2574">
        <v>0</v>
      </c>
    </row>
    <row r="2575" spans="1:19" x14ac:dyDescent="0.25">
      <c r="A2575">
        <v>4</v>
      </c>
      <c r="B2575">
        <v>4332</v>
      </c>
      <c r="C2575" s="34" t="s">
        <v>3736</v>
      </c>
      <c r="D2575" s="34" t="s">
        <v>98</v>
      </c>
      <c r="E2575" s="34" t="s">
        <v>147</v>
      </c>
      <c r="F2575" s="34" t="s">
        <v>5854</v>
      </c>
      <c r="G2575" s="34" t="s">
        <v>2585</v>
      </c>
      <c r="H2575" s="34" t="s">
        <v>107</v>
      </c>
      <c r="I2575">
        <v>0</v>
      </c>
      <c r="J2575" s="34" t="s">
        <v>6969</v>
      </c>
      <c r="K2575" s="35">
        <v>43654</v>
      </c>
      <c r="L2575">
        <v>6241</v>
      </c>
      <c r="M2575">
        <v>6241</v>
      </c>
      <c r="N2575">
        <v>0</v>
      </c>
      <c r="O2575">
        <v>5616.9</v>
      </c>
      <c r="P2575">
        <v>0</v>
      </c>
      <c r="Q2575">
        <v>468.08</v>
      </c>
      <c r="R2575">
        <v>468.08</v>
      </c>
      <c r="S2575">
        <v>0</v>
      </c>
    </row>
    <row r="2576" spans="1:19" x14ac:dyDescent="0.25">
      <c r="A2576">
        <v>4</v>
      </c>
      <c r="B2576">
        <v>4332</v>
      </c>
      <c r="C2576" s="34" t="s">
        <v>3736</v>
      </c>
      <c r="D2576" s="34" t="s">
        <v>917</v>
      </c>
      <c r="E2576" s="34" t="s">
        <v>25</v>
      </c>
      <c r="F2576" s="34" t="s">
        <v>5855</v>
      </c>
      <c r="G2576" s="34" t="s">
        <v>2491</v>
      </c>
      <c r="H2576" s="34" t="s">
        <v>107</v>
      </c>
      <c r="I2576">
        <v>1</v>
      </c>
      <c r="J2576" s="34" t="s">
        <v>6969</v>
      </c>
      <c r="K2576" s="35">
        <v>43591</v>
      </c>
      <c r="L2576">
        <v>11430.1</v>
      </c>
      <c r="M2576">
        <v>11430.1</v>
      </c>
      <c r="N2576">
        <v>0</v>
      </c>
      <c r="O2576">
        <v>10287.09</v>
      </c>
      <c r="P2576">
        <v>0</v>
      </c>
      <c r="Q2576">
        <v>857.26</v>
      </c>
      <c r="R2576">
        <v>857.26</v>
      </c>
      <c r="S2576">
        <v>0</v>
      </c>
    </row>
    <row r="2577" spans="1:19" x14ac:dyDescent="0.25">
      <c r="A2577">
        <v>4</v>
      </c>
      <c r="B2577">
        <v>4332</v>
      </c>
      <c r="C2577" s="34" t="s">
        <v>3736</v>
      </c>
      <c r="D2577" s="34" t="s">
        <v>13</v>
      </c>
      <c r="E2577" s="34" t="s">
        <v>9</v>
      </c>
      <c r="F2577" s="34" t="s">
        <v>5856</v>
      </c>
      <c r="G2577" s="34" t="s">
        <v>8588</v>
      </c>
      <c r="H2577" s="34" t="s">
        <v>86</v>
      </c>
      <c r="I2577">
        <v>1</v>
      </c>
      <c r="J2577" s="34" t="s">
        <v>6969</v>
      </c>
      <c r="K2577" s="35">
        <v>48092</v>
      </c>
      <c r="L2577">
        <v>933862.16</v>
      </c>
      <c r="M2577">
        <v>933862.16</v>
      </c>
      <c r="N2577">
        <v>0</v>
      </c>
      <c r="O2577">
        <v>921898.09</v>
      </c>
      <c r="P2577">
        <v>0</v>
      </c>
      <c r="Q2577">
        <v>8970.76</v>
      </c>
      <c r="R2577">
        <v>6850.09</v>
      </c>
      <c r="S2577">
        <v>2120.67</v>
      </c>
    </row>
    <row r="2578" spans="1:19" x14ac:dyDescent="0.25">
      <c r="A2578">
        <v>4</v>
      </c>
      <c r="B2578">
        <v>4332</v>
      </c>
      <c r="C2578" s="34" t="s">
        <v>3736</v>
      </c>
      <c r="D2578" s="34" t="s">
        <v>47</v>
      </c>
      <c r="E2578" s="34" t="s">
        <v>48</v>
      </c>
      <c r="F2578" s="34" t="s">
        <v>5857</v>
      </c>
      <c r="G2578" s="34" t="s">
        <v>3161</v>
      </c>
      <c r="H2578" s="34" t="s">
        <v>100</v>
      </c>
      <c r="I2578">
        <v>0</v>
      </c>
      <c r="J2578" s="34" t="s">
        <v>6969</v>
      </c>
      <c r="K2578" s="35">
        <v>43917</v>
      </c>
      <c r="L2578">
        <v>37000</v>
      </c>
      <c r="M2578">
        <v>37000</v>
      </c>
      <c r="N2578">
        <v>0</v>
      </c>
      <c r="O2578">
        <v>33300</v>
      </c>
      <c r="P2578">
        <v>0</v>
      </c>
      <c r="Q2578">
        <v>2775</v>
      </c>
      <c r="R2578">
        <v>2775</v>
      </c>
      <c r="S2578">
        <v>0</v>
      </c>
    </row>
    <row r="2579" spans="1:19" x14ac:dyDescent="0.25">
      <c r="A2579">
        <v>4</v>
      </c>
      <c r="B2579">
        <v>4332</v>
      </c>
      <c r="C2579" s="34" t="s">
        <v>3736</v>
      </c>
      <c r="D2579" s="34" t="s">
        <v>1058</v>
      </c>
      <c r="E2579" s="34" t="s">
        <v>9</v>
      </c>
      <c r="F2579" s="34" t="s">
        <v>8685</v>
      </c>
      <c r="G2579" s="34" t="s">
        <v>8646</v>
      </c>
      <c r="H2579" s="34" t="s">
        <v>100</v>
      </c>
      <c r="I2579">
        <v>0.33</v>
      </c>
      <c r="J2579" s="34" t="s">
        <v>6969</v>
      </c>
      <c r="K2579" s="35">
        <v>48092</v>
      </c>
      <c r="L2579">
        <v>324297.24</v>
      </c>
      <c r="M2579">
        <v>324297.24</v>
      </c>
      <c r="N2579">
        <v>0</v>
      </c>
      <c r="O2579">
        <v>291867.52000000002</v>
      </c>
      <c r="P2579">
        <v>0</v>
      </c>
      <c r="Q2579">
        <v>0</v>
      </c>
      <c r="R2579">
        <v>0</v>
      </c>
      <c r="S2579">
        <v>0</v>
      </c>
    </row>
    <row r="2580" spans="1:19" x14ac:dyDescent="0.25">
      <c r="A2580">
        <v>4</v>
      </c>
      <c r="B2580">
        <v>4332</v>
      </c>
      <c r="C2580" s="34" t="s">
        <v>3736</v>
      </c>
      <c r="D2580" s="34" t="s">
        <v>934</v>
      </c>
      <c r="E2580" s="34" t="s">
        <v>76</v>
      </c>
      <c r="F2580" s="34" t="s">
        <v>5858</v>
      </c>
      <c r="G2580" s="34" t="s">
        <v>3491</v>
      </c>
      <c r="H2580" s="34" t="s">
        <v>86</v>
      </c>
      <c r="I2580">
        <v>1</v>
      </c>
      <c r="J2580" s="34" t="s">
        <v>6969</v>
      </c>
      <c r="K2580" s="35">
        <v>48092</v>
      </c>
      <c r="L2580">
        <v>1216.25</v>
      </c>
      <c r="M2580">
        <v>1216.25</v>
      </c>
      <c r="N2580">
        <v>0</v>
      </c>
      <c r="O2580">
        <v>1162.1300000000001</v>
      </c>
      <c r="P2580">
        <v>0</v>
      </c>
      <c r="Q2580">
        <v>40.590000000000003</v>
      </c>
      <c r="R2580">
        <v>40.590000000000003</v>
      </c>
      <c r="S2580">
        <v>0</v>
      </c>
    </row>
    <row r="2581" spans="1:19" x14ac:dyDescent="0.25">
      <c r="A2581">
        <v>4</v>
      </c>
      <c r="B2581">
        <v>4332</v>
      </c>
      <c r="C2581" s="34" t="s">
        <v>3736</v>
      </c>
      <c r="D2581" s="34" t="s">
        <v>674</v>
      </c>
      <c r="E2581" s="34" t="s">
        <v>60</v>
      </c>
      <c r="F2581" s="34" t="s">
        <v>5859</v>
      </c>
      <c r="G2581" s="34" t="s">
        <v>2499</v>
      </c>
      <c r="H2581" s="34" t="s">
        <v>149</v>
      </c>
      <c r="I2581">
        <v>1</v>
      </c>
      <c r="J2581" s="34" t="s">
        <v>6969</v>
      </c>
      <c r="K2581" s="35">
        <v>43591</v>
      </c>
      <c r="L2581">
        <v>53480.95</v>
      </c>
      <c r="M2581">
        <v>53480.95</v>
      </c>
      <c r="N2581">
        <v>0</v>
      </c>
      <c r="O2581">
        <v>48132.86</v>
      </c>
      <c r="P2581">
        <v>0</v>
      </c>
      <c r="Q2581">
        <v>4011.07</v>
      </c>
      <c r="R2581">
        <v>4011.07</v>
      </c>
      <c r="S2581">
        <v>0</v>
      </c>
    </row>
    <row r="2582" spans="1:19" x14ac:dyDescent="0.25">
      <c r="A2582">
        <v>4</v>
      </c>
      <c r="B2582">
        <v>4332</v>
      </c>
      <c r="C2582" s="34" t="s">
        <v>3736</v>
      </c>
      <c r="D2582" s="34" t="s">
        <v>567</v>
      </c>
      <c r="E2582" s="34" t="s">
        <v>421</v>
      </c>
      <c r="F2582" s="34" t="s">
        <v>5860</v>
      </c>
      <c r="G2582" s="34" t="s">
        <v>2549</v>
      </c>
      <c r="H2582" s="34" t="s">
        <v>107</v>
      </c>
      <c r="I2582">
        <v>1</v>
      </c>
      <c r="J2582" s="34" t="s">
        <v>6969</v>
      </c>
      <c r="K2582" s="35">
        <v>43591</v>
      </c>
      <c r="L2582">
        <v>59194.69</v>
      </c>
      <c r="M2582">
        <v>59194.69</v>
      </c>
      <c r="N2582">
        <v>0</v>
      </c>
      <c r="O2582">
        <v>53275.22</v>
      </c>
      <c r="P2582">
        <v>0</v>
      </c>
      <c r="Q2582">
        <v>4439.6000000000004</v>
      </c>
      <c r="R2582">
        <v>4439.6000000000004</v>
      </c>
      <c r="S2582">
        <v>0</v>
      </c>
    </row>
    <row r="2583" spans="1:19" x14ac:dyDescent="0.25">
      <c r="A2583">
        <v>4</v>
      </c>
      <c r="B2583">
        <v>4332</v>
      </c>
      <c r="C2583" s="34" t="s">
        <v>3736</v>
      </c>
      <c r="D2583" s="34" t="s">
        <v>7784</v>
      </c>
      <c r="E2583" s="34" t="s">
        <v>25</v>
      </c>
      <c r="F2583" s="34" t="s">
        <v>7785</v>
      </c>
      <c r="G2583" s="34" t="s">
        <v>7786</v>
      </c>
      <c r="H2583" s="34" t="s">
        <v>86</v>
      </c>
      <c r="I2583">
        <v>1</v>
      </c>
      <c r="J2583" s="34" t="s">
        <v>6969</v>
      </c>
      <c r="K2583" s="35">
        <v>43591</v>
      </c>
      <c r="L2583">
        <v>16659.45</v>
      </c>
      <c r="M2583">
        <v>16659.45</v>
      </c>
      <c r="N2583">
        <v>0</v>
      </c>
      <c r="O2583">
        <v>16659.45</v>
      </c>
      <c r="P2583">
        <v>0</v>
      </c>
      <c r="Q2583">
        <v>0</v>
      </c>
      <c r="R2583">
        <v>0</v>
      </c>
      <c r="S2583">
        <v>0</v>
      </c>
    </row>
    <row r="2584" spans="1:19" x14ac:dyDescent="0.25">
      <c r="A2584">
        <v>4</v>
      </c>
      <c r="B2584">
        <v>4332</v>
      </c>
      <c r="C2584" s="34" t="s">
        <v>3736</v>
      </c>
      <c r="D2584" s="34" t="s">
        <v>13</v>
      </c>
      <c r="E2584" s="34" t="s">
        <v>9</v>
      </c>
      <c r="F2584" s="34" t="s">
        <v>7787</v>
      </c>
      <c r="G2584" s="34" t="s">
        <v>7788</v>
      </c>
      <c r="H2584" s="34" t="s">
        <v>86</v>
      </c>
      <c r="I2584">
        <v>1</v>
      </c>
      <c r="J2584" s="34" t="s">
        <v>6969</v>
      </c>
      <c r="K2584" s="35">
        <v>43958</v>
      </c>
      <c r="L2584">
        <v>344788.45</v>
      </c>
      <c r="M2584">
        <v>344788.45</v>
      </c>
      <c r="N2584">
        <v>0</v>
      </c>
      <c r="O2584">
        <v>344788.45</v>
      </c>
      <c r="P2584">
        <v>0</v>
      </c>
      <c r="Q2584">
        <v>0</v>
      </c>
      <c r="R2584">
        <v>0</v>
      </c>
      <c r="S2584">
        <v>0</v>
      </c>
    </row>
    <row r="2585" spans="1:19" x14ac:dyDescent="0.25">
      <c r="A2585">
        <v>4</v>
      </c>
      <c r="B2585">
        <v>4332</v>
      </c>
      <c r="C2585" s="34" t="s">
        <v>3736</v>
      </c>
      <c r="D2585" s="34" t="s">
        <v>747</v>
      </c>
      <c r="E2585" s="34" t="s">
        <v>48</v>
      </c>
      <c r="F2585" s="34" t="s">
        <v>5861</v>
      </c>
      <c r="G2585" s="34" t="s">
        <v>2553</v>
      </c>
      <c r="H2585" s="34" t="s">
        <v>107</v>
      </c>
      <c r="I2585">
        <v>1</v>
      </c>
      <c r="J2585" s="34" t="s">
        <v>6969</v>
      </c>
      <c r="K2585" s="35">
        <v>43591</v>
      </c>
      <c r="L2585">
        <v>11400</v>
      </c>
      <c r="M2585">
        <v>11400</v>
      </c>
      <c r="N2585">
        <v>0</v>
      </c>
      <c r="O2585">
        <v>10260</v>
      </c>
      <c r="P2585">
        <v>0</v>
      </c>
      <c r="Q2585">
        <v>855</v>
      </c>
      <c r="R2585">
        <v>855</v>
      </c>
      <c r="S2585">
        <v>0</v>
      </c>
    </row>
    <row r="2586" spans="1:19" x14ac:dyDescent="0.25">
      <c r="A2586">
        <v>4</v>
      </c>
      <c r="B2586">
        <v>4332</v>
      </c>
      <c r="C2586" s="34" t="s">
        <v>3736</v>
      </c>
      <c r="D2586" s="34" t="s">
        <v>1334</v>
      </c>
      <c r="E2586" s="34" t="s">
        <v>60</v>
      </c>
      <c r="F2586" s="34" t="s">
        <v>5862</v>
      </c>
      <c r="G2586" s="34" t="s">
        <v>2982</v>
      </c>
      <c r="H2586" s="34" t="s">
        <v>124</v>
      </c>
      <c r="I2586">
        <v>0</v>
      </c>
      <c r="J2586" s="34" t="s">
        <v>6969</v>
      </c>
      <c r="K2586" s="35">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s="34" t="s">
        <v>3736</v>
      </c>
      <c r="D2587" s="34" t="s">
        <v>98</v>
      </c>
      <c r="E2587" s="34" t="s">
        <v>147</v>
      </c>
      <c r="F2587" s="34" t="s">
        <v>8820</v>
      </c>
      <c r="G2587" s="34" t="s">
        <v>8821</v>
      </c>
      <c r="H2587" s="34" t="s">
        <v>107</v>
      </c>
      <c r="I2587">
        <v>1</v>
      </c>
      <c r="J2587" s="34" t="s">
        <v>6969</v>
      </c>
      <c r="K2587" s="35">
        <v>48092</v>
      </c>
      <c r="L2587">
        <v>218978.59</v>
      </c>
      <c r="M2587">
        <v>218978.59</v>
      </c>
      <c r="N2587">
        <v>0</v>
      </c>
      <c r="O2587">
        <v>197080.73</v>
      </c>
      <c r="P2587">
        <v>0</v>
      </c>
      <c r="Q2587">
        <v>0</v>
      </c>
      <c r="R2587">
        <v>0</v>
      </c>
      <c r="S2587">
        <v>0</v>
      </c>
    </row>
    <row r="2588" spans="1:19" x14ac:dyDescent="0.25">
      <c r="A2588">
        <v>4</v>
      </c>
      <c r="B2588">
        <v>4332</v>
      </c>
      <c r="C2588" s="34" t="s">
        <v>3736</v>
      </c>
      <c r="D2588" s="34" t="s">
        <v>284</v>
      </c>
      <c r="E2588" s="34" t="s">
        <v>37</v>
      </c>
      <c r="F2588" s="34" t="s">
        <v>8822</v>
      </c>
      <c r="G2588" s="34" t="s">
        <v>8823</v>
      </c>
      <c r="H2588" s="34" t="s">
        <v>124</v>
      </c>
      <c r="I2588">
        <v>0</v>
      </c>
      <c r="J2588" s="34" t="s">
        <v>6969</v>
      </c>
      <c r="K2588" s="35">
        <v>48092</v>
      </c>
      <c r="L2588">
        <v>77631</v>
      </c>
      <c r="M2588">
        <v>77631</v>
      </c>
      <c r="N2588">
        <v>0</v>
      </c>
      <c r="O2588">
        <v>69867.899999999994</v>
      </c>
      <c r="P2588">
        <v>0</v>
      </c>
      <c r="Q2588">
        <v>5822.33</v>
      </c>
      <c r="R2588">
        <v>0</v>
      </c>
      <c r="S2588">
        <v>5822.33</v>
      </c>
    </row>
    <row r="2589" spans="1:19" x14ac:dyDescent="0.25">
      <c r="A2589">
        <v>4</v>
      </c>
      <c r="B2589">
        <v>4332</v>
      </c>
      <c r="C2589" s="34" t="s">
        <v>3736</v>
      </c>
      <c r="D2589" s="34" t="s">
        <v>2464</v>
      </c>
      <c r="E2589" s="34" t="s">
        <v>1571</v>
      </c>
      <c r="F2589" s="34" t="s">
        <v>5863</v>
      </c>
      <c r="G2589" s="34" t="s">
        <v>2465</v>
      </c>
      <c r="H2589" s="34" t="s">
        <v>124</v>
      </c>
      <c r="I2589">
        <v>1</v>
      </c>
      <c r="J2589" s="34" t="s">
        <v>6969</v>
      </c>
      <c r="K2589" s="35">
        <v>43591</v>
      </c>
      <c r="L2589">
        <v>12154.49</v>
      </c>
      <c r="M2589">
        <v>12154.49</v>
      </c>
      <c r="N2589">
        <v>0</v>
      </c>
      <c r="O2589">
        <v>10939.04</v>
      </c>
      <c r="P2589">
        <v>0</v>
      </c>
      <c r="Q2589">
        <v>911.59</v>
      </c>
      <c r="R2589">
        <v>911.59</v>
      </c>
      <c r="S2589">
        <v>0</v>
      </c>
    </row>
    <row r="2590" spans="1:19" x14ac:dyDescent="0.25">
      <c r="A2590">
        <v>4</v>
      </c>
      <c r="B2590">
        <v>4332</v>
      </c>
      <c r="C2590" s="34" t="s">
        <v>3736</v>
      </c>
      <c r="D2590" s="34" t="s">
        <v>759</v>
      </c>
      <c r="E2590" s="34" t="s">
        <v>9</v>
      </c>
      <c r="F2590" s="34" t="s">
        <v>5864</v>
      </c>
      <c r="G2590" s="34" t="s">
        <v>2416</v>
      </c>
      <c r="H2590" s="34" t="s">
        <v>107</v>
      </c>
      <c r="I2590">
        <v>0</v>
      </c>
      <c r="J2590" s="34" t="s">
        <v>6969</v>
      </c>
      <c r="K2590" s="35">
        <v>43598</v>
      </c>
      <c r="L2590">
        <v>10761.23</v>
      </c>
      <c r="M2590">
        <v>10761.23</v>
      </c>
      <c r="N2590">
        <v>0</v>
      </c>
      <c r="O2590">
        <v>9685.11</v>
      </c>
      <c r="P2590">
        <v>0</v>
      </c>
      <c r="Q2590">
        <v>807.09</v>
      </c>
      <c r="R2590">
        <v>807.09</v>
      </c>
      <c r="S2590">
        <v>0</v>
      </c>
    </row>
    <row r="2591" spans="1:19" x14ac:dyDescent="0.25">
      <c r="A2591">
        <v>4</v>
      </c>
      <c r="B2591">
        <v>4332</v>
      </c>
      <c r="C2591" s="34" t="s">
        <v>3736</v>
      </c>
      <c r="D2591" s="34" t="s">
        <v>1257</v>
      </c>
      <c r="E2591" s="34" t="s">
        <v>37</v>
      </c>
      <c r="F2591" s="34" t="s">
        <v>5865</v>
      </c>
      <c r="G2591" s="34" t="s">
        <v>2618</v>
      </c>
      <c r="H2591" s="34" t="s">
        <v>107</v>
      </c>
      <c r="I2591">
        <v>1</v>
      </c>
      <c r="J2591" s="34" t="s">
        <v>6969</v>
      </c>
      <c r="K2591" s="35">
        <v>48092</v>
      </c>
      <c r="L2591">
        <v>228819</v>
      </c>
      <c r="M2591">
        <v>232430</v>
      </c>
      <c r="N2591">
        <v>3611</v>
      </c>
      <c r="O2591">
        <v>209187</v>
      </c>
      <c r="P2591">
        <v>3249.9</v>
      </c>
      <c r="Q2591">
        <v>10279.5</v>
      </c>
      <c r="R2591">
        <v>0</v>
      </c>
      <c r="S2591">
        <v>10279.5</v>
      </c>
    </row>
    <row r="2592" spans="1:19" x14ac:dyDescent="0.25">
      <c r="A2592">
        <v>4</v>
      </c>
      <c r="B2592">
        <v>4332</v>
      </c>
      <c r="C2592" s="34" t="s">
        <v>3736</v>
      </c>
      <c r="D2592" s="34" t="s">
        <v>78</v>
      </c>
      <c r="E2592" s="34" t="s">
        <v>76</v>
      </c>
      <c r="F2592" s="34" t="s">
        <v>5866</v>
      </c>
      <c r="G2592" s="34" t="s">
        <v>3140</v>
      </c>
      <c r="H2592" s="34" t="s">
        <v>107</v>
      </c>
      <c r="I2592">
        <v>0</v>
      </c>
      <c r="J2592" s="34" t="s">
        <v>6969</v>
      </c>
      <c r="K2592" s="35">
        <v>43899</v>
      </c>
      <c r="L2592">
        <v>17638.32</v>
      </c>
      <c r="M2592">
        <v>17638.32</v>
      </c>
      <c r="N2592">
        <v>0</v>
      </c>
      <c r="O2592">
        <v>15874.49</v>
      </c>
      <c r="P2592">
        <v>0</v>
      </c>
      <c r="Q2592">
        <v>1322.87</v>
      </c>
      <c r="R2592">
        <v>1322.87</v>
      </c>
      <c r="S2592">
        <v>0</v>
      </c>
    </row>
    <row r="2593" spans="1:19" x14ac:dyDescent="0.25">
      <c r="A2593">
        <v>4</v>
      </c>
      <c r="B2593">
        <v>4332</v>
      </c>
      <c r="C2593" s="34" t="s">
        <v>3736</v>
      </c>
      <c r="D2593" s="34" t="s">
        <v>917</v>
      </c>
      <c r="E2593" s="34" t="s">
        <v>25</v>
      </c>
      <c r="F2593" s="34" t="s">
        <v>5867</v>
      </c>
      <c r="G2593" s="34" t="s">
        <v>2502</v>
      </c>
      <c r="H2593" s="34" t="s">
        <v>107</v>
      </c>
      <c r="I2593">
        <v>1</v>
      </c>
      <c r="J2593" s="34" t="s">
        <v>6969</v>
      </c>
      <c r="K2593" s="35">
        <v>43591</v>
      </c>
      <c r="L2593">
        <v>36939.79</v>
      </c>
      <c r="M2593">
        <v>36939.79</v>
      </c>
      <c r="N2593">
        <v>0</v>
      </c>
      <c r="O2593">
        <v>33245.81</v>
      </c>
      <c r="P2593">
        <v>0</v>
      </c>
      <c r="Q2593">
        <v>1004.14</v>
      </c>
      <c r="R2593">
        <v>1004.14</v>
      </c>
      <c r="S2593">
        <v>0</v>
      </c>
    </row>
    <row r="2594" spans="1:19" x14ac:dyDescent="0.25">
      <c r="A2594">
        <v>4</v>
      </c>
      <c r="B2594">
        <v>4332</v>
      </c>
      <c r="C2594" s="34" t="s">
        <v>3736</v>
      </c>
      <c r="D2594" s="34" t="s">
        <v>98</v>
      </c>
      <c r="E2594" s="34" t="s">
        <v>147</v>
      </c>
      <c r="F2594" s="34" t="s">
        <v>5868</v>
      </c>
      <c r="G2594" s="34" t="s">
        <v>2918</v>
      </c>
      <c r="H2594" s="34" t="s">
        <v>107</v>
      </c>
      <c r="I2594">
        <v>1</v>
      </c>
      <c r="J2594" s="34" t="s">
        <v>6969</v>
      </c>
      <c r="K2594" s="35">
        <v>43864</v>
      </c>
      <c r="L2594">
        <v>61519.31</v>
      </c>
      <c r="M2594">
        <v>61519.31</v>
      </c>
      <c r="N2594">
        <v>0</v>
      </c>
      <c r="O2594">
        <v>55367.38</v>
      </c>
      <c r="P2594">
        <v>0</v>
      </c>
      <c r="Q2594">
        <v>4613.95</v>
      </c>
      <c r="R2594">
        <v>4613.95</v>
      </c>
      <c r="S2594">
        <v>0</v>
      </c>
    </row>
    <row r="2595" spans="1:19" x14ac:dyDescent="0.25">
      <c r="A2595">
        <v>4</v>
      </c>
      <c r="B2595">
        <v>4332</v>
      </c>
      <c r="C2595" s="34" t="s">
        <v>3736</v>
      </c>
      <c r="D2595" s="34" t="s">
        <v>917</v>
      </c>
      <c r="E2595" s="34" t="s">
        <v>25</v>
      </c>
      <c r="F2595" s="34" t="s">
        <v>5869</v>
      </c>
      <c r="G2595" s="34" t="s">
        <v>2471</v>
      </c>
      <c r="H2595" s="34" t="s">
        <v>107</v>
      </c>
      <c r="I2595">
        <v>1</v>
      </c>
      <c r="J2595" s="34" t="s">
        <v>6969</v>
      </c>
      <c r="K2595" s="35">
        <v>43591</v>
      </c>
      <c r="L2595">
        <v>6901.97</v>
      </c>
      <c r="M2595">
        <v>6901.97</v>
      </c>
      <c r="N2595">
        <v>0</v>
      </c>
      <c r="O2595">
        <v>6211.77</v>
      </c>
      <c r="P2595">
        <v>0</v>
      </c>
      <c r="Q2595">
        <v>517.65</v>
      </c>
      <c r="R2595">
        <v>517.65</v>
      </c>
      <c r="S2595">
        <v>0</v>
      </c>
    </row>
    <row r="2596" spans="1:19" x14ac:dyDescent="0.25">
      <c r="A2596">
        <v>4</v>
      </c>
      <c r="B2596">
        <v>4332</v>
      </c>
      <c r="C2596" s="34" t="s">
        <v>3736</v>
      </c>
      <c r="D2596" s="34" t="s">
        <v>747</v>
      </c>
      <c r="E2596" s="34" t="s">
        <v>48</v>
      </c>
      <c r="F2596" s="34" t="s">
        <v>5870</v>
      </c>
      <c r="G2596" s="34" t="s">
        <v>2701</v>
      </c>
      <c r="H2596" s="34" t="s">
        <v>149</v>
      </c>
      <c r="I2596">
        <v>0</v>
      </c>
      <c r="J2596" s="34" t="s">
        <v>6969</v>
      </c>
      <c r="K2596" s="35">
        <v>44357</v>
      </c>
      <c r="L2596">
        <v>6866.75</v>
      </c>
      <c r="M2596">
        <v>0</v>
      </c>
      <c r="N2596">
        <v>-6866.75</v>
      </c>
      <c r="O2596">
        <v>0</v>
      </c>
      <c r="P2596">
        <v>-6180.08</v>
      </c>
      <c r="Q2596">
        <v>515.01</v>
      </c>
      <c r="R2596">
        <v>515.01</v>
      </c>
      <c r="S2596">
        <v>0</v>
      </c>
    </row>
    <row r="2597" spans="1:19" x14ac:dyDescent="0.25">
      <c r="A2597">
        <v>4</v>
      </c>
      <c r="B2597">
        <v>4332</v>
      </c>
      <c r="C2597" s="34" t="s">
        <v>3736</v>
      </c>
      <c r="D2597" s="34" t="s">
        <v>30</v>
      </c>
      <c r="E2597" s="34" t="s">
        <v>9</v>
      </c>
      <c r="F2597" s="34" t="s">
        <v>5871</v>
      </c>
      <c r="G2597" s="34" t="s">
        <v>2412</v>
      </c>
      <c r="H2597" s="34" t="s">
        <v>86</v>
      </c>
      <c r="I2597">
        <v>0</v>
      </c>
      <c r="J2597" s="34" t="s">
        <v>6969</v>
      </c>
      <c r="K2597" s="35">
        <v>44230</v>
      </c>
      <c r="L2597">
        <v>30400</v>
      </c>
      <c r="M2597">
        <v>0</v>
      </c>
      <c r="N2597">
        <v>-30400</v>
      </c>
      <c r="O2597">
        <v>0</v>
      </c>
      <c r="P2597">
        <v>-27360</v>
      </c>
      <c r="Q2597">
        <v>2280</v>
      </c>
      <c r="R2597">
        <v>2280</v>
      </c>
      <c r="S2597">
        <v>0</v>
      </c>
    </row>
    <row r="2598" spans="1:19" x14ac:dyDescent="0.25">
      <c r="A2598">
        <v>4</v>
      </c>
      <c r="B2598">
        <v>4332</v>
      </c>
      <c r="C2598" s="34" t="s">
        <v>3736</v>
      </c>
      <c r="D2598" s="34" t="s">
        <v>567</v>
      </c>
      <c r="E2598" s="34" t="s">
        <v>421</v>
      </c>
      <c r="F2598" s="34" t="s">
        <v>5872</v>
      </c>
      <c r="G2598" s="34" t="s">
        <v>2569</v>
      </c>
      <c r="H2598" s="34" t="s">
        <v>107</v>
      </c>
      <c r="I2598">
        <v>1</v>
      </c>
      <c r="J2598" s="34" t="s">
        <v>6969</v>
      </c>
      <c r="K2598" s="35">
        <v>43591</v>
      </c>
      <c r="L2598">
        <v>7401.34</v>
      </c>
      <c r="M2598">
        <v>7401.34</v>
      </c>
      <c r="N2598">
        <v>0</v>
      </c>
      <c r="O2598">
        <v>6661.21</v>
      </c>
      <c r="P2598">
        <v>0</v>
      </c>
      <c r="Q2598">
        <v>555.1</v>
      </c>
      <c r="R2598">
        <v>555.1</v>
      </c>
      <c r="S2598">
        <v>0</v>
      </c>
    </row>
    <row r="2599" spans="1:19" x14ac:dyDescent="0.25">
      <c r="A2599">
        <v>4</v>
      </c>
      <c r="B2599">
        <v>4332</v>
      </c>
      <c r="C2599" s="34" t="s">
        <v>3736</v>
      </c>
      <c r="D2599" s="34" t="s">
        <v>1257</v>
      </c>
      <c r="E2599" s="34" t="s">
        <v>37</v>
      </c>
      <c r="F2599" s="34" t="s">
        <v>5873</v>
      </c>
      <c r="G2599" s="34" t="s">
        <v>2425</v>
      </c>
      <c r="H2599" s="34" t="s">
        <v>107</v>
      </c>
      <c r="I2599">
        <v>0</v>
      </c>
      <c r="J2599" s="34" t="s">
        <v>6969</v>
      </c>
      <c r="K2599" s="35">
        <v>43591</v>
      </c>
      <c r="L2599">
        <v>25558.68</v>
      </c>
      <c r="M2599">
        <v>25558.68</v>
      </c>
      <c r="N2599">
        <v>0</v>
      </c>
      <c r="O2599">
        <v>23002.81</v>
      </c>
      <c r="P2599">
        <v>0</v>
      </c>
      <c r="Q2599">
        <v>1916.9</v>
      </c>
      <c r="R2599">
        <v>1916.9</v>
      </c>
      <c r="S2599">
        <v>0</v>
      </c>
    </row>
    <row r="2600" spans="1:19" x14ac:dyDescent="0.25">
      <c r="A2600">
        <v>4</v>
      </c>
      <c r="B2600">
        <v>4332</v>
      </c>
      <c r="C2600" s="34" t="s">
        <v>3736</v>
      </c>
      <c r="D2600" s="34" t="s">
        <v>89</v>
      </c>
      <c r="E2600" s="34" t="s">
        <v>37</v>
      </c>
      <c r="F2600" s="34" t="s">
        <v>5874</v>
      </c>
      <c r="G2600" s="34" t="s">
        <v>2438</v>
      </c>
      <c r="H2600" s="34" t="s">
        <v>124</v>
      </c>
      <c r="I2600">
        <v>0</v>
      </c>
      <c r="J2600" s="34" t="s">
        <v>6969</v>
      </c>
      <c r="K2600" s="35">
        <v>43788</v>
      </c>
      <c r="L2600">
        <v>16215.43</v>
      </c>
      <c r="M2600">
        <v>16215.43</v>
      </c>
      <c r="N2600">
        <v>0</v>
      </c>
      <c r="O2600">
        <v>14593.89</v>
      </c>
      <c r="P2600">
        <v>0</v>
      </c>
      <c r="Q2600">
        <v>1216.1600000000001</v>
      </c>
      <c r="R2600">
        <v>1216.1600000000001</v>
      </c>
      <c r="S2600">
        <v>0</v>
      </c>
    </row>
    <row r="2601" spans="1:19" x14ac:dyDescent="0.25">
      <c r="A2601">
        <v>4</v>
      </c>
      <c r="B2601">
        <v>4332</v>
      </c>
      <c r="C2601" s="34" t="s">
        <v>3736</v>
      </c>
      <c r="D2601" s="34" t="s">
        <v>917</v>
      </c>
      <c r="E2601" s="34" t="s">
        <v>25</v>
      </c>
      <c r="F2601" s="34" t="s">
        <v>5875</v>
      </c>
      <c r="G2601" s="34" t="s">
        <v>2488</v>
      </c>
      <c r="H2601" s="34" t="s">
        <v>107</v>
      </c>
      <c r="I2601">
        <v>1</v>
      </c>
      <c r="J2601" s="34" t="s">
        <v>6969</v>
      </c>
      <c r="K2601" s="35">
        <v>43591</v>
      </c>
      <c r="L2601">
        <v>52698.54</v>
      </c>
      <c r="M2601">
        <v>52698.54</v>
      </c>
      <c r="N2601">
        <v>0</v>
      </c>
      <c r="O2601">
        <v>47428.69</v>
      </c>
      <c r="P2601">
        <v>0</v>
      </c>
      <c r="Q2601">
        <v>3952.39</v>
      </c>
      <c r="R2601">
        <v>3952.39</v>
      </c>
      <c r="S2601">
        <v>0</v>
      </c>
    </row>
    <row r="2602" spans="1:19" x14ac:dyDescent="0.25">
      <c r="A2602">
        <v>4</v>
      </c>
      <c r="B2602">
        <v>4332</v>
      </c>
      <c r="C2602" s="34" t="s">
        <v>3736</v>
      </c>
      <c r="D2602" s="34" t="s">
        <v>8609</v>
      </c>
      <c r="E2602" s="34" t="s">
        <v>9</v>
      </c>
      <c r="F2602" s="34" t="s">
        <v>5876</v>
      </c>
      <c r="G2602" s="34" t="s">
        <v>504</v>
      </c>
      <c r="H2602" s="34" t="s">
        <v>107</v>
      </c>
      <c r="I2602">
        <v>1</v>
      </c>
      <c r="J2602" s="34" t="s">
        <v>6969</v>
      </c>
      <c r="K2602" s="35">
        <v>43294</v>
      </c>
      <c r="L2602">
        <v>17590</v>
      </c>
      <c r="M2602">
        <v>17590</v>
      </c>
      <c r="N2602">
        <v>0</v>
      </c>
      <c r="O2602">
        <v>15831</v>
      </c>
      <c r="P2602">
        <v>0</v>
      </c>
      <c r="Q2602">
        <v>1319.25</v>
      </c>
      <c r="R2602">
        <v>1319.25</v>
      </c>
      <c r="S2602">
        <v>0</v>
      </c>
    </row>
    <row r="2603" spans="1:19" x14ac:dyDescent="0.25">
      <c r="A2603">
        <v>4</v>
      </c>
      <c r="B2603">
        <v>4332</v>
      </c>
      <c r="C2603" s="34" t="s">
        <v>3736</v>
      </c>
      <c r="D2603" s="34" t="s">
        <v>581</v>
      </c>
      <c r="E2603" s="34" t="s">
        <v>76</v>
      </c>
      <c r="F2603" s="34" t="s">
        <v>5877</v>
      </c>
      <c r="G2603" s="34" t="s">
        <v>522</v>
      </c>
      <c r="H2603" s="34" t="s">
        <v>107</v>
      </c>
      <c r="I2603">
        <v>0.5</v>
      </c>
      <c r="J2603" s="34" t="s">
        <v>6969</v>
      </c>
      <c r="K2603" s="35">
        <v>43788</v>
      </c>
      <c r="L2603">
        <v>29133.52</v>
      </c>
      <c r="M2603">
        <v>29133.52</v>
      </c>
      <c r="N2603">
        <v>0</v>
      </c>
      <c r="O2603">
        <v>26220.17</v>
      </c>
      <c r="P2603">
        <v>0</v>
      </c>
      <c r="Q2603">
        <v>2185.0100000000002</v>
      </c>
      <c r="R2603">
        <v>2185.0100000000002</v>
      </c>
      <c r="S2603">
        <v>0</v>
      </c>
    </row>
    <row r="2604" spans="1:19" x14ac:dyDescent="0.25">
      <c r="A2604">
        <v>4</v>
      </c>
      <c r="B2604">
        <v>4332</v>
      </c>
      <c r="C2604" s="34" t="s">
        <v>3736</v>
      </c>
      <c r="D2604" s="34" t="s">
        <v>2550</v>
      </c>
      <c r="E2604" s="34" t="s">
        <v>48</v>
      </c>
      <c r="F2604" s="34" t="s">
        <v>5878</v>
      </c>
      <c r="G2604" s="34" t="s">
        <v>2551</v>
      </c>
      <c r="H2604" s="34" t="s">
        <v>107</v>
      </c>
      <c r="I2604">
        <v>1</v>
      </c>
      <c r="J2604" s="34" t="s">
        <v>6969</v>
      </c>
      <c r="K2604" s="35">
        <v>43591</v>
      </c>
      <c r="L2604">
        <v>25000</v>
      </c>
      <c r="M2604">
        <v>25000</v>
      </c>
      <c r="N2604">
        <v>0</v>
      </c>
      <c r="O2604">
        <v>22500</v>
      </c>
      <c r="P2604">
        <v>0</v>
      </c>
      <c r="Q2604">
        <v>1875</v>
      </c>
      <c r="R2604">
        <v>1875</v>
      </c>
      <c r="S2604">
        <v>0</v>
      </c>
    </row>
    <row r="2605" spans="1:19" x14ac:dyDescent="0.25">
      <c r="A2605">
        <v>4</v>
      </c>
      <c r="B2605">
        <v>4332</v>
      </c>
      <c r="C2605" s="34" t="s">
        <v>3736</v>
      </c>
      <c r="D2605" s="34" t="s">
        <v>1320</v>
      </c>
      <c r="E2605" s="34" t="s">
        <v>69</v>
      </c>
      <c r="F2605" s="34" t="s">
        <v>5879</v>
      </c>
      <c r="G2605" s="34" t="s">
        <v>2596</v>
      </c>
      <c r="H2605" s="34" t="s">
        <v>107</v>
      </c>
      <c r="I2605">
        <v>0.45</v>
      </c>
      <c r="J2605" s="34" t="s">
        <v>6969</v>
      </c>
      <c r="K2605" s="35">
        <v>48092</v>
      </c>
      <c r="L2605">
        <v>85118.53</v>
      </c>
      <c r="M2605">
        <v>85118.53</v>
      </c>
      <c r="N2605">
        <v>0</v>
      </c>
      <c r="O2605">
        <v>76606.679999999993</v>
      </c>
      <c r="P2605">
        <v>0</v>
      </c>
      <c r="Q2605">
        <v>6383.89</v>
      </c>
      <c r="R2605">
        <v>6383.89</v>
      </c>
      <c r="S2605">
        <v>0</v>
      </c>
    </row>
    <row r="2606" spans="1:19" x14ac:dyDescent="0.25">
      <c r="A2606">
        <v>4</v>
      </c>
      <c r="B2606">
        <v>4332</v>
      </c>
      <c r="C2606" s="34" t="s">
        <v>3736</v>
      </c>
      <c r="D2606" s="34" t="s">
        <v>2797</v>
      </c>
      <c r="E2606" s="34" t="s">
        <v>255</v>
      </c>
      <c r="F2606" s="34" t="s">
        <v>5880</v>
      </c>
      <c r="G2606" s="34" t="s">
        <v>3108</v>
      </c>
      <c r="H2606" s="34" t="s">
        <v>100</v>
      </c>
      <c r="I2606">
        <v>0</v>
      </c>
      <c r="J2606" s="34" t="s">
        <v>6969</v>
      </c>
      <c r="K2606" s="35">
        <v>44032</v>
      </c>
      <c r="L2606">
        <v>5959.12</v>
      </c>
      <c r="M2606">
        <v>5959.12</v>
      </c>
      <c r="N2606">
        <v>0</v>
      </c>
      <c r="O2606">
        <v>5363.21</v>
      </c>
      <c r="P2606">
        <v>0</v>
      </c>
      <c r="Q2606">
        <v>446.93</v>
      </c>
      <c r="R2606">
        <v>446.93</v>
      </c>
      <c r="S2606">
        <v>0</v>
      </c>
    </row>
    <row r="2607" spans="1:19" x14ac:dyDescent="0.25">
      <c r="A2607">
        <v>4</v>
      </c>
      <c r="B2607">
        <v>4332</v>
      </c>
      <c r="C2607" s="34" t="s">
        <v>3736</v>
      </c>
      <c r="D2607" s="34" t="s">
        <v>599</v>
      </c>
      <c r="E2607" s="34" t="s">
        <v>21</v>
      </c>
      <c r="F2607" s="34" t="s">
        <v>5881</v>
      </c>
      <c r="G2607" s="34" t="s">
        <v>3522</v>
      </c>
      <c r="H2607" s="34" t="s">
        <v>149</v>
      </c>
      <c r="I2607">
        <v>0.4</v>
      </c>
      <c r="J2607" s="34" t="s">
        <v>6969</v>
      </c>
      <c r="K2607" s="35">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s="34" t="s">
        <v>3736</v>
      </c>
      <c r="D2608" s="34" t="s">
        <v>744</v>
      </c>
      <c r="E2608" s="34" t="s">
        <v>25</v>
      </c>
      <c r="F2608" s="34" t="s">
        <v>5882</v>
      </c>
      <c r="G2608" s="34" t="s">
        <v>2742</v>
      </c>
      <c r="H2608" s="34" t="s">
        <v>107</v>
      </c>
      <c r="I2608">
        <v>0</v>
      </c>
      <c r="J2608" s="34" t="s">
        <v>6969</v>
      </c>
      <c r="K2608" s="35">
        <v>44155</v>
      </c>
      <c r="L2608">
        <v>15288.68</v>
      </c>
      <c r="M2608">
        <v>15288.68</v>
      </c>
      <c r="N2608">
        <v>0</v>
      </c>
      <c r="O2608">
        <v>13759.81</v>
      </c>
      <c r="P2608">
        <v>0</v>
      </c>
      <c r="Q2608">
        <v>1146.6500000000001</v>
      </c>
      <c r="R2608">
        <v>1146.6500000000001</v>
      </c>
      <c r="S2608">
        <v>0</v>
      </c>
    </row>
    <row r="2609" spans="1:19" x14ac:dyDescent="0.25">
      <c r="A2609">
        <v>4</v>
      </c>
      <c r="B2609">
        <v>4332</v>
      </c>
      <c r="C2609" s="34" t="s">
        <v>3736</v>
      </c>
      <c r="D2609" s="34" t="s">
        <v>2401</v>
      </c>
      <c r="E2609" s="34" t="s">
        <v>252</v>
      </c>
      <c r="F2609" s="34" t="s">
        <v>5883</v>
      </c>
      <c r="G2609" s="34" t="s">
        <v>2402</v>
      </c>
      <c r="H2609" s="34" t="s">
        <v>124</v>
      </c>
      <c r="I2609">
        <v>0</v>
      </c>
      <c r="J2609" s="34" t="s">
        <v>6969</v>
      </c>
      <c r="K2609" s="35">
        <v>44350</v>
      </c>
      <c r="L2609">
        <v>87599.6</v>
      </c>
      <c r="M2609">
        <v>84330.6</v>
      </c>
      <c r="N2609">
        <v>-3269</v>
      </c>
      <c r="O2609">
        <v>75897.539999999994</v>
      </c>
      <c r="P2609">
        <v>-2942.1</v>
      </c>
      <c r="Q2609">
        <v>6569.97</v>
      </c>
      <c r="R2609">
        <v>6569.97</v>
      </c>
      <c r="S2609">
        <v>0</v>
      </c>
    </row>
    <row r="2610" spans="1:19" x14ac:dyDescent="0.25">
      <c r="A2610">
        <v>4</v>
      </c>
      <c r="B2610">
        <v>4332</v>
      </c>
      <c r="C2610" s="34" t="s">
        <v>3736</v>
      </c>
      <c r="D2610" s="34" t="s">
        <v>1438</v>
      </c>
      <c r="E2610" s="34" t="s">
        <v>60</v>
      </c>
      <c r="F2610" s="34" t="s">
        <v>5884</v>
      </c>
      <c r="G2610" s="34" t="s">
        <v>2568</v>
      </c>
      <c r="H2610" s="34" t="s">
        <v>149</v>
      </c>
      <c r="I2610">
        <v>1</v>
      </c>
      <c r="J2610" s="34" t="s">
        <v>6969</v>
      </c>
      <c r="K2610" s="35">
        <v>43781</v>
      </c>
      <c r="L2610">
        <v>5052.51</v>
      </c>
      <c r="M2610">
        <v>5052.51</v>
      </c>
      <c r="N2610">
        <v>0</v>
      </c>
      <c r="O2610">
        <v>4547.26</v>
      </c>
      <c r="P2610">
        <v>0</v>
      </c>
      <c r="Q2610">
        <v>378.94</v>
      </c>
      <c r="R2610">
        <v>378.94</v>
      </c>
      <c r="S2610">
        <v>0</v>
      </c>
    </row>
    <row r="2611" spans="1:19" x14ac:dyDescent="0.25">
      <c r="A2611">
        <v>4</v>
      </c>
      <c r="B2611">
        <v>4332</v>
      </c>
      <c r="C2611" s="34" t="s">
        <v>3736</v>
      </c>
      <c r="D2611" s="34" t="s">
        <v>1334</v>
      </c>
      <c r="E2611" s="34" t="s">
        <v>60</v>
      </c>
      <c r="F2611" s="34" t="s">
        <v>5885</v>
      </c>
      <c r="G2611" s="34" t="s">
        <v>2966</v>
      </c>
      <c r="H2611" s="34" t="s">
        <v>104</v>
      </c>
      <c r="I2611">
        <v>0</v>
      </c>
      <c r="J2611" s="34" t="s">
        <v>6969</v>
      </c>
      <c r="K2611" s="35">
        <v>43861</v>
      </c>
      <c r="L2611">
        <v>6379.57</v>
      </c>
      <c r="M2611">
        <v>6379.57</v>
      </c>
      <c r="N2611">
        <v>0</v>
      </c>
      <c r="O2611">
        <v>5741.61</v>
      </c>
      <c r="P2611">
        <v>0</v>
      </c>
      <c r="Q2611">
        <v>478.47</v>
      </c>
      <c r="R2611">
        <v>478.47</v>
      </c>
      <c r="S2611">
        <v>0</v>
      </c>
    </row>
    <row r="2612" spans="1:19" x14ac:dyDescent="0.25">
      <c r="A2612">
        <v>4</v>
      </c>
      <c r="B2612">
        <v>4332</v>
      </c>
      <c r="C2612" s="34" t="s">
        <v>3736</v>
      </c>
      <c r="D2612" s="34" t="s">
        <v>567</v>
      </c>
      <c r="E2612" s="34" t="s">
        <v>421</v>
      </c>
      <c r="F2612" s="34" t="s">
        <v>5886</v>
      </c>
      <c r="G2612" s="34" t="s">
        <v>2584</v>
      </c>
      <c r="H2612" s="34" t="s">
        <v>86</v>
      </c>
      <c r="I2612">
        <v>1</v>
      </c>
      <c r="J2612" s="34" t="s">
        <v>6969</v>
      </c>
      <c r="K2612" s="35">
        <v>43698</v>
      </c>
      <c r="L2612">
        <v>52403.18</v>
      </c>
      <c r="M2612">
        <v>52403.18</v>
      </c>
      <c r="N2612">
        <v>0</v>
      </c>
      <c r="O2612">
        <v>47162.86</v>
      </c>
      <c r="P2612">
        <v>0</v>
      </c>
      <c r="Q2612">
        <v>3930.24</v>
      </c>
      <c r="R2612">
        <v>3930.24</v>
      </c>
      <c r="S2612">
        <v>0</v>
      </c>
    </row>
    <row r="2613" spans="1:19" x14ac:dyDescent="0.25">
      <c r="A2613">
        <v>4</v>
      </c>
      <c r="B2613">
        <v>4332</v>
      </c>
      <c r="C2613" s="34" t="s">
        <v>3736</v>
      </c>
      <c r="D2613" s="34" t="s">
        <v>98</v>
      </c>
      <c r="E2613" s="34" t="s">
        <v>147</v>
      </c>
      <c r="F2613" s="34" t="s">
        <v>5887</v>
      </c>
      <c r="G2613" s="34" t="s">
        <v>2886</v>
      </c>
      <c r="H2613" s="34" t="s">
        <v>104</v>
      </c>
      <c r="I2613">
        <v>0</v>
      </c>
      <c r="J2613" s="34" t="s">
        <v>6969</v>
      </c>
      <c r="K2613" s="35">
        <v>43721</v>
      </c>
      <c r="L2613">
        <v>34505</v>
      </c>
      <c r="M2613">
        <v>34505</v>
      </c>
      <c r="N2613">
        <v>0</v>
      </c>
      <c r="O2613">
        <v>31054.5</v>
      </c>
      <c r="P2613">
        <v>0</v>
      </c>
      <c r="Q2613">
        <v>2587.88</v>
      </c>
      <c r="R2613">
        <v>2587.88</v>
      </c>
      <c r="S2613">
        <v>0</v>
      </c>
    </row>
    <row r="2614" spans="1:19" x14ac:dyDescent="0.25">
      <c r="A2614">
        <v>4</v>
      </c>
      <c r="B2614">
        <v>4332</v>
      </c>
      <c r="C2614" s="34" t="s">
        <v>3736</v>
      </c>
      <c r="D2614" s="34" t="s">
        <v>424</v>
      </c>
      <c r="E2614" s="34" t="s">
        <v>82</v>
      </c>
      <c r="F2614" s="34" t="s">
        <v>5888</v>
      </c>
      <c r="G2614" s="34" t="s">
        <v>2888</v>
      </c>
      <c r="H2614" s="34" t="s">
        <v>107</v>
      </c>
      <c r="I2614">
        <v>0</v>
      </c>
      <c r="J2614" s="34" t="s">
        <v>6969</v>
      </c>
      <c r="K2614" s="35">
        <v>43623</v>
      </c>
      <c r="L2614">
        <v>17622.310000000001</v>
      </c>
      <c r="M2614">
        <v>17622.310000000001</v>
      </c>
      <c r="N2614">
        <v>0</v>
      </c>
      <c r="O2614">
        <v>15860.08</v>
      </c>
      <c r="P2614">
        <v>0</v>
      </c>
      <c r="Q2614">
        <v>1321.67</v>
      </c>
      <c r="R2614">
        <v>1321.67</v>
      </c>
      <c r="S2614">
        <v>0</v>
      </c>
    </row>
    <row r="2615" spans="1:19" x14ac:dyDescent="0.25">
      <c r="A2615">
        <v>4</v>
      </c>
      <c r="B2615">
        <v>4332</v>
      </c>
      <c r="C2615" s="34" t="s">
        <v>3736</v>
      </c>
      <c r="D2615" s="34" t="s">
        <v>917</v>
      </c>
      <c r="E2615" s="34" t="s">
        <v>25</v>
      </c>
      <c r="F2615" s="34" t="s">
        <v>5889</v>
      </c>
      <c r="G2615" s="34" t="s">
        <v>2490</v>
      </c>
      <c r="H2615" s="34" t="s">
        <v>107</v>
      </c>
      <c r="I2615">
        <v>1</v>
      </c>
      <c r="J2615" s="34" t="s">
        <v>6969</v>
      </c>
      <c r="K2615" s="35">
        <v>43970</v>
      </c>
      <c r="L2615">
        <v>23286.32</v>
      </c>
      <c r="M2615">
        <v>23286.32</v>
      </c>
      <c r="N2615">
        <v>0</v>
      </c>
      <c r="O2615">
        <v>20957.689999999999</v>
      </c>
      <c r="P2615">
        <v>0</v>
      </c>
      <c r="Q2615">
        <v>1746.47</v>
      </c>
      <c r="R2615">
        <v>1746.47</v>
      </c>
      <c r="S2615">
        <v>0</v>
      </c>
    </row>
    <row r="2616" spans="1:19" x14ac:dyDescent="0.25">
      <c r="A2616">
        <v>4</v>
      </c>
      <c r="B2616">
        <v>4332</v>
      </c>
      <c r="C2616" s="34" t="s">
        <v>3736</v>
      </c>
      <c r="D2616" s="34" t="s">
        <v>47</v>
      </c>
      <c r="E2616" s="34" t="s">
        <v>48</v>
      </c>
      <c r="F2616" s="34" t="s">
        <v>5890</v>
      </c>
      <c r="G2616" s="34" t="s">
        <v>2645</v>
      </c>
      <c r="H2616" s="34" t="s">
        <v>100</v>
      </c>
      <c r="I2616">
        <v>0</v>
      </c>
      <c r="J2616" s="34" t="s">
        <v>6969</v>
      </c>
      <c r="K2616" s="35">
        <v>43917</v>
      </c>
      <c r="L2616">
        <v>36000</v>
      </c>
      <c r="M2616">
        <v>36000</v>
      </c>
      <c r="N2616">
        <v>0</v>
      </c>
      <c r="O2616">
        <v>32400</v>
      </c>
      <c r="P2616">
        <v>0</v>
      </c>
      <c r="Q2616">
        <v>2700</v>
      </c>
      <c r="R2616">
        <v>2700</v>
      </c>
      <c r="S2616">
        <v>0</v>
      </c>
    </row>
    <row r="2617" spans="1:19" x14ac:dyDescent="0.25">
      <c r="A2617">
        <v>4</v>
      </c>
      <c r="B2617">
        <v>4332</v>
      </c>
      <c r="C2617" s="34" t="s">
        <v>3736</v>
      </c>
      <c r="D2617" s="34" t="s">
        <v>1438</v>
      </c>
      <c r="E2617" s="34" t="s">
        <v>60</v>
      </c>
      <c r="F2617" s="34" t="s">
        <v>5891</v>
      </c>
      <c r="G2617" s="34" t="s">
        <v>3150</v>
      </c>
      <c r="H2617" s="34" t="s">
        <v>149</v>
      </c>
      <c r="I2617">
        <v>1</v>
      </c>
      <c r="J2617" s="34" t="s">
        <v>6969</v>
      </c>
      <c r="K2617" s="35">
        <v>43781</v>
      </c>
      <c r="L2617">
        <v>90826.15</v>
      </c>
      <c r="M2617">
        <v>90826.15</v>
      </c>
      <c r="N2617">
        <v>0</v>
      </c>
      <c r="O2617">
        <v>81743.539999999994</v>
      </c>
      <c r="P2617">
        <v>0</v>
      </c>
      <c r="Q2617">
        <v>6811.96</v>
      </c>
      <c r="R2617">
        <v>6811.96</v>
      </c>
      <c r="S2617">
        <v>0</v>
      </c>
    </row>
    <row r="2618" spans="1:19" x14ac:dyDescent="0.25">
      <c r="A2618">
        <v>4</v>
      </c>
      <c r="B2618">
        <v>4332</v>
      </c>
      <c r="C2618" s="34" t="s">
        <v>3736</v>
      </c>
      <c r="D2618" s="34" t="s">
        <v>947</v>
      </c>
      <c r="E2618" s="34" t="s">
        <v>948</v>
      </c>
      <c r="F2618" s="34" t="s">
        <v>5892</v>
      </c>
      <c r="G2618" s="34" t="s">
        <v>2607</v>
      </c>
      <c r="H2618" s="34" t="s">
        <v>124</v>
      </c>
      <c r="I2618">
        <v>0</v>
      </c>
      <c r="J2618" s="34" t="s">
        <v>6969</v>
      </c>
      <c r="K2618" s="35">
        <v>48092</v>
      </c>
      <c r="L2618">
        <v>630732.39</v>
      </c>
      <c r="M2618">
        <v>961002.63</v>
      </c>
      <c r="N2618">
        <v>330270.24</v>
      </c>
      <c r="O2618">
        <v>864902.37</v>
      </c>
      <c r="P2618">
        <v>297243.21999999997</v>
      </c>
      <c r="Q2618">
        <v>0</v>
      </c>
      <c r="R2618">
        <v>0</v>
      </c>
      <c r="S2618">
        <v>0</v>
      </c>
    </row>
    <row r="2619" spans="1:19" x14ac:dyDescent="0.25">
      <c r="A2619">
        <v>4</v>
      </c>
      <c r="B2619">
        <v>4332</v>
      </c>
      <c r="C2619" s="34" t="s">
        <v>3736</v>
      </c>
      <c r="D2619" s="34" t="s">
        <v>1637</v>
      </c>
      <c r="E2619" s="34" t="s">
        <v>313</v>
      </c>
      <c r="F2619" s="34" t="s">
        <v>5893</v>
      </c>
      <c r="G2619" s="34" t="s">
        <v>2532</v>
      </c>
      <c r="H2619" s="34" t="s">
        <v>124</v>
      </c>
      <c r="I2619">
        <v>0</v>
      </c>
      <c r="J2619" s="34" t="s">
        <v>6969</v>
      </c>
      <c r="K2619" s="35">
        <v>43760</v>
      </c>
      <c r="L2619">
        <v>39100</v>
      </c>
      <c r="M2619">
        <v>39100</v>
      </c>
      <c r="N2619">
        <v>0</v>
      </c>
      <c r="O2619">
        <v>35190</v>
      </c>
      <c r="P2619">
        <v>0</v>
      </c>
      <c r="Q2619">
        <v>2932.5</v>
      </c>
      <c r="R2619">
        <v>2932.5</v>
      </c>
      <c r="S2619">
        <v>0</v>
      </c>
    </row>
    <row r="2620" spans="1:19" x14ac:dyDescent="0.25">
      <c r="A2620">
        <v>4</v>
      </c>
      <c r="B2620">
        <v>4332</v>
      </c>
      <c r="C2620" s="34" t="s">
        <v>3736</v>
      </c>
      <c r="D2620" s="34" t="s">
        <v>599</v>
      </c>
      <c r="E2620" s="34" t="s">
        <v>21</v>
      </c>
      <c r="F2620" s="34" t="s">
        <v>5894</v>
      </c>
      <c r="G2620" s="34" t="s">
        <v>3351</v>
      </c>
      <c r="H2620" s="34" t="s">
        <v>149</v>
      </c>
      <c r="I2620">
        <v>0.2</v>
      </c>
      <c r="J2620" s="34" t="s">
        <v>6969</v>
      </c>
      <c r="K2620" s="35">
        <v>48092</v>
      </c>
      <c r="L2620">
        <v>757125.06</v>
      </c>
      <c r="M2620">
        <v>0</v>
      </c>
      <c r="N2620">
        <v>-757125.06</v>
      </c>
      <c r="O2620">
        <v>0</v>
      </c>
      <c r="P2620">
        <v>-681412.55</v>
      </c>
      <c r="Q2620">
        <v>0</v>
      </c>
      <c r="R2620">
        <v>0</v>
      </c>
      <c r="S2620">
        <v>0</v>
      </c>
    </row>
    <row r="2621" spans="1:19" x14ac:dyDescent="0.25">
      <c r="A2621">
        <v>4</v>
      </c>
      <c r="B2621">
        <v>4332</v>
      </c>
      <c r="C2621" s="34" t="s">
        <v>3736</v>
      </c>
      <c r="D2621" s="34" t="s">
        <v>350</v>
      </c>
      <c r="E2621" s="34" t="s">
        <v>152</v>
      </c>
      <c r="F2621" s="34" t="s">
        <v>5895</v>
      </c>
      <c r="G2621" s="34" t="s">
        <v>351</v>
      </c>
      <c r="H2621" s="34" t="s">
        <v>104</v>
      </c>
      <c r="I2621">
        <v>0</v>
      </c>
      <c r="J2621" s="34" t="s">
        <v>6969</v>
      </c>
      <c r="K2621" s="35">
        <v>43265</v>
      </c>
      <c r="L2621">
        <v>72923.28</v>
      </c>
      <c r="M2621">
        <v>72923.28</v>
      </c>
      <c r="N2621">
        <v>0</v>
      </c>
      <c r="O2621">
        <v>65630.95</v>
      </c>
      <c r="P2621">
        <v>0</v>
      </c>
      <c r="Q2621">
        <v>5469.25</v>
      </c>
      <c r="R2621">
        <v>5469.25</v>
      </c>
      <c r="S2621">
        <v>0</v>
      </c>
    </row>
    <row r="2622" spans="1:19" x14ac:dyDescent="0.25">
      <c r="A2622">
        <v>4</v>
      </c>
      <c r="B2622">
        <v>4332</v>
      </c>
      <c r="C2622" s="34" t="s">
        <v>3736</v>
      </c>
      <c r="D2622" s="34" t="s">
        <v>1592</v>
      </c>
      <c r="E2622" s="34" t="s">
        <v>48</v>
      </c>
      <c r="F2622" s="34" t="s">
        <v>7789</v>
      </c>
      <c r="G2622" s="34" t="s">
        <v>7790</v>
      </c>
      <c r="H2622" s="34" t="s">
        <v>107</v>
      </c>
      <c r="I2622">
        <v>0.5</v>
      </c>
      <c r="J2622" s="34" t="s">
        <v>6969</v>
      </c>
      <c r="K2622" s="35">
        <v>44319</v>
      </c>
      <c r="L2622">
        <v>29755.49</v>
      </c>
      <c r="M2622">
        <v>21583.39</v>
      </c>
      <c r="N2622">
        <v>-8172.1</v>
      </c>
      <c r="O2622">
        <v>19425.05</v>
      </c>
      <c r="P2622">
        <v>-7354.89</v>
      </c>
      <c r="Q2622">
        <v>2231.66</v>
      </c>
      <c r="R2622">
        <v>2231.66</v>
      </c>
      <c r="S2622">
        <v>0</v>
      </c>
    </row>
    <row r="2623" spans="1:19" x14ac:dyDescent="0.25">
      <c r="A2623">
        <v>4</v>
      </c>
      <c r="B2623">
        <v>4332</v>
      </c>
      <c r="C2623" s="34" t="s">
        <v>3736</v>
      </c>
      <c r="D2623" s="34" t="s">
        <v>426</v>
      </c>
      <c r="E2623" s="34" t="s">
        <v>60</v>
      </c>
      <c r="F2623" s="34" t="s">
        <v>5896</v>
      </c>
      <c r="G2623" s="34" t="s">
        <v>2460</v>
      </c>
      <c r="H2623" s="34" t="s">
        <v>107</v>
      </c>
      <c r="I2623">
        <v>1</v>
      </c>
      <c r="J2623" s="34" t="s">
        <v>6969</v>
      </c>
      <c r="K2623" s="35">
        <v>43781</v>
      </c>
      <c r="L2623">
        <v>62800</v>
      </c>
      <c r="M2623">
        <v>62800</v>
      </c>
      <c r="N2623">
        <v>0</v>
      </c>
      <c r="O2623">
        <v>56520</v>
      </c>
      <c r="P2623">
        <v>0</v>
      </c>
      <c r="Q2623">
        <v>4710</v>
      </c>
      <c r="R2623">
        <v>4710</v>
      </c>
      <c r="S2623">
        <v>0</v>
      </c>
    </row>
    <row r="2624" spans="1:19" x14ac:dyDescent="0.25">
      <c r="A2624">
        <v>4</v>
      </c>
      <c r="B2624">
        <v>4332</v>
      </c>
      <c r="C2624" s="34" t="s">
        <v>3736</v>
      </c>
      <c r="D2624" s="34" t="s">
        <v>2994</v>
      </c>
      <c r="E2624" s="34" t="s">
        <v>152</v>
      </c>
      <c r="F2624" s="34" t="s">
        <v>5897</v>
      </c>
      <c r="G2624" s="34" t="s">
        <v>2995</v>
      </c>
      <c r="H2624" s="34" t="s">
        <v>124</v>
      </c>
      <c r="I2624">
        <v>1</v>
      </c>
      <c r="J2624" s="34" t="s">
        <v>6969</v>
      </c>
      <c r="K2624" s="35">
        <v>48092</v>
      </c>
      <c r="L2624">
        <v>297574</v>
      </c>
      <c r="M2624">
        <v>297574</v>
      </c>
      <c r="N2624">
        <v>0</v>
      </c>
      <c r="O2624">
        <v>267816.59999999998</v>
      </c>
      <c r="P2624">
        <v>0</v>
      </c>
      <c r="Q2624">
        <v>0</v>
      </c>
      <c r="R2624">
        <v>0</v>
      </c>
      <c r="S2624">
        <v>0</v>
      </c>
    </row>
    <row r="2625" spans="1:19" x14ac:dyDescent="0.25">
      <c r="A2625">
        <v>4</v>
      </c>
      <c r="B2625">
        <v>4332</v>
      </c>
      <c r="C2625" s="34" t="s">
        <v>3736</v>
      </c>
      <c r="D2625" s="34" t="s">
        <v>1496</v>
      </c>
      <c r="E2625" s="34" t="s">
        <v>9</v>
      </c>
      <c r="F2625" s="34" t="s">
        <v>5898</v>
      </c>
      <c r="G2625" s="34" t="s">
        <v>2492</v>
      </c>
      <c r="H2625" s="34" t="s">
        <v>100</v>
      </c>
      <c r="I2625">
        <v>1</v>
      </c>
      <c r="J2625" s="34" t="s">
        <v>6969</v>
      </c>
      <c r="K2625" s="35">
        <v>43970</v>
      </c>
      <c r="L2625">
        <v>105024.5</v>
      </c>
      <c r="M2625">
        <v>105024.5</v>
      </c>
      <c r="N2625">
        <v>0</v>
      </c>
      <c r="O2625">
        <v>94522.05</v>
      </c>
      <c r="P2625">
        <v>0</v>
      </c>
      <c r="Q2625">
        <v>7876.84</v>
      </c>
      <c r="R2625">
        <v>7876.84</v>
      </c>
      <c r="S2625">
        <v>0</v>
      </c>
    </row>
    <row r="2626" spans="1:19" x14ac:dyDescent="0.25">
      <c r="A2626">
        <v>4</v>
      </c>
      <c r="B2626">
        <v>4332</v>
      </c>
      <c r="C2626" s="34" t="s">
        <v>3736</v>
      </c>
      <c r="D2626" s="34" t="s">
        <v>48</v>
      </c>
      <c r="E2626" s="34" t="s">
        <v>48</v>
      </c>
      <c r="F2626" s="34" t="s">
        <v>5899</v>
      </c>
      <c r="G2626" s="34" t="s">
        <v>1830</v>
      </c>
      <c r="H2626" s="34" t="s">
        <v>124</v>
      </c>
      <c r="I2626">
        <v>0</v>
      </c>
      <c r="J2626" s="34" t="s">
        <v>6969</v>
      </c>
      <c r="K2626" s="35">
        <v>48092</v>
      </c>
      <c r="L2626">
        <v>10544</v>
      </c>
      <c r="M2626">
        <v>10544</v>
      </c>
      <c r="N2626">
        <v>0</v>
      </c>
      <c r="O2626">
        <v>9489.6</v>
      </c>
      <c r="P2626">
        <v>0</v>
      </c>
      <c r="Q2626">
        <v>790.8</v>
      </c>
      <c r="R2626">
        <v>790.8</v>
      </c>
      <c r="S2626">
        <v>0</v>
      </c>
    </row>
    <row r="2627" spans="1:19" x14ac:dyDescent="0.25">
      <c r="A2627">
        <v>4</v>
      </c>
      <c r="B2627">
        <v>4332</v>
      </c>
      <c r="C2627" s="34" t="s">
        <v>3736</v>
      </c>
      <c r="D2627" s="34" t="s">
        <v>47</v>
      </c>
      <c r="E2627" s="34" t="s">
        <v>48</v>
      </c>
      <c r="F2627" s="34" t="s">
        <v>5900</v>
      </c>
      <c r="G2627" s="34" t="s">
        <v>3321</v>
      </c>
      <c r="H2627" s="34" t="s">
        <v>100</v>
      </c>
      <c r="I2627">
        <v>0.5</v>
      </c>
      <c r="J2627" s="34" t="s">
        <v>6969</v>
      </c>
      <c r="K2627" s="35">
        <v>48092</v>
      </c>
      <c r="L2627">
        <v>284929.09999999998</v>
      </c>
      <c r="M2627">
        <v>284929.09999999998</v>
      </c>
      <c r="N2627">
        <v>0</v>
      </c>
      <c r="O2627">
        <v>256436.19</v>
      </c>
      <c r="P2627">
        <v>0</v>
      </c>
      <c r="Q2627">
        <v>0</v>
      </c>
      <c r="R2627">
        <v>0</v>
      </c>
      <c r="S2627">
        <v>0</v>
      </c>
    </row>
    <row r="2628" spans="1:19" x14ac:dyDescent="0.25">
      <c r="A2628">
        <v>4</v>
      </c>
      <c r="B2628">
        <v>4332</v>
      </c>
      <c r="C2628" s="34" t="s">
        <v>3736</v>
      </c>
      <c r="D2628" s="34" t="s">
        <v>744</v>
      </c>
      <c r="E2628" s="34" t="s">
        <v>25</v>
      </c>
      <c r="F2628" s="34" t="s">
        <v>5901</v>
      </c>
      <c r="G2628" s="34" t="s">
        <v>2725</v>
      </c>
      <c r="H2628" s="34" t="s">
        <v>107</v>
      </c>
      <c r="I2628">
        <v>0.25</v>
      </c>
      <c r="J2628" s="34" t="s">
        <v>6969</v>
      </c>
      <c r="K2628" s="35">
        <v>43678</v>
      </c>
      <c r="L2628">
        <v>21845.14</v>
      </c>
      <c r="M2628">
        <v>21845.14</v>
      </c>
      <c r="N2628">
        <v>0</v>
      </c>
      <c r="O2628">
        <v>19660.63</v>
      </c>
      <c r="P2628">
        <v>0</v>
      </c>
      <c r="Q2628">
        <v>1638.39</v>
      </c>
      <c r="R2628">
        <v>1638.39</v>
      </c>
      <c r="S2628">
        <v>0</v>
      </c>
    </row>
    <row r="2629" spans="1:19" x14ac:dyDescent="0.25">
      <c r="A2629">
        <v>4</v>
      </c>
      <c r="B2629">
        <v>4332</v>
      </c>
      <c r="C2629" s="34" t="s">
        <v>3736</v>
      </c>
      <c r="D2629" s="34" t="s">
        <v>569</v>
      </c>
      <c r="E2629" s="34" t="s">
        <v>82</v>
      </c>
      <c r="F2629" s="34" t="s">
        <v>5902</v>
      </c>
      <c r="G2629" s="34" t="s">
        <v>3461</v>
      </c>
      <c r="H2629" s="34" t="s">
        <v>104</v>
      </c>
      <c r="I2629">
        <v>0</v>
      </c>
      <c r="J2629" s="34" t="s">
        <v>6969</v>
      </c>
      <c r="K2629" s="35">
        <v>48092</v>
      </c>
      <c r="L2629">
        <v>151895.12</v>
      </c>
      <c r="M2629">
        <v>151895.12</v>
      </c>
      <c r="N2629">
        <v>0</v>
      </c>
      <c r="O2629">
        <v>136705.60999999999</v>
      </c>
      <c r="P2629">
        <v>0</v>
      </c>
      <c r="Q2629">
        <v>3523.65</v>
      </c>
      <c r="R2629">
        <v>0</v>
      </c>
      <c r="S2629">
        <v>3523.65</v>
      </c>
    </row>
    <row r="2630" spans="1:19" x14ac:dyDescent="0.25">
      <c r="A2630">
        <v>4</v>
      </c>
      <c r="B2630">
        <v>4332</v>
      </c>
      <c r="C2630" s="34" t="s">
        <v>3736</v>
      </c>
      <c r="D2630" s="34" t="s">
        <v>122</v>
      </c>
      <c r="E2630" s="34" t="s">
        <v>122</v>
      </c>
      <c r="F2630" s="34" t="s">
        <v>7791</v>
      </c>
      <c r="G2630" s="34" t="s">
        <v>141</v>
      </c>
      <c r="H2630" s="34" t="s">
        <v>86</v>
      </c>
      <c r="I2630">
        <v>1</v>
      </c>
      <c r="J2630" s="34" t="s">
        <v>6969</v>
      </c>
      <c r="K2630" s="35">
        <v>43265</v>
      </c>
      <c r="L2630">
        <v>16703.759999999998</v>
      </c>
      <c r="M2630">
        <v>16703.759999999998</v>
      </c>
      <c r="N2630">
        <v>0</v>
      </c>
      <c r="O2630">
        <v>16703.759999999998</v>
      </c>
      <c r="P2630">
        <v>0</v>
      </c>
      <c r="Q2630">
        <v>0</v>
      </c>
      <c r="R2630">
        <v>0</v>
      </c>
      <c r="S2630">
        <v>0</v>
      </c>
    </row>
    <row r="2631" spans="1:19" x14ac:dyDescent="0.25">
      <c r="A2631">
        <v>4</v>
      </c>
      <c r="B2631">
        <v>4332</v>
      </c>
      <c r="C2631" s="34" t="s">
        <v>3736</v>
      </c>
      <c r="D2631" s="34" t="s">
        <v>917</v>
      </c>
      <c r="E2631" s="34" t="s">
        <v>25</v>
      </c>
      <c r="F2631" s="34" t="s">
        <v>5903</v>
      </c>
      <c r="G2631" s="34" t="s">
        <v>2648</v>
      </c>
      <c r="H2631" s="34" t="s">
        <v>107</v>
      </c>
      <c r="I2631">
        <v>1</v>
      </c>
      <c r="J2631" s="34" t="s">
        <v>6969</v>
      </c>
      <c r="K2631" s="35">
        <v>43591</v>
      </c>
      <c r="L2631">
        <v>24598.76</v>
      </c>
      <c r="M2631">
        <v>24598.76</v>
      </c>
      <c r="N2631">
        <v>0</v>
      </c>
      <c r="O2631">
        <v>22138.880000000001</v>
      </c>
      <c r="P2631">
        <v>0</v>
      </c>
      <c r="Q2631">
        <v>1844.91</v>
      </c>
      <c r="R2631">
        <v>1844.91</v>
      </c>
      <c r="S2631">
        <v>0</v>
      </c>
    </row>
    <row r="2632" spans="1:19" x14ac:dyDescent="0.25">
      <c r="A2632">
        <v>4</v>
      </c>
      <c r="B2632">
        <v>4332</v>
      </c>
      <c r="C2632" s="34" t="s">
        <v>3736</v>
      </c>
      <c r="D2632" s="34" t="s">
        <v>1728</v>
      </c>
      <c r="E2632" s="34" t="s">
        <v>122</v>
      </c>
      <c r="F2632" s="34" t="s">
        <v>5904</v>
      </c>
      <c r="G2632" s="34" t="s">
        <v>2788</v>
      </c>
      <c r="H2632" s="34" t="s">
        <v>124</v>
      </c>
      <c r="I2632">
        <v>0.2</v>
      </c>
      <c r="J2632" s="34" t="s">
        <v>6969</v>
      </c>
      <c r="K2632" s="35">
        <v>43671</v>
      </c>
      <c r="L2632">
        <v>115980.84</v>
      </c>
      <c r="M2632">
        <v>115980.84</v>
      </c>
      <c r="N2632">
        <v>0</v>
      </c>
      <c r="O2632">
        <v>104382.76</v>
      </c>
      <c r="P2632">
        <v>0</v>
      </c>
      <c r="Q2632">
        <v>8698.56</v>
      </c>
      <c r="R2632">
        <v>8698.56</v>
      </c>
      <c r="S2632">
        <v>0</v>
      </c>
    </row>
    <row r="2633" spans="1:19" x14ac:dyDescent="0.25">
      <c r="A2633">
        <v>4</v>
      </c>
      <c r="B2633">
        <v>4332</v>
      </c>
      <c r="C2633" s="34" t="s">
        <v>3736</v>
      </c>
      <c r="D2633" s="34" t="s">
        <v>3451</v>
      </c>
      <c r="E2633" s="34" t="s">
        <v>25</v>
      </c>
      <c r="F2633" s="34" t="s">
        <v>5905</v>
      </c>
      <c r="G2633" s="34" t="s">
        <v>3452</v>
      </c>
      <c r="H2633" s="34" t="s">
        <v>149</v>
      </c>
      <c r="I2633">
        <v>0.95</v>
      </c>
      <c r="J2633" s="34" t="s">
        <v>6969</v>
      </c>
      <c r="K2633" s="35">
        <v>43864</v>
      </c>
      <c r="L2633">
        <v>36322.800000000003</v>
      </c>
      <c r="M2633">
        <v>36322.800000000003</v>
      </c>
      <c r="N2633">
        <v>0</v>
      </c>
      <c r="O2633">
        <v>32690.52</v>
      </c>
      <c r="P2633">
        <v>0</v>
      </c>
      <c r="Q2633">
        <v>2724.21</v>
      </c>
      <c r="R2633">
        <v>2724.21</v>
      </c>
      <c r="S2633">
        <v>0</v>
      </c>
    </row>
    <row r="2634" spans="1:19" x14ac:dyDescent="0.25">
      <c r="A2634">
        <v>4</v>
      </c>
      <c r="B2634">
        <v>4332</v>
      </c>
      <c r="C2634" s="34" t="s">
        <v>3736</v>
      </c>
      <c r="D2634" s="34" t="s">
        <v>1438</v>
      </c>
      <c r="E2634" s="34" t="s">
        <v>60</v>
      </c>
      <c r="F2634" s="34" t="s">
        <v>5906</v>
      </c>
      <c r="G2634" s="34" t="s">
        <v>2611</v>
      </c>
      <c r="H2634" s="34" t="s">
        <v>107</v>
      </c>
      <c r="I2634">
        <v>0</v>
      </c>
      <c r="J2634" s="34" t="s">
        <v>6969</v>
      </c>
      <c r="K2634" s="35">
        <v>43678</v>
      </c>
      <c r="L2634">
        <v>9644.82</v>
      </c>
      <c r="M2634">
        <v>9644.82</v>
      </c>
      <c r="N2634">
        <v>0</v>
      </c>
      <c r="O2634">
        <v>8680.34</v>
      </c>
      <c r="P2634">
        <v>0</v>
      </c>
      <c r="Q2634">
        <v>723.36</v>
      </c>
      <c r="R2634">
        <v>723.36</v>
      </c>
      <c r="S2634">
        <v>0</v>
      </c>
    </row>
    <row r="2635" spans="1:19" x14ac:dyDescent="0.25">
      <c r="A2635">
        <v>4</v>
      </c>
      <c r="B2635">
        <v>4332</v>
      </c>
      <c r="C2635" s="34" t="s">
        <v>3736</v>
      </c>
      <c r="D2635" s="34" t="s">
        <v>1514</v>
      </c>
      <c r="E2635" s="34" t="s">
        <v>152</v>
      </c>
      <c r="F2635" s="34" t="s">
        <v>5907</v>
      </c>
      <c r="G2635" s="34" t="s">
        <v>2813</v>
      </c>
      <c r="H2635" s="34" t="s">
        <v>149</v>
      </c>
      <c r="I2635">
        <v>0</v>
      </c>
      <c r="J2635" s="34" t="s">
        <v>6969</v>
      </c>
      <c r="K2635" s="35">
        <v>43882</v>
      </c>
      <c r="L2635">
        <v>65500</v>
      </c>
      <c r="M2635">
        <v>65500</v>
      </c>
      <c r="N2635">
        <v>0</v>
      </c>
      <c r="O2635">
        <v>58950</v>
      </c>
      <c r="P2635">
        <v>0</v>
      </c>
      <c r="Q2635">
        <v>4912.5</v>
      </c>
      <c r="R2635">
        <v>4912.5</v>
      </c>
      <c r="S2635">
        <v>0</v>
      </c>
    </row>
    <row r="2636" spans="1:19" x14ac:dyDescent="0.25">
      <c r="A2636">
        <v>4</v>
      </c>
      <c r="B2636">
        <v>4332</v>
      </c>
      <c r="C2636" s="34" t="s">
        <v>3736</v>
      </c>
      <c r="D2636" s="34" t="s">
        <v>569</v>
      </c>
      <c r="E2636" s="34" t="s">
        <v>82</v>
      </c>
      <c r="F2636" s="34" t="s">
        <v>7792</v>
      </c>
      <c r="G2636" s="34" t="s">
        <v>7793</v>
      </c>
      <c r="H2636" s="34" t="s">
        <v>104</v>
      </c>
      <c r="I2636">
        <v>0.25</v>
      </c>
      <c r="J2636" s="34" t="s">
        <v>6969</v>
      </c>
      <c r="K2636" s="35">
        <v>48092</v>
      </c>
      <c r="L2636">
        <v>408448.59</v>
      </c>
      <c r="M2636">
        <v>408448.59</v>
      </c>
      <c r="N2636">
        <v>0</v>
      </c>
      <c r="O2636">
        <v>367603.73</v>
      </c>
      <c r="P2636">
        <v>0</v>
      </c>
      <c r="Q2636">
        <v>18433.89</v>
      </c>
      <c r="R2636">
        <v>0</v>
      </c>
      <c r="S2636">
        <v>18433.89</v>
      </c>
    </row>
    <row r="2637" spans="1:19" x14ac:dyDescent="0.25">
      <c r="A2637">
        <v>4</v>
      </c>
      <c r="B2637">
        <v>4332</v>
      </c>
      <c r="C2637" s="34" t="s">
        <v>3736</v>
      </c>
      <c r="D2637" s="34" t="s">
        <v>78</v>
      </c>
      <c r="E2637" s="34" t="s">
        <v>76</v>
      </c>
      <c r="F2637" s="34" t="s">
        <v>5908</v>
      </c>
      <c r="G2637" s="34" t="s">
        <v>2723</v>
      </c>
      <c r="H2637" s="34" t="s">
        <v>107</v>
      </c>
      <c r="I2637">
        <v>0</v>
      </c>
      <c r="J2637" s="34" t="s">
        <v>6969</v>
      </c>
      <c r="K2637" s="35">
        <v>43899</v>
      </c>
      <c r="L2637">
        <v>45076.89</v>
      </c>
      <c r="M2637">
        <v>45076.89</v>
      </c>
      <c r="N2637">
        <v>0</v>
      </c>
      <c r="O2637">
        <v>40569.199999999997</v>
      </c>
      <c r="P2637">
        <v>0</v>
      </c>
      <c r="Q2637">
        <v>3380.77</v>
      </c>
      <c r="R2637">
        <v>3380.77</v>
      </c>
      <c r="S2637">
        <v>0</v>
      </c>
    </row>
    <row r="2638" spans="1:19" x14ac:dyDescent="0.25">
      <c r="A2638">
        <v>4</v>
      </c>
      <c r="B2638">
        <v>4332</v>
      </c>
      <c r="C2638" s="34" t="s">
        <v>3736</v>
      </c>
      <c r="D2638" s="34" t="s">
        <v>567</v>
      </c>
      <c r="E2638" s="34" t="s">
        <v>421</v>
      </c>
      <c r="F2638" s="34" t="s">
        <v>5909</v>
      </c>
      <c r="G2638" s="34" t="s">
        <v>2524</v>
      </c>
      <c r="H2638" s="34" t="s">
        <v>107</v>
      </c>
      <c r="I2638">
        <v>1</v>
      </c>
      <c r="J2638" s="34" t="s">
        <v>6969</v>
      </c>
      <c r="K2638" s="35">
        <v>43591</v>
      </c>
      <c r="L2638">
        <v>3515.71</v>
      </c>
      <c r="M2638">
        <v>3515.71</v>
      </c>
      <c r="N2638">
        <v>0</v>
      </c>
      <c r="O2638">
        <v>3164.14</v>
      </c>
      <c r="P2638">
        <v>0</v>
      </c>
      <c r="Q2638">
        <v>263.68</v>
      </c>
      <c r="R2638">
        <v>263.68</v>
      </c>
      <c r="S2638">
        <v>0</v>
      </c>
    </row>
    <row r="2639" spans="1:19" x14ac:dyDescent="0.25">
      <c r="A2639">
        <v>4</v>
      </c>
      <c r="B2639">
        <v>4332</v>
      </c>
      <c r="C2639" s="34" t="s">
        <v>3736</v>
      </c>
      <c r="D2639" s="34" t="s">
        <v>426</v>
      </c>
      <c r="E2639" s="34" t="s">
        <v>60</v>
      </c>
      <c r="F2639" s="34" t="s">
        <v>5910</v>
      </c>
      <c r="G2639" s="34" t="s">
        <v>2475</v>
      </c>
      <c r="H2639" s="34" t="s">
        <v>107</v>
      </c>
      <c r="I2639">
        <v>1</v>
      </c>
      <c r="J2639" s="34" t="s">
        <v>6969</v>
      </c>
      <c r="K2639" s="35">
        <v>43591</v>
      </c>
      <c r="L2639">
        <v>25387.5</v>
      </c>
      <c r="M2639">
        <v>25387.5</v>
      </c>
      <c r="N2639">
        <v>0</v>
      </c>
      <c r="O2639">
        <v>22848.75</v>
      </c>
      <c r="P2639">
        <v>0</v>
      </c>
      <c r="Q2639">
        <v>1904.06</v>
      </c>
      <c r="R2639">
        <v>1904.06</v>
      </c>
      <c r="S2639">
        <v>0</v>
      </c>
    </row>
    <row r="2640" spans="1:19" x14ac:dyDescent="0.25">
      <c r="A2640">
        <v>4</v>
      </c>
      <c r="B2640">
        <v>4332</v>
      </c>
      <c r="C2640" s="34" t="s">
        <v>3736</v>
      </c>
      <c r="D2640" s="34" t="s">
        <v>1022</v>
      </c>
      <c r="E2640" s="34" t="s">
        <v>48</v>
      </c>
      <c r="F2640" s="34" t="s">
        <v>5911</v>
      </c>
      <c r="G2640" s="34" t="s">
        <v>3047</v>
      </c>
      <c r="H2640" s="34" t="s">
        <v>149</v>
      </c>
      <c r="I2640">
        <v>1</v>
      </c>
      <c r="J2640" s="34" t="s">
        <v>6969</v>
      </c>
      <c r="K2640" s="35">
        <v>43781</v>
      </c>
      <c r="L2640">
        <v>48706.879999999997</v>
      </c>
      <c r="M2640">
        <v>48706.879999999997</v>
      </c>
      <c r="N2640">
        <v>0</v>
      </c>
      <c r="O2640">
        <v>43836.19</v>
      </c>
      <c r="P2640">
        <v>0</v>
      </c>
      <c r="Q2640">
        <v>3653.02</v>
      </c>
      <c r="R2640">
        <v>3653.02</v>
      </c>
      <c r="S2640">
        <v>0</v>
      </c>
    </row>
    <row r="2641" spans="1:19" x14ac:dyDescent="0.25">
      <c r="A2641">
        <v>4</v>
      </c>
      <c r="B2641">
        <v>4332</v>
      </c>
      <c r="C2641" s="34" t="s">
        <v>3736</v>
      </c>
      <c r="D2641" s="34" t="s">
        <v>1132</v>
      </c>
      <c r="E2641" s="34" t="s">
        <v>93</v>
      </c>
      <c r="F2641" s="34" t="s">
        <v>5912</v>
      </c>
      <c r="G2641" s="34" t="s">
        <v>2672</v>
      </c>
      <c r="H2641" s="34" t="s">
        <v>100</v>
      </c>
      <c r="I2641">
        <v>0.2</v>
      </c>
      <c r="J2641" s="34" t="s">
        <v>6969</v>
      </c>
      <c r="K2641" s="35">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s="34" t="s">
        <v>3736</v>
      </c>
      <c r="D2642" s="34" t="s">
        <v>577</v>
      </c>
      <c r="E2642" s="34" t="s">
        <v>82</v>
      </c>
      <c r="F2642" s="34" t="s">
        <v>7794</v>
      </c>
      <c r="G2642" s="34" t="s">
        <v>7795</v>
      </c>
      <c r="H2642" s="34" t="s">
        <v>107</v>
      </c>
      <c r="I2642">
        <v>0.2</v>
      </c>
      <c r="J2642" s="34" t="s">
        <v>6969</v>
      </c>
      <c r="K2642" s="35">
        <v>48092</v>
      </c>
      <c r="L2642">
        <v>431367.67</v>
      </c>
      <c r="M2642">
        <v>431367.67</v>
      </c>
      <c r="N2642">
        <v>0</v>
      </c>
      <c r="O2642">
        <v>388230.9</v>
      </c>
      <c r="P2642">
        <v>0</v>
      </c>
      <c r="Q2642">
        <v>0</v>
      </c>
      <c r="R2642">
        <v>0</v>
      </c>
      <c r="S2642">
        <v>0</v>
      </c>
    </row>
    <row r="2643" spans="1:19" x14ac:dyDescent="0.25">
      <c r="A2643">
        <v>4</v>
      </c>
      <c r="B2643">
        <v>4332</v>
      </c>
      <c r="C2643" s="34" t="s">
        <v>3736</v>
      </c>
      <c r="D2643" s="34" t="s">
        <v>927</v>
      </c>
      <c r="E2643" s="34" t="s">
        <v>147</v>
      </c>
      <c r="F2643" s="34" t="s">
        <v>5913</v>
      </c>
      <c r="G2643" s="34" t="s">
        <v>2451</v>
      </c>
      <c r="H2643" s="34" t="s">
        <v>86</v>
      </c>
      <c r="I2643">
        <v>1</v>
      </c>
      <c r="J2643" s="34" t="s">
        <v>6969</v>
      </c>
      <c r="K2643" s="35">
        <v>43654</v>
      </c>
      <c r="L2643">
        <v>42770.77</v>
      </c>
      <c r="M2643">
        <v>42770.77</v>
      </c>
      <c r="N2643">
        <v>0</v>
      </c>
      <c r="O2643">
        <v>38649.69</v>
      </c>
      <c r="P2643">
        <v>0</v>
      </c>
      <c r="Q2643">
        <v>3090.81</v>
      </c>
      <c r="R2643">
        <v>3090.81</v>
      </c>
      <c r="S2643">
        <v>0</v>
      </c>
    </row>
    <row r="2644" spans="1:19" x14ac:dyDescent="0.25">
      <c r="A2644">
        <v>4</v>
      </c>
      <c r="B2644">
        <v>4332</v>
      </c>
      <c r="C2644" s="34" t="s">
        <v>3736</v>
      </c>
      <c r="D2644" s="34" t="s">
        <v>2767</v>
      </c>
      <c r="E2644" s="34" t="s">
        <v>9</v>
      </c>
      <c r="F2644" s="34" t="s">
        <v>7796</v>
      </c>
      <c r="G2644" s="34" t="s">
        <v>7797</v>
      </c>
      <c r="H2644" s="34" t="s">
        <v>86</v>
      </c>
      <c r="I2644">
        <v>1</v>
      </c>
      <c r="J2644" s="34" t="s">
        <v>6969</v>
      </c>
      <c r="K2644" s="35">
        <v>48092</v>
      </c>
      <c r="L2644">
        <v>444580.96</v>
      </c>
      <c r="M2644">
        <v>444580.96</v>
      </c>
      <c r="N2644">
        <v>0</v>
      </c>
      <c r="O2644">
        <v>444580.96</v>
      </c>
      <c r="P2644">
        <v>0</v>
      </c>
      <c r="Q2644">
        <v>0</v>
      </c>
      <c r="R2644">
        <v>0</v>
      </c>
      <c r="S2644">
        <v>0</v>
      </c>
    </row>
    <row r="2645" spans="1:19" x14ac:dyDescent="0.25">
      <c r="A2645">
        <v>4</v>
      </c>
      <c r="B2645">
        <v>4332</v>
      </c>
      <c r="C2645" s="34" t="s">
        <v>3736</v>
      </c>
      <c r="D2645" s="34" t="s">
        <v>567</v>
      </c>
      <c r="E2645" s="34" t="s">
        <v>421</v>
      </c>
      <c r="F2645" s="34" t="s">
        <v>5914</v>
      </c>
      <c r="G2645" s="34" t="s">
        <v>2590</v>
      </c>
      <c r="H2645" s="34" t="s">
        <v>107</v>
      </c>
      <c r="I2645">
        <v>1</v>
      </c>
      <c r="J2645" s="34" t="s">
        <v>6969</v>
      </c>
      <c r="K2645" s="35">
        <v>43591</v>
      </c>
      <c r="L2645">
        <v>6125.12</v>
      </c>
      <c r="M2645">
        <v>6125.12</v>
      </c>
      <c r="N2645">
        <v>0</v>
      </c>
      <c r="O2645">
        <v>5512.61</v>
      </c>
      <c r="P2645">
        <v>0</v>
      </c>
      <c r="Q2645">
        <v>459.38</v>
      </c>
      <c r="R2645">
        <v>459.38</v>
      </c>
      <c r="S2645">
        <v>0</v>
      </c>
    </row>
    <row r="2646" spans="1:19" x14ac:dyDescent="0.25">
      <c r="A2646">
        <v>4</v>
      </c>
      <c r="B2646">
        <v>4332</v>
      </c>
      <c r="C2646" s="34" t="s">
        <v>3736</v>
      </c>
      <c r="D2646" s="34" t="s">
        <v>567</v>
      </c>
      <c r="E2646" s="34" t="s">
        <v>421</v>
      </c>
      <c r="F2646" s="34" t="s">
        <v>5915</v>
      </c>
      <c r="G2646" s="34" t="s">
        <v>2572</v>
      </c>
      <c r="H2646" s="34" t="s">
        <v>107</v>
      </c>
      <c r="I2646">
        <v>1</v>
      </c>
      <c r="J2646" s="34" t="s">
        <v>6969</v>
      </c>
      <c r="K2646" s="35">
        <v>43591</v>
      </c>
      <c r="L2646">
        <v>28375.599999999999</v>
      </c>
      <c r="M2646">
        <v>28375.599999999999</v>
      </c>
      <c r="N2646">
        <v>0</v>
      </c>
      <c r="O2646">
        <v>25538.04</v>
      </c>
      <c r="P2646">
        <v>0</v>
      </c>
      <c r="Q2646">
        <v>2128.17</v>
      </c>
      <c r="R2646">
        <v>2128.17</v>
      </c>
      <c r="S2646">
        <v>0</v>
      </c>
    </row>
    <row r="2647" spans="1:19" x14ac:dyDescent="0.25">
      <c r="A2647">
        <v>4</v>
      </c>
      <c r="B2647">
        <v>4332</v>
      </c>
      <c r="C2647" s="34" t="s">
        <v>3736</v>
      </c>
      <c r="D2647" s="34" t="s">
        <v>1025</v>
      </c>
      <c r="E2647" s="34" t="s">
        <v>152</v>
      </c>
      <c r="F2647" s="34" t="s">
        <v>5916</v>
      </c>
      <c r="G2647" s="34" t="s">
        <v>2882</v>
      </c>
      <c r="H2647" s="34" t="s">
        <v>124</v>
      </c>
      <c r="I2647">
        <v>0</v>
      </c>
      <c r="J2647" s="34" t="s">
        <v>6969</v>
      </c>
      <c r="K2647" s="35">
        <v>48092</v>
      </c>
      <c r="L2647">
        <v>1401135.71</v>
      </c>
      <c r="M2647">
        <v>1401135.71</v>
      </c>
      <c r="N2647">
        <v>0</v>
      </c>
      <c r="O2647">
        <v>1261022.1399999999</v>
      </c>
      <c r="P2647">
        <v>0</v>
      </c>
      <c r="Q2647">
        <v>0</v>
      </c>
      <c r="R2647">
        <v>0</v>
      </c>
      <c r="S2647">
        <v>0</v>
      </c>
    </row>
    <row r="2648" spans="1:19" x14ac:dyDescent="0.25">
      <c r="A2648">
        <v>4</v>
      </c>
      <c r="B2648">
        <v>4332</v>
      </c>
      <c r="C2648" s="34" t="s">
        <v>3736</v>
      </c>
      <c r="D2648" s="34" t="s">
        <v>1899</v>
      </c>
      <c r="E2648" s="34" t="s">
        <v>21</v>
      </c>
      <c r="F2648" s="34" t="s">
        <v>5917</v>
      </c>
      <c r="G2648" s="34" t="s">
        <v>141</v>
      </c>
      <c r="H2648" s="34" t="s">
        <v>86</v>
      </c>
      <c r="I2648">
        <v>1</v>
      </c>
      <c r="J2648" s="34" t="s">
        <v>6969</v>
      </c>
      <c r="K2648" s="35">
        <v>44158</v>
      </c>
      <c r="L2648">
        <v>849953.86</v>
      </c>
      <c r="M2648">
        <v>849940.87</v>
      </c>
      <c r="N2648">
        <v>-12.99</v>
      </c>
      <c r="O2648">
        <v>849278.64</v>
      </c>
      <c r="P2648">
        <v>-25.99</v>
      </c>
      <c r="Q2648">
        <v>509.98</v>
      </c>
      <c r="R2648">
        <v>509.98</v>
      </c>
      <c r="S2648">
        <v>0</v>
      </c>
    </row>
    <row r="2649" spans="1:19" x14ac:dyDescent="0.25">
      <c r="A2649">
        <v>4</v>
      </c>
      <c r="B2649">
        <v>4332</v>
      </c>
      <c r="C2649" s="34" t="s">
        <v>3736</v>
      </c>
      <c r="D2649" s="34" t="s">
        <v>2328</v>
      </c>
      <c r="E2649" s="34" t="s">
        <v>152</v>
      </c>
      <c r="F2649" s="34" t="s">
        <v>5918</v>
      </c>
      <c r="G2649" s="34" t="s">
        <v>8824</v>
      </c>
      <c r="H2649" s="34" t="s">
        <v>124</v>
      </c>
      <c r="I2649">
        <v>0</v>
      </c>
      <c r="J2649" s="34" t="s">
        <v>6969</v>
      </c>
      <c r="K2649" s="35">
        <v>44183</v>
      </c>
      <c r="L2649">
        <v>79423.59</v>
      </c>
      <c r="M2649">
        <v>97032.69</v>
      </c>
      <c r="N2649">
        <v>17609.099999999999</v>
      </c>
      <c r="O2649">
        <v>87329.42</v>
      </c>
      <c r="P2649">
        <v>15848.19</v>
      </c>
      <c r="Q2649">
        <v>7277.4500000000007</v>
      </c>
      <c r="R2649">
        <v>5956.77</v>
      </c>
      <c r="S2649">
        <v>1320.68</v>
      </c>
    </row>
    <row r="2650" spans="1:19" x14ac:dyDescent="0.25">
      <c r="A2650">
        <v>4</v>
      </c>
      <c r="B2650">
        <v>4332</v>
      </c>
      <c r="C2650" s="34" t="s">
        <v>3736</v>
      </c>
      <c r="D2650" s="34" t="s">
        <v>1187</v>
      </c>
      <c r="E2650" s="34" t="s">
        <v>60</v>
      </c>
      <c r="F2650" s="34" t="s">
        <v>5919</v>
      </c>
      <c r="G2650" s="34" t="s">
        <v>2698</v>
      </c>
      <c r="H2650" s="34" t="s">
        <v>107</v>
      </c>
      <c r="I2650">
        <v>0</v>
      </c>
      <c r="J2650" s="34" t="s">
        <v>6969</v>
      </c>
      <c r="K2650" s="35">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s="34" t="s">
        <v>3736</v>
      </c>
      <c r="D2651" s="34" t="s">
        <v>2401</v>
      </c>
      <c r="E2651" s="34" t="s">
        <v>252</v>
      </c>
      <c r="F2651" s="34" t="s">
        <v>7798</v>
      </c>
      <c r="G2651" s="34" t="s">
        <v>7799</v>
      </c>
      <c r="H2651" s="34" t="s">
        <v>124</v>
      </c>
      <c r="I2651">
        <v>1</v>
      </c>
      <c r="J2651" s="34" t="s">
        <v>6969</v>
      </c>
      <c r="K2651" s="35">
        <v>44245</v>
      </c>
      <c r="L2651">
        <v>282585</v>
      </c>
      <c r="M2651">
        <v>288685</v>
      </c>
      <c r="N2651">
        <v>6100</v>
      </c>
      <c r="O2651">
        <v>259816.5</v>
      </c>
      <c r="P2651">
        <v>5490</v>
      </c>
      <c r="Q2651">
        <v>21651.38</v>
      </c>
      <c r="R2651">
        <v>0</v>
      </c>
      <c r="S2651">
        <v>21651.38</v>
      </c>
    </row>
    <row r="2652" spans="1:19" x14ac:dyDescent="0.25">
      <c r="A2652">
        <v>4</v>
      </c>
      <c r="B2652">
        <v>4332</v>
      </c>
      <c r="C2652" s="34" t="s">
        <v>3736</v>
      </c>
      <c r="D2652" s="34" t="s">
        <v>2505</v>
      </c>
      <c r="E2652" s="34" t="s">
        <v>131</v>
      </c>
      <c r="F2652" s="34" t="s">
        <v>5920</v>
      </c>
      <c r="G2652" s="34" t="s">
        <v>141</v>
      </c>
      <c r="H2652" s="34" t="s">
        <v>86</v>
      </c>
      <c r="I2652">
        <v>1</v>
      </c>
      <c r="J2652" s="34" t="s">
        <v>6969</v>
      </c>
      <c r="K2652" s="35">
        <v>43591</v>
      </c>
      <c r="L2652">
        <v>42998.82</v>
      </c>
      <c r="M2652">
        <v>42998.82</v>
      </c>
      <c r="N2652">
        <v>0</v>
      </c>
      <c r="O2652">
        <v>38698.94</v>
      </c>
      <c r="P2652">
        <v>0</v>
      </c>
      <c r="Q2652">
        <v>3224.91</v>
      </c>
      <c r="R2652">
        <v>3224.91</v>
      </c>
      <c r="S2652">
        <v>0</v>
      </c>
    </row>
    <row r="2653" spans="1:19" x14ac:dyDescent="0.25">
      <c r="A2653">
        <v>4</v>
      </c>
      <c r="B2653">
        <v>4332</v>
      </c>
      <c r="C2653" s="34" t="s">
        <v>3736</v>
      </c>
      <c r="D2653" s="34" t="s">
        <v>599</v>
      </c>
      <c r="E2653" s="34" t="s">
        <v>21</v>
      </c>
      <c r="F2653" s="34" t="s">
        <v>5921</v>
      </c>
      <c r="G2653" s="34" t="s">
        <v>3517</v>
      </c>
      <c r="H2653" s="34" t="s">
        <v>149</v>
      </c>
      <c r="I2653">
        <v>0.25</v>
      </c>
      <c r="J2653" s="34" t="s">
        <v>6969</v>
      </c>
      <c r="K2653" s="35">
        <v>48092</v>
      </c>
      <c r="L2653">
        <v>22275636.109999999</v>
      </c>
      <c r="M2653">
        <v>22275636.109999999</v>
      </c>
      <c r="N2653">
        <v>0</v>
      </c>
      <c r="O2653">
        <v>20048072.5</v>
      </c>
      <c r="P2653">
        <v>0</v>
      </c>
      <c r="Q2653">
        <v>92407.359999999986</v>
      </c>
      <c r="R2653">
        <v>11101.57</v>
      </c>
      <c r="S2653">
        <v>81305.789999999994</v>
      </c>
    </row>
    <row r="2654" spans="1:19" x14ac:dyDescent="0.25">
      <c r="A2654">
        <v>4</v>
      </c>
      <c r="B2654">
        <v>4332</v>
      </c>
      <c r="C2654" s="34" t="s">
        <v>3736</v>
      </c>
      <c r="D2654" s="34" t="s">
        <v>223</v>
      </c>
      <c r="E2654" s="34" t="s">
        <v>69</v>
      </c>
      <c r="F2654" s="34" t="s">
        <v>5922</v>
      </c>
      <c r="G2654" s="34" t="s">
        <v>302</v>
      </c>
      <c r="H2654" s="34" t="s">
        <v>107</v>
      </c>
      <c r="I2654">
        <v>0</v>
      </c>
      <c r="J2654" s="34" t="s">
        <v>6969</v>
      </c>
      <c r="K2654" s="35">
        <v>43265</v>
      </c>
      <c r="L2654">
        <v>5964.32</v>
      </c>
      <c r="M2654">
        <v>5964.32</v>
      </c>
      <c r="N2654">
        <v>0</v>
      </c>
      <c r="O2654">
        <v>5367.89</v>
      </c>
      <c r="P2654">
        <v>0</v>
      </c>
      <c r="Q2654">
        <v>447.32</v>
      </c>
      <c r="R2654">
        <v>447.32</v>
      </c>
      <c r="S2654">
        <v>0</v>
      </c>
    </row>
    <row r="2655" spans="1:19" x14ac:dyDescent="0.25">
      <c r="A2655">
        <v>4</v>
      </c>
      <c r="B2655">
        <v>4332</v>
      </c>
      <c r="C2655" s="34" t="s">
        <v>3736</v>
      </c>
      <c r="D2655" s="34" t="s">
        <v>2123</v>
      </c>
      <c r="E2655" s="34" t="s">
        <v>76</v>
      </c>
      <c r="F2655" s="34" t="s">
        <v>5923</v>
      </c>
      <c r="G2655" s="34" t="s">
        <v>2825</v>
      </c>
      <c r="H2655" s="34" t="s">
        <v>104</v>
      </c>
      <c r="I2655">
        <v>0</v>
      </c>
      <c r="J2655" s="34" t="s">
        <v>6969</v>
      </c>
      <c r="K2655" s="35">
        <v>43788</v>
      </c>
      <c r="L2655">
        <v>111552.7</v>
      </c>
      <c r="M2655">
        <v>111552.7</v>
      </c>
      <c r="N2655">
        <v>0</v>
      </c>
      <c r="O2655">
        <v>100397.43</v>
      </c>
      <c r="P2655">
        <v>0</v>
      </c>
      <c r="Q2655">
        <v>8366.4500000000007</v>
      </c>
      <c r="R2655">
        <v>8366.4500000000007</v>
      </c>
      <c r="S2655">
        <v>0</v>
      </c>
    </row>
    <row r="2656" spans="1:19" x14ac:dyDescent="0.25">
      <c r="A2656">
        <v>4</v>
      </c>
      <c r="B2656">
        <v>4332</v>
      </c>
      <c r="C2656" s="34" t="s">
        <v>3736</v>
      </c>
      <c r="D2656" s="34" t="s">
        <v>1705</v>
      </c>
      <c r="E2656" s="34" t="s">
        <v>69</v>
      </c>
      <c r="F2656" s="34" t="s">
        <v>5924</v>
      </c>
      <c r="G2656" s="34" t="s">
        <v>2545</v>
      </c>
      <c r="H2656" s="34" t="s">
        <v>107</v>
      </c>
      <c r="I2656">
        <v>0.1</v>
      </c>
      <c r="J2656" s="34" t="s">
        <v>6969</v>
      </c>
      <c r="K2656" s="35">
        <v>43882</v>
      </c>
      <c r="L2656">
        <v>21280.74</v>
      </c>
      <c r="M2656">
        <v>21280.74</v>
      </c>
      <c r="N2656">
        <v>0</v>
      </c>
      <c r="O2656">
        <v>19152.669999999998</v>
      </c>
      <c r="P2656">
        <v>0</v>
      </c>
      <c r="Q2656">
        <v>1596.06</v>
      </c>
      <c r="R2656">
        <v>1596.06</v>
      </c>
      <c r="S2656">
        <v>0</v>
      </c>
    </row>
    <row r="2657" spans="1:19" x14ac:dyDescent="0.25">
      <c r="A2657">
        <v>4</v>
      </c>
      <c r="B2657">
        <v>4332</v>
      </c>
      <c r="C2657" s="34" t="s">
        <v>3736</v>
      </c>
      <c r="D2657" s="34" t="s">
        <v>795</v>
      </c>
      <c r="E2657" s="34" t="s">
        <v>60</v>
      </c>
      <c r="F2657" s="34" t="s">
        <v>5925</v>
      </c>
      <c r="G2657" s="34" t="s">
        <v>3186</v>
      </c>
      <c r="H2657" s="34" t="s">
        <v>100</v>
      </c>
      <c r="I2657">
        <v>0</v>
      </c>
      <c r="J2657" s="34" t="s">
        <v>6969</v>
      </c>
      <c r="K2657" s="35">
        <v>43917</v>
      </c>
      <c r="L2657">
        <v>91981.93</v>
      </c>
      <c r="M2657">
        <v>91981.93</v>
      </c>
      <c r="N2657">
        <v>0</v>
      </c>
      <c r="O2657">
        <v>82783.740000000005</v>
      </c>
      <c r="P2657">
        <v>0</v>
      </c>
      <c r="Q2657">
        <v>6898.6399999999994</v>
      </c>
      <c r="R2657">
        <v>6898.65</v>
      </c>
      <c r="S2657">
        <v>-0.01</v>
      </c>
    </row>
    <row r="2658" spans="1:19" x14ac:dyDescent="0.25">
      <c r="A2658">
        <v>4</v>
      </c>
      <c r="B2658">
        <v>4332</v>
      </c>
      <c r="C2658" s="34" t="s">
        <v>3736</v>
      </c>
      <c r="D2658" s="34" t="s">
        <v>2328</v>
      </c>
      <c r="E2658" s="34" t="s">
        <v>152</v>
      </c>
      <c r="F2658" s="34" t="s">
        <v>5926</v>
      </c>
      <c r="G2658" s="34" t="s">
        <v>2525</v>
      </c>
      <c r="H2658" s="34" t="s">
        <v>124</v>
      </c>
      <c r="I2658">
        <v>1</v>
      </c>
      <c r="J2658" s="34" t="s">
        <v>6969</v>
      </c>
      <c r="K2658" s="35">
        <v>48092</v>
      </c>
      <c r="L2658">
        <v>146401.01999999999</v>
      </c>
      <c r="M2658">
        <v>146401.01999999999</v>
      </c>
      <c r="N2658">
        <v>0</v>
      </c>
      <c r="O2658">
        <v>131760.92000000001</v>
      </c>
      <c r="P2658">
        <v>0</v>
      </c>
      <c r="Q2658">
        <v>3362.08</v>
      </c>
      <c r="R2658">
        <v>3362.08</v>
      </c>
      <c r="S2658">
        <v>0</v>
      </c>
    </row>
    <row r="2659" spans="1:19" x14ac:dyDescent="0.25">
      <c r="A2659">
        <v>4</v>
      </c>
      <c r="B2659">
        <v>4332</v>
      </c>
      <c r="C2659" s="34" t="s">
        <v>3736</v>
      </c>
      <c r="D2659" s="34" t="s">
        <v>668</v>
      </c>
      <c r="E2659" s="34" t="s">
        <v>93</v>
      </c>
      <c r="F2659" s="34" t="s">
        <v>5927</v>
      </c>
      <c r="G2659" s="34" t="s">
        <v>2666</v>
      </c>
      <c r="H2659" s="34" t="s">
        <v>107</v>
      </c>
      <c r="I2659">
        <v>0.05</v>
      </c>
      <c r="J2659" s="34" t="s">
        <v>6969</v>
      </c>
      <c r="K2659" s="35">
        <v>48092</v>
      </c>
      <c r="L2659">
        <v>0</v>
      </c>
      <c r="M2659">
        <v>0</v>
      </c>
      <c r="N2659">
        <v>0</v>
      </c>
      <c r="O2659">
        <v>0</v>
      </c>
      <c r="P2659">
        <v>0</v>
      </c>
      <c r="Q2659">
        <v>0</v>
      </c>
      <c r="R2659">
        <v>0</v>
      </c>
      <c r="S2659">
        <v>0</v>
      </c>
    </row>
    <row r="2660" spans="1:19" x14ac:dyDescent="0.25">
      <c r="A2660">
        <v>4</v>
      </c>
      <c r="B2660">
        <v>4332</v>
      </c>
      <c r="C2660" s="34" t="s">
        <v>3736</v>
      </c>
      <c r="D2660" s="34" t="s">
        <v>795</v>
      </c>
      <c r="E2660" s="34" t="s">
        <v>60</v>
      </c>
      <c r="F2660" s="34" t="s">
        <v>5928</v>
      </c>
      <c r="G2660" s="34" t="s">
        <v>3459</v>
      </c>
      <c r="H2660" s="34" t="s">
        <v>100</v>
      </c>
      <c r="I2660">
        <v>0</v>
      </c>
      <c r="J2660" s="34" t="s">
        <v>6969</v>
      </c>
      <c r="K2660" s="35">
        <v>44085</v>
      </c>
      <c r="L2660">
        <v>75700.100000000006</v>
      </c>
      <c r="M2660">
        <v>75700.100000000006</v>
      </c>
      <c r="N2660">
        <v>0</v>
      </c>
      <c r="O2660">
        <v>68130.09</v>
      </c>
      <c r="P2660">
        <v>0</v>
      </c>
      <c r="Q2660">
        <v>5677.51</v>
      </c>
      <c r="R2660">
        <v>5677.51</v>
      </c>
      <c r="S2660">
        <v>0</v>
      </c>
    </row>
    <row r="2661" spans="1:19" x14ac:dyDescent="0.25">
      <c r="A2661">
        <v>4</v>
      </c>
      <c r="B2661">
        <v>4332</v>
      </c>
      <c r="C2661" s="34" t="s">
        <v>3736</v>
      </c>
      <c r="D2661" s="34" t="s">
        <v>242</v>
      </c>
      <c r="E2661" s="34" t="s">
        <v>243</v>
      </c>
      <c r="F2661" s="34" t="s">
        <v>5929</v>
      </c>
      <c r="G2661" s="34" t="s">
        <v>342</v>
      </c>
      <c r="H2661" s="34" t="s">
        <v>124</v>
      </c>
      <c r="I2661">
        <v>0</v>
      </c>
      <c r="J2661" s="34" t="s">
        <v>6969</v>
      </c>
      <c r="K2661" s="35">
        <v>43265</v>
      </c>
      <c r="L2661">
        <v>10475.67</v>
      </c>
      <c r="M2661">
        <v>10475.67</v>
      </c>
      <c r="N2661">
        <v>0</v>
      </c>
      <c r="O2661">
        <v>9428.1</v>
      </c>
      <c r="P2661">
        <v>0</v>
      </c>
      <c r="Q2661">
        <v>785.68</v>
      </c>
      <c r="R2661">
        <v>785.67</v>
      </c>
      <c r="S2661">
        <v>0.01</v>
      </c>
    </row>
    <row r="2662" spans="1:19" x14ac:dyDescent="0.25">
      <c r="A2662">
        <v>4</v>
      </c>
      <c r="B2662">
        <v>4332</v>
      </c>
      <c r="C2662" s="34" t="s">
        <v>3736</v>
      </c>
      <c r="D2662" s="34" t="s">
        <v>2541</v>
      </c>
      <c r="E2662" s="34" t="s">
        <v>9</v>
      </c>
      <c r="F2662" s="34" t="s">
        <v>5930</v>
      </c>
      <c r="G2662" s="34" t="s">
        <v>3131</v>
      </c>
      <c r="H2662" s="34" t="s">
        <v>100</v>
      </c>
      <c r="I2662">
        <v>1</v>
      </c>
      <c r="J2662" s="34" t="s">
        <v>6969</v>
      </c>
      <c r="K2662" s="35">
        <v>43781</v>
      </c>
      <c r="L2662">
        <v>49155.13</v>
      </c>
      <c r="M2662">
        <v>49155.13</v>
      </c>
      <c r="N2662">
        <v>0</v>
      </c>
      <c r="O2662">
        <v>44239.62</v>
      </c>
      <c r="P2662">
        <v>0</v>
      </c>
      <c r="Q2662">
        <v>3686.6299999999997</v>
      </c>
      <c r="R2662">
        <v>3686.64</v>
      </c>
      <c r="S2662">
        <v>-0.01</v>
      </c>
    </row>
    <row r="2663" spans="1:19" x14ac:dyDescent="0.25">
      <c r="A2663">
        <v>4</v>
      </c>
      <c r="B2663">
        <v>4332</v>
      </c>
      <c r="C2663" s="34" t="s">
        <v>3736</v>
      </c>
      <c r="D2663" s="34" t="s">
        <v>795</v>
      </c>
      <c r="E2663" s="34" t="s">
        <v>60</v>
      </c>
      <c r="F2663" s="34" t="s">
        <v>5931</v>
      </c>
      <c r="G2663" s="34" t="s">
        <v>2598</v>
      </c>
      <c r="H2663" s="34" t="s">
        <v>124</v>
      </c>
      <c r="I2663">
        <v>0</v>
      </c>
      <c r="J2663" s="34" t="s">
        <v>6969</v>
      </c>
      <c r="K2663" s="35">
        <v>43671</v>
      </c>
      <c r="L2663">
        <v>14218.53</v>
      </c>
      <c r="M2663">
        <v>14218.53</v>
      </c>
      <c r="N2663">
        <v>0</v>
      </c>
      <c r="O2663">
        <v>12796.68</v>
      </c>
      <c r="P2663">
        <v>0</v>
      </c>
      <c r="Q2663">
        <v>1066.3900000000001</v>
      </c>
      <c r="R2663">
        <v>1066.3900000000001</v>
      </c>
      <c r="S2663">
        <v>0</v>
      </c>
    </row>
    <row r="2664" spans="1:19" x14ac:dyDescent="0.25">
      <c r="A2664">
        <v>4</v>
      </c>
      <c r="B2664">
        <v>4332</v>
      </c>
      <c r="C2664" s="34" t="s">
        <v>3736</v>
      </c>
      <c r="D2664" s="34" t="s">
        <v>1639</v>
      </c>
      <c r="E2664" s="34" t="s">
        <v>152</v>
      </c>
      <c r="F2664" s="34" t="s">
        <v>5932</v>
      </c>
      <c r="G2664" s="34" t="s">
        <v>3061</v>
      </c>
      <c r="H2664" s="34" t="s">
        <v>100</v>
      </c>
      <c r="I2664">
        <v>0.02</v>
      </c>
      <c r="J2664" s="34" t="s">
        <v>6969</v>
      </c>
      <c r="K2664" s="35">
        <v>48092</v>
      </c>
      <c r="L2664">
        <v>2639957</v>
      </c>
      <c r="M2664">
        <v>2639957</v>
      </c>
      <c r="N2664">
        <v>0</v>
      </c>
      <c r="O2664">
        <v>2375961.2999999998</v>
      </c>
      <c r="P2664">
        <v>0</v>
      </c>
      <c r="Q2664">
        <v>0</v>
      </c>
      <c r="R2664">
        <v>0</v>
      </c>
      <c r="S2664">
        <v>0</v>
      </c>
    </row>
    <row r="2665" spans="1:19" x14ac:dyDescent="0.25">
      <c r="A2665">
        <v>4</v>
      </c>
      <c r="B2665">
        <v>4332</v>
      </c>
      <c r="C2665" s="34" t="s">
        <v>3736</v>
      </c>
      <c r="D2665" s="34" t="s">
        <v>1592</v>
      </c>
      <c r="E2665" s="34" t="s">
        <v>48</v>
      </c>
      <c r="F2665" s="34" t="s">
        <v>5933</v>
      </c>
      <c r="G2665" s="34" t="s">
        <v>3193</v>
      </c>
      <c r="H2665" s="34" t="s">
        <v>107</v>
      </c>
      <c r="I2665">
        <v>1</v>
      </c>
      <c r="J2665" s="34" t="s">
        <v>6969</v>
      </c>
      <c r="K2665" s="35">
        <v>43781</v>
      </c>
      <c r="L2665">
        <v>38834.54</v>
      </c>
      <c r="M2665">
        <v>38834.54</v>
      </c>
      <c r="N2665">
        <v>0</v>
      </c>
      <c r="O2665">
        <v>34951.089999999997</v>
      </c>
      <c r="P2665">
        <v>0</v>
      </c>
      <c r="Q2665">
        <v>2912.59</v>
      </c>
      <c r="R2665">
        <v>2912.59</v>
      </c>
      <c r="S2665">
        <v>0</v>
      </c>
    </row>
    <row r="2666" spans="1:19" x14ac:dyDescent="0.25">
      <c r="A2666">
        <v>4</v>
      </c>
      <c r="B2666">
        <v>4332</v>
      </c>
      <c r="C2666" s="34" t="s">
        <v>3736</v>
      </c>
      <c r="D2666" s="34" t="s">
        <v>567</v>
      </c>
      <c r="E2666" s="34" t="s">
        <v>421</v>
      </c>
      <c r="F2666" s="34" t="s">
        <v>5934</v>
      </c>
      <c r="G2666" s="34" t="s">
        <v>2587</v>
      </c>
      <c r="H2666" s="34" t="s">
        <v>107</v>
      </c>
      <c r="I2666">
        <v>1</v>
      </c>
      <c r="J2666" s="34" t="s">
        <v>6969</v>
      </c>
      <c r="K2666" s="35">
        <v>43591</v>
      </c>
      <c r="L2666">
        <v>4455.9799999999996</v>
      </c>
      <c r="M2666">
        <v>4455.9799999999996</v>
      </c>
      <c r="N2666">
        <v>0</v>
      </c>
      <c r="O2666">
        <v>4010.38</v>
      </c>
      <c r="P2666">
        <v>0</v>
      </c>
      <c r="Q2666">
        <v>334.2</v>
      </c>
      <c r="R2666">
        <v>334.2</v>
      </c>
      <c r="S2666">
        <v>0</v>
      </c>
    </row>
    <row r="2667" spans="1:19" x14ac:dyDescent="0.25">
      <c r="A2667">
        <v>4</v>
      </c>
      <c r="B2667">
        <v>4332</v>
      </c>
      <c r="C2667" s="34" t="s">
        <v>3736</v>
      </c>
      <c r="D2667" s="34" t="s">
        <v>47</v>
      </c>
      <c r="E2667" s="34" t="s">
        <v>48</v>
      </c>
      <c r="F2667" s="34" t="s">
        <v>5935</v>
      </c>
      <c r="G2667" s="34" t="s">
        <v>643</v>
      </c>
      <c r="H2667" s="34" t="s">
        <v>107</v>
      </c>
      <c r="I2667">
        <v>0</v>
      </c>
      <c r="J2667" s="34" t="s">
        <v>6969</v>
      </c>
      <c r="K2667" s="35">
        <v>48092</v>
      </c>
      <c r="L2667">
        <v>59158.71</v>
      </c>
      <c r="M2667">
        <v>59158.71</v>
      </c>
      <c r="N2667">
        <v>0</v>
      </c>
      <c r="O2667">
        <v>53242.84</v>
      </c>
      <c r="P2667">
        <v>0</v>
      </c>
      <c r="Q2667">
        <v>4436.8999999999996</v>
      </c>
      <c r="R2667">
        <v>4436.8999999999996</v>
      </c>
      <c r="S2667">
        <v>0</v>
      </c>
    </row>
    <row r="2668" spans="1:19" x14ac:dyDescent="0.25">
      <c r="A2668">
        <v>4</v>
      </c>
      <c r="B2668">
        <v>4332</v>
      </c>
      <c r="C2668" s="34" t="s">
        <v>3736</v>
      </c>
      <c r="D2668" s="34" t="s">
        <v>1728</v>
      </c>
      <c r="E2668" s="34" t="s">
        <v>122</v>
      </c>
      <c r="F2668" s="34" t="s">
        <v>5936</v>
      </c>
      <c r="G2668" s="34" t="s">
        <v>2496</v>
      </c>
      <c r="H2668" s="34" t="s">
        <v>124</v>
      </c>
      <c r="I2668">
        <v>1</v>
      </c>
      <c r="J2668" s="34" t="s">
        <v>6969</v>
      </c>
      <c r="K2668" s="35">
        <v>43591</v>
      </c>
      <c r="L2668">
        <v>9449.56</v>
      </c>
      <c r="M2668">
        <v>9449.56</v>
      </c>
      <c r="N2668">
        <v>0</v>
      </c>
      <c r="O2668">
        <v>8504.6</v>
      </c>
      <c r="P2668">
        <v>0</v>
      </c>
      <c r="Q2668">
        <v>708.72</v>
      </c>
      <c r="R2668">
        <v>708.72</v>
      </c>
      <c r="S2668">
        <v>0</v>
      </c>
    </row>
    <row r="2669" spans="1:19" x14ac:dyDescent="0.25">
      <c r="A2669">
        <v>4</v>
      </c>
      <c r="B2669">
        <v>4332</v>
      </c>
      <c r="C2669" s="34" t="s">
        <v>3736</v>
      </c>
      <c r="D2669" s="34" t="s">
        <v>1187</v>
      </c>
      <c r="E2669" s="34" t="s">
        <v>60</v>
      </c>
      <c r="F2669" s="34" t="s">
        <v>7800</v>
      </c>
      <c r="G2669" s="34" t="s">
        <v>7801</v>
      </c>
      <c r="H2669" s="34" t="s">
        <v>107</v>
      </c>
      <c r="I2669">
        <v>0</v>
      </c>
      <c r="J2669" s="34" t="s">
        <v>6969</v>
      </c>
      <c r="K2669" s="35">
        <v>48092</v>
      </c>
      <c r="L2669">
        <v>167395.37</v>
      </c>
      <c r="M2669">
        <v>167395.37</v>
      </c>
      <c r="N2669">
        <v>0</v>
      </c>
      <c r="O2669">
        <v>150655.82999999999</v>
      </c>
      <c r="P2669">
        <v>0</v>
      </c>
      <c r="Q2669">
        <v>0</v>
      </c>
      <c r="R2669">
        <v>0</v>
      </c>
      <c r="S2669">
        <v>0</v>
      </c>
    </row>
    <row r="2670" spans="1:19" x14ac:dyDescent="0.25">
      <c r="A2670">
        <v>4</v>
      </c>
      <c r="B2670">
        <v>4332</v>
      </c>
      <c r="C2670" s="34" t="s">
        <v>3736</v>
      </c>
      <c r="D2670" s="34" t="s">
        <v>1125</v>
      </c>
      <c r="E2670" s="34" t="s">
        <v>9</v>
      </c>
      <c r="F2670" s="34" t="s">
        <v>5937</v>
      </c>
      <c r="G2670" s="34" t="s">
        <v>2603</v>
      </c>
      <c r="H2670" s="34" t="s">
        <v>149</v>
      </c>
      <c r="I2670">
        <v>1</v>
      </c>
      <c r="J2670" s="34" t="s">
        <v>6969</v>
      </c>
      <c r="K2670" s="35">
        <v>43591</v>
      </c>
      <c r="L2670">
        <v>40267.360000000001</v>
      </c>
      <c r="M2670">
        <v>40267.360000000001</v>
      </c>
      <c r="N2670">
        <v>0</v>
      </c>
      <c r="O2670">
        <v>36240.620000000003</v>
      </c>
      <c r="P2670">
        <v>0</v>
      </c>
      <c r="Q2670">
        <v>3020.0600000000004</v>
      </c>
      <c r="R2670">
        <v>3020.05</v>
      </c>
      <c r="S2670">
        <v>0.01</v>
      </c>
    </row>
    <row r="2671" spans="1:19" x14ac:dyDescent="0.25">
      <c r="A2671">
        <v>4</v>
      </c>
      <c r="B2671">
        <v>4332</v>
      </c>
      <c r="C2671" s="34" t="s">
        <v>3736</v>
      </c>
      <c r="D2671" s="34" t="s">
        <v>65</v>
      </c>
      <c r="E2671" s="34" t="s">
        <v>48</v>
      </c>
      <c r="F2671" s="34" t="s">
        <v>7802</v>
      </c>
      <c r="G2671" s="34" t="s">
        <v>7803</v>
      </c>
      <c r="H2671" s="34" t="s">
        <v>86</v>
      </c>
      <c r="I2671">
        <v>1</v>
      </c>
      <c r="J2671" s="34" t="s">
        <v>6969</v>
      </c>
      <c r="K2671" s="35">
        <v>43591</v>
      </c>
      <c r="L2671">
        <v>14482.19</v>
      </c>
      <c r="M2671">
        <v>14482.19</v>
      </c>
      <c r="N2671">
        <v>0</v>
      </c>
      <c r="O2671">
        <v>14482.19</v>
      </c>
      <c r="P2671">
        <v>0</v>
      </c>
      <c r="Q2671">
        <v>0</v>
      </c>
      <c r="R2671">
        <v>0</v>
      </c>
      <c r="S2671">
        <v>0</v>
      </c>
    </row>
    <row r="2672" spans="1:19" x14ac:dyDescent="0.25">
      <c r="A2672">
        <v>4</v>
      </c>
      <c r="B2672">
        <v>4332</v>
      </c>
      <c r="C2672" s="34" t="s">
        <v>3736</v>
      </c>
      <c r="D2672" s="34" t="s">
        <v>567</v>
      </c>
      <c r="E2672" s="34" t="s">
        <v>421</v>
      </c>
      <c r="F2672" s="34" t="s">
        <v>7804</v>
      </c>
      <c r="G2672" s="34" t="s">
        <v>7805</v>
      </c>
      <c r="H2672" s="34" t="s">
        <v>86</v>
      </c>
      <c r="I2672">
        <v>1</v>
      </c>
      <c r="J2672" s="34" t="s">
        <v>6969</v>
      </c>
      <c r="K2672" s="35">
        <v>43871</v>
      </c>
      <c r="L2672">
        <v>332878.21000000002</v>
      </c>
      <c r="M2672">
        <v>332878.21000000002</v>
      </c>
      <c r="N2672">
        <v>0</v>
      </c>
      <c r="O2672">
        <v>332878.21000000002</v>
      </c>
      <c r="P2672">
        <v>0</v>
      </c>
      <c r="Q2672">
        <v>0</v>
      </c>
      <c r="R2672">
        <v>0</v>
      </c>
      <c r="S2672">
        <v>0</v>
      </c>
    </row>
    <row r="2673" spans="1:19" x14ac:dyDescent="0.25">
      <c r="A2673">
        <v>4</v>
      </c>
      <c r="B2673">
        <v>4332</v>
      </c>
      <c r="C2673" s="34" t="s">
        <v>3736</v>
      </c>
      <c r="D2673" s="34" t="s">
        <v>90</v>
      </c>
      <c r="E2673" s="34" t="s">
        <v>9</v>
      </c>
      <c r="F2673" s="34" t="s">
        <v>5938</v>
      </c>
      <c r="G2673" s="34" t="s">
        <v>2511</v>
      </c>
      <c r="H2673" s="34" t="s">
        <v>107</v>
      </c>
      <c r="I2673">
        <v>1</v>
      </c>
      <c r="J2673" s="34" t="s">
        <v>6969</v>
      </c>
      <c r="K2673" s="35">
        <v>43591</v>
      </c>
      <c r="L2673">
        <v>5318.29</v>
      </c>
      <c r="M2673">
        <v>5318.29</v>
      </c>
      <c r="N2673">
        <v>0</v>
      </c>
      <c r="O2673">
        <v>4786.46</v>
      </c>
      <c r="P2673">
        <v>0</v>
      </c>
      <c r="Q2673">
        <v>398.87</v>
      </c>
      <c r="R2673">
        <v>398.87</v>
      </c>
      <c r="S2673">
        <v>0</v>
      </c>
    </row>
    <row r="2674" spans="1:19" x14ac:dyDescent="0.25">
      <c r="A2674">
        <v>4</v>
      </c>
      <c r="B2674">
        <v>4332</v>
      </c>
      <c r="C2674" s="34" t="s">
        <v>3736</v>
      </c>
      <c r="D2674" s="34" t="s">
        <v>1637</v>
      </c>
      <c r="E2674" s="34" t="s">
        <v>313</v>
      </c>
      <c r="F2674" s="34" t="s">
        <v>5939</v>
      </c>
      <c r="G2674" s="34" t="s">
        <v>2509</v>
      </c>
      <c r="H2674" s="34" t="s">
        <v>124</v>
      </c>
      <c r="I2674">
        <v>1</v>
      </c>
      <c r="J2674" s="34" t="s">
        <v>6969</v>
      </c>
      <c r="K2674" s="35">
        <v>43591</v>
      </c>
      <c r="L2674">
        <v>98270.31</v>
      </c>
      <c r="M2674">
        <v>98270.31</v>
      </c>
      <c r="N2674">
        <v>0</v>
      </c>
      <c r="O2674">
        <v>88443.28</v>
      </c>
      <c r="P2674">
        <v>0</v>
      </c>
      <c r="Q2674">
        <v>7370.27</v>
      </c>
      <c r="R2674">
        <v>7370.27</v>
      </c>
      <c r="S2674">
        <v>0</v>
      </c>
    </row>
    <row r="2675" spans="1:19" x14ac:dyDescent="0.25">
      <c r="A2675">
        <v>4</v>
      </c>
      <c r="B2675">
        <v>4332</v>
      </c>
      <c r="C2675" s="34" t="s">
        <v>3736</v>
      </c>
      <c r="D2675" s="34" t="s">
        <v>2254</v>
      </c>
      <c r="E2675" s="34" t="s">
        <v>60</v>
      </c>
      <c r="F2675" s="34" t="s">
        <v>5940</v>
      </c>
      <c r="G2675" s="34" t="s">
        <v>2866</v>
      </c>
      <c r="H2675" s="34" t="s">
        <v>149</v>
      </c>
      <c r="I2675">
        <v>1</v>
      </c>
      <c r="J2675" s="34" t="s">
        <v>6969</v>
      </c>
      <c r="K2675" s="35">
        <v>43902</v>
      </c>
      <c r="L2675">
        <v>447099.26</v>
      </c>
      <c r="M2675">
        <v>447099.26</v>
      </c>
      <c r="N2675">
        <v>0</v>
      </c>
      <c r="O2675">
        <v>402389.33</v>
      </c>
      <c r="P2675">
        <v>0</v>
      </c>
      <c r="Q2675">
        <v>33532.450000000004</v>
      </c>
      <c r="R2675">
        <v>33532.44</v>
      </c>
      <c r="S2675">
        <v>0.01</v>
      </c>
    </row>
    <row r="2676" spans="1:19" x14ac:dyDescent="0.25">
      <c r="A2676">
        <v>4</v>
      </c>
      <c r="B2676">
        <v>4332</v>
      </c>
      <c r="C2676" s="34" t="s">
        <v>3736</v>
      </c>
      <c r="D2676" s="34" t="s">
        <v>984</v>
      </c>
      <c r="E2676" s="34" t="s">
        <v>25</v>
      </c>
      <c r="F2676" s="34" t="s">
        <v>5941</v>
      </c>
      <c r="G2676" s="34" t="s">
        <v>3469</v>
      </c>
      <c r="H2676" s="34" t="s">
        <v>149</v>
      </c>
      <c r="I2676">
        <v>0</v>
      </c>
      <c r="J2676" s="34" t="s">
        <v>6969</v>
      </c>
      <c r="K2676" s="35">
        <v>48092</v>
      </c>
      <c r="L2676">
        <v>1279368.3400000001</v>
      </c>
      <c r="M2676">
        <v>1279368.3400000001</v>
      </c>
      <c r="N2676">
        <v>0</v>
      </c>
      <c r="O2676">
        <v>1151431.51</v>
      </c>
      <c r="P2676">
        <v>0</v>
      </c>
      <c r="Q2676">
        <v>0</v>
      </c>
      <c r="R2676">
        <v>0</v>
      </c>
      <c r="S2676">
        <v>0</v>
      </c>
    </row>
    <row r="2677" spans="1:19" x14ac:dyDescent="0.25">
      <c r="A2677">
        <v>4</v>
      </c>
      <c r="B2677">
        <v>4332</v>
      </c>
      <c r="C2677" s="34" t="s">
        <v>3736</v>
      </c>
      <c r="D2677" s="34" t="s">
        <v>39</v>
      </c>
      <c r="E2677" s="34" t="s">
        <v>9</v>
      </c>
      <c r="F2677" s="34" t="s">
        <v>5942</v>
      </c>
      <c r="G2677" s="34" t="s">
        <v>2485</v>
      </c>
      <c r="H2677" s="34" t="s">
        <v>100</v>
      </c>
      <c r="I2677">
        <v>1</v>
      </c>
      <c r="J2677" s="34" t="s">
        <v>6969</v>
      </c>
      <c r="K2677" s="35">
        <v>43591</v>
      </c>
      <c r="L2677">
        <v>8463.6</v>
      </c>
      <c r="M2677">
        <v>8463.6</v>
      </c>
      <c r="N2677">
        <v>0</v>
      </c>
      <c r="O2677">
        <v>7617.24</v>
      </c>
      <c r="P2677">
        <v>0</v>
      </c>
      <c r="Q2677">
        <v>634.77</v>
      </c>
      <c r="R2677">
        <v>634.77</v>
      </c>
      <c r="S2677">
        <v>0</v>
      </c>
    </row>
    <row r="2678" spans="1:19" x14ac:dyDescent="0.25">
      <c r="A2678">
        <v>4</v>
      </c>
      <c r="B2678">
        <v>4332</v>
      </c>
      <c r="C2678" s="34" t="s">
        <v>3736</v>
      </c>
      <c r="D2678" s="34" t="s">
        <v>917</v>
      </c>
      <c r="E2678" s="34" t="s">
        <v>25</v>
      </c>
      <c r="F2678" s="34" t="s">
        <v>5943</v>
      </c>
      <c r="G2678" s="34" t="s">
        <v>2628</v>
      </c>
      <c r="H2678" s="34" t="s">
        <v>107</v>
      </c>
      <c r="I2678">
        <v>1</v>
      </c>
      <c r="J2678" s="34" t="s">
        <v>6969</v>
      </c>
      <c r="K2678" s="35">
        <v>43591</v>
      </c>
      <c r="L2678">
        <v>12976.47</v>
      </c>
      <c r="M2678">
        <v>12976.47</v>
      </c>
      <c r="N2678">
        <v>0</v>
      </c>
      <c r="O2678">
        <v>11678.82</v>
      </c>
      <c r="P2678">
        <v>0</v>
      </c>
      <c r="Q2678">
        <v>973.24</v>
      </c>
      <c r="R2678">
        <v>973.23</v>
      </c>
      <c r="S2678">
        <v>0.01</v>
      </c>
    </row>
    <row r="2679" spans="1:19" x14ac:dyDescent="0.25">
      <c r="A2679">
        <v>4</v>
      </c>
      <c r="B2679">
        <v>4332</v>
      </c>
      <c r="C2679" s="34" t="s">
        <v>3736</v>
      </c>
      <c r="D2679" s="34" t="s">
        <v>917</v>
      </c>
      <c r="E2679" s="34" t="s">
        <v>25</v>
      </c>
      <c r="F2679" s="34" t="s">
        <v>5944</v>
      </c>
      <c r="G2679" s="34" t="s">
        <v>2654</v>
      </c>
      <c r="H2679" s="34" t="s">
        <v>107</v>
      </c>
      <c r="I2679">
        <v>1</v>
      </c>
      <c r="J2679" s="34" t="s">
        <v>6969</v>
      </c>
      <c r="K2679" s="35">
        <v>43591</v>
      </c>
      <c r="L2679">
        <v>63736.4</v>
      </c>
      <c r="M2679">
        <v>63736.4</v>
      </c>
      <c r="N2679">
        <v>0</v>
      </c>
      <c r="O2679">
        <v>57362.76</v>
      </c>
      <c r="P2679">
        <v>0</v>
      </c>
      <c r="Q2679">
        <v>4780.2299999999996</v>
      </c>
      <c r="R2679">
        <v>4780.2299999999996</v>
      </c>
      <c r="S2679">
        <v>0</v>
      </c>
    </row>
    <row r="2680" spans="1:19" x14ac:dyDescent="0.25">
      <c r="A2680">
        <v>4</v>
      </c>
      <c r="B2680">
        <v>4332</v>
      </c>
      <c r="C2680" s="34" t="s">
        <v>3736</v>
      </c>
      <c r="D2680" s="34" t="s">
        <v>927</v>
      </c>
      <c r="E2680" s="34" t="s">
        <v>147</v>
      </c>
      <c r="F2680" s="34" t="s">
        <v>5945</v>
      </c>
      <c r="G2680" s="34" t="s">
        <v>2817</v>
      </c>
      <c r="H2680" s="34" t="s">
        <v>107</v>
      </c>
      <c r="I2680">
        <v>1</v>
      </c>
      <c r="J2680" s="34" t="s">
        <v>6969</v>
      </c>
      <c r="K2680" s="35">
        <v>43599</v>
      </c>
      <c r="L2680">
        <v>3600</v>
      </c>
      <c r="M2680">
        <v>3600</v>
      </c>
      <c r="N2680">
        <v>0</v>
      </c>
      <c r="O2680">
        <v>3240</v>
      </c>
      <c r="P2680">
        <v>0</v>
      </c>
      <c r="Q2680">
        <v>270</v>
      </c>
      <c r="R2680">
        <v>270</v>
      </c>
      <c r="S2680">
        <v>0</v>
      </c>
    </row>
    <row r="2681" spans="1:19" x14ac:dyDescent="0.25">
      <c r="A2681">
        <v>4</v>
      </c>
      <c r="B2681">
        <v>4332</v>
      </c>
      <c r="C2681" s="34" t="s">
        <v>3736</v>
      </c>
      <c r="D2681" s="34" t="s">
        <v>1592</v>
      </c>
      <c r="E2681" s="34" t="s">
        <v>48</v>
      </c>
      <c r="F2681" s="34" t="s">
        <v>7806</v>
      </c>
      <c r="G2681" s="34" t="s">
        <v>7807</v>
      </c>
      <c r="H2681" s="34" t="s">
        <v>107</v>
      </c>
      <c r="I2681">
        <v>0.55000000000000004</v>
      </c>
      <c r="J2681" s="34" t="s">
        <v>6969</v>
      </c>
      <c r="K2681" s="35">
        <v>48092</v>
      </c>
      <c r="L2681">
        <v>19004.07</v>
      </c>
      <c r="M2681">
        <v>19004.07</v>
      </c>
      <c r="N2681">
        <v>0</v>
      </c>
      <c r="O2681">
        <v>17103.66</v>
      </c>
      <c r="P2681">
        <v>0</v>
      </c>
      <c r="Q2681">
        <v>1425.31</v>
      </c>
      <c r="R2681">
        <v>1425.31</v>
      </c>
      <c r="S2681">
        <v>0</v>
      </c>
    </row>
    <row r="2682" spans="1:19" x14ac:dyDescent="0.25">
      <c r="A2682">
        <v>4</v>
      </c>
      <c r="B2682">
        <v>4332</v>
      </c>
      <c r="C2682" s="34" t="s">
        <v>3736</v>
      </c>
      <c r="D2682" s="34" t="s">
        <v>1592</v>
      </c>
      <c r="E2682" s="34" t="s">
        <v>48</v>
      </c>
      <c r="F2682" s="34" t="s">
        <v>5946</v>
      </c>
      <c r="G2682" s="34" t="s">
        <v>3324</v>
      </c>
      <c r="H2682" s="34" t="s">
        <v>124</v>
      </c>
      <c r="I2682">
        <v>0.1</v>
      </c>
      <c r="J2682" s="34" t="s">
        <v>6969</v>
      </c>
      <c r="K2682" s="35">
        <v>48092</v>
      </c>
      <c r="L2682">
        <v>181724.68</v>
      </c>
      <c r="M2682">
        <v>181724.68</v>
      </c>
      <c r="N2682">
        <v>0</v>
      </c>
      <c r="O2682">
        <v>163552.21</v>
      </c>
      <c r="P2682">
        <v>0</v>
      </c>
      <c r="Q2682">
        <v>0</v>
      </c>
      <c r="R2682">
        <v>0</v>
      </c>
      <c r="S2682">
        <v>0</v>
      </c>
    </row>
    <row r="2683" spans="1:19" x14ac:dyDescent="0.25">
      <c r="A2683">
        <v>4</v>
      </c>
      <c r="B2683">
        <v>4332</v>
      </c>
      <c r="C2683" s="34" t="s">
        <v>3736</v>
      </c>
      <c r="D2683" s="34" t="s">
        <v>39</v>
      </c>
      <c r="E2683" s="34" t="s">
        <v>9</v>
      </c>
      <c r="F2683" s="34" t="s">
        <v>5947</v>
      </c>
      <c r="G2683" s="34" t="s">
        <v>2637</v>
      </c>
      <c r="H2683" s="34" t="s">
        <v>107</v>
      </c>
      <c r="I2683">
        <v>1</v>
      </c>
      <c r="J2683" s="34" t="s">
        <v>6969</v>
      </c>
      <c r="K2683" s="35">
        <v>43591</v>
      </c>
      <c r="L2683">
        <v>5058.6000000000004</v>
      </c>
      <c r="M2683">
        <v>5058.6000000000004</v>
      </c>
      <c r="N2683">
        <v>0</v>
      </c>
      <c r="O2683">
        <v>4552.74</v>
      </c>
      <c r="P2683">
        <v>0</v>
      </c>
      <c r="Q2683">
        <v>379.4</v>
      </c>
      <c r="R2683">
        <v>379.4</v>
      </c>
      <c r="S2683">
        <v>0</v>
      </c>
    </row>
    <row r="2684" spans="1:19" x14ac:dyDescent="0.25">
      <c r="A2684">
        <v>4</v>
      </c>
      <c r="B2684">
        <v>4332</v>
      </c>
      <c r="C2684" s="34" t="s">
        <v>3736</v>
      </c>
      <c r="D2684" s="34" t="s">
        <v>1637</v>
      </c>
      <c r="E2684" s="34" t="s">
        <v>313</v>
      </c>
      <c r="F2684" s="34" t="s">
        <v>5948</v>
      </c>
      <c r="G2684" s="34" t="s">
        <v>2445</v>
      </c>
      <c r="H2684" s="34" t="s">
        <v>124</v>
      </c>
      <c r="I2684">
        <v>1</v>
      </c>
      <c r="J2684" s="34" t="s">
        <v>6969</v>
      </c>
      <c r="K2684" s="35">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s="34" t="s">
        <v>3736</v>
      </c>
      <c r="D2685" s="34" t="s">
        <v>95</v>
      </c>
      <c r="E2685" s="34" t="s">
        <v>93</v>
      </c>
      <c r="F2685" s="34" t="s">
        <v>5949</v>
      </c>
      <c r="G2685" s="34" t="s">
        <v>2581</v>
      </c>
      <c r="H2685" s="34" t="s">
        <v>124</v>
      </c>
      <c r="I2685">
        <v>0.1</v>
      </c>
      <c r="J2685" s="34" t="s">
        <v>6969</v>
      </c>
      <c r="K2685" s="35">
        <v>48092</v>
      </c>
      <c r="L2685">
        <v>194380.68</v>
      </c>
      <c r="M2685">
        <v>194380.68</v>
      </c>
      <c r="N2685">
        <v>0</v>
      </c>
      <c r="O2685">
        <v>174942.61</v>
      </c>
      <c r="P2685">
        <v>0</v>
      </c>
      <c r="Q2685">
        <v>0</v>
      </c>
      <c r="R2685">
        <v>0</v>
      </c>
      <c r="S2685">
        <v>0</v>
      </c>
    </row>
    <row r="2686" spans="1:19" x14ac:dyDescent="0.25">
      <c r="A2686">
        <v>4</v>
      </c>
      <c r="B2686">
        <v>4332</v>
      </c>
      <c r="C2686" s="34" t="s">
        <v>3736</v>
      </c>
      <c r="D2686" s="34" t="s">
        <v>90</v>
      </c>
      <c r="E2686" s="34" t="s">
        <v>9</v>
      </c>
      <c r="F2686" s="34" t="s">
        <v>5950</v>
      </c>
      <c r="G2686" s="34" t="s">
        <v>2547</v>
      </c>
      <c r="H2686" s="34" t="s">
        <v>107</v>
      </c>
      <c r="I2686">
        <v>1</v>
      </c>
      <c r="J2686" s="34" t="s">
        <v>6969</v>
      </c>
      <c r="K2686" s="35">
        <v>43591</v>
      </c>
      <c r="L2686">
        <v>25442.97</v>
      </c>
      <c r="M2686">
        <v>25442.97</v>
      </c>
      <c r="N2686">
        <v>0</v>
      </c>
      <c r="O2686">
        <v>22898.67</v>
      </c>
      <c r="P2686">
        <v>0</v>
      </c>
      <c r="Q2686">
        <v>1908.23</v>
      </c>
      <c r="R2686">
        <v>1908.22</v>
      </c>
      <c r="S2686">
        <v>0.01</v>
      </c>
    </row>
    <row r="2687" spans="1:19" x14ac:dyDescent="0.25">
      <c r="A2687">
        <v>4</v>
      </c>
      <c r="B2687">
        <v>4332</v>
      </c>
      <c r="C2687" s="34" t="s">
        <v>3736</v>
      </c>
      <c r="D2687" s="34" t="s">
        <v>39</v>
      </c>
      <c r="E2687" s="34" t="s">
        <v>9</v>
      </c>
      <c r="F2687" s="34" t="s">
        <v>5951</v>
      </c>
      <c r="G2687" s="34" t="s">
        <v>2523</v>
      </c>
      <c r="H2687" s="34" t="s">
        <v>100</v>
      </c>
      <c r="I2687">
        <v>1</v>
      </c>
      <c r="J2687" s="34" t="s">
        <v>6969</v>
      </c>
      <c r="K2687" s="35">
        <v>43591</v>
      </c>
      <c r="L2687">
        <v>5995.56</v>
      </c>
      <c r="M2687">
        <v>5995.56</v>
      </c>
      <c r="N2687">
        <v>0</v>
      </c>
      <c r="O2687">
        <v>5396</v>
      </c>
      <c r="P2687">
        <v>0</v>
      </c>
      <c r="Q2687">
        <v>449.67</v>
      </c>
      <c r="R2687">
        <v>449.67</v>
      </c>
      <c r="S2687">
        <v>0</v>
      </c>
    </row>
    <row r="2688" spans="1:19" x14ac:dyDescent="0.25">
      <c r="A2688">
        <v>4</v>
      </c>
      <c r="B2688">
        <v>4332</v>
      </c>
      <c r="C2688" s="34" t="s">
        <v>3736</v>
      </c>
      <c r="D2688" s="34" t="s">
        <v>39</v>
      </c>
      <c r="E2688" s="34" t="s">
        <v>9</v>
      </c>
      <c r="F2688" s="34" t="s">
        <v>5952</v>
      </c>
      <c r="G2688" s="34" t="s">
        <v>2514</v>
      </c>
      <c r="H2688" s="34" t="s">
        <v>100</v>
      </c>
      <c r="I2688">
        <v>1</v>
      </c>
      <c r="J2688" s="34" t="s">
        <v>6969</v>
      </c>
      <c r="K2688" s="35">
        <v>43591</v>
      </c>
      <c r="L2688">
        <v>5995.56</v>
      </c>
      <c r="M2688">
        <v>5995.56</v>
      </c>
      <c r="N2688">
        <v>0</v>
      </c>
      <c r="O2688">
        <v>5396</v>
      </c>
      <c r="P2688">
        <v>0</v>
      </c>
      <c r="Q2688">
        <v>449.67</v>
      </c>
      <c r="R2688">
        <v>449.67</v>
      </c>
      <c r="S2688">
        <v>0</v>
      </c>
    </row>
    <row r="2689" spans="1:19" x14ac:dyDescent="0.25">
      <c r="A2689">
        <v>4</v>
      </c>
      <c r="B2689">
        <v>4332</v>
      </c>
      <c r="C2689" s="34" t="s">
        <v>3736</v>
      </c>
      <c r="D2689" s="34" t="s">
        <v>2016</v>
      </c>
      <c r="E2689" s="34" t="s">
        <v>421</v>
      </c>
      <c r="F2689" s="34" t="s">
        <v>5953</v>
      </c>
      <c r="G2689" s="34" t="s">
        <v>2840</v>
      </c>
      <c r="H2689" s="34" t="s">
        <v>100</v>
      </c>
      <c r="I2689">
        <v>1</v>
      </c>
      <c r="J2689" s="34" t="s">
        <v>6969</v>
      </c>
      <c r="K2689" s="35">
        <v>44138</v>
      </c>
      <c r="L2689">
        <v>4200</v>
      </c>
      <c r="M2689">
        <v>4200</v>
      </c>
      <c r="N2689">
        <v>0</v>
      </c>
      <c r="O2689">
        <v>3780</v>
      </c>
      <c r="P2689">
        <v>0</v>
      </c>
      <c r="Q2689">
        <v>315</v>
      </c>
      <c r="R2689">
        <v>315</v>
      </c>
      <c r="S2689">
        <v>0</v>
      </c>
    </row>
    <row r="2690" spans="1:19" x14ac:dyDescent="0.25">
      <c r="A2690">
        <v>4</v>
      </c>
      <c r="B2690">
        <v>4332</v>
      </c>
      <c r="C2690" s="34" t="s">
        <v>3736</v>
      </c>
      <c r="D2690" s="34" t="s">
        <v>668</v>
      </c>
      <c r="E2690" s="34" t="s">
        <v>93</v>
      </c>
      <c r="F2690" s="34" t="s">
        <v>5954</v>
      </c>
      <c r="G2690" s="34" t="s">
        <v>1303</v>
      </c>
      <c r="H2690" s="34" t="s">
        <v>100</v>
      </c>
      <c r="I2690">
        <v>0.5</v>
      </c>
      <c r="J2690" s="34" t="s">
        <v>6969</v>
      </c>
      <c r="K2690" s="35">
        <v>48092</v>
      </c>
      <c r="L2690">
        <v>854850</v>
      </c>
      <c r="M2690">
        <v>854850</v>
      </c>
      <c r="N2690">
        <v>0</v>
      </c>
      <c r="O2690">
        <v>769365</v>
      </c>
      <c r="P2690">
        <v>0</v>
      </c>
      <c r="Q2690">
        <v>64113.75</v>
      </c>
      <c r="R2690">
        <v>0</v>
      </c>
      <c r="S2690">
        <v>64113.75</v>
      </c>
    </row>
    <row r="2691" spans="1:19" x14ac:dyDescent="0.25">
      <c r="A2691">
        <v>4</v>
      </c>
      <c r="B2691">
        <v>4332</v>
      </c>
      <c r="C2691" s="34" t="s">
        <v>3736</v>
      </c>
      <c r="D2691" s="34" t="s">
        <v>39</v>
      </c>
      <c r="E2691" s="34" t="s">
        <v>9</v>
      </c>
      <c r="F2691" s="34" t="s">
        <v>5955</v>
      </c>
      <c r="G2691" s="34" t="s">
        <v>2468</v>
      </c>
      <c r="H2691" s="34" t="s">
        <v>100</v>
      </c>
      <c r="I2691">
        <v>1</v>
      </c>
      <c r="J2691" s="34" t="s">
        <v>6969</v>
      </c>
      <c r="K2691" s="35">
        <v>43591</v>
      </c>
      <c r="L2691">
        <v>5995.57</v>
      </c>
      <c r="M2691">
        <v>5995.57</v>
      </c>
      <c r="N2691">
        <v>0</v>
      </c>
      <c r="O2691">
        <v>5396.01</v>
      </c>
      <c r="P2691">
        <v>0</v>
      </c>
      <c r="Q2691">
        <v>449.67</v>
      </c>
      <c r="R2691">
        <v>449.67</v>
      </c>
      <c r="S2691">
        <v>0</v>
      </c>
    </row>
    <row r="2692" spans="1:19" x14ac:dyDescent="0.25">
      <c r="A2692">
        <v>4</v>
      </c>
      <c r="B2692">
        <v>4332</v>
      </c>
      <c r="C2692" s="34" t="s">
        <v>3736</v>
      </c>
      <c r="D2692" s="34" t="s">
        <v>269</v>
      </c>
      <c r="E2692" s="34" t="s">
        <v>270</v>
      </c>
      <c r="F2692" s="34" t="s">
        <v>5956</v>
      </c>
      <c r="G2692" s="34" t="s">
        <v>466</v>
      </c>
      <c r="H2692" s="34" t="s">
        <v>107</v>
      </c>
      <c r="I2692">
        <v>0</v>
      </c>
      <c r="J2692" s="34" t="s">
        <v>6969</v>
      </c>
      <c r="K2692" s="35">
        <v>43294</v>
      </c>
      <c r="L2692">
        <v>28455.78</v>
      </c>
      <c r="M2692">
        <v>28455.78</v>
      </c>
      <c r="N2692">
        <v>0</v>
      </c>
      <c r="O2692">
        <v>25610.2</v>
      </c>
      <c r="P2692">
        <v>0</v>
      </c>
      <c r="Q2692">
        <v>2134.19</v>
      </c>
      <c r="R2692">
        <v>2134.1799999999998</v>
      </c>
      <c r="S2692">
        <v>0.01</v>
      </c>
    </row>
    <row r="2693" spans="1:19" x14ac:dyDescent="0.25">
      <c r="A2693">
        <v>4</v>
      </c>
      <c r="B2693">
        <v>4332</v>
      </c>
      <c r="C2693" s="34" t="s">
        <v>3736</v>
      </c>
      <c r="D2693" s="34" t="s">
        <v>1860</v>
      </c>
      <c r="E2693" s="34" t="s">
        <v>147</v>
      </c>
      <c r="F2693" s="34" t="s">
        <v>5957</v>
      </c>
      <c r="G2693" s="34" t="s">
        <v>2812</v>
      </c>
      <c r="H2693" s="34" t="s">
        <v>107</v>
      </c>
      <c r="I2693">
        <v>1</v>
      </c>
      <c r="J2693" s="34" t="s">
        <v>6969</v>
      </c>
      <c r="K2693" s="35">
        <v>43671</v>
      </c>
      <c r="L2693">
        <v>104548.14</v>
      </c>
      <c r="M2693">
        <v>104548.14</v>
      </c>
      <c r="N2693">
        <v>0</v>
      </c>
      <c r="O2693">
        <v>94093.33</v>
      </c>
      <c r="P2693">
        <v>0</v>
      </c>
      <c r="Q2693">
        <v>7841.11</v>
      </c>
      <c r="R2693">
        <v>7841.11</v>
      </c>
      <c r="S2693">
        <v>0</v>
      </c>
    </row>
    <row r="2694" spans="1:19" x14ac:dyDescent="0.25">
      <c r="A2694">
        <v>4</v>
      </c>
      <c r="B2694">
        <v>4332</v>
      </c>
      <c r="C2694" s="34" t="s">
        <v>3736</v>
      </c>
      <c r="D2694" s="34" t="s">
        <v>2767</v>
      </c>
      <c r="E2694" s="34" t="s">
        <v>9</v>
      </c>
      <c r="F2694" s="34" t="s">
        <v>5958</v>
      </c>
      <c r="G2694" s="34" t="s">
        <v>2768</v>
      </c>
      <c r="H2694" s="34" t="s">
        <v>86</v>
      </c>
      <c r="I2694">
        <v>1</v>
      </c>
      <c r="J2694" s="34" t="s">
        <v>6969</v>
      </c>
      <c r="K2694" s="35">
        <v>48092</v>
      </c>
      <c r="L2694">
        <v>293535.67</v>
      </c>
      <c r="M2694">
        <v>293535.67</v>
      </c>
      <c r="N2694">
        <v>0</v>
      </c>
      <c r="O2694">
        <v>264182.09999999998</v>
      </c>
      <c r="P2694">
        <v>0</v>
      </c>
      <c r="Q2694">
        <v>22015.18</v>
      </c>
      <c r="R2694">
        <v>22015.18</v>
      </c>
      <c r="S2694">
        <v>0</v>
      </c>
    </row>
    <row r="2695" spans="1:19" x14ac:dyDescent="0.25">
      <c r="A2695">
        <v>4</v>
      </c>
      <c r="B2695">
        <v>4332</v>
      </c>
      <c r="C2695" s="34" t="s">
        <v>3736</v>
      </c>
      <c r="D2695" s="34" t="s">
        <v>2632</v>
      </c>
      <c r="E2695" s="34" t="s">
        <v>152</v>
      </c>
      <c r="F2695" s="34" t="s">
        <v>5959</v>
      </c>
      <c r="G2695" s="34" t="s">
        <v>1300</v>
      </c>
      <c r="H2695" s="34" t="s">
        <v>100</v>
      </c>
      <c r="I2695">
        <v>1</v>
      </c>
      <c r="J2695" s="34" t="s">
        <v>6969</v>
      </c>
      <c r="K2695" s="35">
        <v>43591</v>
      </c>
      <c r="L2695">
        <v>28490</v>
      </c>
      <c r="M2695">
        <v>28490</v>
      </c>
      <c r="N2695">
        <v>0</v>
      </c>
      <c r="O2695">
        <v>25641</v>
      </c>
      <c r="P2695">
        <v>0</v>
      </c>
      <c r="Q2695">
        <v>2136.75</v>
      </c>
      <c r="R2695">
        <v>2136.75</v>
      </c>
      <c r="S2695">
        <v>0</v>
      </c>
    </row>
    <row r="2696" spans="1:19" x14ac:dyDescent="0.25">
      <c r="A2696">
        <v>4</v>
      </c>
      <c r="B2696">
        <v>4332</v>
      </c>
      <c r="C2696" s="34" t="s">
        <v>3736</v>
      </c>
      <c r="D2696" s="34" t="s">
        <v>95</v>
      </c>
      <c r="E2696" s="34" t="s">
        <v>93</v>
      </c>
      <c r="F2696" s="34" t="s">
        <v>5960</v>
      </c>
      <c r="G2696" s="34" t="s">
        <v>2480</v>
      </c>
      <c r="H2696" s="34" t="s">
        <v>100</v>
      </c>
      <c r="I2696">
        <v>1</v>
      </c>
      <c r="J2696" s="34" t="s">
        <v>6969</v>
      </c>
      <c r="K2696" s="35">
        <v>43591</v>
      </c>
      <c r="L2696">
        <v>9207.36</v>
      </c>
      <c r="M2696">
        <v>9207.36</v>
      </c>
      <c r="N2696">
        <v>0</v>
      </c>
      <c r="O2696">
        <v>8286.6200000000008</v>
      </c>
      <c r="P2696">
        <v>0</v>
      </c>
      <c r="Q2696">
        <v>690.56</v>
      </c>
      <c r="R2696">
        <v>690.55</v>
      </c>
      <c r="S2696">
        <v>0.01</v>
      </c>
    </row>
    <row r="2697" spans="1:19" x14ac:dyDescent="0.25">
      <c r="A2697">
        <v>4</v>
      </c>
      <c r="B2697">
        <v>4332</v>
      </c>
      <c r="C2697" s="34" t="s">
        <v>3736</v>
      </c>
      <c r="D2697" s="34" t="s">
        <v>90</v>
      </c>
      <c r="E2697" s="34" t="s">
        <v>9</v>
      </c>
      <c r="F2697" s="34" t="s">
        <v>5961</v>
      </c>
      <c r="G2697" s="34" t="s">
        <v>2597</v>
      </c>
      <c r="H2697" s="34" t="s">
        <v>107</v>
      </c>
      <c r="I2697">
        <v>1</v>
      </c>
      <c r="J2697" s="34" t="s">
        <v>6969</v>
      </c>
      <c r="K2697" s="35">
        <v>43591</v>
      </c>
      <c r="L2697">
        <v>14196.09</v>
      </c>
      <c r="M2697">
        <v>14196.09</v>
      </c>
      <c r="N2697">
        <v>0</v>
      </c>
      <c r="O2697">
        <v>12776.48</v>
      </c>
      <c r="P2697">
        <v>0</v>
      </c>
      <c r="Q2697">
        <v>1064.71</v>
      </c>
      <c r="R2697">
        <v>1064.71</v>
      </c>
      <c r="S2697">
        <v>0</v>
      </c>
    </row>
    <row r="2698" spans="1:19" x14ac:dyDescent="0.25">
      <c r="A2698">
        <v>4</v>
      </c>
      <c r="B2698">
        <v>4332</v>
      </c>
      <c r="C2698" s="34" t="s">
        <v>3736</v>
      </c>
      <c r="D2698" s="34" t="s">
        <v>90</v>
      </c>
      <c r="E2698" s="34" t="s">
        <v>9</v>
      </c>
      <c r="F2698" s="34" t="s">
        <v>5962</v>
      </c>
      <c r="G2698" s="34" t="s">
        <v>2530</v>
      </c>
      <c r="H2698" s="34" t="s">
        <v>107</v>
      </c>
      <c r="I2698">
        <v>1</v>
      </c>
      <c r="J2698" s="34" t="s">
        <v>6969</v>
      </c>
      <c r="K2698" s="35">
        <v>43591</v>
      </c>
      <c r="L2698">
        <v>4114.1000000000004</v>
      </c>
      <c r="M2698">
        <v>4114.1000000000004</v>
      </c>
      <c r="N2698">
        <v>0</v>
      </c>
      <c r="O2698">
        <v>3702.69</v>
      </c>
      <c r="P2698">
        <v>0</v>
      </c>
      <c r="Q2698">
        <v>308.56</v>
      </c>
      <c r="R2698">
        <v>308.56</v>
      </c>
      <c r="S2698">
        <v>0</v>
      </c>
    </row>
    <row r="2699" spans="1:19" x14ac:dyDescent="0.25">
      <c r="A2699">
        <v>4</v>
      </c>
      <c r="B2699">
        <v>4332</v>
      </c>
      <c r="C2699" s="34" t="s">
        <v>3736</v>
      </c>
      <c r="D2699" s="34" t="s">
        <v>2457</v>
      </c>
      <c r="E2699" s="34" t="s">
        <v>782</v>
      </c>
      <c r="F2699" s="34" t="s">
        <v>5963</v>
      </c>
      <c r="G2699" s="34" t="s">
        <v>2534</v>
      </c>
      <c r="H2699" s="34" t="s">
        <v>86</v>
      </c>
      <c r="I2699">
        <v>1</v>
      </c>
      <c r="J2699" s="34" t="s">
        <v>6969</v>
      </c>
      <c r="K2699" s="35">
        <v>43591</v>
      </c>
      <c r="L2699">
        <v>5404.85</v>
      </c>
      <c r="M2699">
        <v>5404.85</v>
      </c>
      <c r="N2699">
        <v>0</v>
      </c>
      <c r="O2699">
        <v>4864.37</v>
      </c>
      <c r="P2699">
        <v>0</v>
      </c>
      <c r="Q2699">
        <v>405.36</v>
      </c>
      <c r="R2699">
        <v>405.36</v>
      </c>
      <c r="S2699">
        <v>0</v>
      </c>
    </row>
    <row r="2700" spans="1:19" x14ac:dyDescent="0.25">
      <c r="A2700">
        <v>4</v>
      </c>
      <c r="B2700">
        <v>4332</v>
      </c>
      <c r="C2700" s="34" t="s">
        <v>3736</v>
      </c>
      <c r="D2700" s="34" t="s">
        <v>917</v>
      </c>
      <c r="E2700" s="34" t="s">
        <v>25</v>
      </c>
      <c r="F2700" s="34" t="s">
        <v>5964</v>
      </c>
      <c r="G2700" s="34" t="s">
        <v>2879</v>
      </c>
      <c r="H2700" s="34" t="s">
        <v>107</v>
      </c>
      <c r="I2700">
        <v>1</v>
      </c>
      <c r="J2700" s="34" t="s">
        <v>6969</v>
      </c>
      <c r="K2700" s="35">
        <v>43781</v>
      </c>
      <c r="L2700">
        <v>25409.95</v>
      </c>
      <c r="M2700">
        <v>25409.95</v>
      </c>
      <c r="N2700">
        <v>0</v>
      </c>
      <c r="O2700">
        <v>22868.959999999999</v>
      </c>
      <c r="P2700">
        <v>0</v>
      </c>
      <c r="Q2700">
        <v>1905.75</v>
      </c>
      <c r="R2700">
        <v>1905.75</v>
      </c>
      <c r="S2700">
        <v>0</v>
      </c>
    </row>
    <row r="2701" spans="1:19" x14ac:dyDescent="0.25">
      <c r="A2701">
        <v>4</v>
      </c>
      <c r="B2701">
        <v>4332</v>
      </c>
      <c r="C2701" s="34" t="s">
        <v>3736</v>
      </c>
      <c r="D2701" s="34" t="s">
        <v>13</v>
      </c>
      <c r="E2701" s="34" t="s">
        <v>9</v>
      </c>
      <c r="F2701" s="34" t="s">
        <v>5965</v>
      </c>
      <c r="G2701" s="34" t="s">
        <v>2566</v>
      </c>
      <c r="H2701" s="34" t="s">
        <v>86</v>
      </c>
      <c r="I2701">
        <v>1</v>
      </c>
      <c r="J2701" s="34" t="s">
        <v>6969</v>
      </c>
      <c r="K2701" s="35">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s="34" t="s">
        <v>3736</v>
      </c>
      <c r="D2702" s="34" t="s">
        <v>917</v>
      </c>
      <c r="E2702" s="34" t="s">
        <v>25</v>
      </c>
      <c r="F2702" s="34" t="s">
        <v>5966</v>
      </c>
      <c r="G2702" s="34" t="s">
        <v>3207</v>
      </c>
      <c r="H2702" s="34" t="s">
        <v>86</v>
      </c>
      <c r="I2702">
        <v>1</v>
      </c>
      <c r="J2702" s="34" t="s">
        <v>6969</v>
      </c>
      <c r="K2702" s="35">
        <v>48092</v>
      </c>
      <c r="L2702">
        <v>3488411.62</v>
      </c>
      <c r="M2702">
        <v>3488411.62</v>
      </c>
      <c r="N2702">
        <v>0</v>
      </c>
      <c r="O2702">
        <v>3139570.46</v>
      </c>
      <c r="P2702">
        <v>0</v>
      </c>
      <c r="Q2702">
        <v>247141.64</v>
      </c>
      <c r="R2702">
        <v>247141.64</v>
      </c>
      <c r="S2702">
        <v>0</v>
      </c>
    </row>
    <row r="2703" spans="1:19" x14ac:dyDescent="0.25">
      <c r="A2703">
        <v>4</v>
      </c>
      <c r="B2703">
        <v>4332</v>
      </c>
      <c r="C2703" s="34" t="s">
        <v>3736</v>
      </c>
      <c r="D2703" s="34" t="s">
        <v>90</v>
      </c>
      <c r="E2703" s="34" t="s">
        <v>9</v>
      </c>
      <c r="F2703" s="34" t="s">
        <v>5967</v>
      </c>
      <c r="G2703" s="34" t="s">
        <v>2537</v>
      </c>
      <c r="H2703" s="34" t="s">
        <v>124</v>
      </c>
      <c r="I2703">
        <v>1</v>
      </c>
      <c r="J2703" s="34" t="s">
        <v>6969</v>
      </c>
      <c r="K2703" s="35">
        <v>43591</v>
      </c>
      <c r="L2703">
        <v>49250</v>
      </c>
      <c r="M2703">
        <v>49250</v>
      </c>
      <c r="N2703">
        <v>0</v>
      </c>
      <c r="O2703">
        <v>44325</v>
      </c>
      <c r="P2703">
        <v>0</v>
      </c>
      <c r="Q2703">
        <v>3693.75</v>
      </c>
      <c r="R2703">
        <v>3693.75</v>
      </c>
      <c r="S2703">
        <v>0</v>
      </c>
    </row>
    <row r="2704" spans="1:19" x14ac:dyDescent="0.25">
      <c r="A2704">
        <v>4</v>
      </c>
      <c r="B2704">
        <v>4332</v>
      </c>
      <c r="C2704" s="34" t="s">
        <v>3736</v>
      </c>
      <c r="D2704" s="34" t="s">
        <v>1637</v>
      </c>
      <c r="E2704" s="34" t="s">
        <v>313</v>
      </c>
      <c r="F2704" s="34" t="s">
        <v>5968</v>
      </c>
      <c r="G2704" s="34" t="s">
        <v>2839</v>
      </c>
      <c r="H2704" s="34" t="s">
        <v>124</v>
      </c>
      <c r="I2704">
        <v>0.15</v>
      </c>
      <c r="J2704" s="34" t="s">
        <v>6969</v>
      </c>
      <c r="K2704" s="35">
        <v>48092</v>
      </c>
      <c r="L2704">
        <v>326199.42</v>
      </c>
      <c r="M2704">
        <v>326199.42</v>
      </c>
      <c r="N2704">
        <v>0</v>
      </c>
      <c r="O2704">
        <v>293579.48</v>
      </c>
      <c r="P2704">
        <v>0</v>
      </c>
      <c r="Q2704">
        <v>16531.490000000002</v>
      </c>
      <c r="R2704">
        <v>16531.490000000002</v>
      </c>
      <c r="S2704">
        <v>0</v>
      </c>
    </row>
    <row r="2705" spans="1:19" x14ac:dyDescent="0.25">
      <c r="A2705">
        <v>4</v>
      </c>
      <c r="B2705">
        <v>4332</v>
      </c>
      <c r="C2705" s="34" t="s">
        <v>3736</v>
      </c>
      <c r="D2705" s="34" t="s">
        <v>39</v>
      </c>
      <c r="E2705" s="34" t="s">
        <v>9</v>
      </c>
      <c r="F2705" s="34" t="s">
        <v>5969</v>
      </c>
      <c r="G2705" s="34" t="s">
        <v>2513</v>
      </c>
      <c r="H2705" s="34" t="s">
        <v>100</v>
      </c>
      <c r="I2705">
        <v>1</v>
      </c>
      <c r="J2705" s="34" t="s">
        <v>6969</v>
      </c>
      <c r="K2705" s="35">
        <v>43591</v>
      </c>
      <c r="L2705">
        <v>5995.56</v>
      </c>
      <c r="M2705">
        <v>5995.56</v>
      </c>
      <c r="N2705">
        <v>0</v>
      </c>
      <c r="O2705">
        <v>5396</v>
      </c>
      <c r="P2705">
        <v>0</v>
      </c>
      <c r="Q2705">
        <v>449.67</v>
      </c>
      <c r="R2705">
        <v>449.67</v>
      </c>
      <c r="S2705">
        <v>0</v>
      </c>
    </row>
    <row r="2706" spans="1:19" x14ac:dyDescent="0.25">
      <c r="A2706">
        <v>4</v>
      </c>
      <c r="B2706">
        <v>4332</v>
      </c>
      <c r="C2706" s="34" t="s">
        <v>3736</v>
      </c>
      <c r="D2706" s="34" t="s">
        <v>39</v>
      </c>
      <c r="E2706" s="34" t="s">
        <v>9</v>
      </c>
      <c r="F2706" s="34" t="s">
        <v>5970</v>
      </c>
      <c r="G2706" s="34" t="s">
        <v>2487</v>
      </c>
      <c r="H2706" s="34" t="s">
        <v>100</v>
      </c>
      <c r="I2706">
        <v>1</v>
      </c>
      <c r="J2706" s="34" t="s">
        <v>6969</v>
      </c>
      <c r="K2706" s="35">
        <v>43591</v>
      </c>
      <c r="L2706">
        <v>5995.56</v>
      </c>
      <c r="M2706">
        <v>5995.56</v>
      </c>
      <c r="N2706">
        <v>0</v>
      </c>
      <c r="O2706">
        <v>5396</v>
      </c>
      <c r="P2706">
        <v>0</v>
      </c>
      <c r="Q2706">
        <v>449.67</v>
      </c>
      <c r="R2706">
        <v>449.67</v>
      </c>
      <c r="S2706">
        <v>0</v>
      </c>
    </row>
    <row r="2707" spans="1:19" x14ac:dyDescent="0.25">
      <c r="A2707">
        <v>4</v>
      </c>
      <c r="B2707">
        <v>4332</v>
      </c>
      <c r="C2707" s="34" t="s">
        <v>3736</v>
      </c>
      <c r="D2707" s="34" t="s">
        <v>48</v>
      </c>
      <c r="E2707" s="34" t="s">
        <v>48</v>
      </c>
      <c r="F2707" s="34" t="s">
        <v>5971</v>
      </c>
      <c r="G2707" s="34" t="s">
        <v>541</v>
      </c>
      <c r="H2707" s="34" t="s">
        <v>107</v>
      </c>
      <c r="I2707">
        <v>1</v>
      </c>
      <c r="J2707" s="34" t="s">
        <v>6969</v>
      </c>
      <c r="K2707" s="35">
        <v>43334</v>
      </c>
      <c r="L2707">
        <v>10000</v>
      </c>
      <c r="M2707">
        <v>10000</v>
      </c>
      <c r="N2707">
        <v>0</v>
      </c>
      <c r="O2707">
        <v>9000</v>
      </c>
      <c r="P2707">
        <v>0</v>
      </c>
      <c r="Q2707">
        <v>750</v>
      </c>
      <c r="R2707">
        <v>750</v>
      </c>
      <c r="S2707">
        <v>0</v>
      </c>
    </row>
    <row r="2708" spans="1:19" x14ac:dyDescent="0.25">
      <c r="A2708">
        <v>4</v>
      </c>
      <c r="B2708">
        <v>4332</v>
      </c>
      <c r="C2708" s="34" t="s">
        <v>3736</v>
      </c>
      <c r="D2708" s="34" t="s">
        <v>119</v>
      </c>
      <c r="E2708" s="34" t="s">
        <v>102</v>
      </c>
      <c r="F2708" s="34" t="s">
        <v>5972</v>
      </c>
      <c r="G2708" s="34" t="s">
        <v>3139</v>
      </c>
      <c r="H2708" s="34" t="s">
        <v>124</v>
      </c>
      <c r="I2708">
        <v>0</v>
      </c>
      <c r="J2708" s="34" t="s">
        <v>6969</v>
      </c>
      <c r="K2708" s="35">
        <v>43852</v>
      </c>
      <c r="L2708">
        <v>96103.16</v>
      </c>
      <c r="M2708">
        <v>96103.16</v>
      </c>
      <c r="N2708">
        <v>0</v>
      </c>
      <c r="O2708">
        <v>86492.84</v>
      </c>
      <c r="P2708">
        <v>0</v>
      </c>
      <c r="Q2708">
        <v>7207.74</v>
      </c>
      <c r="R2708">
        <v>7207.74</v>
      </c>
      <c r="S2708">
        <v>0</v>
      </c>
    </row>
    <row r="2709" spans="1:19" x14ac:dyDescent="0.25">
      <c r="A2709">
        <v>4</v>
      </c>
      <c r="B2709">
        <v>4332</v>
      </c>
      <c r="C2709" s="34" t="s">
        <v>3736</v>
      </c>
      <c r="D2709" s="34" t="s">
        <v>2632</v>
      </c>
      <c r="E2709" s="34" t="s">
        <v>152</v>
      </c>
      <c r="F2709" s="34" t="s">
        <v>5973</v>
      </c>
      <c r="G2709" s="34" t="s">
        <v>2647</v>
      </c>
      <c r="H2709" s="34" t="s">
        <v>100</v>
      </c>
      <c r="I2709">
        <v>1</v>
      </c>
      <c r="J2709" s="34" t="s">
        <v>6969</v>
      </c>
      <c r="K2709" s="35">
        <v>43592</v>
      </c>
      <c r="L2709">
        <v>11800</v>
      </c>
      <c r="M2709">
        <v>11800</v>
      </c>
      <c r="N2709">
        <v>0</v>
      </c>
      <c r="O2709">
        <v>10620</v>
      </c>
      <c r="P2709">
        <v>0</v>
      </c>
      <c r="Q2709">
        <v>885</v>
      </c>
      <c r="R2709">
        <v>885</v>
      </c>
      <c r="S2709">
        <v>0</v>
      </c>
    </row>
    <row r="2710" spans="1:19" x14ac:dyDescent="0.25">
      <c r="A2710">
        <v>4</v>
      </c>
      <c r="B2710">
        <v>4332</v>
      </c>
      <c r="C2710" s="34" t="s">
        <v>3736</v>
      </c>
      <c r="D2710" s="34" t="s">
        <v>90</v>
      </c>
      <c r="E2710" s="34" t="s">
        <v>9</v>
      </c>
      <c r="F2710" s="34" t="s">
        <v>5974</v>
      </c>
      <c r="G2710" s="34" t="s">
        <v>2642</v>
      </c>
      <c r="H2710" s="34" t="s">
        <v>107</v>
      </c>
      <c r="I2710">
        <v>1</v>
      </c>
      <c r="J2710" s="34" t="s">
        <v>6969</v>
      </c>
      <c r="K2710" s="35">
        <v>43592</v>
      </c>
      <c r="L2710">
        <v>16780</v>
      </c>
      <c r="M2710">
        <v>16780</v>
      </c>
      <c r="N2710">
        <v>0</v>
      </c>
      <c r="O2710">
        <v>15102</v>
      </c>
      <c r="P2710">
        <v>0</v>
      </c>
      <c r="Q2710">
        <v>1258.5</v>
      </c>
      <c r="R2710">
        <v>1258.5</v>
      </c>
      <c r="S2710">
        <v>0</v>
      </c>
    </row>
    <row r="2711" spans="1:19" x14ac:dyDescent="0.25">
      <c r="A2711">
        <v>4</v>
      </c>
      <c r="B2711">
        <v>4332</v>
      </c>
      <c r="C2711" s="34" t="s">
        <v>3736</v>
      </c>
      <c r="D2711" s="34" t="s">
        <v>2633</v>
      </c>
      <c r="E2711" s="34" t="s">
        <v>69</v>
      </c>
      <c r="F2711" s="34" t="s">
        <v>5975</v>
      </c>
      <c r="G2711" s="34" t="s">
        <v>2684</v>
      </c>
      <c r="H2711" s="34" t="s">
        <v>124</v>
      </c>
      <c r="I2711">
        <v>0</v>
      </c>
      <c r="J2711" s="34" t="s">
        <v>6969</v>
      </c>
      <c r="K2711" s="35">
        <v>43852</v>
      </c>
      <c r="L2711">
        <v>7376.3</v>
      </c>
      <c r="M2711">
        <v>7376.3</v>
      </c>
      <c r="N2711">
        <v>0</v>
      </c>
      <c r="O2711">
        <v>6638.67</v>
      </c>
      <c r="P2711">
        <v>0</v>
      </c>
      <c r="Q2711">
        <v>553.22</v>
      </c>
      <c r="R2711">
        <v>553.22</v>
      </c>
      <c r="S2711">
        <v>0</v>
      </c>
    </row>
    <row r="2712" spans="1:19" x14ac:dyDescent="0.25">
      <c r="A2712">
        <v>4</v>
      </c>
      <c r="B2712">
        <v>4332</v>
      </c>
      <c r="C2712" s="34" t="s">
        <v>3736</v>
      </c>
      <c r="D2712" s="34" t="s">
        <v>7808</v>
      </c>
      <c r="E2712" s="34" t="s">
        <v>313</v>
      </c>
      <c r="F2712" s="34" t="s">
        <v>7809</v>
      </c>
      <c r="G2712" s="34" t="s">
        <v>7810</v>
      </c>
      <c r="H2712" s="34" t="s">
        <v>107</v>
      </c>
      <c r="I2712">
        <v>1</v>
      </c>
      <c r="J2712" s="34" t="s">
        <v>6969</v>
      </c>
      <c r="K2712" s="35">
        <v>43913</v>
      </c>
      <c r="L2712">
        <v>75132.850000000006</v>
      </c>
      <c r="M2712">
        <v>75132.850000000006</v>
      </c>
      <c r="N2712">
        <v>0</v>
      </c>
      <c r="O2712">
        <v>67619.570000000007</v>
      </c>
      <c r="P2712">
        <v>0</v>
      </c>
      <c r="Q2712">
        <v>5634.96</v>
      </c>
      <c r="R2712">
        <v>5634.96</v>
      </c>
      <c r="S2712">
        <v>0</v>
      </c>
    </row>
    <row r="2713" spans="1:19" x14ac:dyDescent="0.25">
      <c r="A2713">
        <v>4</v>
      </c>
      <c r="B2713">
        <v>4332</v>
      </c>
      <c r="C2713" s="34" t="s">
        <v>3736</v>
      </c>
      <c r="D2713" s="34" t="s">
        <v>2298</v>
      </c>
      <c r="E2713" s="34" t="s">
        <v>60</v>
      </c>
      <c r="F2713" s="34" t="s">
        <v>5976</v>
      </c>
      <c r="G2713" s="34" t="s">
        <v>2744</v>
      </c>
      <c r="H2713" s="34" t="s">
        <v>124</v>
      </c>
      <c r="I2713">
        <v>1</v>
      </c>
      <c r="J2713" s="34" t="s">
        <v>6969</v>
      </c>
      <c r="K2713" s="35">
        <v>48092</v>
      </c>
      <c r="L2713">
        <v>376048.69</v>
      </c>
      <c r="M2713">
        <v>645050</v>
      </c>
      <c r="N2713">
        <v>269001.31</v>
      </c>
      <c r="O2713">
        <v>580545</v>
      </c>
      <c r="P2713">
        <v>242101.18</v>
      </c>
      <c r="Q2713">
        <v>46923</v>
      </c>
      <c r="R2713">
        <v>37953.65</v>
      </c>
      <c r="S2713">
        <v>8969.35</v>
      </c>
    </row>
    <row r="2714" spans="1:19" x14ac:dyDescent="0.25">
      <c r="A2714">
        <v>4</v>
      </c>
      <c r="B2714">
        <v>4332</v>
      </c>
      <c r="C2714" s="34" t="s">
        <v>3736</v>
      </c>
      <c r="D2714" s="34" t="s">
        <v>589</v>
      </c>
      <c r="E2714" s="34" t="s">
        <v>9</v>
      </c>
      <c r="F2714" s="34" t="s">
        <v>5977</v>
      </c>
      <c r="G2714" s="34" t="s">
        <v>590</v>
      </c>
      <c r="H2714" s="34" t="s">
        <v>107</v>
      </c>
      <c r="I2714">
        <v>1</v>
      </c>
      <c r="J2714" s="34" t="s">
        <v>6969</v>
      </c>
      <c r="K2714" s="35">
        <v>43796</v>
      </c>
      <c r="L2714">
        <v>0</v>
      </c>
      <c r="M2714">
        <v>0</v>
      </c>
      <c r="N2714">
        <v>0</v>
      </c>
      <c r="O2714">
        <v>0</v>
      </c>
      <c r="P2714">
        <v>0</v>
      </c>
      <c r="Q2714">
        <v>0</v>
      </c>
      <c r="R2714">
        <v>0</v>
      </c>
      <c r="S2714">
        <v>0</v>
      </c>
    </row>
    <row r="2715" spans="1:19" x14ac:dyDescent="0.25">
      <c r="A2715">
        <v>4</v>
      </c>
      <c r="B2715">
        <v>4332</v>
      </c>
      <c r="C2715" s="34" t="s">
        <v>3736</v>
      </c>
      <c r="D2715" s="34" t="s">
        <v>2689</v>
      </c>
      <c r="E2715" s="34" t="s">
        <v>439</v>
      </c>
      <c r="F2715" s="34" t="s">
        <v>5978</v>
      </c>
      <c r="G2715" s="34" t="s">
        <v>2690</v>
      </c>
      <c r="H2715" s="34" t="s">
        <v>107</v>
      </c>
      <c r="I2715">
        <v>1</v>
      </c>
      <c r="J2715" s="34" t="s">
        <v>6969</v>
      </c>
      <c r="K2715" s="35">
        <v>43678</v>
      </c>
      <c r="L2715">
        <v>6602.74</v>
      </c>
      <c r="M2715">
        <v>6602.74</v>
      </c>
      <c r="N2715">
        <v>0</v>
      </c>
      <c r="O2715">
        <v>5942.47</v>
      </c>
      <c r="P2715">
        <v>0</v>
      </c>
      <c r="Q2715">
        <v>495.21</v>
      </c>
      <c r="R2715">
        <v>495.21</v>
      </c>
      <c r="S2715">
        <v>0</v>
      </c>
    </row>
    <row r="2716" spans="1:19" x14ac:dyDescent="0.25">
      <c r="A2716">
        <v>4</v>
      </c>
      <c r="B2716">
        <v>4332</v>
      </c>
      <c r="C2716" s="34" t="s">
        <v>3736</v>
      </c>
      <c r="D2716" s="34" t="s">
        <v>2632</v>
      </c>
      <c r="E2716" s="34" t="s">
        <v>152</v>
      </c>
      <c r="F2716" s="34" t="s">
        <v>7811</v>
      </c>
      <c r="G2716" s="34" t="s">
        <v>808</v>
      </c>
      <c r="H2716" s="34" t="s">
        <v>86</v>
      </c>
      <c r="I2716">
        <v>1</v>
      </c>
      <c r="J2716" s="34" t="s">
        <v>6969</v>
      </c>
      <c r="K2716" s="35">
        <v>43592</v>
      </c>
      <c r="L2716">
        <v>11374.29</v>
      </c>
      <c r="M2716">
        <v>11374.29</v>
      </c>
      <c r="N2716">
        <v>0</v>
      </c>
      <c r="O2716">
        <v>11374.29</v>
      </c>
      <c r="P2716">
        <v>0</v>
      </c>
      <c r="Q2716">
        <v>0</v>
      </c>
      <c r="R2716">
        <v>0</v>
      </c>
      <c r="S2716">
        <v>0</v>
      </c>
    </row>
    <row r="2717" spans="1:19" x14ac:dyDescent="0.25">
      <c r="A2717">
        <v>4</v>
      </c>
      <c r="B2717">
        <v>4332</v>
      </c>
      <c r="C2717" s="34" t="s">
        <v>3736</v>
      </c>
      <c r="D2717" s="34" t="s">
        <v>1637</v>
      </c>
      <c r="E2717" s="34" t="s">
        <v>313</v>
      </c>
      <c r="F2717" s="34" t="s">
        <v>5979</v>
      </c>
      <c r="G2717" s="34" t="s">
        <v>2481</v>
      </c>
      <c r="H2717" s="34" t="s">
        <v>124</v>
      </c>
      <c r="I2717">
        <v>1</v>
      </c>
      <c r="J2717" s="34" t="s">
        <v>6969</v>
      </c>
      <c r="K2717" s="35">
        <v>43592</v>
      </c>
      <c r="L2717">
        <v>30567.42</v>
      </c>
      <c r="M2717">
        <v>30567.42</v>
      </c>
      <c r="N2717">
        <v>0</v>
      </c>
      <c r="O2717">
        <v>27510.68</v>
      </c>
      <c r="P2717">
        <v>0</v>
      </c>
      <c r="Q2717">
        <v>2292.56</v>
      </c>
      <c r="R2717">
        <v>2292.56</v>
      </c>
      <c r="S2717">
        <v>0</v>
      </c>
    </row>
    <row r="2718" spans="1:19" x14ac:dyDescent="0.25">
      <c r="A2718">
        <v>4</v>
      </c>
      <c r="B2718">
        <v>4332</v>
      </c>
      <c r="C2718" s="34" t="s">
        <v>3736</v>
      </c>
      <c r="D2718" s="34" t="s">
        <v>162</v>
      </c>
      <c r="E2718" s="34" t="s">
        <v>147</v>
      </c>
      <c r="F2718" s="34" t="s">
        <v>5980</v>
      </c>
      <c r="G2718" s="34" t="s">
        <v>482</v>
      </c>
      <c r="H2718" s="34" t="s">
        <v>86</v>
      </c>
      <c r="I2718">
        <v>0</v>
      </c>
      <c r="J2718" s="34" t="s">
        <v>6969</v>
      </c>
      <c r="K2718" s="35">
        <v>43334</v>
      </c>
      <c r="L2718">
        <v>7488.8</v>
      </c>
      <c r="M2718">
        <v>7488.8</v>
      </c>
      <c r="N2718">
        <v>0</v>
      </c>
      <c r="O2718">
        <v>6739.92</v>
      </c>
      <c r="P2718">
        <v>0</v>
      </c>
      <c r="Q2718">
        <v>561.66</v>
      </c>
      <c r="R2718">
        <v>561.66</v>
      </c>
      <c r="S2718">
        <v>0</v>
      </c>
    </row>
    <row r="2719" spans="1:19" x14ac:dyDescent="0.25">
      <c r="A2719">
        <v>4</v>
      </c>
      <c r="B2719">
        <v>4332</v>
      </c>
      <c r="C2719" s="34" t="s">
        <v>3736</v>
      </c>
      <c r="D2719" s="34" t="s">
        <v>220</v>
      </c>
      <c r="E2719" s="34" t="s">
        <v>147</v>
      </c>
      <c r="F2719" s="34" t="s">
        <v>7812</v>
      </c>
      <c r="G2719" s="34" t="s">
        <v>7813</v>
      </c>
      <c r="H2719" s="34" t="s">
        <v>86</v>
      </c>
      <c r="I2719">
        <v>1</v>
      </c>
      <c r="J2719" s="34" t="s">
        <v>6969</v>
      </c>
      <c r="K2719" s="35">
        <v>43803</v>
      </c>
      <c r="L2719">
        <v>17400.91</v>
      </c>
      <c r="M2719">
        <v>17400.91</v>
      </c>
      <c r="N2719">
        <v>0</v>
      </c>
      <c r="O2719">
        <v>17400.91</v>
      </c>
      <c r="P2719">
        <v>0</v>
      </c>
      <c r="Q2719">
        <v>0</v>
      </c>
      <c r="R2719">
        <v>0</v>
      </c>
      <c r="S2719">
        <v>0</v>
      </c>
    </row>
    <row r="2720" spans="1:19" x14ac:dyDescent="0.25">
      <c r="A2720">
        <v>4</v>
      </c>
      <c r="B2720">
        <v>4332</v>
      </c>
      <c r="C2720" s="34" t="s">
        <v>3736</v>
      </c>
      <c r="D2720" s="34" t="s">
        <v>8</v>
      </c>
      <c r="E2720" s="34" t="s">
        <v>9</v>
      </c>
      <c r="F2720" s="34" t="s">
        <v>5981</v>
      </c>
      <c r="G2720" s="34" t="s">
        <v>10</v>
      </c>
      <c r="H2720" s="34" t="s">
        <v>11</v>
      </c>
      <c r="I2720">
        <v>0.05</v>
      </c>
      <c r="J2720" s="34" t="s">
        <v>6970</v>
      </c>
      <c r="K2720" s="35">
        <v>48092</v>
      </c>
      <c r="L2720">
        <v>215769048</v>
      </c>
      <c r="M2720">
        <v>215769048</v>
      </c>
      <c r="N2720">
        <v>0</v>
      </c>
      <c r="O2720">
        <v>161826786</v>
      </c>
      <c r="P2720">
        <v>0</v>
      </c>
      <c r="Q2720">
        <v>5968984.5775000006</v>
      </c>
      <c r="R2720">
        <v>2408381</v>
      </c>
      <c r="S2720">
        <v>3560603.5775000001</v>
      </c>
    </row>
    <row r="2721" spans="1:19" x14ac:dyDescent="0.25">
      <c r="A2721">
        <v>4</v>
      </c>
      <c r="B2721">
        <v>4332</v>
      </c>
      <c r="C2721" s="34" t="s">
        <v>3736</v>
      </c>
      <c r="D2721" s="34" t="s">
        <v>2401</v>
      </c>
      <c r="E2721" s="34" t="s">
        <v>252</v>
      </c>
      <c r="F2721" s="34" t="s">
        <v>5982</v>
      </c>
      <c r="G2721" s="34" t="s">
        <v>1225</v>
      </c>
      <c r="H2721" s="34" t="s">
        <v>124</v>
      </c>
      <c r="I2721">
        <v>1</v>
      </c>
      <c r="J2721" s="34" t="s">
        <v>6969</v>
      </c>
      <c r="K2721" s="35">
        <v>44137</v>
      </c>
      <c r="L2721">
        <v>310649.05</v>
      </c>
      <c r="M2721">
        <v>138158.98000000001</v>
      </c>
      <c r="N2721">
        <v>-172490.07</v>
      </c>
      <c r="O2721">
        <v>124343.09</v>
      </c>
      <c r="P2721">
        <v>-155241.06</v>
      </c>
      <c r="Q2721">
        <v>10361.92</v>
      </c>
      <c r="R2721">
        <v>10361.92</v>
      </c>
      <c r="S2721">
        <v>0</v>
      </c>
    </row>
    <row r="2722" spans="1:19" x14ac:dyDescent="0.25">
      <c r="A2722">
        <v>4</v>
      </c>
      <c r="B2722">
        <v>4332</v>
      </c>
      <c r="C2722" s="34" t="s">
        <v>3736</v>
      </c>
      <c r="D2722" s="34" t="s">
        <v>327</v>
      </c>
      <c r="E2722" s="34" t="s">
        <v>9</v>
      </c>
      <c r="F2722" s="34" t="s">
        <v>5983</v>
      </c>
      <c r="G2722" s="34" t="s">
        <v>3400</v>
      </c>
      <c r="H2722" s="34" t="s">
        <v>107</v>
      </c>
      <c r="I2722">
        <v>1</v>
      </c>
      <c r="J2722" s="34" t="s">
        <v>6969</v>
      </c>
      <c r="K2722" s="35">
        <v>48092</v>
      </c>
      <c r="L2722">
        <v>372742.67</v>
      </c>
      <c r="M2722">
        <v>886020.19</v>
      </c>
      <c r="N2722">
        <v>513277.52</v>
      </c>
      <c r="O2722">
        <v>797418.17</v>
      </c>
      <c r="P2722">
        <v>461949.77</v>
      </c>
      <c r="Q2722">
        <v>61197.5</v>
      </c>
      <c r="R2722">
        <v>61197.5</v>
      </c>
      <c r="S2722">
        <v>0</v>
      </c>
    </row>
    <row r="2723" spans="1:19" x14ac:dyDescent="0.25">
      <c r="A2723">
        <v>4</v>
      </c>
      <c r="B2723">
        <v>4332</v>
      </c>
      <c r="C2723" s="34" t="s">
        <v>3736</v>
      </c>
      <c r="D2723" s="34" t="s">
        <v>39</v>
      </c>
      <c r="E2723" s="34" t="s">
        <v>9</v>
      </c>
      <c r="F2723" s="34" t="s">
        <v>5984</v>
      </c>
      <c r="G2723" s="34" t="s">
        <v>2500</v>
      </c>
      <c r="H2723" s="34" t="s">
        <v>100</v>
      </c>
      <c r="I2723">
        <v>1</v>
      </c>
      <c r="J2723" s="34" t="s">
        <v>6969</v>
      </c>
      <c r="K2723" s="35">
        <v>43592</v>
      </c>
      <c r="L2723">
        <v>17140.150000000001</v>
      </c>
      <c r="M2723">
        <v>17140.150000000001</v>
      </c>
      <c r="N2723">
        <v>0</v>
      </c>
      <c r="O2723">
        <v>15426.14</v>
      </c>
      <c r="P2723">
        <v>0</v>
      </c>
      <c r="Q2723">
        <v>1285.51</v>
      </c>
      <c r="R2723">
        <v>1285.51</v>
      </c>
      <c r="S2723">
        <v>0</v>
      </c>
    </row>
    <row r="2724" spans="1:19" x14ac:dyDescent="0.25">
      <c r="A2724">
        <v>4</v>
      </c>
      <c r="B2724">
        <v>4332</v>
      </c>
      <c r="C2724" s="34" t="s">
        <v>3736</v>
      </c>
      <c r="D2724" s="34" t="s">
        <v>39</v>
      </c>
      <c r="E2724" s="34" t="s">
        <v>9</v>
      </c>
      <c r="F2724" s="34" t="s">
        <v>5985</v>
      </c>
      <c r="G2724" s="34" t="s">
        <v>2486</v>
      </c>
      <c r="H2724" s="34" t="s">
        <v>100</v>
      </c>
      <c r="I2724">
        <v>1</v>
      </c>
      <c r="J2724" s="34" t="s">
        <v>6969</v>
      </c>
      <c r="K2724" s="35">
        <v>43592</v>
      </c>
      <c r="L2724">
        <v>11521.25</v>
      </c>
      <c r="M2724">
        <v>11521.25</v>
      </c>
      <c r="N2724">
        <v>0</v>
      </c>
      <c r="O2724">
        <v>10369.129999999999</v>
      </c>
      <c r="P2724">
        <v>0</v>
      </c>
      <c r="Q2724">
        <v>864.09</v>
      </c>
      <c r="R2724">
        <v>864.09</v>
      </c>
      <c r="S2724">
        <v>0</v>
      </c>
    </row>
    <row r="2725" spans="1:19" x14ac:dyDescent="0.25">
      <c r="A2725">
        <v>4</v>
      </c>
      <c r="B2725">
        <v>4332</v>
      </c>
      <c r="C2725" s="34" t="s">
        <v>3736</v>
      </c>
      <c r="D2725" s="34" t="s">
        <v>426</v>
      </c>
      <c r="E2725" s="34" t="s">
        <v>60</v>
      </c>
      <c r="F2725" s="34" t="s">
        <v>5986</v>
      </c>
      <c r="G2725" s="34" t="s">
        <v>2517</v>
      </c>
      <c r="H2725" s="34" t="s">
        <v>107</v>
      </c>
      <c r="I2725">
        <v>1</v>
      </c>
      <c r="J2725" s="34" t="s">
        <v>6969</v>
      </c>
      <c r="K2725" s="35">
        <v>43592</v>
      </c>
      <c r="L2725">
        <v>6175</v>
      </c>
      <c r="M2725">
        <v>6175</v>
      </c>
      <c r="N2725">
        <v>0</v>
      </c>
      <c r="O2725">
        <v>5557.5</v>
      </c>
      <c r="P2725">
        <v>0</v>
      </c>
      <c r="Q2725">
        <v>463.13</v>
      </c>
      <c r="R2725">
        <v>463.13</v>
      </c>
      <c r="S2725">
        <v>0</v>
      </c>
    </row>
    <row r="2726" spans="1:19" x14ac:dyDescent="0.25">
      <c r="A2726">
        <v>4</v>
      </c>
      <c r="B2726">
        <v>4332</v>
      </c>
      <c r="C2726" s="34" t="s">
        <v>3736</v>
      </c>
      <c r="D2726" s="34" t="s">
        <v>39</v>
      </c>
      <c r="E2726" s="34" t="s">
        <v>9</v>
      </c>
      <c r="F2726" s="34" t="s">
        <v>5987</v>
      </c>
      <c r="G2726" s="34" t="s">
        <v>2522</v>
      </c>
      <c r="H2726" s="34" t="s">
        <v>100</v>
      </c>
      <c r="I2726">
        <v>1</v>
      </c>
      <c r="J2726" s="34" t="s">
        <v>6969</v>
      </c>
      <c r="K2726" s="35">
        <v>43592</v>
      </c>
      <c r="L2726">
        <v>16420.96</v>
      </c>
      <c r="M2726">
        <v>16420.96</v>
      </c>
      <c r="N2726">
        <v>0</v>
      </c>
      <c r="O2726">
        <v>14778.86</v>
      </c>
      <c r="P2726">
        <v>0</v>
      </c>
      <c r="Q2726">
        <v>1231.58</v>
      </c>
      <c r="R2726">
        <v>1231.57</v>
      </c>
      <c r="S2726">
        <v>0.01</v>
      </c>
    </row>
    <row r="2727" spans="1:19" x14ac:dyDescent="0.25">
      <c r="A2727">
        <v>4</v>
      </c>
      <c r="B2727">
        <v>4332</v>
      </c>
      <c r="C2727" s="34" t="s">
        <v>3736</v>
      </c>
      <c r="D2727" s="34" t="s">
        <v>39</v>
      </c>
      <c r="E2727" s="34" t="s">
        <v>9</v>
      </c>
      <c r="F2727" s="34" t="s">
        <v>5988</v>
      </c>
      <c r="G2727" s="34" t="s">
        <v>2501</v>
      </c>
      <c r="H2727" s="34" t="s">
        <v>100</v>
      </c>
      <c r="I2727">
        <v>1</v>
      </c>
      <c r="J2727" s="34" t="s">
        <v>6969</v>
      </c>
      <c r="K2727" s="35">
        <v>43592</v>
      </c>
      <c r="L2727">
        <v>5995.57</v>
      </c>
      <c r="M2727">
        <v>5995.57</v>
      </c>
      <c r="N2727">
        <v>0</v>
      </c>
      <c r="O2727">
        <v>5396.01</v>
      </c>
      <c r="P2727">
        <v>0</v>
      </c>
      <c r="Q2727">
        <v>449.67</v>
      </c>
      <c r="R2727">
        <v>449.67</v>
      </c>
      <c r="S2727">
        <v>0</v>
      </c>
    </row>
    <row r="2728" spans="1:19" x14ac:dyDescent="0.25">
      <c r="A2728">
        <v>4</v>
      </c>
      <c r="B2728">
        <v>4332</v>
      </c>
      <c r="C2728" s="34" t="s">
        <v>3736</v>
      </c>
      <c r="D2728" s="34" t="s">
        <v>90</v>
      </c>
      <c r="E2728" s="34" t="s">
        <v>9</v>
      </c>
      <c r="F2728" s="34" t="s">
        <v>5989</v>
      </c>
      <c r="G2728" s="34" t="s">
        <v>2622</v>
      </c>
      <c r="H2728" s="34" t="s">
        <v>107</v>
      </c>
      <c r="I2728">
        <v>1</v>
      </c>
      <c r="J2728" s="34" t="s">
        <v>6969</v>
      </c>
      <c r="K2728" s="35">
        <v>43592</v>
      </c>
      <c r="L2728">
        <v>55556.800000000003</v>
      </c>
      <c r="M2728">
        <v>55556.800000000003</v>
      </c>
      <c r="N2728">
        <v>0</v>
      </c>
      <c r="O2728">
        <v>50001.120000000003</v>
      </c>
      <c r="P2728">
        <v>0</v>
      </c>
      <c r="Q2728">
        <v>4166.76</v>
      </c>
      <c r="R2728">
        <v>4166.76</v>
      </c>
      <c r="S2728">
        <v>0</v>
      </c>
    </row>
    <row r="2729" spans="1:19" x14ac:dyDescent="0.25">
      <c r="A2729">
        <v>4</v>
      </c>
      <c r="B2729">
        <v>4332</v>
      </c>
      <c r="C2729" s="34" t="s">
        <v>3736</v>
      </c>
      <c r="D2729" s="34" t="s">
        <v>255</v>
      </c>
      <c r="E2729" s="34" t="s">
        <v>255</v>
      </c>
      <c r="F2729" s="34" t="s">
        <v>5990</v>
      </c>
      <c r="G2729" s="34" t="s">
        <v>2563</v>
      </c>
      <c r="H2729" s="34" t="s">
        <v>107</v>
      </c>
      <c r="I2729">
        <v>1</v>
      </c>
      <c r="J2729" s="34" t="s">
        <v>6969</v>
      </c>
      <c r="K2729" s="35">
        <v>43592</v>
      </c>
      <c r="L2729">
        <v>10070</v>
      </c>
      <c r="M2729">
        <v>10070</v>
      </c>
      <c r="N2729">
        <v>0</v>
      </c>
      <c r="O2729">
        <v>9063</v>
      </c>
      <c r="P2729">
        <v>0</v>
      </c>
      <c r="Q2729">
        <v>755.25</v>
      </c>
      <c r="R2729">
        <v>755.25</v>
      </c>
      <c r="S2729">
        <v>0</v>
      </c>
    </row>
    <row r="2730" spans="1:19" x14ac:dyDescent="0.25">
      <c r="A2730">
        <v>4</v>
      </c>
      <c r="B2730">
        <v>4332</v>
      </c>
      <c r="C2730" s="34" t="s">
        <v>3736</v>
      </c>
      <c r="D2730" s="34" t="s">
        <v>39</v>
      </c>
      <c r="E2730" s="34" t="s">
        <v>9</v>
      </c>
      <c r="F2730" s="34" t="s">
        <v>5991</v>
      </c>
      <c r="G2730" s="34" t="s">
        <v>2536</v>
      </c>
      <c r="H2730" s="34" t="s">
        <v>100</v>
      </c>
      <c r="I2730">
        <v>1</v>
      </c>
      <c r="J2730" s="34" t="s">
        <v>6969</v>
      </c>
      <c r="K2730" s="35">
        <v>43592</v>
      </c>
      <c r="L2730">
        <v>29167.8</v>
      </c>
      <c r="M2730">
        <v>29167.8</v>
      </c>
      <c r="N2730">
        <v>0</v>
      </c>
      <c r="O2730">
        <v>26251.02</v>
      </c>
      <c r="P2730">
        <v>0</v>
      </c>
      <c r="Q2730">
        <v>2187.59</v>
      </c>
      <c r="R2730">
        <v>2187.59</v>
      </c>
      <c r="S2730">
        <v>0</v>
      </c>
    </row>
    <row r="2731" spans="1:19" x14ac:dyDescent="0.25">
      <c r="A2731">
        <v>4</v>
      </c>
      <c r="B2731">
        <v>4332</v>
      </c>
      <c r="C2731" s="34" t="s">
        <v>3736</v>
      </c>
      <c r="D2731" s="34" t="s">
        <v>917</v>
      </c>
      <c r="E2731" s="34" t="s">
        <v>25</v>
      </c>
      <c r="F2731" s="34" t="s">
        <v>5992</v>
      </c>
      <c r="G2731" s="34" t="s">
        <v>2627</v>
      </c>
      <c r="H2731" s="34" t="s">
        <v>107</v>
      </c>
      <c r="I2731">
        <v>1</v>
      </c>
      <c r="J2731" s="34" t="s">
        <v>6969</v>
      </c>
      <c r="K2731" s="35">
        <v>43592</v>
      </c>
      <c r="L2731">
        <v>19160.580000000002</v>
      </c>
      <c r="M2731">
        <v>19160.580000000002</v>
      </c>
      <c r="N2731">
        <v>0</v>
      </c>
      <c r="O2731">
        <v>17244.52</v>
      </c>
      <c r="P2731">
        <v>0</v>
      </c>
      <c r="Q2731">
        <v>1437.05</v>
      </c>
      <c r="R2731">
        <v>1437.04</v>
      </c>
      <c r="S2731">
        <v>0.01</v>
      </c>
    </row>
    <row r="2732" spans="1:19" x14ac:dyDescent="0.25">
      <c r="A2732">
        <v>4</v>
      </c>
      <c r="B2732">
        <v>4332</v>
      </c>
      <c r="C2732" s="34" t="s">
        <v>3736</v>
      </c>
      <c r="D2732" s="34" t="s">
        <v>2476</v>
      </c>
      <c r="E2732" s="34" t="s">
        <v>9</v>
      </c>
      <c r="F2732" s="34" t="s">
        <v>5993</v>
      </c>
      <c r="G2732" s="34" t="s">
        <v>2774</v>
      </c>
      <c r="H2732" s="34" t="s">
        <v>107</v>
      </c>
      <c r="I2732">
        <v>0.2</v>
      </c>
      <c r="J2732" s="34" t="s">
        <v>6969</v>
      </c>
      <c r="K2732" s="35">
        <v>43787</v>
      </c>
      <c r="L2732">
        <v>25355.06</v>
      </c>
      <c r="M2732">
        <v>25355.06</v>
      </c>
      <c r="N2732">
        <v>0</v>
      </c>
      <c r="O2732">
        <v>22819.55</v>
      </c>
      <c r="P2732">
        <v>0</v>
      </c>
      <c r="Q2732">
        <v>1901.63</v>
      </c>
      <c r="R2732">
        <v>1901.63</v>
      </c>
      <c r="S2732">
        <v>0</v>
      </c>
    </row>
    <row r="2733" spans="1:19" x14ac:dyDescent="0.25">
      <c r="A2733">
        <v>4</v>
      </c>
      <c r="B2733">
        <v>4332</v>
      </c>
      <c r="C2733" s="34" t="s">
        <v>3736</v>
      </c>
      <c r="D2733" s="34" t="s">
        <v>39</v>
      </c>
      <c r="E2733" s="34" t="s">
        <v>9</v>
      </c>
      <c r="F2733" s="34" t="s">
        <v>5994</v>
      </c>
      <c r="G2733" s="34" t="s">
        <v>2557</v>
      </c>
      <c r="H2733" s="34" t="s">
        <v>100</v>
      </c>
      <c r="I2733">
        <v>1</v>
      </c>
      <c r="J2733" s="34" t="s">
        <v>6969</v>
      </c>
      <c r="K2733" s="35">
        <v>43592</v>
      </c>
      <c r="L2733">
        <v>9866</v>
      </c>
      <c r="M2733">
        <v>9866</v>
      </c>
      <c r="N2733">
        <v>0</v>
      </c>
      <c r="O2733">
        <v>8879.4</v>
      </c>
      <c r="P2733">
        <v>0</v>
      </c>
      <c r="Q2733">
        <v>739.95</v>
      </c>
      <c r="R2733">
        <v>739.95</v>
      </c>
      <c r="S2733">
        <v>0</v>
      </c>
    </row>
    <row r="2734" spans="1:19" x14ac:dyDescent="0.25">
      <c r="A2734">
        <v>4</v>
      </c>
      <c r="B2734">
        <v>4332</v>
      </c>
      <c r="C2734" s="34" t="s">
        <v>3736</v>
      </c>
      <c r="D2734" s="34" t="s">
        <v>2254</v>
      </c>
      <c r="E2734" s="34" t="s">
        <v>60</v>
      </c>
      <c r="F2734" s="34" t="s">
        <v>7814</v>
      </c>
      <c r="G2734" s="34" t="s">
        <v>7815</v>
      </c>
      <c r="H2734" s="34" t="s">
        <v>149</v>
      </c>
      <c r="I2734">
        <v>1</v>
      </c>
      <c r="J2734" s="34" t="s">
        <v>6969</v>
      </c>
      <c r="K2734" s="35">
        <v>44350</v>
      </c>
      <c r="L2734">
        <v>552309.85</v>
      </c>
      <c r="M2734">
        <v>504404.85</v>
      </c>
      <c r="N2734">
        <v>-47905</v>
      </c>
      <c r="O2734">
        <v>453964.37</v>
      </c>
      <c r="P2734">
        <v>-43114.5</v>
      </c>
      <c r="Q2734">
        <v>37830.36</v>
      </c>
      <c r="R2734">
        <v>0</v>
      </c>
      <c r="S2734">
        <v>37830.36</v>
      </c>
    </row>
    <row r="2735" spans="1:19" x14ac:dyDescent="0.25">
      <c r="A2735">
        <v>4</v>
      </c>
      <c r="B2735">
        <v>4332</v>
      </c>
      <c r="C2735" s="34" t="s">
        <v>3736</v>
      </c>
      <c r="D2735" s="34" t="s">
        <v>1705</v>
      </c>
      <c r="E2735" s="34" t="s">
        <v>69</v>
      </c>
      <c r="F2735" s="34" t="s">
        <v>5995</v>
      </c>
      <c r="G2735" s="34" t="s">
        <v>2793</v>
      </c>
      <c r="H2735" s="34" t="s">
        <v>107</v>
      </c>
      <c r="I2735">
        <v>0</v>
      </c>
      <c r="J2735" s="34" t="s">
        <v>6969</v>
      </c>
      <c r="K2735" s="35">
        <v>48092</v>
      </c>
      <c r="L2735">
        <v>137931.62</v>
      </c>
      <c r="M2735">
        <v>137931.62</v>
      </c>
      <c r="N2735">
        <v>0</v>
      </c>
      <c r="O2735">
        <v>124138.46</v>
      </c>
      <c r="P2735">
        <v>0</v>
      </c>
      <c r="Q2735">
        <v>1992.83</v>
      </c>
      <c r="R2735">
        <v>1992.83</v>
      </c>
      <c r="S2735">
        <v>0</v>
      </c>
    </row>
    <row r="2736" spans="1:19" x14ac:dyDescent="0.25">
      <c r="A2736">
        <v>4</v>
      </c>
      <c r="B2736">
        <v>4332</v>
      </c>
      <c r="C2736" s="34" t="s">
        <v>3736</v>
      </c>
      <c r="D2736" s="34" t="s">
        <v>39</v>
      </c>
      <c r="E2736" s="34" t="s">
        <v>9</v>
      </c>
      <c r="F2736" s="34" t="s">
        <v>5996</v>
      </c>
      <c r="G2736" s="34" t="s">
        <v>2604</v>
      </c>
      <c r="H2736" s="34" t="s">
        <v>100</v>
      </c>
      <c r="I2736">
        <v>1</v>
      </c>
      <c r="J2736" s="34" t="s">
        <v>6969</v>
      </c>
      <c r="K2736" s="35">
        <v>43592</v>
      </c>
      <c r="L2736">
        <v>5995.57</v>
      </c>
      <c r="M2736">
        <v>5995.57</v>
      </c>
      <c r="N2736">
        <v>0</v>
      </c>
      <c r="O2736">
        <v>5396.01</v>
      </c>
      <c r="P2736">
        <v>0</v>
      </c>
      <c r="Q2736">
        <v>449.67</v>
      </c>
      <c r="R2736">
        <v>449.67</v>
      </c>
      <c r="S2736">
        <v>0</v>
      </c>
    </row>
    <row r="2737" spans="1:19" x14ac:dyDescent="0.25">
      <c r="A2737">
        <v>4</v>
      </c>
      <c r="B2737">
        <v>4332</v>
      </c>
      <c r="C2737" s="34" t="s">
        <v>3736</v>
      </c>
      <c r="D2737" s="34" t="s">
        <v>65</v>
      </c>
      <c r="E2737" s="34" t="s">
        <v>48</v>
      </c>
      <c r="F2737" s="34" t="s">
        <v>8825</v>
      </c>
      <c r="G2737" s="34" t="s">
        <v>8826</v>
      </c>
      <c r="H2737" s="34" t="s">
        <v>86</v>
      </c>
      <c r="I2737">
        <v>1</v>
      </c>
      <c r="J2737" s="34" t="s">
        <v>6969</v>
      </c>
      <c r="K2737" s="35">
        <v>48092</v>
      </c>
      <c r="L2737">
        <v>140199.89000000001</v>
      </c>
      <c r="M2737">
        <v>140199.89000000001</v>
      </c>
      <c r="N2737">
        <v>0</v>
      </c>
      <c r="O2737">
        <v>129516.66</v>
      </c>
      <c r="P2737">
        <v>0</v>
      </c>
      <c r="Q2737">
        <v>0</v>
      </c>
      <c r="R2737">
        <v>0</v>
      </c>
      <c r="S2737">
        <v>0</v>
      </c>
    </row>
    <row r="2738" spans="1:19" x14ac:dyDescent="0.25">
      <c r="A2738">
        <v>4</v>
      </c>
      <c r="B2738">
        <v>4332</v>
      </c>
      <c r="C2738" s="34" t="s">
        <v>3736</v>
      </c>
      <c r="D2738" s="34" t="s">
        <v>1705</v>
      </c>
      <c r="E2738" s="34" t="s">
        <v>69</v>
      </c>
      <c r="F2738" s="34" t="s">
        <v>5997</v>
      </c>
      <c r="G2738" s="34" t="s">
        <v>2821</v>
      </c>
      <c r="H2738" s="34" t="s">
        <v>107</v>
      </c>
      <c r="I2738">
        <v>0</v>
      </c>
      <c r="J2738" s="34" t="s">
        <v>6969</v>
      </c>
      <c r="K2738" s="35">
        <v>48092</v>
      </c>
      <c r="L2738">
        <v>867004</v>
      </c>
      <c r="M2738">
        <v>867004</v>
      </c>
      <c r="N2738">
        <v>0</v>
      </c>
      <c r="O2738">
        <v>780303.6</v>
      </c>
      <c r="P2738">
        <v>0</v>
      </c>
      <c r="Q2738">
        <v>63524.66</v>
      </c>
      <c r="R2738">
        <v>63524.66</v>
      </c>
      <c r="S2738">
        <v>0</v>
      </c>
    </row>
    <row r="2739" spans="1:19" x14ac:dyDescent="0.25">
      <c r="A2739">
        <v>4</v>
      </c>
      <c r="B2739">
        <v>4332</v>
      </c>
      <c r="C2739" s="34" t="s">
        <v>3736</v>
      </c>
      <c r="D2739" s="34" t="s">
        <v>2214</v>
      </c>
      <c r="E2739" s="34" t="s">
        <v>9</v>
      </c>
      <c r="F2739" s="34" t="s">
        <v>5998</v>
      </c>
      <c r="G2739" s="34" t="s">
        <v>2746</v>
      </c>
      <c r="H2739" s="34" t="s">
        <v>107</v>
      </c>
      <c r="I2739">
        <v>0.75</v>
      </c>
      <c r="J2739" s="34" t="s">
        <v>6969</v>
      </c>
      <c r="K2739" s="35">
        <v>43678</v>
      </c>
      <c r="L2739">
        <v>21419.119999999999</v>
      </c>
      <c r="M2739">
        <v>21419.119999999999</v>
      </c>
      <c r="N2739">
        <v>0</v>
      </c>
      <c r="O2739">
        <v>19277.21</v>
      </c>
      <c r="P2739">
        <v>0</v>
      </c>
      <c r="Q2739">
        <v>1606.43</v>
      </c>
      <c r="R2739">
        <v>1606.43</v>
      </c>
      <c r="S2739">
        <v>0</v>
      </c>
    </row>
    <row r="2740" spans="1:19" x14ac:dyDescent="0.25">
      <c r="A2740">
        <v>4</v>
      </c>
      <c r="B2740">
        <v>4332</v>
      </c>
      <c r="C2740" s="34" t="s">
        <v>3736</v>
      </c>
      <c r="D2740" s="34" t="s">
        <v>1514</v>
      </c>
      <c r="E2740" s="34" t="s">
        <v>152</v>
      </c>
      <c r="F2740" s="34" t="s">
        <v>5999</v>
      </c>
      <c r="G2740" s="34" t="s">
        <v>1515</v>
      </c>
      <c r="H2740" s="34" t="s">
        <v>149</v>
      </c>
      <c r="I2740">
        <v>0</v>
      </c>
      <c r="J2740" s="34" t="s">
        <v>6969</v>
      </c>
      <c r="K2740" s="35">
        <v>43882</v>
      </c>
      <c r="L2740">
        <v>107269.6</v>
      </c>
      <c r="M2740">
        <v>107269.6</v>
      </c>
      <c r="N2740">
        <v>0</v>
      </c>
      <c r="O2740">
        <v>96542.64</v>
      </c>
      <c r="P2740">
        <v>0</v>
      </c>
      <c r="Q2740">
        <v>8045.22</v>
      </c>
      <c r="R2740">
        <v>8045.22</v>
      </c>
      <c r="S2740">
        <v>0</v>
      </c>
    </row>
    <row r="2741" spans="1:19" x14ac:dyDescent="0.25">
      <c r="A2741">
        <v>4</v>
      </c>
      <c r="B2741">
        <v>4332</v>
      </c>
      <c r="C2741" s="34" t="s">
        <v>3736</v>
      </c>
      <c r="D2741" s="34" t="s">
        <v>2633</v>
      </c>
      <c r="E2741" s="34" t="s">
        <v>69</v>
      </c>
      <c r="F2741" s="34" t="s">
        <v>6000</v>
      </c>
      <c r="G2741" s="34" t="s">
        <v>2921</v>
      </c>
      <c r="H2741" s="34" t="s">
        <v>149</v>
      </c>
      <c r="I2741">
        <v>0</v>
      </c>
      <c r="J2741" s="34" t="s">
        <v>6969</v>
      </c>
      <c r="K2741" s="35">
        <v>43852</v>
      </c>
      <c r="L2741">
        <v>44932.53</v>
      </c>
      <c r="M2741">
        <v>44932.53</v>
      </c>
      <c r="N2741">
        <v>0</v>
      </c>
      <c r="O2741">
        <v>40439.279999999999</v>
      </c>
      <c r="P2741">
        <v>0</v>
      </c>
      <c r="Q2741">
        <v>3369.94</v>
      </c>
      <c r="R2741">
        <v>3369.94</v>
      </c>
      <c r="S2741">
        <v>0</v>
      </c>
    </row>
    <row r="2742" spans="1:19" x14ac:dyDescent="0.25">
      <c r="A2742">
        <v>4</v>
      </c>
      <c r="B2742">
        <v>4332</v>
      </c>
      <c r="C2742" s="34" t="s">
        <v>3736</v>
      </c>
      <c r="D2742" s="34" t="s">
        <v>917</v>
      </c>
      <c r="E2742" s="34" t="s">
        <v>25</v>
      </c>
      <c r="F2742" s="34" t="s">
        <v>6001</v>
      </c>
      <c r="G2742" s="34" t="s">
        <v>2641</v>
      </c>
      <c r="H2742" s="34" t="s">
        <v>107</v>
      </c>
      <c r="I2742">
        <v>1</v>
      </c>
      <c r="J2742" s="34" t="s">
        <v>6969</v>
      </c>
      <c r="K2742" s="35">
        <v>43592</v>
      </c>
      <c r="L2742">
        <v>32933.9</v>
      </c>
      <c r="M2742">
        <v>32933.9</v>
      </c>
      <c r="N2742">
        <v>0</v>
      </c>
      <c r="O2742">
        <v>29640.51</v>
      </c>
      <c r="P2742">
        <v>0</v>
      </c>
      <c r="Q2742">
        <v>2470.04</v>
      </c>
      <c r="R2742">
        <v>2470.04</v>
      </c>
      <c r="S2742">
        <v>0</v>
      </c>
    </row>
    <row r="2743" spans="1:19" x14ac:dyDescent="0.25">
      <c r="A2743">
        <v>4</v>
      </c>
      <c r="B2743">
        <v>4332</v>
      </c>
      <c r="C2743" s="34" t="s">
        <v>3736</v>
      </c>
      <c r="D2743" s="34" t="s">
        <v>177</v>
      </c>
      <c r="E2743" s="34" t="s">
        <v>69</v>
      </c>
      <c r="F2743" s="34" t="s">
        <v>6002</v>
      </c>
      <c r="G2743" s="34" t="s">
        <v>2688</v>
      </c>
      <c r="H2743" s="34" t="s">
        <v>107</v>
      </c>
      <c r="I2743">
        <v>1</v>
      </c>
      <c r="J2743" s="34" t="s">
        <v>6969</v>
      </c>
      <c r="K2743" s="35">
        <v>48092</v>
      </c>
      <c r="L2743">
        <v>639783.4</v>
      </c>
      <c r="M2743">
        <v>639783.4</v>
      </c>
      <c r="N2743">
        <v>0</v>
      </c>
      <c r="O2743">
        <v>575805.06000000006</v>
      </c>
      <c r="P2743">
        <v>0</v>
      </c>
      <c r="Q2743">
        <v>44940.33</v>
      </c>
      <c r="R2743">
        <v>44940.33</v>
      </c>
      <c r="S2743">
        <v>0</v>
      </c>
    </row>
    <row r="2744" spans="1:19" x14ac:dyDescent="0.25">
      <c r="A2744">
        <v>4</v>
      </c>
      <c r="B2744">
        <v>4332</v>
      </c>
      <c r="C2744" s="34" t="s">
        <v>3736</v>
      </c>
      <c r="D2744" s="34" t="s">
        <v>2417</v>
      </c>
      <c r="E2744" s="34" t="s">
        <v>69</v>
      </c>
      <c r="F2744" s="34" t="s">
        <v>6003</v>
      </c>
      <c r="G2744" s="34" t="s">
        <v>3157</v>
      </c>
      <c r="H2744" s="34" t="s">
        <v>124</v>
      </c>
      <c r="I2744">
        <v>0</v>
      </c>
      <c r="J2744" s="34" t="s">
        <v>6969</v>
      </c>
      <c r="K2744" s="35">
        <v>48092</v>
      </c>
      <c r="L2744">
        <v>305543</v>
      </c>
      <c r="M2744">
        <v>305543</v>
      </c>
      <c r="N2744">
        <v>0</v>
      </c>
      <c r="O2744">
        <v>274988.7</v>
      </c>
      <c r="P2744">
        <v>0</v>
      </c>
      <c r="Q2744">
        <v>4127.0200000000004</v>
      </c>
      <c r="R2744">
        <v>4127.0200000000004</v>
      </c>
      <c r="S2744">
        <v>0</v>
      </c>
    </row>
    <row r="2745" spans="1:19" x14ac:dyDescent="0.25">
      <c r="A2745">
        <v>4</v>
      </c>
      <c r="B2745">
        <v>4332</v>
      </c>
      <c r="C2745" s="34" t="s">
        <v>3736</v>
      </c>
      <c r="D2745" s="34" t="s">
        <v>65</v>
      </c>
      <c r="E2745" s="34" t="s">
        <v>48</v>
      </c>
      <c r="F2745" s="34" t="s">
        <v>6004</v>
      </c>
      <c r="G2745" s="34" t="s">
        <v>2562</v>
      </c>
      <c r="H2745" s="34" t="s">
        <v>107</v>
      </c>
      <c r="I2745">
        <v>1</v>
      </c>
      <c r="J2745" s="34" t="s">
        <v>6969</v>
      </c>
      <c r="K2745" s="35">
        <v>43592</v>
      </c>
      <c r="L2745">
        <v>34000</v>
      </c>
      <c r="M2745">
        <v>34000</v>
      </c>
      <c r="N2745">
        <v>0</v>
      </c>
      <c r="O2745">
        <v>30600</v>
      </c>
      <c r="P2745">
        <v>0</v>
      </c>
      <c r="Q2745">
        <v>2550</v>
      </c>
      <c r="R2745">
        <v>2550</v>
      </c>
      <c r="S2745">
        <v>0</v>
      </c>
    </row>
    <row r="2746" spans="1:19" x14ac:dyDescent="0.25">
      <c r="A2746">
        <v>4</v>
      </c>
      <c r="B2746">
        <v>4332</v>
      </c>
      <c r="C2746" s="34" t="s">
        <v>3736</v>
      </c>
      <c r="D2746" s="34" t="s">
        <v>243</v>
      </c>
      <c r="E2746" s="34" t="s">
        <v>243</v>
      </c>
      <c r="F2746" s="34" t="s">
        <v>7816</v>
      </c>
      <c r="G2746" s="34" t="s">
        <v>7817</v>
      </c>
      <c r="H2746" s="34" t="s">
        <v>86</v>
      </c>
      <c r="I2746">
        <v>1</v>
      </c>
      <c r="J2746" s="34" t="s">
        <v>6969</v>
      </c>
      <c r="K2746" s="35">
        <v>43335</v>
      </c>
      <c r="L2746">
        <v>98830.76</v>
      </c>
      <c r="M2746">
        <v>98830.76</v>
      </c>
      <c r="N2746">
        <v>0</v>
      </c>
      <c r="O2746">
        <v>98830.76</v>
      </c>
      <c r="P2746">
        <v>0</v>
      </c>
      <c r="Q2746">
        <v>0</v>
      </c>
      <c r="R2746">
        <v>0</v>
      </c>
      <c r="S2746">
        <v>0</v>
      </c>
    </row>
    <row r="2747" spans="1:19" x14ac:dyDescent="0.25">
      <c r="A2747">
        <v>4</v>
      </c>
      <c r="B2747">
        <v>4332</v>
      </c>
      <c r="C2747" s="34" t="s">
        <v>3736</v>
      </c>
      <c r="D2747" s="34" t="s">
        <v>2417</v>
      </c>
      <c r="E2747" s="34" t="s">
        <v>69</v>
      </c>
      <c r="F2747" s="34" t="s">
        <v>6005</v>
      </c>
      <c r="G2747" s="34" t="s">
        <v>2589</v>
      </c>
      <c r="H2747" s="34" t="s">
        <v>124</v>
      </c>
      <c r="I2747">
        <v>0</v>
      </c>
      <c r="J2747" s="34" t="s">
        <v>6969</v>
      </c>
      <c r="K2747" s="35">
        <v>48092</v>
      </c>
      <c r="L2747">
        <v>302486.21999999997</v>
      </c>
      <c r="M2747">
        <v>302486.21999999997</v>
      </c>
      <c r="N2747">
        <v>0</v>
      </c>
      <c r="O2747">
        <v>272237.59999999998</v>
      </c>
      <c r="P2747">
        <v>0</v>
      </c>
      <c r="Q2747">
        <v>0</v>
      </c>
      <c r="R2747">
        <v>0</v>
      </c>
      <c r="S2747">
        <v>0</v>
      </c>
    </row>
    <row r="2748" spans="1:19" x14ac:dyDescent="0.25">
      <c r="A2748">
        <v>4</v>
      </c>
      <c r="B2748">
        <v>4332</v>
      </c>
      <c r="C2748" s="34" t="s">
        <v>3736</v>
      </c>
      <c r="D2748" s="34" t="s">
        <v>2659</v>
      </c>
      <c r="E2748" s="34" t="s">
        <v>687</v>
      </c>
      <c r="F2748" s="34" t="s">
        <v>6006</v>
      </c>
      <c r="G2748" s="34" t="s">
        <v>2660</v>
      </c>
      <c r="H2748" s="34" t="s">
        <v>100</v>
      </c>
      <c r="I2748">
        <v>1</v>
      </c>
      <c r="J2748" s="34" t="s">
        <v>6969</v>
      </c>
      <c r="K2748" s="35">
        <v>43592</v>
      </c>
      <c r="L2748">
        <v>12382.2</v>
      </c>
      <c r="M2748">
        <v>12382.2</v>
      </c>
      <c r="N2748">
        <v>0</v>
      </c>
      <c r="O2748">
        <v>11143.98</v>
      </c>
      <c r="P2748">
        <v>0</v>
      </c>
      <c r="Q2748">
        <v>928.67</v>
      </c>
      <c r="R2748">
        <v>928.67</v>
      </c>
      <c r="S2748">
        <v>0</v>
      </c>
    </row>
    <row r="2749" spans="1:19" x14ac:dyDescent="0.25">
      <c r="A2749">
        <v>4</v>
      </c>
      <c r="B2749">
        <v>4332</v>
      </c>
      <c r="C2749" s="34" t="s">
        <v>3736</v>
      </c>
      <c r="D2749" s="34" t="s">
        <v>1813</v>
      </c>
      <c r="E2749" s="34" t="s">
        <v>9</v>
      </c>
      <c r="F2749" s="34" t="s">
        <v>6007</v>
      </c>
      <c r="G2749" s="34" t="s">
        <v>2528</v>
      </c>
      <c r="H2749" s="34" t="s">
        <v>107</v>
      </c>
      <c r="I2749">
        <v>1</v>
      </c>
      <c r="J2749" s="34" t="s">
        <v>6969</v>
      </c>
      <c r="K2749" s="35">
        <v>43592</v>
      </c>
      <c r="L2749">
        <v>30237.09</v>
      </c>
      <c r="M2749">
        <v>30237.09</v>
      </c>
      <c r="N2749">
        <v>0</v>
      </c>
      <c r="O2749">
        <v>27213.38</v>
      </c>
      <c r="P2749">
        <v>0</v>
      </c>
      <c r="Q2749">
        <v>2267.7800000000002</v>
      </c>
      <c r="R2749">
        <v>2267.7800000000002</v>
      </c>
      <c r="S2749">
        <v>0</v>
      </c>
    </row>
    <row r="2750" spans="1:19" x14ac:dyDescent="0.25">
      <c r="A2750">
        <v>4</v>
      </c>
      <c r="B2750">
        <v>4332</v>
      </c>
      <c r="C2750" s="34" t="s">
        <v>3736</v>
      </c>
      <c r="D2750" s="34" t="s">
        <v>95</v>
      </c>
      <c r="E2750" s="34" t="s">
        <v>93</v>
      </c>
      <c r="F2750" s="34" t="s">
        <v>6008</v>
      </c>
      <c r="G2750" s="34" t="s">
        <v>2750</v>
      </c>
      <c r="H2750" s="34" t="s">
        <v>100</v>
      </c>
      <c r="I2750">
        <v>1</v>
      </c>
      <c r="J2750" s="34" t="s">
        <v>6969</v>
      </c>
      <c r="K2750" s="35">
        <v>43592</v>
      </c>
      <c r="L2750">
        <v>8565.07</v>
      </c>
      <c r="M2750">
        <v>8565.07</v>
      </c>
      <c r="N2750">
        <v>0</v>
      </c>
      <c r="O2750">
        <v>7708.56</v>
      </c>
      <c r="P2750">
        <v>0</v>
      </c>
      <c r="Q2750">
        <v>642.38</v>
      </c>
      <c r="R2750">
        <v>642.38</v>
      </c>
      <c r="S2750">
        <v>0</v>
      </c>
    </row>
    <row r="2751" spans="1:19" x14ac:dyDescent="0.25">
      <c r="A2751">
        <v>4</v>
      </c>
      <c r="B2751">
        <v>4332</v>
      </c>
      <c r="C2751" s="34" t="s">
        <v>3736</v>
      </c>
      <c r="D2751" s="34" t="s">
        <v>2633</v>
      </c>
      <c r="E2751" s="34" t="s">
        <v>69</v>
      </c>
      <c r="F2751" s="34" t="s">
        <v>6009</v>
      </c>
      <c r="G2751" s="34" t="s">
        <v>2634</v>
      </c>
      <c r="H2751" s="34" t="s">
        <v>104</v>
      </c>
      <c r="I2751">
        <v>0</v>
      </c>
      <c r="J2751" s="34" t="s">
        <v>6969</v>
      </c>
      <c r="K2751" s="35">
        <v>43852</v>
      </c>
      <c r="L2751">
        <v>27749.85</v>
      </c>
      <c r="M2751">
        <v>27749.85</v>
      </c>
      <c r="N2751">
        <v>0</v>
      </c>
      <c r="O2751">
        <v>24974.87</v>
      </c>
      <c r="P2751">
        <v>0</v>
      </c>
      <c r="Q2751">
        <v>2081.2399999999998</v>
      </c>
      <c r="R2751">
        <v>2081.2399999999998</v>
      </c>
      <c r="S2751">
        <v>0</v>
      </c>
    </row>
    <row r="2752" spans="1:19" x14ac:dyDescent="0.25">
      <c r="A2752">
        <v>4</v>
      </c>
      <c r="B2752">
        <v>4332</v>
      </c>
      <c r="C2752" s="34" t="s">
        <v>3736</v>
      </c>
      <c r="D2752" s="34" t="s">
        <v>378</v>
      </c>
      <c r="E2752" s="34" t="s">
        <v>93</v>
      </c>
      <c r="F2752" s="34" t="s">
        <v>7818</v>
      </c>
      <c r="G2752" s="34" t="s">
        <v>7819</v>
      </c>
      <c r="H2752" s="34" t="s">
        <v>107</v>
      </c>
      <c r="I2752">
        <v>0.16</v>
      </c>
      <c r="J2752" s="34" t="s">
        <v>6969</v>
      </c>
      <c r="K2752" s="35">
        <v>48092</v>
      </c>
      <c r="L2752">
        <v>313890.78999999998</v>
      </c>
      <c r="M2752">
        <v>313890.78999999998</v>
      </c>
      <c r="N2752">
        <v>0</v>
      </c>
      <c r="O2752">
        <v>282501.71000000002</v>
      </c>
      <c r="P2752">
        <v>0</v>
      </c>
      <c r="Q2752">
        <v>0</v>
      </c>
      <c r="R2752">
        <v>0</v>
      </c>
      <c r="S2752">
        <v>0</v>
      </c>
    </row>
    <row r="2753" spans="1:19" x14ac:dyDescent="0.25">
      <c r="A2753">
        <v>4</v>
      </c>
      <c r="B2753">
        <v>4332</v>
      </c>
      <c r="C2753" s="34" t="s">
        <v>3736</v>
      </c>
      <c r="D2753" s="34" t="s">
        <v>307</v>
      </c>
      <c r="E2753" s="34" t="s">
        <v>152</v>
      </c>
      <c r="F2753" s="34" t="s">
        <v>6010</v>
      </c>
      <c r="G2753" s="34" t="s">
        <v>473</v>
      </c>
      <c r="H2753" s="34" t="s">
        <v>100</v>
      </c>
      <c r="I2753">
        <v>0.5</v>
      </c>
      <c r="J2753" s="34" t="s">
        <v>6969</v>
      </c>
      <c r="K2753" s="35">
        <v>43889</v>
      </c>
      <c r="L2753">
        <v>4955.22</v>
      </c>
      <c r="M2753">
        <v>4955.22</v>
      </c>
      <c r="N2753">
        <v>0</v>
      </c>
      <c r="O2753">
        <v>4459.7</v>
      </c>
      <c r="P2753">
        <v>0</v>
      </c>
      <c r="Q2753">
        <v>371.64</v>
      </c>
      <c r="R2753">
        <v>371.64</v>
      </c>
      <c r="S2753">
        <v>0</v>
      </c>
    </row>
    <row r="2754" spans="1:19" x14ac:dyDescent="0.25">
      <c r="A2754">
        <v>4</v>
      </c>
      <c r="B2754">
        <v>4332</v>
      </c>
      <c r="C2754" s="34" t="s">
        <v>3736</v>
      </c>
      <c r="D2754" s="34" t="s">
        <v>2633</v>
      </c>
      <c r="E2754" s="34" t="s">
        <v>69</v>
      </c>
      <c r="F2754" s="34" t="s">
        <v>6011</v>
      </c>
      <c r="G2754" s="34" t="s">
        <v>3305</v>
      </c>
      <c r="H2754" s="34" t="s">
        <v>107</v>
      </c>
      <c r="I2754">
        <v>0.15</v>
      </c>
      <c r="J2754" s="34" t="s">
        <v>6969</v>
      </c>
      <c r="K2754" s="35">
        <v>48092</v>
      </c>
      <c r="L2754">
        <v>83416.39</v>
      </c>
      <c r="M2754">
        <v>86448.22</v>
      </c>
      <c r="N2754">
        <v>3031.83</v>
      </c>
      <c r="O2754">
        <v>77803.399999999994</v>
      </c>
      <c r="P2754">
        <v>2728.65</v>
      </c>
      <c r="Q2754">
        <v>6483.62</v>
      </c>
      <c r="R2754">
        <v>6256.23</v>
      </c>
      <c r="S2754">
        <v>227.39</v>
      </c>
    </row>
    <row r="2755" spans="1:19" x14ac:dyDescent="0.25">
      <c r="A2755">
        <v>4</v>
      </c>
      <c r="B2755">
        <v>4332</v>
      </c>
      <c r="C2755" s="34" t="s">
        <v>3736</v>
      </c>
      <c r="D2755" s="34" t="s">
        <v>1685</v>
      </c>
      <c r="E2755" s="34" t="s">
        <v>131</v>
      </c>
      <c r="F2755" s="34" t="s">
        <v>6012</v>
      </c>
      <c r="G2755" s="34" t="s">
        <v>3120</v>
      </c>
      <c r="H2755" s="34" t="s">
        <v>124</v>
      </c>
      <c r="I2755">
        <v>1</v>
      </c>
      <c r="J2755" s="34" t="s">
        <v>6969</v>
      </c>
      <c r="K2755" s="35">
        <v>43781</v>
      </c>
      <c r="L2755">
        <v>91298.74</v>
      </c>
      <c r="M2755">
        <v>91298.74</v>
      </c>
      <c r="N2755">
        <v>0</v>
      </c>
      <c r="O2755">
        <v>82168.87</v>
      </c>
      <c r="P2755">
        <v>0</v>
      </c>
      <c r="Q2755">
        <v>6847.41</v>
      </c>
      <c r="R2755">
        <v>6847.41</v>
      </c>
      <c r="S2755">
        <v>0</v>
      </c>
    </row>
    <row r="2756" spans="1:19" x14ac:dyDescent="0.25">
      <c r="A2756">
        <v>4</v>
      </c>
      <c r="B2756">
        <v>4332</v>
      </c>
      <c r="C2756" s="34" t="s">
        <v>3736</v>
      </c>
      <c r="D2756" s="34" t="s">
        <v>174</v>
      </c>
      <c r="E2756" s="34" t="s">
        <v>9</v>
      </c>
      <c r="F2756" s="34" t="s">
        <v>6013</v>
      </c>
      <c r="G2756" s="34" t="s">
        <v>3004</v>
      </c>
      <c r="H2756" s="34" t="s">
        <v>107</v>
      </c>
      <c r="I2756">
        <v>1</v>
      </c>
      <c r="J2756" s="34" t="s">
        <v>6969</v>
      </c>
      <c r="K2756" s="35">
        <v>43781</v>
      </c>
      <c r="L2756">
        <v>5794.8</v>
      </c>
      <c r="M2756">
        <v>5794.8</v>
      </c>
      <c r="N2756">
        <v>0</v>
      </c>
      <c r="O2756">
        <v>5215.32</v>
      </c>
      <c r="P2756">
        <v>0</v>
      </c>
      <c r="Q2756">
        <v>434.61</v>
      </c>
      <c r="R2756">
        <v>434.61</v>
      </c>
      <c r="S2756">
        <v>0</v>
      </c>
    </row>
    <row r="2757" spans="1:19" x14ac:dyDescent="0.25">
      <c r="A2757">
        <v>4</v>
      </c>
      <c r="B2757">
        <v>4332</v>
      </c>
      <c r="C2757" s="34" t="s">
        <v>3736</v>
      </c>
      <c r="D2757" s="34" t="s">
        <v>1282</v>
      </c>
      <c r="E2757" s="34" t="s">
        <v>9</v>
      </c>
      <c r="F2757" s="34" t="s">
        <v>6014</v>
      </c>
      <c r="G2757" s="34" t="s">
        <v>2972</v>
      </c>
      <c r="H2757" s="34" t="s">
        <v>100</v>
      </c>
      <c r="I2757">
        <v>0</v>
      </c>
      <c r="J2757" s="34" t="s">
        <v>6969</v>
      </c>
      <c r="K2757" s="35">
        <v>43864</v>
      </c>
      <c r="L2757">
        <v>79626.27</v>
      </c>
      <c r="M2757">
        <v>79626.27</v>
      </c>
      <c r="N2757">
        <v>0</v>
      </c>
      <c r="O2757">
        <v>71663.64</v>
      </c>
      <c r="P2757">
        <v>0</v>
      </c>
      <c r="Q2757">
        <v>5971.97</v>
      </c>
      <c r="R2757">
        <v>5971.97</v>
      </c>
      <c r="S2757">
        <v>0</v>
      </c>
    </row>
    <row r="2758" spans="1:19" x14ac:dyDescent="0.25">
      <c r="A2758">
        <v>4</v>
      </c>
      <c r="B2758">
        <v>4332</v>
      </c>
      <c r="C2758" s="34" t="s">
        <v>3736</v>
      </c>
      <c r="D2758" s="34" t="s">
        <v>65</v>
      </c>
      <c r="E2758" s="34" t="s">
        <v>48</v>
      </c>
      <c r="F2758" s="34" t="s">
        <v>6015</v>
      </c>
      <c r="G2758" s="34" t="s">
        <v>2613</v>
      </c>
      <c r="H2758" s="34" t="s">
        <v>86</v>
      </c>
      <c r="I2758">
        <v>1</v>
      </c>
      <c r="J2758" s="34" t="s">
        <v>6969</v>
      </c>
      <c r="K2758" s="35">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s="34" t="s">
        <v>3736</v>
      </c>
      <c r="D2759" s="34" t="s">
        <v>1334</v>
      </c>
      <c r="E2759" s="34" t="s">
        <v>60</v>
      </c>
      <c r="F2759" s="34" t="s">
        <v>6016</v>
      </c>
      <c r="G2759" s="34" t="s">
        <v>3358</v>
      </c>
      <c r="H2759" s="34" t="s">
        <v>107</v>
      </c>
      <c r="I2759">
        <v>0</v>
      </c>
      <c r="J2759" s="34" t="s">
        <v>6969</v>
      </c>
      <c r="K2759" s="35">
        <v>43861</v>
      </c>
      <c r="L2759">
        <v>6845.94</v>
      </c>
      <c r="M2759">
        <v>6845.94</v>
      </c>
      <c r="N2759">
        <v>0</v>
      </c>
      <c r="O2759">
        <v>6161.35</v>
      </c>
      <c r="P2759">
        <v>0</v>
      </c>
      <c r="Q2759">
        <v>513.45000000000005</v>
      </c>
      <c r="R2759">
        <v>513.45000000000005</v>
      </c>
      <c r="S2759">
        <v>0</v>
      </c>
    </row>
    <row r="2760" spans="1:19" x14ac:dyDescent="0.25">
      <c r="A2760">
        <v>4</v>
      </c>
      <c r="B2760">
        <v>4332</v>
      </c>
      <c r="C2760" s="34" t="s">
        <v>3736</v>
      </c>
      <c r="D2760" s="34" t="s">
        <v>2168</v>
      </c>
      <c r="E2760" s="34" t="s">
        <v>255</v>
      </c>
      <c r="F2760" s="34" t="s">
        <v>6017</v>
      </c>
      <c r="G2760" s="34" t="s">
        <v>2734</v>
      </c>
      <c r="H2760" s="34" t="s">
        <v>100</v>
      </c>
      <c r="I2760">
        <v>1</v>
      </c>
      <c r="J2760" s="34" t="s">
        <v>6969</v>
      </c>
      <c r="K2760" s="35">
        <v>43592</v>
      </c>
      <c r="L2760">
        <v>33470.65</v>
      </c>
      <c r="M2760">
        <v>33470.65</v>
      </c>
      <c r="N2760">
        <v>0</v>
      </c>
      <c r="O2760">
        <v>30123.59</v>
      </c>
      <c r="P2760">
        <v>0</v>
      </c>
      <c r="Q2760">
        <v>2510.3000000000002</v>
      </c>
      <c r="R2760">
        <v>2510.3000000000002</v>
      </c>
      <c r="S2760">
        <v>0</v>
      </c>
    </row>
    <row r="2761" spans="1:19" x14ac:dyDescent="0.25">
      <c r="A2761">
        <v>4</v>
      </c>
      <c r="B2761">
        <v>4332</v>
      </c>
      <c r="C2761" s="34" t="s">
        <v>3736</v>
      </c>
      <c r="D2761" s="34" t="s">
        <v>90</v>
      </c>
      <c r="E2761" s="34" t="s">
        <v>9</v>
      </c>
      <c r="F2761" s="34" t="s">
        <v>6018</v>
      </c>
      <c r="G2761" s="34" t="s">
        <v>2594</v>
      </c>
      <c r="H2761" s="34" t="s">
        <v>107</v>
      </c>
      <c r="I2761">
        <v>1</v>
      </c>
      <c r="J2761" s="34" t="s">
        <v>6969</v>
      </c>
      <c r="K2761" s="35">
        <v>43592</v>
      </c>
      <c r="L2761">
        <v>5344.28</v>
      </c>
      <c r="M2761">
        <v>5344.28</v>
      </c>
      <c r="N2761">
        <v>0</v>
      </c>
      <c r="O2761">
        <v>4809.8500000000004</v>
      </c>
      <c r="P2761">
        <v>0</v>
      </c>
      <c r="Q2761">
        <v>400.82</v>
      </c>
      <c r="R2761">
        <v>400.82</v>
      </c>
      <c r="S2761">
        <v>0</v>
      </c>
    </row>
    <row r="2762" spans="1:19" x14ac:dyDescent="0.25">
      <c r="A2762">
        <v>4</v>
      </c>
      <c r="B2762">
        <v>4332</v>
      </c>
      <c r="C2762" s="34" t="s">
        <v>3736</v>
      </c>
      <c r="D2762" s="34" t="s">
        <v>2417</v>
      </c>
      <c r="E2762" s="34" t="s">
        <v>69</v>
      </c>
      <c r="F2762" s="34" t="s">
        <v>6019</v>
      </c>
      <c r="G2762" s="34" t="s">
        <v>3115</v>
      </c>
      <c r="H2762" s="34" t="s">
        <v>124</v>
      </c>
      <c r="I2762">
        <v>0</v>
      </c>
      <c r="J2762" s="34" t="s">
        <v>6969</v>
      </c>
      <c r="K2762" s="35">
        <v>48092</v>
      </c>
      <c r="L2762">
        <v>362089.02</v>
      </c>
      <c r="M2762">
        <v>362089.02</v>
      </c>
      <c r="N2762">
        <v>0</v>
      </c>
      <c r="O2762">
        <v>325880.12</v>
      </c>
      <c r="P2762">
        <v>0</v>
      </c>
      <c r="Q2762">
        <v>5136.38</v>
      </c>
      <c r="R2762">
        <v>5136.38</v>
      </c>
      <c r="S2762">
        <v>0</v>
      </c>
    </row>
    <row r="2763" spans="1:19" x14ac:dyDescent="0.25">
      <c r="A2763">
        <v>4</v>
      </c>
      <c r="B2763">
        <v>4332</v>
      </c>
      <c r="C2763" s="34" t="s">
        <v>3736</v>
      </c>
      <c r="D2763" s="34" t="s">
        <v>273</v>
      </c>
      <c r="E2763" s="34" t="s">
        <v>131</v>
      </c>
      <c r="F2763" s="34" t="s">
        <v>6020</v>
      </c>
      <c r="G2763" s="34" t="s">
        <v>274</v>
      </c>
      <c r="H2763" s="34" t="s">
        <v>107</v>
      </c>
      <c r="I2763">
        <v>0</v>
      </c>
      <c r="J2763" s="34" t="s">
        <v>6969</v>
      </c>
      <c r="K2763" s="35">
        <v>43265</v>
      </c>
      <c r="L2763">
        <v>25825.71</v>
      </c>
      <c r="M2763">
        <v>25825.71</v>
      </c>
      <c r="N2763">
        <v>0</v>
      </c>
      <c r="O2763">
        <v>23243.14</v>
      </c>
      <c r="P2763">
        <v>0</v>
      </c>
      <c r="Q2763">
        <v>1936.93</v>
      </c>
      <c r="R2763">
        <v>1936.93</v>
      </c>
      <c r="S2763">
        <v>0</v>
      </c>
    </row>
    <row r="2764" spans="1:19" x14ac:dyDescent="0.25">
      <c r="A2764">
        <v>4</v>
      </c>
      <c r="B2764">
        <v>4332</v>
      </c>
      <c r="C2764" s="34" t="s">
        <v>3736</v>
      </c>
      <c r="D2764" s="34" t="s">
        <v>1813</v>
      </c>
      <c r="E2764" s="34" t="s">
        <v>9</v>
      </c>
      <c r="F2764" s="34" t="s">
        <v>6021</v>
      </c>
      <c r="G2764" s="34" t="s">
        <v>2531</v>
      </c>
      <c r="H2764" s="34" t="s">
        <v>86</v>
      </c>
      <c r="I2764">
        <v>1</v>
      </c>
      <c r="J2764" s="34" t="s">
        <v>6969</v>
      </c>
      <c r="K2764" s="35">
        <v>43845</v>
      </c>
      <c r="L2764">
        <v>575092.5</v>
      </c>
      <c r="M2764">
        <v>575092.5</v>
      </c>
      <c r="N2764">
        <v>0</v>
      </c>
      <c r="O2764">
        <v>517583.25</v>
      </c>
      <c r="P2764">
        <v>0</v>
      </c>
      <c r="Q2764">
        <v>43131.94</v>
      </c>
      <c r="R2764">
        <v>43131.94</v>
      </c>
      <c r="S2764">
        <v>0</v>
      </c>
    </row>
    <row r="2765" spans="1:19" x14ac:dyDescent="0.25">
      <c r="A2765">
        <v>4</v>
      </c>
      <c r="B2765">
        <v>4332</v>
      </c>
      <c r="C2765" s="34" t="s">
        <v>3736</v>
      </c>
      <c r="D2765" s="34" t="s">
        <v>1705</v>
      </c>
      <c r="E2765" s="34" t="s">
        <v>69</v>
      </c>
      <c r="F2765" s="34" t="s">
        <v>6022</v>
      </c>
      <c r="G2765" s="34" t="s">
        <v>2800</v>
      </c>
      <c r="H2765" s="34" t="s">
        <v>107</v>
      </c>
      <c r="I2765">
        <v>0</v>
      </c>
      <c r="J2765" s="34" t="s">
        <v>6969</v>
      </c>
      <c r="K2765" s="35">
        <v>48092</v>
      </c>
      <c r="L2765">
        <v>380061.03</v>
      </c>
      <c r="M2765">
        <v>380061.03</v>
      </c>
      <c r="N2765">
        <v>0</v>
      </c>
      <c r="O2765">
        <v>342054.93</v>
      </c>
      <c r="P2765">
        <v>0</v>
      </c>
      <c r="Q2765">
        <v>27893.64</v>
      </c>
      <c r="R2765">
        <v>27893.64</v>
      </c>
      <c r="S2765">
        <v>0</v>
      </c>
    </row>
    <row r="2766" spans="1:19" x14ac:dyDescent="0.25">
      <c r="A2766">
        <v>4</v>
      </c>
      <c r="B2766">
        <v>4332</v>
      </c>
      <c r="C2766" s="34" t="s">
        <v>3736</v>
      </c>
      <c r="D2766" s="34" t="s">
        <v>162</v>
      </c>
      <c r="E2766" s="34" t="s">
        <v>147</v>
      </c>
      <c r="F2766" s="34" t="s">
        <v>6023</v>
      </c>
      <c r="G2766" s="34" t="s">
        <v>352</v>
      </c>
      <c r="H2766" s="34" t="s">
        <v>107</v>
      </c>
      <c r="I2766">
        <v>0.2</v>
      </c>
      <c r="J2766" s="34" t="s">
        <v>6969</v>
      </c>
      <c r="K2766" s="35">
        <v>43265</v>
      </c>
      <c r="L2766">
        <v>10000</v>
      </c>
      <c r="M2766">
        <v>10000</v>
      </c>
      <c r="N2766">
        <v>0</v>
      </c>
      <c r="O2766">
        <v>9000</v>
      </c>
      <c r="P2766">
        <v>0</v>
      </c>
      <c r="Q2766">
        <v>750</v>
      </c>
      <c r="R2766">
        <v>750</v>
      </c>
      <c r="S2766">
        <v>0</v>
      </c>
    </row>
    <row r="2767" spans="1:19" x14ac:dyDescent="0.25">
      <c r="A2767">
        <v>4</v>
      </c>
      <c r="B2767">
        <v>4332</v>
      </c>
      <c r="C2767" s="34" t="s">
        <v>3736</v>
      </c>
      <c r="D2767" s="34" t="s">
        <v>767</v>
      </c>
      <c r="E2767" s="34" t="s">
        <v>9</v>
      </c>
      <c r="F2767" s="34" t="s">
        <v>6024</v>
      </c>
      <c r="G2767" s="34" t="s">
        <v>2747</v>
      </c>
      <c r="H2767" s="34" t="s">
        <v>104</v>
      </c>
      <c r="I2767">
        <v>1</v>
      </c>
      <c r="J2767" s="34" t="s">
        <v>6969</v>
      </c>
      <c r="K2767" s="35">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s="34" t="s">
        <v>3736</v>
      </c>
      <c r="D2768" s="34" t="s">
        <v>674</v>
      </c>
      <c r="E2768" s="34" t="s">
        <v>60</v>
      </c>
      <c r="F2768" s="34" t="s">
        <v>8686</v>
      </c>
      <c r="G2768" s="34" t="s">
        <v>8617</v>
      </c>
      <c r="H2768" s="34" t="s">
        <v>149</v>
      </c>
      <c r="I2768">
        <v>0.6</v>
      </c>
      <c r="J2768" s="34" t="s">
        <v>6969</v>
      </c>
      <c r="K2768" s="35">
        <v>48092</v>
      </c>
      <c r="L2768">
        <v>1524111</v>
      </c>
      <c r="M2768">
        <v>1524111</v>
      </c>
      <c r="N2768">
        <v>0</v>
      </c>
      <c r="O2768">
        <v>1371699.9</v>
      </c>
      <c r="P2768">
        <v>0</v>
      </c>
      <c r="Q2768">
        <v>61965.29</v>
      </c>
      <c r="R2768">
        <v>0</v>
      </c>
      <c r="S2768">
        <v>61965.29</v>
      </c>
    </row>
    <row r="2769" spans="1:19" x14ac:dyDescent="0.25">
      <c r="A2769">
        <v>4</v>
      </c>
      <c r="B2769">
        <v>4332</v>
      </c>
      <c r="C2769" s="34" t="s">
        <v>3736</v>
      </c>
      <c r="D2769" s="34" t="s">
        <v>426</v>
      </c>
      <c r="E2769" s="34" t="s">
        <v>60</v>
      </c>
      <c r="F2769" s="34" t="s">
        <v>6025</v>
      </c>
      <c r="G2769" s="34" t="s">
        <v>2617</v>
      </c>
      <c r="H2769" s="34" t="s">
        <v>107</v>
      </c>
      <c r="I2769">
        <v>1</v>
      </c>
      <c r="J2769" s="34" t="s">
        <v>6969</v>
      </c>
      <c r="K2769" s="35">
        <v>43592</v>
      </c>
      <c r="L2769">
        <v>21837</v>
      </c>
      <c r="M2769">
        <v>21837</v>
      </c>
      <c r="N2769">
        <v>0</v>
      </c>
      <c r="O2769">
        <v>19653.3</v>
      </c>
      <c r="P2769">
        <v>0</v>
      </c>
      <c r="Q2769">
        <v>1637.78</v>
      </c>
      <c r="R2769">
        <v>1637.78</v>
      </c>
      <c r="S2769">
        <v>0</v>
      </c>
    </row>
    <row r="2770" spans="1:19" x14ac:dyDescent="0.25">
      <c r="A2770">
        <v>4</v>
      </c>
      <c r="B2770">
        <v>4332</v>
      </c>
      <c r="C2770" s="34" t="s">
        <v>3736</v>
      </c>
      <c r="D2770" s="34" t="s">
        <v>13</v>
      </c>
      <c r="E2770" s="34" t="s">
        <v>9</v>
      </c>
      <c r="F2770" s="34" t="s">
        <v>6026</v>
      </c>
      <c r="G2770" s="34" t="s">
        <v>2560</v>
      </c>
      <c r="H2770" s="34" t="s">
        <v>86</v>
      </c>
      <c r="I2770">
        <v>1</v>
      </c>
      <c r="J2770" s="34" t="s">
        <v>6969</v>
      </c>
      <c r="K2770" s="35">
        <v>43592</v>
      </c>
      <c r="L2770">
        <v>48382</v>
      </c>
      <c r="M2770">
        <v>48382</v>
      </c>
      <c r="N2770">
        <v>0</v>
      </c>
      <c r="O2770">
        <v>46819</v>
      </c>
      <c r="P2770">
        <v>0</v>
      </c>
      <c r="Q2770">
        <v>1172.25</v>
      </c>
      <c r="R2770">
        <v>1172.25</v>
      </c>
      <c r="S2770">
        <v>0</v>
      </c>
    </row>
    <row r="2771" spans="1:19" x14ac:dyDescent="0.25">
      <c r="A2771">
        <v>4</v>
      </c>
      <c r="B2771">
        <v>4332</v>
      </c>
      <c r="C2771" s="34" t="s">
        <v>3736</v>
      </c>
      <c r="D2771" s="34" t="s">
        <v>90</v>
      </c>
      <c r="E2771" s="34" t="s">
        <v>9</v>
      </c>
      <c r="F2771" s="34" t="s">
        <v>6027</v>
      </c>
      <c r="G2771" s="34" t="s">
        <v>2644</v>
      </c>
      <c r="H2771" s="34" t="s">
        <v>124</v>
      </c>
      <c r="I2771">
        <v>1</v>
      </c>
      <c r="J2771" s="34" t="s">
        <v>6969</v>
      </c>
      <c r="K2771" s="35">
        <v>43592</v>
      </c>
      <c r="L2771">
        <v>55700.7</v>
      </c>
      <c r="M2771">
        <v>55700.7</v>
      </c>
      <c r="N2771">
        <v>0</v>
      </c>
      <c r="O2771">
        <v>50130.63</v>
      </c>
      <c r="P2771">
        <v>0</v>
      </c>
      <c r="Q2771">
        <v>4177.55</v>
      </c>
      <c r="R2771">
        <v>4177.55</v>
      </c>
      <c r="S2771">
        <v>0</v>
      </c>
    </row>
    <row r="2772" spans="1:19" x14ac:dyDescent="0.25">
      <c r="A2772">
        <v>4</v>
      </c>
      <c r="B2772">
        <v>4332</v>
      </c>
      <c r="C2772" s="34" t="s">
        <v>3736</v>
      </c>
      <c r="D2772" s="34" t="s">
        <v>7820</v>
      </c>
      <c r="E2772" s="34" t="s">
        <v>9</v>
      </c>
      <c r="F2772" s="34" t="s">
        <v>7821</v>
      </c>
      <c r="G2772" s="34" t="s">
        <v>141</v>
      </c>
      <c r="H2772" s="34" t="s">
        <v>86</v>
      </c>
      <c r="I2772">
        <v>1</v>
      </c>
      <c r="J2772" s="34" t="s">
        <v>6969</v>
      </c>
      <c r="K2772" s="35">
        <v>44014</v>
      </c>
      <c r="L2772">
        <v>452176.69</v>
      </c>
      <c r="M2772">
        <v>452176.69</v>
      </c>
      <c r="N2772">
        <v>0</v>
      </c>
      <c r="O2772">
        <v>452176.69</v>
      </c>
      <c r="P2772">
        <v>0</v>
      </c>
      <c r="Q2772">
        <v>0</v>
      </c>
      <c r="R2772">
        <v>0</v>
      </c>
      <c r="S2772">
        <v>0</v>
      </c>
    </row>
    <row r="2773" spans="1:19" x14ac:dyDescent="0.25">
      <c r="A2773">
        <v>4</v>
      </c>
      <c r="B2773">
        <v>4332</v>
      </c>
      <c r="C2773" s="34" t="s">
        <v>3736</v>
      </c>
      <c r="D2773" s="34" t="s">
        <v>1705</v>
      </c>
      <c r="E2773" s="34" t="s">
        <v>69</v>
      </c>
      <c r="F2773" s="34" t="s">
        <v>6028</v>
      </c>
      <c r="G2773" s="34" t="s">
        <v>2794</v>
      </c>
      <c r="H2773" s="34" t="s">
        <v>107</v>
      </c>
      <c r="I2773">
        <v>0</v>
      </c>
      <c r="J2773" s="34" t="s">
        <v>6969</v>
      </c>
      <c r="K2773" s="35">
        <v>48092</v>
      </c>
      <c r="L2773">
        <v>691072</v>
      </c>
      <c r="M2773">
        <v>691072</v>
      </c>
      <c r="N2773">
        <v>0</v>
      </c>
      <c r="O2773">
        <v>621964.80000000005</v>
      </c>
      <c r="P2773">
        <v>0</v>
      </c>
      <c r="Q2773">
        <v>46343.82</v>
      </c>
      <c r="R2773">
        <v>46343.82</v>
      </c>
      <c r="S2773">
        <v>0</v>
      </c>
    </row>
    <row r="2774" spans="1:19" x14ac:dyDescent="0.25">
      <c r="A2774">
        <v>4</v>
      </c>
      <c r="B2774">
        <v>4332</v>
      </c>
      <c r="C2774" s="34" t="s">
        <v>3736</v>
      </c>
      <c r="D2774" s="34" t="s">
        <v>917</v>
      </c>
      <c r="E2774" s="34" t="s">
        <v>25</v>
      </c>
      <c r="F2774" s="34" t="s">
        <v>6029</v>
      </c>
      <c r="G2774" s="34" t="s">
        <v>2664</v>
      </c>
      <c r="H2774" s="34" t="s">
        <v>107</v>
      </c>
      <c r="I2774">
        <v>1</v>
      </c>
      <c r="J2774" s="34" t="s">
        <v>6969</v>
      </c>
      <c r="K2774" s="35">
        <v>43592</v>
      </c>
      <c r="L2774">
        <v>9338.89</v>
      </c>
      <c r="M2774">
        <v>9338.89</v>
      </c>
      <c r="N2774">
        <v>0</v>
      </c>
      <c r="O2774">
        <v>8405</v>
      </c>
      <c r="P2774">
        <v>0</v>
      </c>
      <c r="Q2774">
        <v>700.42</v>
      </c>
      <c r="R2774">
        <v>700.42</v>
      </c>
      <c r="S2774">
        <v>0</v>
      </c>
    </row>
    <row r="2775" spans="1:19" x14ac:dyDescent="0.25">
      <c r="A2775">
        <v>4</v>
      </c>
      <c r="B2775">
        <v>4332</v>
      </c>
      <c r="C2775" s="34" t="s">
        <v>3736</v>
      </c>
      <c r="D2775" s="34" t="s">
        <v>857</v>
      </c>
      <c r="E2775" s="34" t="s">
        <v>9</v>
      </c>
      <c r="F2775" s="34" t="s">
        <v>6030</v>
      </c>
      <c r="G2775" s="34" t="s">
        <v>2583</v>
      </c>
      <c r="H2775" s="34" t="s">
        <v>107</v>
      </c>
      <c r="I2775">
        <v>1</v>
      </c>
      <c r="J2775" s="34" t="s">
        <v>6969</v>
      </c>
      <c r="K2775" s="35">
        <v>43592</v>
      </c>
      <c r="L2775">
        <v>4275.3</v>
      </c>
      <c r="M2775">
        <v>4275.3</v>
      </c>
      <c r="N2775">
        <v>0</v>
      </c>
      <c r="O2775">
        <v>3847.77</v>
      </c>
      <c r="P2775">
        <v>0</v>
      </c>
      <c r="Q2775">
        <v>320.64999999999998</v>
      </c>
      <c r="R2775">
        <v>320.64999999999998</v>
      </c>
      <c r="S2775">
        <v>0</v>
      </c>
    </row>
    <row r="2776" spans="1:19" x14ac:dyDescent="0.25">
      <c r="A2776">
        <v>4</v>
      </c>
      <c r="B2776">
        <v>4332</v>
      </c>
      <c r="C2776" s="34" t="s">
        <v>3736</v>
      </c>
      <c r="D2776" s="34" t="s">
        <v>13</v>
      </c>
      <c r="E2776" s="34" t="s">
        <v>9</v>
      </c>
      <c r="F2776" s="34" t="s">
        <v>6031</v>
      </c>
      <c r="G2776" s="34" t="s">
        <v>2588</v>
      </c>
      <c r="H2776" s="34" t="s">
        <v>86</v>
      </c>
      <c r="I2776">
        <v>1</v>
      </c>
      <c r="J2776" s="34" t="s">
        <v>6969</v>
      </c>
      <c r="K2776" s="35">
        <v>43592</v>
      </c>
      <c r="L2776">
        <v>53903.07</v>
      </c>
      <c r="M2776">
        <v>53903.07</v>
      </c>
      <c r="N2776">
        <v>0</v>
      </c>
      <c r="O2776">
        <v>53636.76</v>
      </c>
      <c r="P2776">
        <v>0</v>
      </c>
      <c r="Q2776">
        <v>199.73</v>
      </c>
      <c r="R2776">
        <v>199.73</v>
      </c>
      <c r="S2776">
        <v>0</v>
      </c>
    </row>
    <row r="2777" spans="1:19" x14ac:dyDescent="0.25">
      <c r="A2777">
        <v>4</v>
      </c>
      <c r="B2777">
        <v>4332</v>
      </c>
      <c r="C2777" s="34" t="s">
        <v>3736</v>
      </c>
      <c r="D2777" s="34" t="s">
        <v>7822</v>
      </c>
      <c r="E2777" s="34" t="s">
        <v>48</v>
      </c>
      <c r="F2777" s="34" t="s">
        <v>7823</v>
      </c>
      <c r="G2777" s="34" t="s">
        <v>7824</v>
      </c>
      <c r="H2777" s="34" t="s">
        <v>86</v>
      </c>
      <c r="I2777">
        <v>1</v>
      </c>
      <c r="J2777" s="34" t="s">
        <v>6969</v>
      </c>
      <c r="K2777" s="35">
        <v>43326</v>
      </c>
      <c r="L2777">
        <v>9642.49</v>
      </c>
      <c r="M2777">
        <v>9642.49</v>
      </c>
      <c r="N2777">
        <v>0</v>
      </c>
      <c r="O2777">
        <v>9642.49</v>
      </c>
      <c r="P2777">
        <v>0</v>
      </c>
      <c r="Q2777">
        <v>0</v>
      </c>
      <c r="R2777">
        <v>0</v>
      </c>
      <c r="S2777">
        <v>0</v>
      </c>
    </row>
    <row r="2778" spans="1:19" x14ac:dyDescent="0.25">
      <c r="A2778">
        <v>4</v>
      </c>
      <c r="B2778">
        <v>4332</v>
      </c>
      <c r="C2778" s="34" t="s">
        <v>3736</v>
      </c>
      <c r="D2778" s="34" t="s">
        <v>1705</v>
      </c>
      <c r="E2778" s="34" t="s">
        <v>69</v>
      </c>
      <c r="F2778" s="34" t="s">
        <v>6032</v>
      </c>
      <c r="G2778" s="34" t="s">
        <v>3114</v>
      </c>
      <c r="H2778" s="34" t="s">
        <v>107</v>
      </c>
      <c r="I2778">
        <v>1</v>
      </c>
      <c r="J2778" s="34" t="s">
        <v>6969</v>
      </c>
      <c r="K2778" s="35">
        <v>48092</v>
      </c>
      <c r="L2778">
        <v>1184245</v>
      </c>
      <c r="M2778">
        <v>1184245</v>
      </c>
      <c r="N2778">
        <v>0</v>
      </c>
      <c r="O2778">
        <v>1065820.5</v>
      </c>
      <c r="P2778">
        <v>0</v>
      </c>
      <c r="Q2778">
        <v>82278.83</v>
      </c>
      <c r="R2778">
        <v>82278.83</v>
      </c>
      <c r="S2778">
        <v>0</v>
      </c>
    </row>
    <row r="2779" spans="1:19" x14ac:dyDescent="0.25">
      <c r="A2779">
        <v>4</v>
      </c>
      <c r="B2779">
        <v>4332</v>
      </c>
      <c r="C2779" s="34" t="s">
        <v>3736</v>
      </c>
      <c r="D2779" s="34" t="s">
        <v>1705</v>
      </c>
      <c r="E2779" s="34" t="s">
        <v>69</v>
      </c>
      <c r="F2779" s="34" t="s">
        <v>6033</v>
      </c>
      <c r="G2779" s="34" t="s">
        <v>2790</v>
      </c>
      <c r="H2779" s="34" t="s">
        <v>107</v>
      </c>
      <c r="I2779">
        <v>0.25</v>
      </c>
      <c r="J2779" s="34" t="s">
        <v>6969</v>
      </c>
      <c r="K2779" s="35">
        <v>43882</v>
      </c>
      <c r="L2779">
        <v>122856.84</v>
      </c>
      <c r="M2779">
        <v>122856.84</v>
      </c>
      <c r="N2779">
        <v>0</v>
      </c>
      <c r="O2779">
        <v>110571.16</v>
      </c>
      <c r="P2779">
        <v>0</v>
      </c>
      <c r="Q2779">
        <v>9214.26</v>
      </c>
      <c r="R2779">
        <v>9214.26</v>
      </c>
      <c r="S2779">
        <v>0</v>
      </c>
    </row>
    <row r="2780" spans="1:19" x14ac:dyDescent="0.25">
      <c r="A2780">
        <v>4</v>
      </c>
      <c r="B2780">
        <v>4332</v>
      </c>
      <c r="C2780" s="34" t="s">
        <v>3736</v>
      </c>
      <c r="D2780" s="34" t="s">
        <v>1909</v>
      </c>
      <c r="E2780" s="34" t="s">
        <v>9</v>
      </c>
      <c r="F2780" s="34" t="s">
        <v>6034</v>
      </c>
      <c r="G2780" s="34" t="s">
        <v>2757</v>
      </c>
      <c r="H2780" s="34" t="s">
        <v>100</v>
      </c>
      <c r="I2780">
        <v>1</v>
      </c>
      <c r="J2780" s="34" t="s">
        <v>6969</v>
      </c>
      <c r="K2780" s="35">
        <v>43592</v>
      </c>
      <c r="L2780">
        <v>17868.5</v>
      </c>
      <c r="M2780">
        <v>17868.5</v>
      </c>
      <c r="N2780">
        <v>0</v>
      </c>
      <c r="O2780">
        <v>16081.65</v>
      </c>
      <c r="P2780">
        <v>0</v>
      </c>
      <c r="Q2780">
        <v>1340.14</v>
      </c>
      <c r="R2780">
        <v>1340.14</v>
      </c>
      <c r="S2780">
        <v>0</v>
      </c>
    </row>
    <row r="2781" spans="1:19" x14ac:dyDescent="0.25">
      <c r="A2781">
        <v>4</v>
      </c>
      <c r="B2781">
        <v>4332</v>
      </c>
      <c r="C2781" s="34" t="s">
        <v>3736</v>
      </c>
      <c r="D2781" s="34" t="s">
        <v>3230</v>
      </c>
      <c r="E2781" s="34" t="s">
        <v>135</v>
      </c>
      <c r="F2781" s="34" t="s">
        <v>8827</v>
      </c>
      <c r="G2781" s="34" t="s">
        <v>8828</v>
      </c>
      <c r="H2781" s="34" t="s">
        <v>107</v>
      </c>
      <c r="I2781">
        <v>1</v>
      </c>
      <c r="J2781" s="34" t="s">
        <v>6969</v>
      </c>
      <c r="K2781" s="35">
        <v>48092</v>
      </c>
      <c r="L2781">
        <v>95500</v>
      </c>
      <c r="M2781">
        <v>95500</v>
      </c>
      <c r="N2781">
        <v>0</v>
      </c>
      <c r="O2781">
        <v>85950</v>
      </c>
      <c r="P2781">
        <v>0</v>
      </c>
      <c r="Q2781">
        <v>0</v>
      </c>
      <c r="R2781">
        <v>0</v>
      </c>
      <c r="S2781">
        <v>0</v>
      </c>
    </row>
    <row r="2782" spans="1:19" x14ac:dyDescent="0.25">
      <c r="A2782">
        <v>4</v>
      </c>
      <c r="B2782">
        <v>4332</v>
      </c>
      <c r="C2782" s="34" t="s">
        <v>3736</v>
      </c>
      <c r="D2782" s="34" t="s">
        <v>3295</v>
      </c>
      <c r="E2782" s="34" t="s">
        <v>9</v>
      </c>
      <c r="F2782" s="34" t="s">
        <v>7825</v>
      </c>
      <c r="G2782" s="34" t="s">
        <v>361</v>
      </c>
      <c r="H2782" s="34" t="s">
        <v>100</v>
      </c>
      <c r="I2782">
        <v>0.99</v>
      </c>
      <c r="J2782" s="34" t="s">
        <v>6969</v>
      </c>
      <c r="K2782" s="35">
        <v>48092</v>
      </c>
      <c r="L2782">
        <v>947728.77</v>
      </c>
      <c r="M2782">
        <v>947728.77</v>
      </c>
      <c r="N2782">
        <v>0</v>
      </c>
      <c r="O2782">
        <v>852955.89</v>
      </c>
      <c r="P2782">
        <v>0</v>
      </c>
      <c r="Q2782">
        <v>25481.25</v>
      </c>
      <c r="R2782">
        <v>0</v>
      </c>
      <c r="S2782">
        <v>25481.25</v>
      </c>
    </row>
    <row r="2783" spans="1:19" x14ac:dyDescent="0.25">
      <c r="A2783">
        <v>4</v>
      </c>
      <c r="B2783">
        <v>4332</v>
      </c>
      <c r="C2783" s="34" t="s">
        <v>3736</v>
      </c>
      <c r="D2783" s="34" t="s">
        <v>2795</v>
      </c>
      <c r="E2783" s="34" t="s">
        <v>320</v>
      </c>
      <c r="F2783" s="34" t="s">
        <v>6035</v>
      </c>
      <c r="G2783" s="34" t="s">
        <v>2796</v>
      </c>
      <c r="H2783" s="34" t="s">
        <v>100</v>
      </c>
      <c r="I2783">
        <v>0</v>
      </c>
      <c r="J2783" s="34" t="s">
        <v>6969</v>
      </c>
      <c r="K2783" s="35">
        <v>43608</v>
      </c>
      <c r="L2783">
        <v>18013.22</v>
      </c>
      <c r="M2783">
        <v>18013.22</v>
      </c>
      <c r="N2783">
        <v>0</v>
      </c>
      <c r="O2783">
        <v>16211.9</v>
      </c>
      <c r="P2783">
        <v>0</v>
      </c>
      <c r="Q2783">
        <v>1350.99</v>
      </c>
      <c r="R2783">
        <v>1350.99</v>
      </c>
      <c r="S2783">
        <v>0</v>
      </c>
    </row>
    <row r="2784" spans="1:19" x14ac:dyDescent="0.25">
      <c r="A2784">
        <v>4</v>
      </c>
      <c r="B2784">
        <v>4332</v>
      </c>
      <c r="C2784" s="34" t="s">
        <v>3736</v>
      </c>
      <c r="D2784" s="34" t="s">
        <v>668</v>
      </c>
      <c r="E2784" s="34" t="s">
        <v>93</v>
      </c>
      <c r="F2784" s="34" t="s">
        <v>6036</v>
      </c>
      <c r="G2784" s="34" t="s">
        <v>2967</v>
      </c>
      <c r="H2784" s="34" t="s">
        <v>100</v>
      </c>
      <c r="I2784">
        <v>0.33</v>
      </c>
      <c r="J2784" s="34" t="s">
        <v>6969</v>
      </c>
      <c r="K2784" s="35">
        <v>48092</v>
      </c>
      <c r="L2784">
        <v>363606.62</v>
      </c>
      <c r="M2784">
        <v>363606.62</v>
      </c>
      <c r="N2784">
        <v>0</v>
      </c>
      <c r="O2784">
        <v>327245.96000000002</v>
      </c>
      <c r="P2784">
        <v>0</v>
      </c>
      <c r="Q2784">
        <v>25057.67</v>
      </c>
      <c r="R2784">
        <v>25057.67</v>
      </c>
      <c r="S2784">
        <v>0</v>
      </c>
    </row>
    <row r="2785" spans="1:19" x14ac:dyDescent="0.25">
      <c r="A2785">
        <v>4</v>
      </c>
      <c r="B2785">
        <v>4332</v>
      </c>
      <c r="C2785" s="34" t="s">
        <v>3736</v>
      </c>
      <c r="D2785" s="34" t="s">
        <v>2727</v>
      </c>
      <c r="E2785" s="34" t="s">
        <v>9</v>
      </c>
      <c r="F2785" s="34" t="s">
        <v>6037</v>
      </c>
      <c r="G2785" s="34" t="s">
        <v>2728</v>
      </c>
      <c r="H2785" s="34" t="s">
        <v>149</v>
      </c>
      <c r="I2785">
        <v>1</v>
      </c>
      <c r="J2785" s="34" t="s">
        <v>6969</v>
      </c>
      <c r="K2785" s="35">
        <v>48092</v>
      </c>
      <c r="L2785">
        <v>586287.5</v>
      </c>
      <c r="M2785">
        <v>586287.5</v>
      </c>
      <c r="N2785">
        <v>0</v>
      </c>
      <c r="O2785">
        <v>527658.75</v>
      </c>
      <c r="P2785">
        <v>0</v>
      </c>
      <c r="Q2785">
        <v>0</v>
      </c>
      <c r="R2785">
        <v>0</v>
      </c>
      <c r="S2785">
        <v>0</v>
      </c>
    </row>
    <row r="2786" spans="1:19" x14ac:dyDescent="0.25">
      <c r="A2786">
        <v>4</v>
      </c>
      <c r="B2786">
        <v>4332</v>
      </c>
      <c r="C2786" s="34" t="s">
        <v>3736</v>
      </c>
      <c r="D2786" s="34" t="s">
        <v>947</v>
      </c>
      <c r="E2786" s="34" t="s">
        <v>948</v>
      </c>
      <c r="F2786" s="34" t="s">
        <v>6038</v>
      </c>
      <c r="G2786" s="34" t="s">
        <v>3503</v>
      </c>
      <c r="H2786" s="34" t="s">
        <v>124</v>
      </c>
      <c r="I2786">
        <v>1</v>
      </c>
      <c r="J2786" s="34" t="s">
        <v>6969</v>
      </c>
      <c r="K2786" s="35">
        <v>48092</v>
      </c>
      <c r="L2786">
        <v>148228.16</v>
      </c>
      <c r="M2786">
        <v>148228.16</v>
      </c>
      <c r="N2786">
        <v>0</v>
      </c>
      <c r="O2786">
        <v>133405.34</v>
      </c>
      <c r="P2786">
        <v>0</v>
      </c>
      <c r="Q2786">
        <v>8470.73</v>
      </c>
      <c r="R2786">
        <v>230.4</v>
      </c>
      <c r="S2786">
        <v>8240.33</v>
      </c>
    </row>
    <row r="2787" spans="1:19" x14ac:dyDescent="0.25">
      <c r="A2787">
        <v>4</v>
      </c>
      <c r="B2787">
        <v>4332</v>
      </c>
      <c r="C2787" s="34" t="s">
        <v>3736</v>
      </c>
      <c r="D2787" s="34" t="s">
        <v>90</v>
      </c>
      <c r="E2787" s="34" t="s">
        <v>9</v>
      </c>
      <c r="F2787" s="34" t="s">
        <v>7826</v>
      </c>
      <c r="G2787" s="34" t="s">
        <v>7827</v>
      </c>
      <c r="H2787" s="34" t="s">
        <v>86</v>
      </c>
      <c r="I2787">
        <v>1</v>
      </c>
      <c r="J2787" s="34" t="s">
        <v>6969</v>
      </c>
      <c r="K2787" s="35">
        <v>43592</v>
      </c>
      <c r="L2787">
        <v>4056.59</v>
      </c>
      <c r="M2787">
        <v>4056.59</v>
      </c>
      <c r="N2787">
        <v>0</v>
      </c>
      <c r="O2787">
        <v>4056.59</v>
      </c>
      <c r="P2787">
        <v>0</v>
      </c>
      <c r="Q2787">
        <v>0</v>
      </c>
      <c r="R2787">
        <v>0</v>
      </c>
      <c r="S2787">
        <v>0</v>
      </c>
    </row>
    <row r="2788" spans="1:19" x14ac:dyDescent="0.25">
      <c r="A2788">
        <v>4</v>
      </c>
      <c r="B2788">
        <v>4332</v>
      </c>
      <c r="C2788" s="34" t="s">
        <v>3736</v>
      </c>
      <c r="D2788" s="34" t="s">
        <v>65</v>
      </c>
      <c r="E2788" s="34" t="s">
        <v>48</v>
      </c>
      <c r="F2788" s="34" t="s">
        <v>6039</v>
      </c>
      <c r="G2788" s="34" t="s">
        <v>2676</v>
      </c>
      <c r="H2788" s="34" t="s">
        <v>107</v>
      </c>
      <c r="I2788">
        <v>1</v>
      </c>
      <c r="J2788" s="34" t="s">
        <v>6969</v>
      </c>
      <c r="K2788" s="35">
        <v>43592</v>
      </c>
      <c r="L2788">
        <v>10000</v>
      </c>
      <c r="M2788">
        <v>10000</v>
      </c>
      <c r="N2788">
        <v>0</v>
      </c>
      <c r="O2788">
        <v>9000</v>
      </c>
      <c r="P2788">
        <v>0</v>
      </c>
      <c r="Q2788">
        <v>750</v>
      </c>
      <c r="R2788">
        <v>750</v>
      </c>
      <c r="S2788">
        <v>0</v>
      </c>
    </row>
    <row r="2789" spans="1:19" x14ac:dyDescent="0.25">
      <c r="A2789">
        <v>4</v>
      </c>
      <c r="B2789">
        <v>4332</v>
      </c>
      <c r="C2789" s="34" t="s">
        <v>3736</v>
      </c>
      <c r="D2789" s="34" t="s">
        <v>400</v>
      </c>
      <c r="E2789" s="34" t="s">
        <v>131</v>
      </c>
      <c r="F2789" s="34" t="s">
        <v>6040</v>
      </c>
      <c r="G2789" s="34" t="s">
        <v>435</v>
      </c>
      <c r="H2789" s="34" t="s">
        <v>149</v>
      </c>
      <c r="I2789">
        <v>0</v>
      </c>
      <c r="J2789" s="34" t="s">
        <v>6969</v>
      </c>
      <c r="K2789" s="35">
        <v>43899</v>
      </c>
      <c r="L2789">
        <v>42600</v>
      </c>
      <c r="M2789">
        <v>42600</v>
      </c>
      <c r="N2789">
        <v>0</v>
      </c>
      <c r="O2789">
        <v>38340</v>
      </c>
      <c r="P2789">
        <v>0</v>
      </c>
      <c r="Q2789">
        <v>3195</v>
      </c>
      <c r="R2789">
        <v>3195</v>
      </c>
      <c r="S2789">
        <v>0</v>
      </c>
    </row>
    <row r="2790" spans="1:19" x14ac:dyDescent="0.25">
      <c r="A2790">
        <v>4</v>
      </c>
      <c r="B2790">
        <v>4332</v>
      </c>
      <c r="C2790" s="34" t="s">
        <v>3736</v>
      </c>
      <c r="D2790" s="34" t="s">
        <v>90</v>
      </c>
      <c r="E2790" s="34" t="s">
        <v>9</v>
      </c>
      <c r="F2790" s="34" t="s">
        <v>6041</v>
      </c>
      <c r="G2790" s="34" t="s">
        <v>2599</v>
      </c>
      <c r="H2790" s="34" t="s">
        <v>86</v>
      </c>
      <c r="I2790">
        <v>1</v>
      </c>
      <c r="J2790" s="34" t="s">
        <v>6969</v>
      </c>
      <c r="K2790" s="35">
        <v>43592</v>
      </c>
      <c r="L2790">
        <v>7800</v>
      </c>
      <c r="M2790">
        <v>7800</v>
      </c>
      <c r="N2790">
        <v>0</v>
      </c>
      <c r="O2790">
        <v>7020</v>
      </c>
      <c r="P2790">
        <v>0</v>
      </c>
      <c r="Q2790">
        <v>585</v>
      </c>
      <c r="R2790">
        <v>585</v>
      </c>
      <c r="S2790">
        <v>0</v>
      </c>
    </row>
    <row r="2791" spans="1:19" x14ac:dyDescent="0.25">
      <c r="A2791">
        <v>4</v>
      </c>
      <c r="B2791">
        <v>4332</v>
      </c>
      <c r="C2791" s="34" t="s">
        <v>3736</v>
      </c>
      <c r="D2791" s="34" t="s">
        <v>1705</v>
      </c>
      <c r="E2791" s="34" t="s">
        <v>69</v>
      </c>
      <c r="F2791" s="34" t="s">
        <v>6042</v>
      </c>
      <c r="G2791" s="34" t="s">
        <v>2920</v>
      </c>
      <c r="H2791" s="34" t="s">
        <v>107</v>
      </c>
      <c r="I2791">
        <v>0</v>
      </c>
      <c r="J2791" s="34" t="s">
        <v>6969</v>
      </c>
      <c r="K2791" s="35">
        <v>48092</v>
      </c>
      <c r="L2791">
        <v>709829.19</v>
      </c>
      <c r="M2791">
        <v>709829.19</v>
      </c>
      <c r="N2791">
        <v>0</v>
      </c>
      <c r="O2791">
        <v>638846.27</v>
      </c>
      <c r="P2791">
        <v>0</v>
      </c>
      <c r="Q2791">
        <v>53237.19</v>
      </c>
      <c r="R2791">
        <v>53237.19</v>
      </c>
      <c r="S2791">
        <v>0</v>
      </c>
    </row>
    <row r="2792" spans="1:19" x14ac:dyDescent="0.25">
      <c r="A2792">
        <v>4</v>
      </c>
      <c r="B2792">
        <v>4332</v>
      </c>
      <c r="C2792" s="34" t="s">
        <v>3736</v>
      </c>
      <c r="D2792" s="34" t="s">
        <v>2401</v>
      </c>
      <c r="E2792" s="34" t="s">
        <v>252</v>
      </c>
      <c r="F2792" s="34" t="s">
        <v>6043</v>
      </c>
      <c r="G2792" s="34" t="s">
        <v>3312</v>
      </c>
      <c r="H2792" s="34" t="s">
        <v>124</v>
      </c>
      <c r="I2792">
        <v>0</v>
      </c>
      <c r="J2792" s="34" t="s">
        <v>6969</v>
      </c>
      <c r="K2792" s="35">
        <v>43882</v>
      </c>
      <c r="L2792">
        <v>83544.95</v>
      </c>
      <c r="M2792">
        <v>83544.95</v>
      </c>
      <c r="N2792">
        <v>0</v>
      </c>
      <c r="O2792">
        <v>75190.460000000006</v>
      </c>
      <c r="P2792">
        <v>0</v>
      </c>
      <c r="Q2792">
        <v>6265.87</v>
      </c>
      <c r="R2792">
        <v>6265.87</v>
      </c>
      <c r="S2792">
        <v>0</v>
      </c>
    </row>
    <row r="2793" spans="1:19" x14ac:dyDescent="0.25">
      <c r="A2793">
        <v>4</v>
      </c>
      <c r="B2793">
        <v>4332</v>
      </c>
      <c r="C2793" s="34" t="s">
        <v>3736</v>
      </c>
      <c r="D2793" s="34" t="s">
        <v>649</v>
      </c>
      <c r="E2793" s="34" t="s">
        <v>152</v>
      </c>
      <c r="F2793" s="34" t="s">
        <v>6044</v>
      </c>
      <c r="G2793" s="34" t="s">
        <v>650</v>
      </c>
      <c r="H2793" s="34" t="s">
        <v>124</v>
      </c>
      <c r="I2793">
        <v>1</v>
      </c>
      <c r="J2793" s="34" t="s">
        <v>6969</v>
      </c>
      <c r="K2793" s="35">
        <v>43334</v>
      </c>
      <c r="L2793">
        <v>25303.38</v>
      </c>
      <c r="M2793">
        <v>25303.38</v>
      </c>
      <c r="N2793">
        <v>0</v>
      </c>
      <c r="O2793">
        <v>22773.040000000001</v>
      </c>
      <c r="P2793">
        <v>0</v>
      </c>
      <c r="Q2793">
        <v>1897.76</v>
      </c>
      <c r="R2793">
        <v>1897.75</v>
      </c>
      <c r="S2793">
        <v>0.01</v>
      </c>
    </row>
    <row r="2794" spans="1:19" x14ac:dyDescent="0.25">
      <c r="A2794">
        <v>4</v>
      </c>
      <c r="B2794">
        <v>4332</v>
      </c>
      <c r="C2794" s="34" t="s">
        <v>3736</v>
      </c>
      <c r="D2794" s="34" t="s">
        <v>1637</v>
      </c>
      <c r="E2794" s="34" t="s">
        <v>313</v>
      </c>
      <c r="F2794" s="34" t="s">
        <v>6045</v>
      </c>
      <c r="G2794" s="34" t="s">
        <v>2748</v>
      </c>
      <c r="H2794" s="34" t="s">
        <v>124</v>
      </c>
      <c r="I2794">
        <v>1</v>
      </c>
      <c r="J2794" s="34" t="s">
        <v>6969</v>
      </c>
      <c r="K2794" s="35">
        <v>44041</v>
      </c>
      <c r="L2794">
        <v>290987.23</v>
      </c>
      <c r="M2794">
        <v>242719.05</v>
      </c>
      <c r="N2794">
        <v>-48268.18</v>
      </c>
      <c r="O2794">
        <v>218447.15</v>
      </c>
      <c r="P2794">
        <v>-43441.36</v>
      </c>
      <c r="Q2794">
        <v>18203.93</v>
      </c>
      <c r="R2794">
        <v>18203.93</v>
      </c>
      <c r="S2794">
        <v>0</v>
      </c>
    </row>
    <row r="2795" spans="1:19" x14ac:dyDescent="0.25">
      <c r="A2795">
        <v>4</v>
      </c>
      <c r="B2795">
        <v>4332</v>
      </c>
      <c r="C2795" s="34" t="s">
        <v>3736</v>
      </c>
      <c r="D2795" s="34" t="s">
        <v>1728</v>
      </c>
      <c r="E2795" s="34" t="s">
        <v>122</v>
      </c>
      <c r="F2795" s="34" t="s">
        <v>6046</v>
      </c>
      <c r="G2795" s="34" t="s">
        <v>3136</v>
      </c>
      <c r="H2795" s="34" t="s">
        <v>124</v>
      </c>
      <c r="I2795">
        <v>0</v>
      </c>
      <c r="J2795" s="34" t="s">
        <v>6969</v>
      </c>
      <c r="K2795" s="35">
        <v>43864</v>
      </c>
      <c r="L2795">
        <v>9570.41</v>
      </c>
      <c r="M2795">
        <v>9570.41</v>
      </c>
      <c r="N2795">
        <v>0</v>
      </c>
      <c r="O2795">
        <v>8613.3700000000008</v>
      </c>
      <c r="P2795">
        <v>0</v>
      </c>
      <c r="Q2795">
        <v>717.78</v>
      </c>
      <c r="R2795">
        <v>717.78</v>
      </c>
      <c r="S2795">
        <v>0</v>
      </c>
    </row>
    <row r="2796" spans="1:19" x14ac:dyDescent="0.25">
      <c r="A2796">
        <v>4</v>
      </c>
      <c r="B2796">
        <v>4332</v>
      </c>
      <c r="C2796" s="34" t="s">
        <v>3736</v>
      </c>
      <c r="D2796" s="34" t="s">
        <v>90</v>
      </c>
      <c r="E2796" s="34" t="s">
        <v>9</v>
      </c>
      <c r="F2796" s="34" t="s">
        <v>7828</v>
      </c>
      <c r="G2796" s="34" t="s">
        <v>7829</v>
      </c>
      <c r="H2796" s="34" t="s">
        <v>86</v>
      </c>
      <c r="I2796">
        <v>1</v>
      </c>
      <c r="J2796" s="34" t="s">
        <v>6969</v>
      </c>
      <c r="K2796" s="35">
        <v>43592</v>
      </c>
      <c r="L2796">
        <v>26510.99</v>
      </c>
      <c r="M2796">
        <v>26510.99</v>
      </c>
      <c r="N2796">
        <v>0</v>
      </c>
      <c r="O2796">
        <v>26510.99</v>
      </c>
      <c r="P2796">
        <v>0</v>
      </c>
      <c r="Q2796">
        <v>0</v>
      </c>
      <c r="R2796">
        <v>0</v>
      </c>
      <c r="S2796">
        <v>0</v>
      </c>
    </row>
    <row r="2797" spans="1:19" x14ac:dyDescent="0.25">
      <c r="A2797">
        <v>4</v>
      </c>
      <c r="B2797">
        <v>4332</v>
      </c>
      <c r="C2797" s="34" t="s">
        <v>3736</v>
      </c>
      <c r="D2797" s="34" t="s">
        <v>7830</v>
      </c>
      <c r="E2797" s="34" t="s">
        <v>25</v>
      </c>
      <c r="F2797" s="34" t="s">
        <v>7831</v>
      </c>
      <c r="G2797" s="34" t="s">
        <v>2182</v>
      </c>
      <c r="H2797" s="34" t="s">
        <v>86</v>
      </c>
      <c r="I2797">
        <v>1</v>
      </c>
      <c r="J2797" s="34" t="s">
        <v>6969</v>
      </c>
      <c r="K2797" s="35">
        <v>43265</v>
      </c>
      <c r="L2797">
        <v>5827.87</v>
      </c>
      <c r="M2797">
        <v>5827.87</v>
      </c>
      <c r="N2797">
        <v>0</v>
      </c>
      <c r="O2797">
        <v>5827.87</v>
      </c>
      <c r="P2797">
        <v>0</v>
      </c>
      <c r="Q2797">
        <v>0</v>
      </c>
      <c r="R2797">
        <v>0</v>
      </c>
      <c r="S2797">
        <v>0</v>
      </c>
    </row>
    <row r="2798" spans="1:19" x14ac:dyDescent="0.25">
      <c r="A2798">
        <v>4</v>
      </c>
      <c r="B2798">
        <v>4332</v>
      </c>
      <c r="C2798" s="34" t="s">
        <v>3736</v>
      </c>
      <c r="D2798" s="34" t="s">
        <v>90</v>
      </c>
      <c r="E2798" s="34" t="s">
        <v>9</v>
      </c>
      <c r="F2798" s="34" t="s">
        <v>6047</v>
      </c>
      <c r="G2798" s="34" t="s">
        <v>3440</v>
      </c>
      <c r="H2798" s="34" t="s">
        <v>104</v>
      </c>
      <c r="I2798">
        <v>0.3</v>
      </c>
      <c r="J2798" s="34" t="s">
        <v>6969</v>
      </c>
      <c r="K2798" s="35">
        <v>48092</v>
      </c>
      <c r="L2798">
        <v>683134.25</v>
      </c>
      <c r="M2798">
        <v>683134.25</v>
      </c>
      <c r="N2798">
        <v>0</v>
      </c>
      <c r="O2798">
        <v>614820.82999999996</v>
      </c>
      <c r="P2798">
        <v>0</v>
      </c>
      <c r="Q2798">
        <v>0</v>
      </c>
      <c r="R2798">
        <v>0</v>
      </c>
      <c r="S2798">
        <v>0</v>
      </c>
    </row>
    <row r="2799" spans="1:19" x14ac:dyDescent="0.25">
      <c r="A2799">
        <v>4</v>
      </c>
      <c r="B2799">
        <v>4332</v>
      </c>
      <c r="C2799" s="34" t="s">
        <v>3736</v>
      </c>
      <c r="D2799" s="34" t="s">
        <v>78</v>
      </c>
      <c r="E2799" s="34" t="s">
        <v>76</v>
      </c>
      <c r="F2799" s="34" t="s">
        <v>6048</v>
      </c>
      <c r="G2799" s="34" t="s">
        <v>8829</v>
      </c>
      <c r="H2799" s="34" t="s">
        <v>86</v>
      </c>
      <c r="I2799">
        <v>1</v>
      </c>
      <c r="J2799" s="34" t="s">
        <v>6969</v>
      </c>
      <c r="K2799" s="35">
        <v>48092</v>
      </c>
      <c r="L2799">
        <v>53869.86</v>
      </c>
      <c r="M2799">
        <v>0</v>
      </c>
      <c r="N2799">
        <v>-53869.86</v>
      </c>
      <c r="O2799">
        <v>0</v>
      </c>
      <c r="P2799">
        <v>-48482.87</v>
      </c>
      <c r="Q2799">
        <v>4040.24</v>
      </c>
      <c r="R2799">
        <v>4040.24</v>
      </c>
      <c r="S2799">
        <v>0</v>
      </c>
    </row>
    <row r="2800" spans="1:19" x14ac:dyDescent="0.25">
      <c r="A2800">
        <v>4</v>
      </c>
      <c r="B2800">
        <v>4332</v>
      </c>
      <c r="C2800" s="34" t="s">
        <v>3736</v>
      </c>
      <c r="D2800" s="34" t="s">
        <v>767</v>
      </c>
      <c r="E2800" s="34" t="s">
        <v>9</v>
      </c>
      <c r="F2800" s="34" t="s">
        <v>6049</v>
      </c>
      <c r="G2800" s="34" t="s">
        <v>3067</v>
      </c>
      <c r="H2800" s="34" t="s">
        <v>107</v>
      </c>
      <c r="I2800">
        <v>0.6</v>
      </c>
      <c r="J2800" s="34" t="s">
        <v>6969</v>
      </c>
      <c r="K2800" s="35">
        <v>43760</v>
      </c>
      <c r="L2800">
        <v>12438.97</v>
      </c>
      <c r="M2800">
        <v>12438.97</v>
      </c>
      <c r="N2800">
        <v>0</v>
      </c>
      <c r="O2800">
        <v>11195.07</v>
      </c>
      <c r="P2800">
        <v>0</v>
      </c>
      <c r="Q2800">
        <v>932.93</v>
      </c>
      <c r="R2800">
        <v>932.92</v>
      </c>
      <c r="S2800">
        <v>0.01</v>
      </c>
    </row>
    <row r="2801" spans="1:19" x14ac:dyDescent="0.25">
      <c r="A2801">
        <v>4</v>
      </c>
      <c r="B2801">
        <v>4332</v>
      </c>
      <c r="C2801" s="34" t="s">
        <v>3736</v>
      </c>
      <c r="D2801" s="34" t="s">
        <v>50</v>
      </c>
      <c r="E2801" s="34" t="s">
        <v>48</v>
      </c>
      <c r="F2801" s="34" t="s">
        <v>6050</v>
      </c>
      <c r="G2801" s="34" t="s">
        <v>1531</v>
      </c>
      <c r="H2801" s="34" t="s">
        <v>104</v>
      </c>
      <c r="I2801">
        <v>0.01</v>
      </c>
      <c r="J2801" s="34" t="s">
        <v>6969</v>
      </c>
      <c r="K2801" s="35">
        <v>43412</v>
      </c>
      <c r="L2801">
        <v>3184.7</v>
      </c>
      <c r="M2801">
        <v>3184.7</v>
      </c>
      <c r="N2801">
        <v>0</v>
      </c>
      <c r="O2801">
        <v>2866.23</v>
      </c>
      <c r="P2801">
        <v>0</v>
      </c>
      <c r="Q2801">
        <v>238.85</v>
      </c>
      <c r="R2801">
        <v>238.85</v>
      </c>
      <c r="S2801">
        <v>0</v>
      </c>
    </row>
    <row r="2802" spans="1:19" x14ac:dyDescent="0.25">
      <c r="A2802">
        <v>4</v>
      </c>
      <c r="B2802">
        <v>4332</v>
      </c>
      <c r="C2802" s="34" t="s">
        <v>3736</v>
      </c>
      <c r="D2802" s="34" t="s">
        <v>2168</v>
      </c>
      <c r="E2802" s="34" t="s">
        <v>255</v>
      </c>
      <c r="F2802" s="34" t="s">
        <v>6051</v>
      </c>
      <c r="G2802" s="34" t="s">
        <v>2711</v>
      </c>
      <c r="H2802" s="34" t="s">
        <v>104</v>
      </c>
      <c r="I2802">
        <v>1</v>
      </c>
      <c r="J2802" s="34" t="s">
        <v>6969</v>
      </c>
      <c r="K2802" s="35">
        <v>43592</v>
      </c>
      <c r="L2802">
        <v>13190</v>
      </c>
      <c r="M2802">
        <v>13190</v>
      </c>
      <c r="N2802">
        <v>0</v>
      </c>
      <c r="O2802">
        <v>11871</v>
      </c>
      <c r="P2802">
        <v>0</v>
      </c>
      <c r="Q2802">
        <v>989.25</v>
      </c>
      <c r="R2802">
        <v>989.25</v>
      </c>
      <c r="S2802">
        <v>0</v>
      </c>
    </row>
    <row r="2803" spans="1:19" x14ac:dyDescent="0.25">
      <c r="A2803">
        <v>4</v>
      </c>
      <c r="B2803">
        <v>4332</v>
      </c>
      <c r="C2803" s="34" t="s">
        <v>3736</v>
      </c>
      <c r="D2803" s="34" t="s">
        <v>426</v>
      </c>
      <c r="E2803" s="34" t="s">
        <v>60</v>
      </c>
      <c r="F2803" s="34" t="s">
        <v>6052</v>
      </c>
      <c r="G2803" s="34" t="s">
        <v>2614</v>
      </c>
      <c r="H2803" s="34" t="s">
        <v>107</v>
      </c>
      <c r="I2803">
        <v>1</v>
      </c>
      <c r="J2803" s="34" t="s">
        <v>6969</v>
      </c>
      <c r="K2803" s="35">
        <v>43592</v>
      </c>
      <c r="L2803">
        <v>29136.25</v>
      </c>
      <c r="M2803">
        <v>29136.25</v>
      </c>
      <c r="N2803">
        <v>0</v>
      </c>
      <c r="O2803">
        <v>26222.63</v>
      </c>
      <c r="P2803">
        <v>0</v>
      </c>
      <c r="Q2803">
        <v>2185.2199999999998</v>
      </c>
      <c r="R2803">
        <v>2185.2199999999998</v>
      </c>
      <c r="S2803">
        <v>0</v>
      </c>
    </row>
    <row r="2804" spans="1:19" x14ac:dyDescent="0.25">
      <c r="A2804">
        <v>4</v>
      </c>
      <c r="B2804">
        <v>4332</v>
      </c>
      <c r="C2804" s="34" t="s">
        <v>3736</v>
      </c>
      <c r="D2804" s="34" t="s">
        <v>2417</v>
      </c>
      <c r="E2804" s="34" t="s">
        <v>69</v>
      </c>
      <c r="F2804" s="34" t="s">
        <v>6053</v>
      </c>
      <c r="G2804" s="34" t="s">
        <v>3100</v>
      </c>
      <c r="H2804" s="34" t="s">
        <v>124</v>
      </c>
      <c r="I2804">
        <v>0</v>
      </c>
      <c r="J2804" s="34" t="s">
        <v>6969</v>
      </c>
      <c r="K2804" s="35">
        <v>48092</v>
      </c>
      <c r="L2804">
        <v>666548.55000000005</v>
      </c>
      <c r="M2804">
        <v>666548.55000000005</v>
      </c>
      <c r="N2804">
        <v>0</v>
      </c>
      <c r="O2804">
        <v>599893.69999999995</v>
      </c>
      <c r="P2804">
        <v>0</v>
      </c>
      <c r="Q2804">
        <v>0</v>
      </c>
      <c r="R2804">
        <v>0</v>
      </c>
      <c r="S2804">
        <v>0</v>
      </c>
    </row>
    <row r="2805" spans="1:19" x14ac:dyDescent="0.25">
      <c r="A2805">
        <v>4</v>
      </c>
      <c r="B2805">
        <v>4332</v>
      </c>
      <c r="C2805" s="34" t="s">
        <v>3736</v>
      </c>
      <c r="D2805" s="34" t="s">
        <v>1705</v>
      </c>
      <c r="E2805" s="34" t="s">
        <v>69</v>
      </c>
      <c r="F2805" s="34" t="s">
        <v>6054</v>
      </c>
      <c r="G2805" s="34" t="s">
        <v>2811</v>
      </c>
      <c r="H2805" s="34" t="s">
        <v>107</v>
      </c>
      <c r="I2805">
        <v>0</v>
      </c>
      <c r="J2805" s="34" t="s">
        <v>6969</v>
      </c>
      <c r="K2805" s="35">
        <v>48092</v>
      </c>
      <c r="L2805">
        <v>594539.65</v>
      </c>
      <c r="M2805">
        <v>594539.65</v>
      </c>
      <c r="N2805">
        <v>0</v>
      </c>
      <c r="O2805">
        <v>535085.68999999994</v>
      </c>
      <c r="P2805">
        <v>0</v>
      </c>
      <c r="Q2805">
        <v>40392.480000000003</v>
      </c>
      <c r="R2805">
        <v>40392.480000000003</v>
      </c>
      <c r="S2805">
        <v>0</v>
      </c>
    </row>
    <row r="2806" spans="1:19" x14ac:dyDescent="0.25">
      <c r="A2806">
        <v>4</v>
      </c>
      <c r="B2806">
        <v>4332</v>
      </c>
      <c r="C2806" s="34" t="s">
        <v>3736</v>
      </c>
      <c r="D2806" s="34" t="s">
        <v>653</v>
      </c>
      <c r="E2806" s="34" t="s">
        <v>147</v>
      </c>
      <c r="F2806" s="34" t="s">
        <v>6055</v>
      </c>
      <c r="G2806" s="34" t="s">
        <v>2718</v>
      </c>
      <c r="H2806" s="34" t="s">
        <v>107</v>
      </c>
      <c r="I2806">
        <v>1</v>
      </c>
      <c r="J2806" s="34" t="s">
        <v>6969</v>
      </c>
      <c r="K2806" s="35">
        <v>43592</v>
      </c>
      <c r="L2806">
        <v>45550.8</v>
      </c>
      <c r="M2806">
        <v>45550.8</v>
      </c>
      <c r="N2806">
        <v>0</v>
      </c>
      <c r="O2806">
        <v>40995.72</v>
      </c>
      <c r="P2806">
        <v>0</v>
      </c>
      <c r="Q2806">
        <v>3416.31</v>
      </c>
      <c r="R2806">
        <v>3416.31</v>
      </c>
      <c r="S2806">
        <v>0</v>
      </c>
    </row>
    <row r="2807" spans="1:19" x14ac:dyDescent="0.25">
      <c r="A2807">
        <v>4</v>
      </c>
      <c r="B2807">
        <v>4332</v>
      </c>
      <c r="C2807" s="34" t="s">
        <v>3736</v>
      </c>
      <c r="D2807" s="34" t="s">
        <v>39</v>
      </c>
      <c r="E2807" s="34" t="s">
        <v>9</v>
      </c>
      <c r="F2807" s="34" t="s">
        <v>6056</v>
      </c>
      <c r="G2807" s="34" t="s">
        <v>2612</v>
      </c>
      <c r="H2807" s="34" t="s">
        <v>100</v>
      </c>
      <c r="I2807">
        <v>1</v>
      </c>
      <c r="J2807" s="34" t="s">
        <v>6969</v>
      </c>
      <c r="K2807" s="35">
        <v>43592</v>
      </c>
      <c r="L2807">
        <v>50989.66</v>
      </c>
      <c r="M2807">
        <v>50989.66</v>
      </c>
      <c r="N2807">
        <v>0</v>
      </c>
      <c r="O2807">
        <v>45890.69</v>
      </c>
      <c r="P2807">
        <v>0</v>
      </c>
      <c r="Q2807">
        <v>3824.23</v>
      </c>
      <c r="R2807">
        <v>3824.22</v>
      </c>
      <c r="S2807">
        <v>0.01</v>
      </c>
    </row>
    <row r="2808" spans="1:19" x14ac:dyDescent="0.25">
      <c r="A2808">
        <v>4</v>
      </c>
      <c r="B2808">
        <v>4332</v>
      </c>
      <c r="C2808" s="34" t="s">
        <v>3736</v>
      </c>
      <c r="D2808" s="34" t="s">
        <v>96</v>
      </c>
      <c r="E2808" s="34" t="s">
        <v>9</v>
      </c>
      <c r="F2808" s="34" t="s">
        <v>6057</v>
      </c>
      <c r="G2808" s="34" t="s">
        <v>3056</v>
      </c>
      <c r="H2808" s="34" t="s">
        <v>86</v>
      </c>
      <c r="I2808">
        <v>1</v>
      </c>
      <c r="J2808" s="34" t="s">
        <v>6969</v>
      </c>
      <c r="K2808" s="35">
        <v>44138</v>
      </c>
      <c r="L2808">
        <v>109695.73</v>
      </c>
      <c r="M2808">
        <v>109695.73</v>
      </c>
      <c r="N2808">
        <v>0</v>
      </c>
      <c r="O2808">
        <v>98726.16</v>
      </c>
      <c r="P2808">
        <v>0</v>
      </c>
      <c r="Q2808">
        <v>8227.18</v>
      </c>
      <c r="R2808">
        <v>8227.18</v>
      </c>
      <c r="S2808">
        <v>0</v>
      </c>
    </row>
    <row r="2809" spans="1:19" x14ac:dyDescent="0.25">
      <c r="A2809">
        <v>4</v>
      </c>
      <c r="B2809">
        <v>4332</v>
      </c>
      <c r="C2809" s="34" t="s">
        <v>3736</v>
      </c>
      <c r="D2809" s="34" t="s">
        <v>2457</v>
      </c>
      <c r="E2809" s="34" t="s">
        <v>782</v>
      </c>
      <c r="F2809" s="34" t="s">
        <v>6058</v>
      </c>
      <c r="G2809" s="34" t="s">
        <v>2780</v>
      </c>
      <c r="H2809" s="34" t="s">
        <v>124</v>
      </c>
      <c r="I2809">
        <v>0</v>
      </c>
      <c r="J2809" s="34" t="s">
        <v>6969</v>
      </c>
      <c r="K2809" s="35">
        <v>48092</v>
      </c>
      <c r="L2809">
        <v>2314614</v>
      </c>
      <c r="M2809">
        <v>2314614</v>
      </c>
      <c r="N2809">
        <v>0</v>
      </c>
      <c r="O2809">
        <v>2083152.6</v>
      </c>
      <c r="P2809">
        <v>0</v>
      </c>
      <c r="Q2809">
        <v>0</v>
      </c>
      <c r="R2809">
        <v>0</v>
      </c>
      <c r="S2809">
        <v>0</v>
      </c>
    </row>
    <row r="2810" spans="1:19" x14ac:dyDescent="0.25">
      <c r="A2810">
        <v>4</v>
      </c>
      <c r="B2810">
        <v>4332</v>
      </c>
      <c r="C2810" s="34" t="s">
        <v>3736</v>
      </c>
      <c r="D2810" s="34" t="s">
        <v>1132</v>
      </c>
      <c r="E2810" s="34" t="s">
        <v>93</v>
      </c>
      <c r="F2810" s="34" t="s">
        <v>6059</v>
      </c>
      <c r="G2810" s="34" t="s">
        <v>3172</v>
      </c>
      <c r="H2810" s="34" t="s">
        <v>107</v>
      </c>
      <c r="I2810">
        <v>0</v>
      </c>
      <c r="J2810" s="34" t="s">
        <v>6969</v>
      </c>
      <c r="K2810" s="35">
        <v>43816</v>
      </c>
      <c r="L2810">
        <v>21204.799999999999</v>
      </c>
      <c r="M2810">
        <v>21204.799999999999</v>
      </c>
      <c r="N2810">
        <v>0</v>
      </c>
      <c r="O2810">
        <v>19084.32</v>
      </c>
      <c r="P2810">
        <v>0</v>
      </c>
      <c r="Q2810">
        <v>1590.36</v>
      </c>
      <c r="R2810">
        <v>1590.36</v>
      </c>
      <c r="S2810">
        <v>0</v>
      </c>
    </row>
    <row r="2811" spans="1:19" x14ac:dyDescent="0.25">
      <c r="A2811">
        <v>4</v>
      </c>
      <c r="B2811">
        <v>4332</v>
      </c>
      <c r="C2811" s="34" t="s">
        <v>3736</v>
      </c>
      <c r="D2811" s="34" t="s">
        <v>1028</v>
      </c>
      <c r="E2811" s="34" t="s">
        <v>238</v>
      </c>
      <c r="F2811" s="34" t="s">
        <v>6060</v>
      </c>
      <c r="G2811" s="34" t="s">
        <v>2830</v>
      </c>
      <c r="H2811" s="34" t="s">
        <v>124</v>
      </c>
      <c r="I2811">
        <v>1</v>
      </c>
      <c r="J2811" s="34" t="s">
        <v>6969</v>
      </c>
      <c r="K2811" s="35">
        <v>43592</v>
      </c>
      <c r="L2811">
        <v>74996.009999999995</v>
      </c>
      <c r="M2811">
        <v>74996.009999999995</v>
      </c>
      <c r="N2811">
        <v>0</v>
      </c>
      <c r="O2811">
        <v>67496.41</v>
      </c>
      <c r="P2811">
        <v>0</v>
      </c>
      <c r="Q2811">
        <v>5624.7</v>
      </c>
      <c r="R2811">
        <v>5624.7</v>
      </c>
      <c r="S2811">
        <v>0</v>
      </c>
    </row>
    <row r="2812" spans="1:19" x14ac:dyDescent="0.25">
      <c r="A2812">
        <v>4</v>
      </c>
      <c r="B2812">
        <v>4332</v>
      </c>
      <c r="C2812" s="34" t="s">
        <v>3736</v>
      </c>
      <c r="D2812" s="34" t="s">
        <v>2013</v>
      </c>
      <c r="E2812" s="34" t="s">
        <v>76</v>
      </c>
      <c r="F2812" s="34" t="s">
        <v>6061</v>
      </c>
      <c r="G2812" s="34" t="s">
        <v>812</v>
      </c>
      <c r="H2812" s="34" t="s">
        <v>104</v>
      </c>
      <c r="I2812">
        <v>0</v>
      </c>
      <c r="J2812" s="34" t="s">
        <v>6969</v>
      </c>
      <c r="K2812" s="35">
        <v>43760</v>
      </c>
      <c r="L2812">
        <v>13344.24</v>
      </c>
      <c r="M2812">
        <v>13344.24</v>
      </c>
      <c r="N2812">
        <v>0</v>
      </c>
      <c r="O2812">
        <v>12009.82</v>
      </c>
      <c r="P2812">
        <v>0</v>
      </c>
      <c r="Q2812">
        <v>1000.82</v>
      </c>
      <c r="R2812">
        <v>1000.82</v>
      </c>
      <c r="S2812">
        <v>0</v>
      </c>
    </row>
    <row r="2813" spans="1:19" x14ac:dyDescent="0.25">
      <c r="A2813">
        <v>4</v>
      </c>
      <c r="B2813">
        <v>4332</v>
      </c>
      <c r="C2813" s="34" t="s">
        <v>3736</v>
      </c>
      <c r="D2813" s="34" t="s">
        <v>2123</v>
      </c>
      <c r="E2813" s="34" t="s">
        <v>76</v>
      </c>
      <c r="F2813" s="34" t="s">
        <v>6062</v>
      </c>
      <c r="G2813" s="34" t="s">
        <v>3426</v>
      </c>
      <c r="H2813" s="34" t="s">
        <v>104</v>
      </c>
      <c r="I2813">
        <v>0.3</v>
      </c>
      <c r="J2813" s="34" t="s">
        <v>6969</v>
      </c>
      <c r="K2813" s="35">
        <v>48092</v>
      </c>
      <c r="L2813">
        <v>318606.7</v>
      </c>
      <c r="M2813">
        <v>318606.7</v>
      </c>
      <c r="N2813">
        <v>0</v>
      </c>
      <c r="O2813">
        <v>286746.03000000003</v>
      </c>
      <c r="P2813">
        <v>0</v>
      </c>
      <c r="Q2813">
        <v>0</v>
      </c>
      <c r="R2813">
        <v>0</v>
      </c>
      <c r="S2813">
        <v>0</v>
      </c>
    </row>
    <row r="2814" spans="1:19" x14ac:dyDescent="0.25">
      <c r="A2814">
        <v>4</v>
      </c>
      <c r="B2814">
        <v>4332</v>
      </c>
      <c r="C2814" s="34" t="s">
        <v>3736</v>
      </c>
      <c r="D2814" s="34" t="s">
        <v>3332</v>
      </c>
      <c r="E2814" s="34" t="s">
        <v>813</v>
      </c>
      <c r="F2814" s="34" t="s">
        <v>7832</v>
      </c>
      <c r="G2814" s="34" t="s">
        <v>7833</v>
      </c>
      <c r="H2814" s="34" t="s">
        <v>149</v>
      </c>
      <c r="I2814">
        <v>0.15</v>
      </c>
      <c r="J2814" s="34" t="s">
        <v>6969</v>
      </c>
      <c r="K2814" s="35">
        <v>48092</v>
      </c>
      <c r="L2814">
        <v>1447133.18</v>
      </c>
      <c r="M2814">
        <v>1447133.18</v>
      </c>
      <c r="N2814">
        <v>0</v>
      </c>
      <c r="O2814">
        <v>1302419.8600000001</v>
      </c>
      <c r="P2814">
        <v>0</v>
      </c>
      <c r="Q2814">
        <v>103396.74</v>
      </c>
      <c r="R2814">
        <v>0</v>
      </c>
      <c r="S2814">
        <v>103396.74</v>
      </c>
    </row>
    <row r="2815" spans="1:19" x14ac:dyDescent="0.25">
      <c r="A2815">
        <v>4</v>
      </c>
      <c r="B2815">
        <v>4332</v>
      </c>
      <c r="C2815" s="34" t="s">
        <v>3736</v>
      </c>
      <c r="D2815" s="34" t="s">
        <v>255</v>
      </c>
      <c r="E2815" s="34" t="s">
        <v>255</v>
      </c>
      <c r="F2815" s="34" t="s">
        <v>6063</v>
      </c>
      <c r="G2815" s="34" t="s">
        <v>3196</v>
      </c>
      <c r="H2815" s="34" t="s">
        <v>124</v>
      </c>
      <c r="I2815">
        <v>1</v>
      </c>
      <c r="J2815" s="34" t="s">
        <v>6969</v>
      </c>
      <c r="K2815" s="35">
        <v>43781</v>
      </c>
      <c r="L2815">
        <v>35610.49</v>
      </c>
      <c r="M2815">
        <v>35610.49</v>
      </c>
      <c r="N2815">
        <v>0</v>
      </c>
      <c r="O2815">
        <v>32049.439999999999</v>
      </c>
      <c r="P2815">
        <v>0</v>
      </c>
      <c r="Q2815">
        <v>2670.79</v>
      </c>
      <c r="R2815">
        <v>2670.79</v>
      </c>
      <c r="S2815">
        <v>0</v>
      </c>
    </row>
    <row r="2816" spans="1:19" x14ac:dyDescent="0.25">
      <c r="A2816">
        <v>4</v>
      </c>
      <c r="B2816">
        <v>4332</v>
      </c>
      <c r="C2816" s="34" t="s">
        <v>3736</v>
      </c>
      <c r="D2816" s="34" t="s">
        <v>1728</v>
      </c>
      <c r="E2816" s="34" t="s">
        <v>122</v>
      </c>
      <c r="F2816" s="34" t="s">
        <v>6064</v>
      </c>
      <c r="G2816" s="34" t="s">
        <v>2772</v>
      </c>
      <c r="H2816" s="34" t="s">
        <v>124</v>
      </c>
      <c r="I2816">
        <v>1</v>
      </c>
      <c r="J2816" s="34" t="s">
        <v>6969</v>
      </c>
      <c r="K2816" s="35">
        <v>43592</v>
      </c>
      <c r="L2816">
        <v>4074.98</v>
      </c>
      <c r="M2816">
        <v>4074.98</v>
      </c>
      <c r="N2816">
        <v>0</v>
      </c>
      <c r="O2816">
        <v>3667.48</v>
      </c>
      <c r="P2816">
        <v>0</v>
      </c>
      <c r="Q2816">
        <v>305.63</v>
      </c>
      <c r="R2816">
        <v>305.62</v>
      </c>
      <c r="S2816">
        <v>0.01</v>
      </c>
    </row>
    <row r="2817" spans="1:19" x14ac:dyDescent="0.25">
      <c r="A2817">
        <v>4</v>
      </c>
      <c r="B2817">
        <v>4332</v>
      </c>
      <c r="C2817" s="34" t="s">
        <v>3736</v>
      </c>
      <c r="D2817" s="34" t="s">
        <v>92</v>
      </c>
      <c r="E2817" s="34" t="s">
        <v>93</v>
      </c>
      <c r="F2817" s="34" t="s">
        <v>6065</v>
      </c>
      <c r="G2817" s="34" t="s">
        <v>1622</v>
      </c>
      <c r="H2817" s="34" t="s">
        <v>107</v>
      </c>
      <c r="I2817">
        <v>0</v>
      </c>
      <c r="J2817" s="34" t="s">
        <v>6969</v>
      </c>
      <c r="K2817" s="35">
        <v>43412</v>
      </c>
      <c r="L2817">
        <v>27676.19</v>
      </c>
      <c r="M2817">
        <v>27676.19</v>
      </c>
      <c r="N2817">
        <v>0</v>
      </c>
      <c r="O2817">
        <v>24908.57</v>
      </c>
      <c r="P2817">
        <v>0</v>
      </c>
      <c r="Q2817">
        <v>2075.7200000000003</v>
      </c>
      <c r="R2817">
        <v>2075.71</v>
      </c>
      <c r="S2817">
        <v>0.01</v>
      </c>
    </row>
    <row r="2818" spans="1:19" x14ac:dyDescent="0.25">
      <c r="A2818">
        <v>4</v>
      </c>
      <c r="B2818">
        <v>4332</v>
      </c>
      <c r="C2818" s="34" t="s">
        <v>3736</v>
      </c>
      <c r="D2818" s="34" t="s">
        <v>1728</v>
      </c>
      <c r="E2818" s="34" t="s">
        <v>122</v>
      </c>
      <c r="F2818" s="34" t="s">
        <v>6066</v>
      </c>
      <c r="G2818" s="34" t="s">
        <v>3412</v>
      </c>
      <c r="H2818" s="34" t="s">
        <v>124</v>
      </c>
      <c r="I2818">
        <v>1</v>
      </c>
      <c r="J2818" s="34" t="s">
        <v>6969</v>
      </c>
      <c r="K2818" s="35">
        <v>43864</v>
      </c>
      <c r="L2818">
        <v>27774.26</v>
      </c>
      <c r="M2818">
        <v>27774.26</v>
      </c>
      <c r="N2818">
        <v>0</v>
      </c>
      <c r="O2818">
        <v>24996.83</v>
      </c>
      <c r="P2818">
        <v>0</v>
      </c>
      <c r="Q2818">
        <v>2083.0700000000002</v>
      </c>
      <c r="R2818">
        <v>2083.0700000000002</v>
      </c>
      <c r="S2818">
        <v>0</v>
      </c>
    </row>
    <row r="2819" spans="1:19" x14ac:dyDescent="0.25">
      <c r="A2819">
        <v>4</v>
      </c>
      <c r="B2819">
        <v>4332</v>
      </c>
      <c r="C2819" s="34" t="s">
        <v>3736</v>
      </c>
      <c r="D2819" s="34" t="s">
        <v>39</v>
      </c>
      <c r="E2819" s="34" t="s">
        <v>9</v>
      </c>
      <c r="F2819" s="34" t="s">
        <v>6067</v>
      </c>
      <c r="G2819" s="34" t="s">
        <v>2629</v>
      </c>
      <c r="H2819" s="34" t="s">
        <v>107</v>
      </c>
      <c r="I2819">
        <v>1</v>
      </c>
      <c r="J2819" s="34" t="s">
        <v>6969</v>
      </c>
      <c r="K2819" s="35">
        <v>43592</v>
      </c>
      <c r="L2819">
        <v>5215</v>
      </c>
      <c r="M2819">
        <v>5215</v>
      </c>
      <c r="N2819">
        <v>0</v>
      </c>
      <c r="O2819">
        <v>4693.5</v>
      </c>
      <c r="P2819">
        <v>0</v>
      </c>
      <c r="Q2819">
        <v>391.13</v>
      </c>
      <c r="R2819">
        <v>391.13</v>
      </c>
      <c r="S2819">
        <v>0</v>
      </c>
    </row>
    <row r="2820" spans="1:19" x14ac:dyDescent="0.25">
      <c r="A2820">
        <v>4</v>
      </c>
      <c r="B2820">
        <v>4332</v>
      </c>
      <c r="C2820" s="34" t="s">
        <v>3736</v>
      </c>
      <c r="D2820" s="34" t="s">
        <v>174</v>
      </c>
      <c r="E2820" s="34" t="s">
        <v>9</v>
      </c>
      <c r="F2820" s="34" t="s">
        <v>6068</v>
      </c>
      <c r="G2820" s="34" t="s">
        <v>2801</v>
      </c>
      <c r="H2820" s="34" t="s">
        <v>107</v>
      </c>
      <c r="I2820">
        <v>1</v>
      </c>
      <c r="J2820" s="34" t="s">
        <v>6969</v>
      </c>
      <c r="K2820" s="35">
        <v>43592</v>
      </c>
      <c r="L2820">
        <v>50431.54</v>
      </c>
      <c r="M2820">
        <v>50431.54</v>
      </c>
      <c r="N2820">
        <v>0</v>
      </c>
      <c r="O2820">
        <v>45388.39</v>
      </c>
      <c r="P2820">
        <v>0</v>
      </c>
      <c r="Q2820">
        <v>3782.37</v>
      </c>
      <c r="R2820">
        <v>3782.37</v>
      </c>
      <c r="S2820">
        <v>0</v>
      </c>
    </row>
    <row r="2821" spans="1:19" x14ac:dyDescent="0.25">
      <c r="A2821">
        <v>4</v>
      </c>
      <c r="B2821">
        <v>4332</v>
      </c>
      <c r="C2821" s="34" t="s">
        <v>3736</v>
      </c>
      <c r="D2821" s="34" t="s">
        <v>39</v>
      </c>
      <c r="E2821" s="34" t="s">
        <v>9</v>
      </c>
      <c r="F2821" s="34" t="s">
        <v>6069</v>
      </c>
      <c r="G2821" s="34" t="s">
        <v>2626</v>
      </c>
      <c r="H2821" s="34" t="s">
        <v>100</v>
      </c>
      <c r="I2821">
        <v>1</v>
      </c>
      <c r="J2821" s="34" t="s">
        <v>6969</v>
      </c>
      <c r="K2821" s="35">
        <v>43592</v>
      </c>
      <c r="L2821">
        <v>9734.9</v>
      </c>
      <c r="M2821">
        <v>9734.9</v>
      </c>
      <c r="N2821">
        <v>0</v>
      </c>
      <c r="O2821">
        <v>8761.41</v>
      </c>
      <c r="P2821">
        <v>0</v>
      </c>
      <c r="Q2821">
        <v>730.12</v>
      </c>
      <c r="R2821">
        <v>730.12</v>
      </c>
      <c r="S2821">
        <v>0</v>
      </c>
    </row>
    <row r="2822" spans="1:19" x14ac:dyDescent="0.25">
      <c r="A2822">
        <v>4</v>
      </c>
      <c r="B2822">
        <v>4332</v>
      </c>
      <c r="C2822" s="34" t="s">
        <v>3736</v>
      </c>
      <c r="D2822" s="34" t="s">
        <v>39</v>
      </c>
      <c r="E2822" s="34" t="s">
        <v>9</v>
      </c>
      <c r="F2822" s="34" t="s">
        <v>6070</v>
      </c>
      <c r="G2822" s="34" t="s">
        <v>3171</v>
      </c>
      <c r="H2822" s="34" t="s">
        <v>100</v>
      </c>
      <c r="I2822">
        <v>1</v>
      </c>
      <c r="J2822" s="34" t="s">
        <v>6969</v>
      </c>
      <c r="K2822" s="35">
        <v>43781</v>
      </c>
      <c r="L2822">
        <v>34334.42</v>
      </c>
      <c r="M2822">
        <v>34334.42</v>
      </c>
      <c r="N2822">
        <v>0</v>
      </c>
      <c r="O2822">
        <v>30900.98</v>
      </c>
      <c r="P2822">
        <v>0</v>
      </c>
      <c r="Q2822">
        <v>2575.08</v>
      </c>
      <c r="R2822">
        <v>2575.08</v>
      </c>
      <c r="S2822">
        <v>0</v>
      </c>
    </row>
    <row r="2823" spans="1:19" x14ac:dyDescent="0.25">
      <c r="A2823">
        <v>4</v>
      </c>
      <c r="B2823">
        <v>4332</v>
      </c>
      <c r="C2823" s="34" t="s">
        <v>3736</v>
      </c>
      <c r="D2823" s="34" t="s">
        <v>90</v>
      </c>
      <c r="E2823" s="34" t="s">
        <v>9</v>
      </c>
      <c r="F2823" s="34" t="s">
        <v>6071</v>
      </c>
      <c r="G2823" s="34" t="s">
        <v>2639</v>
      </c>
      <c r="H2823" s="34" t="s">
        <v>124</v>
      </c>
      <c r="I2823">
        <v>1</v>
      </c>
      <c r="J2823" s="34" t="s">
        <v>6969</v>
      </c>
      <c r="K2823" s="35">
        <v>43592</v>
      </c>
      <c r="L2823">
        <v>25146</v>
      </c>
      <c r="M2823">
        <v>25146</v>
      </c>
      <c r="N2823">
        <v>0</v>
      </c>
      <c r="O2823">
        <v>22631.4</v>
      </c>
      <c r="P2823">
        <v>0</v>
      </c>
      <c r="Q2823">
        <v>1885.95</v>
      </c>
      <c r="R2823">
        <v>1885.95</v>
      </c>
      <c r="S2823">
        <v>0</v>
      </c>
    </row>
    <row r="2824" spans="1:19" x14ac:dyDescent="0.25">
      <c r="A2824">
        <v>4</v>
      </c>
      <c r="B2824">
        <v>4332</v>
      </c>
      <c r="C2824" s="34" t="s">
        <v>3736</v>
      </c>
      <c r="D2824" s="34" t="s">
        <v>75</v>
      </c>
      <c r="E2824" s="34" t="s">
        <v>76</v>
      </c>
      <c r="F2824" s="34" t="s">
        <v>6072</v>
      </c>
      <c r="G2824" s="34" t="s">
        <v>2917</v>
      </c>
      <c r="H2824" s="34" t="s">
        <v>124</v>
      </c>
      <c r="I2824">
        <v>0</v>
      </c>
      <c r="J2824" s="34" t="s">
        <v>6969</v>
      </c>
      <c r="K2824" s="35">
        <v>43760</v>
      </c>
      <c r="L2824">
        <v>110083.02</v>
      </c>
      <c r="M2824">
        <v>110083.02</v>
      </c>
      <c r="N2824">
        <v>0</v>
      </c>
      <c r="O2824">
        <v>99074.72</v>
      </c>
      <c r="P2824">
        <v>0</v>
      </c>
      <c r="Q2824">
        <v>8256.23</v>
      </c>
      <c r="R2824">
        <v>8256.23</v>
      </c>
      <c r="S2824">
        <v>0</v>
      </c>
    </row>
    <row r="2825" spans="1:19" x14ac:dyDescent="0.25">
      <c r="A2825">
        <v>4</v>
      </c>
      <c r="B2825">
        <v>4332</v>
      </c>
      <c r="C2825" s="34" t="s">
        <v>3736</v>
      </c>
      <c r="D2825" s="34" t="s">
        <v>39</v>
      </c>
      <c r="E2825" s="34" t="s">
        <v>9</v>
      </c>
      <c r="F2825" s="34" t="s">
        <v>6073</v>
      </c>
      <c r="G2825" s="34" t="s">
        <v>2996</v>
      </c>
      <c r="H2825" s="34" t="s">
        <v>100</v>
      </c>
      <c r="I2825">
        <v>1</v>
      </c>
      <c r="J2825" s="34" t="s">
        <v>6969</v>
      </c>
      <c r="K2825" s="35">
        <v>43781</v>
      </c>
      <c r="L2825">
        <v>78347.55</v>
      </c>
      <c r="M2825">
        <v>78347.55</v>
      </c>
      <c r="N2825">
        <v>0</v>
      </c>
      <c r="O2825">
        <v>70512.800000000003</v>
      </c>
      <c r="P2825">
        <v>0</v>
      </c>
      <c r="Q2825">
        <v>5876.07</v>
      </c>
      <c r="R2825">
        <v>5876.07</v>
      </c>
      <c r="S2825">
        <v>0</v>
      </c>
    </row>
    <row r="2826" spans="1:19" x14ac:dyDescent="0.25">
      <c r="A2826">
        <v>4</v>
      </c>
      <c r="B2826">
        <v>4332</v>
      </c>
      <c r="C2826" s="34" t="s">
        <v>3736</v>
      </c>
      <c r="D2826" s="34" t="s">
        <v>32</v>
      </c>
      <c r="E2826" s="34" t="s">
        <v>9</v>
      </c>
      <c r="F2826" s="34" t="s">
        <v>7834</v>
      </c>
      <c r="G2826" s="34" t="s">
        <v>7835</v>
      </c>
      <c r="H2826" s="34" t="s">
        <v>86</v>
      </c>
      <c r="I2826">
        <v>1</v>
      </c>
      <c r="J2826" s="34" t="s">
        <v>6969</v>
      </c>
      <c r="K2826" s="35">
        <v>44004</v>
      </c>
      <c r="L2826">
        <v>71626.03</v>
      </c>
      <c r="M2826">
        <v>71626.03</v>
      </c>
      <c r="N2826">
        <v>0</v>
      </c>
      <c r="O2826">
        <v>71626.03</v>
      </c>
      <c r="P2826">
        <v>0</v>
      </c>
      <c r="Q2826">
        <v>0</v>
      </c>
      <c r="R2826">
        <v>0</v>
      </c>
      <c r="S2826">
        <v>0</v>
      </c>
    </row>
    <row r="2827" spans="1:19" x14ac:dyDescent="0.25">
      <c r="A2827">
        <v>4</v>
      </c>
      <c r="B2827">
        <v>4332</v>
      </c>
      <c r="C2827" s="34" t="s">
        <v>3736</v>
      </c>
      <c r="D2827" s="34" t="s">
        <v>1762</v>
      </c>
      <c r="E2827" s="34" t="s">
        <v>69</v>
      </c>
      <c r="F2827" s="34" t="s">
        <v>6074</v>
      </c>
      <c r="G2827" s="34" t="s">
        <v>2730</v>
      </c>
      <c r="H2827" s="34" t="s">
        <v>100</v>
      </c>
      <c r="I2827">
        <v>0.6</v>
      </c>
      <c r="J2827" s="34" t="s">
        <v>6969</v>
      </c>
      <c r="K2827" s="35">
        <v>48092</v>
      </c>
      <c r="L2827">
        <v>127986.91</v>
      </c>
      <c r="M2827">
        <v>127986.91</v>
      </c>
      <c r="N2827">
        <v>0</v>
      </c>
      <c r="O2827">
        <v>115188.22</v>
      </c>
      <c r="P2827">
        <v>0</v>
      </c>
      <c r="Q2827">
        <v>9599.02</v>
      </c>
      <c r="R2827">
        <v>9599.02</v>
      </c>
      <c r="S2827">
        <v>0</v>
      </c>
    </row>
    <row r="2828" spans="1:19" x14ac:dyDescent="0.25">
      <c r="A2828">
        <v>4</v>
      </c>
      <c r="B2828">
        <v>4332</v>
      </c>
      <c r="C2828" s="34" t="s">
        <v>3736</v>
      </c>
      <c r="D2828" s="34" t="s">
        <v>2464</v>
      </c>
      <c r="E2828" s="34" t="s">
        <v>1571</v>
      </c>
      <c r="F2828" s="34" t="s">
        <v>6075</v>
      </c>
      <c r="G2828" s="34" t="s">
        <v>2673</v>
      </c>
      <c r="H2828" s="34" t="s">
        <v>124</v>
      </c>
      <c r="I2828">
        <v>1</v>
      </c>
      <c r="J2828" s="34" t="s">
        <v>6969</v>
      </c>
      <c r="K2828" s="35">
        <v>43592</v>
      </c>
      <c r="L2828">
        <v>15709.09</v>
      </c>
      <c r="M2828">
        <v>15709.09</v>
      </c>
      <c r="N2828">
        <v>0</v>
      </c>
      <c r="O2828">
        <v>14138.18</v>
      </c>
      <c r="P2828">
        <v>0</v>
      </c>
      <c r="Q2828">
        <v>1178.18</v>
      </c>
      <c r="R2828">
        <v>1178.18</v>
      </c>
      <c r="S2828">
        <v>0</v>
      </c>
    </row>
    <row r="2829" spans="1:19" x14ac:dyDescent="0.25">
      <c r="A2829">
        <v>4</v>
      </c>
      <c r="B2829">
        <v>4332</v>
      </c>
      <c r="C2829" s="34" t="s">
        <v>3736</v>
      </c>
      <c r="D2829" s="34" t="s">
        <v>1060</v>
      </c>
      <c r="E2829" s="34" t="s">
        <v>76</v>
      </c>
      <c r="F2829" s="34" t="s">
        <v>6076</v>
      </c>
      <c r="G2829" s="34" t="s">
        <v>3377</v>
      </c>
      <c r="H2829" s="34" t="s">
        <v>107</v>
      </c>
      <c r="I2829">
        <v>0</v>
      </c>
      <c r="J2829" s="34" t="s">
        <v>6969</v>
      </c>
      <c r="K2829" s="35">
        <v>43852</v>
      </c>
      <c r="L2829">
        <v>14860.08</v>
      </c>
      <c r="M2829">
        <v>14860.08</v>
      </c>
      <c r="N2829">
        <v>0</v>
      </c>
      <c r="O2829">
        <v>13374.07</v>
      </c>
      <c r="P2829">
        <v>0</v>
      </c>
      <c r="Q2829">
        <v>1114.51</v>
      </c>
      <c r="R2829">
        <v>1114.51</v>
      </c>
      <c r="S2829">
        <v>0</v>
      </c>
    </row>
    <row r="2830" spans="1:19" x14ac:dyDescent="0.25">
      <c r="A2830">
        <v>4</v>
      </c>
      <c r="B2830">
        <v>4332</v>
      </c>
      <c r="C2830" s="34" t="s">
        <v>3736</v>
      </c>
      <c r="D2830" s="34" t="s">
        <v>90</v>
      </c>
      <c r="E2830" s="34" t="s">
        <v>9</v>
      </c>
      <c r="F2830" s="34" t="s">
        <v>6077</v>
      </c>
      <c r="G2830" s="34" t="s">
        <v>2900</v>
      </c>
      <c r="H2830" s="34" t="s">
        <v>107</v>
      </c>
      <c r="I2830">
        <v>1</v>
      </c>
      <c r="J2830" s="34" t="s">
        <v>6969</v>
      </c>
      <c r="K2830" s="35">
        <v>43781</v>
      </c>
      <c r="L2830">
        <v>13083.51</v>
      </c>
      <c r="M2830">
        <v>13083.51</v>
      </c>
      <c r="N2830">
        <v>0</v>
      </c>
      <c r="O2830">
        <v>11775.16</v>
      </c>
      <c r="P2830">
        <v>0</v>
      </c>
      <c r="Q2830">
        <v>981.26</v>
      </c>
      <c r="R2830">
        <v>981.26</v>
      </c>
      <c r="S2830">
        <v>0</v>
      </c>
    </row>
    <row r="2831" spans="1:19" x14ac:dyDescent="0.25">
      <c r="A2831">
        <v>4</v>
      </c>
      <c r="B2831">
        <v>4332</v>
      </c>
      <c r="C2831" s="34" t="s">
        <v>3736</v>
      </c>
      <c r="D2831" s="34" t="s">
        <v>90</v>
      </c>
      <c r="E2831" s="34" t="s">
        <v>9</v>
      </c>
      <c r="F2831" s="34" t="s">
        <v>6078</v>
      </c>
      <c r="G2831" s="34" t="s">
        <v>2643</v>
      </c>
      <c r="H2831" s="34" t="s">
        <v>107</v>
      </c>
      <c r="I2831">
        <v>1</v>
      </c>
      <c r="J2831" s="34" t="s">
        <v>6969</v>
      </c>
      <c r="K2831" s="35">
        <v>43592</v>
      </c>
      <c r="L2831">
        <v>49439</v>
      </c>
      <c r="M2831">
        <v>49439</v>
      </c>
      <c r="N2831">
        <v>0</v>
      </c>
      <c r="O2831">
        <v>44495.1</v>
      </c>
      <c r="P2831">
        <v>0</v>
      </c>
      <c r="Q2831">
        <v>3707.93</v>
      </c>
      <c r="R2831">
        <v>3707.93</v>
      </c>
      <c r="S2831">
        <v>0</v>
      </c>
    </row>
    <row r="2832" spans="1:19" x14ac:dyDescent="0.25">
      <c r="A2832">
        <v>4</v>
      </c>
      <c r="B2832">
        <v>4332</v>
      </c>
      <c r="C2832" s="34" t="s">
        <v>3736</v>
      </c>
      <c r="D2832" s="34" t="s">
        <v>177</v>
      </c>
      <c r="E2832" s="34" t="s">
        <v>69</v>
      </c>
      <c r="F2832" s="34" t="s">
        <v>7836</v>
      </c>
      <c r="G2832" s="34" t="s">
        <v>7837</v>
      </c>
      <c r="H2832" s="34" t="s">
        <v>86</v>
      </c>
      <c r="I2832">
        <v>1</v>
      </c>
      <c r="J2832" s="34" t="s">
        <v>6969</v>
      </c>
      <c r="K2832" s="35">
        <v>43753</v>
      </c>
      <c r="L2832">
        <v>245157.55</v>
      </c>
      <c r="M2832">
        <v>245157.55</v>
      </c>
      <c r="N2832">
        <v>0</v>
      </c>
      <c r="O2832">
        <v>245157.55</v>
      </c>
      <c r="P2832">
        <v>0</v>
      </c>
      <c r="Q2832">
        <v>0</v>
      </c>
      <c r="R2832">
        <v>0</v>
      </c>
      <c r="S2832">
        <v>0</v>
      </c>
    </row>
    <row r="2833" spans="1:19" x14ac:dyDescent="0.25">
      <c r="A2833">
        <v>4</v>
      </c>
      <c r="B2833">
        <v>4332</v>
      </c>
      <c r="C2833" s="34" t="s">
        <v>3736</v>
      </c>
      <c r="D2833" s="34" t="s">
        <v>279</v>
      </c>
      <c r="E2833" s="34" t="s">
        <v>9</v>
      </c>
      <c r="F2833" s="34" t="s">
        <v>6079</v>
      </c>
      <c r="G2833" s="34" t="s">
        <v>2923</v>
      </c>
      <c r="H2833" s="34" t="s">
        <v>107</v>
      </c>
      <c r="I2833">
        <v>1</v>
      </c>
      <c r="J2833" s="34" t="s">
        <v>6969</v>
      </c>
      <c r="K2833" s="35">
        <v>43851</v>
      </c>
      <c r="L2833">
        <v>27513.94</v>
      </c>
      <c r="M2833">
        <v>27513.94</v>
      </c>
      <c r="N2833">
        <v>0</v>
      </c>
      <c r="O2833">
        <v>24762.55</v>
      </c>
      <c r="P2833">
        <v>0</v>
      </c>
      <c r="Q2833">
        <v>2063.5500000000002</v>
      </c>
      <c r="R2833">
        <v>2063.5500000000002</v>
      </c>
      <c r="S2833">
        <v>0</v>
      </c>
    </row>
    <row r="2834" spans="1:19" x14ac:dyDescent="0.25">
      <c r="A2834">
        <v>4</v>
      </c>
      <c r="B2834">
        <v>4332</v>
      </c>
      <c r="C2834" s="34" t="s">
        <v>3736</v>
      </c>
      <c r="D2834" s="34" t="s">
        <v>1934</v>
      </c>
      <c r="E2834" s="34" t="s">
        <v>27</v>
      </c>
      <c r="F2834" s="34" t="s">
        <v>6080</v>
      </c>
      <c r="G2834" s="34" t="s">
        <v>3581</v>
      </c>
      <c r="H2834" s="34" t="s">
        <v>104</v>
      </c>
      <c r="I2834">
        <v>1</v>
      </c>
      <c r="J2834" s="34" t="s">
        <v>6969</v>
      </c>
      <c r="K2834" s="35">
        <v>48092</v>
      </c>
      <c r="L2834">
        <v>910348.74</v>
      </c>
      <c r="M2834">
        <v>910348.74</v>
      </c>
      <c r="N2834">
        <v>0</v>
      </c>
      <c r="O2834">
        <v>819313.87</v>
      </c>
      <c r="P2834">
        <v>0</v>
      </c>
      <c r="Q2834">
        <v>4414.6499999999996</v>
      </c>
      <c r="R2834">
        <v>4414.6499999999996</v>
      </c>
      <c r="S2834">
        <v>0</v>
      </c>
    </row>
    <row r="2835" spans="1:19" x14ac:dyDescent="0.25">
      <c r="A2835">
        <v>4</v>
      </c>
      <c r="B2835">
        <v>4332</v>
      </c>
      <c r="C2835" s="34" t="s">
        <v>3736</v>
      </c>
      <c r="D2835" s="34" t="s">
        <v>48</v>
      </c>
      <c r="E2835" s="34" t="s">
        <v>48</v>
      </c>
      <c r="F2835" s="34" t="s">
        <v>7838</v>
      </c>
      <c r="G2835" s="34" t="s">
        <v>7839</v>
      </c>
      <c r="H2835" s="34" t="s">
        <v>107</v>
      </c>
      <c r="I2835">
        <v>0.2</v>
      </c>
      <c r="J2835" s="34" t="s">
        <v>6969</v>
      </c>
      <c r="K2835" s="35">
        <v>48092</v>
      </c>
      <c r="L2835">
        <v>239260</v>
      </c>
      <c r="M2835">
        <v>239260</v>
      </c>
      <c r="N2835">
        <v>0</v>
      </c>
      <c r="O2835">
        <v>215334</v>
      </c>
      <c r="P2835">
        <v>0</v>
      </c>
      <c r="Q2835">
        <v>0</v>
      </c>
      <c r="R2835">
        <v>0</v>
      </c>
      <c r="S2835">
        <v>0</v>
      </c>
    </row>
    <row r="2836" spans="1:19" x14ac:dyDescent="0.25">
      <c r="A2836">
        <v>4</v>
      </c>
      <c r="B2836">
        <v>4332</v>
      </c>
      <c r="C2836" s="34" t="s">
        <v>3736</v>
      </c>
      <c r="D2836" s="34" t="s">
        <v>1934</v>
      </c>
      <c r="E2836" s="34" t="s">
        <v>27</v>
      </c>
      <c r="F2836" s="34" t="s">
        <v>6081</v>
      </c>
      <c r="G2836" s="34" t="s">
        <v>2878</v>
      </c>
      <c r="H2836" s="34" t="s">
        <v>100</v>
      </c>
      <c r="I2836">
        <v>0.17</v>
      </c>
      <c r="J2836" s="34" t="s">
        <v>6969</v>
      </c>
      <c r="K2836" s="35">
        <v>43816</v>
      </c>
      <c r="L2836">
        <v>85143.49</v>
      </c>
      <c r="M2836">
        <v>85143.49</v>
      </c>
      <c r="N2836">
        <v>0</v>
      </c>
      <c r="O2836">
        <v>76629.14</v>
      </c>
      <c r="P2836">
        <v>0</v>
      </c>
      <c r="Q2836">
        <v>6385.76</v>
      </c>
      <c r="R2836">
        <v>6385.76</v>
      </c>
      <c r="S2836">
        <v>0</v>
      </c>
    </row>
    <row r="2837" spans="1:19" x14ac:dyDescent="0.25">
      <c r="A2837">
        <v>4</v>
      </c>
      <c r="B2837">
        <v>4332</v>
      </c>
      <c r="C2837" s="34" t="s">
        <v>3736</v>
      </c>
      <c r="D2837" s="34" t="s">
        <v>917</v>
      </c>
      <c r="E2837" s="34" t="s">
        <v>25</v>
      </c>
      <c r="F2837" s="34" t="s">
        <v>6082</v>
      </c>
      <c r="G2837" s="34" t="s">
        <v>2714</v>
      </c>
      <c r="H2837" s="34" t="s">
        <v>107</v>
      </c>
      <c r="I2837">
        <v>1</v>
      </c>
      <c r="J2837" s="34" t="s">
        <v>6969</v>
      </c>
      <c r="K2837" s="35">
        <v>43592</v>
      </c>
      <c r="L2837">
        <v>61990.3</v>
      </c>
      <c r="M2837">
        <v>61990.3</v>
      </c>
      <c r="N2837">
        <v>0</v>
      </c>
      <c r="O2837">
        <v>55791.27</v>
      </c>
      <c r="P2837">
        <v>0</v>
      </c>
      <c r="Q2837">
        <v>4649.2700000000004</v>
      </c>
      <c r="R2837">
        <v>4649.2700000000004</v>
      </c>
      <c r="S2837">
        <v>0</v>
      </c>
    </row>
    <row r="2838" spans="1:19" x14ac:dyDescent="0.25">
      <c r="A2838">
        <v>4</v>
      </c>
      <c r="B2838">
        <v>4332</v>
      </c>
      <c r="C2838" s="34" t="s">
        <v>3736</v>
      </c>
      <c r="D2838" s="34" t="s">
        <v>1429</v>
      </c>
      <c r="E2838" s="34" t="s">
        <v>21</v>
      </c>
      <c r="F2838" s="34" t="s">
        <v>6083</v>
      </c>
      <c r="G2838" s="34" t="s">
        <v>2732</v>
      </c>
      <c r="H2838" s="34" t="s">
        <v>124</v>
      </c>
      <c r="I2838">
        <v>0</v>
      </c>
      <c r="J2838" s="34" t="s">
        <v>6969</v>
      </c>
      <c r="K2838" s="35">
        <v>43917</v>
      </c>
      <c r="L2838">
        <v>101227.49</v>
      </c>
      <c r="M2838">
        <v>101227.49</v>
      </c>
      <c r="N2838">
        <v>0</v>
      </c>
      <c r="O2838">
        <v>91104.74</v>
      </c>
      <c r="P2838">
        <v>0</v>
      </c>
      <c r="Q2838">
        <v>7592.06</v>
      </c>
      <c r="R2838">
        <v>7592.06</v>
      </c>
      <c r="S2838">
        <v>0</v>
      </c>
    </row>
    <row r="2839" spans="1:19" x14ac:dyDescent="0.25">
      <c r="A2839">
        <v>4</v>
      </c>
      <c r="B2839">
        <v>4332</v>
      </c>
      <c r="C2839" s="34" t="s">
        <v>3736</v>
      </c>
      <c r="D2839" s="34" t="s">
        <v>90</v>
      </c>
      <c r="E2839" s="34" t="s">
        <v>9</v>
      </c>
      <c r="F2839" s="34" t="s">
        <v>6084</v>
      </c>
      <c r="G2839" s="34" t="s">
        <v>2739</v>
      </c>
      <c r="H2839" s="34" t="s">
        <v>124</v>
      </c>
      <c r="I2839">
        <v>1</v>
      </c>
      <c r="J2839" s="34" t="s">
        <v>6969</v>
      </c>
      <c r="K2839" s="35">
        <v>43592</v>
      </c>
      <c r="L2839">
        <v>47138.9</v>
      </c>
      <c r="M2839">
        <v>47138.9</v>
      </c>
      <c r="N2839">
        <v>0</v>
      </c>
      <c r="O2839">
        <v>42425.01</v>
      </c>
      <c r="P2839">
        <v>0</v>
      </c>
      <c r="Q2839">
        <v>3535.42</v>
      </c>
      <c r="R2839">
        <v>3535.42</v>
      </c>
      <c r="S2839">
        <v>0</v>
      </c>
    </row>
    <row r="2840" spans="1:19" x14ac:dyDescent="0.25">
      <c r="A2840">
        <v>4</v>
      </c>
      <c r="B2840">
        <v>4332</v>
      </c>
      <c r="C2840" s="34" t="s">
        <v>3736</v>
      </c>
      <c r="D2840" s="34" t="s">
        <v>13</v>
      </c>
      <c r="E2840" s="34" t="s">
        <v>9</v>
      </c>
      <c r="F2840" s="34" t="s">
        <v>6085</v>
      </c>
      <c r="G2840" s="34" t="s">
        <v>2695</v>
      </c>
      <c r="H2840" s="34" t="s">
        <v>107</v>
      </c>
      <c r="I2840">
        <v>0</v>
      </c>
      <c r="J2840" s="34" t="s">
        <v>6969</v>
      </c>
      <c r="K2840" s="35">
        <v>43677</v>
      </c>
      <c r="L2840">
        <v>5990</v>
      </c>
      <c r="M2840">
        <v>5990</v>
      </c>
      <c r="N2840">
        <v>0</v>
      </c>
      <c r="O2840">
        <v>5391</v>
      </c>
      <c r="P2840">
        <v>0</v>
      </c>
      <c r="Q2840">
        <v>449.25</v>
      </c>
      <c r="R2840">
        <v>449.25</v>
      </c>
      <c r="S2840">
        <v>0</v>
      </c>
    </row>
    <row r="2841" spans="1:19" x14ac:dyDescent="0.25">
      <c r="A2841">
        <v>4</v>
      </c>
      <c r="B2841">
        <v>4332</v>
      </c>
      <c r="C2841" s="34" t="s">
        <v>3736</v>
      </c>
      <c r="D2841" s="34" t="s">
        <v>327</v>
      </c>
      <c r="E2841" s="34" t="s">
        <v>9</v>
      </c>
      <c r="F2841" s="34" t="s">
        <v>8830</v>
      </c>
      <c r="G2841" s="34" t="s">
        <v>8831</v>
      </c>
      <c r="H2841" s="34" t="s">
        <v>100</v>
      </c>
      <c r="I2841">
        <v>1</v>
      </c>
      <c r="J2841" s="34" t="s">
        <v>6969</v>
      </c>
      <c r="K2841" s="35">
        <v>48092</v>
      </c>
      <c r="L2841">
        <v>31559.439999999999</v>
      </c>
      <c r="M2841">
        <v>31559.439999999999</v>
      </c>
      <c r="N2841">
        <v>0</v>
      </c>
      <c r="O2841">
        <v>28403.5</v>
      </c>
      <c r="P2841">
        <v>0</v>
      </c>
      <c r="Q2841">
        <v>2366.96</v>
      </c>
      <c r="R2841">
        <v>0</v>
      </c>
      <c r="S2841">
        <v>2366.96</v>
      </c>
    </row>
    <row r="2842" spans="1:19" x14ac:dyDescent="0.25">
      <c r="A2842">
        <v>4</v>
      </c>
      <c r="B2842">
        <v>4332</v>
      </c>
      <c r="C2842" s="34" t="s">
        <v>3736</v>
      </c>
      <c r="D2842" s="34" t="s">
        <v>1875</v>
      </c>
      <c r="E2842" s="34" t="s">
        <v>320</v>
      </c>
      <c r="F2842" s="34" t="s">
        <v>6086</v>
      </c>
      <c r="G2842" s="34" t="s">
        <v>3448</v>
      </c>
      <c r="H2842" s="34" t="s">
        <v>124</v>
      </c>
      <c r="I2842">
        <v>1</v>
      </c>
      <c r="J2842" s="34" t="s">
        <v>6969</v>
      </c>
      <c r="K2842" s="35">
        <v>48092</v>
      </c>
      <c r="L2842">
        <v>268773.90000000002</v>
      </c>
      <c r="M2842">
        <v>268773.90000000002</v>
      </c>
      <c r="N2842">
        <v>0</v>
      </c>
      <c r="O2842">
        <v>241896.51</v>
      </c>
      <c r="P2842">
        <v>0</v>
      </c>
      <c r="Q2842">
        <v>20158.04</v>
      </c>
      <c r="R2842">
        <v>20158.04</v>
      </c>
      <c r="S2842">
        <v>0</v>
      </c>
    </row>
    <row r="2843" spans="1:19" x14ac:dyDescent="0.25">
      <c r="A2843">
        <v>4</v>
      </c>
      <c r="B2843">
        <v>4332</v>
      </c>
      <c r="C2843" s="34" t="s">
        <v>3736</v>
      </c>
      <c r="D2843" s="34" t="s">
        <v>984</v>
      </c>
      <c r="E2843" s="34" t="s">
        <v>25</v>
      </c>
      <c r="F2843" s="34" t="s">
        <v>6087</v>
      </c>
      <c r="G2843" s="34" t="s">
        <v>2653</v>
      </c>
      <c r="H2843" s="34" t="s">
        <v>124</v>
      </c>
      <c r="I2843">
        <v>1</v>
      </c>
      <c r="J2843" s="34" t="s">
        <v>6969</v>
      </c>
      <c r="K2843" s="35">
        <v>43592</v>
      </c>
      <c r="L2843">
        <v>10471.549999999999</v>
      </c>
      <c r="M2843">
        <v>10471.549999999999</v>
      </c>
      <c r="N2843">
        <v>0</v>
      </c>
      <c r="O2843">
        <v>9424.4</v>
      </c>
      <c r="P2843">
        <v>0</v>
      </c>
      <c r="Q2843">
        <v>785.37</v>
      </c>
      <c r="R2843">
        <v>785.37</v>
      </c>
      <c r="S2843">
        <v>0</v>
      </c>
    </row>
    <row r="2844" spans="1:19" x14ac:dyDescent="0.25">
      <c r="A2844">
        <v>4</v>
      </c>
      <c r="B2844">
        <v>4332</v>
      </c>
      <c r="C2844" s="34" t="s">
        <v>3736</v>
      </c>
      <c r="D2844" s="34" t="s">
        <v>2210</v>
      </c>
      <c r="E2844" s="34" t="s">
        <v>48</v>
      </c>
      <c r="F2844" s="34" t="s">
        <v>6088</v>
      </c>
      <c r="G2844" s="34" t="s">
        <v>3250</v>
      </c>
      <c r="H2844" s="34" t="s">
        <v>107</v>
      </c>
      <c r="I2844">
        <v>1</v>
      </c>
      <c r="J2844" s="34" t="s">
        <v>6969</v>
      </c>
      <c r="K2844" s="35">
        <v>43851</v>
      </c>
      <c r="L2844">
        <v>21413.48</v>
      </c>
      <c r="M2844">
        <v>21413.48</v>
      </c>
      <c r="N2844">
        <v>0</v>
      </c>
      <c r="O2844">
        <v>19272.13</v>
      </c>
      <c r="P2844">
        <v>0</v>
      </c>
      <c r="Q2844">
        <v>1606.01</v>
      </c>
      <c r="R2844">
        <v>1606.01</v>
      </c>
      <c r="S2844">
        <v>0</v>
      </c>
    </row>
    <row r="2845" spans="1:19" x14ac:dyDescent="0.25">
      <c r="A2845">
        <v>4</v>
      </c>
      <c r="B2845">
        <v>4332</v>
      </c>
      <c r="C2845" s="34" t="s">
        <v>3736</v>
      </c>
      <c r="D2845" s="34" t="s">
        <v>1875</v>
      </c>
      <c r="E2845" s="34" t="s">
        <v>320</v>
      </c>
      <c r="F2845" s="34" t="s">
        <v>6089</v>
      </c>
      <c r="G2845" s="34" t="s">
        <v>3027</v>
      </c>
      <c r="H2845" s="34" t="s">
        <v>124</v>
      </c>
      <c r="I2845">
        <v>1</v>
      </c>
      <c r="J2845" s="34" t="s">
        <v>6969</v>
      </c>
      <c r="K2845" s="35">
        <v>48092</v>
      </c>
      <c r="L2845">
        <v>246494</v>
      </c>
      <c r="M2845">
        <v>247343.53</v>
      </c>
      <c r="N2845">
        <v>849.53</v>
      </c>
      <c r="O2845">
        <v>222609.18</v>
      </c>
      <c r="P2845">
        <v>764.58</v>
      </c>
      <c r="Q2845">
        <v>18487.05</v>
      </c>
      <c r="R2845">
        <v>18487.05</v>
      </c>
      <c r="S2845">
        <v>0</v>
      </c>
    </row>
    <row r="2846" spans="1:19" x14ac:dyDescent="0.25">
      <c r="A2846">
        <v>4</v>
      </c>
      <c r="B2846">
        <v>4332</v>
      </c>
      <c r="C2846" s="34" t="s">
        <v>3736</v>
      </c>
      <c r="D2846" s="34" t="s">
        <v>1705</v>
      </c>
      <c r="E2846" s="34" t="s">
        <v>69</v>
      </c>
      <c r="F2846" s="34" t="s">
        <v>6090</v>
      </c>
      <c r="G2846" s="34" t="s">
        <v>2810</v>
      </c>
      <c r="H2846" s="34" t="s">
        <v>107</v>
      </c>
      <c r="I2846">
        <v>0.1</v>
      </c>
      <c r="J2846" s="34" t="s">
        <v>6969</v>
      </c>
      <c r="K2846" s="35">
        <v>43882</v>
      </c>
      <c r="L2846">
        <v>37955.800000000003</v>
      </c>
      <c r="M2846">
        <v>37955.800000000003</v>
      </c>
      <c r="N2846">
        <v>0</v>
      </c>
      <c r="O2846">
        <v>34160.22</v>
      </c>
      <c r="P2846">
        <v>0</v>
      </c>
      <c r="Q2846">
        <v>2846.69</v>
      </c>
      <c r="R2846">
        <v>2846.69</v>
      </c>
      <c r="S2846">
        <v>0</v>
      </c>
    </row>
    <row r="2847" spans="1:19" x14ac:dyDescent="0.25">
      <c r="A2847">
        <v>4</v>
      </c>
      <c r="B2847">
        <v>4332</v>
      </c>
      <c r="C2847" s="34" t="s">
        <v>3736</v>
      </c>
      <c r="D2847" s="34" t="s">
        <v>734</v>
      </c>
      <c r="E2847" s="34" t="s">
        <v>313</v>
      </c>
      <c r="F2847" s="34" t="s">
        <v>6091</v>
      </c>
      <c r="G2847" s="34" t="s">
        <v>2849</v>
      </c>
      <c r="H2847" s="34" t="s">
        <v>107</v>
      </c>
      <c r="I2847">
        <v>1</v>
      </c>
      <c r="J2847" s="34" t="s">
        <v>6969</v>
      </c>
      <c r="K2847" s="35">
        <v>43676</v>
      </c>
      <c r="L2847">
        <v>9438.7999999999993</v>
      </c>
      <c r="M2847">
        <v>9438.7999999999993</v>
      </c>
      <c r="N2847">
        <v>0</v>
      </c>
      <c r="O2847">
        <v>8494.92</v>
      </c>
      <c r="P2847">
        <v>0</v>
      </c>
      <c r="Q2847">
        <v>707.91</v>
      </c>
      <c r="R2847">
        <v>707.91</v>
      </c>
      <c r="S2847">
        <v>0</v>
      </c>
    </row>
    <row r="2848" spans="1:19" x14ac:dyDescent="0.25">
      <c r="A2848">
        <v>4</v>
      </c>
      <c r="B2848">
        <v>4332</v>
      </c>
      <c r="C2848" s="34" t="s">
        <v>3736</v>
      </c>
      <c r="D2848" s="34" t="s">
        <v>170</v>
      </c>
      <c r="E2848" s="34" t="s">
        <v>60</v>
      </c>
      <c r="F2848" s="34" t="s">
        <v>6092</v>
      </c>
      <c r="G2848" s="34" t="s">
        <v>222</v>
      </c>
      <c r="H2848" s="34" t="s">
        <v>86</v>
      </c>
      <c r="I2848">
        <v>1</v>
      </c>
      <c r="J2848" s="34" t="s">
        <v>6969</v>
      </c>
      <c r="K2848" s="35">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s="34" t="s">
        <v>3736</v>
      </c>
      <c r="D2849" s="34" t="s">
        <v>98</v>
      </c>
      <c r="E2849" s="34" t="s">
        <v>147</v>
      </c>
      <c r="F2849" s="34" t="s">
        <v>6093</v>
      </c>
      <c r="G2849" s="34" t="s">
        <v>3481</v>
      </c>
      <c r="H2849" s="34" t="s">
        <v>86</v>
      </c>
      <c r="I2849">
        <v>1</v>
      </c>
      <c r="J2849" s="34" t="s">
        <v>6969</v>
      </c>
      <c r="K2849" s="35">
        <v>48092</v>
      </c>
      <c r="L2849">
        <v>59867.79</v>
      </c>
      <c r="M2849">
        <v>59867.79</v>
      </c>
      <c r="N2849">
        <v>0</v>
      </c>
      <c r="O2849">
        <v>54084.56</v>
      </c>
      <c r="P2849">
        <v>0</v>
      </c>
      <c r="Q2849">
        <v>4337.42</v>
      </c>
      <c r="R2849">
        <v>4337.42</v>
      </c>
      <c r="S2849">
        <v>0</v>
      </c>
    </row>
    <row r="2850" spans="1:19" x14ac:dyDescent="0.25">
      <c r="A2850">
        <v>4</v>
      </c>
      <c r="B2850">
        <v>4332</v>
      </c>
      <c r="C2850" s="34" t="s">
        <v>3736</v>
      </c>
      <c r="D2850" s="34" t="s">
        <v>279</v>
      </c>
      <c r="E2850" s="34" t="s">
        <v>9</v>
      </c>
      <c r="F2850" s="34" t="s">
        <v>6094</v>
      </c>
      <c r="G2850" s="34" t="s">
        <v>2997</v>
      </c>
      <c r="H2850" s="34" t="s">
        <v>107</v>
      </c>
      <c r="I2850">
        <v>1</v>
      </c>
      <c r="J2850" s="34" t="s">
        <v>6969</v>
      </c>
      <c r="K2850" s="35">
        <v>43851</v>
      </c>
      <c r="L2850">
        <v>3685.99</v>
      </c>
      <c r="M2850">
        <v>3685.99</v>
      </c>
      <c r="N2850">
        <v>0</v>
      </c>
      <c r="O2850">
        <v>3317.39</v>
      </c>
      <c r="P2850">
        <v>0</v>
      </c>
      <c r="Q2850">
        <v>276.45</v>
      </c>
      <c r="R2850">
        <v>276.45</v>
      </c>
      <c r="S2850">
        <v>0</v>
      </c>
    </row>
    <row r="2851" spans="1:19" x14ac:dyDescent="0.25">
      <c r="A2851">
        <v>4</v>
      </c>
      <c r="B2851">
        <v>4332</v>
      </c>
      <c r="C2851" s="34" t="s">
        <v>3736</v>
      </c>
      <c r="D2851" s="34" t="s">
        <v>2316</v>
      </c>
      <c r="E2851" s="34" t="s">
        <v>60</v>
      </c>
      <c r="F2851" s="34" t="s">
        <v>8687</v>
      </c>
      <c r="G2851" s="34" t="s">
        <v>8657</v>
      </c>
      <c r="H2851" s="34" t="s">
        <v>104</v>
      </c>
      <c r="I2851">
        <v>1</v>
      </c>
      <c r="J2851" s="34" t="s">
        <v>6969</v>
      </c>
      <c r="K2851" s="35">
        <v>48092</v>
      </c>
      <c r="L2851">
        <v>379279</v>
      </c>
      <c r="M2851">
        <v>379279</v>
      </c>
      <c r="N2851">
        <v>0</v>
      </c>
      <c r="O2851">
        <v>341351.1</v>
      </c>
      <c r="P2851">
        <v>0</v>
      </c>
      <c r="Q2851">
        <v>28445.93</v>
      </c>
      <c r="R2851">
        <v>0</v>
      </c>
      <c r="S2851">
        <v>28445.93</v>
      </c>
    </row>
    <row r="2852" spans="1:19" x14ac:dyDescent="0.25">
      <c r="A2852">
        <v>4</v>
      </c>
      <c r="B2852">
        <v>4332</v>
      </c>
      <c r="C2852" s="34" t="s">
        <v>3736</v>
      </c>
      <c r="D2852" s="34" t="s">
        <v>2705</v>
      </c>
      <c r="E2852" s="34" t="s">
        <v>9</v>
      </c>
      <c r="F2852" s="34" t="s">
        <v>6095</v>
      </c>
      <c r="G2852" s="34" t="s">
        <v>2740</v>
      </c>
      <c r="H2852" s="34" t="s">
        <v>107</v>
      </c>
      <c r="I2852">
        <v>1</v>
      </c>
      <c r="J2852" s="34" t="s">
        <v>6969</v>
      </c>
      <c r="K2852" s="35">
        <v>43592</v>
      </c>
      <c r="L2852">
        <v>7486.93</v>
      </c>
      <c r="M2852">
        <v>7486.93</v>
      </c>
      <c r="N2852">
        <v>0</v>
      </c>
      <c r="O2852">
        <v>6738.24</v>
      </c>
      <c r="P2852">
        <v>0</v>
      </c>
      <c r="Q2852">
        <v>561.52</v>
      </c>
      <c r="R2852">
        <v>561.52</v>
      </c>
      <c r="S2852">
        <v>0</v>
      </c>
    </row>
    <row r="2853" spans="1:19" x14ac:dyDescent="0.25">
      <c r="A2853">
        <v>4</v>
      </c>
      <c r="B2853">
        <v>4332</v>
      </c>
      <c r="C2853" s="34" t="s">
        <v>3736</v>
      </c>
      <c r="D2853" s="34" t="s">
        <v>2328</v>
      </c>
      <c r="E2853" s="34" t="s">
        <v>152</v>
      </c>
      <c r="F2853" s="34" t="s">
        <v>6096</v>
      </c>
      <c r="G2853" s="34" t="s">
        <v>1890</v>
      </c>
      <c r="H2853" s="34" t="s">
        <v>124</v>
      </c>
      <c r="I2853">
        <v>0</v>
      </c>
      <c r="J2853" s="34" t="s">
        <v>6969</v>
      </c>
      <c r="K2853" s="35">
        <v>48092</v>
      </c>
      <c r="L2853">
        <v>395584.75</v>
      </c>
      <c r="M2853">
        <v>395584.75</v>
      </c>
      <c r="N2853">
        <v>0</v>
      </c>
      <c r="O2853">
        <v>356026.28</v>
      </c>
      <c r="P2853">
        <v>0</v>
      </c>
      <c r="Q2853">
        <v>0</v>
      </c>
      <c r="R2853">
        <v>0</v>
      </c>
      <c r="S2853">
        <v>0</v>
      </c>
    </row>
    <row r="2854" spans="1:19" x14ac:dyDescent="0.25">
      <c r="A2854">
        <v>4</v>
      </c>
      <c r="B2854">
        <v>4332</v>
      </c>
      <c r="C2854" s="34" t="s">
        <v>3736</v>
      </c>
      <c r="D2854" s="34" t="s">
        <v>1705</v>
      </c>
      <c r="E2854" s="34" t="s">
        <v>69</v>
      </c>
      <c r="F2854" s="34" t="s">
        <v>6097</v>
      </c>
      <c r="G2854" s="34" t="s">
        <v>2804</v>
      </c>
      <c r="H2854" s="34" t="s">
        <v>107</v>
      </c>
      <c r="I2854">
        <v>0.1</v>
      </c>
      <c r="J2854" s="34" t="s">
        <v>6969</v>
      </c>
      <c r="K2854" s="35">
        <v>48092</v>
      </c>
      <c r="L2854">
        <v>188143.28</v>
      </c>
      <c r="M2854">
        <v>188143.28</v>
      </c>
      <c r="N2854">
        <v>0</v>
      </c>
      <c r="O2854">
        <v>169328.95</v>
      </c>
      <c r="P2854">
        <v>0</v>
      </c>
      <c r="Q2854">
        <v>6941.1</v>
      </c>
      <c r="R2854">
        <v>6941.1</v>
      </c>
      <c r="S2854">
        <v>0</v>
      </c>
    </row>
    <row r="2855" spans="1:19" x14ac:dyDescent="0.25">
      <c r="A2855">
        <v>4</v>
      </c>
      <c r="B2855">
        <v>4332</v>
      </c>
      <c r="C2855" s="34" t="s">
        <v>3736</v>
      </c>
      <c r="D2855" s="34" t="s">
        <v>2168</v>
      </c>
      <c r="E2855" s="34" t="s">
        <v>255</v>
      </c>
      <c r="F2855" s="34" t="s">
        <v>6098</v>
      </c>
      <c r="G2855" s="34" t="s">
        <v>2814</v>
      </c>
      <c r="H2855" s="34" t="s">
        <v>107</v>
      </c>
      <c r="I2855">
        <v>1</v>
      </c>
      <c r="J2855" s="34" t="s">
        <v>6969</v>
      </c>
      <c r="K2855" s="35">
        <v>43683</v>
      </c>
      <c r="L2855">
        <v>40304.79</v>
      </c>
      <c r="M2855">
        <v>40304.79</v>
      </c>
      <c r="N2855">
        <v>0</v>
      </c>
      <c r="O2855">
        <v>36274.31</v>
      </c>
      <c r="P2855">
        <v>0</v>
      </c>
      <c r="Q2855">
        <v>3022.86</v>
      </c>
      <c r="R2855">
        <v>3022.86</v>
      </c>
      <c r="S2855">
        <v>0</v>
      </c>
    </row>
    <row r="2856" spans="1:19" x14ac:dyDescent="0.25">
      <c r="A2856">
        <v>4</v>
      </c>
      <c r="B2856">
        <v>4332</v>
      </c>
      <c r="C2856" s="34" t="s">
        <v>3736</v>
      </c>
      <c r="D2856" s="34" t="s">
        <v>90</v>
      </c>
      <c r="E2856" s="34" t="s">
        <v>9</v>
      </c>
      <c r="F2856" s="34" t="s">
        <v>6099</v>
      </c>
      <c r="G2856" s="34" t="s">
        <v>2722</v>
      </c>
      <c r="H2856" s="34" t="s">
        <v>107</v>
      </c>
      <c r="I2856">
        <v>1</v>
      </c>
      <c r="J2856" s="34" t="s">
        <v>6969</v>
      </c>
      <c r="K2856" s="35">
        <v>43592</v>
      </c>
      <c r="L2856">
        <v>17818.62</v>
      </c>
      <c r="M2856">
        <v>17818.62</v>
      </c>
      <c r="N2856">
        <v>0</v>
      </c>
      <c r="O2856">
        <v>16036.76</v>
      </c>
      <c r="P2856">
        <v>0</v>
      </c>
      <c r="Q2856">
        <v>1336.4</v>
      </c>
      <c r="R2856">
        <v>1336.4</v>
      </c>
      <c r="S2856">
        <v>0</v>
      </c>
    </row>
    <row r="2857" spans="1:19" x14ac:dyDescent="0.25">
      <c r="A2857">
        <v>4</v>
      </c>
      <c r="B2857">
        <v>4332</v>
      </c>
      <c r="C2857" s="34" t="s">
        <v>3736</v>
      </c>
      <c r="D2857" s="34" t="s">
        <v>984</v>
      </c>
      <c r="E2857" s="34" t="s">
        <v>25</v>
      </c>
      <c r="F2857" s="34" t="s">
        <v>6100</v>
      </c>
      <c r="G2857" s="34" t="s">
        <v>2721</v>
      </c>
      <c r="H2857" s="34" t="s">
        <v>124</v>
      </c>
      <c r="I2857">
        <v>1</v>
      </c>
      <c r="J2857" s="34" t="s">
        <v>6969</v>
      </c>
      <c r="K2857" s="35">
        <v>43592</v>
      </c>
      <c r="L2857">
        <v>13583.31</v>
      </c>
      <c r="M2857">
        <v>13583.31</v>
      </c>
      <c r="N2857">
        <v>0</v>
      </c>
      <c r="O2857">
        <v>12224.98</v>
      </c>
      <c r="P2857">
        <v>0</v>
      </c>
      <c r="Q2857">
        <v>1018.75</v>
      </c>
      <c r="R2857">
        <v>1018.75</v>
      </c>
      <c r="S2857">
        <v>0</v>
      </c>
    </row>
    <row r="2858" spans="1:19" x14ac:dyDescent="0.25">
      <c r="A2858">
        <v>4</v>
      </c>
      <c r="B2858">
        <v>4332</v>
      </c>
      <c r="C2858" s="34" t="s">
        <v>3736</v>
      </c>
      <c r="D2858" s="34" t="s">
        <v>279</v>
      </c>
      <c r="E2858" s="34" t="s">
        <v>9</v>
      </c>
      <c r="F2858" s="34" t="s">
        <v>7840</v>
      </c>
      <c r="G2858" s="34" t="s">
        <v>7841</v>
      </c>
      <c r="H2858" s="34" t="s">
        <v>104</v>
      </c>
      <c r="I2858">
        <v>0.05</v>
      </c>
      <c r="J2858" s="34" t="s">
        <v>6969</v>
      </c>
      <c r="K2858" s="35">
        <v>43973</v>
      </c>
      <c r="L2858">
        <v>17238.41</v>
      </c>
      <c r="M2858">
        <v>17238.41</v>
      </c>
      <c r="N2858">
        <v>0</v>
      </c>
      <c r="O2858">
        <v>15514.57</v>
      </c>
      <c r="P2858">
        <v>0</v>
      </c>
      <c r="Q2858">
        <v>1292.8800000000001</v>
      </c>
      <c r="R2858">
        <v>1292.8800000000001</v>
      </c>
      <c r="S2858">
        <v>0</v>
      </c>
    </row>
    <row r="2859" spans="1:19" x14ac:dyDescent="0.25">
      <c r="A2859">
        <v>4</v>
      </c>
      <c r="B2859">
        <v>4332</v>
      </c>
      <c r="C2859" s="34" t="s">
        <v>3736</v>
      </c>
      <c r="D2859" s="34" t="s">
        <v>2760</v>
      </c>
      <c r="E2859" s="34" t="s">
        <v>9</v>
      </c>
      <c r="F2859" s="34" t="s">
        <v>6101</v>
      </c>
      <c r="G2859" s="34" t="s">
        <v>2799</v>
      </c>
      <c r="H2859" s="34" t="s">
        <v>100</v>
      </c>
      <c r="I2859">
        <v>1</v>
      </c>
      <c r="J2859" s="34" t="s">
        <v>6969</v>
      </c>
      <c r="K2859" s="35">
        <v>43592</v>
      </c>
      <c r="L2859">
        <v>16566</v>
      </c>
      <c r="M2859">
        <v>16566</v>
      </c>
      <c r="N2859">
        <v>0</v>
      </c>
      <c r="O2859">
        <v>14909.4</v>
      </c>
      <c r="P2859">
        <v>0</v>
      </c>
      <c r="Q2859">
        <v>1242.45</v>
      </c>
      <c r="R2859">
        <v>1242.45</v>
      </c>
      <c r="S2859">
        <v>0</v>
      </c>
    </row>
    <row r="2860" spans="1:19" x14ac:dyDescent="0.25">
      <c r="A2860">
        <v>4</v>
      </c>
      <c r="B2860">
        <v>4332</v>
      </c>
      <c r="C2860" s="34" t="s">
        <v>3736</v>
      </c>
      <c r="D2860" s="34" t="s">
        <v>2705</v>
      </c>
      <c r="E2860" s="34" t="s">
        <v>9</v>
      </c>
      <c r="F2860" s="34" t="s">
        <v>6102</v>
      </c>
      <c r="G2860" s="34" t="s">
        <v>2706</v>
      </c>
      <c r="H2860" s="34" t="s">
        <v>107</v>
      </c>
      <c r="I2860">
        <v>1</v>
      </c>
      <c r="J2860" s="34" t="s">
        <v>6969</v>
      </c>
      <c r="K2860" s="35">
        <v>43592</v>
      </c>
      <c r="L2860">
        <v>4203.78</v>
      </c>
      <c r="M2860">
        <v>4203.78</v>
      </c>
      <c r="N2860">
        <v>0</v>
      </c>
      <c r="O2860">
        <v>3783.4</v>
      </c>
      <c r="P2860">
        <v>0</v>
      </c>
      <c r="Q2860">
        <v>315.28999999999996</v>
      </c>
      <c r="R2860">
        <v>315.27999999999997</v>
      </c>
      <c r="S2860">
        <v>0.01</v>
      </c>
    </row>
    <row r="2861" spans="1:19" x14ac:dyDescent="0.25">
      <c r="A2861">
        <v>4</v>
      </c>
      <c r="B2861">
        <v>4332</v>
      </c>
      <c r="C2861" s="34" t="s">
        <v>3736</v>
      </c>
      <c r="D2861" s="34" t="s">
        <v>398</v>
      </c>
      <c r="E2861" s="34" t="s">
        <v>255</v>
      </c>
      <c r="F2861" s="34" t="s">
        <v>6103</v>
      </c>
      <c r="G2861" s="34" t="s">
        <v>413</v>
      </c>
      <c r="H2861" s="34" t="s">
        <v>104</v>
      </c>
      <c r="I2861">
        <v>1</v>
      </c>
      <c r="J2861" s="34" t="s">
        <v>6969</v>
      </c>
      <c r="K2861" s="35">
        <v>44012</v>
      </c>
      <c r="L2861">
        <v>20258</v>
      </c>
      <c r="M2861">
        <v>20258</v>
      </c>
      <c r="N2861">
        <v>0</v>
      </c>
      <c r="O2861">
        <v>18232.2</v>
      </c>
      <c r="P2861">
        <v>0</v>
      </c>
      <c r="Q2861">
        <v>1519.35</v>
      </c>
      <c r="R2861">
        <v>1519.35</v>
      </c>
      <c r="S2861">
        <v>0</v>
      </c>
    </row>
    <row r="2862" spans="1:19" x14ac:dyDescent="0.25">
      <c r="A2862">
        <v>4</v>
      </c>
      <c r="B2862">
        <v>4332</v>
      </c>
      <c r="C2862" s="34" t="s">
        <v>3736</v>
      </c>
      <c r="D2862" s="34" t="s">
        <v>62</v>
      </c>
      <c r="E2862" s="34" t="s">
        <v>60</v>
      </c>
      <c r="F2862" s="34" t="s">
        <v>6104</v>
      </c>
      <c r="G2862" s="34" t="s">
        <v>3486</v>
      </c>
      <c r="H2862" s="34" t="s">
        <v>104</v>
      </c>
      <c r="I2862">
        <v>0.1</v>
      </c>
      <c r="J2862" s="34" t="s">
        <v>6969</v>
      </c>
      <c r="K2862" s="35">
        <v>48092</v>
      </c>
      <c r="L2862">
        <v>35264.04</v>
      </c>
      <c r="M2862">
        <v>56927.44</v>
      </c>
      <c r="N2862">
        <v>21663.4</v>
      </c>
      <c r="O2862">
        <v>51234.7</v>
      </c>
      <c r="P2862">
        <v>19497.060000000001</v>
      </c>
      <c r="Q2862">
        <v>4269.5600000000004</v>
      </c>
      <c r="R2862">
        <v>2644.8</v>
      </c>
      <c r="S2862">
        <v>1624.76</v>
      </c>
    </row>
    <row r="2863" spans="1:19" x14ac:dyDescent="0.25">
      <c r="A2863">
        <v>4</v>
      </c>
      <c r="B2863">
        <v>4332</v>
      </c>
      <c r="C2863" s="34" t="s">
        <v>3736</v>
      </c>
      <c r="D2863" s="34" t="s">
        <v>119</v>
      </c>
      <c r="E2863" s="34" t="s">
        <v>102</v>
      </c>
      <c r="F2863" s="34" t="s">
        <v>6105</v>
      </c>
      <c r="G2863" s="34" t="s">
        <v>2726</v>
      </c>
      <c r="H2863" s="34" t="s">
        <v>124</v>
      </c>
      <c r="I2863">
        <v>0</v>
      </c>
      <c r="J2863" s="34" t="s">
        <v>6969</v>
      </c>
      <c r="K2863" s="35">
        <v>43683</v>
      </c>
      <c r="L2863">
        <v>37031.26</v>
      </c>
      <c r="M2863">
        <v>37031.26</v>
      </c>
      <c r="N2863">
        <v>0</v>
      </c>
      <c r="O2863">
        <v>33328.129999999997</v>
      </c>
      <c r="P2863">
        <v>0</v>
      </c>
      <c r="Q2863">
        <v>2777.3500000000004</v>
      </c>
      <c r="R2863">
        <v>2777.34</v>
      </c>
      <c r="S2863">
        <v>0.01</v>
      </c>
    </row>
    <row r="2864" spans="1:19" x14ac:dyDescent="0.25">
      <c r="A2864">
        <v>4</v>
      </c>
      <c r="B2864">
        <v>4332</v>
      </c>
      <c r="C2864" s="34" t="s">
        <v>3736</v>
      </c>
      <c r="D2864" s="34" t="s">
        <v>1028</v>
      </c>
      <c r="E2864" s="34" t="s">
        <v>238</v>
      </c>
      <c r="F2864" s="34" t="s">
        <v>6106</v>
      </c>
      <c r="G2864" s="34" t="s">
        <v>2758</v>
      </c>
      <c r="H2864" s="34" t="s">
        <v>124</v>
      </c>
      <c r="I2864">
        <v>1</v>
      </c>
      <c r="J2864" s="34" t="s">
        <v>6969</v>
      </c>
      <c r="K2864" s="35">
        <v>43592</v>
      </c>
      <c r="L2864">
        <v>62370.67</v>
      </c>
      <c r="M2864">
        <v>62370.67</v>
      </c>
      <c r="N2864">
        <v>0</v>
      </c>
      <c r="O2864">
        <v>56133.599999999999</v>
      </c>
      <c r="P2864">
        <v>0</v>
      </c>
      <c r="Q2864">
        <v>4677.8</v>
      </c>
      <c r="R2864">
        <v>4677.8</v>
      </c>
      <c r="S2864">
        <v>0</v>
      </c>
    </row>
    <row r="2865" spans="1:19" x14ac:dyDescent="0.25">
      <c r="A2865">
        <v>4</v>
      </c>
      <c r="B2865">
        <v>4332</v>
      </c>
      <c r="C2865" s="34" t="s">
        <v>3736</v>
      </c>
      <c r="D2865" s="34" t="s">
        <v>1813</v>
      </c>
      <c r="E2865" s="34" t="s">
        <v>9</v>
      </c>
      <c r="F2865" s="34" t="s">
        <v>7842</v>
      </c>
      <c r="G2865" s="34" t="s">
        <v>7843</v>
      </c>
      <c r="H2865" s="34" t="s">
        <v>86</v>
      </c>
      <c r="I2865">
        <v>1</v>
      </c>
      <c r="J2865" s="34" t="s">
        <v>6969</v>
      </c>
      <c r="K2865" s="35">
        <v>48092</v>
      </c>
      <c r="L2865">
        <v>5554274.21</v>
      </c>
      <c r="M2865">
        <v>5554274.21</v>
      </c>
      <c r="N2865">
        <v>0</v>
      </c>
      <c r="O2865">
        <v>5024474.1500000004</v>
      </c>
      <c r="P2865">
        <v>0</v>
      </c>
      <c r="Q2865">
        <v>144813.29</v>
      </c>
      <c r="R2865">
        <v>144703.03</v>
      </c>
      <c r="S2865">
        <v>110.26</v>
      </c>
    </row>
    <row r="2866" spans="1:19" x14ac:dyDescent="0.25">
      <c r="A2866">
        <v>4</v>
      </c>
      <c r="B2866">
        <v>4332</v>
      </c>
      <c r="C2866" s="34" t="s">
        <v>3736</v>
      </c>
      <c r="D2866" s="34" t="s">
        <v>2831</v>
      </c>
      <c r="E2866" s="34" t="s">
        <v>152</v>
      </c>
      <c r="F2866" s="34" t="s">
        <v>6107</v>
      </c>
      <c r="G2866" s="34" t="s">
        <v>3336</v>
      </c>
      <c r="H2866" s="34" t="s">
        <v>107</v>
      </c>
      <c r="I2866">
        <v>0.5</v>
      </c>
      <c r="J2866" s="34" t="s">
        <v>6969</v>
      </c>
      <c r="K2866" s="35">
        <v>48092</v>
      </c>
      <c r="L2866">
        <v>81862.740000000005</v>
      </c>
      <c r="M2866">
        <v>81862.740000000005</v>
      </c>
      <c r="N2866">
        <v>0</v>
      </c>
      <c r="O2866">
        <v>73676.47</v>
      </c>
      <c r="P2866">
        <v>0</v>
      </c>
      <c r="Q2866">
        <v>6139.71</v>
      </c>
      <c r="R2866">
        <v>6139.71</v>
      </c>
      <c r="S2866">
        <v>0</v>
      </c>
    </row>
    <row r="2867" spans="1:19" x14ac:dyDescent="0.25">
      <c r="A2867">
        <v>4</v>
      </c>
      <c r="B2867">
        <v>4332</v>
      </c>
      <c r="C2867" s="34" t="s">
        <v>3736</v>
      </c>
      <c r="D2867" s="34" t="s">
        <v>1728</v>
      </c>
      <c r="E2867" s="34" t="s">
        <v>122</v>
      </c>
      <c r="F2867" s="34" t="s">
        <v>6108</v>
      </c>
      <c r="G2867" s="34" t="s">
        <v>3365</v>
      </c>
      <c r="H2867" s="34" t="s">
        <v>124</v>
      </c>
      <c r="I2867">
        <v>0</v>
      </c>
      <c r="J2867" s="34" t="s">
        <v>6969</v>
      </c>
      <c r="K2867" s="35">
        <v>43864</v>
      </c>
      <c r="L2867">
        <v>52034.93</v>
      </c>
      <c r="M2867">
        <v>52034.93</v>
      </c>
      <c r="N2867">
        <v>0</v>
      </c>
      <c r="O2867">
        <v>46831.44</v>
      </c>
      <c r="P2867">
        <v>0</v>
      </c>
      <c r="Q2867">
        <v>3902.62</v>
      </c>
      <c r="R2867">
        <v>3902.62</v>
      </c>
      <c r="S2867">
        <v>0</v>
      </c>
    </row>
    <row r="2868" spans="1:19" x14ac:dyDescent="0.25">
      <c r="A2868">
        <v>4</v>
      </c>
      <c r="B2868">
        <v>4332</v>
      </c>
      <c r="C2868" s="34" t="s">
        <v>3736</v>
      </c>
      <c r="D2868" s="34" t="s">
        <v>805</v>
      </c>
      <c r="E2868" s="34" t="s">
        <v>147</v>
      </c>
      <c r="F2868" s="34" t="s">
        <v>7844</v>
      </c>
      <c r="G2868" s="34" t="s">
        <v>7845</v>
      </c>
      <c r="H2868" s="34" t="s">
        <v>86</v>
      </c>
      <c r="I2868">
        <v>1</v>
      </c>
      <c r="J2868" s="34" t="s">
        <v>6969</v>
      </c>
      <c r="K2868" s="35">
        <v>43336</v>
      </c>
      <c r="L2868">
        <v>17783.66</v>
      </c>
      <c r="M2868">
        <v>17783.66</v>
      </c>
      <c r="N2868">
        <v>0</v>
      </c>
      <c r="O2868">
        <v>17783.66</v>
      </c>
      <c r="P2868">
        <v>0</v>
      </c>
      <c r="Q2868">
        <v>0</v>
      </c>
      <c r="R2868">
        <v>0</v>
      </c>
      <c r="S2868">
        <v>0</v>
      </c>
    </row>
    <row r="2869" spans="1:19" x14ac:dyDescent="0.25">
      <c r="A2869">
        <v>4</v>
      </c>
      <c r="B2869">
        <v>4332</v>
      </c>
      <c r="C2869" s="34" t="s">
        <v>3736</v>
      </c>
      <c r="D2869" s="34" t="s">
        <v>418</v>
      </c>
      <c r="E2869" s="34" t="s">
        <v>69</v>
      </c>
      <c r="F2869" s="34" t="s">
        <v>7846</v>
      </c>
      <c r="G2869" s="34" t="s">
        <v>7847</v>
      </c>
      <c r="H2869" s="34" t="s">
        <v>86</v>
      </c>
      <c r="I2869">
        <v>1</v>
      </c>
      <c r="J2869" s="34" t="s">
        <v>6969</v>
      </c>
      <c r="K2869" s="35">
        <v>48092</v>
      </c>
      <c r="L2869">
        <v>1823500.38</v>
      </c>
      <c r="M2869">
        <v>1823500.38</v>
      </c>
      <c r="N2869">
        <v>0</v>
      </c>
      <c r="O2869">
        <v>1823500.38</v>
      </c>
      <c r="P2869">
        <v>0</v>
      </c>
      <c r="Q2869">
        <v>0</v>
      </c>
      <c r="R2869">
        <v>0</v>
      </c>
      <c r="S2869">
        <v>0</v>
      </c>
    </row>
    <row r="2870" spans="1:19" x14ac:dyDescent="0.25">
      <c r="A2870">
        <v>4</v>
      </c>
      <c r="B2870">
        <v>4332</v>
      </c>
      <c r="C2870" s="34" t="s">
        <v>3736</v>
      </c>
      <c r="D2870" s="34" t="s">
        <v>2760</v>
      </c>
      <c r="E2870" s="34" t="s">
        <v>9</v>
      </c>
      <c r="F2870" s="34" t="s">
        <v>6109</v>
      </c>
      <c r="G2870" s="34" t="s">
        <v>2761</v>
      </c>
      <c r="H2870" s="34" t="s">
        <v>100</v>
      </c>
      <c r="I2870">
        <v>1</v>
      </c>
      <c r="J2870" s="34" t="s">
        <v>6969</v>
      </c>
      <c r="K2870" s="35">
        <v>43592</v>
      </c>
      <c r="L2870">
        <v>11618.6</v>
      </c>
      <c r="M2870">
        <v>11618.6</v>
      </c>
      <c r="N2870">
        <v>0</v>
      </c>
      <c r="O2870">
        <v>10456.74</v>
      </c>
      <c r="P2870">
        <v>0</v>
      </c>
      <c r="Q2870">
        <v>871.4</v>
      </c>
      <c r="R2870">
        <v>871.4</v>
      </c>
      <c r="S2870">
        <v>0</v>
      </c>
    </row>
    <row r="2871" spans="1:19" x14ac:dyDescent="0.25">
      <c r="A2871">
        <v>4</v>
      </c>
      <c r="B2871">
        <v>4332</v>
      </c>
      <c r="C2871" s="34" t="s">
        <v>3736</v>
      </c>
      <c r="D2871" s="34" t="s">
        <v>39</v>
      </c>
      <c r="E2871" s="34" t="s">
        <v>9</v>
      </c>
      <c r="F2871" s="34" t="s">
        <v>6110</v>
      </c>
      <c r="G2871" s="34" t="s">
        <v>2674</v>
      </c>
      <c r="H2871" s="34" t="s">
        <v>107</v>
      </c>
      <c r="I2871">
        <v>0.15</v>
      </c>
      <c r="J2871" s="34" t="s">
        <v>6969</v>
      </c>
      <c r="K2871" s="35">
        <v>43678</v>
      </c>
      <c r="L2871">
        <v>10000</v>
      </c>
      <c r="M2871">
        <v>10000</v>
      </c>
      <c r="N2871">
        <v>0</v>
      </c>
      <c r="O2871">
        <v>9000</v>
      </c>
      <c r="P2871">
        <v>0</v>
      </c>
      <c r="Q2871">
        <v>750</v>
      </c>
      <c r="R2871">
        <v>750</v>
      </c>
      <c r="S2871">
        <v>0</v>
      </c>
    </row>
    <row r="2872" spans="1:19" x14ac:dyDescent="0.25">
      <c r="A2872">
        <v>4</v>
      </c>
      <c r="B2872">
        <v>4332</v>
      </c>
      <c r="C2872" s="34" t="s">
        <v>3736</v>
      </c>
      <c r="D2872" s="34" t="s">
        <v>554</v>
      </c>
      <c r="E2872" s="34" t="s">
        <v>9</v>
      </c>
      <c r="F2872" s="34" t="s">
        <v>6111</v>
      </c>
      <c r="G2872" s="34" t="s">
        <v>3164</v>
      </c>
      <c r="H2872" s="34" t="s">
        <v>100</v>
      </c>
      <c r="I2872">
        <v>1</v>
      </c>
      <c r="J2872" s="34" t="s">
        <v>6969</v>
      </c>
      <c r="K2872" s="35">
        <v>43851</v>
      </c>
      <c r="L2872">
        <v>19742.7</v>
      </c>
      <c r="M2872">
        <v>19742.7</v>
      </c>
      <c r="N2872">
        <v>0</v>
      </c>
      <c r="O2872">
        <v>17768.43</v>
      </c>
      <c r="P2872">
        <v>0</v>
      </c>
      <c r="Q2872">
        <v>1480.7</v>
      </c>
      <c r="R2872">
        <v>1480.7</v>
      </c>
      <c r="S2872">
        <v>0</v>
      </c>
    </row>
    <row r="2873" spans="1:19" x14ac:dyDescent="0.25">
      <c r="A2873">
        <v>4</v>
      </c>
      <c r="B2873">
        <v>4332</v>
      </c>
      <c r="C2873" s="34" t="s">
        <v>3736</v>
      </c>
      <c r="D2873" s="34" t="s">
        <v>2760</v>
      </c>
      <c r="E2873" s="34" t="s">
        <v>9</v>
      </c>
      <c r="F2873" s="34" t="s">
        <v>6112</v>
      </c>
      <c r="G2873" s="34" t="s">
        <v>2818</v>
      </c>
      <c r="H2873" s="34" t="s">
        <v>100</v>
      </c>
      <c r="I2873">
        <v>1</v>
      </c>
      <c r="J2873" s="34" t="s">
        <v>6969</v>
      </c>
      <c r="K2873" s="35">
        <v>43592</v>
      </c>
      <c r="L2873">
        <v>4451.5</v>
      </c>
      <c r="M2873">
        <v>4451.5</v>
      </c>
      <c r="N2873">
        <v>0</v>
      </c>
      <c r="O2873">
        <v>4006.35</v>
      </c>
      <c r="P2873">
        <v>0</v>
      </c>
      <c r="Q2873">
        <v>333.86</v>
      </c>
      <c r="R2873">
        <v>333.86</v>
      </c>
      <c r="S2873">
        <v>0</v>
      </c>
    </row>
    <row r="2874" spans="1:19" x14ac:dyDescent="0.25">
      <c r="A2874">
        <v>4</v>
      </c>
      <c r="B2874">
        <v>4332</v>
      </c>
      <c r="C2874" s="34" t="s">
        <v>3736</v>
      </c>
      <c r="D2874" s="34" t="s">
        <v>2316</v>
      </c>
      <c r="E2874" s="34" t="s">
        <v>60</v>
      </c>
      <c r="F2874" s="34" t="s">
        <v>8832</v>
      </c>
      <c r="G2874" s="34" t="s">
        <v>522</v>
      </c>
      <c r="H2874" s="34" t="s">
        <v>107</v>
      </c>
      <c r="I2874">
        <v>1</v>
      </c>
      <c r="J2874" s="34" t="s">
        <v>6969</v>
      </c>
      <c r="K2874" s="35">
        <v>48092</v>
      </c>
      <c r="L2874">
        <v>297286.14</v>
      </c>
      <c r="M2874">
        <v>297286.14</v>
      </c>
      <c r="N2874">
        <v>0</v>
      </c>
      <c r="O2874">
        <v>267557.53000000003</v>
      </c>
      <c r="P2874">
        <v>0</v>
      </c>
      <c r="Q2874">
        <v>22296.46</v>
      </c>
      <c r="R2874">
        <v>0</v>
      </c>
      <c r="S2874">
        <v>22296.46</v>
      </c>
    </row>
    <row r="2875" spans="1:19" x14ac:dyDescent="0.25">
      <c r="A2875">
        <v>4</v>
      </c>
      <c r="B2875">
        <v>4332</v>
      </c>
      <c r="C2875" s="34" t="s">
        <v>3736</v>
      </c>
      <c r="D2875" s="34" t="s">
        <v>68</v>
      </c>
      <c r="E2875" s="34" t="s">
        <v>69</v>
      </c>
      <c r="F2875" s="34" t="s">
        <v>6113</v>
      </c>
      <c r="G2875" s="34" t="s">
        <v>3326</v>
      </c>
      <c r="H2875" s="34" t="s">
        <v>107</v>
      </c>
      <c r="I2875">
        <v>0</v>
      </c>
      <c r="J2875" s="34" t="s">
        <v>6969</v>
      </c>
      <c r="K2875" s="35">
        <v>44124</v>
      </c>
      <c r="L2875">
        <v>31262.19</v>
      </c>
      <c r="M2875">
        <v>0</v>
      </c>
      <c r="N2875">
        <v>-31262.19</v>
      </c>
      <c r="O2875">
        <v>0</v>
      </c>
      <c r="P2875">
        <v>-28135.97</v>
      </c>
      <c r="Q2875">
        <v>2344.66</v>
      </c>
      <c r="R2875">
        <v>2344.66</v>
      </c>
      <c r="S2875">
        <v>0</v>
      </c>
    </row>
    <row r="2876" spans="1:19" x14ac:dyDescent="0.25">
      <c r="A2876">
        <v>4</v>
      </c>
      <c r="B2876">
        <v>4332</v>
      </c>
      <c r="C2876" s="34" t="s">
        <v>3736</v>
      </c>
      <c r="D2876" s="34" t="s">
        <v>90</v>
      </c>
      <c r="E2876" s="34" t="s">
        <v>9</v>
      </c>
      <c r="F2876" s="34" t="s">
        <v>6114</v>
      </c>
      <c r="G2876" s="34" t="s">
        <v>2699</v>
      </c>
      <c r="H2876" s="34" t="s">
        <v>107</v>
      </c>
      <c r="I2876">
        <v>1</v>
      </c>
      <c r="J2876" s="34" t="s">
        <v>6969</v>
      </c>
      <c r="K2876" s="35">
        <v>43592</v>
      </c>
      <c r="L2876">
        <v>63685.3</v>
      </c>
      <c r="M2876">
        <v>63685.3</v>
      </c>
      <c r="N2876">
        <v>0</v>
      </c>
      <c r="O2876">
        <v>57316.77</v>
      </c>
      <c r="P2876">
        <v>0</v>
      </c>
      <c r="Q2876">
        <v>4776.3999999999996</v>
      </c>
      <c r="R2876">
        <v>4776.3999999999996</v>
      </c>
      <c r="S2876">
        <v>0</v>
      </c>
    </row>
    <row r="2877" spans="1:19" x14ac:dyDescent="0.25">
      <c r="A2877">
        <v>4</v>
      </c>
      <c r="B2877">
        <v>4332</v>
      </c>
      <c r="C2877" s="34" t="s">
        <v>3736</v>
      </c>
      <c r="D2877" s="34" t="s">
        <v>2171</v>
      </c>
      <c r="E2877" s="34" t="s">
        <v>263</v>
      </c>
      <c r="F2877" s="34" t="s">
        <v>6115</v>
      </c>
      <c r="G2877" s="34" t="s">
        <v>3394</v>
      </c>
      <c r="H2877" s="34" t="s">
        <v>107</v>
      </c>
      <c r="I2877">
        <v>1</v>
      </c>
      <c r="J2877" s="34" t="s">
        <v>6969</v>
      </c>
      <c r="K2877" s="35">
        <v>43851</v>
      </c>
      <c r="L2877">
        <v>4000</v>
      </c>
      <c r="M2877">
        <v>4000</v>
      </c>
      <c r="N2877">
        <v>0</v>
      </c>
      <c r="O2877">
        <v>3600</v>
      </c>
      <c r="P2877">
        <v>0</v>
      </c>
      <c r="Q2877">
        <v>300</v>
      </c>
      <c r="R2877">
        <v>300</v>
      </c>
      <c r="S2877">
        <v>0</v>
      </c>
    </row>
    <row r="2878" spans="1:19" x14ac:dyDescent="0.25">
      <c r="A2878">
        <v>4</v>
      </c>
      <c r="B2878">
        <v>4332</v>
      </c>
      <c r="C2878" s="34" t="s">
        <v>3736</v>
      </c>
      <c r="D2878" s="34" t="s">
        <v>1728</v>
      </c>
      <c r="E2878" s="34" t="s">
        <v>122</v>
      </c>
      <c r="F2878" s="34" t="s">
        <v>8688</v>
      </c>
      <c r="G2878" s="34" t="s">
        <v>8651</v>
      </c>
      <c r="H2878" s="34" t="s">
        <v>104</v>
      </c>
      <c r="I2878">
        <v>0</v>
      </c>
      <c r="J2878" s="34" t="s">
        <v>6969</v>
      </c>
      <c r="K2878" s="35">
        <v>48092</v>
      </c>
      <c r="L2878">
        <v>5000</v>
      </c>
      <c r="M2878">
        <v>5000</v>
      </c>
      <c r="N2878">
        <v>0</v>
      </c>
      <c r="O2878">
        <v>4500</v>
      </c>
      <c r="P2878">
        <v>0</v>
      </c>
      <c r="Q2878">
        <v>375</v>
      </c>
      <c r="R2878">
        <v>375</v>
      </c>
      <c r="S2878">
        <v>0</v>
      </c>
    </row>
    <row r="2879" spans="1:19" x14ac:dyDescent="0.25">
      <c r="A2879">
        <v>4</v>
      </c>
      <c r="B2879">
        <v>4332</v>
      </c>
      <c r="C2879" s="34" t="s">
        <v>3736</v>
      </c>
      <c r="D2879" s="34" t="s">
        <v>2171</v>
      </c>
      <c r="E2879" s="34" t="s">
        <v>263</v>
      </c>
      <c r="F2879" s="34" t="s">
        <v>6116</v>
      </c>
      <c r="G2879" s="34" t="s">
        <v>3025</v>
      </c>
      <c r="H2879" s="34" t="s">
        <v>107</v>
      </c>
      <c r="I2879">
        <v>1</v>
      </c>
      <c r="J2879" s="34" t="s">
        <v>6969</v>
      </c>
      <c r="K2879" s="35">
        <v>43781</v>
      </c>
      <c r="L2879">
        <v>4000</v>
      </c>
      <c r="M2879">
        <v>4000</v>
      </c>
      <c r="N2879">
        <v>0</v>
      </c>
      <c r="O2879">
        <v>3600</v>
      </c>
      <c r="P2879">
        <v>0</v>
      </c>
      <c r="Q2879">
        <v>300</v>
      </c>
      <c r="R2879">
        <v>300</v>
      </c>
      <c r="S2879">
        <v>0</v>
      </c>
    </row>
    <row r="2880" spans="1:19" x14ac:dyDescent="0.25">
      <c r="A2880">
        <v>4</v>
      </c>
      <c r="B2880">
        <v>4332</v>
      </c>
      <c r="C2880" s="34" t="s">
        <v>3736</v>
      </c>
      <c r="D2880" s="34" t="s">
        <v>2831</v>
      </c>
      <c r="E2880" s="34" t="s">
        <v>152</v>
      </c>
      <c r="F2880" s="34" t="s">
        <v>6117</v>
      </c>
      <c r="G2880" s="34" t="s">
        <v>2832</v>
      </c>
      <c r="H2880" s="34" t="s">
        <v>100</v>
      </c>
      <c r="I2880">
        <v>1</v>
      </c>
      <c r="J2880" s="34" t="s">
        <v>6969</v>
      </c>
      <c r="K2880" s="35">
        <v>43781</v>
      </c>
      <c r="L2880">
        <v>20954.63</v>
      </c>
      <c r="M2880">
        <v>20954.63</v>
      </c>
      <c r="N2880">
        <v>0</v>
      </c>
      <c r="O2880">
        <v>18859.169999999998</v>
      </c>
      <c r="P2880">
        <v>0</v>
      </c>
      <c r="Q2880">
        <v>1571.6</v>
      </c>
      <c r="R2880">
        <v>1571.6</v>
      </c>
      <c r="S2880">
        <v>0</v>
      </c>
    </row>
    <row r="2881" spans="1:19" x14ac:dyDescent="0.25">
      <c r="A2881">
        <v>4</v>
      </c>
      <c r="B2881">
        <v>4332</v>
      </c>
      <c r="C2881" s="34" t="s">
        <v>3736</v>
      </c>
      <c r="D2881" s="34" t="s">
        <v>2752</v>
      </c>
      <c r="E2881" s="34" t="s">
        <v>9</v>
      </c>
      <c r="F2881" s="34" t="s">
        <v>6118</v>
      </c>
      <c r="G2881" s="34" t="s">
        <v>2753</v>
      </c>
      <c r="H2881" s="34" t="s">
        <v>100</v>
      </c>
      <c r="I2881">
        <v>1</v>
      </c>
      <c r="J2881" s="34" t="s">
        <v>6969</v>
      </c>
      <c r="K2881" s="35">
        <v>43592</v>
      </c>
      <c r="L2881">
        <v>9891</v>
      </c>
      <c r="M2881">
        <v>9891</v>
      </c>
      <c r="N2881">
        <v>0</v>
      </c>
      <c r="O2881">
        <v>8901.9</v>
      </c>
      <c r="P2881">
        <v>0</v>
      </c>
      <c r="Q2881">
        <v>741.83</v>
      </c>
      <c r="R2881">
        <v>741.83</v>
      </c>
      <c r="S2881">
        <v>0</v>
      </c>
    </row>
    <row r="2882" spans="1:19" x14ac:dyDescent="0.25">
      <c r="A2882">
        <v>4</v>
      </c>
      <c r="B2882">
        <v>4332</v>
      </c>
      <c r="C2882" s="34" t="s">
        <v>3736</v>
      </c>
      <c r="D2882" s="34" t="s">
        <v>1685</v>
      </c>
      <c r="E2882" s="34" t="s">
        <v>131</v>
      </c>
      <c r="F2882" s="34" t="s">
        <v>7848</v>
      </c>
      <c r="G2882" s="34" t="s">
        <v>7849</v>
      </c>
      <c r="H2882" s="34" t="s">
        <v>11</v>
      </c>
      <c r="I2882">
        <v>0.17</v>
      </c>
      <c r="J2882" s="34" t="s">
        <v>6970</v>
      </c>
      <c r="K2882" s="35">
        <v>48092</v>
      </c>
      <c r="L2882">
        <v>2365167</v>
      </c>
      <c r="M2882">
        <v>2365167</v>
      </c>
      <c r="N2882">
        <v>0</v>
      </c>
      <c r="O2882">
        <v>1773875.25</v>
      </c>
      <c r="P2882">
        <v>0</v>
      </c>
      <c r="Q2882">
        <v>288254.73</v>
      </c>
      <c r="R2882">
        <v>66520.324999999997</v>
      </c>
      <c r="S2882">
        <v>221734.405</v>
      </c>
    </row>
    <row r="2883" spans="1:19" x14ac:dyDescent="0.25">
      <c r="A2883">
        <v>4</v>
      </c>
      <c r="B2883">
        <v>4332</v>
      </c>
      <c r="C2883" s="34" t="s">
        <v>3736</v>
      </c>
      <c r="D2883" s="34" t="s">
        <v>426</v>
      </c>
      <c r="E2883" s="34" t="s">
        <v>60</v>
      </c>
      <c r="F2883" s="34" t="s">
        <v>7850</v>
      </c>
      <c r="G2883" s="34" t="s">
        <v>7851</v>
      </c>
      <c r="H2883" s="34" t="s">
        <v>86</v>
      </c>
      <c r="I2883">
        <v>0.98</v>
      </c>
      <c r="J2883" s="34" t="s">
        <v>6969</v>
      </c>
      <c r="K2883" s="35">
        <v>43803</v>
      </c>
      <c r="L2883">
        <v>2252725.5699999998</v>
      </c>
      <c r="M2883">
        <v>2252725.5699999998</v>
      </c>
      <c r="N2883">
        <v>0</v>
      </c>
      <c r="O2883">
        <v>2252725.5699999998</v>
      </c>
      <c r="P2883">
        <v>0</v>
      </c>
      <c r="Q2883">
        <v>0</v>
      </c>
      <c r="R2883">
        <v>0</v>
      </c>
      <c r="S2883">
        <v>0</v>
      </c>
    </row>
    <row r="2884" spans="1:19" x14ac:dyDescent="0.25">
      <c r="A2884">
        <v>4</v>
      </c>
      <c r="B2884">
        <v>4332</v>
      </c>
      <c r="C2884" s="34" t="s">
        <v>3736</v>
      </c>
      <c r="D2884" s="34" t="s">
        <v>2760</v>
      </c>
      <c r="E2884" s="34" t="s">
        <v>9</v>
      </c>
      <c r="F2884" s="34" t="s">
        <v>7852</v>
      </c>
      <c r="G2884" s="34" t="s">
        <v>7853</v>
      </c>
      <c r="H2884" s="34" t="s">
        <v>86</v>
      </c>
      <c r="I2884">
        <v>1</v>
      </c>
      <c r="J2884" s="34" t="s">
        <v>6969</v>
      </c>
      <c r="K2884" s="35">
        <v>43592</v>
      </c>
      <c r="L2884">
        <v>4140</v>
      </c>
      <c r="M2884">
        <v>4140</v>
      </c>
      <c r="N2884">
        <v>0</v>
      </c>
      <c r="O2884">
        <v>4140</v>
      </c>
      <c r="P2884">
        <v>0</v>
      </c>
      <c r="Q2884">
        <v>0</v>
      </c>
      <c r="R2884">
        <v>0</v>
      </c>
      <c r="S2884">
        <v>0</v>
      </c>
    </row>
    <row r="2885" spans="1:19" x14ac:dyDescent="0.25">
      <c r="A2885">
        <v>4</v>
      </c>
      <c r="B2885">
        <v>4332</v>
      </c>
      <c r="C2885" s="34" t="s">
        <v>3736</v>
      </c>
      <c r="D2885" s="34" t="s">
        <v>90</v>
      </c>
      <c r="E2885" s="34" t="s">
        <v>9</v>
      </c>
      <c r="F2885" s="34" t="s">
        <v>6119</v>
      </c>
      <c r="G2885" s="34" t="s">
        <v>2930</v>
      </c>
      <c r="H2885" s="34" t="s">
        <v>107</v>
      </c>
      <c r="I2885">
        <v>1</v>
      </c>
      <c r="J2885" s="34" t="s">
        <v>6969</v>
      </c>
      <c r="K2885" s="35">
        <v>43864</v>
      </c>
      <c r="L2885">
        <v>39170.6</v>
      </c>
      <c r="M2885">
        <v>39170.6</v>
      </c>
      <c r="N2885">
        <v>0</v>
      </c>
      <c r="O2885">
        <v>35253.54</v>
      </c>
      <c r="P2885">
        <v>0</v>
      </c>
      <c r="Q2885">
        <v>2937.8</v>
      </c>
      <c r="R2885">
        <v>2937.8</v>
      </c>
      <c r="S2885">
        <v>0</v>
      </c>
    </row>
    <row r="2886" spans="1:19" x14ac:dyDescent="0.25">
      <c r="A2886">
        <v>4</v>
      </c>
      <c r="B2886">
        <v>4332</v>
      </c>
      <c r="C2886" s="34" t="s">
        <v>3736</v>
      </c>
      <c r="D2886" s="34" t="s">
        <v>65</v>
      </c>
      <c r="E2886" s="34" t="s">
        <v>48</v>
      </c>
      <c r="F2886" s="34" t="s">
        <v>6120</v>
      </c>
      <c r="G2886" s="34" t="s">
        <v>3330</v>
      </c>
      <c r="H2886" s="34" t="s">
        <v>149</v>
      </c>
      <c r="I2886">
        <v>0</v>
      </c>
      <c r="J2886" s="34" t="s">
        <v>6969</v>
      </c>
      <c r="K2886" s="35">
        <v>48092</v>
      </c>
      <c r="L2886">
        <v>133250</v>
      </c>
      <c r="M2886">
        <v>133250</v>
      </c>
      <c r="N2886">
        <v>0</v>
      </c>
      <c r="O2886">
        <v>119925</v>
      </c>
      <c r="P2886">
        <v>0</v>
      </c>
      <c r="Q2886">
        <v>4282.6499999999996</v>
      </c>
      <c r="R2886">
        <v>0</v>
      </c>
      <c r="S2886">
        <v>4282.6499999999996</v>
      </c>
    </row>
    <row r="2887" spans="1:19" x14ac:dyDescent="0.25">
      <c r="A2887">
        <v>4</v>
      </c>
      <c r="B2887">
        <v>4332</v>
      </c>
      <c r="C2887" s="34" t="s">
        <v>3736</v>
      </c>
      <c r="D2887" s="34" t="s">
        <v>521</v>
      </c>
      <c r="E2887" s="34" t="s">
        <v>147</v>
      </c>
      <c r="F2887" s="34" t="s">
        <v>6121</v>
      </c>
      <c r="G2887" s="34" t="s">
        <v>2837</v>
      </c>
      <c r="H2887" s="34" t="s">
        <v>107</v>
      </c>
      <c r="I2887">
        <v>0</v>
      </c>
      <c r="J2887" s="34" t="s">
        <v>6969</v>
      </c>
      <c r="K2887" s="35">
        <v>44060</v>
      </c>
      <c r="L2887">
        <v>71849.740000000005</v>
      </c>
      <c r="M2887">
        <v>71849.740000000005</v>
      </c>
      <c r="N2887">
        <v>0</v>
      </c>
      <c r="O2887">
        <v>64664.77</v>
      </c>
      <c r="P2887">
        <v>0</v>
      </c>
      <c r="Q2887">
        <v>5388.73</v>
      </c>
      <c r="R2887">
        <v>5388.73</v>
      </c>
      <c r="S2887">
        <v>0</v>
      </c>
    </row>
    <row r="2888" spans="1:19" x14ac:dyDescent="0.25">
      <c r="A2888">
        <v>4</v>
      </c>
      <c r="B2888">
        <v>4332</v>
      </c>
      <c r="C2888" s="34" t="s">
        <v>3736</v>
      </c>
      <c r="D2888" s="34" t="s">
        <v>2171</v>
      </c>
      <c r="E2888" s="34" t="s">
        <v>263</v>
      </c>
      <c r="F2888" s="34" t="s">
        <v>6122</v>
      </c>
      <c r="G2888" s="34" t="s">
        <v>2868</v>
      </c>
      <c r="H2888" s="34" t="s">
        <v>107</v>
      </c>
      <c r="I2888">
        <v>1</v>
      </c>
      <c r="J2888" s="34" t="s">
        <v>6969</v>
      </c>
      <c r="K2888" s="35">
        <v>43781</v>
      </c>
      <c r="L2888">
        <v>4000</v>
      </c>
      <c r="M2888">
        <v>4000</v>
      </c>
      <c r="N2888">
        <v>0</v>
      </c>
      <c r="O2888">
        <v>3600</v>
      </c>
      <c r="P2888">
        <v>0</v>
      </c>
      <c r="Q2888">
        <v>300</v>
      </c>
      <c r="R2888">
        <v>300</v>
      </c>
      <c r="S2888">
        <v>0</v>
      </c>
    </row>
    <row r="2889" spans="1:19" x14ac:dyDescent="0.25">
      <c r="A2889">
        <v>4</v>
      </c>
      <c r="B2889">
        <v>4332</v>
      </c>
      <c r="C2889" s="34" t="s">
        <v>3736</v>
      </c>
      <c r="D2889" s="34" t="s">
        <v>7259</v>
      </c>
      <c r="E2889" s="34" t="s">
        <v>9</v>
      </c>
      <c r="F2889" s="34" t="s">
        <v>8689</v>
      </c>
      <c r="G2889" s="34" t="s">
        <v>1502</v>
      </c>
      <c r="H2889" s="34" t="s">
        <v>100</v>
      </c>
      <c r="I2889">
        <v>0.01</v>
      </c>
      <c r="J2889" s="34" t="s">
        <v>6969</v>
      </c>
      <c r="K2889" s="35">
        <v>48092</v>
      </c>
      <c r="L2889">
        <v>984390.2</v>
      </c>
      <c r="M2889">
        <v>984390.2</v>
      </c>
      <c r="N2889">
        <v>0</v>
      </c>
      <c r="O2889">
        <v>885951.18</v>
      </c>
      <c r="P2889">
        <v>0</v>
      </c>
      <c r="Q2889">
        <v>0</v>
      </c>
      <c r="R2889">
        <v>0</v>
      </c>
      <c r="S2889">
        <v>0</v>
      </c>
    </row>
    <row r="2890" spans="1:19" x14ac:dyDescent="0.25">
      <c r="A2890">
        <v>4</v>
      </c>
      <c r="B2890">
        <v>4332</v>
      </c>
      <c r="C2890" s="34" t="s">
        <v>3736</v>
      </c>
      <c r="D2890" s="34" t="s">
        <v>251</v>
      </c>
      <c r="E2890" s="34" t="s">
        <v>252</v>
      </c>
      <c r="F2890" s="34" t="s">
        <v>6123</v>
      </c>
      <c r="G2890" s="34" t="s">
        <v>628</v>
      </c>
      <c r="H2890" s="34" t="s">
        <v>124</v>
      </c>
      <c r="I2890">
        <v>1</v>
      </c>
      <c r="J2890" s="34" t="s">
        <v>6969</v>
      </c>
      <c r="K2890" s="35">
        <v>43334</v>
      </c>
      <c r="L2890">
        <v>7472.66</v>
      </c>
      <c r="M2890">
        <v>7472.66</v>
      </c>
      <c r="N2890">
        <v>0</v>
      </c>
      <c r="O2890">
        <v>6725.39</v>
      </c>
      <c r="P2890">
        <v>0</v>
      </c>
      <c r="Q2890">
        <v>560.45000000000005</v>
      </c>
      <c r="R2890">
        <v>560.45000000000005</v>
      </c>
      <c r="S2890">
        <v>0</v>
      </c>
    </row>
    <row r="2891" spans="1:19" x14ac:dyDescent="0.25">
      <c r="A2891">
        <v>4</v>
      </c>
      <c r="B2891">
        <v>4332</v>
      </c>
      <c r="C2891" s="34" t="s">
        <v>3736</v>
      </c>
      <c r="D2891" s="34" t="s">
        <v>90</v>
      </c>
      <c r="E2891" s="34" t="s">
        <v>9</v>
      </c>
      <c r="F2891" s="34" t="s">
        <v>6124</v>
      </c>
      <c r="G2891" s="34" t="s">
        <v>2781</v>
      </c>
      <c r="H2891" s="34" t="s">
        <v>86</v>
      </c>
      <c r="I2891">
        <v>1</v>
      </c>
      <c r="J2891" s="34" t="s">
        <v>6969</v>
      </c>
      <c r="K2891" s="35">
        <v>48092</v>
      </c>
      <c r="L2891">
        <v>30000</v>
      </c>
      <c r="M2891">
        <v>30000</v>
      </c>
      <c r="N2891">
        <v>0</v>
      </c>
      <c r="O2891">
        <v>30000</v>
      </c>
      <c r="P2891">
        <v>3000</v>
      </c>
      <c r="Q2891">
        <v>2250</v>
      </c>
      <c r="R2891">
        <v>2250</v>
      </c>
      <c r="S2891">
        <v>0</v>
      </c>
    </row>
    <row r="2892" spans="1:19" x14ac:dyDescent="0.25">
      <c r="A2892">
        <v>4</v>
      </c>
      <c r="B2892">
        <v>4332</v>
      </c>
      <c r="C2892" s="34" t="s">
        <v>3736</v>
      </c>
      <c r="D2892" s="34" t="s">
        <v>119</v>
      </c>
      <c r="E2892" s="34" t="s">
        <v>102</v>
      </c>
      <c r="F2892" s="34" t="s">
        <v>6125</v>
      </c>
      <c r="G2892" s="34" t="s">
        <v>2712</v>
      </c>
      <c r="H2892" s="34" t="s">
        <v>124</v>
      </c>
      <c r="I2892">
        <v>1</v>
      </c>
      <c r="J2892" s="34" t="s">
        <v>6969</v>
      </c>
      <c r="K2892" s="35">
        <v>43592</v>
      </c>
      <c r="L2892">
        <v>31972.03</v>
      </c>
      <c r="M2892">
        <v>31972.03</v>
      </c>
      <c r="N2892">
        <v>0</v>
      </c>
      <c r="O2892">
        <v>28774.83</v>
      </c>
      <c r="P2892">
        <v>0</v>
      </c>
      <c r="Q2892">
        <v>2397.9</v>
      </c>
      <c r="R2892">
        <v>2397.9</v>
      </c>
      <c r="S2892">
        <v>0</v>
      </c>
    </row>
    <row r="2893" spans="1:19" x14ac:dyDescent="0.25">
      <c r="A2893">
        <v>4</v>
      </c>
      <c r="B2893">
        <v>4332</v>
      </c>
      <c r="C2893" s="34" t="s">
        <v>3736</v>
      </c>
      <c r="D2893" s="34" t="s">
        <v>39</v>
      </c>
      <c r="E2893" s="34" t="s">
        <v>9</v>
      </c>
      <c r="F2893" s="34" t="s">
        <v>6126</v>
      </c>
      <c r="G2893" s="34" t="s">
        <v>2696</v>
      </c>
      <c r="H2893" s="34" t="s">
        <v>100</v>
      </c>
      <c r="I2893">
        <v>1</v>
      </c>
      <c r="J2893" s="34" t="s">
        <v>6969</v>
      </c>
      <c r="K2893" s="35">
        <v>43592</v>
      </c>
      <c r="L2893">
        <v>14945.38</v>
      </c>
      <c r="M2893">
        <v>14945.38</v>
      </c>
      <c r="N2893">
        <v>0</v>
      </c>
      <c r="O2893">
        <v>13450.84</v>
      </c>
      <c r="P2893">
        <v>0</v>
      </c>
      <c r="Q2893">
        <v>1120.9100000000001</v>
      </c>
      <c r="R2893">
        <v>1120.9000000000001</v>
      </c>
      <c r="S2893">
        <v>0.01</v>
      </c>
    </row>
    <row r="2894" spans="1:19" x14ac:dyDescent="0.25">
      <c r="A2894">
        <v>4</v>
      </c>
      <c r="B2894">
        <v>4332</v>
      </c>
      <c r="C2894" s="34" t="s">
        <v>3736</v>
      </c>
      <c r="D2894" s="34" t="s">
        <v>2769</v>
      </c>
      <c r="E2894" s="34" t="s">
        <v>25</v>
      </c>
      <c r="F2894" s="34" t="s">
        <v>6127</v>
      </c>
      <c r="G2894" s="34" t="s">
        <v>2770</v>
      </c>
      <c r="H2894" s="34" t="s">
        <v>86</v>
      </c>
      <c r="I2894">
        <v>1</v>
      </c>
      <c r="J2894" s="34" t="s">
        <v>6969</v>
      </c>
      <c r="K2894" s="35">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s="34" t="s">
        <v>3736</v>
      </c>
      <c r="D2895" s="34" t="s">
        <v>2035</v>
      </c>
      <c r="E2895" s="34" t="s">
        <v>48</v>
      </c>
      <c r="F2895" s="34" t="s">
        <v>7854</v>
      </c>
      <c r="G2895" s="34" t="s">
        <v>141</v>
      </c>
      <c r="H2895" s="34" t="s">
        <v>86</v>
      </c>
      <c r="I2895">
        <v>1</v>
      </c>
      <c r="J2895" s="34" t="s">
        <v>6969</v>
      </c>
      <c r="K2895" s="35">
        <v>43592</v>
      </c>
      <c r="L2895">
        <v>52188.73</v>
      </c>
      <c r="M2895">
        <v>52188.73</v>
      </c>
      <c r="N2895">
        <v>0</v>
      </c>
      <c r="O2895">
        <v>52188.73</v>
      </c>
      <c r="P2895">
        <v>0</v>
      </c>
      <c r="Q2895">
        <v>0</v>
      </c>
      <c r="R2895">
        <v>0</v>
      </c>
      <c r="S2895">
        <v>0</v>
      </c>
    </row>
    <row r="2896" spans="1:19" x14ac:dyDescent="0.25">
      <c r="A2896">
        <v>4</v>
      </c>
      <c r="B2896">
        <v>4332</v>
      </c>
      <c r="C2896" s="34" t="s">
        <v>3736</v>
      </c>
      <c r="D2896" s="34" t="s">
        <v>1238</v>
      </c>
      <c r="E2896" s="34" t="s">
        <v>21</v>
      </c>
      <c r="F2896" s="34" t="s">
        <v>6128</v>
      </c>
      <c r="G2896" s="34" t="s">
        <v>1239</v>
      </c>
      <c r="H2896" s="34" t="s">
        <v>107</v>
      </c>
      <c r="I2896">
        <v>0.8</v>
      </c>
      <c r="J2896" s="34" t="s">
        <v>6969</v>
      </c>
      <c r="K2896" s="35">
        <v>44028</v>
      </c>
      <c r="L2896">
        <v>163320</v>
      </c>
      <c r="M2896">
        <v>163320</v>
      </c>
      <c r="N2896">
        <v>0</v>
      </c>
      <c r="O2896">
        <v>146988</v>
      </c>
      <c r="P2896">
        <v>0</v>
      </c>
      <c r="Q2896">
        <v>12249</v>
      </c>
      <c r="R2896">
        <v>12249</v>
      </c>
      <c r="S2896">
        <v>0</v>
      </c>
    </row>
    <row r="2897" spans="1:19" x14ac:dyDescent="0.25">
      <c r="A2897">
        <v>4</v>
      </c>
      <c r="B2897">
        <v>4332</v>
      </c>
      <c r="C2897" s="34" t="s">
        <v>3736</v>
      </c>
      <c r="D2897" s="34" t="s">
        <v>2659</v>
      </c>
      <c r="E2897" s="34" t="s">
        <v>687</v>
      </c>
      <c r="F2897" s="34" t="s">
        <v>7855</v>
      </c>
      <c r="G2897" s="34" t="s">
        <v>141</v>
      </c>
      <c r="H2897" s="34" t="s">
        <v>86</v>
      </c>
      <c r="I2897">
        <v>1</v>
      </c>
      <c r="J2897" s="34" t="s">
        <v>6969</v>
      </c>
      <c r="K2897" s="35">
        <v>43864</v>
      </c>
      <c r="L2897">
        <v>48456.56</v>
      </c>
      <c r="M2897">
        <v>48456.56</v>
      </c>
      <c r="N2897">
        <v>0</v>
      </c>
      <c r="O2897">
        <v>48456.56</v>
      </c>
      <c r="P2897">
        <v>0</v>
      </c>
      <c r="Q2897">
        <v>0</v>
      </c>
      <c r="R2897">
        <v>0</v>
      </c>
      <c r="S2897">
        <v>0</v>
      </c>
    </row>
    <row r="2898" spans="1:19" x14ac:dyDescent="0.25">
      <c r="A2898">
        <v>4</v>
      </c>
      <c r="B2898">
        <v>4332</v>
      </c>
      <c r="C2898" s="34" t="s">
        <v>3736</v>
      </c>
      <c r="D2898" s="34" t="s">
        <v>13</v>
      </c>
      <c r="E2898" s="34" t="s">
        <v>9</v>
      </c>
      <c r="F2898" s="34" t="s">
        <v>7856</v>
      </c>
      <c r="G2898" s="34" t="s">
        <v>7857</v>
      </c>
      <c r="H2898" s="34" t="s">
        <v>86</v>
      </c>
      <c r="I2898">
        <v>1</v>
      </c>
      <c r="J2898" s="34" t="s">
        <v>6969</v>
      </c>
      <c r="K2898" s="35">
        <v>43593</v>
      </c>
      <c r="L2898">
        <v>94601.16</v>
      </c>
      <c r="M2898">
        <v>94601.16</v>
      </c>
      <c r="N2898">
        <v>0</v>
      </c>
      <c r="O2898">
        <v>94601.16</v>
      </c>
      <c r="P2898">
        <v>0</v>
      </c>
      <c r="Q2898">
        <v>0</v>
      </c>
      <c r="R2898">
        <v>0</v>
      </c>
      <c r="S2898">
        <v>0</v>
      </c>
    </row>
    <row r="2899" spans="1:19" x14ac:dyDescent="0.25">
      <c r="A2899">
        <v>4</v>
      </c>
      <c r="B2899">
        <v>4332</v>
      </c>
      <c r="C2899" s="34" t="s">
        <v>3736</v>
      </c>
      <c r="D2899" s="34" t="s">
        <v>2760</v>
      </c>
      <c r="E2899" s="34" t="s">
        <v>9</v>
      </c>
      <c r="F2899" s="34" t="s">
        <v>7858</v>
      </c>
      <c r="G2899" s="34" t="s">
        <v>7859</v>
      </c>
      <c r="H2899" s="34" t="s">
        <v>124</v>
      </c>
      <c r="I2899">
        <v>0</v>
      </c>
      <c r="J2899" s="34" t="s">
        <v>6969</v>
      </c>
      <c r="K2899" s="35">
        <v>44225</v>
      </c>
      <c r="L2899">
        <v>75900</v>
      </c>
      <c r="M2899">
        <v>75900</v>
      </c>
      <c r="N2899">
        <v>0</v>
      </c>
      <c r="O2899">
        <v>68310</v>
      </c>
      <c r="P2899">
        <v>0</v>
      </c>
      <c r="Q2899">
        <v>5692.5</v>
      </c>
      <c r="R2899">
        <v>5692.5</v>
      </c>
      <c r="S2899">
        <v>0</v>
      </c>
    </row>
    <row r="2900" spans="1:19" x14ac:dyDescent="0.25">
      <c r="A2900">
        <v>4</v>
      </c>
      <c r="B2900">
        <v>4332</v>
      </c>
      <c r="C2900" s="34" t="s">
        <v>3736</v>
      </c>
      <c r="D2900" s="34" t="s">
        <v>2767</v>
      </c>
      <c r="E2900" s="34" t="s">
        <v>9</v>
      </c>
      <c r="F2900" s="34" t="s">
        <v>7860</v>
      </c>
      <c r="G2900" s="34" t="s">
        <v>7861</v>
      </c>
      <c r="H2900" s="34" t="s">
        <v>86</v>
      </c>
      <c r="I2900">
        <v>1</v>
      </c>
      <c r="J2900" s="34" t="s">
        <v>6969</v>
      </c>
      <c r="K2900" s="35">
        <v>48092</v>
      </c>
      <c r="L2900">
        <v>552802.78</v>
      </c>
      <c r="M2900">
        <v>552802.78</v>
      </c>
      <c r="N2900">
        <v>0</v>
      </c>
      <c r="O2900">
        <v>552802.78</v>
      </c>
      <c r="P2900">
        <v>0</v>
      </c>
      <c r="Q2900">
        <v>0</v>
      </c>
      <c r="R2900">
        <v>0</v>
      </c>
      <c r="S2900">
        <v>0</v>
      </c>
    </row>
    <row r="2901" spans="1:19" x14ac:dyDescent="0.25">
      <c r="A2901">
        <v>4</v>
      </c>
      <c r="B2901">
        <v>4332</v>
      </c>
      <c r="C2901" s="34" t="s">
        <v>3736</v>
      </c>
      <c r="D2901" s="34" t="s">
        <v>567</v>
      </c>
      <c r="E2901" s="34" t="s">
        <v>421</v>
      </c>
      <c r="F2901" s="34" t="s">
        <v>6129</v>
      </c>
      <c r="G2901" s="34" t="s">
        <v>2764</v>
      </c>
      <c r="H2901" s="34" t="s">
        <v>107</v>
      </c>
      <c r="I2901">
        <v>1</v>
      </c>
      <c r="J2901" s="34" t="s">
        <v>6969</v>
      </c>
      <c r="K2901" s="35">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s="34" t="s">
        <v>3736</v>
      </c>
      <c r="D2902" s="34" t="s">
        <v>242</v>
      </c>
      <c r="E2902" s="34" t="s">
        <v>243</v>
      </c>
      <c r="F2902" s="34" t="s">
        <v>7862</v>
      </c>
      <c r="G2902" s="34" t="s">
        <v>7863</v>
      </c>
      <c r="H2902" s="34" t="s">
        <v>86</v>
      </c>
      <c r="I2902">
        <v>1</v>
      </c>
      <c r="J2902" s="34" t="s">
        <v>6969</v>
      </c>
      <c r="K2902" s="35">
        <v>43265</v>
      </c>
      <c r="L2902">
        <v>4465.8999999999996</v>
      </c>
      <c r="M2902">
        <v>4465.8999999999996</v>
      </c>
      <c r="N2902">
        <v>0</v>
      </c>
      <c r="O2902">
        <v>4465.8999999999996</v>
      </c>
      <c r="P2902">
        <v>0</v>
      </c>
      <c r="Q2902">
        <v>0</v>
      </c>
      <c r="R2902">
        <v>0</v>
      </c>
      <c r="S2902">
        <v>0</v>
      </c>
    </row>
    <row r="2903" spans="1:19" x14ac:dyDescent="0.25">
      <c r="A2903">
        <v>4</v>
      </c>
      <c r="B2903">
        <v>4332</v>
      </c>
      <c r="C2903" s="34" t="s">
        <v>3736</v>
      </c>
      <c r="D2903" s="34" t="s">
        <v>2168</v>
      </c>
      <c r="E2903" s="34" t="s">
        <v>255</v>
      </c>
      <c r="F2903" s="34" t="s">
        <v>6130</v>
      </c>
      <c r="G2903" s="34" t="s">
        <v>2806</v>
      </c>
      <c r="H2903" s="34" t="s">
        <v>107</v>
      </c>
      <c r="I2903">
        <v>1</v>
      </c>
      <c r="J2903" s="34" t="s">
        <v>6969</v>
      </c>
      <c r="K2903" s="35">
        <v>43593</v>
      </c>
      <c r="L2903">
        <v>17109.13</v>
      </c>
      <c r="M2903">
        <v>17109.13</v>
      </c>
      <c r="N2903">
        <v>0</v>
      </c>
      <c r="O2903">
        <v>15398.22</v>
      </c>
      <c r="P2903">
        <v>0</v>
      </c>
      <c r="Q2903">
        <v>1283.18</v>
      </c>
      <c r="R2903">
        <v>1283.19</v>
      </c>
      <c r="S2903">
        <v>-0.01</v>
      </c>
    </row>
    <row r="2904" spans="1:19" x14ac:dyDescent="0.25">
      <c r="A2904">
        <v>4</v>
      </c>
      <c r="B2904">
        <v>4332</v>
      </c>
      <c r="C2904" s="34" t="s">
        <v>3736</v>
      </c>
      <c r="D2904" s="34" t="s">
        <v>917</v>
      </c>
      <c r="E2904" s="34" t="s">
        <v>25</v>
      </c>
      <c r="F2904" s="34" t="s">
        <v>6131</v>
      </c>
      <c r="G2904" s="34" t="s">
        <v>2778</v>
      </c>
      <c r="H2904" s="34" t="s">
        <v>107</v>
      </c>
      <c r="I2904">
        <v>1</v>
      </c>
      <c r="J2904" s="34" t="s">
        <v>6969</v>
      </c>
      <c r="K2904" s="35">
        <v>43593</v>
      </c>
      <c r="L2904">
        <v>10172</v>
      </c>
      <c r="M2904">
        <v>10172</v>
      </c>
      <c r="N2904">
        <v>0</v>
      </c>
      <c r="O2904">
        <v>9154.7999999999993</v>
      </c>
      <c r="P2904">
        <v>0</v>
      </c>
      <c r="Q2904">
        <v>762.9</v>
      </c>
      <c r="R2904">
        <v>762.9</v>
      </c>
      <c r="S2904">
        <v>0</v>
      </c>
    </row>
    <row r="2905" spans="1:19" x14ac:dyDescent="0.25">
      <c r="A2905">
        <v>4</v>
      </c>
      <c r="B2905">
        <v>4332</v>
      </c>
      <c r="C2905" s="34" t="s">
        <v>3736</v>
      </c>
      <c r="D2905" s="34" t="s">
        <v>90</v>
      </c>
      <c r="E2905" s="34" t="s">
        <v>9</v>
      </c>
      <c r="F2905" s="34" t="s">
        <v>6132</v>
      </c>
      <c r="G2905" s="34" t="s">
        <v>2704</v>
      </c>
      <c r="H2905" s="34" t="s">
        <v>124</v>
      </c>
      <c r="I2905">
        <v>1</v>
      </c>
      <c r="J2905" s="34" t="s">
        <v>6969</v>
      </c>
      <c r="K2905" s="35">
        <v>43593</v>
      </c>
      <c r="L2905">
        <v>4093.5</v>
      </c>
      <c r="M2905">
        <v>4093.5</v>
      </c>
      <c r="N2905">
        <v>0</v>
      </c>
      <c r="O2905">
        <v>3684.15</v>
      </c>
      <c r="P2905">
        <v>0</v>
      </c>
      <c r="Q2905">
        <v>307.01</v>
      </c>
      <c r="R2905">
        <v>307.01</v>
      </c>
      <c r="S2905">
        <v>0</v>
      </c>
    </row>
    <row r="2906" spans="1:19" x14ac:dyDescent="0.25">
      <c r="A2906">
        <v>4</v>
      </c>
      <c r="B2906">
        <v>4332</v>
      </c>
      <c r="C2906" s="34" t="s">
        <v>3736</v>
      </c>
      <c r="D2906" s="34" t="s">
        <v>174</v>
      </c>
      <c r="E2906" s="34" t="s">
        <v>9</v>
      </c>
      <c r="F2906" s="34" t="s">
        <v>7864</v>
      </c>
      <c r="G2906" s="34" t="s">
        <v>7865</v>
      </c>
      <c r="H2906" s="34" t="s">
        <v>100</v>
      </c>
      <c r="I2906">
        <v>1</v>
      </c>
      <c r="J2906" s="34" t="s">
        <v>6969</v>
      </c>
      <c r="K2906" s="35">
        <v>48092</v>
      </c>
      <c r="L2906">
        <v>31321.73</v>
      </c>
      <c r="M2906">
        <v>31321.73</v>
      </c>
      <c r="N2906">
        <v>0</v>
      </c>
      <c r="O2906">
        <v>28189.56</v>
      </c>
      <c r="P2906">
        <v>0</v>
      </c>
      <c r="Q2906">
        <v>2349.13</v>
      </c>
      <c r="R2906">
        <v>2349.13</v>
      </c>
      <c r="S2906">
        <v>0</v>
      </c>
    </row>
    <row r="2907" spans="1:19" x14ac:dyDescent="0.25">
      <c r="A2907">
        <v>4</v>
      </c>
      <c r="B2907">
        <v>4332</v>
      </c>
      <c r="C2907" s="34" t="s">
        <v>3736</v>
      </c>
      <c r="D2907" s="34" t="s">
        <v>90</v>
      </c>
      <c r="E2907" s="34" t="s">
        <v>9</v>
      </c>
      <c r="F2907" s="34" t="s">
        <v>6133</v>
      </c>
      <c r="G2907" s="34" t="s">
        <v>2913</v>
      </c>
      <c r="H2907" s="34" t="s">
        <v>100</v>
      </c>
      <c r="I2907">
        <v>1</v>
      </c>
      <c r="J2907" s="34" t="s">
        <v>6969</v>
      </c>
      <c r="K2907" s="35">
        <v>43864</v>
      </c>
      <c r="L2907">
        <v>11455.29</v>
      </c>
      <c r="M2907">
        <v>11455.29</v>
      </c>
      <c r="N2907">
        <v>0</v>
      </c>
      <c r="O2907">
        <v>10309.76</v>
      </c>
      <c r="P2907">
        <v>0</v>
      </c>
      <c r="Q2907">
        <v>859.15</v>
      </c>
      <c r="R2907">
        <v>859.15</v>
      </c>
      <c r="S2907">
        <v>0</v>
      </c>
    </row>
    <row r="2908" spans="1:19" x14ac:dyDescent="0.25">
      <c r="A2908">
        <v>4</v>
      </c>
      <c r="B2908">
        <v>4332</v>
      </c>
      <c r="C2908" s="34" t="s">
        <v>3736</v>
      </c>
      <c r="D2908" s="34" t="s">
        <v>2035</v>
      </c>
      <c r="E2908" s="34" t="s">
        <v>48</v>
      </c>
      <c r="F2908" s="34" t="s">
        <v>6134</v>
      </c>
      <c r="G2908" s="34" t="s">
        <v>3343</v>
      </c>
      <c r="H2908" s="34" t="s">
        <v>107</v>
      </c>
      <c r="I2908">
        <v>0.23</v>
      </c>
      <c r="J2908" s="34" t="s">
        <v>6969</v>
      </c>
      <c r="K2908" s="35">
        <v>48092</v>
      </c>
      <c r="L2908">
        <v>17329.29</v>
      </c>
      <c r="M2908">
        <v>17329.29</v>
      </c>
      <c r="N2908">
        <v>0</v>
      </c>
      <c r="O2908">
        <v>15596.36</v>
      </c>
      <c r="P2908">
        <v>0</v>
      </c>
      <c r="Q2908">
        <v>1299.7</v>
      </c>
      <c r="R2908">
        <v>1299.7</v>
      </c>
      <c r="S2908">
        <v>0</v>
      </c>
    </row>
    <row r="2909" spans="1:19" x14ac:dyDescent="0.25">
      <c r="A2909">
        <v>4</v>
      </c>
      <c r="B2909">
        <v>4332</v>
      </c>
      <c r="C2909" s="34" t="s">
        <v>3736</v>
      </c>
      <c r="D2909" s="34" t="s">
        <v>246</v>
      </c>
      <c r="E2909" s="34" t="s">
        <v>69</v>
      </c>
      <c r="F2909" s="34" t="s">
        <v>6135</v>
      </c>
      <c r="G2909" s="34" t="s">
        <v>3031</v>
      </c>
      <c r="H2909" s="34" t="s">
        <v>107</v>
      </c>
      <c r="I2909">
        <v>0.5</v>
      </c>
      <c r="J2909" s="34" t="s">
        <v>6969</v>
      </c>
      <c r="K2909" s="35">
        <v>43861</v>
      </c>
      <c r="L2909">
        <v>26014.31</v>
      </c>
      <c r="M2909">
        <v>26014.31</v>
      </c>
      <c r="N2909">
        <v>0</v>
      </c>
      <c r="O2909">
        <v>23412.880000000001</v>
      </c>
      <c r="P2909">
        <v>0</v>
      </c>
      <c r="Q2909">
        <v>1951.07</v>
      </c>
      <c r="R2909">
        <v>1951.07</v>
      </c>
      <c r="S2909">
        <v>0</v>
      </c>
    </row>
    <row r="2910" spans="1:19" x14ac:dyDescent="0.25">
      <c r="A2910">
        <v>4</v>
      </c>
      <c r="B2910">
        <v>4332</v>
      </c>
      <c r="C2910" s="34" t="s">
        <v>3736</v>
      </c>
      <c r="D2910" s="34" t="s">
        <v>1978</v>
      </c>
      <c r="E2910" s="34" t="s">
        <v>9</v>
      </c>
      <c r="F2910" s="34" t="s">
        <v>6136</v>
      </c>
      <c r="G2910" s="34" t="s">
        <v>2785</v>
      </c>
      <c r="H2910" s="34" t="s">
        <v>86</v>
      </c>
      <c r="I2910">
        <v>1</v>
      </c>
      <c r="J2910" s="34" t="s">
        <v>6969</v>
      </c>
      <c r="K2910" s="35">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s="34" t="s">
        <v>3736</v>
      </c>
      <c r="D2911" s="34" t="s">
        <v>2884</v>
      </c>
      <c r="E2911" s="34" t="s">
        <v>152</v>
      </c>
      <c r="F2911" s="34" t="s">
        <v>6137</v>
      </c>
      <c r="G2911" s="34" t="s">
        <v>2885</v>
      </c>
      <c r="H2911" s="34" t="s">
        <v>100</v>
      </c>
      <c r="I2911">
        <v>1</v>
      </c>
      <c r="J2911" s="34" t="s">
        <v>6969</v>
      </c>
      <c r="K2911" s="35">
        <v>48092</v>
      </c>
      <c r="L2911">
        <v>967097.31</v>
      </c>
      <c r="M2911">
        <v>967097.31</v>
      </c>
      <c r="N2911">
        <v>0</v>
      </c>
      <c r="O2911">
        <v>870387.58</v>
      </c>
      <c r="P2911">
        <v>0</v>
      </c>
      <c r="Q2911">
        <v>58028.160000000003</v>
      </c>
      <c r="R2911">
        <v>58028.160000000003</v>
      </c>
      <c r="S2911">
        <v>0</v>
      </c>
    </row>
    <row r="2912" spans="1:19" x14ac:dyDescent="0.25">
      <c r="A2912">
        <v>4</v>
      </c>
      <c r="B2912">
        <v>4332</v>
      </c>
      <c r="C2912" s="34" t="s">
        <v>3736</v>
      </c>
      <c r="D2912" s="34" t="s">
        <v>2894</v>
      </c>
      <c r="E2912" s="34" t="s">
        <v>93</v>
      </c>
      <c r="F2912" s="34" t="s">
        <v>6138</v>
      </c>
      <c r="G2912" s="34" t="s">
        <v>3165</v>
      </c>
      <c r="H2912" s="34" t="s">
        <v>107</v>
      </c>
      <c r="I2912">
        <v>1</v>
      </c>
      <c r="J2912" s="34" t="s">
        <v>6969</v>
      </c>
      <c r="K2912" s="35">
        <v>43861</v>
      </c>
      <c r="L2912">
        <v>60198.5</v>
      </c>
      <c r="M2912">
        <v>60198.5</v>
      </c>
      <c r="N2912">
        <v>0</v>
      </c>
      <c r="O2912">
        <v>54178.65</v>
      </c>
      <c r="P2912">
        <v>0</v>
      </c>
      <c r="Q2912">
        <v>4514.8900000000003</v>
      </c>
      <c r="R2912">
        <v>4514.8900000000003</v>
      </c>
      <c r="S2912">
        <v>0</v>
      </c>
    </row>
    <row r="2913" spans="1:19" x14ac:dyDescent="0.25">
      <c r="A2913">
        <v>4</v>
      </c>
      <c r="B2913">
        <v>4332</v>
      </c>
      <c r="C2913" s="34" t="s">
        <v>3736</v>
      </c>
      <c r="D2913" s="34" t="s">
        <v>2906</v>
      </c>
      <c r="E2913" s="34" t="s">
        <v>395</v>
      </c>
      <c r="F2913" s="34" t="s">
        <v>6139</v>
      </c>
      <c r="G2913" s="34" t="s">
        <v>2907</v>
      </c>
      <c r="H2913" s="34" t="s">
        <v>124</v>
      </c>
      <c r="I2913">
        <v>0</v>
      </c>
      <c r="J2913" s="34" t="s">
        <v>6969</v>
      </c>
      <c r="K2913" s="35">
        <v>43760</v>
      </c>
      <c r="L2913">
        <v>79760.87</v>
      </c>
      <c r="M2913">
        <v>79760.87</v>
      </c>
      <c r="N2913">
        <v>0</v>
      </c>
      <c r="O2913">
        <v>71784.78</v>
      </c>
      <c r="P2913">
        <v>0</v>
      </c>
      <c r="Q2913">
        <v>5982.07</v>
      </c>
      <c r="R2913">
        <v>5982.07</v>
      </c>
      <c r="S2913">
        <v>0</v>
      </c>
    </row>
    <row r="2914" spans="1:19" x14ac:dyDescent="0.25">
      <c r="A2914">
        <v>4</v>
      </c>
      <c r="B2914">
        <v>4332</v>
      </c>
      <c r="C2914" s="34" t="s">
        <v>3736</v>
      </c>
      <c r="D2914" s="34" t="s">
        <v>927</v>
      </c>
      <c r="E2914" s="34" t="s">
        <v>147</v>
      </c>
      <c r="F2914" s="34" t="s">
        <v>6140</v>
      </c>
      <c r="G2914" s="34" t="s">
        <v>3094</v>
      </c>
      <c r="H2914" s="34" t="s">
        <v>124</v>
      </c>
      <c r="I2914">
        <v>1</v>
      </c>
      <c r="J2914" s="34" t="s">
        <v>6969</v>
      </c>
      <c r="K2914" s="35">
        <v>43851</v>
      </c>
      <c r="L2914">
        <v>28937.61</v>
      </c>
      <c r="M2914">
        <v>28937.61</v>
      </c>
      <c r="N2914">
        <v>0</v>
      </c>
      <c r="O2914">
        <v>26043.85</v>
      </c>
      <c r="P2914">
        <v>0</v>
      </c>
      <c r="Q2914">
        <v>2170.3200000000002</v>
      </c>
      <c r="R2914">
        <v>2170.3200000000002</v>
      </c>
      <c r="S2914">
        <v>0</v>
      </c>
    </row>
    <row r="2915" spans="1:19" x14ac:dyDescent="0.25">
      <c r="A2915">
        <v>4</v>
      </c>
      <c r="B2915">
        <v>4332</v>
      </c>
      <c r="C2915" s="34" t="s">
        <v>3736</v>
      </c>
      <c r="D2915" s="34" t="s">
        <v>3230</v>
      </c>
      <c r="E2915" s="34" t="s">
        <v>135</v>
      </c>
      <c r="F2915" s="34" t="s">
        <v>6141</v>
      </c>
      <c r="G2915" s="34" t="s">
        <v>3369</v>
      </c>
      <c r="H2915" s="34" t="s">
        <v>107</v>
      </c>
      <c r="I2915">
        <v>0.1</v>
      </c>
      <c r="J2915" s="34" t="s">
        <v>6969</v>
      </c>
      <c r="K2915" s="35">
        <v>43864</v>
      </c>
      <c r="L2915">
        <v>56650.5</v>
      </c>
      <c r="M2915">
        <v>56650.5</v>
      </c>
      <c r="N2915">
        <v>0</v>
      </c>
      <c r="O2915">
        <v>50985.45</v>
      </c>
      <c r="P2915">
        <v>0</v>
      </c>
      <c r="Q2915">
        <v>4248.79</v>
      </c>
      <c r="R2915">
        <v>4248.79</v>
      </c>
      <c r="S2915">
        <v>0</v>
      </c>
    </row>
    <row r="2916" spans="1:19" x14ac:dyDescent="0.25">
      <c r="A2916">
        <v>4</v>
      </c>
      <c r="B2916">
        <v>4332</v>
      </c>
      <c r="C2916" s="34" t="s">
        <v>3736</v>
      </c>
      <c r="D2916" s="34" t="s">
        <v>2894</v>
      </c>
      <c r="E2916" s="34" t="s">
        <v>93</v>
      </c>
      <c r="F2916" s="34" t="s">
        <v>6142</v>
      </c>
      <c r="G2916" s="34" t="s">
        <v>2895</v>
      </c>
      <c r="H2916" s="34" t="s">
        <v>107</v>
      </c>
      <c r="I2916">
        <v>1</v>
      </c>
      <c r="J2916" s="34" t="s">
        <v>6969</v>
      </c>
      <c r="K2916" s="35">
        <v>43781</v>
      </c>
      <c r="L2916">
        <v>8493.5400000000009</v>
      </c>
      <c r="M2916">
        <v>8493.5400000000009</v>
      </c>
      <c r="N2916">
        <v>0</v>
      </c>
      <c r="O2916">
        <v>7644.19</v>
      </c>
      <c r="P2916">
        <v>0</v>
      </c>
      <c r="Q2916">
        <v>637.02</v>
      </c>
      <c r="R2916">
        <v>637.02</v>
      </c>
      <c r="S2916">
        <v>0</v>
      </c>
    </row>
    <row r="2917" spans="1:19" x14ac:dyDescent="0.25">
      <c r="A2917">
        <v>4</v>
      </c>
      <c r="B2917">
        <v>4332</v>
      </c>
      <c r="C2917" s="34" t="s">
        <v>3736</v>
      </c>
      <c r="D2917" s="34" t="s">
        <v>1320</v>
      </c>
      <c r="E2917" s="34" t="s">
        <v>69</v>
      </c>
      <c r="F2917" s="34" t="s">
        <v>6143</v>
      </c>
      <c r="G2917" s="34" t="s">
        <v>2899</v>
      </c>
      <c r="H2917" s="34" t="s">
        <v>107</v>
      </c>
      <c r="I2917">
        <v>1</v>
      </c>
      <c r="J2917" s="34" t="s">
        <v>6969</v>
      </c>
      <c r="K2917" s="35">
        <v>48092</v>
      </c>
      <c r="L2917">
        <v>132390.10999999999</v>
      </c>
      <c r="M2917">
        <v>132390.10999999999</v>
      </c>
      <c r="N2917">
        <v>0</v>
      </c>
      <c r="O2917">
        <v>119151.1</v>
      </c>
      <c r="P2917">
        <v>0</v>
      </c>
      <c r="Q2917">
        <v>0</v>
      </c>
      <c r="R2917">
        <v>0</v>
      </c>
      <c r="S2917">
        <v>0</v>
      </c>
    </row>
    <row r="2918" spans="1:19" x14ac:dyDescent="0.25">
      <c r="A2918">
        <v>4</v>
      </c>
      <c r="B2918">
        <v>4332</v>
      </c>
      <c r="C2918" s="34" t="s">
        <v>3736</v>
      </c>
      <c r="D2918" s="34" t="s">
        <v>1872</v>
      </c>
      <c r="E2918" s="34" t="s">
        <v>320</v>
      </c>
      <c r="F2918" s="34" t="s">
        <v>6144</v>
      </c>
      <c r="G2918" s="34" t="s">
        <v>2789</v>
      </c>
      <c r="H2918" s="34" t="s">
        <v>107</v>
      </c>
      <c r="I2918">
        <v>0</v>
      </c>
      <c r="J2918" s="34" t="s">
        <v>6969</v>
      </c>
      <c r="K2918" s="35">
        <v>43678</v>
      </c>
      <c r="L2918">
        <v>9783.9500000000007</v>
      </c>
      <c r="M2918">
        <v>9783.9500000000007</v>
      </c>
      <c r="N2918">
        <v>0</v>
      </c>
      <c r="O2918">
        <v>8805.56</v>
      </c>
      <c r="P2918">
        <v>0</v>
      </c>
      <c r="Q2918">
        <v>733.8</v>
      </c>
      <c r="R2918">
        <v>733.8</v>
      </c>
      <c r="S2918">
        <v>0</v>
      </c>
    </row>
    <row r="2919" spans="1:19" x14ac:dyDescent="0.25">
      <c r="A2919">
        <v>4</v>
      </c>
      <c r="B2919">
        <v>4332</v>
      </c>
      <c r="C2919" s="34" t="s">
        <v>3736</v>
      </c>
      <c r="D2919" s="34" t="s">
        <v>36</v>
      </c>
      <c r="E2919" s="34" t="s">
        <v>37</v>
      </c>
      <c r="F2919" s="34" t="s">
        <v>6145</v>
      </c>
      <c r="G2919" s="34" t="s">
        <v>377</v>
      </c>
      <c r="H2919" s="34" t="s">
        <v>107</v>
      </c>
      <c r="I2919">
        <v>0.75</v>
      </c>
      <c r="J2919" s="34" t="s">
        <v>6969</v>
      </c>
      <c r="K2919" s="35">
        <v>48092</v>
      </c>
      <c r="L2919">
        <v>540464.59</v>
      </c>
      <c r="M2919">
        <v>540464.59</v>
      </c>
      <c r="N2919">
        <v>0</v>
      </c>
      <c r="O2919">
        <v>486418.13</v>
      </c>
      <c r="P2919">
        <v>0</v>
      </c>
      <c r="Q2919">
        <v>36796.479999999996</v>
      </c>
      <c r="R2919">
        <v>27032.84</v>
      </c>
      <c r="S2919">
        <v>9763.64</v>
      </c>
    </row>
    <row r="2920" spans="1:19" x14ac:dyDescent="0.25">
      <c r="A2920">
        <v>4</v>
      </c>
      <c r="B2920">
        <v>4332</v>
      </c>
      <c r="C2920" s="34" t="s">
        <v>3736</v>
      </c>
      <c r="D2920" s="34" t="s">
        <v>68</v>
      </c>
      <c r="E2920" s="34" t="s">
        <v>69</v>
      </c>
      <c r="F2920" s="34" t="s">
        <v>6146</v>
      </c>
      <c r="G2920" s="34" t="s">
        <v>3485</v>
      </c>
      <c r="H2920" s="34" t="s">
        <v>107</v>
      </c>
      <c r="I2920">
        <v>0</v>
      </c>
      <c r="J2920" s="34" t="s">
        <v>6969</v>
      </c>
      <c r="K2920" s="35">
        <v>43924</v>
      </c>
      <c r="L2920">
        <v>26446.79</v>
      </c>
      <c r="M2920">
        <v>26446.79</v>
      </c>
      <c r="N2920">
        <v>0</v>
      </c>
      <c r="O2920">
        <v>23802.11</v>
      </c>
      <c r="P2920">
        <v>0</v>
      </c>
      <c r="Q2920">
        <v>1983.51</v>
      </c>
      <c r="R2920">
        <v>1983.51</v>
      </c>
      <c r="S2920">
        <v>0</v>
      </c>
    </row>
    <row r="2921" spans="1:19" x14ac:dyDescent="0.25">
      <c r="A2921">
        <v>4</v>
      </c>
      <c r="B2921">
        <v>4332</v>
      </c>
      <c r="C2921" s="34" t="s">
        <v>3736</v>
      </c>
      <c r="D2921" s="34" t="s">
        <v>174</v>
      </c>
      <c r="E2921" s="34" t="s">
        <v>9</v>
      </c>
      <c r="F2921" s="34" t="s">
        <v>7866</v>
      </c>
      <c r="G2921" s="34" t="s">
        <v>7867</v>
      </c>
      <c r="H2921" s="34" t="s">
        <v>100</v>
      </c>
      <c r="I2921">
        <v>1</v>
      </c>
      <c r="J2921" s="34" t="s">
        <v>6969</v>
      </c>
      <c r="K2921" s="35">
        <v>43913</v>
      </c>
      <c r="L2921">
        <v>24467.17</v>
      </c>
      <c r="M2921">
        <v>24467.17</v>
      </c>
      <c r="N2921">
        <v>0</v>
      </c>
      <c r="O2921">
        <v>22020.45</v>
      </c>
      <c r="P2921">
        <v>0</v>
      </c>
      <c r="Q2921">
        <v>1835.04</v>
      </c>
      <c r="R2921">
        <v>1835.03</v>
      </c>
      <c r="S2921">
        <v>0.01</v>
      </c>
    </row>
    <row r="2922" spans="1:19" x14ac:dyDescent="0.25">
      <c r="A2922">
        <v>4</v>
      </c>
      <c r="B2922">
        <v>4332</v>
      </c>
      <c r="C2922" s="34" t="s">
        <v>3736</v>
      </c>
      <c r="D2922" s="34" t="s">
        <v>90</v>
      </c>
      <c r="E2922" s="34" t="s">
        <v>9</v>
      </c>
      <c r="F2922" s="34" t="s">
        <v>6147</v>
      </c>
      <c r="G2922" s="34" t="s">
        <v>2683</v>
      </c>
      <c r="H2922" s="34" t="s">
        <v>124</v>
      </c>
      <c r="I2922">
        <v>1</v>
      </c>
      <c r="J2922" s="34" t="s">
        <v>6969</v>
      </c>
      <c r="K2922" s="35">
        <v>43593</v>
      </c>
      <c r="L2922">
        <v>28774</v>
      </c>
      <c r="M2922">
        <v>28774</v>
      </c>
      <c r="N2922">
        <v>0</v>
      </c>
      <c r="O2922">
        <v>25896.6</v>
      </c>
      <c r="P2922">
        <v>0</v>
      </c>
      <c r="Q2922">
        <v>2158.0500000000002</v>
      </c>
      <c r="R2922">
        <v>2158.0500000000002</v>
      </c>
      <c r="S2922">
        <v>0</v>
      </c>
    </row>
    <row r="2923" spans="1:19" x14ac:dyDescent="0.25">
      <c r="A2923">
        <v>4</v>
      </c>
      <c r="B2923">
        <v>4332</v>
      </c>
      <c r="C2923" s="34" t="s">
        <v>3736</v>
      </c>
      <c r="D2923" s="34" t="s">
        <v>90</v>
      </c>
      <c r="E2923" s="34" t="s">
        <v>9</v>
      </c>
      <c r="F2923" s="34" t="s">
        <v>6148</v>
      </c>
      <c r="G2923" s="34" t="s">
        <v>2685</v>
      </c>
      <c r="H2923" s="34" t="s">
        <v>124</v>
      </c>
      <c r="I2923">
        <v>1</v>
      </c>
      <c r="J2923" s="34" t="s">
        <v>6969</v>
      </c>
      <c r="K2923" s="35">
        <v>43593</v>
      </c>
      <c r="L2923">
        <v>12013.6</v>
      </c>
      <c r="M2923">
        <v>12013.6</v>
      </c>
      <c r="N2923">
        <v>0</v>
      </c>
      <c r="O2923">
        <v>10812.24</v>
      </c>
      <c r="P2923">
        <v>0</v>
      </c>
      <c r="Q2923">
        <v>901.02</v>
      </c>
      <c r="R2923">
        <v>901.02</v>
      </c>
      <c r="S2923">
        <v>0</v>
      </c>
    </row>
    <row r="2924" spans="1:19" x14ac:dyDescent="0.25">
      <c r="A2924">
        <v>4</v>
      </c>
      <c r="B2924">
        <v>4332</v>
      </c>
      <c r="C2924" s="34" t="s">
        <v>3736</v>
      </c>
      <c r="D2924" s="34" t="s">
        <v>98</v>
      </c>
      <c r="E2924" s="34" t="s">
        <v>147</v>
      </c>
      <c r="F2924" s="34" t="s">
        <v>6149</v>
      </c>
      <c r="G2924" s="34" t="s">
        <v>2850</v>
      </c>
      <c r="H2924" s="34" t="s">
        <v>86</v>
      </c>
      <c r="I2924">
        <v>0.5</v>
      </c>
      <c r="J2924" s="34" t="s">
        <v>6969</v>
      </c>
      <c r="K2924" s="35">
        <v>43593</v>
      </c>
      <c r="L2924">
        <v>95300</v>
      </c>
      <c r="M2924">
        <v>95300</v>
      </c>
      <c r="N2924">
        <v>0</v>
      </c>
      <c r="O2924">
        <v>85770</v>
      </c>
      <c r="P2924">
        <v>0</v>
      </c>
      <c r="Q2924">
        <v>7147.5</v>
      </c>
      <c r="R2924">
        <v>7147.5</v>
      </c>
      <c r="S2924">
        <v>0</v>
      </c>
    </row>
    <row r="2925" spans="1:19" x14ac:dyDescent="0.25">
      <c r="A2925">
        <v>4</v>
      </c>
      <c r="B2925">
        <v>4332</v>
      </c>
      <c r="C2925" s="34" t="s">
        <v>3736</v>
      </c>
      <c r="D2925" s="34" t="s">
        <v>929</v>
      </c>
      <c r="E2925" s="34" t="s">
        <v>9</v>
      </c>
      <c r="F2925" s="34" t="s">
        <v>6150</v>
      </c>
      <c r="G2925" s="34" t="s">
        <v>2876</v>
      </c>
      <c r="H2925" s="34" t="s">
        <v>107</v>
      </c>
      <c r="I2925">
        <v>1</v>
      </c>
      <c r="J2925" s="34" t="s">
        <v>6969</v>
      </c>
      <c r="K2925" s="35">
        <v>43781</v>
      </c>
      <c r="L2925">
        <v>14154.59</v>
      </c>
      <c r="M2925">
        <v>14154.59</v>
      </c>
      <c r="N2925">
        <v>0</v>
      </c>
      <c r="O2925">
        <v>12739.13</v>
      </c>
      <c r="P2925">
        <v>0</v>
      </c>
      <c r="Q2925">
        <v>1061.5999999999999</v>
      </c>
      <c r="R2925">
        <v>1061.5899999999999</v>
      </c>
      <c r="S2925">
        <v>0.01</v>
      </c>
    </row>
    <row r="2926" spans="1:19" x14ac:dyDescent="0.25">
      <c r="A2926">
        <v>4</v>
      </c>
      <c r="B2926">
        <v>4332</v>
      </c>
      <c r="C2926" s="34" t="s">
        <v>3736</v>
      </c>
      <c r="D2926" s="34" t="s">
        <v>90</v>
      </c>
      <c r="E2926" s="34" t="s">
        <v>9</v>
      </c>
      <c r="F2926" s="34" t="s">
        <v>6151</v>
      </c>
      <c r="G2926" s="34" t="s">
        <v>2826</v>
      </c>
      <c r="H2926" s="34" t="s">
        <v>104</v>
      </c>
      <c r="I2926">
        <v>1</v>
      </c>
      <c r="J2926" s="34" t="s">
        <v>6969</v>
      </c>
      <c r="K2926" s="35">
        <v>43593</v>
      </c>
      <c r="L2926">
        <v>30914.61</v>
      </c>
      <c r="M2926">
        <v>30914.61</v>
      </c>
      <c r="N2926">
        <v>0</v>
      </c>
      <c r="O2926">
        <v>27823.15</v>
      </c>
      <c r="P2926">
        <v>0</v>
      </c>
      <c r="Q2926">
        <v>2318.6</v>
      </c>
      <c r="R2926">
        <v>2318.6</v>
      </c>
      <c r="S2926">
        <v>0</v>
      </c>
    </row>
    <row r="2927" spans="1:19" x14ac:dyDescent="0.25">
      <c r="A2927">
        <v>4</v>
      </c>
      <c r="B2927">
        <v>4332</v>
      </c>
      <c r="C2927" s="34" t="s">
        <v>3736</v>
      </c>
      <c r="D2927" s="34" t="s">
        <v>95</v>
      </c>
      <c r="E2927" s="34" t="s">
        <v>93</v>
      </c>
      <c r="F2927" s="34" t="s">
        <v>6152</v>
      </c>
      <c r="G2927" s="34" t="s">
        <v>2771</v>
      </c>
      <c r="H2927" s="34" t="s">
        <v>107</v>
      </c>
      <c r="I2927">
        <v>0</v>
      </c>
      <c r="J2927" s="34" t="s">
        <v>6969</v>
      </c>
      <c r="K2927" s="35">
        <v>43721</v>
      </c>
      <c r="L2927">
        <v>18264.23</v>
      </c>
      <c r="M2927">
        <v>18264.23</v>
      </c>
      <c r="N2927">
        <v>0</v>
      </c>
      <c r="O2927">
        <v>16437.810000000001</v>
      </c>
      <c r="P2927">
        <v>0</v>
      </c>
      <c r="Q2927">
        <v>1369.82</v>
      </c>
      <c r="R2927">
        <v>1369.82</v>
      </c>
      <c r="S2927">
        <v>0</v>
      </c>
    </row>
    <row r="2928" spans="1:19" x14ac:dyDescent="0.25">
      <c r="A2928">
        <v>4</v>
      </c>
      <c r="B2928">
        <v>4332</v>
      </c>
      <c r="C2928" s="34" t="s">
        <v>3736</v>
      </c>
      <c r="D2928" s="34" t="s">
        <v>7649</v>
      </c>
      <c r="E2928" s="34" t="s">
        <v>9</v>
      </c>
      <c r="F2928" s="34" t="s">
        <v>8833</v>
      </c>
      <c r="G2928" s="34" t="s">
        <v>8834</v>
      </c>
      <c r="H2928" s="34" t="s">
        <v>100</v>
      </c>
      <c r="I2928">
        <v>1</v>
      </c>
      <c r="J2928" s="34" t="s">
        <v>6969</v>
      </c>
      <c r="K2928" s="35">
        <v>48092</v>
      </c>
      <c r="L2928">
        <v>683697.25</v>
      </c>
      <c r="M2928">
        <v>683697.25</v>
      </c>
      <c r="N2928">
        <v>0</v>
      </c>
      <c r="O2928">
        <v>615327.53</v>
      </c>
      <c r="P2928">
        <v>0</v>
      </c>
      <c r="Q2928">
        <v>0</v>
      </c>
      <c r="R2928">
        <v>0</v>
      </c>
      <c r="S2928">
        <v>0</v>
      </c>
    </row>
    <row r="2929" spans="1:19" x14ac:dyDescent="0.25">
      <c r="A2929">
        <v>4</v>
      </c>
      <c r="B2929">
        <v>4332</v>
      </c>
      <c r="C2929" s="34" t="s">
        <v>3736</v>
      </c>
      <c r="D2929" s="34" t="s">
        <v>1924</v>
      </c>
      <c r="E2929" s="34" t="s">
        <v>168</v>
      </c>
      <c r="F2929" s="34" t="s">
        <v>6153</v>
      </c>
      <c r="G2929" s="34"/>
      <c r="H2929" s="34" t="s">
        <v>124</v>
      </c>
      <c r="I2929">
        <v>1</v>
      </c>
      <c r="J2929" s="34" t="s">
        <v>6969</v>
      </c>
      <c r="K2929" s="35">
        <v>43593</v>
      </c>
      <c r="L2929">
        <v>27047.18</v>
      </c>
      <c r="M2929">
        <v>27047.18</v>
      </c>
      <c r="N2929">
        <v>0</v>
      </c>
      <c r="O2929">
        <v>24342.46</v>
      </c>
      <c r="P2929">
        <v>0</v>
      </c>
      <c r="Q2929">
        <v>2028.54</v>
      </c>
      <c r="R2929">
        <v>2028.54</v>
      </c>
      <c r="S2929">
        <v>0</v>
      </c>
    </row>
    <row r="2930" spans="1:19" x14ac:dyDescent="0.25">
      <c r="A2930">
        <v>4</v>
      </c>
      <c r="B2930">
        <v>4332</v>
      </c>
      <c r="C2930" s="34" t="s">
        <v>3736</v>
      </c>
      <c r="D2930" s="34" t="s">
        <v>1045</v>
      </c>
      <c r="E2930" s="34" t="s">
        <v>21</v>
      </c>
      <c r="F2930" s="34" t="s">
        <v>6154</v>
      </c>
      <c r="G2930" s="34" t="s">
        <v>3245</v>
      </c>
      <c r="H2930" s="34" t="s">
        <v>124</v>
      </c>
      <c r="I2930">
        <v>0</v>
      </c>
      <c r="J2930" s="34" t="s">
        <v>6969</v>
      </c>
      <c r="K2930" s="35">
        <v>43864</v>
      </c>
      <c r="L2930">
        <v>45464.91</v>
      </c>
      <c r="M2930">
        <v>45464.91</v>
      </c>
      <c r="N2930">
        <v>0</v>
      </c>
      <c r="O2930">
        <v>40918.42</v>
      </c>
      <c r="P2930">
        <v>0</v>
      </c>
      <c r="Q2930">
        <v>3409.87</v>
      </c>
      <c r="R2930">
        <v>3409.87</v>
      </c>
      <c r="S2930">
        <v>0</v>
      </c>
    </row>
    <row r="2931" spans="1:19" x14ac:dyDescent="0.25">
      <c r="A2931">
        <v>4</v>
      </c>
      <c r="B2931">
        <v>4332</v>
      </c>
      <c r="C2931" s="34" t="s">
        <v>3736</v>
      </c>
      <c r="D2931" s="34" t="s">
        <v>1702</v>
      </c>
      <c r="E2931" s="34" t="s">
        <v>48</v>
      </c>
      <c r="F2931" s="34" t="s">
        <v>6155</v>
      </c>
      <c r="G2931" s="34" t="s">
        <v>7868</v>
      </c>
      <c r="H2931" s="34" t="s">
        <v>149</v>
      </c>
      <c r="I2931">
        <v>0</v>
      </c>
      <c r="J2931" s="34" t="s">
        <v>6969</v>
      </c>
      <c r="K2931" s="35">
        <v>43917</v>
      </c>
      <c r="L2931">
        <v>117847.3</v>
      </c>
      <c r="M2931">
        <v>117847.3</v>
      </c>
      <c r="N2931">
        <v>0</v>
      </c>
      <c r="O2931">
        <v>106062.57</v>
      </c>
      <c r="P2931">
        <v>0</v>
      </c>
      <c r="Q2931">
        <v>8838.5499999999993</v>
      </c>
      <c r="R2931">
        <v>8838.5499999999993</v>
      </c>
      <c r="S2931">
        <v>0</v>
      </c>
    </row>
    <row r="2932" spans="1:19" x14ac:dyDescent="0.25">
      <c r="A2932">
        <v>4</v>
      </c>
      <c r="B2932">
        <v>4332</v>
      </c>
      <c r="C2932" s="34" t="s">
        <v>3736</v>
      </c>
      <c r="D2932" s="34" t="s">
        <v>90</v>
      </c>
      <c r="E2932" s="34" t="s">
        <v>9</v>
      </c>
      <c r="F2932" s="34" t="s">
        <v>7869</v>
      </c>
      <c r="G2932" s="34" t="s">
        <v>7870</v>
      </c>
      <c r="H2932" s="34" t="s">
        <v>86</v>
      </c>
      <c r="I2932">
        <v>1</v>
      </c>
      <c r="J2932" s="34" t="s">
        <v>6969</v>
      </c>
      <c r="K2932" s="35">
        <v>43593</v>
      </c>
      <c r="L2932">
        <v>7398</v>
      </c>
      <c r="M2932">
        <v>7398</v>
      </c>
      <c r="N2932">
        <v>0</v>
      </c>
      <c r="O2932">
        <v>7398</v>
      </c>
      <c r="P2932">
        <v>0</v>
      </c>
      <c r="Q2932">
        <v>0</v>
      </c>
      <c r="R2932">
        <v>0</v>
      </c>
      <c r="S2932">
        <v>0</v>
      </c>
    </row>
    <row r="2933" spans="1:19" x14ac:dyDescent="0.25">
      <c r="A2933">
        <v>4</v>
      </c>
      <c r="B2933">
        <v>4332</v>
      </c>
      <c r="C2933" s="34" t="s">
        <v>3736</v>
      </c>
      <c r="D2933" s="34" t="s">
        <v>2906</v>
      </c>
      <c r="E2933" s="34" t="s">
        <v>395</v>
      </c>
      <c r="F2933" s="34" t="s">
        <v>6156</v>
      </c>
      <c r="G2933" s="34" t="s">
        <v>3158</v>
      </c>
      <c r="H2933" s="34" t="s">
        <v>124</v>
      </c>
      <c r="I2933">
        <v>0</v>
      </c>
      <c r="J2933" s="34" t="s">
        <v>6969</v>
      </c>
      <c r="K2933" s="35">
        <v>44057</v>
      </c>
      <c r="L2933">
        <v>66695.23</v>
      </c>
      <c r="M2933">
        <v>66695.23</v>
      </c>
      <c r="N2933">
        <v>0</v>
      </c>
      <c r="O2933">
        <v>60025.71</v>
      </c>
      <c r="P2933">
        <v>0</v>
      </c>
      <c r="Q2933">
        <v>5002.1400000000003</v>
      </c>
      <c r="R2933">
        <v>5002.1400000000003</v>
      </c>
      <c r="S2933">
        <v>0</v>
      </c>
    </row>
    <row r="2934" spans="1:19" x14ac:dyDescent="0.25">
      <c r="A2934">
        <v>4</v>
      </c>
      <c r="B2934">
        <v>4332</v>
      </c>
      <c r="C2934" s="34" t="s">
        <v>3736</v>
      </c>
      <c r="D2934" s="34" t="s">
        <v>2417</v>
      </c>
      <c r="E2934" s="34" t="s">
        <v>69</v>
      </c>
      <c r="F2934" s="34" t="s">
        <v>6157</v>
      </c>
      <c r="G2934" s="34" t="s">
        <v>2983</v>
      </c>
      <c r="H2934" s="34" t="s">
        <v>100</v>
      </c>
      <c r="I2934">
        <v>1</v>
      </c>
      <c r="J2934" s="34" t="s">
        <v>6969</v>
      </c>
      <c r="K2934" s="35">
        <v>43781</v>
      </c>
      <c r="L2934">
        <v>111346.4</v>
      </c>
      <c r="M2934">
        <v>111346.4</v>
      </c>
      <c r="N2934">
        <v>0</v>
      </c>
      <c r="O2934">
        <v>100211.76</v>
      </c>
      <c r="P2934">
        <v>0</v>
      </c>
      <c r="Q2934">
        <v>8350.98</v>
      </c>
      <c r="R2934">
        <v>8350.98</v>
      </c>
      <c r="S2934">
        <v>0</v>
      </c>
    </row>
    <row r="2935" spans="1:19" x14ac:dyDescent="0.25">
      <c r="A2935">
        <v>4</v>
      </c>
      <c r="B2935">
        <v>4332</v>
      </c>
      <c r="C2935" s="34" t="s">
        <v>3736</v>
      </c>
      <c r="D2935" s="34" t="s">
        <v>98</v>
      </c>
      <c r="E2935" s="34" t="s">
        <v>147</v>
      </c>
      <c r="F2935" s="34" t="s">
        <v>6158</v>
      </c>
      <c r="G2935" s="34" t="s">
        <v>3300</v>
      </c>
      <c r="H2935" s="34" t="s">
        <v>100</v>
      </c>
      <c r="I2935">
        <v>0.4</v>
      </c>
      <c r="J2935" s="34" t="s">
        <v>6969</v>
      </c>
      <c r="K2935" s="35">
        <v>48092</v>
      </c>
      <c r="L2935">
        <v>454625.31</v>
      </c>
      <c r="M2935">
        <v>454625.31</v>
      </c>
      <c r="N2935">
        <v>0</v>
      </c>
      <c r="O2935">
        <v>409162.78</v>
      </c>
      <c r="P2935">
        <v>0</v>
      </c>
      <c r="Q2935">
        <v>0</v>
      </c>
      <c r="R2935">
        <v>0</v>
      </c>
      <c r="S2935">
        <v>0</v>
      </c>
    </row>
    <row r="2936" spans="1:19" x14ac:dyDescent="0.25">
      <c r="A2936">
        <v>4</v>
      </c>
      <c r="B2936">
        <v>4332</v>
      </c>
      <c r="C2936" s="34" t="s">
        <v>3736</v>
      </c>
      <c r="D2936" s="34" t="s">
        <v>7871</v>
      </c>
      <c r="E2936" s="34" t="s">
        <v>152</v>
      </c>
      <c r="F2936" s="34" t="s">
        <v>7872</v>
      </c>
      <c r="G2936" s="34" t="s">
        <v>7873</v>
      </c>
      <c r="H2936" s="34" t="s">
        <v>86</v>
      </c>
      <c r="I2936">
        <v>1</v>
      </c>
      <c r="J2936" s="34" t="s">
        <v>6969</v>
      </c>
      <c r="K2936" s="35">
        <v>43336</v>
      </c>
      <c r="L2936">
        <v>45915.21</v>
      </c>
      <c r="M2936">
        <v>45915.21</v>
      </c>
      <c r="N2936">
        <v>0</v>
      </c>
      <c r="O2936">
        <v>45915.21</v>
      </c>
      <c r="P2936">
        <v>0</v>
      </c>
      <c r="Q2936">
        <v>0</v>
      </c>
      <c r="R2936">
        <v>0</v>
      </c>
      <c r="S2936">
        <v>0</v>
      </c>
    </row>
    <row r="2937" spans="1:19" x14ac:dyDescent="0.25">
      <c r="A2937">
        <v>4</v>
      </c>
      <c r="B2937">
        <v>4332</v>
      </c>
      <c r="C2937" s="34" t="s">
        <v>3736</v>
      </c>
      <c r="D2937" s="34" t="s">
        <v>52</v>
      </c>
      <c r="E2937" s="34" t="s">
        <v>21</v>
      </c>
      <c r="F2937" s="34" t="s">
        <v>6159</v>
      </c>
      <c r="G2937" s="34" t="s">
        <v>53</v>
      </c>
      <c r="H2937" s="34" t="s">
        <v>54</v>
      </c>
      <c r="I2937">
        <v>0.2</v>
      </c>
      <c r="J2937" s="34" t="s">
        <v>6970</v>
      </c>
      <c r="K2937" s="35">
        <v>48092</v>
      </c>
      <c r="L2937">
        <v>6857789</v>
      </c>
      <c r="M2937">
        <v>15963445.5</v>
      </c>
      <c r="N2937">
        <v>9105656.5</v>
      </c>
      <c r="O2937">
        <v>11972584.130000001</v>
      </c>
      <c r="P2937">
        <v>6829242.3799999999</v>
      </c>
      <c r="Q2937">
        <v>7500</v>
      </c>
      <c r="R2937">
        <v>0</v>
      </c>
      <c r="S2937">
        <v>7500</v>
      </c>
    </row>
    <row r="2938" spans="1:19" x14ac:dyDescent="0.25">
      <c r="A2938">
        <v>4</v>
      </c>
      <c r="B2938">
        <v>4332</v>
      </c>
      <c r="C2938" s="34" t="s">
        <v>3736</v>
      </c>
      <c r="D2938" s="34" t="s">
        <v>211</v>
      </c>
      <c r="E2938" s="34" t="s">
        <v>9</v>
      </c>
      <c r="F2938" s="34" t="s">
        <v>7874</v>
      </c>
      <c r="G2938" s="34" t="s">
        <v>7875</v>
      </c>
      <c r="H2938" s="34" t="s">
        <v>86</v>
      </c>
      <c r="I2938">
        <v>1</v>
      </c>
      <c r="J2938" s="34" t="s">
        <v>6969</v>
      </c>
      <c r="K2938" s="35">
        <v>48092</v>
      </c>
      <c r="L2938">
        <v>79491.179999999993</v>
      </c>
      <c r="M2938">
        <v>79491.179999999993</v>
      </c>
      <c r="N2938">
        <v>0</v>
      </c>
      <c r="O2938">
        <v>84004.39</v>
      </c>
      <c r="P2938">
        <v>4513.21</v>
      </c>
      <c r="Q2938">
        <v>0</v>
      </c>
      <c r="R2938">
        <v>0</v>
      </c>
      <c r="S2938">
        <v>0</v>
      </c>
    </row>
    <row r="2939" spans="1:19" x14ac:dyDescent="0.25">
      <c r="A2939">
        <v>4</v>
      </c>
      <c r="B2939">
        <v>4332</v>
      </c>
      <c r="C2939" s="34" t="s">
        <v>3736</v>
      </c>
      <c r="D2939" s="34" t="s">
        <v>39</v>
      </c>
      <c r="E2939" s="34" t="s">
        <v>9</v>
      </c>
      <c r="F2939" s="34" t="s">
        <v>6160</v>
      </c>
      <c r="G2939" s="34" t="s">
        <v>2697</v>
      </c>
      <c r="H2939" s="34" t="s">
        <v>104</v>
      </c>
      <c r="I2939">
        <v>1</v>
      </c>
      <c r="J2939" s="34" t="s">
        <v>6969</v>
      </c>
      <c r="K2939" s="35">
        <v>43593</v>
      </c>
      <c r="L2939">
        <v>38656</v>
      </c>
      <c r="M2939">
        <v>38656</v>
      </c>
      <c r="N2939">
        <v>0</v>
      </c>
      <c r="O2939">
        <v>34790.400000000001</v>
      </c>
      <c r="P2939">
        <v>0</v>
      </c>
      <c r="Q2939">
        <v>2899.2</v>
      </c>
      <c r="R2939">
        <v>2899.2</v>
      </c>
      <c r="S2939">
        <v>0</v>
      </c>
    </row>
    <row r="2940" spans="1:19" x14ac:dyDescent="0.25">
      <c r="A2940">
        <v>4</v>
      </c>
      <c r="B2940">
        <v>4332</v>
      </c>
      <c r="C2940" s="34" t="s">
        <v>3736</v>
      </c>
      <c r="D2940" s="34" t="s">
        <v>75</v>
      </c>
      <c r="E2940" s="34" t="s">
        <v>76</v>
      </c>
      <c r="F2940" s="34" t="s">
        <v>6161</v>
      </c>
      <c r="G2940" s="34" t="s">
        <v>3016</v>
      </c>
      <c r="H2940" s="34" t="s">
        <v>124</v>
      </c>
      <c r="I2940">
        <v>0</v>
      </c>
      <c r="J2940" s="34" t="s">
        <v>6969</v>
      </c>
      <c r="K2940" s="35">
        <v>48092</v>
      </c>
      <c r="L2940">
        <v>155875.29999999999</v>
      </c>
      <c r="M2940">
        <v>155875.29999999999</v>
      </c>
      <c r="N2940">
        <v>0</v>
      </c>
      <c r="O2940">
        <v>140287.76999999999</v>
      </c>
      <c r="P2940">
        <v>0</v>
      </c>
      <c r="Q2940">
        <v>0</v>
      </c>
      <c r="R2940">
        <v>0</v>
      </c>
      <c r="S2940">
        <v>0</v>
      </c>
    </row>
    <row r="2941" spans="1:19" x14ac:dyDescent="0.25">
      <c r="A2941">
        <v>4</v>
      </c>
      <c r="B2941">
        <v>4332</v>
      </c>
      <c r="C2941" s="34" t="s">
        <v>3736</v>
      </c>
      <c r="D2941" s="34" t="s">
        <v>102</v>
      </c>
      <c r="E2941" s="34" t="s">
        <v>102</v>
      </c>
      <c r="F2941" s="34" t="s">
        <v>6162</v>
      </c>
      <c r="G2941" s="34" t="s">
        <v>2914</v>
      </c>
      <c r="H2941" s="34" t="s">
        <v>124</v>
      </c>
      <c r="I2941">
        <v>0</v>
      </c>
      <c r="J2941" s="34" t="s">
        <v>6969</v>
      </c>
      <c r="K2941" s="35">
        <v>43760</v>
      </c>
      <c r="L2941">
        <v>58300</v>
      </c>
      <c r="M2941">
        <v>58300</v>
      </c>
      <c r="N2941">
        <v>0</v>
      </c>
      <c r="O2941">
        <v>52470</v>
      </c>
      <c r="P2941">
        <v>0</v>
      </c>
      <c r="Q2941">
        <v>4372.5</v>
      </c>
      <c r="R2941">
        <v>4372.5</v>
      </c>
      <c r="S2941">
        <v>0</v>
      </c>
    </row>
    <row r="2942" spans="1:19" x14ac:dyDescent="0.25">
      <c r="A2942">
        <v>4</v>
      </c>
      <c r="B2942">
        <v>4332</v>
      </c>
      <c r="C2942" s="34" t="s">
        <v>3736</v>
      </c>
      <c r="D2942" s="34" t="s">
        <v>2815</v>
      </c>
      <c r="E2942" s="34" t="s">
        <v>9</v>
      </c>
      <c r="F2942" s="34" t="s">
        <v>7876</v>
      </c>
      <c r="G2942" s="34" t="s">
        <v>7032</v>
      </c>
      <c r="H2942" s="34" t="s">
        <v>86</v>
      </c>
      <c r="I2942">
        <v>1</v>
      </c>
      <c r="J2942" s="34" t="s">
        <v>6969</v>
      </c>
      <c r="K2942" s="35">
        <v>43593</v>
      </c>
      <c r="L2942">
        <v>17993.61</v>
      </c>
      <c r="M2942">
        <v>17993.61</v>
      </c>
      <c r="N2942">
        <v>0</v>
      </c>
      <c r="O2942">
        <v>17993.61</v>
      </c>
      <c r="P2942">
        <v>0</v>
      </c>
      <c r="Q2942">
        <v>0</v>
      </c>
      <c r="R2942">
        <v>0</v>
      </c>
      <c r="S2942">
        <v>0</v>
      </c>
    </row>
    <row r="2943" spans="1:19" x14ac:dyDescent="0.25">
      <c r="A2943">
        <v>4</v>
      </c>
      <c r="B2943">
        <v>4332</v>
      </c>
      <c r="C2943" s="34" t="s">
        <v>3736</v>
      </c>
      <c r="D2943" s="34" t="s">
        <v>90</v>
      </c>
      <c r="E2943" s="34" t="s">
        <v>9</v>
      </c>
      <c r="F2943" s="34" t="s">
        <v>6163</v>
      </c>
      <c r="G2943" s="34" t="s">
        <v>3097</v>
      </c>
      <c r="H2943" s="34" t="s">
        <v>86</v>
      </c>
      <c r="I2943">
        <v>1</v>
      </c>
      <c r="J2943" s="34" t="s">
        <v>6969</v>
      </c>
      <c r="K2943" s="35">
        <v>48092</v>
      </c>
      <c r="L2943">
        <v>1608823.83</v>
      </c>
      <c r="M2943">
        <v>1608823.83</v>
      </c>
      <c r="N2943">
        <v>0</v>
      </c>
      <c r="O2943">
        <v>1447941.45</v>
      </c>
      <c r="P2943">
        <v>0</v>
      </c>
      <c r="Q2943">
        <v>114631.47</v>
      </c>
      <c r="R2943">
        <v>114631.47</v>
      </c>
      <c r="S2943">
        <v>0</v>
      </c>
    </row>
    <row r="2944" spans="1:19" x14ac:dyDescent="0.25">
      <c r="A2944">
        <v>4</v>
      </c>
      <c r="B2944">
        <v>4332</v>
      </c>
      <c r="C2944" s="34" t="s">
        <v>3736</v>
      </c>
      <c r="D2944" s="34" t="s">
        <v>119</v>
      </c>
      <c r="E2944" s="34" t="s">
        <v>102</v>
      </c>
      <c r="F2944" s="34" t="s">
        <v>7877</v>
      </c>
      <c r="G2944" s="34" t="s">
        <v>7878</v>
      </c>
      <c r="H2944" s="34" t="s">
        <v>86</v>
      </c>
      <c r="I2944">
        <v>1</v>
      </c>
      <c r="J2944" s="34" t="s">
        <v>6969</v>
      </c>
      <c r="K2944" s="35">
        <v>43236</v>
      </c>
      <c r="L2944">
        <v>4847.32</v>
      </c>
      <c r="M2944">
        <v>4847.32</v>
      </c>
      <c r="N2944">
        <v>0</v>
      </c>
      <c r="O2944">
        <v>4847.32</v>
      </c>
      <c r="P2944">
        <v>0</v>
      </c>
      <c r="Q2944">
        <v>0</v>
      </c>
      <c r="R2944">
        <v>0</v>
      </c>
      <c r="S2944">
        <v>0</v>
      </c>
    </row>
    <row r="2945" spans="1:19" x14ac:dyDescent="0.25">
      <c r="A2945">
        <v>4</v>
      </c>
      <c r="B2945">
        <v>4332</v>
      </c>
      <c r="C2945" s="34" t="s">
        <v>3736</v>
      </c>
      <c r="D2945" s="34" t="s">
        <v>2417</v>
      </c>
      <c r="E2945" s="34" t="s">
        <v>69</v>
      </c>
      <c r="F2945" s="34" t="s">
        <v>6164</v>
      </c>
      <c r="G2945" s="34" t="s">
        <v>3492</v>
      </c>
      <c r="H2945" s="34" t="s">
        <v>100</v>
      </c>
      <c r="I2945">
        <v>1</v>
      </c>
      <c r="J2945" s="34" t="s">
        <v>6969</v>
      </c>
      <c r="K2945" s="35">
        <v>43952</v>
      </c>
      <c r="L2945">
        <v>45115.040000000001</v>
      </c>
      <c r="M2945">
        <v>45115.040000000001</v>
      </c>
      <c r="N2945">
        <v>0</v>
      </c>
      <c r="O2945">
        <v>40603.54</v>
      </c>
      <c r="P2945">
        <v>0</v>
      </c>
      <c r="Q2945">
        <v>3383.63</v>
      </c>
      <c r="R2945">
        <v>3383.63</v>
      </c>
      <c r="S2945">
        <v>0</v>
      </c>
    </row>
    <row r="2946" spans="1:19" x14ac:dyDescent="0.25">
      <c r="A2946">
        <v>4</v>
      </c>
      <c r="B2946">
        <v>4332</v>
      </c>
      <c r="C2946" s="34" t="s">
        <v>3736</v>
      </c>
      <c r="D2946" s="34" t="s">
        <v>1639</v>
      </c>
      <c r="E2946" s="34" t="s">
        <v>152</v>
      </c>
      <c r="F2946" s="34" t="s">
        <v>7879</v>
      </c>
      <c r="G2946" s="34" t="s">
        <v>7880</v>
      </c>
      <c r="H2946" s="34" t="s">
        <v>86</v>
      </c>
      <c r="I2946">
        <v>0.5</v>
      </c>
      <c r="J2946" s="34" t="s">
        <v>6969</v>
      </c>
      <c r="K2946" s="35">
        <v>44176</v>
      </c>
      <c r="L2946">
        <v>33890.69</v>
      </c>
      <c r="M2946">
        <v>33890.69</v>
      </c>
      <c r="N2946">
        <v>0</v>
      </c>
      <c r="O2946">
        <v>30955.35</v>
      </c>
      <c r="P2946">
        <v>0</v>
      </c>
      <c r="Q2946">
        <v>2201.5100000000002</v>
      </c>
      <c r="R2946">
        <v>2201.5100000000002</v>
      </c>
      <c r="S2946">
        <v>0</v>
      </c>
    </row>
    <row r="2947" spans="1:19" x14ac:dyDescent="0.25">
      <c r="A2947">
        <v>4</v>
      </c>
      <c r="B2947">
        <v>4332</v>
      </c>
      <c r="C2947" s="34" t="s">
        <v>3736</v>
      </c>
      <c r="D2947" s="34" t="s">
        <v>2941</v>
      </c>
      <c r="E2947" s="34" t="s">
        <v>9</v>
      </c>
      <c r="F2947" s="34" t="s">
        <v>6165</v>
      </c>
      <c r="G2947" s="34" t="s">
        <v>2942</v>
      </c>
      <c r="H2947" s="34" t="s">
        <v>86</v>
      </c>
      <c r="I2947">
        <v>1</v>
      </c>
      <c r="J2947" s="34" t="s">
        <v>6969</v>
      </c>
      <c r="K2947" s="35">
        <v>43864</v>
      </c>
      <c r="L2947">
        <v>13972.69</v>
      </c>
      <c r="M2947">
        <v>13972.69</v>
      </c>
      <c r="N2947">
        <v>0</v>
      </c>
      <c r="O2947">
        <v>13751.04</v>
      </c>
      <c r="P2947">
        <v>0</v>
      </c>
      <c r="Q2947">
        <v>166.24</v>
      </c>
      <c r="R2947">
        <v>166.24</v>
      </c>
      <c r="S2947">
        <v>0</v>
      </c>
    </row>
    <row r="2948" spans="1:19" x14ac:dyDescent="0.25">
      <c r="A2948">
        <v>4</v>
      </c>
      <c r="B2948">
        <v>4332</v>
      </c>
      <c r="C2948" s="34" t="s">
        <v>3736</v>
      </c>
      <c r="D2948" s="34" t="s">
        <v>2906</v>
      </c>
      <c r="E2948" s="34" t="s">
        <v>395</v>
      </c>
      <c r="F2948" s="34" t="s">
        <v>6166</v>
      </c>
      <c r="G2948" s="34" t="s">
        <v>3337</v>
      </c>
      <c r="H2948" s="34" t="s">
        <v>107</v>
      </c>
      <c r="I2948">
        <v>0</v>
      </c>
      <c r="J2948" s="34" t="s">
        <v>6969</v>
      </c>
      <c r="K2948" s="35">
        <v>44060</v>
      </c>
      <c r="L2948">
        <v>19175.150000000001</v>
      </c>
      <c r="M2948">
        <v>19175.150000000001</v>
      </c>
      <c r="N2948">
        <v>0</v>
      </c>
      <c r="O2948">
        <v>17257.64</v>
      </c>
      <c r="P2948">
        <v>0</v>
      </c>
      <c r="Q2948">
        <v>1438.14</v>
      </c>
      <c r="R2948">
        <v>1438.14</v>
      </c>
      <c r="S2948">
        <v>0</v>
      </c>
    </row>
    <row r="2949" spans="1:19" x14ac:dyDescent="0.25">
      <c r="A2949">
        <v>4</v>
      </c>
      <c r="B2949">
        <v>4332</v>
      </c>
      <c r="C2949" s="34" t="s">
        <v>3736</v>
      </c>
      <c r="D2949" s="34" t="s">
        <v>653</v>
      </c>
      <c r="E2949" s="34" t="s">
        <v>147</v>
      </c>
      <c r="F2949" s="34" t="s">
        <v>6167</v>
      </c>
      <c r="G2949" s="34" t="s">
        <v>3048</v>
      </c>
      <c r="H2949" s="34" t="s">
        <v>100</v>
      </c>
      <c r="I2949">
        <v>1</v>
      </c>
      <c r="J2949" s="34" t="s">
        <v>6969</v>
      </c>
      <c r="K2949" s="35">
        <v>43861</v>
      </c>
      <c r="L2949">
        <v>3139.21</v>
      </c>
      <c r="M2949">
        <v>3139.21</v>
      </c>
      <c r="N2949">
        <v>0</v>
      </c>
      <c r="O2949">
        <v>2825.29</v>
      </c>
      <c r="P2949">
        <v>0</v>
      </c>
      <c r="Q2949">
        <v>235.44</v>
      </c>
      <c r="R2949">
        <v>235.44</v>
      </c>
      <c r="S2949">
        <v>0</v>
      </c>
    </row>
    <row r="2950" spans="1:19" x14ac:dyDescent="0.25">
      <c r="A2950">
        <v>4</v>
      </c>
      <c r="B2950">
        <v>4332</v>
      </c>
      <c r="C2950" s="34" t="s">
        <v>3736</v>
      </c>
      <c r="D2950" s="34" t="s">
        <v>569</v>
      </c>
      <c r="E2950" s="34" t="s">
        <v>82</v>
      </c>
      <c r="F2950" s="34" t="s">
        <v>7881</v>
      </c>
      <c r="G2950" s="34" t="s">
        <v>7882</v>
      </c>
      <c r="H2950" s="34" t="s">
        <v>107</v>
      </c>
      <c r="I2950">
        <v>1</v>
      </c>
      <c r="J2950" s="34" t="s">
        <v>6969</v>
      </c>
      <c r="K2950" s="35">
        <v>48092</v>
      </c>
      <c r="L2950">
        <v>137086.13</v>
      </c>
      <c r="M2950">
        <v>137086.13</v>
      </c>
      <c r="N2950">
        <v>0</v>
      </c>
      <c r="O2950">
        <v>123377.52</v>
      </c>
      <c r="P2950">
        <v>0</v>
      </c>
      <c r="Q2950">
        <v>10062.33</v>
      </c>
      <c r="R2950">
        <v>0</v>
      </c>
      <c r="S2950">
        <v>10062.33</v>
      </c>
    </row>
    <row r="2951" spans="1:19" x14ac:dyDescent="0.25">
      <c r="A2951">
        <v>4</v>
      </c>
      <c r="B2951">
        <v>4332</v>
      </c>
      <c r="C2951" s="34" t="s">
        <v>3736</v>
      </c>
      <c r="D2951" s="34" t="s">
        <v>1639</v>
      </c>
      <c r="E2951" s="34" t="s">
        <v>152</v>
      </c>
      <c r="F2951" s="34" t="s">
        <v>7883</v>
      </c>
      <c r="G2951" s="34" t="s">
        <v>7884</v>
      </c>
      <c r="H2951" s="34" t="s">
        <v>86</v>
      </c>
      <c r="I2951">
        <v>1</v>
      </c>
      <c r="J2951" s="34" t="s">
        <v>6969</v>
      </c>
      <c r="K2951" s="35">
        <v>44230</v>
      </c>
      <c r="L2951">
        <v>5353.06</v>
      </c>
      <c r="M2951">
        <v>0</v>
      </c>
      <c r="N2951">
        <v>-5353.06</v>
      </c>
      <c r="O2951">
        <v>535.30999999999995</v>
      </c>
      <c r="P2951">
        <v>-4817.75</v>
      </c>
      <c r="Q2951">
        <v>0</v>
      </c>
      <c r="R2951">
        <v>0</v>
      </c>
      <c r="S2951">
        <v>0</v>
      </c>
    </row>
    <row r="2952" spans="1:19" x14ac:dyDescent="0.25">
      <c r="A2952">
        <v>4</v>
      </c>
      <c r="B2952">
        <v>4332</v>
      </c>
      <c r="C2952" s="34" t="s">
        <v>3736</v>
      </c>
      <c r="D2952" s="34" t="s">
        <v>90</v>
      </c>
      <c r="E2952" s="34" t="s">
        <v>9</v>
      </c>
      <c r="F2952" s="34" t="s">
        <v>6168</v>
      </c>
      <c r="G2952" s="34" t="s">
        <v>2968</v>
      </c>
      <c r="H2952" s="34" t="s">
        <v>107</v>
      </c>
      <c r="I2952">
        <v>1</v>
      </c>
      <c r="J2952" s="34" t="s">
        <v>6969</v>
      </c>
      <c r="K2952" s="35">
        <v>43864</v>
      </c>
      <c r="L2952">
        <v>16333.78</v>
      </c>
      <c r="M2952">
        <v>16333.78</v>
      </c>
      <c r="N2952">
        <v>0</v>
      </c>
      <c r="O2952">
        <v>14700.4</v>
      </c>
      <c r="P2952">
        <v>0</v>
      </c>
      <c r="Q2952">
        <v>1225.04</v>
      </c>
      <c r="R2952">
        <v>1225.03</v>
      </c>
      <c r="S2952">
        <v>0.01</v>
      </c>
    </row>
    <row r="2953" spans="1:19" x14ac:dyDescent="0.25">
      <c r="A2953">
        <v>4</v>
      </c>
      <c r="B2953">
        <v>4332</v>
      </c>
      <c r="C2953" s="34" t="s">
        <v>3736</v>
      </c>
      <c r="D2953" s="34" t="s">
        <v>623</v>
      </c>
      <c r="E2953" s="34" t="s">
        <v>9</v>
      </c>
      <c r="F2953" s="34" t="s">
        <v>6169</v>
      </c>
      <c r="G2953" s="34" t="s">
        <v>624</v>
      </c>
      <c r="H2953" s="34" t="s">
        <v>100</v>
      </c>
      <c r="I2953">
        <v>1</v>
      </c>
      <c r="J2953" s="34" t="s">
        <v>6969</v>
      </c>
      <c r="K2953" s="35">
        <v>43333</v>
      </c>
      <c r="L2953">
        <v>87806.76</v>
      </c>
      <c r="M2953">
        <v>87806.76</v>
      </c>
      <c r="N2953">
        <v>0</v>
      </c>
      <c r="O2953">
        <v>79026.080000000002</v>
      </c>
      <c r="P2953">
        <v>0</v>
      </c>
      <c r="Q2953">
        <v>6585.51</v>
      </c>
      <c r="R2953">
        <v>6585.51</v>
      </c>
      <c r="S2953">
        <v>0</v>
      </c>
    </row>
    <row r="2954" spans="1:19" x14ac:dyDescent="0.25">
      <c r="A2954">
        <v>4</v>
      </c>
      <c r="B2954">
        <v>4332</v>
      </c>
      <c r="C2954" s="34" t="s">
        <v>3736</v>
      </c>
      <c r="D2954" s="34" t="s">
        <v>2171</v>
      </c>
      <c r="E2954" s="34" t="s">
        <v>263</v>
      </c>
      <c r="F2954" s="34" t="s">
        <v>6170</v>
      </c>
      <c r="G2954" s="34" t="s">
        <v>2902</v>
      </c>
      <c r="H2954" s="34" t="s">
        <v>104</v>
      </c>
      <c r="I2954">
        <v>1</v>
      </c>
      <c r="J2954" s="34" t="s">
        <v>6969</v>
      </c>
      <c r="K2954" s="35">
        <v>43781</v>
      </c>
      <c r="L2954">
        <v>40502.050000000003</v>
      </c>
      <c r="M2954">
        <v>40502.050000000003</v>
      </c>
      <c r="N2954">
        <v>0</v>
      </c>
      <c r="O2954">
        <v>36451.85</v>
      </c>
      <c r="P2954">
        <v>0</v>
      </c>
      <c r="Q2954">
        <v>3037.65</v>
      </c>
      <c r="R2954">
        <v>3037.65</v>
      </c>
      <c r="S2954">
        <v>0</v>
      </c>
    </row>
    <row r="2955" spans="1:19" x14ac:dyDescent="0.25">
      <c r="A2955">
        <v>4</v>
      </c>
      <c r="B2955">
        <v>4332</v>
      </c>
      <c r="C2955" s="34" t="s">
        <v>3736</v>
      </c>
      <c r="D2955" s="34" t="s">
        <v>1924</v>
      </c>
      <c r="E2955" s="34" t="s">
        <v>168</v>
      </c>
      <c r="F2955" s="34" t="s">
        <v>6171</v>
      </c>
      <c r="G2955" s="34" t="s">
        <v>2827</v>
      </c>
      <c r="H2955" s="34" t="s">
        <v>124</v>
      </c>
      <c r="I2955">
        <v>1</v>
      </c>
      <c r="J2955" s="34" t="s">
        <v>6969</v>
      </c>
      <c r="K2955" s="35">
        <v>43593</v>
      </c>
      <c r="L2955">
        <v>18729.32</v>
      </c>
      <c r="M2955">
        <v>18729.32</v>
      </c>
      <c r="N2955">
        <v>0</v>
      </c>
      <c r="O2955">
        <v>16856.39</v>
      </c>
      <c r="P2955">
        <v>0</v>
      </c>
      <c r="Q2955">
        <v>1404.7</v>
      </c>
      <c r="R2955">
        <v>1404.7</v>
      </c>
      <c r="S2955">
        <v>0</v>
      </c>
    </row>
    <row r="2956" spans="1:19" x14ac:dyDescent="0.25">
      <c r="A2956">
        <v>4</v>
      </c>
      <c r="B2956">
        <v>4332</v>
      </c>
      <c r="C2956" s="34" t="s">
        <v>3736</v>
      </c>
      <c r="D2956" s="34" t="s">
        <v>2808</v>
      </c>
      <c r="E2956" s="34" t="s">
        <v>9</v>
      </c>
      <c r="F2956" s="34" t="s">
        <v>6172</v>
      </c>
      <c r="G2956" s="34" t="s">
        <v>2867</v>
      </c>
      <c r="H2956" s="34" t="s">
        <v>100</v>
      </c>
      <c r="I2956">
        <v>1</v>
      </c>
      <c r="J2956" s="34" t="s">
        <v>6969</v>
      </c>
      <c r="K2956" s="35">
        <v>43861</v>
      </c>
      <c r="L2956">
        <v>52610.01</v>
      </c>
      <c r="M2956">
        <v>52610.01</v>
      </c>
      <c r="N2956">
        <v>0</v>
      </c>
      <c r="O2956">
        <v>47349.01</v>
      </c>
      <c r="P2956">
        <v>0</v>
      </c>
      <c r="Q2956">
        <v>3945.75</v>
      </c>
      <c r="R2956">
        <v>3945.75</v>
      </c>
      <c r="S2956">
        <v>0</v>
      </c>
    </row>
    <row r="2957" spans="1:19" x14ac:dyDescent="0.25">
      <c r="A2957">
        <v>4</v>
      </c>
      <c r="B2957">
        <v>4332</v>
      </c>
      <c r="C2957" s="34" t="s">
        <v>3736</v>
      </c>
      <c r="D2957" s="34" t="s">
        <v>90</v>
      </c>
      <c r="E2957" s="34" t="s">
        <v>9</v>
      </c>
      <c r="F2957" s="34" t="s">
        <v>8835</v>
      </c>
      <c r="G2957" s="34" t="s">
        <v>8836</v>
      </c>
      <c r="H2957" s="34" t="s">
        <v>107</v>
      </c>
      <c r="I2957">
        <v>0.2</v>
      </c>
      <c r="J2957" s="34" t="s">
        <v>6969</v>
      </c>
      <c r="K2957" s="35">
        <v>48092</v>
      </c>
      <c r="L2957">
        <v>229823.05</v>
      </c>
      <c r="M2957">
        <v>229823.05</v>
      </c>
      <c r="N2957">
        <v>0</v>
      </c>
      <c r="O2957">
        <v>206840.75</v>
      </c>
      <c r="P2957">
        <v>0</v>
      </c>
      <c r="Q2957">
        <v>0</v>
      </c>
      <c r="R2957">
        <v>0</v>
      </c>
      <c r="S2957">
        <v>0</v>
      </c>
    </row>
    <row r="2958" spans="1:19" x14ac:dyDescent="0.25">
      <c r="A2958">
        <v>4</v>
      </c>
      <c r="B2958">
        <v>4332</v>
      </c>
      <c r="C2958" s="34" t="s">
        <v>3736</v>
      </c>
      <c r="D2958" s="34" t="s">
        <v>102</v>
      </c>
      <c r="E2958" s="34" t="s">
        <v>102</v>
      </c>
      <c r="F2958" s="34" t="s">
        <v>6173</v>
      </c>
      <c r="G2958" s="34" t="s">
        <v>3239</v>
      </c>
      <c r="H2958" s="34" t="s">
        <v>124</v>
      </c>
      <c r="I2958">
        <v>0</v>
      </c>
      <c r="J2958" s="34" t="s">
        <v>6969</v>
      </c>
      <c r="K2958" s="35">
        <v>43760</v>
      </c>
      <c r="L2958">
        <v>62145.11</v>
      </c>
      <c r="M2958">
        <v>62145.11</v>
      </c>
      <c r="N2958">
        <v>0</v>
      </c>
      <c r="O2958">
        <v>55930.6</v>
      </c>
      <c r="P2958">
        <v>0</v>
      </c>
      <c r="Q2958">
        <v>4660.88</v>
      </c>
      <c r="R2958">
        <v>4660.88</v>
      </c>
      <c r="S2958">
        <v>0</v>
      </c>
    </row>
    <row r="2959" spans="1:19" x14ac:dyDescent="0.25">
      <c r="A2959">
        <v>4</v>
      </c>
      <c r="B2959">
        <v>4332</v>
      </c>
      <c r="C2959" s="34" t="s">
        <v>3736</v>
      </c>
      <c r="D2959" s="34" t="s">
        <v>102</v>
      </c>
      <c r="E2959" s="34" t="s">
        <v>102</v>
      </c>
      <c r="F2959" s="34" t="s">
        <v>6174</v>
      </c>
      <c r="G2959" s="34" t="s">
        <v>2874</v>
      </c>
      <c r="H2959" s="34" t="s">
        <v>124</v>
      </c>
      <c r="I2959">
        <v>0</v>
      </c>
      <c r="J2959" s="34" t="s">
        <v>6969</v>
      </c>
      <c r="K2959" s="35">
        <v>48092</v>
      </c>
      <c r="L2959">
        <v>220800</v>
      </c>
      <c r="M2959">
        <v>220800</v>
      </c>
      <c r="N2959">
        <v>0</v>
      </c>
      <c r="O2959">
        <v>198720</v>
      </c>
      <c r="P2959">
        <v>0</v>
      </c>
      <c r="Q2959">
        <v>0</v>
      </c>
      <c r="R2959">
        <v>0</v>
      </c>
      <c r="S2959">
        <v>0</v>
      </c>
    </row>
    <row r="2960" spans="1:19" x14ac:dyDescent="0.25">
      <c r="A2960">
        <v>4</v>
      </c>
      <c r="B2960">
        <v>4332</v>
      </c>
      <c r="C2960" s="34" t="s">
        <v>3736</v>
      </c>
      <c r="D2960" s="34" t="s">
        <v>917</v>
      </c>
      <c r="E2960" s="34" t="s">
        <v>25</v>
      </c>
      <c r="F2960" s="34" t="s">
        <v>6175</v>
      </c>
      <c r="G2960" s="34" t="s">
        <v>2871</v>
      </c>
      <c r="H2960" s="34" t="s">
        <v>107</v>
      </c>
      <c r="I2960">
        <v>1</v>
      </c>
      <c r="J2960" s="34" t="s">
        <v>6969</v>
      </c>
      <c r="K2960" s="35">
        <v>43781</v>
      </c>
      <c r="L2960">
        <v>90784.2</v>
      </c>
      <c r="M2960">
        <v>90784.2</v>
      </c>
      <c r="N2960">
        <v>0</v>
      </c>
      <c r="O2960">
        <v>81705.78</v>
      </c>
      <c r="P2960">
        <v>0</v>
      </c>
      <c r="Q2960">
        <v>6808.82</v>
      </c>
      <c r="R2960">
        <v>6808.82</v>
      </c>
      <c r="S2960">
        <v>0</v>
      </c>
    </row>
    <row r="2961" spans="1:19" x14ac:dyDescent="0.25">
      <c r="A2961">
        <v>4</v>
      </c>
      <c r="B2961">
        <v>4332</v>
      </c>
      <c r="C2961" s="34" t="s">
        <v>3736</v>
      </c>
      <c r="D2961" s="34" t="s">
        <v>585</v>
      </c>
      <c r="E2961" s="34" t="s">
        <v>9</v>
      </c>
      <c r="F2961" s="34" t="s">
        <v>7885</v>
      </c>
      <c r="G2961" s="34" t="s">
        <v>7886</v>
      </c>
      <c r="H2961" s="34" t="s">
        <v>86</v>
      </c>
      <c r="I2961">
        <v>1</v>
      </c>
      <c r="J2961" s="34" t="s">
        <v>6969</v>
      </c>
      <c r="K2961" s="35">
        <v>43265</v>
      </c>
      <c r="L2961">
        <v>11411.4</v>
      </c>
      <c r="M2961">
        <v>11411.4</v>
      </c>
      <c r="N2961">
        <v>0</v>
      </c>
      <c r="O2961">
        <v>11411.4</v>
      </c>
      <c r="P2961">
        <v>0</v>
      </c>
      <c r="Q2961">
        <v>0</v>
      </c>
      <c r="R2961">
        <v>0</v>
      </c>
      <c r="S2961">
        <v>0</v>
      </c>
    </row>
    <row r="2962" spans="1:19" x14ac:dyDescent="0.25">
      <c r="A2962">
        <v>4</v>
      </c>
      <c r="B2962">
        <v>4332</v>
      </c>
      <c r="C2962" s="34" t="s">
        <v>3736</v>
      </c>
      <c r="D2962" s="34" t="s">
        <v>742</v>
      </c>
      <c r="E2962" s="34" t="s">
        <v>135</v>
      </c>
      <c r="F2962" s="34" t="s">
        <v>7887</v>
      </c>
      <c r="G2962" s="34" t="s">
        <v>7888</v>
      </c>
      <c r="H2962" s="34" t="s">
        <v>86</v>
      </c>
      <c r="I2962">
        <v>1</v>
      </c>
      <c r="J2962" s="34" t="s">
        <v>6969</v>
      </c>
      <c r="K2962" s="35">
        <v>43593</v>
      </c>
      <c r="L2962">
        <v>4686.53</v>
      </c>
      <c r="M2962">
        <v>4686.53</v>
      </c>
      <c r="N2962">
        <v>0</v>
      </c>
      <c r="O2962">
        <v>4686.53</v>
      </c>
      <c r="P2962">
        <v>0</v>
      </c>
      <c r="Q2962">
        <v>0</v>
      </c>
      <c r="R2962">
        <v>0</v>
      </c>
      <c r="S2962">
        <v>0</v>
      </c>
    </row>
    <row r="2963" spans="1:19" x14ac:dyDescent="0.25">
      <c r="A2963">
        <v>4</v>
      </c>
      <c r="B2963">
        <v>4332</v>
      </c>
      <c r="C2963" s="34" t="s">
        <v>3736</v>
      </c>
      <c r="D2963" s="34" t="s">
        <v>371</v>
      </c>
      <c r="E2963" s="34" t="s">
        <v>21</v>
      </c>
      <c r="F2963" s="34" t="s">
        <v>6176</v>
      </c>
      <c r="G2963" s="34" t="s">
        <v>2833</v>
      </c>
      <c r="H2963" s="34" t="s">
        <v>107</v>
      </c>
      <c r="I2963">
        <v>1</v>
      </c>
      <c r="J2963" s="34" t="s">
        <v>6969</v>
      </c>
      <c r="K2963" s="35">
        <v>43593</v>
      </c>
      <c r="L2963">
        <v>5528.29</v>
      </c>
      <c r="M2963">
        <v>5528.29</v>
      </c>
      <c r="N2963">
        <v>0</v>
      </c>
      <c r="O2963">
        <v>4975.46</v>
      </c>
      <c r="P2963">
        <v>0</v>
      </c>
      <c r="Q2963">
        <v>414.62</v>
      </c>
      <c r="R2963">
        <v>414.62</v>
      </c>
      <c r="S2963">
        <v>0</v>
      </c>
    </row>
    <row r="2964" spans="1:19" x14ac:dyDescent="0.25">
      <c r="A2964">
        <v>4</v>
      </c>
      <c r="B2964">
        <v>4332</v>
      </c>
      <c r="C2964" s="34" t="s">
        <v>3736</v>
      </c>
      <c r="D2964" s="34" t="s">
        <v>13</v>
      </c>
      <c r="E2964" s="34" t="s">
        <v>9</v>
      </c>
      <c r="F2964" s="34" t="s">
        <v>6177</v>
      </c>
      <c r="G2964" s="34" t="s">
        <v>3419</v>
      </c>
      <c r="H2964" s="34" t="s">
        <v>107</v>
      </c>
      <c r="I2964">
        <v>0</v>
      </c>
      <c r="J2964" s="34" t="s">
        <v>6969</v>
      </c>
      <c r="K2964" s="35">
        <v>43864</v>
      </c>
      <c r="L2964">
        <v>20101.330000000002</v>
      </c>
      <c r="M2964">
        <v>20101.330000000002</v>
      </c>
      <c r="N2964">
        <v>0</v>
      </c>
      <c r="O2964">
        <v>18091.2</v>
      </c>
      <c r="P2964">
        <v>0</v>
      </c>
      <c r="Q2964">
        <v>1507.6</v>
      </c>
      <c r="R2964">
        <v>1507.6</v>
      </c>
      <c r="S2964">
        <v>0</v>
      </c>
    </row>
    <row r="2965" spans="1:19" x14ac:dyDescent="0.25">
      <c r="A2965">
        <v>4</v>
      </c>
      <c r="B2965">
        <v>4332</v>
      </c>
      <c r="C2965" s="34" t="s">
        <v>3736</v>
      </c>
      <c r="D2965" s="34" t="s">
        <v>279</v>
      </c>
      <c r="E2965" s="34" t="s">
        <v>9</v>
      </c>
      <c r="F2965" s="34" t="s">
        <v>6178</v>
      </c>
      <c r="G2965" s="34" t="s">
        <v>2807</v>
      </c>
      <c r="H2965" s="34" t="s">
        <v>107</v>
      </c>
      <c r="I2965">
        <v>1</v>
      </c>
      <c r="J2965" s="34" t="s">
        <v>6969</v>
      </c>
      <c r="K2965" s="35">
        <v>43593</v>
      </c>
      <c r="L2965">
        <v>10256.469999999999</v>
      </c>
      <c r="M2965">
        <v>10256.469999999999</v>
      </c>
      <c r="N2965">
        <v>0</v>
      </c>
      <c r="O2965">
        <v>9230.82</v>
      </c>
      <c r="P2965">
        <v>0</v>
      </c>
      <c r="Q2965">
        <v>769.24</v>
      </c>
      <c r="R2965">
        <v>769.23</v>
      </c>
      <c r="S2965">
        <v>0.01</v>
      </c>
    </row>
    <row r="2966" spans="1:19" x14ac:dyDescent="0.25">
      <c r="A2966">
        <v>4</v>
      </c>
      <c r="B2966">
        <v>4332</v>
      </c>
      <c r="C2966" s="34" t="s">
        <v>3736</v>
      </c>
      <c r="D2966" s="34" t="s">
        <v>1385</v>
      </c>
      <c r="E2966" s="34" t="s">
        <v>9</v>
      </c>
      <c r="F2966" s="34" t="s">
        <v>6179</v>
      </c>
      <c r="G2966" s="34" t="s">
        <v>3073</v>
      </c>
      <c r="H2966" s="34" t="s">
        <v>107</v>
      </c>
      <c r="I2966">
        <v>0</v>
      </c>
      <c r="J2966" s="34" t="s">
        <v>6969</v>
      </c>
      <c r="K2966" s="35">
        <v>43861</v>
      </c>
      <c r="L2966">
        <v>83590.070000000007</v>
      </c>
      <c r="M2966">
        <v>83590.070000000007</v>
      </c>
      <c r="N2966">
        <v>0</v>
      </c>
      <c r="O2966">
        <v>75231.06</v>
      </c>
      <c r="P2966">
        <v>0</v>
      </c>
      <c r="Q2966">
        <v>6269.26</v>
      </c>
      <c r="R2966">
        <v>6269.26</v>
      </c>
      <c r="S2966">
        <v>0</v>
      </c>
    </row>
    <row r="2967" spans="1:19" x14ac:dyDescent="0.25">
      <c r="A2967">
        <v>4</v>
      </c>
      <c r="B2967">
        <v>4332</v>
      </c>
      <c r="C2967" s="34" t="s">
        <v>3736</v>
      </c>
      <c r="D2967" s="34" t="s">
        <v>90</v>
      </c>
      <c r="E2967" s="34" t="s">
        <v>9</v>
      </c>
      <c r="F2967" s="34" t="s">
        <v>6180</v>
      </c>
      <c r="G2967" s="34" t="s">
        <v>2805</v>
      </c>
      <c r="H2967" s="34" t="s">
        <v>107</v>
      </c>
      <c r="I2967">
        <v>1</v>
      </c>
      <c r="J2967" s="34" t="s">
        <v>6969</v>
      </c>
      <c r="K2967" s="35">
        <v>43593</v>
      </c>
      <c r="L2967">
        <v>43633.97</v>
      </c>
      <c r="M2967">
        <v>43633.97</v>
      </c>
      <c r="N2967">
        <v>0</v>
      </c>
      <c r="O2967">
        <v>39270.57</v>
      </c>
      <c r="P2967">
        <v>0</v>
      </c>
      <c r="Q2967">
        <v>3272.55</v>
      </c>
      <c r="R2967">
        <v>3272.55</v>
      </c>
      <c r="S2967">
        <v>0</v>
      </c>
    </row>
    <row r="2968" spans="1:19" x14ac:dyDescent="0.25">
      <c r="A2968">
        <v>4</v>
      </c>
      <c r="B2968">
        <v>4332</v>
      </c>
      <c r="C2968" s="34" t="s">
        <v>3736</v>
      </c>
      <c r="D2968" s="34" t="s">
        <v>2035</v>
      </c>
      <c r="E2968" s="34" t="s">
        <v>48</v>
      </c>
      <c r="F2968" s="34" t="s">
        <v>6181</v>
      </c>
      <c r="G2968" s="34" t="s">
        <v>2841</v>
      </c>
      <c r="H2968" s="34" t="s">
        <v>107</v>
      </c>
      <c r="I2968">
        <v>1</v>
      </c>
      <c r="J2968" s="34" t="s">
        <v>6969</v>
      </c>
      <c r="K2968" s="35">
        <v>43593</v>
      </c>
      <c r="L2968">
        <v>8670.3700000000008</v>
      </c>
      <c r="M2968">
        <v>8670.3700000000008</v>
      </c>
      <c r="N2968">
        <v>0</v>
      </c>
      <c r="O2968">
        <v>7803.33</v>
      </c>
      <c r="P2968">
        <v>0</v>
      </c>
      <c r="Q2968">
        <v>650.28</v>
      </c>
      <c r="R2968">
        <v>650.28</v>
      </c>
      <c r="S2968">
        <v>0</v>
      </c>
    </row>
    <row r="2969" spans="1:19" x14ac:dyDescent="0.25">
      <c r="A2969">
        <v>4</v>
      </c>
      <c r="B2969">
        <v>4332</v>
      </c>
      <c r="C2969" s="34" t="s">
        <v>3736</v>
      </c>
      <c r="D2969" s="34" t="s">
        <v>2168</v>
      </c>
      <c r="E2969" s="34" t="s">
        <v>255</v>
      </c>
      <c r="F2969" s="34" t="s">
        <v>6182</v>
      </c>
      <c r="G2969" s="34" t="s">
        <v>3163</v>
      </c>
      <c r="H2969" s="34" t="s">
        <v>107</v>
      </c>
      <c r="I2969">
        <v>1</v>
      </c>
      <c r="J2969" s="34" t="s">
        <v>6969</v>
      </c>
      <c r="K2969" s="35">
        <v>43851</v>
      </c>
      <c r="L2969">
        <v>4924.87</v>
      </c>
      <c r="M2969">
        <v>4924.87</v>
      </c>
      <c r="N2969">
        <v>0</v>
      </c>
      <c r="O2969">
        <v>4432.38</v>
      </c>
      <c r="P2969">
        <v>0</v>
      </c>
      <c r="Q2969">
        <v>369.37</v>
      </c>
      <c r="R2969">
        <v>369.37</v>
      </c>
      <c r="S2969">
        <v>0</v>
      </c>
    </row>
    <row r="2970" spans="1:19" x14ac:dyDescent="0.25">
      <c r="A2970">
        <v>4</v>
      </c>
      <c r="B2970">
        <v>4332</v>
      </c>
      <c r="C2970" s="34" t="s">
        <v>3736</v>
      </c>
      <c r="D2970" s="34" t="s">
        <v>2894</v>
      </c>
      <c r="E2970" s="34" t="s">
        <v>93</v>
      </c>
      <c r="F2970" s="34" t="s">
        <v>6183</v>
      </c>
      <c r="G2970" s="34" t="s">
        <v>3026</v>
      </c>
      <c r="H2970" s="34" t="s">
        <v>149</v>
      </c>
      <c r="I2970">
        <v>1</v>
      </c>
      <c r="J2970" s="34" t="s">
        <v>6969</v>
      </c>
      <c r="K2970" s="35">
        <v>43781</v>
      </c>
      <c r="L2970">
        <v>48273</v>
      </c>
      <c r="M2970">
        <v>48273</v>
      </c>
      <c r="N2970">
        <v>0</v>
      </c>
      <c r="O2970">
        <v>43445.7</v>
      </c>
      <c r="P2970">
        <v>0</v>
      </c>
      <c r="Q2970">
        <v>3620.48</v>
      </c>
      <c r="R2970">
        <v>3620.48</v>
      </c>
      <c r="S2970">
        <v>0</v>
      </c>
    </row>
    <row r="2971" spans="1:19" x14ac:dyDescent="0.25">
      <c r="A2971">
        <v>4</v>
      </c>
      <c r="B2971">
        <v>4332</v>
      </c>
      <c r="C2971" s="34" t="s">
        <v>3736</v>
      </c>
      <c r="D2971" s="34" t="s">
        <v>242</v>
      </c>
      <c r="E2971" s="34" t="s">
        <v>243</v>
      </c>
      <c r="F2971" s="34" t="s">
        <v>6184</v>
      </c>
      <c r="G2971" s="34" t="s">
        <v>286</v>
      </c>
      <c r="H2971" s="34" t="s">
        <v>124</v>
      </c>
      <c r="I2971">
        <v>1</v>
      </c>
      <c r="J2971" s="34" t="s">
        <v>6969</v>
      </c>
      <c r="K2971" s="35">
        <v>43265</v>
      </c>
      <c r="L2971">
        <v>83842.899999999994</v>
      </c>
      <c r="M2971">
        <v>83842.899999999994</v>
      </c>
      <c r="N2971">
        <v>0</v>
      </c>
      <c r="O2971">
        <v>75458.61</v>
      </c>
      <c r="P2971">
        <v>0</v>
      </c>
      <c r="Q2971">
        <v>6288.22</v>
      </c>
      <c r="R2971">
        <v>6288.22</v>
      </c>
      <c r="S2971">
        <v>0</v>
      </c>
    </row>
    <row r="2972" spans="1:19" x14ac:dyDescent="0.25">
      <c r="A2972">
        <v>4</v>
      </c>
      <c r="B2972">
        <v>4332</v>
      </c>
      <c r="C2972" s="34" t="s">
        <v>3736</v>
      </c>
      <c r="D2972" s="34" t="s">
        <v>90</v>
      </c>
      <c r="E2972" s="34" t="s">
        <v>9</v>
      </c>
      <c r="F2972" s="34" t="s">
        <v>6185</v>
      </c>
      <c r="G2972" s="34" t="s">
        <v>2889</v>
      </c>
      <c r="H2972" s="34" t="s">
        <v>124</v>
      </c>
      <c r="I2972">
        <v>1</v>
      </c>
      <c r="J2972" s="34" t="s">
        <v>6969</v>
      </c>
      <c r="K2972" s="35">
        <v>43781</v>
      </c>
      <c r="L2972">
        <v>75810.3</v>
      </c>
      <c r="M2972">
        <v>75810.3</v>
      </c>
      <c r="N2972">
        <v>0</v>
      </c>
      <c r="O2972">
        <v>68229.27</v>
      </c>
      <c r="P2972">
        <v>0</v>
      </c>
      <c r="Q2972">
        <v>5685.77</v>
      </c>
      <c r="R2972">
        <v>5685.77</v>
      </c>
      <c r="S2972">
        <v>0</v>
      </c>
    </row>
    <row r="2973" spans="1:19" x14ac:dyDescent="0.25">
      <c r="A2973">
        <v>4</v>
      </c>
      <c r="B2973">
        <v>4332</v>
      </c>
      <c r="C2973" s="34" t="s">
        <v>3736</v>
      </c>
      <c r="D2973" s="34" t="s">
        <v>2453</v>
      </c>
      <c r="E2973" s="34" t="s">
        <v>9</v>
      </c>
      <c r="F2973" s="34" t="s">
        <v>7889</v>
      </c>
      <c r="G2973" s="34" t="s">
        <v>7032</v>
      </c>
      <c r="H2973" s="34" t="s">
        <v>86</v>
      </c>
      <c r="I2973">
        <v>1</v>
      </c>
      <c r="J2973" s="34" t="s">
        <v>6969</v>
      </c>
      <c r="K2973" s="35">
        <v>43781</v>
      </c>
      <c r="L2973">
        <v>6966.49</v>
      </c>
      <c r="M2973">
        <v>6966.49</v>
      </c>
      <c r="N2973">
        <v>0</v>
      </c>
      <c r="O2973">
        <v>6966.49</v>
      </c>
      <c r="P2973">
        <v>0</v>
      </c>
      <c r="Q2973">
        <v>0</v>
      </c>
      <c r="R2973">
        <v>0</v>
      </c>
      <c r="S2973">
        <v>0</v>
      </c>
    </row>
    <row r="2974" spans="1:19" x14ac:dyDescent="0.25">
      <c r="A2974">
        <v>4</v>
      </c>
      <c r="B2974">
        <v>4332</v>
      </c>
      <c r="C2974" s="34" t="s">
        <v>3736</v>
      </c>
      <c r="D2974" s="34" t="s">
        <v>2952</v>
      </c>
      <c r="E2974" s="34" t="s">
        <v>60</v>
      </c>
      <c r="F2974" s="34" t="s">
        <v>7890</v>
      </c>
      <c r="G2974" s="34" t="s">
        <v>7891</v>
      </c>
      <c r="H2974" s="34" t="s">
        <v>86</v>
      </c>
      <c r="I2974">
        <v>1</v>
      </c>
      <c r="J2974" s="34" t="s">
        <v>6969</v>
      </c>
      <c r="K2974" s="35">
        <v>43593</v>
      </c>
      <c r="L2974">
        <v>3615.31</v>
      </c>
      <c r="M2974">
        <v>3615.31</v>
      </c>
      <c r="N2974">
        <v>0</v>
      </c>
      <c r="O2974">
        <v>3615.31</v>
      </c>
      <c r="P2974">
        <v>0</v>
      </c>
      <c r="Q2974">
        <v>0</v>
      </c>
      <c r="R2974">
        <v>0</v>
      </c>
      <c r="S2974">
        <v>0</v>
      </c>
    </row>
    <row r="2975" spans="1:19" x14ac:dyDescent="0.25">
      <c r="A2975">
        <v>4</v>
      </c>
      <c r="B2975">
        <v>4332</v>
      </c>
      <c r="C2975" s="34" t="s">
        <v>3736</v>
      </c>
      <c r="D2975" s="34" t="s">
        <v>426</v>
      </c>
      <c r="E2975" s="34" t="s">
        <v>60</v>
      </c>
      <c r="F2975" s="34" t="s">
        <v>6186</v>
      </c>
      <c r="G2975" s="34" t="s">
        <v>2738</v>
      </c>
      <c r="H2975" s="34" t="s">
        <v>86</v>
      </c>
      <c r="I2975">
        <v>1</v>
      </c>
      <c r="J2975" s="34" t="s">
        <v>6969</v>
      </c>
      <c r="K2975" s="35">
        <v>43593</v>
      </c>
      <c r="L2975">
        <v>64734.06</v>
      </c>
      <c r="M2975">
        <v>64734.06</v>
      </c>
      <c r="N2975">
        <v>0</v>
      </c>
      <c r="O2975">
        <v>58260.65</v>
      </c>
      <c r="P2975">
        <v>0</v>
      </c>
      <c r="Q2975">
        <v>4855.0600000000004</v>
      </c>
      <c r="R2975">
        <v>4855.05</v>
      </c>
      <c r="S2975">
        <v>0.01</v>
      </c>
    </row>
    <row r="2976" spans="1:19" x14ac:dyDescent="0.25">
      <c r="A2976">
        <v>4</v>
      </c>
      <c r="B2976">
        <v>4332</v>
      </c>
      <c r="C2976" s="34" t="s">
        <v>3736</v>
      </c>
      <c r="D2976" s="34" t="s">
        <v>1728</v>
      </c>
      <c r="E2976" s="34" t="s">
        <v>122</v>
      </c>
      <c r="F2976" s="34" t="s">
        <v>6187</v>
      </c>
      <c r="G2976" s="34" t="s">
        <v>3364</v>
      </c>
      <c r="H2976" s="34" t="s">
        <v>124</v>
      </c>
      <c r="I2976">
        <v>1</v>
      </c>
      <c r="J2976" s="34" t="s">
        <v>6969</v>
      </c>
      <c r="K2976" s="35">
        <v>43864</v>
      </c>
      <c r="L2976">
        <v>41168.449999999997</v>
      </c>
      <c r="M2976">
        <v>41168.449999999997</v>
      </c>
      <c r="N2976">
        <v>0</v>
      </c>
      <c r="O2976">
        <v>37051.61</v>
      </c>
      <c r="P2976">
        <v>0</v>
      </c>
      <c r="Q2976">
        <v>3087.63</v>
      </c>
      <c r="R2976">
        <v>3087.63</v>
      </c>
      <c r="S2976">
        <v>0</v>
      </c>
    </row>
    <row r="2977" spans="1:19" x14ac:dyDescent="0.25">
      <c r="A2977">
        <v>4</v>
      </c>
      <c r="B2977">
        <v>4332</v>
      </c>
      <c r="C2977" s="34" t="s">
        <v>3736</v>
      </c>
      <c r="D2977" s="34" t="s">
        <v>13</v>
      </c>
      <c r="E2977" s="34" t="s">
        <v>9</v>
      </c>
      <c r="F2977" s="34" t="s">
        <v>7892</v>
      </c>
      <c r="G2977" s="34" t="s">
        <v>7893</v>
      </c>
      <c r="H2977" s="34" t="s">
        <v>107</v>
      </c>
      <c r="I2977">
        <v>1</v>
      </c>
      <c r="J2977" s="34" t="s">
        <v>6969</v>
      </c>
      <c r="K2977" s="35">
        <v>43951</v>
      </c>
      <c r="L2977">
        <v>5041.74</v>
      </c>
      <c r="M2977">
        <v>5041.74</v>
      </c>
      <c r="N2977">
        <v>0</v>
      </c>
      <c r="O2977">
        <v>4537.57</v>
      </c>
      <c r="P2977">
        <v>0</v>
      </c>
      <c r="Q2977">
        <v>378.13</v>
      </c>
      <c r="R2977">
        <v>378.13</v>
      </c>
      <c r="S2977">
        <v>0</v>
      </c>
    </row>
    <row r="2978" spans="1:19" x14ac:dyDescent="0.25">
      <c r="A2978">
        <v>4</v>
      </c>
      <c r="B2978">
        <v>4332</v>
      </c>
      <c r="C2978" s="34" t="s">
        <v>3736</v>
      </c>
      <c r="D2978" s="34" t="s">
        <v>13</v>
      </c>
      <c r="E2978" s="34" t="s">
        <v>9</v>
      </c>
      <c r="F2978" s="34" t="s">
        <v>6188</v>
      </c>
      <c r="G2978" s="34" t="s">
        <v>2919</v>
      </c>
      <c r="H2978" s="34" t="s">
        <v>107</v>
      </c>
      <c r="I2978">
        <v>0</v>
      </c>
      <c r="J2978" s="34" t="s">
        <v>6969</v>
      </c>
      <c r="K2978" s="35">
        <v>43787</v>
      </c>
      <c r="L2978">
        <v>83753.95</v>
      </c>
      <c r="M2978">
        <v>83753.95</v>
      </c>
      <c r="N2978">
        <v>0</v>
      </c>
      <c r="O2978">
        <v>75378.559999999998</v>
      </c>
      <c r="P2978">
        <v>0</v>
      </c>
      <c r="Q2978">
        <v>6281.55</v>
      </c>
      <c r="R2978">
        <v>6281.55</v>
      </c>
      <c r="S2978">
        <v>0</v>
      </c>
    </row>
    <row r="2979" spans="1:19" x14ac:dyDescent="0.25">
      <c r="A2979">
        <v>4</v>
      </c>
      <c r="B2979">
        <v>4332</v>
      </c>
      <c r="C2979" s="34" t="s">
        <v>3736</v>
      </c>
      <c r="D2979" s="34" t="s">
        <v>279</v>
      </c>
      <c r="E2979" s="34" t="s">
        <v>9</v>
      </c>
      <c r="F2979" s="34" t="s">
        <v>6189</v>
      </c>
      <c r="G2979" s="34" t="s">
        <v>2802</v>
      </c>
      <c r="H2979" s="34" t="s">
        <v>107</v>
      </c>
      <c r="I2979">
        <v>1</v>
      </c>
      <c r="J2979" s="34" t="s">
        <v>6969</v>
      </c>
      <c r="K2979" s="35">
        <v>43593</v>
      </c>
      <c r="L2979">
        <v>14023.17</v>
      </c>
      <c r="M2979">
        <v>14023.17</v>
      </c>
      <c r="N2979">
        <v>0</v>
      </c>
      <c r="O2979">
        <v>12620.85</v>
      </c>
      <c r="P2979">
        <v>0</v>
      </c>
      <c r="Q2979">
        <v>1051.74</v>
      </c>
      <c r="R2979">
        <v>1051.74</v>
      </c>
      <c r="S2979">
        <v>0</v>
      </c>
    </row>
    <row r="2980" spans="1:19" x14ac:dyDescent="0.25">
      <c r="A2980">
        <v>4</v>
      </c>
      <c r="B2980">
        <v>4332</v>
      </c>
      <c r="C2980" s="34" t="s">
        <v>3736</v>
      </c>
      <c r="D2980" s="34" t="s">
        <v>567</v>
      </c>
      <c r="E2980" s="34" t="s">
        <v>421</v>
      </c>
      <c r="F2980" s="34" t="s">
        <v>6190</v>
      </c>
      <c r="G2980" s="34" t="s">
        <v>2846</v>
      </c>
      <c r="H2980" s="34" t="s">
        <v>107</v>
      </c>
      <c r="I2980">
        <v>1</v>
      </c>
      <c r="J2980" s="34" t="s">
        <v>6969</v>
      </c>
      <c r="K2980" s="35">
        <v>43593</v>
      </c>
      <c r="L2980">
        <v>12162.46</v>
      </c>
      <c r="M2980">
        <v>12162.46</v>
      </c>
      <c r="N2980">
        <v>0</v>
      </c>
      <c r="O2980">
        <v>10946.21</v>
      </c>
      <c r="P2980">
        <v>0</v>
      </c>
      <c r="Q2980">
        <v>912.18999999999994</v>
      </c>
      <c r="R2980">
        <v>912.18</v>
      </c>
      <c r="S2980">
        <v>0.01</v>
      </c>
    </row>
    <row r="2981" spans="1:19" x14ac:dyDescent="0.25">
      <c r="A2981">
        <v>4</v>
      </c>
      <c r="B2981">
        <v>4332</v>
      </c>
      <c r="C2981" s="34" t="s">
        <v>3736</v>
      </c>
      <c r="D2981" s="34" t="s">
        <v>327</v>
      </c>
      <c r="E2981" s="34" t="s">
        <v>9</v>
      </c>
      <c r="F2981" s="34" t="s">
        <v>6191</v>
      </c>
      <c r="G2981" s="34" t="s">
        <v>328</v>
      </c>
      <c r="H2981" s="34" t="s">
        <v>107</v>
      </c>
      <c r="I2981">
        <v>0</v>
      </c>
      <c r="J2981" s="34" t="s">
        <v>6969</v>
      </c>
      <c r="K2981" s="35">
        <v>48092</v>
      </c>
      <c r="L2981">
        <v>7304.41</v>
      </c>
      <c r="M2981">
        <v>12608.83</v>
      </c>
      <c r="N2981">
        <v>5304.42</v>
      </c>
      <c r="O2981">
        <v>11347.95</v>
      </c>
      <c r="P2981">
        <v>4773.9799999999996</v>
      </c>
      <c r="Q2981">
        <v>945.66</v>
      </c>
      <c r="R2981">
        <v>945.66</v>
      </c>
      <c r="S2981">
        <v>0</v>
      </c>
    </row>
    <row r="2982" spans="1:19" x14ac:dyDescent="0.25">
      <c r="A2982">
        <v>4</v>
      </c>
      <c r="B2982">
        <v>4332</v>
      </c>
      <c r="C2982" s="34" t="s">
        <v>3736</v>
      </c>
      <c r="D2982" s="34" t="s">
        <v>174</v>
      </c>
      <c r="E2982" s="34" t="s">
        <v>9</v>
      </c>
      <c r="F2982" s="34" t="s">
        <v>7894</v>
      </c>
      <c r="G2982" s="34" t="s">
        <v>7895</v>
      </c>
      <c r="H2982" s="34" t="s">
        <v>100</v>
      </c>
      <c r="I2982">
        <v>0.8</v>
      </c>
      <c r="J2982" s="34" t="s">
        <v>6969</v>
      </c>
      <c r="K2982" s="35">
        <v>43987</v>
      </c>
      <c r="L2982">
        <v>14023</v>
      </c>
      <c r="M2982">
        <v>14023</v>
      </c>
      <c r="N2982">
        <v>0</v>
      </c>
      <c r="O2982">
        <v>12620.7</v>
      </c>
      <c r="P2982">
        <v>0</v>
      </c>
      <c r="Q2982">
        <v>1051.73</v>
      </c>
      <c r="R2982">
        <v>1051.73</v>
      </c>
      <c r="S2982">
        <v>0</v>
      </c>
    </row>
    <row r="2983" spans="1:19" x14ac:dyDescent="0.25">
      <c r="A2983">
        <v>4</v>
      </c>
      <c r="B2983">
        <v>4332</v>
      </c>
      <c r="C2983" s="34" t="s">
        <v>3736</v>
      </c>
      <c r="D2983" s="34" t="s">
        <v>2705</v>
      </c>
      <c r="E2983" s="34" t="s">
        <v>9</v>
      </c>
      <c r="F2983" s="34" t="s">
        <v>7896</v>
      </c>
      <c r="G2983" s="34" t="s">
        <v>7897</v>
      </c>
      <c r="H2983" s="34" t="s">
        <v>86</v>
      </c>
      <c r="I2983">
        <v>1</v>
      </c>
      <c r="J2983" s="34" t="s">
        <v>6969</v>
      </c>
      <c r="K2983" s="35">
        <v>43593</v>
      </c>
      <c r="L2983">
        <v>97688.52</v>
      </c>
      <c r="M2983">
        <v>97688.52</v>
      </c>
      <c r="N2983">
        <v>0</v>
      </c>
      <c r="O2983">
        <v>97688.52</v>
      </c>
      <c r="P2983">
        <v>0</v>
      </c>
      <c r="Q2983">
        <v>0</v>
      </c>
      <c r="R2983">
        <v>0</v>
      </c>
      <c r="S2983">
        <v>0</v>
      </c>
    </row>
    <row r="2984" spans="1:19" x14ac:dyDescent="0.25">
      <c r="A2984">
        <v>4</v>
      </c>
      <c r="B2984">
        <v>4332</v>
      </c>
      <c r="C2984" s="34" t="s">
        <v>3736</v>
      </c>
      <c r="D2984" s="34" t="s">
        <v>90</v>
      </c>
      <c r="E2984" s="34" t="s">
        <v>9</v>
      </c>
      <c r="F2984" s="34" t="s">
        <v>6192</v>
      </c>
      <c r="G2984" s="34" t="s">
        <v>2829</v>
      </c>
      <c r="H2984" s="34" t="s">
        <v>124</v>
      </c>
      <c r="I2984">
        <v>1</v>
      </c>
      <c r="J2984" s="34" t="s">
        <v>6969</v>
      </c>
      <c r="K2984" s="35">
        <v>43593</v>
      </c>
      <c r="L2984">
        <v>57540</v>
      </c>
      <c r="M2984">
        <v>57540</v>
      </c>
      <c r="N2984">
        <v>0</v>
      </c>
      <c r="O2984">
        <v>51786</v>
      </c>
      <c r="P2984">
        <v>0</v>
      </c>
      <c r="Q2984">
        <v>4315.5</v>
      </c>
      <c r="R2984">
        <v>4315.5</v>
      </c>
      <c r="S2984">
        <v>0</v>
      </c>
    </row>
    <row r="2985" spans="1:19" x14ac:dyDescent="0.25">
      <c r="A2985">
        <v>4</v>
      </c>
      <c r="B2985">
        <v>4332</v>
      </c>
      <c r="C2985" s="34" t="s">
        <v>3736</v>
      </c>
      <c r="D2985" s="34" t="s">
        <v>2705</v>
      </c>
      <c r="E2985" s="34" t="s">
        <v>9</v>
      </c>
      <c r="F2985" s="34" t="s">
        <v>6193</v>
      </c>
      <c r="G2985" s="34" t="s">
        <v>3001</v>
      </c>
      <c r="H2985" s="34" t="s">
        <v>104</v>
      </c>
      <c r="I2985">
        <v>1</v>
      </c>
      <c r="J2985" s="34" t="s">
        <v>6969</v>
      </c>
      <c r="K2985" s="35">
        <v>43851</v>
      </c>
      <c r="L2985">
        <v>19899.650000000001</v>
      </c>
      <c r="M2985">
        <v>19899.650000000001</v>
      </c>
      <c r="N2985">
        <v>0</v>
      </c>
      <c r="O2985">
        <v>17909.689999999999</v>
      </c>
      <c r="P2985">
        <v>0</v>
      </c>
      <c r="Q2985">
        <v>1492.47</v>
      </c>
      <c r="R2985">
        <v>1492.47</v>
      </c>
      <c r="S2985">
        <v>0</v>
      </c>
    </row>
    <row r="2986" spans="1:19" x14ac:dyDescent="0.25">
      <c r="A2986">
        <v>4</v>
      </c>
      <c r="B2986">
        <v>4332</v>
      </c>
      <c r="C2986" s="34" t="s">
        <v>3736</v>
      </c>
      <c r="D2986" s="34" t="s">
        <v>424</v>
      </c>
      <c r="E2986" s="34" t="s">
        <v>82</v>
      </c>
      <c r="F2986" s="34" t="s">
        <v>6194</v>
      </c>
      <c r="G2986" s="34" t="s">
        <v>141</v>
      </c>
      <c r="H2986" s="34" t="s">
        <v>86</v>
      </c>
      <c r="I2986">
        <v>1</v>
      </c>
      <c r="J2986" s="34" t="s">
        <v>6969</v>
      </c>
      <c r="K2986" s="35">
        <v>44018</v>
      </c>
      <c r="L2986">
        <v>511568.18</v>
      </c>
      <c r="M2986">
        <v>510151.05</v>
      </c>
      <c r="N2986">
        <v>-1417.13</v>
      </c>
      <c r="O2986">
        <v>509823.51</v>
      </c>
      <c r="P2986">
        <v>-1275.42</v>
      </c>
      <c r="Q2986">
        <v>245.65</v>
      </c>
      <c r="R2986">
        <v>245.65</v>
      </c>
      <c r="S2986">
        <v>0</v>
      </c>
    </row>
    <row r="2987" spans="1:19" x14ac:dyDescent="0.25">
      <c r="A2987">
        <v>4</v>
      </c>
      <c r="B2987">
        <v>4332</v>
      </c>
      <c r="C2987" s="34" t="s">
        <v>3736</v>
      </c>
      <c r="D2987" s="34" t="s">
        <v>2808</v>
      </c>
      <c r="E2987" s="34" t="s">
        <v>9</v>
      </c>
      <c r="F2987" s="34" t="s">
        <v>6195</v>
      </c>
      <c r="G2987" s="34" t="s">
        <v>2809</v>
      </c>
      <c r="H2987" s="34" t="s">
        <v>86</v>
      </c>
      <c r="I2987">
        <v>1</v>
      </c>
      <c r="J2987" s="34" t="s">
        <v>6969</v>
      </c>
      <c r="K2987" s="35">
        <v>43861</v>
      </c>
      <c r="L2987">
        <v>40612.47</v>
      </c>
      <c r="M2987">
        <v>40612.47</v>
      </c>
      <c r="N2987">
        <v>0</v>
      </c>
      <c r="O2987">
        <v>38437.019999999997</v>
      </c>
      <c r="P2987">
        <v>0</v>
      </c>
      <c r="Q2987">
        <v>1631.59</v>
      </c>
      <c r="R2987">
        <v>1631.59</v>
      </c>
      <c r="S2987">
        <v>0</v>
      </c>
    </row>
    <row r="2988" spans="1:19" x14ac:dyDescent="0.25">
      <c r="A2988">
        <v>4</v>
      </c>
      <c r="B2988">
        <v>4332</v>
      </c>
      <c r="C2988" s="34" t="s">
        <v>3736</v>
      </c>
      <c r="D2988" s="34" t="s">
        <v>52</v>
      </c>
      <c r="E2988" s="34" t="s">
        <v>21</v>
      </c>
      <c r="F2988" s="34" t="s">
        <v>6196</v>
      </c>
      <c r="G2988" s="34" t="s">
        <v>72</v>
      </c>
      <c r="H2988" s="34" t="s">
        <v>3710</v>
      </c>
      <c r="I2988">
        <v>0.23</v>
      </c>
      <c r="J2988" s="34" t="s">
        <v>6970</v>
      </c>
      <c r="K2988" s="35">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s="34" t="s">
        <v>3736</v>
      </c>
      <c r="D2989" s="34" t="s">
        <v>2476</v>
      </c>
      <c r="E2989" s="34" t="s">
        <v>9</v>
      </c>
      <c r="F2989" s="34" t="s">
        <v>6197</v>
      </c>
      <c r="G2989" s="34" t="s">
        <v>3145</v>
      </c>
      <c r="H2989" s="34" t="s">
        <v>107</v>
      </c>
      <c r="I2989">
        <v>1</v>
      </c>
      <c r="J2989" s="34" t="s">
        <v>6969</v>
      </c>
      <c r="K2989" s="35">
        <v>43781</v>
      </c>
      <c r="L2989">
        <v>30613.71</v>
      </c>
      <c r="M2989">
        <v>30613.71</v>
      </c>
      <c r="N2989">
        <v>0</v>
      </c>
      <c r="O2989">
        <v>27552.34</v>
      </c>
      <c r="P2989">
        <v>0</v>
      </c>
      <c r="Q2989">
        <v>2296.0300000000002</v>
      </c>
      <c r="R2989">
        <v>2296.0300000000002</v>
      </c>
      <c r="S2989">
        <v>0</v>
      </c>
    </row>
    <row r="2990" spans="1:19" x14ac:dyDescent="0.25">
      <c r="A2990">
        <v>4</v>
      </c>
      <c r="B2990">
        <v>4332</v>
      </c>
      <c r="C2990" s="34" t="s">
        <v>3736</v>
      </c>
      <c r="D2990" s="34" t="s">
        <v>2955</v>
      </c>
      <c r="E2990" s="34" t="s">
        <v>9</v>
      </c>
      <c r="F2990" s="34" t="s">
        <v>6198</v>
      </c>
      <c r="G2990" s="34" t="s">
        <v>2956</v>
      </c>
      <c r="H2990" s="34" t="s">
        <v>107</v>
      </c>
      <c r="I2990">
        <v>1</v>
      </c>
      <c r="J2990" s="34" t="s">
        <v>6969</v>
      </c>
      <c r="K2990" s="35">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s="34" t="s">
        <v>3736</v>
      </c>
      <c r="D2991" s="34" t="s">
        <v>24</v>
      </c>
      <c r="E2991" s="34" t="s">
        <v>25</v>
      </c>
      <c r="F2991" s="34" t="s">
        <v>6199</v>
      </c>
      <c r="G2991" s="34" t="s">
        <v>2869</v>
      </c>
      <c r="H2991" s="34" t="s">
        <v>107</v>
      </c>
      <c r="I2991">
        <v>0.25</v>
      </c>
      <c r="J2991" s="34" t="s">
        <v>6969</v>
      </c>
      <c r="K2991" s="35">
        <v>43781</v>
      </c>
      <c r="L2991">
        <v>4259.01</v>
      </c>
      <c r="M2991">
        <v>4259.01</v>
      </c>
      <c r="N2991">
        <v>0</v>
      </c>
      <c r="O2991">
        <v>3833.11</v>
      </c>
      <c r="P2991">
        <v>0</v>
      </c>
      <c r="Q2991">
        <v>319.43</v>
      </c>
      <c r="R2991">
        <v>319.43</v>
      </c>
      <c r="S2991">
        <v>0</v>
      </c>
    </row>
    <row r="2992" spans="1:19" x14ac:dyDescent="0.25">
      <c r="A2992">
        <v>4</v>
      </c>
      <c r="B2992">
        <v>4332</v>
      </c>
      <c r="C2992" s="34" t="s">
        <v>3736</v>
      </c>
      <c r="D2992" s="34" t="s">
        <v>13</v>
      </c>
      <c r="E2992" s="34" t="s">
        <v>9</v>
      </c>
      <c r="F2992" s="34" t="s">
        <v>6200</v>
      </c>
      <c r="G2992" s="34" t="s">
        <v>2929</v>
      </c>
      <c r="H2992" s="34" t="s">
        <v>107</v>
      </c>
      <c r="I2992">
        <v>0</v>
      </c>
      <c r="J2992" s="34" t="s">
        <v>6969</v>
      </c>
      <c r="K2992" s="35">
        <v>43864</v>
      </c>
      <c r="L2992">
        <v>5088</v>
      </c>
      <c r="M2992">
        <v>5088</v>
      </c>
      <c r="N2992">
        <v>0</v>
      </c>
      <c r="O2992">
        <v>4579.2</v>
      </c>
      <c r="P2992">
        <v>0</v>
      </c>
      <c r="Q2992">
        <v>381.6</v>
      </c>
      <c r="R2992">
        <v>381.6</v>
      </c>
      <c r="S2992">
        <v>0</v>
      </c>
    </row>
    <row r="2993" spans="1:19" x14ac:dyDescent="0.25">
      <c r="A2993">
        <v>4</v>
      </c>
      <c r="B2993">
        <v>4332</v>
      </c>
      <c r="C2993" s="34" t="s">
        <v>3736</v>
      </c>
      <c r="D2993" s="34" t="s">
        <v>357</v>
      </c>
      <c r="E2993" s="34" t="s">
        <v>147</v>
      </c>
      <c r="F2993" s="34" t="s">
        <v>6201</v>
      </c>
      <c r="G2993" s="34" t="s">
        <v>358</v>
      </c>
      <c r="H2993" s="34" t="s">
        <v>107</v>
      </c>
      <c r="I2993">
        <v>0</v>
      </c>
      <c r="J2993" s="34" t="s">
        <v>6969</v>
      </c>
      <c r="K2993" s="35">
        <v>43265</v>
      </c>
      <c r="L2993">
        <v>3715.08</v>
      </c>
      <c r="M2993">
        <v>3715.08</v>
      </c>
      <c r="N2993">
        <v>0</v>
      </c>
      <c r="O2993">
        <v>3343.57</v>
      </c>
      <c r="P2993">
        <v>0</v>
      </c>
      <c r="Q2993">
        <v>278.63</v>
      </c>
      <c r="R2993">
        <v>278.63</v>
      </c>
      <c r="S2993">
        <v>0</v>
      </c>
    </row>
    <row r="2994" spans="1:19" x14ac:dyDescent="0.25">
      <c r="A2994">
        <v>4</v>
      </c>
      <c r="B2994">
        <v>4332</v>
      </c>
      <c r="C2994" s="34" t="s">
        <v>3736</v>
      </c>
      <c r="D2994" s="34" t="s">
        <v>52</v>
      </c>
      <c r="E2994" s="34" t="s">
        <v>21</v>
      </c>
      <c r="F2994" s="34" t="s">
        <v>6202</v>
      </c>
      <c r="G2994" s="34" t="s">
        <v>3473</v>
      </c>
      <c r="H2994" s="34" t="s">
        <v>104</v>
      </c>
      <c r="I2994">
        <v>0.03</v>
      </c>
      <c r="J2994" s="34" t="s">
        <v>6969</v>
      </c>
      <c r="K2994" s="35">
        <v>43864</v>
      </c>
      <c r="L2994">
        <v>39525.629999999997</v>
      </c>
      <c r="M2994">
        <v>39525.629999999997</v>
      </c>
      <c r="N2994">
        <v>0</v>
      </c>
      <c r="O2994">
        <v>35573.07</v>
      </c>
      <c r="P2994">
        <v>0</v>
      </c>
      <c r="Q2994">
        <v>2964.42</v>
      </c>
      <c r="R2994">
        <v>2964.42</v>
      </c>
      <c r="S2994">
        <v>0</v>
      </c>
    </row>
    <row r="2995" spans="1:19" x14ac:dyDescent="0.25">
      <c r="A2995">
        <v>4</v>
      </c>
      <c r="B2995">
        <v>4332</v>
      </c>
      <c r="C2995" s="34" t="s">
        <v>3736</v>
      </c>
      <c r="D2995" s="34" t="s">
        <v>2633</v>
      </c>
      <c r="E2995" s="34" t="s">
        <v>69</v>
      </c>
      <c r="F2995" s="34" t="s">
        <v>6203</v>
      </c>
      <c r="G2995" s="34" t="s">
        <v>3070</v>
      </c>
      <c r="H2995" s="34" t="s">
        <v>124</v>
      </c>
      <c r="I2995">
        <v>0</v>
      </c>
      <c r="J2995" s="34" t="s">
        <v>6969</v>
      </c>
      <c r="K2995" s="35">
        <v>43852</v>
      </c>
      <c r="L2995">
        <v>37224.269999999997</v>
      </c>
      <c r="M2995">
        <v>37224.269999999997</v>
      </c>
      <c r="N2995">
        <v>0</v>
      </c>
      <c r="O2995">
        <v>33501.839999999997</v>
      </c>
      <c r="P2995">
        <v>0</v>
      </c>
      <c r="Q2995">
        <v>2791.82</v>
      </c>
      <c r="R2995">
        <v>2791.82</v>
      </c>
      <c r="S2995">
        <v>0</v>
      </c>
    </row>
    <row r="2996" spans="1:19" x14ac:dyDescent="0.25">
      <c r="A2996">
        <v>4</v>
      </c>
      <c r="B2996">
        <v>4332</v>
      </c>
      <c r="C2996" s="34" t="s">
        <v>3736</v>
      </c>
      <c r="D2996" s="34" t="s">
        <v>62</v>
      </c>
      <c r="E2996" s="34" t="s">
        <v>60</v>
      </c>
      <c r="F2996" s="34" t="s">
        <v>6204</v>
      </c>
      <c r="G2996" s="34" t="s">
        <v>2971</v>
      </c>
      <c r="H2996" s="34" t="s">
        <v>86</v>
      </c>
      <c r="I2996">
        <v>1</v>
      </c>
      <c r="J2996" s="34" t="s">
        <v>6969</v>
      </c>
      <c r="K2996" s="35">
        <v>43853</v>
      </c>
      <c r="L2996">
        <v>194105.58</v>
      </c>
      <c r="M2996">
        <v>194105.58</v>
      </c>
      <c r="N2996">
        <v>0</v>
      </c>
      <c r="O2996">
        <v>174695.02</v>
      </c>
      <c r="P2996">
        <v>0</v>
      </c>
      <c r="Q2996">
        <v>14557.92</v>
      </c>
      <c r="R2996">
        <v>14557.92</v>
      </c>
      <c r="S2996">
        <v>0</v>
      </c>
    </row>
    <row r="2997" spans="1:19" x14ac:dyDescent="0.25">
      <c r="A2997">
        <v>4</v>
      </c>
      <c r="B2997">
        <v>4332</v>
      </c>
      <c r="C2997" s="34" t="s">
        <v>3736</v>
      </c>
      <c r="D2997" s="34" t="s">
        <v>2033</v>
      </c>
      <c r="E2997" s="34" t="s">
        <v>60</v>
      </c>
      <c r="F2997" s="34" t="s">
        <v>6205</v>
      </c>
      <c r="G2997" s="34" t="s">
        <v>2887</v>
      </c>
      <c r="H2997" s="34" t="s">
        <v>100</v>
      </c>
      <c r="I2997">
        <v>1</v>
      </c>
      <c r="J2997" s="34" t="s">
        <v>6969</v>
      </c>
      <c r="K2997" s="35">
        <v>43851</v>
      </c>
      <c r="L2997">
        <v>52464.56</v>
      </c>
      <c r="M2997">
        <v>52464.56</v>
      </c>
      <c r="N2997">
        <v>0</v>
      </c>
      <c r="O2997">
        <v>47218.1</v>
      </c>
      <c r="P2997">
        <v>0</v>
      </c>
      <c r="Q2997">
        <v>3934.8500000000004</v>
      </c>
      <c r="R2997">
        <v>3934.84</v>
      </c>
      <c r="S2997">
        <v>0.01</v>
      </c>
    </row>
    <row r="2998" spans="1:19" x14ac:dyDescent="0.25">
      <c r="A2998">
        <v>4</v>
      </c>
      <c r="B2998">
        <v>4332</v>
      </c>
      <c r="C2998" s="34" t="s">
        <v>3736</v>
      </c>
      <c r="D2998" s="34" t="s">
        <v>2316</v>
      </c>
      <c r="E2998" s="34" t="s">
        <v>60</v>
      </c>
      <c r="F2998" s="34" t="s">
        <v>6206</v>
      </c>
      <c r="G2998" s="34" t="s">
        <v>2928</v>
      </c>
      <c r="H2998" s="34" t="s">
        <v>107</v>
      </c>
      <c r="I2998">
        <v>0.4</v>
      </c>
      <c r="J2998" s="34" t="s">
        <v>6969</v>
      </c>
      <c r="K2998" s="35">
        <v>43851</v>
      </c>
      <c r="L2998">
        <v>11007.42</v>
      </c>
      <c r="M2998">
        <v>11007.42</v>
      </c>
      <c r="N2998">
        <v>0</v>
      </c>
      <c r="O2998">
        <v>9906.68</v>
      </c>
      <c r="P2998">
        <v>0</v>
      </c>
      <c r="Q2998">
        <v>825.56</v>
      </c>
      <c r="R2998">
        <v>825.56</v>
      </c>
      <c r="S2998">
        <v>0</v>
      </c>
    </row>
    <row r="2999" spans="1:19" x14ac:dyDescent="0.25">
      <c r="A2999">
        <v>4</v>
      </c>
      <c r="B2999">
        <v>4332</v>
      </c>
      <c r="C2999" s="34" t="s">
        <v>3736</v>
      </c>
      <c r="D2999" s="34" t="s">
        <v>653</v>
      </c>
      <c r="E2999" s="34" t="s">
        <v>147</v>
      </c>
      <c r="F2999" s="34" t="s">
        <v>6207</v>
      </c>
      <c r="G2999" s="34" t="s">
        <v>3041</v>
      </c>
      <c r="H2999" s="34" t="s">
        <v>107</v>
      </c>
      <c r="I2999">
        <v>1</v>
      </c>
      <c r="J2999" s="34" t="s">
        <v>6969</v>
      </c>
      <c r="K2999" s="35">
        <v>43861</v>
      </c>
      <c r="L2999">
        <v>3491.67</v>
      </c>
      <c r="M2999">
        <v>3491.67</v>
      </c>
      <c r="N2999">
        <v>0</v>
      </c>
      <c r="O2999">
        <v>3142.5</v>
      </c>
      <c r="P2999">
        <v>0</v>
      </c>
      <c r="Q2999">
        <v>261.88</v>
      </c>
      <c r="R2999">
        <v>261.88</v>
      </c>
      <c r="S2999">
        <v>0</v>
      </c>
    </row>
    <row r="3000" spans="1:19" x14ac:dyDescent="0.25">
      <c r="A3000">
        <v>4</v>
      </c>
      <c r="B3000">
        <v>4332</v>
      </c>
      <c r="C3000" s="34" t="s">
        <v>3736</v>
      </c>
      <c r="D3000" s="34" t="s">
        <v>795</v>
      </c>
      <c r="E3000" s="34" t="s">
        <v>60</v>
      </c>
      <c r="F3000" s="34" t="s">
        <v>6208</v>
      </c>
      <c r="G3000" s="34" t="s">
        <v>3101</v>
      </c>
      <c r="H3000" s="34" t="s">
        <v>86</v>
      </c>
      <c r="I3000">
        <v>0.45</v>
      </c>
      <c r="J3000" s="34" t="s">
        <v>6969</v>
      </c>
      <c r="K3000" s="35">
        <v>48092</v>
      </c>
      <c r="L3000">
        <v>209934</v>
      </c>
      <c r="M3000">
        <v>536584.49</v>
      </c>
      <c r="N3000">
        <v>326650.49</v>
      </c>
      <c r="O3000">
        <v>482926.04</v>
      </c>
      <c r="P3000">
        <v>293985.44</v>
      </c>
      <c r="Q3000">
        <v>15745.05</v>
      </c>
      <c r="R3000">
        <v>15745.05</v>
      </c>
      <c r="S3000">
        <v>0</v>
      </c>
    </row>
    <row r="3001" spans="1:19" x14ac:dyDescent="0.25">
      <c r="A3001">
        <v>4</v>
      </c>
      <c r="B3001">
        <v>4332</v>
      </c>
      <c r="C3001" s="34" t="s">
        <v>3736</v>
      </c>
      <c r="D3001" s="34" t="s">
        <v>174</v>
      </c>
      <c r="E3001" s="34" t="s">
        <v>9</v>
      </c>
      <c r="F3001" s="34" t="s">
        <v>7898</v>
      </c>
      <c r="G3001" s="34" t="s">
        <v>7899</v>
      </c>
      <c r="H3001" s="34" t="s">
        <v>100</v>
      </c>
      <c r="I3001">
        <v>0.8</v>
      </c>
      <c r="J3001" s="34" t="s">
        <v>6969</v>
      </c>
      <c r="K3001" s="35">
        <v>48092</v>
      </c>
      <c r="L3001">
        <v>20761.400000000001</v>
      </c>
      <c r="M3001">
        <v>20761.400000000001</v>
      </c>
      <c r="N3001">
        <v>0</v>
      </c>
      <c r="O3001">
        <v>18685.259999999998</v>
      </c>
      <c r="P3001">
        <v>0</v>
      </c>
      <c r="Q3001">
        <v>1557.11</v>
      </c>
      <c r="R3001">
        <v>1557.11</v>
      </c>
      <c r="S3001">
        <v>0</v>
      </c>
    </row>
    <row r="3002" spans="1:19" x14ac:dyDescent="0.25">
      <c r="A3002">
        <v>4</v>
      </c>
      <c r="B3002">
        <v>4332</v>
      </c>
      <c r="C3002" s="34" t="s">
        <v>3736</v>
      </c>
      <c r="D3002" s="34" t="s">
        <v>50</v>
      </c>
      <c r="E3002" s="34" t="s">
        <v>48</v>
      </c>
      <c r="F3002" s="34" t="s">
        <v>7900</v>
      </c>
      <c r="G3002" s="34" t="s">
        <v>7901</v>
      </c>
      <c r="H3002" s="34" t="s">
        <v>86</v>
      </c>
      <c r="I3002">
        <v>1</v>
      </c>
      <c r="J3002" s="34" t="s">
        <v>6969</v>
      </c>
      <c r="K3002" s="35">
        <v>43979</v>
      </c>
      <c r="L3002">
        <v>118786.73</v>
      </c>
      <c r="M3002">
        <v>118786.73</v>
      </c>
      <c r="N3002">
        <v>0</v>
      </c>
      <c r="O3002">
        <v>118786.73</v>
      </c>
      <c r="P3002">
        <v>0</v>
      </c>
      <c r="Q3002">
        <v>0</v>
      </c>
      <c r="R3002">
        <v>0</v>
      </c>
      <c r="S3002">
        <v>0</v>
      </c>
    </row>
    <row r="3003" spans="1:19" x14ac:dyDescent="0.25">
      <c r="A3003">
        <v>4</v>
      </c>
      <c r="B3003">
        <v>4332</v>
      </c>
      <c r="C3003" s="34" t="s">
        <v>3736</v>
      </c>
      <c r="D3003" s="34" t="s">
        <v>1685</v>
      </c>
      <c r="E3003" s="34" t="s">
        <v>131</v>
      </c>
      <c r="F3003" s="34" t="s">
        <v>7902</v>
      </c>
      <c r="G3003" s="34" t="s">
        <v>7903</v>
      </c>
      <c r="H3003" s="34" t="s">
        <v>86</v>
      </c>
      <c r="I3003">
        <v>1</v>
      </c>
      <c r="J3003" s="34" t="s">
        <v>6969</v>
      </c>
      <c r="K3003" s="35">
        <v>43587</v>
      </c>
      <c r="L3003">
        <v>85338.19</v>
      </c>
      <c r="M3003">
        <v>85338.19</v>
      </c>
      <c r="N3003">
        <v>0</v>
      </c>
      <c r="O3003">
        <v>85338.19</v>
      </c>
      <c r="P3003">
        <v>0</v>
      </c>
      <c r="Q3003">
        <v>0</v>
      </c>
      <c r="R3003">
        <v>0</v>
      </c>
      <c r="S3003">
        <v>0</v>
      </c>
    </row>
    <row r="3004" spans="1:19" x14ac:dyDescent="0.25">
      <c r="A3004">
        <v>4</v>
      </c>
      <c r="B3004">
        <v>4332</v>
      </c>
      <c r="C3004" s="34" t="s">
        <v>3736</v>
      </c>
      <c r="D3004" s="34" t="s">
        <v>293</v>
      </c>
      <c r="E3004" s="34" t="s">
        <v>238</v>
      </c>
      <c r="F3004" s="34" t="s">
        <v>6209</v>
      </c>
      <c r="G3004" s="34" t="s">
        <v>294</v>
      </c>
      <c r="H3004" s="34" t="s">
        <v>124</v>
      </c>
      <c r="I3004">
        <v>0</v>
      </c>
      <c r="J3004" s="34" t="s">
        <v>6969</v>
      </c>
      <c r="K3004" s="35">
        <v>43265</v>
      </c>
      <c r="L3004">
        <v>18696.34</v>
      </c>
      <c r="M3004">
        <v>18696.34</v>
      </c>
      <c r="N3004">
        <v>0</v>
      </c>
      <c r="O3004">
        <v>16826.71</v>
      </c>
      <c r="P3004">
        <v>0</v>
      </c>
      <c r="Q3004">
        <v>1402.23</v>
      </c>
      <c r="R3004">
        <v>1402.23</v>
      </c>
      <c r="S3004">
        <v>0</v>
      </c>
    </row>
    <row r="3005" spans="1:19" x14ac:dyDescent="0.25">
      <c r="A3005">
        <v>4</v>
      </c>
      <c r="B3005">
        <v>4332</v>
      </c>
      <c r="C3005" s="34" t="s">
        <v>3736</v>
      </c>
      <c r="D3005" s="34" t="s">
        <v>3079</v>
      </c>
      <c r="E3005" s="34" t="s">
        <v>21</v>
      </c>
      <c r="F3005" s="34" t="s">
        <v>6210</v>
      </c>
      <c r="G3005" s="34" t="s">
        <v>3080</v>
      </c>
      <c r="H3005" s="34" t="s">
        <v>107</v>
      </c>
      <c r="I3005">
        <v>0.3</v>
      </c>
      <c r="J3005" s="34" t="s">
        <v>6969</v>
      </c>
      <c r="K3005" s="35">
        <v>43962</v>
      </c>
      <c r="L3005">
        <v>18925</v>
      </c>
      <c r="M3005">
        <v>18925</v>
      </c>
      <c r="N3005">
        <v>0</v>
      </c>
      <c r="O3005">
        <v>17032.5</v>
      </c>
      <c r="P3005">
        <v>0</v>
      </c>
      <c r="Q3005">
        <v>1419.38</v>
      </c>
      <c r="R3005">
        <v>1419.38</v>
      </c>
      <c r="S3005">
        <v>0</v>
      </c>
    </row>
    <row r="3006" spans="1:19" x14ac:dyDescent="0.25">
      <c r="A3006">
        <v>4</v>
      </c>
      <c r="B3006">
        <v>4332</v>
      </c>
      <c r="C3006" s="34" t="s">
        <v>3736</v>
      </c>
      <c r="D3006" s="34" t="s">
        <v>90</v>
      </c>
      <c r="E3006" s="34" t="s">
        <v>9</v>
      </c>
      <c r="F3006" s="34" t="s">
        <v>6211</v>
      </c>
      <c r="G3006" s="34" t="s">
        <v>2792</v>
      </c>
      <c r="H3006" s="34" t="s">
        <v>107</v>
      </c>
      <c r="I3006">
        <v>1</v>
      </c>
      <c r="J3006" s="34" t="s">
        <v>6969</v>
      </c>
      <c r="K3006" s="35">
        <v>43587</v>
      </c>
      <c r="L3006">
        <v>17982.14</v>
      </c>
      <c r="M3006">
        <v>17982.14</v>
      </c>
      <c r="N3006">
        <v>0</v>
      </c>
      <c r="O3006">
        <v>16183.93</v>
      </c>
      <c r="P3006">
        <v>0</v>
      </c>
      <c r="Q3006">
        <v>1348.66</v>
      </c>
      <c r="R3006">
        <v>1348.66</v>
      </c>
      <c r="S3006">
        <v>0</v>
      </c>
    </row>
    <row r="3007" spans="1:19" x14ac:dyDescent="0.25">
      <c r="A3007">
        <v>4</v>
      </c>
      <c r="B3007">
        <v>4332</v>
      </c>
      <c r="C3007" s="34" t="s">
        <v>3736</v>
      </c>
      <c r="D3007" s="34" t="s">
        <v>1045</v>
      </c>
      <c r="E3007" s="34" t="s">
        <v>21</v>
      </c>
      <c r="F3007" s="34" t="s">
        <v>6212</v>
      </c>
      <c r="G3007" s="34" t="s">
        <v>3257</v>
      </c>
      <c r="H3007" s="34" t="s">
        <v>124</v>
      </c>
      <c r="I3007">
        <v>0.3</v>
      </c>
      <c r="J3007" s="34" t="s">
        <v>6969</v>
      </c>
      <c r="K3007" s="35">
        <v>43864</v>
      </c>
      <c r="L3007">
        <v>13694.4</v>
      </c>
      <c r="M3007">
        <v>13694.4</v>
      </c>
      <c r="N3007">
        <v>0</v>
      </c>
      <c r="O3007">
        <v>12324.96</v>
      </c>
      <c r="P3007">
        <v>0</v>
      </c>
      <c r="Q3007">
        <v>1027.08</v>
      </c>
      <c r="R3007">
        <v>1027.08</v>
      </c>
      <c r="S3007">
        <v>0</v>
      </c>
    </row>
    <row r="3008" spans="1:19" x14ac:dyDescent="0.25">
      <c r="A3008">
        <v>4</v>
      </c>
      <c r="B3008">
        <v>4332</v>
      </c>
      <c r="C3008" s="34" t="s">
        <v>3736</v>
      </c>
      <c r="D3008" s="34" t="s">
        <v>668</v>
      </c>
      <c r="E3008" s="34" t="s">
        <v>93</v>
      </c>
      <c r="F3008" s="34" t="s">
        <v>6213</v>
      </c>
      <c r="G3008" s="34" t="s">
        <v>2843</v>
      </c>
      <c r="H3008" s="34" t="s">
        <v>107</v>
      </c>
      <c r="I3008">
        <v>0</v>
      </c>
      <c r="J3008" s="34" t="s">
        <v>6969</v>
      </c>
      <c r="K3008" s="35">
        <v>44013</v>
      </c>
      <c r="L3008">
        <v>22080.720000000001</v>
      </c>
      <c r="M3008">
        <v>21830.720000000001</v>
      </c>
      <c r="N3008">
        <v>-250</v>
      </c>
      <c r="O3008">
        <v>19647.650000000001</v>
      </c>
      <c r="P3008">
        <v>-225</v>
      </c>
      <c r="Q3008">
        <v>1656.05</v>
      </c>
      <c r="R3008">
        <v>1656.05</v>
      </c>
      <c r="S3008">
        <v>0</v>
      </c>
    </row>
    <row r="3009" spans="1:19" x14ac:dyDescent="0.25">
      <c r="A3009">
        <v>4</v>
      </c>
      <c r="B3009">
        <v>4332</v>
      </c>
      <c r="C3009" s="34" t="s">
        <v>3736</v>
      </c>
      <c r="D3009" s="34" t="s">
        <v>2181</v>
      </c>
      <c r="E3009" s="34" t="s">
        <v>60</v>
      </c>
      <c r="F3009" s="34" t="s">
        <v>6214</v>
      </c>
      <c r="G3009" s="34" t="s">
        <v>3010</v>
      </c>
      <c r="H3009" s="34" t="s">
        <v>107</v>
      </c>
      <c r="I3009">
        <v>0.1</v>
      </c>
      <c r="J3009" s="34" t="s">
        <v>6969</v>
      </c>
      <c r="K3009" s="35">
        <v>43781</v>
      </c>
      <c r="L3009">
        <v>4434.8599999999997</v>
      </c>
      <c r="M3009">
        <v>4434.8599999999997</v>
      </c>
      <c r="N3009">
        <v>0</v>
      </c>
      <c r="O3009">
        <v>3991.37</v>
      </c>
      <c r="P3009">
        <v>0</v>
      </c>
      <c r="Q3009">
        <v>332.62</v>
      </c>
      <c r="R3009">
        <v>332.61</v>
      </c>
      <c r="S3009">
        <v>0.01</v>
      </c>
    </row>
    <row r="3010" spans="1:19" x14ac:dyDescent="0.25">
      <c r="A3010">
        <v>4</v>
      </c>
      <c r="B3010">
        <v>4332</v>
      </c>
      <c r="C3010" s="34" t="s">
        <v>3736</v>
      </c>
      <c r="D3010" s="34" t="s">
        <v>3034</v>
      </c>
      <c r="E3010" s="34" t="s">
        <v>9</v>
      </c>
      <c r="F3010" s="34" t="s">
        <v>6215</v>
      </c>
      <c r="G3010" s="34" t="s">
        <v>3035</v>
      </c>
      <c r="H3010" s="34" t="s">
        <v>100</v>
      </c>
      <c r="I3010">
        <v>1</v>
      </c>
      <c r="J3010" s="34" t="s">
        <v>6969</v>
      </c>
      <c r="K3010" s="35">
        <v>43864</v>
      </c>
      <c r="L3010">
        <v>62928</v>
      </c>
      <c r="M3010">
        <v>62928</v>
      </c>
      <c r="N3010">
        <v>0</v>
      </c>
      <c r="O3010">
        <v>56635.199999999997</v>
      </c>
      <c r="P3010">
        <v>0</v>
      </c>
      <c r="Q3010">
        <v>4719.6000000000004</v>
      </c>
      <c r="R3010">
        <v>4719.6000000000004</v>
      </c>
      <c r="S3010">
        <v>0</v>
      </c>
    </row>
    <row r="3011" spans="1:19" x14ac:dyDescent="0.25">
      <c r="A3011">
        <v>4</v>
      </c>
      <c r="B3011">
        <v>4332</v>
      </c>
      <c r="C3011" s="34" t="s">
        <v>3736</v>
      </c>
      <c r="D3011" s="34" t="s">
        <v>305</v>
      </c>
      <c r="E3011" s="34" t="s">
        <v>82</v>
      </c>
      <c r="F3011" s="34" t="s">
        <v>7904</v>
      </c>
      <c r="G3011" s="34" t="s">
        <v>7905</v>
      </c>
      <c r="H3011" s="34" t="s">
        <v>86</v>
      </c>
      <c r="I3011">
        <v>1</v>
      </c>
      <c r="J3011" s="34" t="s">
        <v>6969</v>
      </c>
      <c r="K3011" s="35">
        <v>43265</v>
      </c>
      <c r="L3011">
        <v>12245</v>
      </c>
      <c r="M3011">
        <v>12245</v>
      </c>
      <c r="N3011">
        <v>0</v>
      </c>
      <c r="O3011">
        <v>12245</v>
      </c>
      <c r="P3011">
        <v>0</v>
      </c>
      <c r="Q3011">
        <v>0</v>
      </c>
      <c r="R3011">
        <v>0</v>
      </c>
      <c r="S3011">
        <v>0</v>
      </c>
    </row>
    <row r="3012" spans="1:19" x14ac:dyDescent="0.25">
      <c r="A3012">
        <v>4</v>
      </c>
      <c r="B3012">
        <v>4332</v>
      </c>
      <c r="C3012" s="34" t="s">
        <v>3736</v>
      </c>
      <c r="D3012" s="34" t="s">
        <v>1496</v>
      </c>
      <c r="E3012" s="34" t="s">
        <v>9</v>
      </c>
      <c r="F3012" s="34" t="s">
        <v>6216</v>
      </c>
      <c r="G3012" s="34" t="s">
        <v>3335</v>
      </c>
      <c r="H3012" s="34" t="s">
        <v>100</v>
      </c>
      <c r="I3012">
        <v>1</v>
      </c>
      <c r="J3012" s="34" t="s">
        <v>6969</v>
      </c>
      <c r="K3012" s="35">
        <v>43781</v>
      </c>
      <c r="L3012">
        <v>13878.22</v>
      </c>
      <c r="M3012">
        <v>13878.22</v>
      </c>
      <c r="N3012">
        <v>0</v>
      </c>
      <c r="O3012">
        <v>12490.4</v>
      </c>
      <c r="P3012">
        <v>0</v>
      </c>
      <c r="Q3012">
        <v>1040.8699999999999</v>
      </c>
      <c r="R3012">
        <v>1040.8699999999999</v>
      </c>
      <c r="S3012">
        <v>0</v>
      </c>
    </row>
    <row r="3013" spans="1:19" x14ac:dyDescent="0.25">
      <c r="A3013">
        <v>4</v>
      </c>
      <c r="B3013">
        <v>4332</v>
      </c>
      <c r="C3013" s="34" t="s">
        <v>3736</v>
      </c>
      <c r="D3013" s="34" t="s">
        <v>567</v>
      </c>
      <c r="E3013" s="34" t="s">
        <v>421</v>
      </c>
      <c r="F3013" s="34" t="s">
        <v>6217</v>
      </c>
      <c r="G3013" s="34" t="s">
        <v>2877</v>
      </c>
      <c r="H3013" s="34" t="s">
        <v>107</v>
      </c>
      <c r="I3013">
        <v>1</v>
      </c>
      <c r="J3013" s="34" t="s">
        <v>6969</v>
      </c>
      <c r="K3013" s="35">
        <v>43781</v>
      </c>
      <c r="L3013">
        <v>7274.9</v>
      </c>
      <c r="M3013">
        <v>7274.9</v>
      </c>
      <c r="N3013">
        <v>0</v>
      </c>
      <c r="O3013">
        <v>6547.41</v>
      </c>
      <c r="P3013">
        <v>0</v>
      </c>
      <c r="Q3013">
        <v>545.62</v>
      </c>
      <c r="R3013">
        <v>545.62</v>
      </c>
      <c r="S3013">
        <v>0</v>
      </c>
    </row>
    <row r="3014" spans="1:19" x14ac:dyDescent="0.25">
      <c r="A3014">
        <v>4</v>
      </c>
      <c r="B3014">
        <v>4332</v>
      </c>
      <c r="C3014" s="34" t="s">
        <v>3736</v>
      </c>
      <c r="D3014" s="34" t="s">
        <v>2633</v>
      </c>
      <c r="E3014" s="34" t="s">
        <v>69</v>
      </c>
      <c r="F3014" s="34" t="s">
        <v>6218</v>
      </c>
      <c r="G3014" s="34" t="s">
        <v>3000</v>
      </c>
      <c r="H3014" s="34" t="s">
        <v>107</v>
      </c>
      <c r="I3014">
        <v>0</v>
      </c>
      <c r="J3014" s="34" t="s">
        <v>6969</v>
      </c>
      <c r="K3014" s="35">
        <v>43852</v>
      </c>
      <c r="L3014">
        <v>5000</v>
      </c>
      <c r="M3014">
        <v>5000</v>
      </c>
      <c r="N3014">
        <v>0</v>
      </c>
      <c r="O3014">
        <v>4500</v>
      </c>
      <c r="P3014">
        <v>0</v>
      </c>
      <c r="Q3014">
        <v>375</v>
      </c>
      <c r="R3014">
        <v>375</v>
      </c>
      <c r="S3014">
        <v>0</v>
      </c>
    </row>
    <row r="3015" spans="1:19" x14ac:dyDescent="0.25">
      <c r="A3015">
        <v>4</v>
      </c>
      <c r="B3015">
        <v>4332</v>
      </c>
      <c r="C3015" s="34" t="s">
        <v>3736</v>
      </c>
      <c r="D3015" s="34" t="s">
        <v>2342</v>
      </c>
      <c r="E3015" s="34" t="s">
        <v>152</v>
      </c>
      <c r="F3015" s="34" t="s">
        <v>6219</v>
      </c>
      <c r="G3015" s="34" t="s">
        <v>2852</v>
      </c>
      <c r="H3015" s="34" t="s">
        <v>149</v>
      </c>
      <c r="I3015">
        <v>1</v>
      </c>
      <c r="J3015" s="34" t="s">
        <v>6969</v>
      </c>
      <c r="K3015" s="35">
        <v>43587</v>
      </c>
      <c r="L3015">
        <v>7723.17</v>
      </c>
      <c r="M3015">
        <v>7723.17</v>
      </c>
      <c r="N3015">
        <v>0</v>
      </c>
      <c r="O3015">
        <v>6950.85</v>
      </c>
      <c r="P3015">
        <v>0</v>
      </c>
      <c r="Q3015">
        <v>579.24</v>
      </c>
      <c r="R3015">
        <v>579.24</v>
      </c>
      <c r="S3015">
        <v>0</v>
      </c>
    </row>
    <row r="3016" spans="1:19" x14ac:dyDescent="0.25">
      <c r="A3016">
        <v>4</v>
      </c>
      <c r="B3016">
        <v>4332</v>
      </c>
      <c r="C3016" s="34" t="s">
        <v>3736</v>
      </c>
      <c r="D3016" s="34" t="s">
        <v>984</v>
      </c>
      <c r="E3016" s="34" t="s">
        <v>25</v>
      </c>
      <c r="F3016" s="34" t="s">
        <v>6220</v>
      </c>
      <c r="G3016" s="34" t="s">
        <v>2892</v>
      </c>
      <c r="H3016" s="34" t="s">
        <v>124</v>
      </c>
      <c r="I3016">
        <v>1</v>
      </c>
      <c r="J3016" s="34" t="s">
        <v>6969</v>
      </c>
      <c r="K3016" s="35">
        <v>43781</v>
      </c>
      <c r="L3016">
        <v>6937.52</v>
      </c>
      <c r="M3016">
        <v>6937.52</v>
      </c>
      <c r="N3016">
        <v>0</v>
      </c>
      <c r="O3016">
        <v>6243.77</v>
      </c>
      <c r="P3016">
        <v>0</v>
      </c>
      <c r="Q3016">
        <v>520.30999999999995</v>
      </c>
      <c r="R3016">
        <v>520.30999999999995</v>
      </c>
      <c r="S3016">
        <v>0</v>
      </c>
    </row>
    <row r="3017" spans="1:19" x14ac:dyDescent="0.25">
      <c r="A3017">
        <v>4</v>
      </c>
      <c r="B3017">
        <v>4332</v>
      </c>
      <c r="C3017" s="34" t="s">
        <v>3736</v>
      </c>
      <c r="D3017" s="34" t="s">
        <v>2633</v>
      </c>
      <c r="E3017" s="34" t="s">
        <v>69</v>
      </c>
      <c r="F3017" s="34" t="s">
        <v>6221</v>
      </c>
      <c r="G3017" s="34" t="s">
        <v>2933</v>
      </c>
      <c r="H3017" s="34" t="s">
        <v>107</v>
      </c>
      <c r="I3017">
        <v>0</v>
      </c>
      <c r="J3017" s="34" t="s">
        <v>6969</v>
      </c>
      <c r="K3017" s="35">
        <v>43852</v>
      </c>
      <c r="L3017">
        <v>43974.26</v>
      </c>
      <c r="M3017">
        <v>43974.26</v>
      </c>
      <c r="N3017">
        <v>0</v>
      </c>
      <c r="O3017">
        <v>39576.83</v>
      </c>
      <c r="P3017">
        <v>0</v>
      </c>
      <c r="Q3017">
        <v>3298.07</v>
      </c>
      <c r="R3017">
        <v>3298.07</v>
      </c>
      <c r="S3017">
        <v>0</v>
      </c>
    </row>
    <row r="3018" spans="1:19" x14ac:dyDescent="0.25">
      <c r="A3018">
        <v>4</v>
      </c>
      <c r="B3018">
        <v>4332</v>
      </c>
      <c r="C3018" s="34" t="s">
        <v>3736</v>
      </c>
      <c r="D3018" s="34" t="s">
        <v>78</v>
      </c>
      <c r="E3018" s="34" t="s">
        <v>76</v>
      </c>
      <c r="F3018" s="34" t="s">
        <v>6222</v>
      </c>
      <c r="G3018" s="34" t="s">
        <v>3266</v>
      </c>
      <c r="H3018" s="34" t="s">
        <v>107</v>
      </c>
      <c r="I3018">
        <v>0</v>
      </c>
      <c r="J3018" s="34" t="s">
        <v>6969</v>
      </c>
      <c r="K3018" s="35">
        <v>43899</v>
      </c>
      <c r="L3018">
        <v>8174.79</v>
      </c>
      <c r="M3018">
        <v>8174.79</v>
      </c>
      <c r="N3018">
        <v>0</v>
      </c>
      <c r="O3018">
        <v>7357.31</v>
      </c>
      <c r="P3018">
        <v>0</v>
      </c>
      <c r="Q3018">
        <v>613.11</v>
      </c>
      <c r="R3018">
        <v>613.11</v>
      </c>
      <c r="S3018">
        <v>0</v>
      </c>
    </row>
    <row r="3019" spans="1:19" x14ac:dyDescent="0.25">
      <c r="A3019">
        <v>4</v>
      </c>
      <c r="B3019">
        <v>4332</v>
      </c>
      <c r="C3019" s="34" t="s">
        <v>3736</v>
      </c>
      <c r="D3019" s="34" t="s">
        <v>279</v>
      </c>
      <c r="E3019" s="34" t="s">
        <v>9</v>
      </c>
      <c r="F3019" s="34" t="s">
        <v>7906</v>
      </c>
      <c r="G3019" s="34" t="s">
        <v>7907</v>
      </c>
      <c r="H3019" s="34" t="s">
        <v>86</v>
      </c>
      <c r="I3019">
        <v>1</v>
      </c>
      <c r="J3019" s="34" t="s">
        <v>6969</v>
      </c>
      <c r="K3019" s="35">
        <v>43851</v>
      </c>
      <c r="L3019">
        <v>9602.85</v>
      </c>
      <c r="M3019">
        <v>9602.85</v>
      </c>
      <c r="N3019">
        <v>0</v>
      </c>
      <c r="O3019">
        <v>9602.85</v>
      </c>
      <c r="P3019">
        <v>0</v>
      </c>
      <c r="Q3019">
        <v>0</v>
      </c>
      <c r="R3019">
        <v>0</v>
      </c>
      <c r="S3019">
        <v>0</v>
      </c>
    </row>
    <row r="3020" spans="1:19" x14ac:dyDescent="0.25">
      <c r="A3020">
        <v>4</v>
      </c>
      <c r="B3020">
        <v>4332</v>
      </c>
      <c r="C3020" s="34" t="s">
        <v>3736</v>
      </c>
      <c r="D3020" s="34" t="s">
        <v>1132</v>
      </c>
      <c r="E3020" s="34" t="s">
        <v>93</v>
      </c>
      <c r="F3020" s="34" t="s">
        <v>6223</v>
      </c>
      <c r="G3020" s="34" t="s">
        <v>2873</v>
      </c>
      <c r="H3020" s="34" t="s">
        <v>86</v>
      </c>
      <c r="I3020">
        <v>1</v>
      </c>
      <c r="J3020" s="34" t="s">
        <v>6969</v>
      </c>
      <c r="K3020" s="35">
        <v>48092</v>
      </c>
      <c r="L3020">
        <v>364311</v>
      </c>
      <c r="M3020">
        <v>364311</v>
      </c>
      <c r="N3020">
        <v>0</v>
      </c>
      <c r="O3020">
        <v>327879.90000000002</v>
      </c>
      <c r="P3020">
        <v>0</v>
      </c>
      <c r="Q3020">
        <v>27323.33</v>
      </c>
      <c r="R3020">
        <v>27323.33</v>
      </c>
      <c r="S3020">
        <v>0</v>
      </c>
    </row>
    <row r="3021" spans="1:19" x14ac:dyDescent="0.25">
      <c r="A3021">
        <v>4</v>
      </c>
      <c r="B3021">
        <v>4332</v>
      </c>
      <c r="C3021" s="34" t="s">
        <v>3736</v>
      </c>
      <c r="D3021" s="34" t="s">
        <v>1313</v>
      </c>
      <c r="E3021" s="34" t="s">
        <v>152</v>
      </c>
      <c r="F3021" s="34" t="s">
        <v>6224</v>
      </c>
      <c r="G3021" s="34" t="s">
        <v>1317</v>
      </c>
      <c r="H3021" s="34" t="s">
        <v>86</v>
      </c>
      <c r="I3021">
        <v>1</v>
      </c>
      <c r="J3021" s="34" t="s">
        <v>6969</v>
      </c>
      <c r="K3021" s="35">
        <v>43356</v>
      </c>
      <c r="L3021">
        <v>47390.01</v>
      </c>
      <c r="M3021">
        <v>47390.01</v>
      </c>
      <c r="N3021">
        <v>0</v>
      </c>
      <c r="O3021">
        <v>42651.01</v>
      </c>
      <c r="P3021">
        <v>0</v>
      </c>
      <c r="Q3021">
        <v>3554.25</v>
      </c>
      <c r="R3021">
        <v>3554.25</v>
      </c>
      <c r="S3021">
        <v>0</v>
      </c>
    </row>
    <row r="3022" spans="1:19" x14ac:dyDescent="0.25">
      <c r="A3022">
        <v>4</v>
      </c>
      <c r="B3022">
        <v>4332</v>
      </c>
      <c r="C3022" s="34" t="s">
        <v>3736</v>
      </c>
      <c r="D3022" s="34" t="s">
        <v>2948</v>
      </c>
      <c r="E3022" s="34" t="s">
        <v>9</v>
      </c>
      <c r="F3022" s="34" t="s">
        <v>6225</v>
      </c>
      <c r="G3022" s="34" t="s">
        <v>2949</v>
      </c>
      <c r="H3022" s="34" t="s">
        <v>100</v>
      </c>
      <c r="I3022">
        <v>1</v>
      </c>
      <c r="J3022" s="34" t="s">
        <v>6969</v>
      </c>
      <c r="K3022" s="35">
        <v>43851</v>
      </c>
      <c r="L3022">
        <v>34556.74</v>
      </c>
      <c r="M3022">
        <v>34556.74</v>
      </c>
      <c r="N3022">
        <v>0</v>
      </c>
      <c r="O3022">
        <v>31101.07</v>
      </c>
      <c r="P3022">
        <v>0</v>
      </c>
      <c r="Q3022">
        <v>2591.7600000000002</v>
      </c>
      <c r="R3022">
        <v>2591.7600000000002</v>
      </c>
      <c r="S3022">
        <v>0</v>
      </c>
    </row>
    <row r="3023" spans="1:19" x14ac:dyDescent="0.25">
      <c r="A3023">
        <v>4</v>
      </c>
      <c r="B3023">
        <v>4332</v>
      </c>
      <c r="C3023" s="34" t="s">
        <v>3736</v>
      </c>
      <c r="D3023" s="34" t="s">
        <v>90</v>
      </c>
      <c r="E3023" s="34" t="s">
        <v>9</v>
      </c>
      <c r="F3023" s="34" t="s">
        <v>6226</v>
      </c>
      <c r="G3023" s="34" t="s">
        <v>3350</v>
      </c>
      <c r="H3023" s="34" t="s">
        <v>86</v>
      </c>
      <c r="I3023">
        <v>1</v>
      </c>
      <c r="J3023" s="34" t="s">
        <v>6969</v>
      </c>
      <c r="K3023" s="35">
        <v>48092</v>
      </c>
      <c r="L3023">
        <v>244050.54</v>
      </c>
      <c r="M3023">
        <v>244050.54</v>
      </c>
      <c r="N3023">
        <v>0</v>
      </c>
      <c r="O3023">
        <v>219645.49</v>
      </c>
      <c r="P3023">
        <v>0</v>
      </c>
      <c r="Q3023">
        <v>18303.79</v>
      </c>
      <c r="R3023">
        <v>18303.79</v>
      </c>
      <c r="S3023">
        <v>0</v>
      </c>
    </row>
    <row r="3024" spans="1:19" x14ac:dyDescent="0.25">
      <c r="A3024">
        <v>4</v>
      </c>
      <c r="B3024">
        <v>4332</v>
      </c>
      <c r="C3024" s="34" t="s">
        <v>3736</v>
      </c>
      <c r="D3024" s="34" t="s">
        <v>13</v>
      </c>
      <c r="E3024" s="34" t="s">
        <v>9</v>
      </c>
      <c r="F3024" s="34" t="s">
        <v>6227</v>
      </c>
      <c r="G3024" s="34" t="s">
        <v>3023</v>
      </c>
      <c r="H3024" s="34" t="s">
        <v>107</v>
      </c>
      <c r="I3024">
        <v>0</v>
      </c>
      <c r="J3024" s="34" t="s">
        <v>6969</v>
      </c>
      <c r="K3024" s="35">
        <v>43864</v>
      </c>
      <c r="L3024">
        <v>26569.91</v>
      </c>
      <c r="M3024">
        <v>26569.91</v>
      </c>
      <c r="N3024">
        <v>0</v>
      </c>
      <c r="O3024">
        <v>23912.92</v>
      </c>
      <c r="P3024">
        <v>0</v>
      </c>
      <c r="Q3024">
        <v>1992.74</v>
      </c>
      <c r="R3024">
        <v>1992.74</v>
      </c>
      <c r="S3024">
        <v>0</v>
      </c>
    </row>
    <row r="3025" spans="1:19" x14ac:dyDescent="0.25">
      <c r="A3025">
        <v>4</v>
      </c>
      <c r="B3025">
        <v>4332</v>
      </c>
      <c r="C3025" s="34" t="s">
        <v>3736</v>
      </c>
      <c r="D3025" s="34" t="s">
        <v>90</v>
      </c>
      <c r="E3025" s="34" t="s">
        <v>9</v>
      </c>
      <c r="F3025" s="34" t="s">
        <v>6228</v>
      </c>
      <c r="G3025" s="34" t="s">
        <v>2791</v>
      </c>
      <c r="H3025" s="34" t="s">
        <v>86</v>
      </c>
      <c r="I3025">
        <v>1</v>
      </c>
      <c r="J3025" s="34" t="s">
        <v>6969</v>
      </c>
      <c r="K3025" s="35">
        <v>43587</v>
      </c>
      <c r="L3025">
        <v>96438.8</v>
      </c>
      <c r="M3025">
        <v>96438.8</v>
      </c>
      <c r="N3025">
        <v>0</v>
      </c>
      <c r="O3025">
        <v>86794.92</v>
      </c>
      <c r="P3025">
        <v>0</v>
      </c>
      <c r="Q3025">
        <v>7232.91</v>
      </c>
      <c r="R3025">
        <v>7232.91</v>
      </c>
      <c r="S3025">
        <v>0</v>
      </c>
    </row>
    <row r="3026" spans="1:19" x14ac:dyDescent="0.25">
      <c r="A3026">
        <v>4</v>
      </c>
      <c r="B3026">
        <v>4332</v>
      </c>
      <c r="C3026" s="34" t="s">
        <v>3736</v>
      </c>
      <c r="D3026" s="34" t="s">
        <v>2752</v>
      </c>
      <c r="E3026" s="34" t="s">
        <v>9</v>
      </c>
      <c r="F3026" s="34" t="s">
        <v>7908</v>
      </c>
      <c r="G3026" s="34" t="s">
        <v>7909</v>
      </c>
      <c r="H3026" s="34" t="s">
        <v>86</v>
      </c>
      <c r="I3026">
        <v>1</v>
      </c>
      <c r="J3026" s="34" t="s">
        <v>6969</v>
      </c>
      <c r="K3026" s="35">
        <v>43851</v>
      </c>
      <c r="L3026">
        <v>6462.41</v>
      </c>
      <c r="M3026">
        <v>6462.41</v>
      </c>
      <c r="N3026">
        <v>0</v>
      </c>
      <c r="O3026">
        <v>6462.41</v>
      </c>
      <c r="P3026">
        <v>0</v>
      </c>
      <c r="Q3026">
        <v>0</v>
      </c>
      <c r="R3026">
        <v>0</v>
      </c>
      <c r="S3026">
        <v>0</v>
      </c>
    </row>
    <row r="3027" spans="1:19" x14ac:dyDescent="0.25">
      <c r="A3027">
        <v>4</v>
      </c>
      <c r="B3027">
        <v>4332</v>
      </c>
      <c r="C3027" s="34" t="s">
        <v>3736</v>
      </c>
      <c r="D3027" s="34" t="s">
        <v>2316</v>
      </c>
      <c r="E3027" s="34" t="s">
        <v>60</v>
      </c>
      <c r="F3027" s="34" t="s">
        <v>6229</v>
      </c>
      <c r="G3027" s="34" t="s">
        <v>3029</v>
      </c>
      <c r="H3027" s="34" t="s">
        <v>107</v>
      </c>
      <c r="I3027">
        <v>0</v>
      </c>
      <c r="J3027" s="34" t="s">
        <v>6969</v>
      </c>
      <c r="K3027" s="35">
        <v>43851</v>
      </c>
      <c r="L3027">
        <v>11255.11</v>
      </c>
      <c r="M3027">
        <v>11255.11</v>
      </c>
      <c r="N3027">
        <v>0</v>
      </c>
      <c r="O3027">
        <v>10129.6</v>
      </c>
      <c r="P3027">
        <v>0</v>
      </c>
      <c r="Q3027">
        <v>844.13</v>
      </c>
      <c r="R3027">
        <v>844.13</v>
      </c>
      <c r="S3027">
        <v>0</v>
      </c>
    </row>
    <row r="3028" spans="1:19" x14ac:dyDescent="0.25">
      <c r="A3028">
        <v>4</v>
      </c>
      <c r="B3028">
        <v>4332</v>
      </c>
      <c r="C3028" s="34" t="s">
        <v>3736</v>
      </c>
      <c r="D3028" s="34" t="s">
        <v>65</v>
      </c>
      <c r="E3028" s="34" t="s">
        <v>48</v>
      </c>
      <c r="F3028" s="34" t="s">
        <v>6230</v>
      </c>
      <c r="G3028" s="34" t="s">
        <v>7910</v>
      </c>
      <c r="H3028" s="34" t="s">
        <v>149</v>
      </c>
      <c r="I3028">
        <v>0</v>
      </c>
      <c r="J3028" s="34" t="s">
        <v>6969</v>
      </c>
      <c r="K3028" s="35">
        <v>43864</v>
      </c>
      <c r="L3028">
        <v>59575</v>
      </c>
      <c r="M3028">
        <v>59575</v>
      </c>
      <c r="N3028">
        <v>0</v>
      </c>
      <c r="O3028">
        <v>53617.5</v>
      </c>
      <c r="P3028">
        <v>0</v>
      </c>
      <c r="Q3028">
        <v>4468.13</v>
      </c>
      <c r="R3028">
        <v>4468.13</v>
      </c>
      <c r="S3028">
        <v>0</v>
      </c>
    </row>
    <row r="3029" spans="1:19" x14ac:dyDescent="0.25">
      <c r="A3029">
        <v>4</v>
      </c>
      <c r="B3029">
        <v>4332</v>
      </c>
      <c r="C3029" s="34" t="s">
        <v>3736</v>
      </c>
      <c r="D3029" s="34" t="s">
        <v>284</v>
      </c>
      <c r="E3029" s="34" t="s">
        <v>37</v>
      </c>
      <c r="F3029" s="34" t="s">
        <v>6231</v>
      </c>
      <c r="G3029" s="34" t="s">
        <v>3181</v>
      </c>
      <c r="H3029" s="34" t="s">
        <v>100</v>
      </c>
      <c r="I3029">
        <v>1</v>
      </c>
      <c r="J3029" s="34" t="s">
        <v>6969</v>
      </c>
      <c r="K3029" s="35">
        <v>43861</v>
      </c>
      <c r="L3029">
        <v>22154.25</v>
      </c>
      <c r="M3029">
        <v>22154.25</v>
      </c>
      <c r="N3029">
        <v>0</v>
      </c>
      <c r="O3029">
        <v>19938.830000000002</v>
      </c>
      <c r="P3029">
        <v>0</v>
      </c>
      <c r="Q3029">
        <v>1661.57</v>
      </c>
      <c r="R3029">
        <v>1661.57</v>
      </c>
      <c r="S3029">
        <v>0</v>
      </c>
    </row>
    <row r="3030" spans="1:19" x14ac:dyDescent="0.25">
      <c r="A3030">
        <v>4</v>
      </c>
      <c r="B3030">
        <v>4332</v>
      </c>
      <c r="C3030" s="34" t="s">
        <v>3736</v>
      </c>
      <c r="D3030" s="34" t="s">
        <v>90</v>
      </c>
      <c r="E3030" s="34" t="s">
        <v>9</v>
      </c>
      <c r="F3030" s="34" t="s">
        <v>6232</v>
      </c>
      <c r="G3030" s="34" t="s">
        <v>2893</v>
      </c>
      <c r="H3030" s="34" t="s">
        <v>104</v>
      </c>
      <c r="I3030">
        <v>1</v>
      </c>
      <c r="J3030" s="34" t="s">
        <v>6969</v>
      </c>
      <c r="K3030" s="35">
        <v>43781</v>
      </c>
      <c r="L3030">
        <v>34255.99</v>
      </c>
      <c r="M3030">
        <v>34255.99</v>
      </c>
      <c r="N3030">
        <v>0</v>
      </c>
      <c r="O3030">
        <v>30830.39</v>
      </c>
      <c r="P3030">
        <v>0</v>
      </c>
      <c r="Q3030">
        <v>2569.1999999999998</v>
      </c>
      <c r="R3030">
        <v>2569.1999999999998</v>
      </c>
      <c r="S3030">
        <v>0</v>
      </c>
    </row>
    <row r="3031" spans="1:19" x14ac:dyDescent="0.25">
      <c r="A3031">
        <v>4</v>
      </c>
      <c r="B3031">
        <v>4332</v>
      </c>
      <c r="C3031" s="34" t="s">
        <v>3736</v>
      </c>
      <c r="D3031" s="34" t="s">
        <v>24</v>
      </c>
      <c r="E3031" s="34" t="s">
        <v>25</v>
      </c>
      <c r="F3031" s="34" t="s">
        <v>6233</v>
      </c>
      <c r="G3031" s="34" t="s">
        <v>3262</v>
      </c>
      <c r="H3031" s="34" t="s">
        <v>104</v>
      </c>
      <c r="I3031">
        <v>1</v>
      </c>
      <c r="J3031" s="34" t="s">
        <v>6969</v>
      </c>
      <c r="K3031" s="35">
        <v>43781</v>
      </c>
      <c r="L3031">
        <v>6014.82</v>
      </c>
      <c r="M3031">
        <v>6014.82</v>
      </c>
      <c r="N3031">
        <v>0</v>
      </c>
      <c r="O3031">
        <v>5413.34</v>
      </c>
      <c r="P3031">
        <v>0</v>
      </c>
      <c r="Q3031">
        <v>451.11</v>
      </c>
      <c r="R3031">
        <v>451.11</v>
      </c>
      <c r="S3031">
        <v>0</v>
      </c>
    </row>
    <row r="3032" spans="1:19" x14ac:dyDescent="0.25">
      <c r="A3032">
        <v>4</v>
      </c>
      <c r="B3032">
        <v>4332</v>
      </c>
      <c r="C3032" s="34" t="s">
        <v>3736</v>
      </c>
      <c r="D3032" s="34" t="s">
        <v>13</v>
      </c>
      <c r="E3032" s="34" t="s">
        <v>9</v>
      </c>
      <c r="F3032" s="34" t="s">
        <v>6234</v>
      </c>
      <c r="G3032" s="34" t="s">
        <v>2979</v>
      </c>
      <c r="H3032" s="34" t="s">
        <v>107</v>
      </c>
      <c r="I3032">
        <v>0</v>
      </c>
      <c r="J3032" s="34" t="s">
        <v>6969</v>
      </c>
      <c r="K3032" s="35">
        <v>43864</v>
      </c>
      <c r="L3032">
        <v>41600</v>
      </c>
      <c r="M3032">
        <v>41600</v>
      </c>
      <c r="N3032">
        <v>0</v>
      </c>
      <c r="O3032">
        <v>37440</v>
      </c>
      <c r="P3032">
        <v>0</v>
      </c>
      <c r="Q3032">
        <v>3120</v>
      </c>
      <c r="R3032">
        <v>3120</v>
      </c>
      <c r="S3032">
        <v>0</v>
      </c>
    </row>
    <row r="3033" spans="1:19" x14ac:dyDescent="0.25">
      <c r="A3033">
        <v>4</v>
      </c>
      <c r="B3033">
        <v>4332</v>
      </c>
      <c r="C3033" s="34" t="s">
        <v>3736</v>
      </c>
      <c r="D3033" s="34" t="s">
        <v>90</v>
      </c>
      <c r="E3033" s="34" t="s">
        <v>9</v>
      </c>
      <c r="F3033" s="34" t="s">
        <v>6235</v>
      </c>
      <c r="G3033" s="34" t="s">
        <v>2964</v>
      </c>
      <c r="H3033" s="34" t="s">
        <v>107</v>
      </c>
      <c r="I3033">
        <v>0.75</v>
      </c>
      <c r="J3033" s="34" t="s">
        <v>6969</v>
      </c>
      <c r="K3033" s="35">
        <v>43864</v>
      </c>
      <c r="L3033">
        <v>21968.240000000002</v>
      </c>
      <c r="M3033">
        <v>21968.240000000002</v>
      </c>
      <c r="N3033">
        <v>0</v>
      </c>
      <c r="O3033">
        <v>19771.419999999998</v>
      </c>
      <c r="P3033">
        <v>0</v>
      </c>
      <c r="Q3033">
        <v>1647.62</v>
      </c>
      <c r="R3033">
        <v>1647.62</v>
      </c>
      <c r="S3033">
        <v>0</v>
      </c>
    </row>
    <row r="3034" spans="1:19" x14ac:dyDescent="0.25">
      <c r="A3034">
        <v>4</v>
      </c>
      <c r="B3034">
        <v>4332</v>
      </c>
      <c r="C3034" s="34" t="s">
        <v>3736</v>
      </c>
      <c r="D3034" s="34" t="s">
        <v>759</v>
      </c>
      <c r="E3034" s="34" t="s">
        <v>9</v>
      </c>
      <c r="F3034" s="34" t="s">
        <v>7911</v>
      </c>
      <c r="G3034" s="34" t="s">
        <v>141</v>
      </c>
      <c r="H3034" s="34" t="s">
        <v>86</v>
      </c>
      <c r="I3034">
        <v>1</v>
      </c>
      <c r="J3034" s="34" t="s">
        <v>6969</v>
      </c>
      <c r="K3034" s="35">
        <v>43781</v>
      </c>
      <c r="L3034">
        <v>49773.77</v>
      </c>
      <c r="M3034">
        <v>49773.77</v>
      </c>
      <c r="N3034">
        <v>0</v>
      </c>
      <c r="O3034">
        <v>49773.77</v>
      </c>
      <c r="P3034">
        <v>0</v>
      </c>
      <c r="Q3034">
        <v>0</v>
      </c>
      <c r="R3034">
        <v>0</v>
      </c>
      <c r="S3034">
        <v>0</v>
      </c>
    </row>
    <row r="3035" spans="1:19" x14ac:dyDescent="0.25">
      <c r="A3035">
        <v>4</v>
      </c>
      <c r="B3035">
        <v>4332</v>
      </c>
      <c r="C3035" s="34" t="s">
        <v>3736</v>
      </c>
      <c r="D3035" s="34" t="s">
        <v>747</v>
      </c>
      <c r="E3035" s="34" t="s">
        <v>48</v>
      </c>
      <c r="F3035" s="34" t="s">
        <v>6236</v>
      </c>
      <c r="G3035" s="34" t="s">
        <v>2992</v>
      </c>
      <c r="H3035" s="34" t="s">
        <v>124</v>
      </c>
      <c r="I3035">
        <v>1</v>
      </c>
      <c r="J3035" s="34" t="s">
        <v>6969</v>
      </c>
      <c r="K3035" s="35">
        <v>48092</v>
      </c>
      <c r="L3035">
        <v>597738</v>
      </c>
      <c r="M3035">
        <v>597738</v>
      </c>
      <c r="N3035">
        <v>0</v>
      </c>
      <c r="O3035">
        <v>537964.19999999995</v>
      </c>
      <c r="P3035">
        <v>0</v>
      </c>
      <c r="Q3035">
        <v>0</v>
      </c>
      <c r="R3035">
        <v>0</v>
      </c>
      <c r="S3035">
        <v>0</v>
      </c>
    </row>
    <row r="3036" spans="1:19" x14ac:dyDescent="0.25">
      <c r="A3036">
        <v>4</v>
      </c>
      <c r="B3036">
        <v>4332</v>
      </c>
      <c r="C3036" s="34" t="s">
        <v>3736</v>
      </c>
      <c r="D3036" s="34" t="s">
        <v>1707</v>
      </c>
      <c r="E3036" s="34" t="s">
        <v>404</v>
      </c>
      <c r="F3036" s="34" t="s">
        <v>6237</v>
      </c>
      <c r="G3036" s="34" t="s">
        <v>3147</v>
      </c>
      <c r="H3036" s="34" t="s">
        <v>107</v>
      </c>
      <c r="I3036">
        <v>1</v>
      </c>
      <c r="J3036" s="34" t="s">
        <v>6969</v>
      </c>
      <c r="K3036" s="35">
        <v>43781</v>
      </c>
      <c r="L3036">
        <v>20983.38</v>
      </c>
      <c r="M3036">
        <v>20983.38</v>
      </c>
      <c r="N3036">
        <v>0</v>
      </c>
      <c r="O3036">
        <v>18885.04</v>
      </c>
      <c r="P3036">
        <v>0</v>
      </c>
      <c r="Q3036">
        <v>1573.76</v>
      </c>
      <c r="R3036">
        <v>1573.75</v>
      </c>
      <c r="S3036">
        <v>0.01</v>
      </c>
    </row>
    <row r="3037" spans="1:19" x14ac:dyDescent="0.25">
      <c r="A3037">
        <v>4</v>
      </c>
      <c r="B3037">
        <v>4332</v>
      </c>
      <c r="C3037" s="34" t="s">
        <v>3736</v>
      </c>
      <c r="D3037" s="34" t="s">
        <v>2123</v>
      </c>
      <c r="E3037" s="34" t="s">
        <v>76</v>
      </c>
      <c r="F3037" s="34" t="s">
        <v>6238</v>
      </c>
      <c r="G3037" s="34" t="s">
        <v>2939</v>
      </c>
      <c r="H3037" s="34" t="s">
        <v>107</v>
      </c>
      <c r="I3037">
        <v>0</v>
      </c>
      <c r="J3037" s="34" t="s">
        <v>6969</v>
      </c>
      <c r="K3037" s="35">
        <v>43959</v>
      </c>
      <c r="L3037">
        <v>4961.16</v>
      </c>
      <c r="M3037">
        <v>4961.16</v>
      </c>
      <c r="N3037">
        <v>0</v>
      </c>
      <c r="O3037">
        <v>4465.04</v>
      </c>
      <c r="P3037">
        <v>0</v>
      </c>
      <c r="Q3037">
        <v>372.09</v>
      </c>
      <c r="R3037">
        <v>372.09</v>
      </c>
      <c r="S3037">
        <v>0</v>
      </c>
    </row>
    <row r="3038" spans="1:19" x14ac:dyDescent="0.25">
      <c r="A3038">
        <v>4</v>
      </c>
      <c r="B3038">
        <v>4332</v>
      </c>
      <c r="C3038" s="34" t="s">
        <v>3736</v>
      </c>
      <c r="D3038" s="34" t="s">
        <v>1639</v>
      </c>
      <c r="E3038" s="34" t="s">
        <v>152</v>
      </c>
      <c r="F3038" s="34" t="s">
        <v>6239</v>
      </c>
      <c r="G3038" s="34" t="s">
        <v>3322</v>
      </c>
      <c r="H3038" s="34" t="s">
        <v>100</v>
      </c>
      <c r="I3038">
        <v>1</v>
      </c>
      <c r="J3038" s="34" t="s">
        <v>6969</v>
      </c>
      <c r="K3038" s="35">
        <v>43882</v>
      </c>
      <c r="L3038">
        <v>11136.07</v>
      </c>
      <c r="M3038">
        <v>11136.07</v>
      </c>
      <c r="N3038">
        <v>0</v>
      </c>
      <c r="O3038">
        <v>10022.459999999999</v>
      </c>
      <c r="P3038">
        <v>0</v>
      </c>
      <c r="Q3038">
        <v>835.21</v>
      </c>
      <c r="R3038">
        <v>835.21</v>
      </c>
      <c r="S3038">
        <v>0</v>
      </c>
    </row>
    <row r="3039" spans="1:19" x14ac:dyDescent="0.25">
      <c r="A3039">
        <v>4</v>
      </c>
      <c r="B3039">
        <v>4332</v>
      </c>
      <c r="C3039" s="34" t="s">
        <v>3736</v>
      </c>
      <c r="D3039" s="34" t="s">
        <v>734</v>
      </c>
      <c r="E3039" s="34" t="s">
        <v>313</v>
      </c>
      <c r="F3039" s="34" t="s">
        <v>6240</v>
      </c>
      <c r="G3039" s="34" t="s">
        <v>3091</v>
      </c>
      <c r="H3039" s="34" t="s">
        <v>107</v>
      </c>
      <c r="I3039">
        <v>0</v>
      </c>
      <c r="J3039" s="34" t="s">
        <v>6969</v>
      </c>
      <c r="K3039" s="35">
        <v>43761</v>
      </c>
      <c r="L3039">
        <v>87026.89</v>
      </c>
      <c r="M3039">
        <v>87026.89</v>
      </c>
      <c r="N3039">
        <v>0</v>
      </c>
      <c r="O3039">
        <v>78324.2</v>
      </c>
      <c r="P3039">
        <v>0</v>
      </c>
      <c r="Q3039">
        <v>6527.02</v>
      </c>
      <c r="R3039">
        <v>6527.02</v>
      </c>
      <c r="S3039">
        <v>0</v>
      </c>
    </row>
    <row r="3040" spans="1:19" x14ac:dyDescent="0.25">
      <c r="A3040">
        <v>4</v>
      </c>
      <c r="B3040">
        <v>4332</v>
      </c>
      <c r="C3040" s="34" t="s">
        <v>3736</v>
      </c>
      <c r="D3040" s="34" t="s">
        <v>795</v>
      </c>
      <c r="E3040" s="34" t="s">
        <v>60</v>
      </c>
      <c r="F3040" s="34" t="s">
        <v>6241</v>
      </c>
      <c r="G3040" s="34" t="s">
        <v>3089</v>
      </c>
      <c r="H3040" s="34" t="s">
        <v>86</v>
      </c>
      <c r="I3040">
        <v>1</v>
      </c>
      <c r="J3040" s="34" t="s">
        <v>6969</v>
      </c>
      <c r="K3040" s="35">
        <v>43864</v>
      </c>
      <c r="L3040">
        <v>104849.06</v>
      </c>
      <c r="M3040">
        <v>104849.06</v>
      </c>
      <c r="N3040">
        <v>0</v>
      </c>
      <c r="O3040">
        <v>94364.15</v>
      </c>
      <c r="P3040">
        <v>0</v>
      </c>
      <c r="Q3040">
        <v>7863.68</v>
      </c>
      <c r="R3040">
        <v>7863.68</v>
      </c>
      <c r="S3040">
        <v>0</v>
      </c>
    </row>
    <row r="3041" spans="1:19" x14ac:dyDescent="0.25">
      <c r="A3041">
        <v>4</v>
      </c>
      <c r="B3041">
        <v>4332</v>
      </c>
      <c r="C3041" s="34" t="s">
        <v>3736</v>
      </c>
      <c r="D3041" s="34" t="s">
        <v>13</v>
      </c>
      <c r="E3041" s="34" t="s">
        <v>9</v>
      </c>
      <c r="F3041" s="34" t="s">
        <v>6242</v>
      </c>
      <c r="G3041" s="34" t="s">
        <v>2896</v>
      </c>
      <c r="H3041" s="34" t="s">
        <v>107</v>
      </c>
      <c r="I3041">
        <v>0</v>
      </c>
      <c r="J3041" s="34" t="s">
        <v>6969</v>
      </c>
      <c r="K3041" s="35">
        <v>43864</v>
      </c>
      <c r="L3041">
        <v>9583.08</v>
      </c>
      <c r="M3041">
        <v>9583.08</v>
      </c>
      <c r="N3041">
        <v>0</v>
      </c>
      <c r="O3041">
        <v>8624.77</v>
      </c>
      <c r="P3041">
        <v>0</v>
      </c>
      <c r="Q3041">
        <v>718.73</v>
      </c>
      <c r="R3041">
        <v>718.73</v>
      </c>
      <c r="S3041">
        <v>0</v>
      </c>
    </row>
    <row r="3042" spans="1:19" x14ac:dyDescent="0.25">
      <c r="A3042">
        <v>4</v>
      </c>
      <c r="B3042">
        <v>4332</v>
      </c>
      <c r="C3042" s="34" t="s">
        <v>3736</v>
      </c>
      <c r="D3042" s="34" t="s">
        <v>2808</v>
      </c>
      <c r="E3042" s="34" t="s">
        <v>9</v>
      </c>
      <c r="F3042" s="34" t="s">
        <v>6243</v>
      </c>
      <c r="G3042" s="34" t="s">
        <v>3116</v>
      </c>
      <c r="H3042" s="34" t="s">
        <v>100</v>
      </c>
      <c r="I3042">
        <v>1</v>
      </c>
      <c r="J3042" s="34" t="s">
        <v>6969</v>
      </c>
      <c r="K3042" s="35">
        <v>48092</v>
      </c>
      <c r="L3042">
        <v>464700</v>
      </c>
      <c r="M3042">
        <v>464700</v>
      </c>
      <c r="N3042">
        <v>0</v>
      </c>
      <c r="O3042">
        <v>418230</v>
      </c>
      <c r="P3042">
        <v>0</v>
      </c>
      <c r="Q3042">
        <v>34852.5</v>
      </c>
      <c r="R3042">
        <v>34852.5</v>
      </c>
      <c r="S3042">
        <v>0</v>
      </c>
    </row>
    <row r="3043" spans="1:19" x14ac:dyDescent="0.25">
      <c r="A3043">
        <v>4</v>
      </c>
      <c r="B3043">
        <v>4332</v>
      </c>
      <c r="C3043" s="34" t="s">
        <v>3736</v>
      </c>
      <c r="D3043" s="34" t="s">
        <v>101</v>
      </c>
      <c r="E3043" s="34" t="s">
        <v>102</v>
      </c>
      <c r="F3043" s="34" t="s">
        <v>6244</v>
      </c>
      <c r="G3043" s="34" t="s">
        <v>325</v>
      </c>
      <c r="H3043" s="34" t="s">
        <v>107</v>
      </c>
      <c r="I3043">
        <v>0.1</v>
      </c>
      <c r="J3043" s="34" t="s">
        <v>6969</v>
      </c>
      <c r="K3043" s="35">
        <v>48092</v>
      </c>
      <c r="L3043">
        <v>143064.07</v>
      </c>
      <c r="M3043">
        <v>143064.07</v>
      </c>
      <c r="N3043">
        <v>0</v>
      </c>
      <c r="O3043">
        <v>128757.67</v>
      </c>
      <c r="P3043">
        <v>0</v>
      </c>
      <c r="Q3043">
        <v>3041.42</v>
      </c>
      <c r="R3043">
        <v>3041.42</v>
      </c>
      <c r="S3043">
        <v>0</v>
      </c>
    </row>
    <row r="3044" spans="1:19" x14ac:dyDescent="0.25">
      <c r="A3044">
        <v>4</v>
      </c>
      <c r="B3044">
        <v>4332</v>
      </c>
      <c r="C3044" s="34" t="s">
        <v>3736</v>
      </c>
      <c r="D3044" s="34" t="s">
        <v>65</v>
      </c>
      <c r="E3044" s="34" t="s">
        <v>48</v>
      </c>
      <c r="F3044" s="34" t="s">
        <v>6245</v>
      </c>
      <c r="G3044" s="34" t="s">
        <v>66</v>
      </c>
      <c r="H3044" s="34" t="s">
        <v>67</v>
      </c>
      <c r="I3044">
        <v>0.23</v>
      </c>
      <c r="J3044" s="34" t="s">
        <v>6970</v>
      </c>
      <c r="K3044" s="35">
        <v>48092</v>
      </c>
      <c r="L3044">
        <v>720825.5</v>
      </c>
      <c r="M3044">
        <v>720825.5</v>
      </c>
      <c r="N3044">
        <v>0</v>
      </c>
      <c r="O3044">
        <v>540619.5</v>
      </c>
      <c r="P3044">
        <v>0</v>
      </c>
      <c r="Q3044">
        <v>97946.402499999997</v>
      </c>
      <c r="R3044">
        <v>0</v>
      </c>
      <c r="S3044">
        <v>97946.402499999997</v>
      </c>
    </row>
    <row r="3045" spans="1:19" x14ac:dyDescent="0.25">
      <c r="A3045">
        <v>4</v>
      </c>
      <c r="B3045">
        <v>4332</v>
      </c>
      <c r="C3045" s="34" t="s">
        <v>3736</v>
      </c>
      <c r="D3045" s="34" t="s">
        <v>273</v>
      </c>
      <c r="E3045" s="34" t="s">
        <v>131</v>
      </c>
      <c r="F3045" s="34" t="s">
        <v>7912</v>
      </c>
      <c r="G3045" s="34" t="s">
        <v>7913</v>
      </c>
      <c r="H3045" s="34" t="s">
        <v>86</v>
      </c>
      <c r="I3045">
        <v>1</v>
      </c>
      <c r="J3045" s="34" t="s">
        <v>6969</v>
      </c>
      <c r="K3045" s="35">
        <v>43567</v>
      </c>
      <c r="L3045">
        <v>32617.37</v>
      </c>
      <c r="M3045">
        <v>32617.37</v>
      </c>
      <c r="N3045">
        <v>0</v>
      </c>
      <c r="O3045">
        <v>32617.37</v>
      </c>
      <c r="P3045">
        <v>0</v>
      </c>
      <c r="Q3045">
        <v>0</v>
      </c>
      <c r="R3045">
        <v>0</v>
      </c>
      <c r="S3045">
        <v>0</v>
      </c>
    </row>
    <row r="3046" spans="1:19" x14ac:dyDescent="0.25">
      <c r="A3046">
        <v>4</v>
      </c>
      <c r="B3046">
        <v>4332</v>
      </c>
      <c r="C3046" s="34" t="s">
        <v>3736</v>
      </c>
      <c r="D3046" s="34" t="s">
        <v>1282</v>
      </c>
      <c r="E3046" s="34" t="s">
        <v>9</v>
      </c>
      <c r="F3046" s="34" t="s">
        <v>6246</v>
      </c>
      <c r="G3046" s="34" t="s">
        <v>3167</v>
      </c>
      <c r="H3046" s="34" t="s">
        <v>100</v>
      </c>
      <c r="I3046">
        <v>0.35</v>
      </c>
      <c r="J3046" s="34" t="s">
        <v>6969</v>
      </c>
      <c r="K3046" s="35">
        <v>48092</v>
      </c>
      <c r="L3046">
        <v>565810</v>
      </c>
      <c r="M3046">
        <v>565810</v>
      </c>
      <c r="N3046">
        <v>0</v>
      </c>
      <c r="O3046">
        <v>509229</v>
      </c>
      <c r="P3046">
        <v>0</v>
      </c>
      <c r="Q3046">
        <v>0</v>
      </c>
      <c r="R3046">
        <v>0</v>
      </c>
      <c r="S3046">
        <v>0</v>
      </c>
    </row>
    <row r="3047" spans="1:19" x14ac:dyDescent="0.25">
      <c r="A3047">
        <v>4</v>
      </c>
      <c r="B3047">
        <v>4332</v>
      </c>
      <c r="C3047" s="34" t="s">
        <v>3736</v>
      </c>
      <c r="D3047" s="34" t="s">
        <v>2541</v>
      </c>
      <c r="E3047" s="34" t="s">
        <v>9</v>
      </c>
      <c r="F3047" s="34" t="s">
        <v>7914</v>
      </c>
      <c r="G3047" s="34" t="s">
        <v>7915</v>
      </c>
      <c r="H3047" s="34" t="s">
        <v>86</v>
      </c>
      <c r="I3047">
        <v>1</v>
      </c>
      <c r="J3047" s="34" t="s">
        <v>6969</v>
      </c>
      <c r="K3047" s="35">
        <v>43781</v>
      </c>
      <c r="L3047">
        <v>10374.370000000001</v>
      </c>
      <c r="M3047">
        <v>10374.370000000001</v>
      </c>
      <c r="N3047">
        <v>0</v>
      </c>
      <c r="O3047">
        <v>10374.370000000001</v>
      </c>
      <c r="P3047">
        <v>0</v>
      </c>
      <c r="Q3047">
        <v>0</v>
      </c>
      <c r="R3047">
        <v>0</v>
      </c>
      <c r="S3047">
        <v>0</v>
      </c>
    </row>
    <row r="3048" spans="1:19" x14ac:dyDescent="0.25">
      <c r="A3048">
        <v>4</v>
      </c>
      <c r="B3048">
        <v>4332</v>
      </c>
      <c r="C3048" s="34" t="s">
        <v>3736</v>
      </c>
      <c r="D3048" s="34" t="s">
        <v>75</v>
      </c>
      <c r="E3048" s="34" t="s">
        <v>76</v>
      </c>
      <c r="F3048" s="34" t="s">
        <v>6247</v>
      </c>
      <c r="G3048" s="34" t="s">
        <v>2973</v>
      </c>
      <c r="H3048" s="34" t="s">
        <v>107</v>
      </c>
      <c r="I3048">
        <v>0</v>
      </c>
      <c r="J3048" s="34" t="s">
        <v>6969</v>
      </c>
      <c r="K3048" s="35">
        <v>43760</v>
      </c>
      <c r="L3048">
        <v>12829.28</v>
      </c>
      <c r="M3048">
        <v>12829.28</v>
      </c>
      <c r="N3048">
        <v>0</v>
      </c>
      <c r="O3048">
        <v>11546.35</v>
      </c>
      <c r="P3048">
        <v>0</v>
      </c>
      <c r="Q3048">
        <v>962.2</v>
      </c>
      <c r="R3048">
        <v>962.2</v>
      </c>
      <c r="S3048">
        <v>0</v>
      </c>
    </row>
    <row r="3049" spans="1:19" x14ac:dyDescent="0.25">
      <c r="A3049">
        <v>4</v>
      </c>
      <c r="B3049">
        <v>4332</v>
      </c>
      <c r="C3049" s="34" t="s">
        <v>3736</v>
      </c>
      <c r="D3049" s="34" t="s">
        <v>174</v>
      </c>
      <c r="E3049" s="34" t="s">
        <v>9</v>
      </c>
      <c r="F3049" s="34" t="s">
        <v>7916</v>
      </c>
      <c r="G3049" s="34" t="s">
        <v>7917</v>
      </c>
      <c r="H3049" s="34" t="s">
        <v>100</v>
      </c>
      <c r="I3049">
        <v>1</v>
      </c>
      <c r="J3049" s="34" t="s">
        <v>6969</v>
      </c>
      <c r="K3049" s="35">
        <v>43952</v>
      </c>
      <c r="L3049">
        <v>15368.25</v>
      </c>
      <c r="M3049">
        <v>15368.25</v>
      </c>
      <c r="N3049">
        <v>0</v>
      </c>
      <c r="O3049">
        <v>13831.43</v>
      </c>
      <c r="P3049">
        <v>0</v>
      </c>
      <c r="Q3049">
        <v>1152.6199999999999</v>
      </c>
      <c r="R3049">
        <v>1152.6099999999999</v>
      </c>
      <c r="S3049">
        <v>0.01</v>
      </c>
    </row>
    <row r="3050" spans="1:19" x14ac:dyDescent="0.25">
      <c r="A3050">
        <v>4</v>
      </c>
      <c r="B3050">
        <v>4332</v>
      </c>
      <c r="C3050" s="34" t="s">
        <v>3736</v>
      </c>
      <c r="D3050" s="34" t="s">
        <v>1639</v>
      </c>
      <c r="E3050" s="34" t="s">
        <v>152</v>
      </c>
      <c r="F3050" s="34" t="s">
        <v>6248</v>
      </c>
      <c r="G3050" s="34" t="s">
        <v>2898</v>
      </c>
      <c r="H3050" s="34" t="s">
        <v>100</v>
      </c>
      <c r="I3050">
        <v>1</v>
      </c>
      <c r="J3050" s="34" t="s">
        <v>6969</v>
      </c>
      <c r="K3050" s="35">
        <v>43882</v>
      </c>
      <c r="L3050">
        <v>19485.96</v>
      </c>
      <c r="M3050">
        <v>19485.96</v>
      </c>
      <c r="N3050">
        <v>0</v>
      </c>
      <c r="O3050">
        <v>17537.36</v>
      </c>
      <c r="P3050">
        <v>0</v>
      </c>
      <c r="Q3050">
        <v>1461.45</v>
      </c>
      <c r="R3050">
        <v>1461.45</v>
      </c>
      <c r="S3050">
        <v>0</v>
      </c>
    </row>
    <row r="3051" spans="1:19" x14ac:dyDescent="0.25">
      <c r="A3051">
        <v>4</v>
      </c>
      <c r="B3051">
        <v>4332</v>
      </c>
      <c r="C3051" s="34" t="s">
        <v>3736</v>
      </c>
      <c r="D3051" s="34" t="s">
        <v>795</v>
      </c>
      <c r="E3051" s="34" t="s">
        <v>60</v>
      </c>
      <c r="F3051" s="34" t="s">
        <v>7918</v>
      </c>
      <c r="G3051" s="34" t="s">
        <v>7919</v>
      </c>
      <c r="H3051" s="34" t="s">
        <v>86</v>
      </c>
      <c r="I3051">
        <v>1</v>
      </c>
      <c r="J3051" s="34" t="s">
        <v>6969</v>
      </c>
      <c r="K3051" s="35">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s="34" t="s">
        <v>3736</v>
      </c>
      <c r="D3052" s="34" t="s">
        <v>75</v>
      </c>
      <c r="E3052" s="34" t="s">
        <v>76</v>
      </c>
      <c r="F3052" s="34" t="s">
        <v>6249</v>
      </c>
      <c r="G3052" s="34" t="s">
        <v>2102</v>
      </c>
      <c r="H3052" s="34" t="s">
        <v>100</v>
      </c>
      <c r="I3052">
        <v>0</v>
      </c>
      <c r="J3052" s="34" t="s">
        <v>6969</v>
      </c>
      <c r="K3052" s="35">
        <v>48092</v>
      </c>
      <c r="L3052">
        <v>171911.41</v>
      </c>
      <c r="M3052">
        <v>171911.41</v>
      </c>
      <c r="N3052">
        <v>0</v>
      </c>
      <c r="O3052">
        <v>154720.26999999999</v>
      </c>
      <c r="P3052">
        <v>0</v>
      </c>
      <c r="Q3052">
        <v>0</v>
      </c>
      <c r="R3052">
        <v>0</v>
      </c>
      <c r="S3052">
        <v>0</v>
      </c>
    </row>
    <row r="3053" spans="1:19" x14ac:dyDescent="0.25">
      <c r="A3053">
        <v>4</v>
      </c>
      <c r="B3053">
        <v>4332</v>
      </c>
      <c r="C3053" s="34" t="s">
        <v>3736</v>
      </c>
      <c r="D3053" s="34" t="s">
        <v>174</v>
      </c>
      <c r="E3053" s="34" t="s">
        <v>9</v>
      </c>
      <c r="F3053" s="34" t="s">
        <v>6250</v>
      </c>
      <c r="G3053" s="34" t="s">
        <v>3505</v>
      </c>
      <c r="H3053" s="34" t="s">
        <v>104</v>
      </c>
      <c r="I3053">
        <v>0.1</v>
      </c>
      <c r="J3053" s="34" t="s">
        <v>6969</v>
      </c>
      <c r="K3053" s="35">
        <v>43864</v>
      </c>
      <c r="L3053">
        <v>25418.74</v>
      </c>
      <c r="M3053">
        <v>25418.74</v>
      </c>
      <c r="N3053">
        <v>0</v>
      </c>
      <c r="O3053">
        <v>22876.87</v>
      </c>
      <c r="P3053">
        <v>0</v>
      </c>
      <c r="Q3053">
        <v>1906.41</v>
      </c>
      <c r="R3053">
        <v>1906.41</v>
      </c>
      <c r="S3053">
        <v>0</v>
      </c>
    </row>
    <row r="3054" spans="1:19" x14ac:dyDescent="0.25">
      <c r="A3054">
        <v>4</v>
      </c>
      <c r="B3054">
        <v>4332</v>
      </c>
      <c r="C3054" s="34" t="s">
        <v>3736</v>
      </c>
      <c r="D3054" s="34" t="s">
        <v>1685</v>
      </c>
      <c r="E3054" s="34" t="s">
        <v>131</v>
      </c>
      <c r="F3054" s="34" t="s">
        <v>6251</v>
      </c>
      <c r="G3054" s="34" t="s">
        <v>3292</v>
      </c>
      <c r="H3054" s="34" t="s">
        <v>124</v>
      </c>
      <c r="I3054">
        <v>1</v>
      </c>
      <c r="J3054" s="34" t="s">
        <v>6969</v>
      </c>
      <c r="K3054" s="35">
        <v>44294</v>
      </c>
      <c r="L3054">
        <v>123278.17</v>
      </c>
      <c r="M3054">
        <v>121119.97</v>
      </c>
      <c r="N3054">
        <v>-2158.1999999999998</v>
      </c>
      <c r="O3054">
        <v>109007.97</v>
      </c>
      <c r="P3054">
        <v>-1942.38</v>
      </c>
      <c r="Q3054">
        <v>9084</v>
      </c>
      <c r="R3054">
        <v>0</v>
      </c>
      <c r="S3054">
        <v>9084</v>
      </c>
    </row>
    <row r="3055" spans="1:19" x14ac:dyDescent="0.25">
      <c r="A3055">
        <v>4</v>
      </c>
      <c r="B3055">
        <v>4332</v>
      </c>
      <c r="C3055" s="34" t="s">
        <v>3736</v>
      </c>
      <c r="D3055" s="34" t="s">
        <v>78</v>
      </c>
      <c r="E3055" s="34" t="s">
        <v>76</v>
      </c>
      <c r="F3055" s="34" t="s">
        <v>6252</v>
      </c>
      <c r="G3055" s="34" t="s">
        <v>3264</v>
      </c>
      <c r="H3055" s="34" t="s">
        <v>107</v>
      </c>
      <c r="I3055">
        <v>0.25</v>
      </c>
      <c r="J3055" s="34" t="s">
        <v>6969</v>
      </c>
      <c r="K3055" s="35">
        <v>48092</v>
      </c>
      <c r="L3055">
        <v>236753</v>
      </c>
      <c r="M3055">
        <v>479455</v>
      </c>
      <c r="N3055">
        <v>242702</v>
      </c>
      <c r="O3055">
        <v>431509.5</v>
      </c>
      <c r="P3055">
        <v>218431.8</v>
      </c>
      <c r="Q3055">
        <v>35959.129999999997</v>
      </c>
      <c r="R3055">
        <v>0</v>
      </c>
      <c r="S3055">
        <v>35959.129999999997</v>
      </c>
    </row>
    <row r="3056" spans="1:19" x14ac:dyDescent="0.25">
      <c r="A3056">
        <v>4</v>
      </c>
      <c r="B3056">
        <v>4332</v>
      </c>
      <c r="C3056" s="34" t="s">
        <v>3736</v>
      </c>
      <c r="D3056" s="34" t="s">
        <v>1463</v>
      </c>
      <c r="E3056" s="34" t="s">
        <v>260</v>
      </c>
      <c r="F3056" s="34" t="s">
        <v>7920</v>
      </c>
      <c r="G3056" s="34" t="s">
        <v>7921</v>
      </c>
      <c r="H3056" s="34" t="s">
        <v>86</v>
      </c>
      <c r="I3056">
        <v>1</v>
      </c>
      <c r="J3056" s="34" t="s">
        <v>6969</v>
      </c>
      <c r="K3056" s="35">
        <v>43587</v>
      </c>
      <c r="L3056">
        <v>25817.21</v>
      </c>
      <c r="M3056">
        <v>25817.21</v>
      </c>
      <c r="N3056">
        <v>0</v>
      </c>
      <c r="O3056">
        <v>25817.21</v>
      </c>
      <c r="P3056">
        <v>0</v>
      </c>
      <c r="Q3056">
        <v>0</v>
      </c>
      <c r="R3056">
        <v>0</v>
      </c>
      <c r="S3056">
        <v>0</v>
      </c>
    </row>
    <row r="3057" spans="1:19" x14ac:dyDescent="0.25">
      <c r="A3057">
        <v>4</v>
      </c>
      <c r="B3057">
        <v>4332</v>
      </c>
      <c r="C3057" s="34" t="s">
        <v>3736</v>
      </c>
      <c r="D3057" s="34" t="s">
        <v>255</v>
      </c>
      <c r="E3057" s="34" t="s">
        <v>255</v>
      </c>
      <c r="F3057" s="34" t="s">
        <v>6253</v>
      </c>
      <c r="G3057" s="34" t="s">
        <v>1277</v>
      </c>
      <c r="H3057" s="34" t="s">
        <v>104</v>
      </c>
      <c r="I3057">
        <v>0</v>
      </c>
      <c r="J3057" s="34" t="s">
        <v>6969</v>
      </c>
      <c r="K3057" s="35">
        <v>43356</v>
      </c>
      <c r="L3057">
        <v>16823.259999999998</v>
      </c>
      <c r="M3057">
        <v>16823.259999999998</v>
      </c>
      <c r="N3057">
        <v>0</v>
      </c>
      <c r="O3057">
        <v>15140.93</v>
      </c>
      <c r="P3057">
        <v>0</v>
      </c>
      <c r="Q3057">
        <v>1261.75</v>
      </c>
      <c r="R3057">
        <v>1261.74</v>
      </c>
      <c r="S3057">
        <v>0.01</v>
      </c>
    </row>
    <row r="3058" spans="1:19" x14ac:dyDescent="0.25">
      <c r="A3058">
        <v>4</v>
      </c>
      <c r="B3058">
        <v>4332</v>
      </c>
      <c r="C3058" s="34" t="s">
        <v>3736</v>
      </c>
      <c r="D3058" s="34" t="s">
        <v>2316</v>
      </c>
      <c r="E3058" s="34" t="s">
        <v>60</v>
      </c>
      <c r="F3058" s="34" t="s">
        <v>6254</v>
      </c>
      <c r="G3058" s="34" t="s">
        <v>3367</v>
      </c>
      <c r="H3058" s="34" t="s">
        <v>107</v>
      </c>
      <c r="I3058">
        <v>1</v>
      </c>
      <c r="J3058" s="34" t="s">
        <v>6969</v>
      </c>
      <c r="K3058" s="35">
        <v>43781</v>
      </c>
      <c r="L3058">
        <v>22435.41</v>
      </c>
      <c r="M3058">
        <v>22435.41</v>
      </c>
      <c r="N3058">
        <v>0</v>
      </c>
      <c r="O3058">
        <v>20191.87</v>
      </c>
      <c r="P3058">
        <v>0</v>
      </c>
      <c r="Q3058">
        <v>1682.66</v>
      </c>
      <c r="R3058">
        <v>1682.66</v>
      </c>
      <c r="S3058">
        <v>0</v>
      </c>
    </row>
    <row r="3059" spans="1:19" x14ac:dyDescent="0.25">
      <c r="A3059">
        <v>4</v>
      </c>
      <c r="B3059">
        <v>4332</v>
      </c>
      <c r="C3059" s="34" t="s">
        <v>3736</v>
      </c>
      <c r="D3059" s="34" t="s">
        <v>464</v>
      </c>
      <c r="E3059" s="34" t="s">
        <v>131</v>
      </c>
      <c r="F3059" s="34" t="s">
        <v>6255</v>
      </c>
      <c r="G3059" s="34" t="s">
        <v>476</v>
      </c>
      <c r="H3059" s="34" t="s">
        <v>107</v>
      </c>
      <c r="I3059">
        <v>1</v>
      </c>
      <c r="J3059" s="34" t="s">
        <v>6969</v>
      </c>
      <c r="K3059" s="35">
        <v>43294</v>
      </c>
      <c r="L3059">
        <v>9017.86</v>
      </c>
      <c r="M3059">
        <v>9017.86</v>
      </c>
      <c r="N3059">
        <v>0</v>
      </c>
      <c r="O3059">
        <v>8116.07</v>
      </c>
      <c r="P3059">
        <v>0</v>
      </c>
      <c r="Q3059">
        <v>676.34</v>
      </c>
      <c r="R3059">
        <v>676.34</v>
      </c>
      <c r="S3059">
        <v>0</v>
      </c>
    </row>
    <row r="3060" spans="1:19" x14ac:dyDescent="0.25">
      <c r="A3060">
        <v>4</v>
      </c>
      <c r="B3060">
        <v>4332</v>
      </c>
      <c r="C3060" s="34" t="s">
        <v>3736</v>
      </c>
      <c r="D3060" s="34" t="s">
        <v>759</v>
      </c>
      <c r="E3060" s="34" t="s">
        <v>9</v>
      </c>
      <c r="F3060" s="34" t="s">
        <v>6256</v>
      </c>
      <c r="G3060" s="34" t="s">
        <v>3493</v>
      </c>
      <c r="H3060" s="34" t="s">
        <v>107</v>
      </c>
      <c r="I3060">
        <v>1</v>
      </c>
      <c r="J3060" s="34" t="s">
        <v>6969</v>
      </c>
      <c r="K3060" s="35">
        <v>48092</v>
      </c>
      <c r="L3060">
        <v>238309.26</v>
      </c>
      <c r="M3060">
        <v>238309.26</v>
      </c>
      <c r="N3060">
        <v>0</v>
      </c>
      <c r="O3060">
        <v>214478.33</v>
      </c>
      <c r="P3060">
        <v>0</v>
      </c>
      <c r="Q3060">
        <v>12785.12</v>
      </c>
      <c r="R3060">
        <v>0</v>
      </c>
      <c r="S3060">
        <v>12785.12</v>
      </c>
    </row>
    <row r="3061" spans="1:19" x14ac:dyDescent="0.25">
      <c r="A3061">
        <v>4</v>
      </c>
      <c r="B3061">
        <v>4332</v>
      </c>
      <c r="C3061" s="34" t="s">
        <v>3736</v>
      </c>
      <c r="D3061" s="34" t="s">
        <v>90</v>
      </c>
      <c r="E3061" s="34" t="s">
        <v>9</v>
      </c>
      <c r="F3061" s="34" t="s">
        <v>6257</v>
      </c>
      <c r="G3061" s="34" t="s">
        <v>2901</v>
      </c>
      <c r="H3061" s="34" t="s">
        <v>104</v>
      </c>
      <c r="I3061">
        <v>1</v>
      </c>
      <c r="J3061" s="34" t="s">
        <v>6969</v>
      </c>
      <c r="K3061" s="35">
        <v>43781</v>
      </c>
      <c r="L3061">
        <v>3190.81</v>
      </c>
      <c r="M3061">
        <v>3190.81</v>
      </c>
      <c r="N3061">
        <v>0</v>
      </c>
      <c r="O3061">
        <v>2871.73</v>
      </c>
      <c r="P3061">
        <v>0</v>
      </c>
      <c r="Q3061">
        <v>239.31</v>
      </c>
      <c r="R3061">
        <v>239.31</v>
      </c>
      <c r="S3061">
        <v>0</v>
      </c>
    </row>
    <row r="3062" spans="1:19" x14ac:dyDescent="0.25">
      <c r="A3062">
        <v>4</v>
      </c>
      <c r="B3062">
        <v>4332</v>
      </c>
      <c r="C3062" s="34" t="s">
        <v>3736</v>
      </c>
      <c r="D3062" s="34" t="s">
        <v>2952</v>
      </c>
      <c r="E3062" s="34" t="s">
        <v>60</v>
      </c>
      <c r="F3062" s="34" t="s">
        <v>6258</v>
      </c>
      <c r="G3062" s="34" t="s">
        <v>2953</v>
      </c>
      <c r="H3062" s="34" t="s">
        <v>107</v>
      </c>
      <c r="I3062">
        <v>1</v>
      </c>
      <c r="J3062" s="34" t="s">
        <v>6969</v>
      </c>
      <c r="K3062" s="35">
        <v>43781</v>
      </c>
      <c r="L3062">
        <v>8255.86</v>
      </c>
      <c r="M3062">
        <v>8255.86</v>
      </c>
      <c r="N3062">
        <v>0</v>
      </c>
      <c r="O3062">
        <v>7430.27</v>
      </c>
      <c r="P3062">
        <v>0</v>
      </c>
      <c r="Q3062">
        <v>619.19000000000005</v>
      </c>
      <c r="R3062">
        <v>619.19000000000005</v>
      </c>
      <c r="S3062">
        <v>0</v>
      </c>
    </row>
    <row r="3063" spans="1:19" x14ac:dyDescent="0.25">
      <c r="A3063">
        <v>4</v>
      </c>
      <c r="B3063">
        <v>4332</v>
      </c>
      <c r="C3063" s="34" t="s">
        <v>3736</v>
      </c>
      <c r="D3063" s="34" t="s">
        <v>174</v>
      </c>
      <c r="E3063" s="34" t="s">
        <v>9</v>
      </c>
      <c r="F3063" s="34" t="s">
        <v>7922</v>
      </c>
      <c r="G3063" s="34" t="s">
        <v>7923</v>
      </c>
      <c r="H3063" s="34" t="s">
        <v>100</v>
      </c>
      <c r="I3063">
        <v>1</v>
      </c>
      <c r="J3063" s="34" t="s">
        <v>6969</v>
      </c>
      <c r="K3063" s="35">
        <v>43973</v>
      </c>
      <c r="L3063">
        <v>17800.650000000001</v>
      </c>
      <c r="M3063">
        <v>17800.650000000001</v>
      </c>
      <c r="N3063">
        <v>0</v>
      </c>
      <c r="O3063">
        <v>16020.59</v>
      </c>
      <c r="P3063">
        <v>0</v>
      </c>
      <c r="Q3063">
        <v>1335.05</v>
      </c>
      <c r="R3063">
        <v>1335.04</v>
      </c>
      <c r="S3063">
        <v>0.01</v>
      </c>
    </row>
    <row r="3064" spans="1:19" x14ac:dyDescent="0.25">
      <c r="A3064">
        <v>4</v>
      </c>
      <c r="B3064">
        <v>4332</v>
      </c>
      <c r="C3064" s="34" t="s">
        <v>3736</v>
      </c>
      <c r="D3064" s="34" t="s">
        <v>90</v>
      </c>
      <c r="E3064" s="34" t="s">
        <v>9</v>
      </c>
      <c r="F3064" s="34" t="s">
        <v>7924</v>
      </c>
      <c r="G3064" s="34" t="s">
        <v>7925</v>
      </c>
      <c r="H3064" s="34" t="s">
        <v>100</v>
      </c>
      <c r="I3064">
        <v>1</v>
      </c>
      <c r="J3064" s="34" t="s">
        <v>6969</v>
      </c>
      <c r="K3064" s="35">
        <v>48092</v>
      </c>
      <c r="L3064">
        <v>108185.26</v>
      </c>
      <c r="M3064">
        <v>108185.26</v>
      </c>
      <c r="N3064">
        <v>0</v>
      </c>
      <c r="O3064">
        <v>97366.73</v>
      </c>
      <c r="P3064">
        <v>0</v>
      </c>
      <c r="Q3064">
        <v>8113.9000000000005</v>
      </c>
      <c r="R3064">
        <v>8113.89</v>
      </c>
      <c r="S3064">
        <v>0.01</v>
      </c>
    </row>
    <row r="3065" spans="1:19" x14ac:dyDescent="0.25">
      <c r="A3065">
        <v>4</v>
      </c>
      <c r="B3065">
        <v>4332</v>
      </c>
      <c r="C3065" s="34" t="s">
        <v>3736</v>
      </c>
      <c r="D3065" s="34" t="s">
        <v>567</v>
      </c>
      <c r="E3065" s="34" t="s">
        <v>421</v>
      </c>
      <c r="F3065" s="34" t="s">
        <v>6259</v>
      </c>
      <c r="G3065" s="34" t="s">
        <v>2842</v>
      </c>
      <c r="H3065" s="34" t="s">
        <v>107</v>
      </c>
      <c r="I3065">
        <v>1</v>
      </c>
      <c r="J3065" s="34" t="s">
        <v>6969</v>
      </c>
      <c r="K3065" s="35">
        <v>43587</v>
      </c>
      <c r="L3065">
        <v>3580.63</v>
      </c>
      <c r="M3065">
        <v>3580.63</v>
      </c>
      <c r="N3065">
        <v>0</v>
      </c>
      <c r="O3065">
        <v>3222.57</v>
      </c>
      <c r="P3065">
        <v>0</v>
      </c>
      <c r="Q3065">
        <v>268.55</v>
      </c>
      <c r="R3065">
        <v>268.55</v>
      </c>
      <c r="S3065">
        <v>0</v>
      </c>
    </row>
    <row r="3066" spans="1:19" x14ac:dyDescent="0.25">
      <c r="A3066">
        <v>4</v>
      </c>
      <c r="B3066">
        <v>4332</v>
      </c>
      <c r="C3066" s="34" t="s">
        <v>3736</v>
      </c>
      <c r="D3066" s="34" t="s">
        <v>567</v>
      </c>
      <c r="E3066" s="34" t="s">
        <v>421</v>
      </c>
      <c r="F3066" s="34" t="s">
        <v>6260</v>
      </c>
      <c r="G3066" s="34" t="s">
        <v>2924</v>
      </c>
      <c r="H3066" s="34" t="s">
        <v>107</v>
      </c>
      <c r="I3066">
        <v>1</v>
      </c>
      <c r="J3066" s="34" t="s">
        <v>6969</v>
      </c>
      <c r="K3066" s="35">
        <v>48092</v>
      </c>
      <c r="L3066">
        <v>5057.3999999999996</v>
      </c>
      <c r="M3066">
        <v>5057.3999999999996</v>
      </c>
      <c r="N3066">
        <v>0</v>
      </c>
      <c r="O3066">
        <v>4551.66</v>
      </c>
      <c r="P3066">
        <v>0</v>
      </c>
      <c r="Q3066">
        <v>379.31</v>
      </c>
      <c r="R3066">
        <v>379.31</v>
      </c>
      <c r="S3066">
        <v>0</v>
      </c>
    </row>
    <row r="3067" spans="1:19" x14ac:dyDescent="0.25">
      <c r="A3067">
        <v>4</v>
      </c>
      <c r="B3067">
        <v>4332</v>
      </c>
      <c r="C3067" s="34" t="s">
        <v>3736</v>
      </c>
      <c r="D3067" s="34" t="s">
        <v>410</v>
      </c>
      <c r="E3067" s="34" t="s">
        <v>152</v>
      </c>
      <c r="F3067" s="34" t="s">
        <v>6261</v>
      </c>
      <c r="G3067" s="34" t="s">
        <v>411</v>
      </c>
      <c r="H3067" s="34" t="s">
        <v>100</v>
      </c>
      <c r="I3067">
        <v>1</v>
      </c>
      <c r="J3067" s="34" t="s">
        <v>6969</v>
      </c>
      <c r="K3067" s="35">
        <v>43265</v>
      </c>
      <c r="L3067">
        <v>12104</v>
      </c>
      <c r="M3067">
        <v>12104</v>
      </c>
      <c r="N3067">
        <v>0</v>
      </c>
      <c r="O3067">
        <v>10893.6</v>
      </c>
      <c r="P3067">
        <v>0</v>
      </c>
      <c r="Q3067">
        <v>907.8</v>
      </c>
      <c r="R3067">
        <v>907.8</v>
      </c>
      <c r="S3067">
        <v>0</v>
      </c>
    </row>
    <row r="3068" spans="1:19" x14ac:dyDescent="0.25">
      <c r="A3068">
        <v>4</v>
      </c>
      <c r="B3068">
        <v>4332</v>
      </c>
      <c r="C3068" s="34" t="s">
        <v>3736</v>
      </c>
      <c r="D3068" s="34" t="s">
        <v>1320</v>
      </c>
      <c r="E3068" s="34" t="s">
        <v>69</v>
      </c>
      <c r="F3068" s="34" t="s">
        <v>6262</v>
      </c>
      <c r="G3068" s="34" t="s">
        <v>2965</v>
      </c>
      <c r="H3068" s="34" t="s">
        <v>107</v>
      </c>
      <c r="I3068">
        <v>1</v>
      </c>
      <c r="J3068" s="34" t="s">
        <v>6969</v>
      </c>
      <c r="K3068" s="35">
        <v>43761</v>
      </c>
      <c r="L3068">
        <v>18116.8</v>
      </c>
      <c r="M3068">
        <v>18116.8</v>
      </c>
      <c r="N3068">
        <v>0</v>
      </c>
      <c r="O3068">
        <v>16305.12</v>
      </c>
      <c r="P3068">
        <v>0</v>
      </c>
      <c r="Q3068">
        <v>1358.76</v>
      </c>
      <c r="R3068">
        <v>1358.76</v>
      </c>
      <c r="S3068">
        <v>0</v>
      </c>
    </row>
    <row r="3069" spans="1:19" x14ac:dyDescent="0.25">
      <c r="A3069">
        <v>4</v>
      </c>
      <c r="B3069">
        <v>4332</v>
      </c>
      <c r="C3069" s="34" t="s">
        <v>3736</v>
      </c>
      <c r="D3069" s="34" t="s">
        <v>24</v>
      </c>
      <c r="E3069" s="34" t="s">
        <v>25</v>
      </c>
      <c r="F3069" s="34" t="s">
        <v>6263</v>
      </c>
      <c r="G3069" s="34" t="s">
        <v>2882</v>
      </c>
      <c r="H3069" s="34" t="s">
        <v>124</v>
      </c>
      <c r="I3069">
        <v>1</v>
      </c>
      <c r="J3069" s="34" t="s">
        <v>6969</v>
      </c>
      <c r="K3069" s="35">
        <v>43781</v>
      </c>
      <c r="L3069">
        <v>69493.3</v>
      </c>
      <c r="M3069">
        <v>69493.3</v>
      </c>
      <c r="N3069">
        <v>0</v>
      </c>
      <c r="O3069">
        <v>62543.97</v>
      </c>
      <c r="P3069">
        <v>0</v>
      </c>
      <c r="Q3069">
        <v>5212</v>
      </c>
      <c r="R3069">
        <v>5212</v>
      </c>
      <c r="S3069">
        <v>0</v>
      </c>
    </row>
    <row r="3070" spans="1:19" x14ac:dyDescent="0.25">
      <c r="A3070">
        <v>4</v>
      </c>
      <c r="B3070">
        <v>4332</v>
      </c>
      <c r="C3070" s="34" t="s">
        <v>3736</v>
      </c>
      <c r="D3070" s="34" t="s">
        <v>78</v>
      </c>
      <c r="E3070" s="34" t="s">
        <v>76</v>
      </c>
      <c r="F3070" s="34" t="s">
        <v>6264</v>
      </c>
      <c r="G3070" s="34" t="s">
        <v>3487</v>
      </c>
      <c r="H3070" s="34" t="s">
        <v>107</v>
      </c>
      <c r="I3070">
        <v>0</v>
      </c>
      <c r="J3070" s="34" t="s">
        <v>6969</v>
      </c>
      <c r="K3070" s="35">
        <v>43899</v>
      </c>
      <c r="L3070">
        <v>47132.52</v>
      </c>
      <c r="M3070">
        <v>47132.52</v>
      </c>
      <c r="N3070">
        <v>0</v>
      </c>
      <c r="O3070">
        <v>42419.27</v>
      </c>
      <c r="P3070">
        <v>0</v>
      </c>
      <c r="Q3070">
        <v>3534.94</v>
      </c>
      <c r="R3070">
        <v>3534.94</v>
      </c>
      <c r="S3070">
        <v>0</v>
      </c>
    </row>
    <row r="3071" spans="1:19" x14ac:dyDescent="0.25">
      <c r="A3071">
        <v>4</v>
      </c>
      <c r="B3071">
        <v>4332</v>
      </c>
      <c r="C3071" s="34" t="s">
        <v>3736</v>
      </c>
      <c r="D3071" s="34" t="s">
        <v>90</v>
      </c>
      <c r="E3071" s="34" t="s">
        <v>9</v>
      </c>
      <c r="F3071" s="34" t="s">
        <v>6265</v>
      </c>
      <c r="G3071" s="34" t="s">
        <v>2905</v>
      </c>
      <c r="H3071" s="34" t="s">
        <v>104</v>
      </c>
      <c r="I3071">
        <v>1</v>
      </c>
      <c r="J3071" s="34" t="s">
        <v>6969</v>
      </c>
      <c r="K3071" s="35">
        <v>43864</v>
      </c>
      <c r="L3071">
        <v>12070.72</v>
      </c>
      <c r="M3071">
        <v>12070.72</v>
      </c>
      <c r="N3071">
        <v>0</v>
      </c>
      <c r="O3071">
        <v>10863.65</v>
      </c>
      <c r="P3071">
        <v>0</v>
      </c>
      <c r="Q3071">
        <v>905.3</v>
      </c>
      <c r="R3071">
        <v>905.3</v>
      </c>
      <c r="S3071">
        <v>0</v>
      </c>
    </row>
    <row r="3072" spans="1:19" x14ac:dyDescent="0.25">
      <c r="A3072">
        <v>4</v>
      </c>
      <c r="B3072">
        <v>4332</v>
      </c>
      <c r="C3072" s="34" t="s">
        <v>3736</v>
      </c>
      <c r="D3072" s="34" t="s">
        <v>1045</v>
      </c>
      <c r="E3072" s="34" t="s">
        <v>21</v>
      </c>
      <c r="F3072" s="34" t="s">
        <v>6266</v>
      </c>
      <c r="G3072" s="34" t="s">
        <v>3244</v>
      </c>
      <c r="H3072" s="34" t="s">
        <v>107</v>
      </c>
      <c r="I3072">
        <v>0</v>
      </c>
      <c r="J3072" s="34" t="s">
        <v>6969</v>
      </c>
      <c r="K3072" s="35">
        <v>43864</v>
      </c>
      <c r="L3072">
        <v>6865.33</v>
      </c>
      <c r="M3072">
        <v>6865.33</v>
      </c>
      <c r="N3072">
        <v>0</v>
      </c>
      <c r="O3072">
        <v>6178.8</v>
      </c>
      <c r="P3072">
        <v>0</v>
      </c>
      <c r="Q3072">
        <v>514.9</v>
      </c>
      <c r="R3072">
        <v>514.9</v>
      </c>
      <c r="S3072">
        <v>0</v>
      </c>
    </row>
    <row r="3073" spans="1:19" x14ac:dyDescent="0.25">
      <c r="A3073">
        <v>4</v>
      </c>
      <c r="B3073">
        <v>4332</v>
      </c>
      <c r="C3073" s="34" t="s">
        <v>3736</v>
      </c>
      <c r="D3073" s="34" t="s">
        <v>98</v>
      </c>
      <c r="E3073" s="34" t="s">
        <v>147</v>
      </c>
      <c r="F3073" s="34" t="s">
        <v>6267</v>
      </c>
      <c r="G3073" s="34" t="s">
        <v>2908</v>
      </c>
      <c r="H3073" s="34" t="s">
        <v>107</v>
      </c>
      <c r="I3073">
        <v>1</v>
      </c>
      <c r="J3073" s="34" t="s">
        <v>6969</v>
      </c>
      <c r="K3073" s="35">
        <v>43781</v>
      </c>
      <c r="L3073">
        <v>24148.95</v>
      </c>
      <c r="M3073">
        <v>24148.95</v>
      </c>
      <c r="N3073">
        <v>0</v>
      </c>
      <c r="O3073">
        <v>21734.06</v>
      </c>
      <c r="P3073">
        <v>0</v>
      </c>
      <c r="Q3073">
        <v>1811.17</v>
      </c>
      <c r="R3073">
        <v>1811.17</v>
      </c>
      <c r="S3073">
        <v>0</v>
      </c>
    </row>
    <row r="3074" spans="1:19" x14ac:dyDescent="0.25">
      <c r="A3074">
        <v>4</v>
      </c>
      <c r="B3074">
        <v>4332</v>
      </c>
      <c r="C3074" s="34" t="s">
        <v>3736</v>
      </c>
      <c r="D3074" s="34" t="s">
        <v>1707</v>
      </c>
      <c r="E3074" s="34" t="s">
        <v>404</v>
      </c>
      <c r="F3074" s="34" t="s">
        <v>6268</v>
      </c>
      <c r="G3074" s="34" t="s">
        <v>3044</v>
      </c>
      <c r="H3074" s="34" t="s">
        <v>100</v>
      </c>
      <c r="I3074">
        <v>1</v>
      </c>
      <c r="J3074" s="34" t="s">
        <v>6969</v>
      </c>
      <c r="K3074" s="35">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s="34" t="s">
        <v>3736</v>
      </c>
      <c r="D3075" s="34" t="s">
        <v>795</v>
      </c>
      <c r="E3075" s="34" t="s">
        <v>60</v>
      </c>
      <c r="F3075" s="34" t="s">
        <v>8837</v>
      </c>
      <c r="G3075" s="34" t="s">
        <v>8838</v>
      </c>
      <c r="H3075" s="34" t="s">
        <v>100</v>
      </c>
      <c r="I3075">
        <v>0</v>
      </c>
      <c r="J3075" s="34" t="s">
        <v>6969</v>
      </c>
      <c r="K3075" s="35">
        <v>48092</v>
      </c>
      <c r="L3075">
        <v>111145.49</v>
      </c>
      <c r="M3075">
        <v>111145.49</v>
      </c>
      <c r="N3075">
        <v>0</v>
      </c>
      <c r="O3075">
        <v>100030.94</v>
      </c>
      <c r="P3075">
        <v>0</v>
      </c>
      <c r="Q3075">
        <v>8335.91</v>
      </c>
      <c r="R3075">
        <v>0</v>
      </c>
      <c r="S3075">
        <v>8335.91</v>
      </c>
    </row>
    <row r="3076" spans="1:19" x14ac:dyDescent="0.25">
      <c r="A3076">
        <v>4</v>
      </c>
      <c r="B3076">
        <v>4332</v>
      </c>
      <c r="C3076" s="34" t="s">
        <v>3736</v>
      </c>
      <c r="D3076" s="34" t="s">
        <v>795</v>
      </c>
      <c r="E3076" s="34" t="s">
        <v>60</v>
      </c>
      <c r="F3076" s="34" t="s">
        <v>6269</v>
      </c>
      <c r="G3076" s="34" t="s">
        <v>3113</v>
      </c>
      <c r="H3076" s="34" t="s">
        <v>100</v>
      </c>
      <c r="I3076">
        <v>0</v>
      </c>
      <c r="J3076" s="34" t="s">
        <v>6969</v>
      </c>
      <c r="K3076" s="35">
        <v>43917</v>
      </c>
      <c r="L3076">
        <v>9506.98</v>
      </c>
      <c r="M3076">
        <v>9506.98</v>
      </c>
      <c r="N3076">
        <v>0</v>
      </c>
      <c r="O3076">
        <v>8556.2800000000007</v>
      </c>
      <c r="P3076">
        <v>0</v>
      </c>
      <c r="Q3076">
        <v>713.02</v>
      </c>
      <c r="R3076">
        <v>713.02</v>
      </c>
      <c r="S3076">
        <v>0</v>
      </c>
    </row>
    <row r="3077" spans="1:19" x14ac:dyDescent="0.25">
      <c r="A3077">
        <v>4</v>
      </c>
      <c r="B3077">
        <v>4332</v>
      </c>
      <c r="C3077" s="34" t="s">
        <v>3736</v>
      </c>
      <c r="D3077" s="34" t="s">
        <v>795</v>
      </c>
      <c r="E3077" s="34" t="s">
        <v>60</v>
      </c>
      <c r="F3077" s="34" t="s">
        <v>6270</v>
      </c>
      <c r="G3077" s="34" t="s">
        <v>3497</v>
      </c>
      <c r="H3077" s="34" t="s">
        <v>100</v>
      </c>
      <c r="I3077">
        <v>0</v>
      </c>
      <c r="J3077" s="34" t="s">
        <v>6969</v>
      </c>
      <c r="K3077" s="35">
        <v>44085</v>
      </c>
      <c r="L3077">
        <v>66135.14</v>
      </c>
      <c r="M3077">
        <v>66135.14</v>
      </c>
      <c r="N3077">
        <v>0</v>
      </c>
      <c r="O3077">
        <v>59521.63</v>
      </c>
      <c r="P3077">
        <v>0</v>
      </c>
      <c r="Q3077">
        <v>4960.1400000000003</v>
      </c>
      <c r="R3077">
        <v>4960.1400000000003</v>
      </c>
      <c r="S3077">
        <v>0</v>
      </c>
    </row>
    <row r="3078" spans="1:19" x14ac:dyDescent="0.25">
      <c r="A3078">
        <v>4</v>
      </c>
      <c r="B3078">
        <v>4332</v>
      </c>
      <c r="C3078" s="34" t="s">
        <v>3736</v>
      </c>
      <c r="D3078" s="34" t="s">
        <v>90</v>
      </c>
      <c r="E3078" s="34" t="s">
        <v>9</v>
      </c>
      <c r="F3078" s="34" t="s">
        <v>7926</v>
      </c>
      <c r="G3078" s="34" t="s">
        <v>7927</v>
      </c>
      <c r="H3078" s="34" t="s">
        <v>86</v>
      </c>
      <c r="I3078">
        <v>1</v>
      </c>
      <c r="J3078" s="34" t="s">
        <v>6969</v>
      </c>
      <c r="K3078" s="35">
        <v>43587</v>
      </c>
      <c r="L3078">
        <v>8192.07</v>
      </c>
      <c r="M3078">
        <v>8192.07</v>
      </c>
      <c r="N3078">
        <v>0</v>
      </c>
      <c r="O3078">
        <v>8192.07</v>
      </c>
      <c r="P3078">
        <v>0</v>
      </c>
      <c r="Q3078">
        <v>0</v>
      </c>
      <c r="R3078">
        <v>0</v>
      </c>
      <c r="S3078">
        <v>0</v>
      </c>
    </row>
    <row r="3079" spans="1:19" x14ac:dyDescent="0.25">
      <c r="A3079">
        <v>4</v>
      </c>
      <c r="B3079">
        <v>4332</v>
      </c>
      <c r="C3079" s="34" t="s">
        <v>3736</v>
      </c>
      <c r="D3079" s="34" t="s">
        <v>68</v>
      </c>
      <c r="E3079" s="34" t="s">
        <v>69</v>
      </c>
      <c r="F3079" s="34" t="s">
        <v>6271</v>
      </c>
      <c r="G3079" s="34" t="s">
        <v>2912</v>
      </c>
      <c r="H3079" s="34" t="s">
        <v>124</v>
      </c>
      <c r="I3079">
        <v>1</v>
      </c>
      <c r="J3079" s="34" t="s">
        <v>6969</v>
      </c>
      <c r="K3079" s="35">
        <v>43781</v>
      </c>
      <c r="L3079">
        <v>14541.83</v>
      </c>
      <c r="M3079">
        <v>14541.83</v>
      </c>
      <c r="N3079">
        <v>0</v>
      </c>
      <c r="O3079">
        <v>13087.65</v>
      </c>
      <c r="P3079">
        <v>0</v>
      </c>
      <c r="Q3079">
        <v>1090.6400000000001</v>
      </c>
      <c r="R3079">
        <v>1090.6400000000001</v>
      </c>
      <c r="S3079">
        <v>0</v>
      </c>
    </row>
    <row r="3080" spans="1:19" x14ac:dyDescent="0.25">
      <c r="A3080">
        <v>4</v>
      </c>
      <c r="B3080">
        <v>4332</v>
      </c>
      <c r="C3080" s="34" t="s">
        <v>3736</v>
      </c>
      <c r="D3080" s="34" t="s">
        <v>2959</v>
      </c>
      <c r="E3080" s="34" t="s">
        <v>9</v>
      </c>
      <c r="F3080" s="34" t="s">
        <v>6272</v>
      </c>
      <c r="G3080" s="34" t="s">
        <v>2960</v>
      </c>
      <c r="H3080" s="34" t="s">
        <v>100</v>
      </c>
      <c r="I3080">
        <v>1</v>
      </c>
      <c r="J3080" s="34" t="s">
        <v>6969</v>
      </c>
      <c r="K3080" s="35">
        <v>43956</v>
      </c>
      <c r="L3080">
        <v>464204.43</v>
      </c>
      <c r="M3080">
        <v>403656.02</v>
      </c>
      <c r="N3080">
        <v>-60548.41</v>
      </c>
      <c r="O3080">
        <v>363290.42</v>
      </c>
      <c r="P3080">
        <v>-54493.57</v>
      </c>
      <c r="Q3080">
        <v>30274.2</v>
      </c>
      <c r="R3080">
        <v>30274.2</v>
      </c>
      <c r="S3080">
        <v>0</v>
      </c>
    </row>
    <row r="3081" spans="1:19" x14ac:dyDescent="0.25">
      <c r="A3081">
        <v>4</v>
      </c>
      <c r="B3081">
        <v>4332</v>
      </c>
      <c r="C3081" s="34" t="s">
        <v>3736</v>
      </c>
      <c r="D3081" s="34" t="s">
        <v>3332</v>
      </c>
      <c r="E3081" s="34" t="s">
        <v>813</v>
      </c>
      <c r="F3081" s="34" t="s">
        <v>6273</v>
      </c>
      <c r="G3081" s="34" t="s">
        <v>3519</v>
      </c>
      <c r="H3081" s="34" t="s">
        <v>149</v>
      </c>
      <c r="I3081">
        <v>0.25</v>
      </c>
      <c r="J3081" s="34" t="s">
        <v>6969</v>
      </c>
      <c r="K3081" s="35">
        <v>48092</v>
      </c>
      <c r="L3081">
        <v>1440014.44</v>
      </c>
      <c r="M3081">
        <v>1440014.44</v>
      </c>
      <c r="N3081">
        <v>0</v>
      </c>
      <c r="O3081">
        <v>1296013</v>
      </c>
      <c r="P3081">
        <v>0</v>
      </c>
      <c r="Q3081">
        <v>0</v>
      </c>
      <c r="R3081">
        <v>0</v>
      </c>
      <c r="S3081">
        <v>0</v>
      </c>
    </row>
    <row r="3082" spans="1:19" x14ac:dyDescent="0.25">
      <c r="A3082">
        <v>4</v>
      </c>
      <c r="B3082">
        <v>4332</v>
      </c>
      <c r="C3082" s="34" t="s">
        <v>3736</v>
      </c>
      <c r="D3082" s="34" t="s">
        <v>251</v>
      </c>
      <c r="E3082" s="34" t="s">
        <v>252</v>
      </c>
      <c r="F3082" s="34" t="s">
        <v>7928</v>
      </c>
      <c r="G3082" s="34" t="s">
        <v>7929</v>
      </c>
      <c r="H3082" s="34" t="s">
        <v>86</v>
      </c>
      <c r="I3082">
        <v>1</v>
      </c>
      <c r="J3082" s="34" t="s">
        <v>6969</v>
      </c>
      <c r="K3082" s="35">
        <v>43265</v>
      </c>
      <c r="L3082">
        <v>8493.52</v>
      </c>
      <c r="M3082">
        <v>8493.52</v>
      </c>
      <c r="N3082">
        <v>0</v>
      </c>
      <c r="O3082">
        <v>8493.52</v>
      </c>
      <c r="P3082">
        <v>0</v>
      </c>
      <c r="Q3082">
        <v>0</v>
      </c>
      <c r="R3082">
        <v>0</v>
      </c>
      <c r="S3082">
        <v>0</v>
      </c>
    </row>
    <row r="3083" spans="1:19" x14ac:dyDescent="0.25">
      <c r="A3083">
        <v>4</v>
      </c>
      <c r="B3083">
        <v>4332</v>
      </c>
      <c r="C3083" s="34" t="s">
        <v>3736</v>
      </c>
      <c r="D3083" s="34" t="s">
        <v>90</v>
      </c>
      <c r="E3083" s="34" t="s">
        <v>9</v>
      </c>
      <c r="F3083" s="34" t="s">
        <v>6274</v>
      </c>
      <c r="G3083" s="34" t="s">
        <v>3003</v>
      </c>
      <c r="H3083" s="34" t="s">
        <v>104</v>
      </c>
      <c r="I3083">
        <v>1</v>
      </c>
      <c r="J3083" s="34" t="s">
        <v>6969</v>
      </c>
      <c r="K3083" s="35">
        <v>43864</v>
      </c>
      <c r="L3083">
        <v>51005.72</v>
      </c>
      <c r="M3083">
        <v>51005.72</v>
      </c>
      <c r="N3083">
        <v>0</v>
      </c>
      <c r="O3083">
        <v>45905.15</v>
      </c>
      <c r="P3083">
        <v>0</v>
      </c>
      <c r="Q3083">
        <v>3825.43</v>
      </c>
      <c r="R3083">
        <v>3825.43</v>
      </c>
      <c r="S3083">
        <v>0</v>
      </c>
    </row>
    <row r="3084" spans="1:19" x14ac:dyDescent="0.25">
      <c r="A3084">
        <v>4</v>
      </c>
      <c r="B3084">
        <v>4332</v>
      </c>
      <c r="C3084" s="34" t="s">
        <v>3736</v>
      </c>
      <c r="D3084" s="34" t="s">
        <v>917</v>
      </c>
      <c r="E3084" s="34" t="s">
        <v>25</v>
      </c>
      <c r="F3084" s="34" t="s">
        <v>6275</v>
      </c>
      <c r="G3084" s="34" t="s">
        <v>2990</v>
      </c>
      <c r="H3084" s="34" t="s">
        <v>107</v>
      </c>
      <c r="I3084">
        <v>1</v>
      </c>
      <c r="J3084" s="34" t="s">
        <v>6969</v>
      </c>
      <c r="K3084" s="35">
        <v>44354</v>
      </c>
      <c r="L3084">
        <v>500781.93</v>
      </c>
      <c r="M3084">
        <v>0</v>
      </c>
      <c r="N3084">
        <v>-500781.93</v>
      </c>
      <c r="O3084">
        <v>0</v>
      </c>
      <c r="P3084">
        <v>-450703.74</v>
      </c>
      <c r="Q3084">
        <v>37558.65</v>
      </c>
      <c r="R3084">
        <v>37558.65</v>
      </c>
      <c r="S3084">
        <v>0</v>
      </c>
    </row>
    <row r="3085" spans="1:19" x14ac:dyDescent="0.25">
      <c r="A3085">
        <v>4</v>
      </c>
      <c r="B3085">
        <v>4332</v>
      </c>
      <c r="C3085" s="34" t="s">
        <v>3736</v>
      </c>
      <c r="D3085" s="34" t="s">
        <v>2181</v>
      </c>
      <c r="E3085" s="34" t="s">
        <v>60</v>
      </c>
      <c r="F3085" s="34" t="s">
        <v>6276</v>
      </c>
      <c r="G3085" s="34" t="s">
        <v>3320</v>
      </c>
      <c r="H3085" s="34" t="s">
        <v>107</v>
      </c>
      <c r="I3085">
        <v>1</v>
      </c>
      <c r="J3085" s="34" t="s">
        <v>6969</v>
      </c>
      <c r="K3085" s="35">
        <v>44085</v>
      </c>
      <c r="L3085">
        <v>22859.87</v>
      </c>
      <c r="M3085">
        <v>22859.87</v>
      </c>
      <c r="N3085">
        <v>0</v>
      </c>
      <c r="O3085">
        <v>20573.88</v>
      </c>
      <c r="P3085">
        <v>0</v>
      </c>
      <c r="Q3085">
        <v>1714.49</v>
      </c>
      <c r="R3085">
        <v>1714.49</v>
      </c>
      <c r="S3085">
        <v>0</v>
      </c>
    </row>
    <row r="3086" spans="1:19" x14ac:dyDescent="0.25">
      <c r="A3086">
        <v>4</v>
      </c>
      <c r="B3086">
        <v>4332</v>
      </c>
      <c r="C3086" s="34" t="s">
        <v>3736</v>
      </c>
      <c r="D3086" s="34" t="s">
        <v>2168</v>
      </c>
      <c r="E3086" s="34" t="s">
        <v>255</v>
      </c>
      <c r="F3086" s="34" t="s">
        <v>6277</v>
      </c>
      <c r="G3086" s="34" t="s">
        <v>3015</v>
      </c>
      <c r="H3086" s="34" t="s">
        <v>107</v>
      </c>
      <c r="I3086">
        <v>1</v>
      </c>
      <c r="J3086" s="34" t="s">
        <v>6969</v>
      </c>
      <c r="K3086" s="35">
        <v>43614</v>
      </c>
      <c r="L3086">
        <v>4180</v>
      </c>
      <c r="M3086">
        <v>4180</v>
      </c>
      <c r="N3086">
        <v>0</v>
      </c>
      <c r="O3086">
        <v>3762</v>
      </c>
      <c r="P3086">
        <v>0</v>
      </c>
      <c r="Q3086">
        <v>313.5</v>
      </c>
      <c r="R3086">
        <v>313.5</v>
      </c>
      <c r="S3086">
        <v>0</v>
      </c>
    </row>
    <row r="3087" spans="1:19" x14ac:dyDescent="0.25">
      <c r="A3087">
        <v>4</v>
      </c>
      <c r="B3087">
        <v>4332</v>
      </c>
      <c r="C3087" s="34" t="s">
        <v>3736</v>
      </c>
      <c r="D3087" s="34" t="s">
        <v>13</v>
      </c>
      <c r="E3087" s="34" t="s">
        <v>9</v>
      </c>
      <c r="F3087" s="34" t="s">
        <v>6278</v>
      </c>
      <c r="G3087" s="34" t="s">
        <v>8839</v>
      </c>
      <c r="H3087" s="34" t="s">
        <v>107</v>
      </c>
      <c r="I3087">
        <v>0.35</v>
      </c>
      <c r="J3087" s="34" t="s">
        <v>6969</v>
      </c>
      <c r="K3087" s="35">
        <v>48092</v>
      </c>
      <c r="L3087">
        <v>1997385.73</v>
      </c>
      <c r="M3087">
        <v>1997385.29</v>
      </c>
      <c r="N3087">
        <v>-0.44</v>
      </c>
      <c r="O3087">
        <v>1797646.76</v>
      </c>
      <c r="P3087">
        <v>-0.4</v>
      </c>
      <c r="Q3087">
        <v>14959.45</v>
      </c>
      <c r="R3087">
        <v>0</v>
      </c>
      <c r="S3087">
        <v>14959.45</v>
      </c>
    </row>
    <row r="3088" spans="1:19" x14ac:dyDescent="0.25">
      <c r="A3088">
        <v>4</v>
      </c>
      <c r="B3088">
        <v>4332</v>
      </c>
      <c r="C3088" s="34" t="s">
        <v>3736</v>
      </c>
      <c r="D3088" s="34" t="s">
        <v>548</v>
      </c>
      <c r="E3088" s="34" t="s">
        <v>9</v>
      </c>
      <c r="F3088" s="34" t="s">
        <v>6279</v>
      </c>
      <c r="G3088" s="34" t="s">
        <v>2909</v>
      </c>
      <c r="H3088" s="34" t="s">
        <v>104</v>
      </c>
      <c r="I3088">
        <v>0</v>
      </c>
      <c r="J3088" s="34" t="s">
        <v>6969</v>
      </c>
      <c r="K3088" s="35">
        <v>43788</v>
      </c>
      <c r="L3088">
        <v>17239.07</v>
      </c>
      <c r="M3088">
        <v>17239.07</v>
      </c>
      <c r="N3088">
        <v>0</v>
      </c>
      <c r="O3088">
        <v>15515.16</v>
      </c>
      <c r="P3088">
        <v>0</v>
      </c>
      <c r="Q3088">
        <v>1292.93</v>
      </c>
      <c r="R3088">
        <v>1292.93</v>
      </c>
      <c r="S3088">
        <v>0</v>
      </c>
    </row>
    <row r="3089" spans="1:19" x14ac:dyDescent="0.25">
      <c r="A3089">
        <v>4</v>
      </c>
      <c r="B3089">
        <v>4332</v>
      </c>
      <c r="C3089" s="34" t="s">
        <v>3736</v>
      </c>
      <c r="D3089" s="34" t="s">
        <v>2894</v>
      </c>
      <c r="E3089" s="34" t="s">
        <v>93</v>
      </c>
      <c r="F3089" s="34" t="s">
        <v>6280</v>
      </c>
      <c r="G3089" s="34" t="s">
        <v>3166</v>
      </c>
      <c r="H3089" s="34" t="s">
        <v>107</v>
      </c>
      <c r="I3089">
        <v>0</v>
      </c>
      <c r="J3089" s="34" t="s">
        <v>6969</v>
      </c>
      <c r="K3089" s="35">
        <v>43917</v>
      </c>
      <c r="L3089">
        <v>110850</v>
      </c>
      <c r="M3089">
        <v>110850</v>
      </c>
      <c r="N3089">
        <v>0</v>
      </c>
      <c r="O3089">
        <v>99765</v>
      </c>
      <c r="P3089">
        <v>0</v>
      </c>
      <c r="Q3089">
        <v>8313.75</v>
      </c>
      <c r="R3089">
        <v>8313.75</v>
      </c>
      <c r="S3089">
        <v>0</v>
      </c>
    </row>
    <row r="3090" spans="1:19" x14ac:dyDescent="0.25">
      <c r="A3090">
        <v>4</v>
      </c>
      <c r="B3090">
        <v>4332</v>
      </c>
      <c r="C3090" s="34" t="s">
        <v>3736</v>
      </c>
      <c r="D3090" s="34" t="s">
        <v>121</v>
      </c>
      <c r="E3090" s="34" t="s">
        <v>122</v>
      </c>
      <c r="F3090" s="34" t="s">
        <v>6281</v>
      </c>
      <c r="G3090" s="34" t="s">
        <v>254</v>
      </c>
      <c r="H3090" s="34" t="s">
        <v>107</v>
      </c>
      <c r="I3090">
        <v>0</v>
      </c>
      <c r="J3090" s="34" t="s">
        <v>6969</v>
      </c>
      <c r="K3090" s="35">
        <v>43265</v>
      </c>
      <c r="L3090">
        <v>9976.06</v>
      </c>
      <c r="M3090">
        <v>9976.06</v>
      </c>
      <c r="N3090">
        <v>0</v>
      </c>
      <c r="O3090">
        <v>8978.4500000000007</v>
      </c>
      <c r="P3090">
        <v>0</v>
      </c>
      <c r="Q3090">
        <v>748.21</v>
      </c>
      <c r="R3090">
        <v>748.2</v>
      </c>
      <c r="S3090">
        <v>0.01</v>
      </c>
    </row>
    <row r="3091" spans="1:19" x14ac:dyDescent="0.25">
      <c r="A3091">
        <v>4</v>
      </c>
      <c r="B3091">
        <v>4332</v>
      </c>
      <c r="C3091" s="34" t="s">
        <v>3736</v>
      </c>
      <c r="D3091" s="34" t="s">
        <v>2254</v>
      </c>
      <c r="E3091" s="34" t="s">
        <v>60</v>
      </c>
      <c r="F3091" s="34" t="s">
        <v>6282</v>
      </c>
      <c r="G3091" s="34" t="s">
        <v>3302</v>
      </c>
      <c r="H3091" s="34" t="s">
        <v>149</v>
      </c>
      <c r="I3091">
        <v>0.25</v>
      </c>
      <c r="J3091" s="34" t="s">
        <v>6969</v>
      </c>
      <c r="K3091" s="35">
        <v>48092</v>
      </c>
      <c r="L3091">
        <v>1191400</v>
      </c>
      <c r="M3091">
        <v>1191400</v>
      </c>
      <c r="N3091">
        <v>0</v>
      </c>
      <c r="O3091">
        <v>1072260</v>
      </c>
      <c r="P3091">
        <v>0</v>
      </c>
      <c r="Q3091">
        <v>0</v>
      </c>
      <c r="R3091">
        <v>0</v>
      </c>
      <c r="S3091">
        <v>0</v>
      </c>
    </row>
    <row r="3092" spans="1:19" x14ac:dyDescent="0.25">
      <c r="A3092">
        <v>4</v>
      </c>
      <c r="B3092">
        <v>4332</v>
      </c>
      <c r="C3092" s="34" t="s">
        <v>3736</v>
      </c>
      <c r="D3092" s="34" t="s">
        <v>795</v>
      </c>
      <c r="E3092" s="34" t="s">
        <v>60</v>
      </c>
      <c r="F3092" s="34" t="s">
        <v>6283</v>
      </c>
      <c r="G3092" s="34" t="s">
        <v>3460</v>
      </c>
      <c r="H3092" s="34" t="s">
        <v>100</v>
      </c>
      <c r="I3092">
        <v>0</v>
      </c>
      <c r="J3092" s="34" t="s">
        <v>6969</v>
      </c>
      <c r="K3092" s="35">
        <v>44085</v>
      </c>
      <c r="L3092">
        <v>77018.429999999993</v>
      </c>
      <c r="M3092">
        <v>77018.429999999993</v>
      </c>
      <c r="N3092">
        <v>0</v>
      </c>
      <c r="O3092">
        <v>69316.59</v>
      </c>
      <c r="P3092">
        <v>0</v>
      </c>
      <c r="Q3092">
        <v>5776.38</v>
      </c>
      <c r="R3092">
        <v>5776.38</v>
      </c>
      <c r="S3092">
        <v>0</v>
      </c>
    </row>
    <row r="3093" spans="1:19" x14ac:dyDescent="0.25">
      <c r="A3093">
        <v>4</v>
      </c>
      <c r="B3093">
        <v>4332</v>
      </c>
      <c r="C3093" s="34" t="s">
        <v>3736</v>
      </c>
      <c r="D3093" s="34" t="s">
        <v>30</v>
      </c>
      <c r="E3093" s="34" t="s">
        <v>9</v>
      </c>
      <c r="F3093" s="34" t="s">
        <v>6284</v>
      </c>
      <c r="G3093" s="34" t="s">
        <v>3123</v>
      </c>
      <c r="H3093" s="34" t="s">
        <v>124</v>
      </c>
      <c r="I3093">
        <v>1</v>
      </c>
      <c r="J3093" s="34" t="s">
        <v>6969</v>
      </c>
      <c r="K3093" s="35">
        <v>43962</v>
      </c>
      <c r="L3093">
        <v>30409.25</v>
      </c>
      <c r="M3093">
        <v>54970</v>
      </c>
      <c r="N3093">
        <v>24560.75</v>
      </c>
      <c r="O3093">
        <v>49473.01</v>
      </c>
      <c r="P3093">
        <v>22104.68</v>
      </c>
      <c r="Q3093">
        <v>4122.75</v>
      </c>
      <c r="R3093">
        <v>4122.75</v>
      </c>
      <c r="S3093">
        <v>0</v>
      </c>
    </row>
    <row r="3094" spans="1:19" x14ac:dyDescent="0.25">
      <c r="A3094">
        <v>4</v>
      </c>
      <c r="B3094">
        <v>4332</v>
      </c>
      <c r="C3094" s="34" t="s">
        <v>3736</v>
      </c>
      <c r="D3094" s="34" t="s">
        <v>618</v>
      </c>
      <c r="E3094" s="34" t="s">
        <v>9</v>
      </c>
      <c r="F3094" s="34" t="s">
        <v>6285</v>
      </c>
      <c r="G3094" s="34" t="s">
        <v>633</v>
      </c>
      <c r="H3094" s="34" t="s">
        <v>100</v>
      </c>
      <c r="I3094">
        <v>1</v>
      </c>
      <c r="J3094" s="34" t="s">
        <v>6969</v>
      </c>
      <c r="K3094" s="35">
        <v>43335</v>
      </c>
      <c r="L3094">
        <v>3760</v>
      </c>
      <c r="M3094">
        <v>3760</v>
      </c>
      <c r="N3094">
        <v>0</v>
      </c>
      <c r="O3094">
        <v>3384</v>
      </c>
      <c r="P3094">
        <v>0</v>
      </c>
      <c r="Q3094">
        <v>282</v>
      </c>
      <c r="R3094">
        <v>282</v>
      </c>
      <c r="S3094">
        <v>0</v>
      </c>
    </row>
    <row r="3095" spans="1:19" x14ac:dyDescent="0.25">
      <c r="A3095">
        <v>4</v>
      </c>
      <c r="B3095">
        <v>4332</v>
      </c>
      <c r="C3095" s="34" t="s">
        <v>3736</v>
      </c>
      <c r="D3095" s="34" t="s">
        <v>90</v>
      </c>
      <c r="E3095" s="34" t="s">
        <v>9</v>
      </c>
      <c r="F3095" s="34" t="s">
        <v>6286</v>
      </c>
      <c r="G3095" s="34" t="s">
        <v>2853</v>
      </c>
      <c r="H3095" s="34" t="s">
        <v>86</v>
      </c>
      <c r="I3095">
        <v>1</v>
      </c>
      <c r="J3095" s="34" t="s">
        <v>6969</v>
      </c>
      <c r="K3095" s="35">
        <v>43587</v>
      </c>
      <c r="L3095">
        <v>5901</v>
      </c>
      <c r="M3095">
        <v>5901</v>
      </c>
      <c r="N3095">
        <v>0</v>
      </c>
      <c r="O3095">
        <v>5310.9</v>
      </c>
      <c r="P3095">
        <v>0</v>
      </c>
      <c r="Q3095">
        <v>442.58</v>
      </c>
      <c r="R3095">
        <v>442.58</v>
      </c>
      <c r="S3095">
        <v>0</v>
      </c>
    </row>
    <row r="3096" spans="1:19" x14ac:dyDescent="0.25">
      <c r="A3096">
        <v>4</v>
      </c>
      <c r="B3096">
        <v>4332</v>
      </c>
      <c r="C3096" s="34" t="s">
        <v>3736</v>
      </c>
      <c r="D3096" s="34" t="s">
        <v>1670</v>
      </c>
      <c r="E3096" s="34" t="s">
        <v>60</v>
      </c>
      <c r="F3096" s="34" t="s">
        <v>8840</v>
      </c>
      <c r="G3096" s="34" t="s">
        <v>8841</v>
      </c>
      <c r="H3096" s="34" t="s">
        <v>107</v>
      </c>
      <c r="I3096">
        <v>1</v>
      </c>
      <c r="J3096" s="34" t="s">
        <v>6969</v>
      </c>
      <c r="K3096" s="35">
        <v>44183</v>
      </c>
      <c r="L3096">
        <v>57803.22</v>
      </c>
      <c r="M3096">
        <v>57803.22</v>
      </c>
      <c r="N3096">
        <v>0</v>
      </c>
      <c r="O3096">
        <v>52022.9</v>
      </c>
      <c r="P3096">
        <v>0</v>
      </c>
      <c r="Q3096">
        <v>4335.24</v>
      </c>
      <c r="R3096">
        <v>0</v>
      </c>
      <c r="S3096">
        <v>4335.24</v>
      </c>
    </row>
    <row r="3097" spans="1:19" x14ac:dyDescent="0.25">
      <c r="A3097">
        <v>4</v>
      </c>
      <c r="B3097">
        <v>4332</v>
      </c>
      <c r="C3097" s="34" t="s">
        <v>3736</v>
      </c>
      <c r="D3097" s="34" t="s">
        <v>7930</v>
      </c>
      <c r="E3097" s="34" t="s">
        <v>25</v>
      </c>
      <c r="F3097" s="34" t="s">
        <v>7931</v>
      </c>
      <c r="G3097" s="34" t="s">
        <v>8842</v>
      </c>
      <c r="H3097" s="34" t="s">
        <v>86</v>
      </c>
      <c r="I3097">
        <v>1</v>
      </c>
      <c r="J3097" s="34" t="s">
        <v>6969</v>
      </c>
      <c r="K3097" s="35">
        <v>48092</v>
      </c>
      <c r="L3097">
        <v>440584.65</v>
      </c>
      <c r="M3097">
        <v>514564.36</v>
      </c>
      <c r="N3097">
        <v>73979.710000000006</v>
      </c>
      <c r="O3097">
        <v>507166.39</v>
      </c>
      <c r="P3097">
        <v>66581.740000000005</v>
      </c>
      <c r="Q3097">
        <v>4819.53</v>
      </c>
      <c r="R3097">
        <v>0</v>
      </c>
      <c r="S3097">
        <v>4819.53</v>
      </c>
    </row>
    <row r="3098" spans="1:19" x14ac:dyDescent="0.25">
      <c r="A3098">
        <v>4</v>
      </c>
      <c r="B3098">
        <v>4332</v>
      </c>
      <c r="C3098" s="34" t="s">
        <v>3736</v>
      </c>
      <c r="D3098" s="34" t="s">
        <v>69</v>
      </c>
      <c r="E3098" s="34" t="s">
        <v>69</v>
      </c>
      <c r="F3098" s="34" t="s">
        <v>7932</v>
      </c>
      <c r="G3098" s="34" t="s">
        <v>7933</v>
      </c>
      <c r="H3098" s="34" t="s">
        <v>86</v>
      </c>
      <c r="I3098">
        <v>1</v>
      </c>
      <c r="J3098" s="34" t="s">
        <v>6969</v>
      </c>
      <c r="K3098" s="35">
        <v>43336</v>
      </c>
      <c r="L3098">
        <v>56318.47</v>
      </c>
      <c r="M3098">
        <v>56318.47</v>
      </c>
      <c r="N3098">
        <v>0</v>
      </c>
      <c r="O3098">
        <v>56318.47</v>
      </c>
      <c r="P3098">
        <v>0</v>
      </c>
      <c r="Q3098">
        <v>0</v>
      </c>
      <c r="R3098">
        <v>0</v>
      </c>
      <c r="S3098">
        <v>0</v>
      </c>
    </row>
    <row r="3099" spans="1:19" x14ac:dyDescent="0.25">
      <c r="A3099">
        <v>4</v>
      </c>
      <c r="B3099">
        <v>4332</v>
      </c>
      <c r="C3099" s="34" t="s">
        <v>3736</v>
      </c>
      <c r="D3099" s="34" t="s">
        <v>47</v>
      </c>
      <c r="E3099" s="34" t="s">
        <v>48</v>
      </c>
      <c r="F3099" s="34" t="s">
        <v>6287</v>
      </c>
      <c r="G3099" s="34" t="s">
        <v>49</v>
      </c>
      <c r="H3099" s="34" t="s">
        <v>11</v>
      </c>
      <c r="I3099">
        <v>0.65</v>
      </c>
      <c r="J3099" s="34" t="s">
        <v>6970</v>
      </c>
      <c r="K3099" s="35">
        <v>48092</v>
      </c>
      <c r="L3099">
        <v>6895031</v>
      </c>
      <c r="M3099">
        <v>6895031</v>
      </c>
      <c r="N3099">
        <v>0</v>
      </c>
      <c r="O3099">
        <v>5171273</v>
      </c>
      <c r="P3099">
        <v>0</v>
      </c>
      <c r="Q3099">
        <v>227575.755</v>
      </c>
      <c r="R3099">
        <v>156813.5975</v>
      </c>
      <c r="S3099">
        <v>70762.157500000001</v>
      </c>
    </row>
    <row r="3100" spans="1:19" x14ac:dyDescent="0.25">
      <c r="A3100">
        <v>4</v>
      </c>
      <c r="B3100">
        <v>4332</v>
      </c>
      <c r="C3100" s="34" t="s">
        <v>3736</v>
      </c>
      <c r="D3100" s="34" t="s">
        <v>98</v>
      </c>
      <c r="E3100" s="34" t="s">
        <v>147</v>
      </c>
      <c r="F3100" s="34" t="s">
        <v>7934</v>
      </c>
      <c r="G3100" s="34" t="s">
        <v>7935</v>
      </c>
      <c r="H3100" s="34" t="s">
        <v>86</v>
      </c>
      <c r="I3100">
        <v>1</v>
      </c>
      <c r="J3100" s="34" t="s">
        <v>6969</v>
      </c>
      <c r="K3100" s="35">
        <v>43969</v>
      </c>
      <c r="L3100">
        <v>294776.7</v>
      </c>
      <c r="M3100">
        <v>294776.7</v>
      </c>
      <c r="N3100">
        <v>0</v>
      </c>
      <c r="O3100">
        <v>294776.7</v>
      </c>
      <c r="P3100">
        <v>0</v>
      </c>
      <c r="Q3100">
        <v>0</v>
      </c>
      <c r="R3100">
        <v>0</v>
      </c>
      <c r="S3100">
        <v>0</v>
      </c>
    </row>
    <row r="3101" spans="1:19" x14ac:dyDescent="0.25">
      <c r="A3101">
        <v>4</v>
      </c>
      <c r="B3101">
        <v>4332</v>
      </c>
      <c r="C3101" s="34" t="s">
        <v>3736</v>
      </c>
      <c r="D3101" s="34" t="s">
        <v>90</v>
      </c>
      <c r="E3101" s="34" t="s">
        <v>9</v>
      </c>
      <c r="F3101" s="34" t="s">
        <v>6288</v>
      </c>
      <c r="G3101" s="34" t="s">
        <v>2926</v>
      </c>
      <c r="H3101" s="34" t="s">
        <v>124</v>
      </c>
      <c r="I3101">
        <v>1</v>
      </c>
      <c r="J3101" s="34" t="s">
        <v>6969</v>
      </c>
      <c r="K3101" s="35">
        <v>43864</v>
      </c>
      <c r="L3101">
        <v>108031.4</v>
      </c>
      <c r="M3101">
        <v>108031.4</v>
      </c>
      <c r="N3101">
        <v>0</v>
      </c>
      <c r="O3101">
        <v>97228.26</v>
      </c>
      <c r="P3101">
        <v>0</v>
      </c>
      <c r="Q3101">
        <v>8102.36</v>
      </c>
      <c r="R3101">
        <v>8102.36</v>
      </c>
      <c r="S3101">
        <v>0</v>
      </c>
    </row>
    <row r="3102" spans="1:19" x14ac:dyDescent="0.25">
      <c r="A3102">
        <v>4</v>
      </c>
      <c r="B3102">
        <v>4332</v>
      </c>
      <c r="C3102" s="34" t="s">
        <v>3736</v>
      </c>
      <c r="D3102" s="34" t="s">
        <v>174</v>
      </c>
      <c r="E3102" s="34" t="s">
        <v>9</v>
      </c>
      <c r="F3102" s="34" t="s">
        <v>6289</v>
      </c>
      <c r="G3102" s="34" t="s">
        <v>3521</v>
      </c>
      <c r="H3102" s="34" t="s">
        <v>104</v>
      </c>
      <c r="I3102">
        <v>0.05</v>
      </c>
      <c r="J3102" s="34" t="s">
        <v>6969</v>
      </c>
      <c r="K3102" s="35">
        <v>48092</v>
      </c>
      <c r="L3102">
        <v>1468528</v>
      </c>
      <c r="M3102">
        <v>1468528</v>
      </c>
      <c r="N3102">
        <v>0</v>
      </c>
      <c r="O3102">
        <v>1321675.2</v>
      </c>
      <c r="P3102">
        <v>0</v>
      </c>
      <c r="Q3102">
        <v>33845.550000000003</v>
      </c>
      <c r="R3102">
        <v>33845.550000000003</v>
      </c>
      <c r="S3102">
        <v>0</v>
      </c>
    </row>
    <row r="3103" spans="1:19" x14ac:dyDescent="0.25">
      <c r="A3103">
        <v>4</v>
      </c>
      <c r="B3103">
        <v>4332</v>
      </c>
      <c r="C3103" s="34" t="s">
        <v>3736</v>
      </c>
      <c r="D3103" s="34" t="s">
        <v>2013</v>
      </c>
      <c r="E3103" s="34" t="s">
        <v>76</v>
      </c>
      <c r="F3103" s="34" t="s">
        <v>6290</v>
      </c>
      <c r="G3103" s="34" t="s">
        <v>3483</v>
      </c>
      <c r="H3103" s="34" t="s">
        <v>104</v>
      </c>
      <c r="I3103">
        <v>0</v>
      </c>
      <c r="J3103" s="34" t="s">
        <v>6969</v>
      </c>
      <c r="K3103" s="35">
        <v>43788</v>
      </c>
      <c r="L3103">
        <v>57142.66</v>
      </c>
      <c r="M3103">
        <v>57142.66</v>
      </c>
      <c r="N3103">
        <v>0</v>
      </c>
      <c r="O3103">
        <v>51428.39</v>
      </c>
      <c r="P3103">
        <v>0</v>
      </c>
      <c r="Q3103">
        <v>4285.7</v>
      </c>
      <c r="R3103">
        <v>4285.7</v>
      </c>
      <c r="S3103">
        <v>0</v>
      </c>
    </row>
    <row r="3104" spans="1:19" x14ac:dyDescent="0.25">
      <c r="A3104">
        <v>4</v>
      </c>
      <c r="B3104">
        <v>4332</v>
      </c>
      <c r="C3104" s="34" t="s">
        <v>3736</v>
      </c>
      <c r="D3104" s="34" t="s">
        <v>795</v>
      </c>
      <c r="E3104" s="34" t="s">
        <v>60</v>
      </c>
      <c r="F3104" s="34" t="s">
        <v>7936</v>
      </c>
      <c r="G3104" s="34" t="s">
        <v>7937</v>
      </c>
      <c r="H3104" s="34" t="s">
        <v>100</v>
      </c>
      <c r="I3104">
        <v>0</v>
      </c>
      <c r="J3104" s="34" t="s">
        <v>6969</v>
      </c>
      <c r="K3104" s="35">
        <v>48092</v>
      </c>
      <c r="L3104">
        <v>100108.18</v>
      </c>
      <c r="M3104">
        <v>100108.18</v>
      </c>
      <c r="N3104">
        <v>0</v>
      </c>
      <c r="O3104">
        <v>90097.36</v>
      </c>
      <c r="P3104">
        <v>0</v>
      </c>
      <c r="Q3104">
        <v>7508.11</v>
      </c>
      <c r="R3104">
        <v>7508.11</v>
      </c>
      <c r="S3104">
        <v>0</v>
      </c>
    </row>
    <row r="3105" spans="1:19" x14ac:dyDescent="0.25">
      <c r="A3105">
        <v>4</v>
      </c>
      <c r="B3105">
        <v>4332</v>
      </c>
      <c r="C3105" s="34" t="s">
        <v>3736</v>
      </c>
      <c r="D3105" s="34" t="s">
        <v>90</v>
      </c>
      <c r="E3105" s="34" t="s">
        <v>9</v>
      </c>
      <c r="F3105" s="34" t="s">
        <v>7938</v>
      </c>
      <c r="G3105" s="34" t="s">
        <v>7939</v>
      </c>
      <c r="H3105" s="34" t="s">
        <v>86</v>
      </c>
      <c r="I3105">
        <v>1</v>
      </c>
      <c r="J3105" s="34" t="s">
        <v>6969</v>
      </c>
      <c r="K3105" s="35">
        <v>48092</v>
      </c>
      <c r="L3105">
        <v>238398.07</v>
      </c>
      <c r="M3105">
        <v>238398.07</v>
      </c>
      <c r="N3105">
        <v>0</v>
      </c>
      <c r="O3105">
        <v>238398.07</v>
      </c>
      <c r="P3105">
        <v>0</v>
      </c>
      <c r="Q3105">
        <v>0</v>
      </c>
      <c r="R3105">
        <v>0</v>
      </c>
      <c r="S3105">
        <v>0</v>
      </c>
    </row>
    <row r="3106" spans="1:19" x14ac:dyDescent="0.25">
      <c r="A3106">
        <v>4</v>
      </c>
      <c r="B3106">
        <v>4332</v>
      </c>
      <c r="C3106" s="34" t="s">
        <v>3736</v>
      </c>
      <c r="D3106" s="34" t="s">
        <v>548</v>
      </c>
      <c r="E3106" s="34" t="s">
        <v>9</v>
      </c>
      <c r="F3106" s="34" t="s">
        <v>6291</v>
      </c>
      <c r="G3106" s="34" t="s">
        <v>2951</v>
      </c>
      <c r="H3106" s="34" t="s">
        <v>104</v>
      </c>
      <c r="I3106">
        <v>0</v>
      </c>
      <c r="J3106" s="34" t="s">
        <v>6969</v>
      </c>
      <c r="K3106" s="35">
        <v>43788</v>
      </c>
      <c r="L3106">
        <v>11490.64</v>
      </c>
      <c r="M3106">
        <v>11490.64</v>
      </c>
      <c r="N3106">
        <v>0</v>
      </c>
      <c r="O3106">
        <v>10341.58</v>
      </c>
      <c r="P3106">
        <v>0</v>
      </c>
      <c r="Q3106">
        <v>861.8</v>
      </c>
      <c r="R3106">
        <v>861.8</v>
      </c>
      <c r="S3106">
        <v>0</v>
      </c>
    </row>
    <row r="3107" spans="1:19" x14ac:dyDescent="0.25">
      <c r="A3107">
        <v>4</v>
      </c>
      <c r="B3107">
        <v>4332</v>
      </c>
      <c r="C3107" s="34" t="s">
        <v>3736</v>
      </c>
      <c r="D3107" s="34" t="s">
        <v>970</v>
      </c>
      <c r="E3107" s="34" t="s">
        <v>439</v>
      </c>
      <c r="F3107" s="34" t="s">
        <v>7940</v>
      </c>
      <c r="G3107" s="34" t="s">
        <v>7941</v>
      </c>
      <c r="H3107" s="34" t="s">
        <v>86</v>
      </c>
      <c r="I3107">
        <v>1</v>
      </c>
      <c r="J3107" s="34" t="s">
        <v>6969</v>
      </c>
      <c r="K3107" s="35">
        <v>43956</v>
      </c>
      <c r="L3107">
        <v>176404.53</v>
      </c>
      <c r="M3107">
        <v>176404.53</v>
      </c>
      <c r="N3107">
        <v>0</v>
      </c>
      <c r="O3107">
        <v>176404.53</v>
      </c>
      <c r="P3107">
        <v>0</v>
      </c>
      <c r="Q3107">
        <v>0</v>
      </c>
      <c r="R3107">
        <v>0</v>
      </c>
      <c r="S3107">
        <v>0</v>
      </c>
    </row>
    <row r="3108" spans="1:19" x14ac:dyDescent="0.25">
      <c r="A3108">
        <v>4</v>
      </c>
      <c r="B3108">
        <v>4332</v>
      </c>
      <c r="C3108" s="34" t="s">
        <v>3736</v>
      </c>
      <c r="D3108" s="34" t="s">
        <v>795</v>
      </c>
      <c r="E3108" s="34" t="s">
        <v>60</v>
      </c>
      <c r="F3108" s="34" t="s">
        <v>7942</v>
      </c>
      <c r="G3108" s="34" t="s">
        <v>7943</v>
      </c>
      <c r="H3108" s="34" t="s">
        <v>100</v>
      </c>
      <c r="I3108">
        <v>0</v>
      </c>
      <c r="J3108" s="34" t="s">
        <v>6969</v>
      </c>
      <c r="K3108" s="35">
        <v>48092</v>
      </c>
      <c r="L3108">
        <v>55744</v>
      </c>
      <c r="M3108">
        <v>55744</v>
      </c>
      <c r="N3108">
        <v>0</v>
      </c>
      <c r="O3108">
        <v>50169.599999999999</v>
      </c>
      <c r="P3108">
        <v>0</v>
      </c>
      <c r="Q3108">
        <v>4180.8</v>
      </c>
      <c r="R3108">
        <v>4180.8</v>
      </c>
      <c r="S3108">
        <v>0</v>
      </c>
    </row>
    <row r="3109" spans="1:19" x14ac:dyDescent="0.25">
      <c r="A3109">
        <v>4</v>
      </c>
      <c r="B3109">
        <v>4332</v>
      </c>
      <c r="C3109" s="34" t="s">
        <v>3736</v>
      </c>
      <c r="D3109" s="34" t="s">
        <v>1132</v>
      </c>
      <c r="E3109" s="34" t="s">
        <v>93</v>
      </c>
      <c r="F3109" s="34" t="s">
        <v>7944</v>
      </c>
      <c r="G3109" s="34" t="s">
        <v>7945</v>
      </c>
      <c r="H3109" s="34" t="s">
        <v>104</v>
      </c>
      <c r="I3109">
        <v>0.75</v>
      </c>
      <c r="J3109" s="34" t="s">
        <v>6969</v>
      </c>
      <c r="K3109" s="35">
        <v>48092</v>
      </c>
      <c r="L3109">
        <v>6642109.8700000001</v>
      </c>
      <c r="M3109">
        <v>6642109.8700000001</v>
      </c>
      <c r="N3109">
        <v>0</v>
      </c>
      <c r="O3109">
        <v>5977898.8799999999</v>
      </c>
      <c r="P3109">
        <v>0</v>
      </c>
      <c r="Q3109">
        <v>477194.47000000003</v>
      </c>
      <c r="R3109">
        <v>106923.01</v>
      </c>
      <c r="S3109">
        <v>370271.46</v>
      </c>
    </row>
    <row r="3110" spans="1:19" x14ac:dyDescent="0.25">
      <c r="A3110">
        <v>4</v>
      </c>
      <c r="B3110">
        <v>4332</v>
      </c>
      <c r="C3110" s="34" t="s">
        <v>3736</v>
      </c>
      <c r="D3110" s="34" t="s">
        <v>795</v>
      </c>
      <c r="E3110" s="34" t="s">
        <v>60</v>
      </c>
      <c r="F3110" s="34" t="s">
        <v>7946</v>
      </c>
      <c r="G3110" s="34" t="s">
        <v>7947</v>
      </c>
      <c r="H3110" s="34" t="s">
        <v>86</v>
      </c>
      <c r="I3110">
        <v>0.4</v>
      </c>
      <c r="J3110" s="34" t="s">
        <v>6969</v>
      </c>
      <c r="K3110" s="35">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s="34" t="s">
        <v>3736</v>
      </c>
      <c r="D3111" s="34" t="s">
        <v>1045</v>
      </c>
      <c r="E3111" s="34" t="s">
        <v>21</v>
      </c>
      <c r="F3111" s="34" t="s">
        <v>6292</v>
      </c>
      <c r="G3111" s="34" t="s">
        <v>3502</v>
      </c>
      <c r="H3111" s="34" t="s">
        <v>104</v>
      </c>
      <c r="I3111">
        <v>0.1</v>
      </c>
      <c r="J3111" s="34" t="s">
        <v>6969</v>
      </c>
      <c r="K3111" s="35">
        <v>48092</v>
      </c>
      <c r="L3111">
        <v>228888</v>
      </c>
      <c r="M3111">
        <v>228888</v>
      </c>
      <c r="N3111">
        <v>0</v>
      </c>
      <c r="O3111">
        <v>205999.2</v>
      </c>
      <c r="P3111">
        <v>0</v>
      </c>
      <c r="Q3111">
        <v>0</v>
      </c>
      <c r="R3111">
        <v>0</v>
      </c>
      <c r="S3111">
        <v>0</v>
      </c>
    </row>
    <row r="3112" spans="1:19" x14ac:dyDescent="0.25">
      <c r="A3112">
        <v>4</v>
      </c>
      <c r="B3112">
        <v>4332</v>
      </c>
      <c r="C3112" s="34" t="s">
        <v>3736</v>
      </c>
      <c r="D3112" s="34" t="s">
        <v>2417</v>
      </c>
      <c r="E3112" s="34" t="s">
        <v>69</v>
      </c>
      <c r="F3112" s="34" t="s">
        <v>6293</v>
      </c>
      <c r="G3112" s="34" t="s">
        <v>3501</v>
      </c>
      <c r="H3112" s="34" t="s">
        <v>107</v>
      </c>
      <c r="I3112">
        <v>1</v>
      </c>
      <c r="J3112" s="34" t="s">
        <v>6969</v>
      </c>
      <c r="K3112" s="35">
        <v>43952</v>
      </c>
      <c r="L3112">
        <v>29989.3</v>
      </c>
      <c r="M3112">
        <v>29989.3</v>
      </c>
      <c r="N3112">
        <v>0</v>
      </c>
      <c r="O3112">
        <v>26990.37</v>
      </c>
      <c r="P3112">
        <v>0</v>
      </c>
      <c r="Q3112">
        <v>2249.1999999999998</v>
      </c>
      <c r="R3112">
        <v>2249.1999999999998</v>
      </c>
      <c r="S3112">
        <v>0</v>
      </c>
    </row>
    <row r="3113" spans="1:19" x14ac:dyDescent="0.25">
      <c r="A3113">
        <v>4</v>
      </c>
      <c r="B3113">
        <v>4332</v>
      </c>
      <c r="C3113" s="34" t="s">
        <v>3736</v>
      </c>
      <c r="D3113" s="34" t="s">
        <v>426</v>
      </c>
      <c r="E3113" s="34" t="s">
        <v>60</v>
      </c>
      <c r="F3113" s="34" t="s">
        <v>6294</v>
      </c>
      <c r="G3113" s="34" t="s">
        <v>427</v>
      </c>
      <c r="H3113" s="34" t="s">
        <v>107</v>
      </c>
      <c r="I3113">
        <v>1</v>
      </c>
      <c r="J3113" s="34" t="s">
        <v>6969</v>
      </c>
      <c r="K3113" s="35">
        <v>43867</v>
      </c>
      <c r="L3113">
        <v>30031</v>
      </c>
      <c r="M3113">
        <v>30031</v>
      </c>
      <c r="N3113">
        <v>0</v>
      </c>
      <c r="O3113">
        <v>27027.9</v>
      </c>
      <c r="P3113">
        <v>0</v>
      </c>
      <c r="Q3113">
        <v>2252.33</v>
      </c>
      <c r="R3113">
        <v>2252.33</v>
      </c>
      <c r="S3113">
        <v>0</v>
      </c>
    </row>
    <row r="3114" spans="1:19" x14ac:dyDescent="0.25">
      <c r="A3114">
        <v>4</v>
      </c>
      <c r="B3114">
        <v>4332</v>
      </c>
      <c r="C3114" s="34" t="s">
        <v>3736</v>
      </c>
      <c r="D3114" s="34" t="s">
        <v>567</v>
      </c>
      <c r="E3114" s="34" t="s">
        <v>421</v>
      </c>
      <c r="F3114" s="34" t="s">
        <v>6295</v>
      </c>
      <c r="G3114" s="34" t="s">
        <v>2970</v>
      </c>
      <c r="H3114" s="34" t="s">
        <v>107</v>
      </c>
      <c r="I3114">
        <v>1</v>
      </c>
      <c r="J3114" s="34" t="s">
        <v>6969</v>
      </c>
      <c r="K3114" s="35">
        <v>43781</v>
      </c>
      <c r="L3114">
        <v>8947.94</v>
      </c>
      <c r="M3114">
        <v>8947.94</v>
      </c>
      <c r="N3114">
        <v>0</v>
      </c>
      <c r="O3114">
        <v>8053.15</v>
      </c>
      <c r="P3114">
        <v>0</v>
      </c>
      <c r="Q3114">
        <v>671.1</v>
      </c>
      <c r="R3114">
        <v>671.1</v>
      </c>
      <c r="S3114">
        <v>0</v>
      </c>
    </row>
    <row r="3115" spans="1:19" x14ac:dyDescent="0.25">
      <c r="A3115">
        <v>4</v>
      </c>
      <c r="B3115">
        <v>4332</v>
      </c>
      <c r="C3115" s="34" t="s">
        <v>3736</v>
      </c>
      <c r="D3115" s="34" t="s">
        <v>68</v>
      </c>
      <c r="E3115" s="34" t="s">
        <v>69</v>
      </c>
      <c r="F3115" s="34" t="s">
        <v>6296</v>
      </c>
      <c r="G3115" s="34" t="s">
        <v>2934</v>
      </c>
      <c r="H3115" s="34" t="s">
        <v>124</v>
      </c>
      <c r="I3115">
        <v>1</v>
      </c>
      <c r="J3115" s="34" t="s">
        <v>6969</v>
      </c>
      <c r="K3115" s="35">
        <v>43781</v>
      </c>
      <c r="L3115">
        <v>22629.040000000001</v>
      </c>
      <c r="M3115">
        <v>22629.040000000001</v>
      </c>
      <c r="N3115">
        <v>0</v>
      </c>
      <c r="O3115">
        <v>20366.14</v>
      </c>
      <c r="P3115">
        <v>0</v>
      </c>
      <c r="Q3115">
        <v>1697.18</v>
      </c>
      <c r="R3115">
        <v>1697.18</v>
      </c>
      <c r="S3115">
        <v>0</v>
      </c>
    </row>
    <row r="3116" spans="1:19" x14ac:dyDescent="0.25">
      <c r="A3116">
        <v>4</v>
      </c>
      <c r="B3116">
        <v>4332</v>
      </c>
      <c r="C3116" s="34" t="s">
        <v>3736</v>
      </c>
      <c r="D3116" s="34" t="s">
        <v>2033</v>
      </c>
      <c r="E3116" s="34" t="s">
        <v>60</v>
      </c>
      <c r="F3116" s="34" t="s">
        <v>6297</v>
      </c>
      <c r="G3116" s="34" t="s">
        <v>2927</v>
      </c>
      <c r="H3116" s="34" t="s">
        <v>86</v>
      </c>
      <c r="I3116">
        <v>1</v>
      </c>
      <c r="J3116" s="34" t="s">
        <v>6969</v>
      </c>
      <c r="K3116" s="35">
        <v>48092</v>
      </c>
      <c r="L3116">
        <v>178947.53</v>
      </c>
      <c r="M3116">
        <v>178947.53</v>
      </c>
      <c r="N3116">
        <v>0</v>
      </c>
      <c r="O3116">
        <v>164065.13</v>
      </c>
      <c r="P3116">
        <v>0</v>
      </c>
      <c r="Q3116">
        <v>11155.59</v>
      </c>
      <c r="R3116">
        <v>2050.29</v>
      </c>
      <c r="S3116">
        <v>9105.2999999999993</v>
      </c>
    </row>
    <row r="3117" spans="1:19" x14ac:dyDescent="0.25">
      <c r="A3117">
        <v>4</v>
      </c>
      <c r="B3117">
        <v>4332</v>
      </c>
      <c r="C3117" s="34" t="s">
        <v>3736</v>
      </c>
      <c r="D3117" s="34" t="s">
        <v>1499</v>
      </c>
      <c r="E3117" s="34" t="s">
        <v>9</v>
      </c>
      <c r="F3117" s="34" t="s">
        <v>6298</v>
      </c>
      <c r="G3117" s="34" t="s">
        <v>3393</v>
      </c>
      <c r="H3117" s="34" t="s">
        <v>149</v>
      </c>
      <c r="I3117">
        <v>1</v>
      </c>
      <c r="J3117" s="34" t="s">
        <v>6969</v>
      </c>
      <c r="K3117" s="35">
        <v>44105</v>
      </c>
      <c r="L3117">
        <v>3444464.6</v>
      </c>
      <c r="M3117">
        <v>3413380.46</v>
      </c>
      <c r="N3117">
        <v>-31084.14</v>
      </c>
      <c r="O3117">
        <v>3072042.41</v>
      </c>
      <c r="P3117">
        <v>-27975.73</v>
      </c>
      <c r="Q3117">
        <v>256003.54</v>
      </c>
      <c r="R3117">
        <v>226430.38</v>
      </c>
      <c r="S3117">
        <v>29573.16</v>
      </c>
    </row>
    <row r="3118" spans="1:19" x14ac:dyDescent="0.25">
      <c r="A3118">
        <v>4</v>
      </c>
      <c r="B3118">
        <v>4332</v>
      </c>
      <c r="C3118" s="34" t="s">
        <v>3736</v>
      </c>
      <c r="D3118" s="34" t="s">
        <v>98</v>
      </c>
      <c r="E3118" s="34" t="s">
        <v>147</v>
      </c>
      <c r="F3118" s="34" t="s">
        <v>6299</v>
      </c>
      <c r="G3118" s="34" t="s">
        <v>3187</v>
      </c>
      <c r="H3118" s="34" t="s">
        <v>107</v>
      </c>
      <c r="I3118">
        <v>0</v>
      </c>
      <c r="J3118" s="34" t="s">
        <v>6969</v>
      </c>
      <c r="K3118" s="35">
        <v>43721</v>
      </c>
      <c r="L3118">
        <v>12028.63</v>
      </c>
      <c r="M3118">
        <v>12028.63</v>
      </c>
      <c r="N3118">
        <v>0</v>
      </c>
      <c r="O3118">
        <v>10825.77</v>
      </c>
      <c r="P3118">
        <v>0</v>
      </c>
      <c r="Q3118">
        <v>902.15</v>
      </c>
      <c r="R3118">
        <v>902.15</v>
      </c>
      <c r="S3118">
        <v>0</v>
      </c>
    </row>
    <row r="3119" spans="1:19" x14ac:dyDescent="0.25">
      <c r="A3119">
        <v>4</v>
      </c>
      <c r="B3119">
        <v>4332</v>
      </c>
      <c r="C3119" s="34" t="s">
        <v>3736</v>
      </c>
      <c r="D3119" s="34" t="s">
        <v>284</v>
      </c>
      <c r="E3119" s="34" t="s">
        <v>37</v>
      </c>
      <c r="F3119" s="34" t="s">
        <v>6300</v>
      </c>
      <c r="G3119" s="34" t="s">
        <v>317</v>
      </c>
      <c r="H3119" s="34" t="s">
        <v>107</v>
      </c>
      <c r="I3119">
        <v>0</v>
      </c>
      <c r="J3119" s="34" t="s">
        <v>6969</v>
      </c>
      <c r="K3119" s="35">
        <v>43265</v>
      </c>
      <c r="L3119">
        <v>5783.18</v>
      </c>
      <c r="M3119">
        <v>5783.18</v>
      </c>
      <c r="N3119">
        <v>0</v>
      </c>
      <c r="O3119">
        <v>5204.8599999999997</v>
      </c>
      <c r="P3119">
        <v>0</v>
      </c>
      <c r="Q3119">
        <v>433.74</v>
      </c>
      <c r="R3119">
        <v>433.74</v>
      </c>
      <c r="S3119">
        <v>0</v>
      </c>
    </row>
    <row r="3120" spans="1:19" x14ac:dyDescent="0.25">
      <c r="A3120">
        <v>4</v>
      </c>
      <c r="B3120">
        <v>4332</v>
      </c>
      <c r="C3120" s="34" t="s">
        <v>3736</v>
      </c>
      <c r="D3120" s="34" t="s">
        <v>246</v>
      </c>
      <c r="E3120" s="34" t="s">
        <v>69</v>
      </c>
      <c r="F3120" s="34" t="s">
        <v>6301</v>
      </c>
      <c r="G3120" s="34" t="s">
        <v>3325</v>
      </c>
      <c r="H3120" s="34" t="s">
        <v>124</v>
      </c>
      <c r="I3120">
        <v>1</v>
      </c>
      <c r="J3120" s="34" t="s">
        <v>6969</v>
      </c>
      <c r="K3120" s="35">
        <v>48092</v>
      </c>
      <c r="L3120">
        <v>282433.86</v>
      </c>
      <c r="M3120">
        <v>282433.86</v>
      </c>
      <c r="N3120">
        <v>0</v>
      </c>
      <c r="O3120">
        <v>254190.47</v>
      </c>
      <c r="P3120">
        <v>0</v>
      </c>
      <c r="Q3120">
        <v>21182.54</v>
      </c>
      <c r="R3120">
        <v>21182.54</v>
      </c>
      <c r="S3120">
        <v>0</v>
      </c>
    </row>
    <row r="3121" spans="1:19" x14ac:dyDescent="0.25">
      <c r="A3121">
        <v>4</v>
      </c>
      <c r="B3121">
        <v>4332</v>
      </c>
      <c r="C3121" s="34" t="s">
        <v>3736</v>
      </c>
      <c r="D3121" s="34" t="s">
        <v>548</v>
      </c>
      <c r="E3121" s="34" t="s">
        <v>9</v>
      </c>
      <c r="F3121" s="34" t="s">
        <v>6302</v>
      </c>
      <c r="G3121" s="34" t="s">
        <v>2961</v>
      </c>
      <c r="H3121" s="34" t="s">
        <v>104</v>
      </c>
      <c r="I3121">
        <v>0</v>
      </c>
      <c r="J3121" s="34" t="s">
        <v>6969</v>
      </c>
      <c r="K3121" s="35">
        <v>43787</v>
      </c>
      <c r="L3121">
        <v>9871.92</v>
      </c>
      <c r="M3121">
        <v>9871.92</v>
      </c>
      <c r="N3121">
        <v>0</v>
      </c>
      <c r="O3121">
        <v>8884.73</v>
      </c>
      <c r="P3121">
        <v>0</v>
      </c>
      <c r="Q3121">
        <v>740.39</v>
      </c>
      <c r="R3121">
        <v>740.39</v>
      </c>
      <c r="S3121">
        <v>0</v>
      </c>
    </row>
    <row r="3122" spans="1:19" x14ac:dyDescent="0.25">
      <c r="A3122">
        <v>4</v>
      </c>
      <c r="B3122">
        <v>4332</v>
      </c>
      <c r="C3122" s="34" t="s">
        <v>3736</v>
      </c>
      <c r="D3122" s="34" t="s">
        <v>844</v>
      </c>
      <c r="E3122" s="34" t="s">
        <v>25</v>
      </c>
      <c r="F3122" s="34" t="s">
        <v>6303</v>
      </c>
      <c r="G3122" s="34" t="s">
        <v>3074</v>
      </c>
      <c r="H3122" s="34" t="s">
        <v>100</v>
      </c>
      <c r="I3122">
        <v>1</v>
      </c>
      <c r="J3122" s="34" t="s">
        <v>6969</v>
      </c>
      <c r="K3122" s="35">
        <v>43781</v>
      </c>
      <c r="L3122">
        <v>66927.649999999994</v>
      </c>
      <c r="M3122">
        <v>66927.649999999994</v>
      </c>
      <c r="N3122">
        <v>0</v>
      </c>
      <c r="O3122">
        <v>60234.89</v>
      </c>
      <c r="P3122">
        <v>0</v>
      </c>
      <c r="Q3122">
        <v>5019.57</v>
      </c>
      <c r="R3122">
        <v>5019.57</v>
      </c>
      <c r="S3122">
        <v>0</v>
      </c>
    </row>
    <row r="3123" spans="1:19" x14ac:dyDescent="0.25">
      <c r="A3123">
        <v>4</v>
      </c>
      <c r="B3123">
        <v>4332</v>
      </c>
      <c r="C3123" s="34" t="s">
        <v>3736</v>
      </c>
      <c r="D3123" s="34" t="s">
        <v>68</v>
      </c>
      <c r="E3123" s="34" t="s">
        <v>69</v>
      </c>
      <c r="F3123" s="34" t="s">
        <v>6304</v>
      </c>
      <c r="G3123" s="34" t="s">
        <v>2977</v>
      </c>
      <c r="H3123" s="34" t="s">
        <v>124</v>
      </c>
      <c r="I3123">
        <v>1</v>
      </c>
      <c r="J3123" s="34" t="s">
        <v>6969</v>
      </c>
      <c r="K3123" s="35">
        <v>43781</v>
      </c>
      <c r="L3123">
        <v>59183.34</v>
      </c>
      <c r="M3123">
        <v>59183.34</v>
      </c>
      <c r="N3123">
        <v>0</v>
      </c>
      <c r="O3123">
        <v>53265.01</v>
      </c>
      <c r="P3123">
        <v>0</v>
      </c>
      <c r="Q3123">
        <v>4438.75</v>
      </c>
      <c r="R3123">
        <v>4438.75</v>
      </c>
      <c r="S3123">
        <v>0</v>
      </c>
    </row>
    <row r="3124" spans="1:19" x14ac:dyDescent="0.25">
      <c r="A3124">
        <v>4</v>
      </c>
      <c r="B3124">
        <v>4332</v>
      </c>
      <c r="C3124" s="34" t="s">
        <v>3736</v>
      </c>
      <c r="D3124" s="34" t="s">
        <v>1015</v>
      </c>
      <c r="E3124" s="34" t="s">
        <v>37</v>
      </c>
      <c r="F3124" s="34" t="s">
        <v>6305</v>
      </c>
      <c r="G3124" s="34" t="s">
        <v>2932</v>
      </c>
      <c r="H3124" s="34" t="s">
        <v>86</v>
      </c>
      <c r="I3124">
        <v>1</v>
      </c>
      <c r="J3124" s="34" t="s">
        <v>6969</v>
      </c>
      <c r="K3124" s="35">
        <v>43917</v>
      </c>
      <c r="L3124">
        <v>48580.22</v>
      </c>
      <c r="M3124">
        <v>48580.22</v>
      </c>
      <c r="N3124">
        <v>0</v>
      </c>
      <c r="O3124">
        <v>43722.2</v>
      </c>
      <c r="P3124">
        <v>0</v>
      </c>
      <c r="Q3124">
        <v>3643.52</v>
      </c>
      <c r="R3124">
        <v>3643.52</v>
      </c>
      <c r="S3124">
        <v>0</v>
      </c>
    </row>
    <row r="3125" spans="1:19" x14ac:dyDescent="0.25">
      <c r="A3125">
        <v>4</v>
      </c>
      <c r="B3125">
        <v>4332</v>
      </c>
      <c r="C3125" s="34" t="s">
        <v>3736</v>
      </c>
      <c r="D3125" s="34" t="s">
        <v>2210</v>
      </c>
      <c r="E3125" s="34" t="s">
        <v>48</v>
      </c>
      <c r="F3125" s="34" t="s">
        <v>6306</v>
      </c>
      <c r="G3125" s="34" t="s">
        <v>3357</v>
      </c>
      <c r="H3125" s="34" t="s">
        <v>107</v>
      </c>
      <c r="I3125">
        <v>1</v>
      </c>
      <c r="J3125" s="34" t="s">
        <v>6969</v>
      </c>
      <c r="K3125" s="35">
        <v>43851</v>
      </c>
      <c r="L3125">
        <v>25204.27</v>
      </c>
      <c r="M3125">
        <v>25204.27</v>
      </c>
      <c r="N3125">
        <v>0</v>
      </c>
      <c r="O3125">
        <v>22683.84</v>
      </c>
      <c r="P3125">
        <v>0</v>
      </c>
      <c r="Q3125">
        <v>1890.32</v>
      </c>
      <c r="R3125">
        <v>1890.32</v>
      </c>
      <c r="S3125">
        <v>0</v>
      </c>
    </row>
    <row r="3126" spans="1:19" x14ac:dyDescent="0.25">
      <c r="A3126">
        <v>4</v>
      </c>
      <c r="B3126">
        <v>4332</v>
      </c>
      <c r="C3126" s="34" t="s">
        <v>3736</v>
      </c>
      <c r="D3126" s="34" t="s">
        <v>174</v>
      </c>
      <c r="E3126" s="34" t="s">
        <v>9</v>
      </c>
      <c r="F3126" s="34" t="s">
        <v>7948</v>
      </c>
      <c r="G3126" s="34" t="s">
        <v>7949</v>
      </c>
      <c r="H3126" s="34" t="s">
        <v>100</v>
      </c>
      <c r="I3126">
        <v>1</v>
      </c>
      <c r="J3126" s="34" t="s">
        <v>6969</v>
      </c>
      <c r="K3126" s="35">
        <v>43952</v>
      </c>
      <c r="L3126">
        <v>5389.43</v>
      </c>
      <c r="M3126">
        <v>5389.43</v>
      </c>
      <c r="N3126">
        <v>0</v>
      </c>
      <c r="O3126">
        <v>4850.49</v>
      </c>
      <c r="P3126">
        <v>0</v>
      </c>
      <c r="Q3126">
        <v>404.21</v>
      </c>
      <c r="R3126">
        <v>404.2</v>
      </c>
      <c r="S3126">
        <v>0.01</v>
      </c>
    </row>
    <row r="3127" spans="1:19" x14ac:dyDescent="0.25">
      <c r="A3127">
        <v>4</v>
      </c>
      <c r="B3127">
        <v>4332</v>
      </c>
      <c r="C3127" s="34" t="s">
        <v>3736</v>
      </c>
      <c r="D3127" s="34" t="s">
        <v>970</v>
      </c>
      <c r="E3127" s="34" t="s">
        <v>439</v>
      </c>
      <c r="F3127" s="34" t="s">
        <v>6307</v>
      </c>
      <c r="G3127" s="34" t="s">
        <v>2984</v>
      </c>
      <c r="H3127" s="34" t="s">
        <v>124</v>
      </c>
      <c r="I3127">
        <v>1</v>
      </c>
      <c r="J3127" s="34" t="s">
        <v>6969</v>
      </c>
      <c r="K3127" s="35">
        <v>43917</v>
      </c>
      <c r="L3127">
        <v>10018.780000000001</v>
      </c>
      <c r="M3127">
        <v>10018.780000000001</v>
      </c>
      <c r="N3127">
        <v>0</v>
      </c>
      <c r="O3127">
        <v>9016.9</v>
      </c>
      <c r="P3127">
        <v>0</v>
      </c>
      <c r="Q3127">
        <v>751.41</v>
      </c>
      <c r="R3127">
        <v>751.41</v>
      </c>
      <c r="S3127">
        <v>0</v>
      </c>
    </row>
    <row r="3128" spans="1:19" x14ac:dyDescent="0.25">
      <c r="A3128">
        <v>4</v>
      </c>
      <c r="B3128">
        <v>4332</v>
      </c>
      <c r="C3128" s="34" t="s">
        <v>3736</v>
      </c>
      <c r="D3128" s="34" t="s">
        <v>1813</v>
      </c>
      <c r="E3128" s="34" t="s">
        <v>9</v>
      </c>
      <c r="F3128" s="34" t="s">
        <v>6308</v>
      </c>
      <c r="G3128" s="34" t="s">
        <v>3228</v>
      </c>
      <c r="H3128" s="34" t="s">
        <v>107</v>
      </c>
      <c r="I3128">
        <v>1</v>
      </c>
      <c r="J3128" s="34" t="s">
        <v>6969</v>
      </c>
      <c r="K3128" s="35">
        <v>43781</v>
      </c>
      <c r="L3128">
        <v>4713</v>
      </c>
      <c r="M3128">
        <v>4713</v>
      </c>
      <c r="N3128">
        <v>0</v>
      </c>
      <c r="O3128">
        <v>4241.7</v>
      </c>
      <c r="P3128">
        <v>0</v>
      </c>
      <c r="Q3128">
        <v>353.48</v>
      </c>
      <c r="R3128">
        <v>353.48</v>
      </c>
      <c r="S3128">
        <v>0</v>
      </c>
    </row>
    <row r="3129" spans="1:19" x14ac:dyDescent="0.25">
      <c r="A3129">
        <v>4</v>
      </c>
      <c r="B3129">
        <v>4332</v>
      </c>
      <c r="C3129" s="34" t="s">
        <v>3736</v>
      </c>
      <c r="D3129" s="34" t="s">
        <v>567</v>
      </c>
      <c r="E3129" s="34" t="s">
        <v>421</v>
      </c>
      <c r="F3129" s="34" t="s">
        <v>6309</v>
      </c>
      <c r="G3129" s="34" t="s">
        <v>2975</v>
      </c>
      <c r="H3129" s="34" t="s">
        <v>107</v>
      </c>
      <c r="I3129">
        <v>1</v>
      </c>
      <c r="J3129" s="34" t="s">
        <v>6969</v>
      </c>
      <c r="K3129" s="35">
        <v>48092</v>
      </c>
      <c r="L3129">
        <v>3341.14</v>
      </c>
      <c r="M3129">
        <v>3341.14</v>
      </c>
      <c r="N3129">
        <v>0</v>
      </c>
      <c r="O3129">
        <v>3007.03</v>
      </c>
      <c r="P3129">
        <v>0</v>
      </c>
      <c r="Q3129">
        <v>250.59</v>
      </c>
      <c r="R3129">
        <v>250.59</v>
      </c>
      <c r="S3129">
        <v>0</v>
      </c>
    </row>
    <row r="3130" spans="1:19" x14ac:dyDescent="0.25">
      <c r="A3130">
        <v>4</v>
      </c>
      <c r="B3130">
        <v>4332</v>
      </c>
      <c r="C3130" s="34" t="s">
        <v>3736</v>
      </c>
      <c r="D3130" s="34" t="s">
        <v>1508</v>
      </c>
      <c r="E3130" s="34" t="s">
        <v>131</v>
      </c>
      <c r="F3130" s="34" t="s">
        <v>6310</v>
      </c>
      <c r="G3130" s="34" t="s">
        <v>2922</v>
      </c>
      <c r="H3130" s="34" t="s">
        <v>86</v>
      </c>
      <c r="I3130">
        <v>1</v>
      </c>
      <c r="J3130" s="34" t="s">
        <v>6969</v>
      </c>
      <c r="K3130" s="35">
        <v>43781</v>
      </c>
      <c r="L3130">
        <v>8792.4500000000007</v>
      </c>
      <c r="M3130">
        <v>8792.4500000000007</v>
      </c>
      <c r="N3130">
        <v>0</v>
      </c>
      <c r="O3130">
        <v>7913.21</v>
      </c>
      <c r="P3130">
        <v>0</v>
      </c>
      <c r="Q3130">
        <v>659.43</v>
      </c>
      <c r="R3130">
        <v>659.43</v>
      </c>
      <c r="S3130">
        <v>0</v>
      </c>
    </row>
    <row r="3131" spans="1:19" x14ac:dyDescent="0.25">
      <c r="A3131">
        <v>4</v>
      </c>
      <c r="B3131">
        <v>4332</v>
      </c>
      <c r="C3131" s="34" t="s">
        <v>3736</v>
      </c>
      <c r="D3131" s="34" t="s">
        <v>90</v>
      </c>
      <c r="E3131" s="34" t="s">
        <v>9</v>
      </c>
      <c r="F3131" s="34" t="s">
        <v>6311</v>
      </c>
      <c r="G3131" s="34" t="s">
        <v>2988</v>
      </c>
      <c r="H3131" s="34" t="s">
        <v>86</v>
      </c>
      <c r="I3131">
        <v>0.7</v>
      </c>
      <c r="J3131" s="34" t="s">
        <v>6969</v>
      </c>
      <c r="K3131" s="35">
        <v>48092</v>
      </c>
      <c r="L3131">
        <v>192690.59</v>
      </c>
      <c r="M3131">
        <v>21020656.379999999</v>
      </c>
      <c r="N3131">
        <v>20827965.789999999</v>
      </c>
      <c r="O3131">
        <v>18937859.800000001</v>
      </c>
      <c r="P3131">
        <v>18764438.27</v>
      </c>
      <c r="Q3131">
        <v>15894.170000000002</v>
      </c>
      <c r="R3131">
        <v>14451.79</v>
      </c>
      <c r="S3131">
        <v>1442.38</v>
      </c>
    </row>
    <row r="3132" spans="1:19" x14ac:dyDescent="0.25">
      <c r="A3132">
        <v>4</v>
      </c>
      <c r="B3132">
        <v>4332</v>
      </c>
      <c r="C3132" s="34" t="s">
        <v>3736</v>
      </c>
      <c r="D3132" s="34" t="s">
        <v>236</v>
      </c>
      <c r="E3132" s="34" t="s">
        <v>15</v>
      </c>
      <c r="F3132" s="34" t="s">
        <v>6312</v>
      </c>
      <c r="G3132" s="34" t="s">
        <v>3388</v>
      </c>
      <c r="H3132" s="34" t="s">
        <v>124</v>
      </c>
      <c r="I3132">
        <v>0.1</v>
      </c>
      <c r="J3132" s="34" t="s">
        <v>6969</v>
      </c>
      <c r="K3132" s="35">
        <v>48092</v>
      </c>
      <c r="L3132">
        <v>3730507.99</v>
      </c>
      <c r="M3132">
        <v>3730507.99</v>
      </c>
      <c r="N3132">
        <v>0</v>
      </c>
      <c r="O3132">
        <v>3357457.19</v>
      </c>
      <c r="P3132">
        <v>0</v>
      </c>
      <c r="Q3132">
        <v>0</v>
      </c>
      <c r="R3132">
        <v>0</v>
      </c>
      <c r="S3132">
        <v>0</v>
      </c>
    </row>
    <row r="3133" spans="1:19" x14ac:dyDescent="0.25">
      <c r="A3133">
        <v>4</v>
      </c>
      <c r="B3133">
        <v>4332</v>
      </c>
      <c r="C3133" s="34" t="s">
        <v>3736</v>
      </c>
      <c r="D3133" s="34" t="s">
        <v>1521</v>
      </c>
      <c r="E3133" s="34" t="s">
        <v>15</v>
      </c>
      <c r="F3133" s="34" t="s">
        <v>6313</v>
      </c>
      <c r="G3133" s="34" t="s">
        <v>3279</v>
      </c>
      <c r="H3133" s="34" t="s">
        <v>107</v>
      </c>
      <c r="I3133">
        <v>1</v>
      </c>
      <c r="J3133" s="34" t="s">
        <v>6969</v>
      </c>
      <c r="K3133" s="35">
        <v>48092</v>
      </c>
      <c r="L3133">
        <v>144294.94</v>
      </c>
      <c r="M3133">
        <v>144294.94</v>
      </c>
      <c r="N3133">
        <v>0</v>
      </c>
      <c r="O3133">
        <v>129865.45</v>
      </c>
      <c r="P3133">
        <v>0</v>
      </c>
      <c r="Q3133">
        <v>0</v>
      </c>
      <c r="R3133">
        <v>0</v>
      </c>
      <c r="S3133">
        <v>0</v>
      </c>
    </row>
    <row r="3134" spans="1:19" x14ac:dyDescent="0.25">
      <c r="A3134">
        <v>4</v>
      </c>
      <c r="B3134">
        <v>4332</v>
      </c>
      <c r="C3134" s="34" t="s">
        <v>3736</v>
      </c>
      <c r="D3134" s="34" t="s">
        <v>90</v>
      </c>
      <c r="E3134" s="34" t="s">
        <v>9</v>
      </c>
      <c r="F3134" s="34" t="s">
        <v>6314</v>
      </c>
      <c r="G3134" s="34" t="s">
        <v>2938</v>
      </c>
      <c r="H3134" s="34" t="s">
        <v>86</v>
      </c>
      <c r="I3134">
        <v>1</v>
      </c>
      <c r="J3134" s="34" t="s">
        <v>6969</v>
      </c>
      <c r="K3134" s="35">
        <v>48092</v>
      </c>
      <c r="L3134">
        <v>44314</v>
      </c>
      <c r="M3134">
        <v>44314</v>
      </c>
      <c r="N3134">
        <v>0</v>
      </c>
      <c r="O3134">
        <v>44314</v>
      </c>
      <c r="P3134">
        <v>4431.3999999999996</v>
      </c>
      <c r="Q3134">
        <v>3323.55</v>
      </c>
      <c r="R3134">
        <v>3323.55</v>
      </c>
      <c r="S3134">
        <v>0</v>
      </c>
    </row>
    <row r="3135" spans="1:19" x14ac:dyDescent="0.25">
      <c r="A3135">
        <v>4</v>
      </c>
      <c r="B3135">
        <v>4332</v>
      </c>
      <c r="C3135" s="34" t="s">
        <v>3736</v>
      </c>
      <c r="D3135" s="34" t="s">
        <v>68</v>
      </c>
      <c r="E3135" s="34" t="s">
        <v>69</v>
      </c>
      <c r="F3135" s="34" t="s">
        <v>7950</v>
      </c>
      <c r="G3135" s="34" t="s">
        <v>7951</v>
      </c>
      <c r="H3135" s="34" t="s">
        <v>107</v>
      </c>
      <c r="I3135">
        <v>1</v>
      </c>
      <c r="J3135" s="34" t="s">
        <v>6969</v>
      </c>
      <c r="K3135" s="35">
        <v>48092</v>
      </c>
      <c r="L3135">
        <v>125159.54</v>
      </c>
      <c r="M3135">
        <v>125159.54</v>
      </c>
      <c r="N3135">
        <v>0</v>
      </c>
      <c r="O3135">
        <v>112643.59</v>
      </c>
      <c r="P3135">
        <v>0</v>
      </c>
      <c r="Q3135">
        <v>0</v>
      </c>
      <c r="R3135">
        <v>0</v>
      </c>
      <c r="S3135">
        <v>0</v>
      </c>
    </row>
    <row r="3136" spans="1:19" x14ac:dyDescent="0.25">
      <c r="A3136">
        <v>4</v>
      </c>
      <c r="B3136">
        <v>4332</v>
      </c>
      <c r="C3136" s="34" t="s">
        <v>3736</v>
      </c>
      <c r="D3136" s="34" t="s">
        <v>795</v>
      </c>
      <c r="E3136" s="34" t="s">
        <v>60</v>
      </c>
      <c r="F3136" s="34" t="s">
        <v>7952</v>
      </c>
      <c r="G3136" s="34" t="s">
        <v>7953</v>
      </c>
      <c r="H3136" s="34" t="s">
        <v>100</v>
      </c>
      <c r="I3136">
        <v>0</v>
      </c>
      <c r="J3136" s="34" t="s">
        <v>6969</v>
      </c>
      <c r="K3136" s="35">
        <v>43972</v>
      </c>
      <c r="L3136">
        <v>56943.16</v>
      </c>
      <c r="M3136">
        <v>56943.16</v>
      </c>
      <c r="N3136">
        <v>0</v>
      </c>
      <c r="O3136">
        <v>51248.84</v>
      </c>
      <c r="P3136">
        <v>0</v>
      </c>
      <c r="Q3136">
        <v>4270.74</v>
      </c>
      <c r="R3136">
        <v>4270.7299999999996</v>
      </c>
      <c r="S3136">
        <v>0.01</v>
      </c>
    </row>
    <row r="3137" spans="1:19" x14ac:dyDescent="0.25">
      <c r="A3137">
        <v>4</v>
      </c>
      <c r="B3137">
        <v>4332</v>
      </c>
      <c r="C3137" s="34" t="s">
        <v>3736</v>
      </c>
      <c r="D3137" s="34" t="s">
        <v>90</v>
      </c>
      <c r="E3137" s="34" t="s">
        <v>9</v>
      </c>
      <c r="F3137" s="34" t="s">
        <v>6315</v>
      </c>
      <c r="G3137" s="34" t="s">
        <v>2904</v>
      </c>
      <c r="H3137" s="34" t="s">
        <v>86</v>
      </c>
      <c r="I3137">
        <v>1</v>
      </c>
      <c r="J3137" s="34" t="s">
        <v>6969</v>
      </c>
      <c r="K3137" s="35">
        <v>43864</v>
      </c>
      <c r="L3137">
        <v>50267.14</v>
      </c>
      <c r="M3137">
        <v>50267.14</v>
      </c>
      <c r="N3137">
        <v>0</v>
      </c>
      <c r="O3137">
        <v>45240.43</v>
      </c>
      <c r="P3137">
        <v>0</v>
      </c>
      <c r="Q3137">
        <v>3770.04</v>
      </c>
      <c r="R3137">
        <v>3770.04</v>
      </c>
      <c r="S3137">
        <v>0</v>
      </c>
    </row>
    <row r="3138" spans="1:19" x14ac:dyDescent="0.25">
      <c r="A3138">
        <v>4</v>
      </c>
      <c r="B3138">
        <v>4332</v>
      </c>
      <c r="C3138" s="34" t="s">
        <v>3736</v>
      </c>
      <c r="D3138" s="34" t="s">
        <v>2123</v>
      </c>
      <c r="E3138" s="34" t="s">
        <v>76</v>
      </c>
      <c r="F3138" s="34" t="s">
        <v>6316</v>
      </c>
      <c r="G3138" s="34" t="s">
        <v>3294</v>
      </c>
      <c r="H3138" s="34" t="s">
        <v>124</v>
      </c>
      <c r="I3138">
        <v>0</v>
      </c>
      <c r="J3138" s="34" t="s">
        <v>6969</v>
      </c>
      <c r="K3138" s="35">
        <v>48092</v>
      </c>
      <c r="L3138">
        <v>771672.15</v>
      </c>
      <c r="M3138">
        <v>771672.15</v>
      </c>
      <c r="N3138">
        <v>0</v>
      </c>
      <c r="O3138">
        <v>694504.94</v>
      </c>
      <c r="P3138">
        <v>0</v>
      </c>
      <c r="Q3138">
        <v>0</v>
      </c>
      <c r="R3138">
        <v>0</v>
      </c>
      <c r="S3138">
        <v>0</v>
      </c>
    </row>
    <row r="3139" spans="1:19" x14ac:dyDescent="0.25">
      <c r="A3139">
        <v>4</v>
      </c>
      <c r="B3139">
        <v>4332</v>
      </c>
      <c r="C3139" s="34" t="s">
        <v>3736</v>
      </c>
      <c r="D3139" s="34" t="s">
        <v>121</v>
      </c>
      <c r="E3139" s="34" t="s">
        <v>122</v>
      </c>
      <c r="F3139" s="34" t="s">
        <v>6317</v>
      </c>
      <c r="G3139" s="34" t="s">
        <v>503</v>
      </c>
      <c r="H3139" s="34" t="s">
        <v>107</v>
      </c>
      <c r="I3139">
        <v>0</v>
      </c>
      <c r="J3139" s="34" t="s">
        <v>6969</v>
      </c>
      <c r="K3139" s="35">
        <v>43294</v>
      </c>
      <c r="L3139">
        <v>5660.59</v>
      </c>
      <c r="M3139">
        <v>5660.59</v>
      </c>
      <c r="N3139">
        <v>0</v>
      </c>
      <c r="O3139">
        <v>5094.53</v>
      </c>
      <c r="P3139">
        <v>0</v>
      </c>
      <c r="Q3139">
        <v>424.55</v>
      </c>
      <c r="R3139">
        <v>424.54</v>
      </c>
      <c r="S3139">
        <v>0.01</v>
      </c>
    </row>
    <row r="3140" spans="1:19" x14ac:dyDescent="0.25">
      <c r="A3140">
        <v>4</v>
      </c>
      <c r="B3140">
        <v>4332</v>
      </c>
      <c r="C3140" s="34" t="s">
        <v>3736</v>
      </c>
      <c r="D3140" s="34" t="s">
        <v>78</v>
      </c>
      <c r="E3140" s="34" t="s">
        <v>76</v>
      </c>
      <c r="F3140" s="34" t="s">
        <v>6318</v>
      </c>
      <c r="G3140" s="34" t="s">
        <v>3441</v>
      </c>
      <c r="H3140" s="34" t="s">
        <v>124</v>
      </c>
      <c r="I3140">
        <v>0</v>
      </c>
      <c r="J3140" s="34" t="s">
        <v>6969</v>
      </c>
      <c r="K3140" s="35">
        <v>48092</v>
      </c>
      <c r="L3140">
        <v>1878067</v>
      </c>
      <c r="M3140">
        <v>1878067</v>
      </c>
      <c r="N3140">
        <v>0</v>
      </c>
      <c r="O3140">
        <v>1690260.3</v>
      </c>
      <c r="P3140">
        <v>0</v>
      </c>
      <c r="Q3140">
        <v>140855.03</v>
      </c>
      <c r="R3140">
        <v>14400</v>
      </c>
      <c r="S3140">
        <v>126455.03</v>
      </c>
    </row>
    <row r="3141" spans="1:19" x14ac:dyDescent="0.25">
      <c r="A3141">
        <v>4</v>
      </c>
      <c r="B3141">
        <v>4332</v>
      </c>
      <c r="C3141" s="34" t="s">
        <v>3736</v>
      </c>
      <c r="D3141" s="34" t="s">
        <v>174</v>
      </c>
      <c r="E3141" s="34" t="s">
        <v>9</v>
      </c>
      <c r="F3141" s="34" t="s">
        <v>7954</v>
      </c>
      <c r="G3141" s="34" t="s">
        <v>7955</v>
      </c>
      <c r="H3141" s="34" t="s">
        <v>100</v>
      </c>
      <c r="I3141">
        <v>1</v>
      </c>
      <c r="J3141" s="34" t="s">
        <v>6969</v>
      </c>
      <c r="K3141" s="35">
        <v>43994</v>
      </c>
      <c r="L3141">
        <v>38991.06</v>
      </c>
      <c r="M3141">
        <v>38991.06</v>
      </c>
      <c r="N3141">
        <v>0</v>
      </c>
      <c r="O3141">
        <v>35091.949999999997</v>
      </c>
      <c r="P3141">
        <v>0</v>
      </c>
      <c r="Q3141">
        <v>2924.3300000000004</v>
      </c>
      <c r="R3141">
        <v>2924.32</v>
      </c>
      <c r="S3141">
        <v>0.01</v>
      </c>
    </row>
    <row r="3142" spans="1:19" x14ac:dyDescent="0.25">
      <c r="A3142">
        <v>4</v>
      </c>
      <c r="B3142">
        <v>4332</v>
      </c>
      <c r="C3142" s="34" t="s">
        <v>3736</v>
      </c>
      <c r="D3142" s="34" t="s">
        <v>567</v>
      </c>
      <c r="E3142" s="34" t="s">
        <v>421</v>
      </c>
      <c r="F3142" s="34" t="s">
        <v>6319</v>
      </c>
      <c r="G3142" s="34" t="s">
        <v>3081</v>
      </c>
      <c r="H3142" s="34" t="s">
        <v>107</v>
      </c>
      <c r="I3142">
        <v>1</v>
      </c>
      <c r="J3142" s="34" t="s">
        <v>6969</v>
      </c>
      <c r="K3142" s="35">
        <v>43781</v>
      </c>
      <c r="L3142">
        <v>38638.11</v>
      </c>
      <c r="M3142">
        <v>38638.11</v>
      </c>
      <c r="N3142">
        <v>0</v>
      </c>
      <c r="O3142">
        <v>34774.300000000003</v>
      </c>
      <c r="P3142">
        <v>0</v>
      </c>
      <c r="Q3142">
        <v>2897.86</v>
      </c>
      <c r="R3142">
        <v>2897.86</v>
      </c>
      <c r="S3142">
        <v>0</v>
      </c>
    </row>
    <row r="3143" spans="1:19" x14ac:dyDescent="0.25">
      <c r="A3143">
        <v>4</v>
      </c>
      <c r="B3143">
        <v>4332</v>
      </c>
      <c r="C3143" s="34" t="s">
        <v>3736</v>
      </c>
      <c r="D3143" s="34" t="s">
        <v>3332</v>
      </c>
      <c r="E3143" s="34" t="s">
        <v>813</v>
      </c>
      <c r="F3143" s="34" t="s">
        <v>7956</v>
      </c>
      <c r="G3143" s="34" t="s">
        <v>7957</v>
      </c>
      <c r="H3143" s="34" t="s">
        <v>149</v>
      </c>
      <c r="I3143">
        <v>0.05</v>
      </c>
      <c r="J3143" s="34" t="s">
        <v>6969</v>
      </c>
      <c r="K3143" s="35">
        <v>48092</v>
      </c>
      <c r="L3143">
        <v>1985165.96</v>
      </c>
      <c r="M3143">
        <v>1985165.96</v>
      </c>
      <c r="N3143">
        <v>0</v>
      </c>
      <c r="O3143">
        <v>1786649.36</v>
      </c>
      <c r="P3143">
        <v>0</v>
      </c>
      <c r="Q3143">
        <v>0</v>
      </c>
      <c r="R3143">
        <v>0</v>
      </c>
      <c r="S3143">
        <v>0</v>
      </c>
    </row>
    <row r="3144" spans="1:19" x14ac:dyDescent="0.25">
      <c r="A3144">
        <v>4</v>
      </c>
      <c r="B3144">
        <v>4332</v>
      </c>
      <c r="C3144" s="34" t="s">
        <v>3736</v>
      </c>
      <c r="D3144" s="34" t="s">
        <v>567</v>
      </c>
      <c r="E3144" s="34" t="s">
        <v>421</v>
      </c>
      <c r="F3144" s="34" t="s">
        <v>6320</v>
      </c>
      <c r="G3144" s="34" t="s">
        <v>3092</v>
      </c>
      <c r="H3144" s="34" t="s">
        <v>107</v>
      </c>
      <c r="I3144">
        <v>1</v>
      </c>
      <c r="J3144" s="34" t="s">
        <v>6969</v>
      </c>
      <c r="K3144" s="35">
        <v>43917</v>
      </c>
      <c r="L3144">
        <v>26916.38</v>
      </c>
      <c r="M3144">
        <v>26916.38</v>
      </c>
      <c r="N3144">
        <v>0</v>
      </c>
      <c r="O3144">
        <v>24224.74</v>
      </c>
      <c r="P3144">
        <v>0</v>
      </c>
      <c r="Q3144">
        <v>2018.73</v>
      </c>
      <c r="R3144">
        <v>2018.73</v>
      </c>
      <c r="S3144">
        <v>0</v>
      </c>
    </row>
    <row r="3145" spans="1:19" x14ac:dyDescent="0.25">
      <c r="A3145">
        <v>4</v>
      </c>
      <c r="B3145">
        <v>4332</v>
      </c>
      <c r="C3145" s="34" t="s">
        <v>3736</v>
      </c>
      <c r="D3145" s="34" t="s">
        <v>1705</v>
      </c>
      <c r="E3145" s="34" t="s">
        <v>69</v>
      </c>
      <c r="F3145" s="34" t="s">
        <v>6321</v>
      </c>
      <c r="G3145" s="34" t="s">
        <v>2944</v>
      </c>
      <c r="H3145" s="34" t="s">
        <v>86</v>
      </c>
      <c r="I3145">
        <v>1</v>
      </c>
      <c r="J3145" s="34" t="s">
        <v>6969</v>
      </c>
      <c r="K3145" s="35">
        <v>43929</v>
      </c>
      <c r="L3145">
        <v>153860.97</v>
      </c>
      <c r="M3145">
        <v>153593.10999999999</v>
      </c>
      <c r="N3145">
        <v>-267.86</v>
      </c>
      <c r="O3145">
        <v>147506.84</v>
      </c>
      <c r="P3145">
        <v>-241.07</v>
      </c>
      <c r="Q3145">
        <v>4564.7</v>
      </c>
      <c r="R3145">
        <v>4564.7</v>
      </c>
      <c r="S3145">
        <v>0</v>
      </c>
    </row>
    <row r="3146" spans="1:19" x14ac:dyDescent="0.25">
      <c r="A3146">
        <v>4</v>
      </c>
      <c r="B3146">
        <v>4332</v>
      </c>
      <c r="C3146" s="34" t="s">
        <v>3736</v>
      </c>
      <c r="D3146" s="34" t="s">
        <v>1728</v>
      </c>
      <c r="E3146" s="34" t="s">
        <v>122</v>
      </c>
      <c r="F3146" s="34" t="s">
        <v>8843</v>
      </c>
      <c r="G3146" s="34" t="s">
        <v>8844</v>
      </c>
      <c r="H3146" s="34" t="s">
        <v>124</v>
      </c>
      <c r="I3146">
        <v>0.09</v>
      </c>
      <c r="J3146" s="34" t="s">
        <v>6969</v>
      </c>
      <c r="K3146" s="35">
        <v>48092</v>
      </c>
      <c r="L3146">
        <v>692738.69</v>
      </c>
      <c r="M3146">
        <v>692738.69</v>
      </c>
      <c r="N3146">
        <v>0</v>
      </c>
      <c r="O3146">
        <v>623464.81999999995</v>
      </c>
      <c r="P3146">
        <v>0</v>
      </c>
      <c r="Q3146">
        <v>0</v>
      </c>
      <c r="R3146">
        <v>0</v>
      </c>
      <c r="S3146">
        <v>0</v>
      </c>
    </row>
    <row r="3147" spans="1:19" x14ac:dyDescent="0.25">
      <c r="A3147">
        <v>4</v>
      </c>
      <c r="B3147">
        <v>4332</v>
      </c>
      <c r="C3147" s="34" t="s">
        <v>3736</v>
      </c>
      <c r="D3147" s="34" t="s">
        <v>608</v>
      </c>
      <c r="E3147" s="34" t="s">
        <v>131</v>
      </c>
      <c r="F3147" s="34" t="s">
        <v>7958</v>
      </c>
      <c r="G3147" s="34" t="s">
        <v>141</v>
      </c>
      <c r="H3147" s="34" t="s">
        <v>86</v>
      </c>
      <c r="I3147">
        <v>1</v>
      </c>
      <c r="J3147" s="34" t="s">
        <v>6969</v>
      </c>
      <c r="K3147" s="35">
        <v>43335</v>
      </c>
      <c r="L3147">
        <v>28213.25</v>
      </c>
      <c r="M3147">
        <v>28213.25</v>
      </c>
      <c r="N3147">
        <v>0</v>
      </c>
      <c r="O3147">
        <v>28213.25</v>
      </c>
      <c r="P3147">
        <v>0</v>
      </c>
      <c r="Q3147">
        <v>0</v>
      </c>
      <c r="R3147">
        <v>0</v>
      </c>
      <c r="S3147">
        <v>0</v>
      </c>
    </row>
    <row r="3148" spans="1:19" x14ac:dyDescent="0.25">
      <c r="A3148">
        <v>4</v>
      </c>
      <c r="B3148">
        <v>4332</v>
      </c>
      <c r="C3148" s="34" t="s">
        <v>3736</v>
      </c>
      <c r="D3148" s="34" t="s">
        <v>567</v>
      </c>
      <c r="E3148" s="34" t="s">
        <v>421</v>
      </c>
      <c r="F3148" s="34" t="s">
        <v>6322</v>
      </c>
      <c r="G3148" s="34" t="s">
        <v>2985</v>
      </c>
      <c r="H3148" s="34" t="s">
        <v>107</v>
      </c>
      <c r="I3148">
        <v>1</v>
      </c>
      <c r="J3148" s="34" t="s">
        <v>6969</v>
      </c>
      <c r="K3148" s="35">
        <v>43781</v>
      </c>
      <c r="L3148">
        <v>9461.85</v>
      </c>
      <c r="M3148">
        <v>9461.85</v>
      </c>
      <c r="N3148">
        <v>0</v>
      </c>
      <c r="O3148">
        <v>8515.67</v>
      </c>
      <c r="P3148">
        <v>0</v>
      </c>
      <c r="Q3148">
        <v>709.64</v>
      </c>
      <c r="R3148">
        <v>709.64</v>
      </c>
      <c r="S3148">
        <v>0</v>
      </c>
    </row>
    <row r="3149" spans="1:19" x14ac:dyDescent="0.25">
      <c r="A3149">
        <v>4</v>
      </c>
      <c r="B3149">
        <v>4332</v>
      </c>
      <c r="C3149" s="34" t="s">
        <v>3736</v>
      </c>
      <c r="D3149" s="34" t="s">
        <v>1596</v>
      </c>
      <c r="E3149" s="34" t="s">
        <v>25</v>
      </c>
      <c r="F3149" s="34" t="s">
        <v>6323</v>
      </c>
      <c r="G3149" s="34" t="s">
        <v>1064</v>
      </c>
      <c r="H3149" s="34" t="s">
        <v>107</v>
      </c>
      <c r="I3149">
        <v>0</v>
      </c>
      <c r="J3149" s="34" t="s">
        <v>6969</v>
      </c>
      <c r="K3149" s="35">
        <v>43882</v>
      </c>
      <c r="L3149">
        <v>20273.95</v>
      </c>
      <c r="M3149">
        <v>20273.95</v>
      </c>
      <c r="N3149">
        <v>0</v>
      </c>
      <c r="O3149">
        <v>18246.560000000001</v>
      </c>
      <c r="P3149">
        <v>0</v>
      </c>
      <c r="Q3149">
        <v>1520.55</v>
      </c>
      <c r="R3149">
        <v>1520.55</v>
      </c>
      <c r="S3149">
        <v>0</v>
      </c>
    </row>
    <row r="3150" spans="1:19" x14ac:dyDescent="0.25">
      <c r="A3150">
        <v>4</v>
      </c>
      <c r="B3150">
        <v>4332</v>
      </c>
      <c r="C3150" s="34" t="s">
        <v>3736</v>
      </c>
      <c r="D3150" s="34" t="s">
        <v>1045</v>
      </c>
      <c r="E3150" s="34" t="s">
        <v>21</v>
      </c>
      <c r="F3150" s="34" t="s">
        <v>6324</v>
      </c>
      <c r="G3150" s="34" t="s">
        <v>3256</v>
      </c>
      <c r="H3150" s="34" t="s">
        <v>107</v>
      </c>
      <c r="I3150">
        <v>0</v>
      </c>
      <c r="J3150" s="34" t="s">
        <v>6969</v>
      </c>
      <c r="K3150" s="35">
        <v>43864</v>
      </c>
      <c r="L3150">
        <v>15924.37</v>
      </c>
      <c r="M3150">
        <v>15924.37</v>
      </c>
      <c r="N3150">
        <v>0</v>
      </c>
      <c r="O3150">
        <v>14331.93</v>
      </c>
      <c r="P3150">
        <v>0</v>
      </c>
      <c r="Q3150">
        <v>1194.33</v>
      </c>
      <c r="R3150">
        <v>1194.33</v>
      </c>
      <c r="S3150">
        <v>0</v>
      </c>
    </row>
    <row r="3151" spans="1:19" x14ac:dyDescent="0.25">
      <c r="A3151">
        <v>4</v>
      </c>
      <c r="B3151">
        <v>4332</v>
      </c>
      <c r="C3151" s="34" t="s">
        <v>3736</v>
      </c>
      <c r="D3151" s="34" t="s">
        <v>174</v>
      </c>
      <c r="E3151" s="34" t="s">
        <v>9</v>
      </c>
      <c r="F3151" s="34" t="s">
        <v>7959</v>
      </c>
      <c r="G3151" s="34" t="s">
        <v>7960</v>
      </c>
      <c r="H3151" s="34" t="s">
        <v>100</v>
      </c>
      <c r="I3151">
        <v>1</v>
      </c>
      <c r="J3151" s="34" t="s">
        <v>6969</v>
      </c>
      <c r="K3151" s="35">
        <v>48092</v>
      </c>
      <c r="L3151">
        <v>22898</v>
      </c>
      <c r="M3151">
        <v>22898</v>
      </c>
      <c r="N3151">
        <v>0</v>
      </c>
      <c r="O3151">
        <v>20608.2</v>
      </c>
      <c r="P3151">
        <v>0</v>
      </c>
      <c r="Q3151">
        <v>1717.35</v>
      </c>
      <c r="R3151">
        <v>1717.35</v>
      </c>
      <c r="S3151">
        <v>0</v>
      </c>
    </row>
    <row r="3152" spans="1:19" x14ac:dyDescent="0.25">
      <c r="A3152">
        <v>4</v>
      </c>
      <c r="B3152">
        <v>4332</v>
      </c>
      <c r="C3152" s="34" t="s">
        <v>3736</v>
      </c>
      <c r="D3152" s="34" t="s">
        <v>3332</v>
      </c>
      <c r="E3152" s="34" t="s">
        <v>813</v>
      </c>
      <c r="F3152" s="34" t="s">
        <v>6325</v>
      </c>
      <c r="G3152" s="34" t="s">
        <v>3397</v>
      </c>
      <c r="H3152" s="34" t="s">
        <v>149</v>
      </c>
      <c r="I3152">
        <v>0.1</v>
      </c>
      <c r="J3152" s="34" t="s">
        <v>6969</v>
      </c>
      <c r="K3152" s="35">
        <v>48092</v>
      </c>
      <c r="L3152">
        <v>434743</v>
      </c>
      <c r="M3152">
        <v>434743</v>
      </c>
      <c r="N3152">
        <v>0</v>
      </c>
      <c r="O3152">
        <v>391268.7</v>
      </c>
      <c r="P3152">
        <v>0</v>
      </c>
      <c r="Q3152">
        <v>31856.06</v>
      </c>
      <c r="R3152">
        <v>0</v>
      </c>
      <c r="S3152">
        <v>31856.06</v>
      </c>
    </row>
    <row r="3153" spans="1:19" x14ac:dyDescent="0.25">
      <c r="A3153">
        <v>4</v>
      </c>
      <c r="B3153">
        <v>4332</v>
      </c>
      <c r="C3153" s="34" t="s">
        <v>3736</v>
      </c>
      <c r="D3153" s="34" t="s">
        <v>39</v>
      </c>
      <c r="E3153" s="34" t="s">
        <v>9</v>
      </c>
      <c r="F3153" s="34" t="s">
        <v>6326</v>
      </c>
      <c r="G3153" s="34" t="s">
        <v>2943</v>
      </c>
      <c r="H3153" s="34" t="s">
        <v>100</v>
      </c>
      <c r="I3153">
        <v>1</v>
      </c>
      <c r="J3153" s="34" t="s">
        <v>6969</v>
      </c>
      <c r="K3153" s="35">
        <v>43781</v>
      </c>
      <c r="L3153">
        <v>28784.5</v>
      </c>
      <c r="M3153">
        <v>28784.5</v>
      </c>
      <c r="N3153">
        <v>0</v>
      </c>
      <c r="O3153">
        <v>25906.05</v>
      </c>
      <c r="P3153">
        <v>0</v>
      </c>
      <c r="Q3153">
        <v>2158.84</v>
      </c>
      <c r="R3153">
        <v>2158.84</v>
      </c>
      <c r="S3153">
        <v>0</v>
      </c>
    </row>
    <row r="3154" spans="1:19" x14ac:dyDescent="0.25">
      <c r="A3154">
        <v>4</v>
      </c>
      <c r="B3154">
        <v>4332</v>
      </c>
      <c r="C3154" s="34" t="s">
        <v>3736</v>
      </c>
      <c r="D3154" s="34" t="s">
        <v>1728</v>
      </c>
      <c r="E3154" s="34" t="s">
        <v>122</v>
      </c>
      <c r="F3154" s="34" t="s">
        <v>6327</v>
      </c>
      <c r="G3154" s="34" t="s">
        <v>3307</v>
      </c>
      <c r="H3154" s="34" t="s">
        <v>124</v>
      </c>
      <c r="I3154">
        <v>0.5</v>
      </c>
      <c r="J3154" s="34" t="s">
        <v>6969</v>
      </c>
      <c r="K3154" s="35">
        <v>48092</v>
      </c>
      <c r="L3154">
        <v>240669.77</v>
      </c>
      <c r="M3154">
        <v>240669.77</v>
      </c>
      <c r="N3154">
        <v>0</v>
      </c>
      <c r="O3154">
        <v>216602.79</v>
      </c>
      <c r="P3154">
        <v>0</v>
      </c>
      <c r="Q3154">
        <v>0</v>
      </c>
      <c r="R3154">
        <v>0</v>
      </c>
      <c r="S3154">
        <v>0</v>
      </c>
    </row>
    <row r="3155" spans="1:19" x14ac:dyDescent="0.25">
      <c r="A3155">
        <v>4</v>
      </c>
      <c r="B3155">
        <v>4332</v>
      </c>
      <c r="C3155" s="34" t="s">
        <v>3736</v>
      </c>
      <c r="D3155" s="34" t="s">
        <v>814</v>
      </c>
      <c r="E3155" s="34" t="s">
        <v>9</v>
      </c>
      <c r="F3155" s="34" t="s">
        <v>6328</v>
      </c>
      <c r="G3155" s="34" t="s">
        <v>1418</v>
      </c>
      <c r="H3155" s="34" t="s">
        <v>100</v>
      </c>
      <c r="I3155">
        <v>1</v>
      </c>
      <c r="J3155" s="34" t="s">
        <v>6969</v>
      </c>
      <c r="K3155" s="35">
        <v>43357</v>
      </c>
      <c r="L3155">
        <v>117573.84</v>
      </c>
      <c r="M3155">
        <v>117573.84</v>
      </c>
      <c r="N3155">
        <v>0</v>
      </c>
      <c r="O3155">
        <v>105816.46</v>
      </c>
      <c r="P3155">
        <v>0</v>
      </c>
      <c r="Q3155">
        <v>8818.0400000000009</v>
      </c>
      <c r="R3155">
        <v>8818.0400000000009</v>
      </c>
      <c r="S3155">
        <v>0</v>
      </c>
    </row>
    <row r="3156" spans="1:19" x14ac:dyDescent="0.25">
      <c r="A3156">
        <v>4</v>
      </c>
      <c r="B3156">
        <v>4332</v>
      </c>
      <c r="C3156" s="34" t="s">
        <v>3736</v>
      </c>
      <c r="D3156" s="34" t="s">
        <v>3102</v>
      </c>
      <c r="E3156" s="34" t="s">
        <v>9</v>
      </c>
      <c r="F3156" s="34" t="s">
        <v>6329</v>
      </c>
      <c r="G3156" s="34" t="s">
        <v>2765</v>
      </c>
      <c r="H3156" s="34" t="s">
        <v>86</v>
      </c>
      <c r="I3156">
        <v>1</v>
      </c>
      <c r="J3156" s="34" t="s">
        <v>6969</v>
      </c>
      <c r="K3156" s="35">
        <v>43861</v>
      </c>
      <c r="L3156">
        <v>102428.08</v>
      </c>
      <c r="M3156">
        <v>102428.08</v>
      </c>
      <c r="N3156">
        <v>0</v>
      </c>
      <c r="O3156">
        <v>92185.27</v>
      </c>
      <c r="P3156">
        <v>0</v>
      </c>
      <c r="Q3156">
        <v>7682.11</v>
      </c>
      <c r="R3156">
        <v>7682.11</v>
      </c>
      <c r="S3156">
        <v>0</v>
      </c>
    </row>
    <row r="3157" spans="1:19" x14ac:dyDescent="0.25">
      <c r="A3157">
        <v>4</v>
      </c>
      <c r="B3157">
        <v>4332</v>
      </c>
      <c r="C3157" s="34" t="s">
        <v>3736</v>
      </c>
      <c r="D3157" s="34" t="s">
        <v>174</v>
      </c>
      <c r="E3157" s="34" t="s">
        <v>9</v>
      </c>
      <c r="F3157" s="34" t="s">
        <v>7961</v>
      </c>
      <c r="G3157" s="34" t="s">
        <v>7962</v>
      </c>
      <c r="H3157" s="34" t="s">
        <v>100</v>
      </c>
      <c r="I3157">
        <v>1</v>
      </c>
      <c r="J3157" s="34" t="s">
        <v>6969</v>
      </c>
      <c r="K3157" s="35">
        <v>43952</v>
      </c>
      <c r="L3157">
        <v>15016.58</v>
      </c>
      <c r="M3157">
        <v>15016.58</v>
      </c>
      <c r="N3157">
        <v>0</v>
      </c>
      <c r="O3157">
        <v>13514.92</v>
      </c>
      <c r="P3157">
        <v>0</v>
      </c>
      <c r="Q3157">
        <v>1126.25</v>
      </c>
      <c r="R3157">
        <v>1126.24</v>
      </c>
      <c r="S3157">
        <v>0.01</v>
      </c>
    </row>
    <row r="3158" spans="1:19" x14ac:dyDescent="0.25">
      <c r="A3158">
        <v>4</v>
      </c>
      <c r="B3158">
        <v>4332</v>
      </c>
      <c r="C3158" s="34" t="s">
        <v>3736</v>
      </c>
      <c r="D3158" s="34" t="s">
        <v>177</v>
      </c>
      <c r="E3158" s="34" t="s">
        <v>69</v>
      </c>
      <c r="F3158" s="34" t="s">
        <v>7963</v>
      </c>
      <c r="G3158" s="34" t="s">
        <v>7964</v>
      </c>
      <c r="H3158" s="34" t="s">
        <v>107</v>
      </c>
      <c r="I3158">
        <v>0</v>
      </c>
      <c r="J3158" s="34" t="s">
        <v>6969</v>
      </c>
      <c r="K3158" s="35">
        <v>48092</v>
      </c>
      <c r="L3158">
        <v>20685586</v>
      </c>
      <c r="M3158">
        <v>20685586</v>
      </c>
      <c r="N3158">
        <v>0</v>
      </c>
      <c r="O3158">
        <v>18617027.399999999</v>
      </c>
      <c r="P3158">
        <v>0</v>
      </c>
      <c r="Q3158">
        <v>0</v>
      </c>
      <c r="R3158">
        <v>0</v>
      </c>
      <c r="S3158">
        <v>0</v>
      </c>
    </row>
    <row r="3159" spans="1:19" x14ac:dyDescent="0.25">
      <c r="A3159">
        <v>4</v>
      </c>
      <c r="B3159">
        <v>4332</v>
      </c>
      <c r="C3159" s="34" t="s">
        <v>3736</v>
      </c>
      <c r="D3159" s="34" t="s">
        <v>2894</v>
      </c>
      <c r="E3159" s="34" t="s">
        <v>93</v>
      </c>
      <c r="F3159" s="34" t="s">
        <v>7965</v>
      </c>
      <c r="G3159" s="34" t="s">
        <v>7966</v>
      </c>
      <c r="H3159" s="34" t="s">
        <v>149</v>
      </c>
      <c r="I3159">
        <v>0</v>
      </c>
      <c r="J3159" s="34" t="s">
        <v>6969</v>
      </c>
      <c r="K3159" s="35">
        <v>48092</v>
      </c>
      <c r="L3159">
        <v>327900</v>
      </c>
      <c r="M3159">
        <v>327900</v>
      </c>
      <c r="N3159">
        <v>0</v>
      </c>
      <c r="O3159">
        <v>295110</v>
      </c>
      <c r="P3159">
        <v>0</v>
      </c>
      <c r="Q3159">
        <v>0</v>
      </c>
      <c r="R3159">
        <v>0</v>
      </c>
      <c r="S3159">
        <v>0</v>
      </c>
    </row>
    <row r="3160" spans="1:19" x14ac:dyDescent="0.25">
      <c r="A3160">
        <v>4</v>
      </c>
      <c r="B3160">
        <v>4332</v>
      </c>
      <c r="C3160" s="34" t="s">
        <v>3736</v>
      </c>
      <c r="D3160" s="34" t="s">
        <v>7967</v>
      </c>
      <c r="E3160" s="34" t="s">
        <v>9</v>
      </c>
      <c r="F3160" s="34" t="s">
        <v>7968</v>
      </c>
      <c r="G3160" s="34" t="s">
        <v>7969</v>
      </c>
      <c r="H3160" s="34" t="s">
        <v>86</v>
      </c>
      <c r="I3160">
        <v>1</v>
      </c>
      <c r="J3160" s="34" t="s">
        <v>6969</v>
      </c>
      <c r="K3160" s="35">
        <v>43587</v>
      </c>
      <c r="L3160">
        <v>18942.88</v>
      </c>
      <c r="M3160">
        <v>18942.88</v>
      </c>
      <c r="N3160">
        <v>0</v>
      </c>
      <c r="O3160">
        <v>18942.88</v>
      </c>
      <c r="P3160">
        <v>0</v>
      </c>
      <c r="Q3160">
        <v>0</v>
      </c>
      <c r="R3160">
        <v>0</v>
      </c>
      <c r="S3160">
        <v>0</v>
      </c>
    </row>
    <row r="3161" spans="1:19" x14ac:dyDescent="0.25">
      <c r="A3161">
        <v>4</v>
      </c>
      <c r="B3161">
        <v>4332</v>
      </c>
      <c r="C3161" s="34" t="s">
        <v>3736</v>
      </c>
      <c r="D3161" s="34" t="s">
        <v>102</v>
      </c>
      <c r="E3161" s="34" t="s">
        <v>102</v>
      </c>
      <c r="F3161" s="34" t="s">
        <v>8845</v>
      </c>
      <c r="G3161" s="34" t="s">
        <v>8846</v>
      </c>
      <c r="H3161" s="34" t="s">
        <v>8743</v>
      </c>
      <c r="I3161">
        <v>0.4</v>
      </c>
      <c r="J3161" s="34" t="s">
        <v>6970</v>
      </c>
      <c r="K3161" s="35">
        <v>48092</v>
      </c>
      <c r="L3161">
        <v>446863</v>
      </c>
      <c r="M3161">
        <v>446863</v>
      </c>
      <c r="N3161">
        <v>0</v>
      </c>
      <c r="O3161">
        <v>335147.25</v>
      </c>
      <c r="P3161">
        <v>0</v>
      </c>
      <c r="Q3161">
        <v>6792.1875</v>
      </c>
      <c r="R3161">
        <v>0</v>
      </c>
      <c r="S3161">
        <v>6792.1875</v>
      </c>
    </row>
    <row r="3162" spans="1:19" x14ac:dyDescent="0.25">
      <c r="A3162">
        <v>4</v>
      </c>
      <c r="B3162">
        <v>4332</v>
      </c>
      <c r="C3162" s="34" t="s">
        <v>3736</v>
      </c>
      <c r="D3162" s="34" t="s">
        <v>567</v>
      </c>
      <c r="E3162" s="34" t="s">
        <v>421</v>
      </c>
      <c r="F3162" s="34" t="s">
        <v>6330</v>
      </c>
      <c r="G3162" s="34" t="s">
        <v>2980</v>
      </c>
      <c r="H3162" s="34" t="s">
        <v>107</v>
      </c>
      <c r="I3162">
        <v>1</v>
      </c>
      <c r="J3162" s="34" t="s">
        <v>6969</v>
      </c>
      <c r="K3162" s="35">
        <v>48092</v>
      </c>
      <c r="L3162">
        <v>10514.42</v>
      </c>
      <c r="M3162">
        <v>10514.42</v>
      </c>
      <c r="N3162">
        <v>0</v>
      </c>
      <c r="O3162">
        <v>9462.98</v>
      </c>
      <c r="P3162">
        <v>0</v>
      </c>
      <c r="Q3162">
        <v>788.58</v>
      </c>
      <c r="R3162">
        <v>788.58</v>
      </c>
      <c r="S3162">
        <v>0</v>
      </c>
    </row>
    <row r="3163" spans="1:19" x14ac:dyDescent="0.25">
      <c r="A3163">
        <v>4</v>
      </c>
      <c r="B3163">
        <v>4332</v>
      </c>
      <c r="C3163" s="34" t="s">
        <v>3736</v>
      </c>
      <c r="D3163" s="34" t="s">
        <v>75</v>
      </c>
      <c r="E3163" s="34" t="s">
        <v>76</v>
      </c>
      <c r="F3163" s="34" t="s">
        <v>6331</v>
      </c>
      <c r="G3163" s="34" t="s">
        <v>3109</v>
      </c>
      <c r="H3163" s="34" t="s">
        <v>107</v>
      </c>
      <c r="I3163">
        <v>0</v>
      </c>
      <c r="J3163" s="34" t="s">
        <v>6969</v>
      </c>
      <c r="K3163" s="35">
        <v>43959</v>
      </c>
      <c r="L3163">
        <v>5966.05</v>
      </c>
      <c r="M3163">
        <v>5966.05</v>
      </c>
      <c r="N3163">
        <v>0</v>
      </c>
      <c r="O3163">
        <v>5369.45</v>
      </c>
      <c r="P3163">
        <v>0</v>
      </c>
      <c r="Q3163">
        <v>447.45</v>
      </c>
      <c r="R3163">
        <v>447.45</v>
      </c>
      <c r="S3163">
        <v>0</v>
      </c>
    </row>
    <row r="3164" spans="1:19" x14ac:dyDescent="0.25">
      <c r="A3164">
        <v>4</v>
      </c>
      <c r="B3164">
        <v>4332</v>
      </c>
      <c r="C3164" s="34" t="s">
        <v>3736</v>
      </c>
      <c r="D3164" s="34" t="s">
        <v>90</v>
      </c>
      <c r="E3164" s="34" t="s">
        <v>9</v>
      </c>
      <c r="F3164" s="34" t="s">
        <v>6332</v>
      </c>
      <c r="G3164" s="34" t="s">
        <v>2978</v>
      </c>
      <c r="H3164" s="34" t="s">
        <v>107</v>
      </c>
      <c r="I3164">
        <v>1</v>
      </c>
      <c r="J3164" s="34" t="s">
        <v>6969</v>
      </c>
      <c r="K3164" s="35">
        <v>43864</v>
      </c>
      <c r="L3164">
        <v>3127.52</v>
      </c>
      <c r="M3164">
        <v>3127.52</v>
      </c>
      <c r="N3164">
        <v>0</v>
      </c>
      <c r="O3164">
        <v>2814.77</v>
      </c>
      <c r="P3164">
        <v>0</v>
      </c>
      <c r="Q3164">
        <v>234.56</v>
      </c>
      <c r="R3164">
        <v>234.56</v>
      </c>
      <c r="S3164">
        <v>0</v>
      </c>
    </row>
    <row r="3165" spans="1:19" x14ac:dyDescent="0.25">
      <c r="A3165">
        <v>4</v>
      </c>
      <c r="B3165">
        <v>4332</v>
      </c>
      <c r="C3165" s="34" t="s">
        <v>3736</v>
      </c>
      <c r="D3165" s="34" t="s">
        <v>1707</v>
      </c>
      <c r="E3165" s="34" t="s">
        <v>404</v>
      </c>
      <c r="F3165" s="34" t="s">
        <v>6333</v>
      </c>
      <c r="G3165" s="34" t="s">
        <v>3261</v>
      </c>
      <c r="H3165" s="34" t="s">
        <v>107</v>
      </c>
      <c r="I3165">
        <v>1</v>
      </c>
      <c r="J3165" s="34" t="s">
        <v>6969</v>
      </c>
      <c r="K3165" s="35">
        <v>43781</v>
      </c>
      <c r="L3165">
        <v>3226.82</v>
      </c>
      <c r="M3165">
        <v>3226.82</v>
      </c>
      <c r="N3165">
        <v>0</v>
      </c>
      <c r="O3165">
        <v>2904.14</v>
      </c>
      <c r="P3165">
        <v>0</v>
      </c>
      <c r="Q3165">
        <v>242.01</v>
      </c>
      <c r="R3165">
        <v>242.01</v>
      </c>
      <c r="S3165">
        <v>0</v>
      </c>
    </row>
    <row r="3166" spans="1:19" x14ac:dyDescent="0.25">
      <c r="A3166">
        <v>4</v>
      </c>
      <c r="B3166">
        <v>4332</v>
      </c>
      <c r="C3166" s="34" t="s">
        <v>3736</v>
      </c>
      <c r="D3166" s="34" t="s">
        <v>1670</v>
      </c>
      <c r="E3166" s="34" t="s">
        <v>60</v>
      </c>
      <c r="F3166" s="34" t="s">
        <v>6334</v>
      </c>
      <c r="G3166" s="34" t="s">
        <v>3235</v>
      </c>
      <c r="H3166" s="34" t="s">
        <v>107</v>
      </c>
      <c r="I3166">
        <v>1</v>
      </c>
      <c r="J3166" s="34" t="s">
        <v>6969</v>
      </c>
      <c r="K3166" s="35">
        <v>43851</v>
      </c>
      <c r="L3166">
        <v>54527.49</v>
      </c>
      <c r="M3166">
        <v>54527.49</v>
      </c>
      <c r="N3166">
        <v>0</v>
      </c>
      <c r="O3166">
        <v>49074.74</v>
      </c>
      <c r="P3166">
        <v>0</v>
      </c>
      <c r="Q3166">
        <v>4089.56</v>
      </c>
      <c r="R3166">
        <v>4089.56</v>
      </c>
      <c r="S3166">
        <v>0</v>
      </c>
    </row>
    <row r="3167" spans="1:19" x14ac:dyDescent="0.25">
      <c r="A3167">
        <v>4</v>
      </c>
      <c r="B3167">
        <v>4332</v>
      </c>
      <c r="C3167" s="34" t="s">
        <v>3736</v>
      </c>
      <c r="D3167" s="34" t="s">
        <v>567</v>
      </c>
      <c r="E3167" s="34" t="s">
        <v>421</v>
      </c>
      <c r="F3167" s="34" t="s">
        <v>6335</v>
      </c>
      <c r="G3167" s="34" t="s">
        <v>3030</v>
      </c>
      <c r="H3167" s="34" t="s">
        <v>107</v>
      </c>
      <c r="I3167">
        <v>1</v>
      </c>
      <c r="J3167" s="34" t="s">
        <v>6969</v>
      </c>
      <c r="K3167" s="35">
        <v>43781</v>
      </c>
      <c r="L3167">
        <v>6726.62</v>
      </c>
      <c r="M3167">
        <v>6726.62</v>
      </c>
      <c r="N3167">
        <v>0</v>
      </c>
      <c r="O3167">
        <v>6053.96</v>
      </c>
      <c r="P3167">
        <v>0</v>
      </c>
      <c r="Q3167">
        <v>504.5</v>
      </c>
      <c r="R3167">
        <v>504.5</v>
      </c>
      <c r="S3167">
        <v>0</v>
      </c>
    </row>
    <row r="3168" spans="1:19" x14ac:dyDescent="0.25">
      <c r="A3168">
        <v>4</v>
      </c>
      <c r="B3168">
        <v>4332</v>
      </c>
      <c r="C3168" s="34" t="s">
        <v>3736</v>
      </c>
      <c r="D3168" s="34" t="s">
        <v>569</v>
      </c>
      <c r="E3168" s="34" t="s">
        <v>82</v>
      </c>
      <c r="F3168" s="34" t="s">
        <v>6336</v>
      </c>
      <c r="G3168" s="34" t="s">
        <v>3387</v>
      </c>
      <c r="H3168" s="34" t="s">
        <v>104</v>
      </c>
      <c r="I3168">
        <v>0.25</v>
      </c>
      <c r="J3168" s="34" t="s">
        <v>6969</v>
      </c>
      <c r="K3168" s="35">
        <v>48092</v>
      </c>
      <c r="L3168">
        <v>1787000.46</v>
      </c>
      <c r="M3168">
        <v>1787000.46</v>
      </c>
      <c r="N3168">
        <v>0</v>
      </c>
      <c r="O3168">
        <v>1608300.41</v>
      </c>
      <c r="P3168">
        <v>0</v>
      </c>
      <c r="Q3168">
        <v>106368</v>
      </c>
      <c r="R3168">
        <v>74205.8</v>
      </c>
      <c r="S3168">
        <v>32162.2</v>
      </c>
    </row>
    <row r="3169" spans="1:19" x14ac:dyDescent="0.25">
      <c r="A3169">
        <v>4</v>
      </c>
      <c r="B3169">
        <v>4332</v>
      </c>
      <c r="C3169" s="34" t="s">
        <v>3736</v>
      </c>
      <c r="D3169" s="34" t="s">
        <v>52</v>
      </c>
      <c r="E3169" s="34" t="s">
        <v>21</v>
      </c>
      <c r="F3169" s="34" t="s">
        <v>6337</v>
      </c>
      <c r="G3169" s="34" t="s">
        <v>3472</v>
      </c>
      <c r="H3169" s="34" t="s">
        <v>107</v>
      </c>
      <c r="I3169">
        <v>0</v>
      </c>
      <c r="J3169" s="34" t="s">
        <v>6969</v>
      </c>
      <c r="K3169" s="35">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s="34" t="s">
        <v>3736</v>
      </c>
      <c r="D3170" s="34" t="s">
        <v>450</v>
      </c>
      <c r="E3170" s="34" t="s">
        <v>9</v>
      </c>
      <c r="F3170" s="34" t="s">
        <v>6338</v>
      </c>
      <c r="G3170" s="34" t="s">
        <v>477</v>
      </c>
      <c r="H3170" s="34" t="s">
        <v>100</v>
      </c>
      <c r="I3170">
        <v>1</v>
      </c>
      <c r="J3170" s="34" t="s">
        <v>6969</v>
      </c>
      <c r="K3170" s="35">
        <v>43294</v>
      </c>
      <c r="L3170">
        <v>9830.9599999999991</v>
      </c>
      <c r="M3170">
        <v>9830.9599999999991</v>
      </c>
      <c r="N3170">
        <v>0</v>
      </c>
      <c r="O3170">
        <v>8847.86</v>
      </c>
      <c r="P3170">
        <v>0</v>
      </c>
      <c r="Q3170">
        <v>737.32</v>
      </c>
      <c r="R3170">
        <v>737.32</v>
      </c>
      <c r="S3170">
        <v>0</v>
      </c>
    </row>
    <row r="3171" spans="1:19" x14ac:dyDescent="0.25">
      <c r="A3171">
        <v>4</v>
      </c>
      <c r="B3171">
        <v>4332</v>
      </c>
      <c r="C3171" s="34" t="s">
        <v>3736</v>
      </c>
      <c r="D3171" s="34" t="s">
        <v>3102</v>
      </c>
      <c r="E3171" s="34" t="s">
        <v>9</v>
      </c>
      <c r="F3171" s="34" t="s">
        <v>7970</v>
      </c>
      <c r="G3171" s="34" t="s">
        <v>7971</v>
      </c>
      <c r="H3171" s="34" t="s">
        <v>86</v>
      </c>
      <c r="I3171">
        <v>1</v>
      </c>
      <c r="J3171" s="34" t="s">
        <v>6969</v>
      </c>
      <c r="K3171" s="35">
        <v>43861</v>
      </c>
      <c r="L3171">
        <v>49593.42</v>
      </c>
      <c r="M3171">
        <v>49593.42</v>
      </c>
      <c r="N3171">
        <v>0</v>
      </c>
      <c r="O3171">
        <v>49593.42</v>
      </c>
      <c r="P3171">
        <v>0</v>
      </c>
      <c r="Q3171">
        <v>0</v>
      </c>
      <c r="R3171">
        <v>0</v>
      </c>
      <c r="S3171">
        <v>0</v>
      </c>
    </row>
    <row r="3172" spans="1:19" x14ac:dyDescent="0.25">
      <c r="A3172">
        <v>4</v>
      </c>
      <c r="B3172">
        <v>4332</v>
      </c>
      <c r="C3172" s="34" t="s">
        <v>3736</v>
      </c>
      <c r="D3172" s="34" t="s">
        <v>548</v>
      </c>
      <c r="E3172" s="34" t="s">
        <v>9</v>
      </c>
      <c r="F3172" s="34" t="s">
        <v>7972</v>
      </c>
      <c r="G3172" s="34" t="s">
        <v>7973</v>
      </c>
      <c r="H3172" s="34" t="s">
        <v>107</v>
      </c>
      <c r="I3172">
        <v>1</v>
      </c>
      <c r="J3172" s="34" t="s">
        <v>6969</v>
      </c>
      <c r="K3172" s="35">
        <v>48092</v>
      </c>
      <c r="L3172">
        <v>123102.78</v>
      </c>
      <c r="M3172">
        <v>123102.78</v>
      </c>
      <c r="N3172">
        <v>0</v>
      </c>
      <c r="O3172">
        <v>110792.5</v>
      </c>
      <c r="P3172">
        <v>0</v>
      </c>
      <c r="Q3172">
        <v>0</v>
      </c>
      <c r="R3172">
        <v>0</v>
      </c>
      <c r="S3172">
        <v>0</v>
      </c>
    </row>
    <row r="3173" spans="1:19" x14ac:dyDescent="0.25">
      <c r="A3173">
        <v>4</v>
      </c>
      <c r="B3173">
        <v>4332</v>
      </c>
      <c r="C3173" s="34" t="s">
        <v>3736</v>
      </c>
      <c r="D3173" s="34" t="s">
        <v>13</v>
      </c>
      <c r="E3173" s="34" t="s">
        <v>9</v>
      </c>
      <c r="F3173" s="34" t="s">
        <v>6339</v>
      </c>
      <c r="G3173" s="34" t="s">
        <v>3020</v>
      </c>
      <c r="H3173" s="34" t="s">
        <v>107</v>
      </c>
      <c r="I3173">
        <v>0</v>
      </c>
      <c r="J3173" s="34" t="s">
        <v>6969</v>
      </c>
      <c r="K3173" s="35">
        <v>43864</v>
      </c>
      <c r="L3173">
        <v>48593</v>
      </c>
      <c r="M3173">
        <v>48593</v>
      </c>
      <c r="N3173">
        <v>0</v>
      </c>
      <c r="O3173">
        <v>43733.7</v>
      </c>
      <c r="P3173">
        <v>0</v>
      </c>
      <c r="Q3173">
        <v>3644.48</v>
      </c>
      <c r="R3173">
        <v>3644.48</v>
      </c>
      <c r="S3173">
        <v>0</v>
      </c>
    </row>
    <row r="3174" spans="1:19" x14ac:dyDescent="0.25">
      <c r="A3174">
        <v>4</v>
      </c>
      <c r="B3174">
        <v>4332</v>
      </c>
      <c r="C3174" s="34" t="s">
        <v>3736</v>
      </c>
      <c r="D3174" s="34" t="s">
        <v>236</v>
      </c>
      <c r="E3174" s="34" t="s">
        <v>15</v>
      </c>
      <c r="F3174" s="34" t="s">
        <v>6340</v>
      </c>
      <c r="G3174" s="34" t="s">
        <v>250</v>
      </c>
      <c r="H3174" s="34" t="s">
        <v>124</v>
      </c>
      <c r="I3174">
        <v>0</v>
      </c>
      <c r="J3174" s="34" t="s">
        <v>6969</v>
      </c>
      <c r="K3174" s="35">
        <v>43917</v>
      </c>
      <c r="L3174">
        <v>10836.33</v>
      </c>
      <c r="M3174">
        <v>10836.33</v>
      </c>
      <c r="N3174">
        <v>0</v>
      </c>
      <c r="O3174">
        <v>9752.7000000000007</v>
      </c>
      <c r="P3174">
        <v>0</v>
      </c>
      <c r="Q3174">
        <v>812.72</v>
      </c>
      <c r="R3174">
        <v>812.73</v>
      </c>
      <c r="S3174">
        <v>-0.01</v>
      </c>
    </row>
    <row r="3175" spans="1:19" x14ac:dyDescent="0.25">
      <c r="A3175">
        <v>4</v>
      </c>
      <c r="B3175">
        <v>4332</v>
      </c>
      <c r="C3175" s="34" t="s">
        <v>3736</v>
      </c>
      <c r="D3175" s="34" t="s">
        <v>174</v>
      </c>
      <c r="E3175" s="34" t="s">
        <v>9</v>
      </c>
      <c r="F3175" s="34" t="s">
        <v>7974</v>
      </c>
      <c r="G3175" s="34" t="s">
        <v>7975</v>
      </c>
      <c r="H3175" s="34" t="s">
        <v>100</v>
      </c>
      <c r="I3175">
        <v>1</v>
      </c>
      <c r="J3175" s="34" t="s">
        <v>6969</v>
      </c>
      <c r="K3175" s="35">
        <v>43952</v>
      </c>
      <c r="L3175">
        <v>16842.23</v>
      </c>
      <c r="M3175">
        <v>16842.23</v>
      </c>
      <c r="N3175">
        <v>0</v>
      </c>
      <c r="O3175">
        <v>15158.01</v>
      </c>
      <c r="P3175">
        <v>0</v>
      </c>
      <c r="Q3175">
        <v>1263.17</v>
      </c>
      <c r="R3175">
        <v>1263.1600000000001</v>
      </c>
      <c r="S3175">
        <v>0.01</v>
      </c>
    </row>
    <row r="3176" spans="1:19" x14ac:dyDescent="0.25">
      <c r="A3176">
        <v>4</v>
      </c>
      <c r="B3176">
        <v>4332</v>
      </c>
      <c r="C3176" s="34" t="s">
        <v>3736</v>
      </c>
      <c r="D3176" s="34" t="s">
        <v>1728</v>
      </c>
      <c r="E3176" s="34" t="s">
        <v>122</v>
      </c>
      <c r="F3176" s="34" t="s">
        <v>6341</v>
      </c>
      <c r="G3176" s="34" t="s">
        <v>3328</v>
      </c>
      <c r="H3176" s="34" t="s">
        <v>124</v>
      </c>
      <c r="I3176">
        <v>0.5</v>
      </c>
      <c r="J3176" s="34" t="s">
        <v>6969</v>
      </c>
      <c r="K3176" s="35">
        <v>48092</v>
      </c>
      <c r="L3176">
        <v>279403.2</v>
      </c>
      <c r="M3176">
        <v>279403.2</v>
      </c>
      <c r="N3176">
        <v>0</v>
      </c>
      <c r="O3176">
        <v>251462.88</v>
      </c>
      <c r="P3176">
        <v>0</v>
      </c>
      <c r="Q3176">
        <v>0</v>
      </c>
      <c r="R3176">
        <v>0</v>
      </c>
      <c r="S3176">
        <v>0</v>
      </c>
    </row>
    <row r="3177" spans="1:19" x14ac:dyDescent="0.25">
      <c r="A3177">
        <v>4</v>
      </c>
      <c r="B3177">
        <v>4332</v>
      </c>
      <c r="C3177" s="34" t="s">
        <v>3736</v>
      </c>
      <c r="D3177" s="34" t="s">
        <v>653</v>
      </c>
      <c r="E3177" s="34" t="s">
        <v>147</v>
      </c>
      <c r="F3177" s="34" t="s">
        <v>6342</v>
      </c>
      <c r="G3177" s="34" t="s">
        <v>2969</v>
      </c>
      <c r="H3177" s="34" t="s">
        <v>107</v>
      </c>
      <c r="I3177">
        <v>1</v>
      </c>
      <c r="J3177" s="34" t="s">
        <v>6969</v>
      </c>
      <c r="K3177" s="35">
        <v>43623</v>
      </c>
      <c r="L3177">
        <v>3202.71</v>
      </c>
      <c r="M3177">
        <v>3202.71</v>
      </c>
      <c r="N3177">
        <v>0</v>
      </c>
      <c r="O3177">
        <v>2882.44</v>
      </c>
      <c r="P3177">
        <v>0</v>
      </c>
      <c r="Q3177">
        <v>240.2</v>
      </c>
      <c r="R3177">
        <v>240.2</v>
      </c>
      <c r="S3177">
        <v>0</v>
      </c>
    </row>
    <row r="3178" spans="1:19" x14ac:dyDescent="0.25">
      <c r="A3178">
        <v>4</v>
      </c>
      <c r="B3178">
        <v>4332</v>
      </c>
      <c r="C3178" s="34" t="s">
        <v>3736</v>
      </c>
      <c r="D3178" s="34" t="s">
        <v>567</v>
      </c>
      <c r="E3178" s="34" t="s">
        <v>421</v>
      </c>
      <c r="F3178" s="34" t="s">
        <v>6343</v>
      </c>
      <c r="G3178" s="34" t="s">
        <v>2987</v>
      </c>
      <c r="H3178" s="34" t="s">
        <v>107</v>
      </c>
      <c r="I3178">
        <v>1</v>
      </c>
      <c r="J3178" s="34" t="s">
        <v>6969</v>
      </c>
      <c r="K3178" s="35">
        <v>43781</v>
      </c>
      <c r="L3178">
        <v>13011.22</v>
      </c>
      <c r="M3178">
        <v>13011.22</v>
      </c>
      <c r="N3178">
        <v>0</v>
      </c>
      <c r="O3178">
        <v>11710.1</v>
      </c>
      <c r="P3178">
        <v>0</v>
      </c>
      <c r="Q3178">
        <v>975.84</v>
      </c>
      <c r="R3178">
        <v>975.84</v>
      </c>
      <c r="S3178">
        <v>0</v>
      </c>
    </row>
    <row r="3179" spans="1:19" x14ac:dyDescent="0.25">
      <c r="A3179">
        <v>4</v>
      </c>
      <c r="B3179">
        <v>4332</v>
      </c>
      <c r="C3179" s="34" t="s">
        <v>3736</v>
      </c>
      <c r="D3179" s="34" t="s">
        <v>181</v>
      </c>
      <c r="E3179" s="34" t="s">
        <v>76</v>
      </c>
      <c r="F3179" s="34" t="s">
        <v>6344</v>
      </c>
      <c r="G3179" s="34" t="s">
        <v>353</v>
      </c>
      <c r="H3179" s="34" t="s">
        <v>107</v>
      </c>
      <c r="I3179">
        <v>1</v>
      </c>
      <c r="J3179" s="34" t="s">
        <v>6969</v>
      </c>
      <c r="K3179" s="35">
        <v>43265</v>
      </c>
      <c r="L3179">
        <v>5034.1899999999996</v>
      </c>
      <c r="M3179">
        <v>5034.1899999999996</v>
      </c>
      <c r="N3179">
        <v>0</v>
      </c>
      <c r="O3179">
        <v>4530.7700000000004</v>
      </c>
      <c r="P3179">
        <v>0</v>
      </c>
      <c r="Q3179">
        <v>377.56</v>
      </c>
      <c r="R3179">
        <v>377.56</v>
      </c>
      <c r="S3179">
        <v>0</v>
      </c>
    </row>
    <row r="3180" spans="1:19" x14ac:dyDescent="0.25">
      <c r="A3180">
        <v>4</v>
      </c>
      <c r="B3180">
        <v>4332</v>
      </c>
      <c r="C3180" s="34" t="s">
        <v>3736</v>
      </c>
      <c r="D3180" s="34" t="s">
        <v>78</v>
      </c>
      <c r="E3180" s="34" t="s">
        <v>76</v>
      </c>
      <c r="F3180" s="34" t="s">
        <v>6345</v>
      </c>
      <c r="G3180" s="34" t="s">
        <v>3253</v>
      </c>
      <c r="H3180" s="34" t="s">
        <v>107</v>
      </c>
      <c r="I3180">
        <v>0</v>
      </c>
      <c r="J3180" s="34" t="s">
        <v>6969</v>
      </c>
      <c r="K3180" s="35">
        <v>43899</v>
      </c>
      <c r="L3180">
        <v>8417.7900000000009</v>
      </c>
      <c r="M3180">
        <v>8417.7900000000009</v>
      </c>
      <c r="N3180">
        <v>0</v>
      </c>
      <c r="O3180">
        <v>7576.01</v>
      </c>
      <c r="P3180">
        <v>0</v>
      </c>
      <c r="Q3180">
        <v>631.34</v>
      </c>
      <c r="R3180">
        <v>631.33000000000004</v>
      </c>
      <c r="S3180">
        <v>0.01</v>
      </c>
    </row>
    <row r="3181" spans="1:19" x14ac:dyDescent="0.25">
      <c r="A3181">
        <v>4</v>
      </c>
      <c r="B3181">
        <v>4332</v>
      </c>
      <c r="C3181" s="34" t="s">
        <v>3736</v>
      </c>
      <c r="D3181" s="34" t="s">
        <v>1813</v>
      </c>
      <c r="E3181" s="34" t="s">
        <v>9</v>
      </c>
      <c r="F3181" s="34" t="s">
        <v>6346</v>
      </c>
      <c r="G3181" s="34" t="s">
        <v>3151</v>
      </c>
      <c r="H3181" s="34" t="s">
        <v>107</v>
      </c>
      <c r="I3181">
        <v>1</v>
      </c>
      <c r="J3181" s="34" t="s">
        <v>6969</v>
      </c>
      <c r="K3181" s="35">
        <v>43978</v>
      </c>
      <c r="L3181">
        <v>282686.88</v>
      </c>
      <c r="M3181">
        <v>282686.88</v>
      </c>
      <c r="N3181">
        <v>0</v>
      </c>
      <c r="O3181">
        <v>254418.19</v>
      </c>
      <c r="P3181">
        <v>0</v>
      </c>
      <c r="Q3181">
        <v>21201.52</v>
      </c>
      <c r="R3181">
        <v>21201.52</v>
      </c>
      <c r="S3181">
        <v>0</v>
      </c>
    </row>
    <row r="3182" spans="1:19" x14ac:dyDescent="0.25">
      <c r="A3182">
        <v>4</v>
      </c>
      <c r="B3182">
        <v>4332</v>
      </c>
      <c r="C3182" s="34" t="s">
        <v>3736</v>
      </c>
      <c r="D3182" s="34" t="s">
        <v>98</v>
      </c>
      <c r="E3182" s="34" t="s">
        <v>147</v>
      </c>
      <c r="F3182" s="34" t="s">
        <v>6347</v>
      </c>
      <c r="G3182" s="34" t="s">
        <v>3103</v>
      </c>
      <c r="H3182" s="34" t="s">
        <v>100</v>
      </c>
      <c r="I3182">
        <v>0.8</v>
      </c>
      <c r="J3182" s="34" t="s">
        <v>6969</v>
      </c>
      <c r="K3182" s="35">
        <v>43721</v>
      </c>
      <c r="L3182">
        <v>17053.29</v>
      </c>
      <c r="M3182">
        <v>17053.29</v>
      </c>
      <c r="N3182">
        <v>0</v>
      </c>
      <c r="O3182">
        <v>15347.96</v>
      </c>
      <c r="P3182">
        <v>0</v>
      </c>
      <c r="Q3182">
        <v>1279</v>
      </c>
      <c r="R3182">
        <v>1279</v>
      </c>
      <c r="S3182">
        <v>0</v>
      </c>
    </row>
    <row r="3183" spans="1:19" x14ac:dyDescent="0.25">
      <c r="A3183">
        <v>4</v>
      </c>
      <c r="B3183">
        <v>4332</v>
      </c>
      <c r="C3183" s="34" t="s">
        <v>3736</v>
      </c>
      <c r="D3183" s="34" t="s">
        <v>567</v>
      </c>
      <c r="E3183" s="34" t="s">
        <v>421</v>
      </c>
      <c r="F3183" s="34" t="s">
        <v>6348</v>
      </c>
      <c r="G3183" s="34" t="s">
        <v>2986</v>
      </c>
      <c r="H3183" s="34" t="s">
        <v>107</v>
      </c>
      <c r="I3183">
        <v>1</v>
      </c>
      <c r="J3183" s="34" t="s">
        <v>6969</v>
      </c>
      <c r="K3183" s="35">
        <v>43781</v>
      </c>
      <c r="L3183">
        <v>17151.7</v>
      </c>
      <c r="M3183">
        <v>17151.7</v>
      </c>
      <c r="N3183">
        <v>0</v>
      </c>
      <c r="O3183">
        <v>15436.53</v>
      </c>
      <c r="P3183">
        <v>0</v>
      </c>
      <c r="Q3183">
        <v>1286.3800000000001</v>
      </c>
      <c r="R3183">
        <v>1286.3800000000001</v>
      </c>
      <c r="S3183">
        <v>0</v>
      </c>
    </row>
    <row r="3184" spans="1:19" x14ac:dyDescent="0.25">
      <c r="A3184">
        <v>4</v>
      </c>
      <c r="B3184">
        <v>4332</v>
      </c>
      <c r="C3184" s="34" t="s">
        <v>3736</v>
      </c>
      <c r="D3184" s="34" t="s">
        <v>567</v>
      </c>
      <c r="E3184" s="34" t="s">
        <v>421</v>
      </c>
      <c r="F3184" s="34" t="s">
        <v>6349</v>
      </c>
      <c r="G3184" s="34" t="s">
        <v>3179</v>
      </c>
      <c r="H3184" s="34" t="s">
        <v>107</v>
      </c>
      <c r="I3184">
        <v>1</v>
      </c>
      <c r="J3184" s="34" t="s">
        <v>6969</v>
      </c>
      <c r="K3184" s="35">
        <v>43899</v>
      </c>
      <c r="L3184">
        <v>92673.67</v>
      </c>
      <c r="M3184">
        <v>92673.67</v>
      </c>
      <c r="N3184">
        <v>0</v>
      </c>
      <c r="O3184">
        <v>83406.3</v>
      </c>
      <c r="P3184">
        <v>0</v>
      </c>
      <c r="Q3184">
        <v>6950.53</v>
      </c>
      <c r="R3184">
        <v>6950.53</v>
      </c>
      <c r="S3184">
        <v>0</v>
      </c>
    </row>
    <row r="3185" spans="1:19" x14ac:dyDescent="0.25">
      <c r="A3185">
        <v>4</v>
      </c>
      <c r="B3185">
        <v>4332</v>
      </c>
      <c r="C3185" s="34" t="s">
        <v>3736</v>
      </c>
      <c r="D3185" s="34" t="s">
        <v>604</v>
      </c>
      <c r="E3185" s="34" t="s">
        <v>60</v>
      </c>
      <c r="F3185" s="34" t="s">
        <v>8690</v>
      </c>
      <c r="G3185" s="34" t="s">
        <v>8635</v>
      </c>
      <c r="H3185" s="34" t="s">
        <v>107</v>
      </c>
      <c r="I3185">
        <v>1</v>
      </c>
      <c r="J3185" s="34" t="s">
        <v>6969</v>
      </c>
      <c r="K3185" s="35">
        <v>44057</v>
      </c>
      <c r="L3185">
        <v>3772.01</v>
      </c>
      <c r="M3185">
        <v>3772.01</v>
      </c>
      <c r="N3185">
        <v>0</v>
      </c>
      <c r="O3185">
        <v>3394.81</v>
      </c>
      <c r="P3185">
        <v>0</v>
      </c>
      <c r="Q3185">
        <v>282.89999999999998</v>
      </c>
      <c r="R3185">
        <v>282.89999999999998</v>
      </c>
      <c r="S3185">
        <v>0</v>
      </c>
    </row>
    <row r="3186" spans="1:19" x14ac:dyDescent="0.25">
      <c r="A3186">
        <v>4</v>
      </c>
      <c r="B3186">
        <v>4332</v>
      </c>
      <c r="C3186" s="34" t="s">
        <v>3736</v>
      </c>
      <c r="D3186" s="34" t="s">
        <v>2033</v>
      </c>
      <c r="E3186" s="34" t="s">
        <v>60</v>
      </c>
      <c r="F3186" s="34" t="s">
        <v>6350</v>
      </c>
      <c r="G3186" s="34" t="s">
        <v>3168</v>
      </c>
      <c r="H3186" s="34" t="s">
        <v>124</v>
      </c>
      <c r="I3186">
        <v>0</v>
      </c>
      <c r="J3186" s="34" t="s">
        <v>6969</v>
      </c>
      <c r="K3186" s="35">
        <v>43987</v>
      </c>
      <c r="L3186">
        <v>83853.210000000006</v>
      </c>
      <c r="M3186">
        <v>83853.210000000006</v>
      </c>
      <c r="N3186">
        <v>0</v>
      </c>
      <c r="O3186">
        <v>75467.89</v>
      </c>
      <c r="P3186">
        <v>0</v>
      </c>
      <c r="Q3186">
        <v>6288.99</v>
      </c>
      <c r="R3186">
        <v>6288.99</v>
      </c>
      <c r="S3186">
        <v>0</v>
      </c>
    </row>
    <row r="3187" spans="1:19" x14ac:dyDescent="0.25">
      <c r="A3187">
        <v>4</v>
      </c>
      <c r="B3187">
        <v>4332</v>
      </c>
      <c r="C3187" s="34" t="s">
        <v>3736</v>
      </c>
      <c r="D3187" s="34" t="s">
        <v>947</v>
      </c>
      <c r="E3187" s="34" t="s">
        <v>948</v>
      </c>
      <c r="F3187" s="34" t="s">
        <v>6351</v>
      </c>
      <c r="G3187" s="34" t="s">
        <v>3526</v>
      </c>
      <c r="H3187" s="34" t="s">
        <v>124</v>
      </c>
      <c r="I3187">
        <v>0</v>
      </c>
      <c r="J3187" s="34" t="s">
        <v>6969</v>
      </c>
      <c r="K3187" s="35">
        <v>48092</v>
      </c>
      <c r="L3187">
        <v>133463.66</v>
      </c>
      <c r="M3187">
        <v>133463.66</v>
      </c>
      <c r="N3187">
        <v>0</v>
      </c>
      <c r="O3187">
        <v>120117.29</v>
      </c>
      <c r="P3187">
        <v>0</v>
      </c>
      <c r="Q3187">
        <v>0</v>
      </c>
      <c r="R3187">
        <v>0</v>
      </c>
      <c r="S3187">
        <v>0</v>
      </c>
    </row>
    <row r="3188" spans="1:19" x14ac:dyDescent="0.25">
      <c r="A3188">
        <v>4</v>
      </c>
      <c r="B3188">
        <v>4332</v>
      </c>
      <c r="C3188" s="34" t="s">
        <v>3736</v>
      </c>
      <c r="D3188" s="34" t="s">
        <v>1134</v>
      </c>
      <c r="E3188" s="34" t="s">
        <v>21</v>
      </c>
      <c r="F3188" s="34" t="s">
        <v>6352</v>
      </c>
      <c r="G3188" s="34" t="s">
        <v>1186</v>
      </c>
      <c r="H3188" s="34" t="s">
        <v>124</v>
      </c>
      <c r="I3188">
        <v>0</v>
      </c>
      <c r="J3188" s="34" t="s">
        <v>6969</v>
      </c>
      <c r="K3188" s="35">
        <v>48092</v>
      </c>
      <c r="L3188">
        <v>152083</v>
      </c>
      <c r="M3188">
        <v>152083</v>
      </c>
      <c r="N3188">
        <v>0</v>
      </c>
      <c r="O3188">
        <v>136874.70000000001</v>
      </c>
      <c r="P3188">
        <v>0</v>
      </c>
      <c r="Q3188">
        <v>0</v>
      </c>
      <c r="R3188">
        <v>0</v>
      </c>
      <c r="S3188">
        <v>0</v>
      </c>
    </row>
    <row r="3189" spans="1:19" x14ac:dyDescent="0.25">
      <c r="A3189">
        <v>4</v>
      </c>
      <c r="B3189">
        <v>4332</v>
      </c>
      <c r="C3189" s="34" t="s">
        <v>3736</v>
      </c>
      <c r="D3189" s="34" t="s">
        <v>2767</v>
      </c>
      <c r="E3189" s="34" t="s">
        <v>9</v>
      </c>
      <c r="F3189" s="34" t="s">
        <v>7976</v>
      </c>
      <c r="G3189" s="34" t="s">
        <v>7977</v>
      </c>
      <c r="H3189" s="34" t="s">
        <v>86</v>
      </c>
      <c r="I3189">
        <v>1</v>
      </c>
      <c r="J3189" s="34" t="s">
        <v>6969</v>
      </c>
      <c r="K3189" s="35">
        <v>48092</v>
      </c>
      <c r="L3189">
        <v>389131.54</v>
      </c>
      <c r="M3189">
        <v>389131.54</v>
      </c>
      <c r="N3189">
        <v>0</v>
      </c>
      <c r="O3189">
        <v>350218.39</v>
      </c>
      <c r="P3189">
        <v>0</v>
      </c>
      <c r="Q3189">
        <v>0</v>
      </c>
      <c r="R3189">
        <v>0</v>
      </c>
      <c r="S3189">
        <v>0</v>
      </c>
    </row>
    <row r="3190" spans="1:19" x14ac:dyDescent="0.25">
      <c r="A3190">
        <v>4</v>
      </c>
      <c r="B3190">
        <v>4332</v>
      </c>
      <c r="C3190" s="34" t="s">
        <v>3736</v>
      </c>
      <c r="D3190" s="34" t="s">
        <v>2401</v>
      </c>
      <c r="E3190" s="34" t="s">
        <v>252</v>
      </c>
      <c r="F3190" s="34" t="s">
        <v>7978</v>
      </c>
      <c r="G3190" s="34" t="s">
        <v>141</v>
      </c>
      <c r="H3190" s="34" t="s">
        <v>86</v>
      </c>
      <c r="I3190">
        <v>1</v>
      </c>
      <c r="J3190" s="34" t="s">
        <v>6969</v>
      </c>
      <c r="K3190" s="35">
        <v>43956</v>
      </c>
      <c r="L3190">
        <v>161918.42000000001</v>
      </c>
      <c r="M3190">
        <v>161918.42000000001</v>
      </c>
      <c r="N3190">
        <v>0</v>
      </c>
      <c r="O3190">
        <v>161918.42000000001</v>
      </c>
      <c r="P3190">
        <v>0</v>
      </c>
      <c r="Q3190">
        <v>0</v>
      </c>
      <c r="R3190">
        <v>0</v>
      </c>
      <c r="S3190">
        <v>0</v>
      </c>
    </row>
    <row r="3191" spans="1:19" x14ac:dyDescent="0.25">
      <c r="A3191">
        <v>4</v>
      </c>
      <c r="B3191">
        <v>4332</v>
      </c>
      <c r="C3191" s="34" t="s">
        <v>3736</v>
      </c>
      <c r="D3191" s="34" t="s">
        <v>1521</v>
      </c>
      <c r="E3191" s="34" t="s">
        <v>15</v>
      </c>
      <c r="F3191" s="34" t="s">
        <v>6353</v>
      </c>
      <c r="G3191" s="34" t="s">
        <v>3275</v>
      </c>
      <c r="H3191" s="34" t="s">
        <v>104</v>
      </c>
      <c r="I3191">
        <v>0.95</v>
      </c>
      <c r="J3191" s="34" t="s">
        <v>6969</v>
      </c>
      <c r="K3191" s="35">
        <v>48092</v>
      </c>
      <c r="L3191">
        <v>217103.48</v>
      </c>
      <c r="M3191">
        <v>217103.48</v>
      </c>
      <c r="N3191">
        <v>0</v>
      </c>
      <c r="O3191">
        <v>195393.13</v>
      </c>
      <c r="P3191">
        <v>0</v>
      </c>
      <c r="Q3191">
        <v>0</v>
      </c>
      <c r="R3191">
        <v>0</v>
      </c>
      <c r="S3191">
        <v>0</v>
      </c>
    </row>
    <row r="3192" spans="1:19" x14ac:dyDescent="0.25">
      <c r="A3192">
        <v>4</v>
      </c>
      <c r="B3192">
        <v>4332</v>
      </c>
      <c r="C3192" s="34" t="s">
        <v>3736</v>
      </c>
      <c r="D3192" s="34" t="s">
        <v>7649</v>
      </c>
      <c r="E3192" s="34" t="s">
        <v>9</v>
      </c>
      <c r="F3192" s="34" t="s">
        <v>7979</v>
      </c>
      <c r="G3192" s="34" t="s">
        <v>7980</v>
      </c>
      <c r="H3192" s="34" t="s">
        <v>100</v>
      </c>
      <c r="I3192">
        <v>1</v>
      </c>
      <c r="J3192" s="34" t="s">
        <v>6969</v>
      </c>
      <c r="K3192" s="35">
        <v>43990</v>
      </c>
      <c r="L3192">
        <v>11520</v>
      </c>
      <c r="M3192">
        <v>11520</v>
      </c>
      <c r="N3192">
        <v>0</v>
      </c>
      <c r="O3192">
        <v>10368</v>
      </c>
      <c r="P3192">
        <v>0</v>
      </c>
      <c r="Q3192">
        <v>864</v>
      </c>
      <c r="R3192">
        <v>864</v>
      </c>
      <c r="S3192">
        <v>0</v>
      </c>
    </row>
    <row r="3193" spans="1:19" x14ac:dyDescent="0.25">
      <c r="A3193">
        <v>4</v>
      </c>
      <c r="B3193">
        <v>4332</v>
      </c>
      <c r="C3193" s="34" t="s">
        <v>3736</v>
      </c>
      <c r="D3193" s="34" t="s">
        <v>90</v>
      </c>
      <c r="E3193" s="34" t="s">
        <v>9</v>
      </c>
      <c r="F3193" s="34" t="s">
        <v>6354</v>
      </c>
      <c r="G3193" s="34" t="s">
        <v>3129</v>
      </c>
      <c r="H3193" s="34" t="s">
        <v>86</v>
      </c>
      <c r="I3193">
        <v>0.5</v>
      </c>
      <c r="J3193" s="34" t="s">
        <v>6969</v>
      </c>
      <c r="K3193" s="35">
        <v>43990</v>
      </c>
      <c r="L3193">
        <v>97625.9</v>
      </c>
      <c r="M3193">
        <v>97625.9</v>
      </c>
      <c r="N3193">
        <v>0</v>
      </c>
      <c r="O3193">
        <v>87863.31</v>
      </c>
      <c r="P3193">
        <v>0</v>
      </c>
      <c r="Q3193">
        <v>7321.94</v>
      </c>
      <c r="R3193">
        <v>7321.94</v>
      </c>
      <c r="S3193">
        <v>0</v>
      </c>
    </row>
    <row r="3194" spans="1:19" x14ac:dyDescent="0.25">
      <c r="A3194">
        <v>4</v>
      </c>
      <c r="B3194">
        <v>4332</v>
      </c>
      <c r="C3194" s="34" t="s">
        <v>3736</v>
      </c>
      <c r="D3194" s="34" t="s">
        <v>1685</v>
      </c>
      <c r="E3194" s="34" t="s">
        <v>131</v>
      </c>
      <c r="F3194" s="34" t="s">
        <v>6355</v>
      </c>
      <c r="G3194" s="34" t="s">
        <v>3297</v>
      </c>
      <c r="H3194" s="34" t="s">
        <v>124</v>
      </c>
      <c r="I3194">
        <v>1</v>
      </c>
      <c r="J3194" s="34" t="s">
        <v>6969</v>
      </c>
      <c r="K3194" s="35">
        <v>43781</v>
      </c>
      <c r="L3194">
        <v>30492.57</v>
      </c>
      <c r="M3194">
        <v>30492.57</v>
      </c>
      <c r="N3194">
        <v>0</v>
      </c>
      <c r="O3194">
        <v>27443.31</v>
      </c>
      <c r="P3194">
        <v>0</v>
      </c>
      <c r="Q3194">
        <v>2286.9500000000003</v>
      </c>
      <c r="R3194">
        <v>2286.94</v>
      </c>
      <c r="S3194">
        <v>0.01</v>
      </c>
    </row>
    <row r="3195" spans="1:19" x14ac:dyDescent="0.25">
      <c r="A3195">
        <v>4</v>
      </c>
      <c r="B3195">
        <v>4332</v>
      </c>
      <c r="C3195" s="34" t="s">
        <v>3736</v>
      </c>
      <c r="D3195" s="34" t="s">
        <v>90</v>
      </c>
      <c r="E3195" s="34" t="s">
        <v>9</v>
      </c>
      <c r="F3195" s="34" t="s">
        <v>6356</v>
      </c>
      <c r="G3195" s="34" t="s">
        <v>3055</v>
      </c>
      <c r="H3195" s="34" t="s">
        <v>107</v>
      </c>
      <c r="I3195">
        <v>1</v>
      </c>
      <c r="J3195" s="34" t="s">
        <v>6969</v>
      </c>
      <c r="K3195" s="35">
        <v>43864</v>
      </c>
      <c r="L3195">
        <v>10065.39</v>
      </c>
      <c r="M3195">
        <v>10065.39</v>
      </c>
      <c r="N3195">
        <v>0</v>
      </c>
      <c r="O3195">
        <v>9058.85</v>
      </c>
      <c r="P3195">
        <v>0</v>
      </c>
      <c r="Q3195">
        <v>754.9</v>
      </c>
      <c r="R3195">
        <v>754.9</v>
      </c>
      <c r="S3195">
        <v>0</v>
      </c>
    </row>
    <row r="3196" spans="1:19" x14ac:dyDescent="0.25">
      <c r="A3196">
        <v>4</v>
      </c>
      <c r="B3196">
        <v>4332</v>
      </c>
      <c r="C3196" s="34" t="s">
        <v>3736</v>
      </c>
      <c r="D3196" s="34" t="s">
        <v>90</v>
      </c>
      <c r="E3196" s="34" t="s">
        <v>9</v>
      </c>
      <c r="F3196" s="34" t="s">
        <v>6357</v>
      </c>
      <c r="G3196" s="34" t="s">
        <v>3012</v>
      </c>
      <c r="H3196" s="34" t="s">
        <v>86</v>
      </c>
      <c r="I3196">
        <v>1</v>
      </c>
      <c r="J3196" s="34" t="s">
        <v>6969</v>
      </c>
      <c r="K3196" s="35">
        <v>43864</v>
      </c>
      <c r="L3196">
        <v>40972.839999999997</v>
      </c>
      <c r="M3196">
        <v>40972.839999999997</v>
      </c>
      <c r="N3196">
        <v>0</v>
      </c>
      <c r="O3196">
        <v>36875.56</v>
      </c>
      <c r="P3196">
        <v>0</v>
      </c>
      <c r="Q3196">
        <v>3072.96</v>
      </c>
      <c r="R3196">
        <v>3072.96</v>
      </c>
      <c r="S3196">
        <v>0</v>
      </c>
    </row>
    <row r="3197" spans="1:19" x14ac:dyDescent="0.25">
      <c r="A3197">
        <v>4</v>
      </c>
      <c r="B3197">
        <v>4332</v>
      </c>
      <c r="C3197" s="34" t="s">
        <v>3736</v>
      </c>
      <c r="D3197" s="34" t="s">
        <v>668</v>
      </c>
      <c r="E3197" s="34" t="s">
        <v>93</v>
      </c>
      <c r="F3197" s="34" t="s">
        <v>6358</v>
      </c>
      <c r="G3197" s="34" t="s">
        <v>3558</v>
      </c>
      <c r="H3197" s="34" t="s">
        <v>100</v>
      </c>
      <c r="I3197">
        <v>0.5</v>
      </c>
      <c r="J3197" s="34" t="s">
        <v>6969</v>
      </c>
      <c r="K3197" s="35">
        <v>48092</v>
      </c>
      <c r="L3197">
        <v>886875.2</v>
      </c>
      <c r="M3197">
        <v>886875.2</v>
      </c>
      <c r="N3197">
        <v>0</v>
      </c>
      <c r="O3197">
        <v>798187.68</v>
      </c>
      <c r="P3197">
        <v>0</v>
      </c>
      <c r="Q3197">
        <v>0</v>
      </c>
      <c r="R3197">
        <v>0</v>
      </c>
      <c r="S3197">
        <v>0</v>
      </c>
    </row>
    <row r="3198" spans="1:19" x14ac:dyDescent="0.25">
      <c r="A3198">
        <v>4</v>
      </c>
      <c r="B3198">
        <v>4332</v>
      </c>
      <c r="C3198" s="34" t="s">
        <v>3736</v>
      </c>
      <c r="D3198" s="34" t="s">
        <v>335</v>
      </c>
      <c r="E3198" s="34" t="s">
        <v>9</v>
      </c>
      <c r="F3198" s="34" t="s">
        <v>6359</v>
      </c>
      <c r="G3198" s="34" t="s">
        <v>336</v>
      </c>
      <c r="H3198" s="34" t="s">
        <v>100</v>
      </c>
      <c r="I3198">
        <v>1</v>
      </c>
      <c r="J3198" s="34" t="s">
        <v>6969</v>
      </c>
      <c r="K3198" s="35">
        <v>43615</v>
      </c>
      <c r="L3198">
        <v>28212</v>
      </c>
      <c r="M3198">
        <v>28212</v>
      </c>
      <c r="N3198">
        <v>0</v>
      </c>
      <c r="O3198">
        <v>25390.799999999999</v>
      </c>
      <c r="P3198">
        <v>0</v>
      </c>
      <c r="Q3198">
        <v>2115.9</v>
      </c>
      <c r="R3198">
        <v>2115.9</v>
      </c>
      <c r="S3198">
        <v>0</v>
      </c>
    </row>
    <row r="3199" spans="1:19" x14ac:dyDescent="0.25">
      <c r="A3199">
        <v>4</v>
      </c>
      <c r="B3199">
        <v>4332</v>
      </c>
      <c r="C3199" s="34" t="s">
        <v>3736</v>
      </c>
      <c r="D3199" s="34" t="s">
        <v>68</v>
      </c>
      <c r="E3199" s="34" t="s">
        <v>69</v>
      </c>
      <c r="F3199" s="34" t="s">
        <v>6360</v>
      </c>
      <c r="G3199" s="34" t="s">
        <v>3077</v>
      </c>
      <c r="H3199" s="34" t="s">
        <v>107</v>
      </c>
      <c r="I3199">
        <v>0</v>
      </c>
      <c r="J3199" s="34" t="s">
        <v>6969</v>
      </c>
      <c r="K3199" s="35">
        <v>43917</v>
      </c>
      <c r="L3199">
        <v>15860.23</v>
      </c>
      <c r="M3199">
        <v>15860.23</v>
      </c>
      <c r="N3199">
        <v>0</v>
      </c>
      <c r="O3199">
        <v>14274.21</v>
      </c>
      <c r="P3199">
        <v>0</v>
      </c>
      <c r="Q3199">
        <v>1189.52</v>
      </c>
      <c r="R3199">
        <v>1189.52</v>
      </c>
      <c r="S3199">
        <v>0</v>
      </c>
    </row>
    <row r="3200" spans="1:19" x14ac:dyDescent="0.25">
      <c r="A3200">
        <v>4</v>
      </c>
      <c r="B3200">
        <v>4332</v>
      </c>
      <c r="C3200" s="34" t="s">
        <v>3736</v>
      </c>
      <c r="D3200" s="34" t="s">
        <v>567</v>
      </c>
      <c r="E3200" s="34" t="s">
        <v>421</v>
      </c>
      <c r="F3200" s="34" t="s">
        <v>6361</v>
      </c>
      <c r="G3200" s="34" t="s">
        <v>3006</v>
      </c>
      <c r="H3200" s="34" t="s">
        <v>107</v>
      </c>
      <c r="I3200">
        <v>1</v>
      </c>
      <c r="J3200" s="34" t="s">
        <v>6969</v>
      </c>
      <c r="K3200" s="35">
        <v>43781</v>
      </c>
      <c r="L3200">
        <v>3686.02</v>
      </c>
      <c r="M3200">
        <v>3686.02</v>
      </c>
      <c r="N3200">
        <v>0</v>
      </c>
      <c r="O3200">
        <v>3317.42</v>
      </c>
      <c r="P3200">
        <v>0</v>
      </c>
      <c r="Q3200">
        <v>276.45</v>
      </c>
      <c r="R3200">
        <v>276.45</v>
      </c>
      <c r="S3200">
        <v>0</v>
      </c>
    </row>
    <row r="3201" spans="1:19" x14ac:dyDescent="0.25">
      <c r="A3201">
        <v>4</v>
      </c>
      <c r="B3201">
        <v>4332</v>
      </c>
      <c r="C3201" s="34" t="s">
        <v>3736</v>
      </c>
      <c r="D3201" s="34" t="s">
        <v>426</v>
      </c>
      <c r="E3201" s="34" t="s">
        <v>60</v>
      </c>
      <c r="F3201" s="34" t="s">
        <v>7981</v>
      </c>
      <c r="G3201" s="34" t="s">
        <v>7982</v>
      </c>
      <c r="H3201" s="34" t="s">
        <v>107</v>
      </c>
      <c r="I3201">
        <v>1</v>
      </c>
      <c r="J3201" s="34" t="s">
        <v>6969</v>
      </c>
      <c r="K3201" s="35">
        <v>43951</v>
      </c>
      <c r="L3201">
        <v>97938.36</v>
      </c>
      <c r="M3201">
        <v>97938.36</v>
      </c>
      <c r="N3201">
        <v>0</v>
      </c>
      <c r="O3201">
        <v>88144.52</v>
      </c>
      <c r="P3201">
        <v>0</v>
      </c>
      <c r="Q3201">
        <v>7345.38</v>
      </c>
      <c r="R3201">
        <v>7345.37</v>
      </c>
      <c r="S3201">
        <v>0.01</v>
      </c>
    </row>
    <row r="3202" spans="1:19" x14ac:dyDescent="0.25">
      <c r="A3202">
        <v>4</v>
      </c>
      <c r="B3202">
        <v>4332</v>
      </c>
      <c r="C3202" s="34" t="s">
        <v>3736</v>
      </c>
      <c r="D3202" s="34" t="s">
        <v>2906</v>
      </c>
      <c r="E3202" s="34" t="s">
        <v>395</v>
      </c>
      <c r="F3202" s="34" t="s">
        <v>6362</v>
      </c>
      <c r="G3202" s="34" t="s">
        <v>3117</v>
      </c>
      <c r="H3202" s="34" t="s">
        <v>100</v>
      </c>
      <c r="I3202">
        <v>0.5</v>
      </c>
      <c r="J3202" s="34" t="s">
        <v>6969</v>
      </c>
      <c r="K3202" s="35">
        <v>43851</v>
      </c>
      <c r="L3202">
        <v>23409.88</v>
      </c>
      <c r="M3202">
        <v>23409.88</v>
      </c>
      <c r="N3202">
        <v>0</v>
      </c>
      <c r="O3202">
        <v>21068.89</v>
      </c>
      <c r="P3202">
        <v>0</v>
      </c>
      <c r="Q3202">
        <v>1755.74</v>
      </c>
      <c r="R3202">
        <v>1755.74</v>
      </c>
      <c r="S3202">
        <v>0</v>
      </c>
    </row>
    <row r="3203" spans="1:19" x14ac:dyDescent="0.25">
      <c r="A3203">
        <v>4</v>
      </c>
      <c r="B3203">
        <v>4332</v>
      </c>
      <c r="C3203" s="34" t="s">
        <v>3736</v>
      </c>
      <c r="D3203" s="34" t="s">
        <v>567</v>
      </c>
      <c r="E3203" s="34" t="s">
        <v>421</v>
      </c>
      <c r="F3203" s="34" t="s">
        <v>6363</v>
      </c>
      <c r="G3203" s="34" t="s">
        <v>3146</v>
      </c>
      <c r="H3203" s="34" t="s">
        <v>107</v>
      </c>
      <c r="I3203">
        <v>1</v>
      </c>
      <c r="J3203" s="34" t="s">
        <v>6969</v>
      </c>
      <c r="K3203" s="35">
        <v>43781</v>
      </c>
      <c r="L3203">
        <v>15388.92</v>
      </c>
      <c r="M3203">
        <v>15388.92</v>
      </c>
      <c r="N3203">
        <v>0</v>
      </c>
      <c r="O3203">
        <v>13850.03</v>
      </c>
      <c r="P3203">
        <v>0</v>
      </c>
      <c r="Q3203">
        <v>1154.17</v>
      </c>
      <c r="R3203">
        <v>1154.17</v>
      </c>
      <c r="S3203">
        <v>0</v>
      </c>
    </row>
    <row r="3204" spans="1:19" x14ac:dyDescent="0.25">
      <c r="A3204">
        <v>4</v>
      </c>
      <c r="B3204">
        <v>4332</v>
      </c>
      <c r="C3204" s="34" t="s">
        <v>3736</v>
      </c>
      <c r="D3204" s="34" t="s">
        <v>101</v>
      </c>
      <c r="E3204" s="34" t="s">
        <v>102</v>
      </c>
      <c r="F3204" s="34" t="s">
        <v>6364</v>
      </c>
      <c r="G3204" s="34" t="s">
        <v>1808</v>
      </c>
      <c r="H3204" s="34" t="s">
        <v>107</v>
      </c>
      <c r="I3204">
        <v>0</v>
      </c>
      <c r="J3204" s="34" t="s">
        <v>6969</v>
      </c>
      <c r="K3204" s="35">
        <v>43411</v>
      </c>
      <c r="L3204">
        <v>27873.17</v>
      </c>
      <c r="M3204">
        <v>27873.17</v>
      </c>
      <c r="N3204">
        <v>0</v>
      </c>
      <c r="O3204">
        <v>25085.85</v>
      </c>
      <c r="P3204">
        <v>0</v>
      </c>
      <c r="Q3204">
        <v>2090.4899999999998</v>
      </c>
      <c r="R3204">
        <v>2090.4899999999998</v>
      </c>
      <c r="S3204">
        <v>0</v>
      </c>
    </row>
    <row r="3205" spans="1:19" x14ac:dyDescent="0.25">
      <c r="A3205">
        <v>4</v>
      </c>
      <c r="B3205">
        <v>4332</v>
      </c>
      <c r="C3205" s="34" t="s">
        <v>3736</v>
      </c>
      <c r="D3205" s="34" t="s">
        <v>300</v>
      </c>
      <c r="E3205" s="34" t="s">
        <v>60</v>
      </c>
      <c r="F3205" s="34" t="s">
        <v>6365</v>
      </c>
      <c r="G3205" s="34" t="s">
        <v>3246</v>
      </c>
      <c r="H3205" s="34" t="s">
        <v>86</v>
      </c>
      <c r="I3205">
        <v>1</v>
      </c>
      <c r="J3205" s="34" t="s">
        <v>6969</v>
      </c>
      <c r="K3205" s="35">
        <v>44118</v>
      </c>
      <c r="L3205">
        <v>1140163.24</v>
      </c>
      <c r="M3205">
        <v>1096964.68</v>
      </c>
      <c r="N3205">
        <v>-43198.559999999998</v>
      </c>
      <c r="O3205">
        <v>1096437.58</v>
      </c>
      <c r="P3205">
        <v>70290.66</v>
      </c>
      <c r="Q3205">
        <v>77356.34</v>
      </c>
      <c r="R3205">
        <v>77356.34</v>
      </c>
      <c r="S3205">
        <v>0</v>
      </c>
    </row>
    <row r="3206" spans="1:19" x14ac:dyDescent="0.25">
      <c r="A3206">
        <v>4</v>
      </c>
      <c r="B3206">
        <v>4332</v>
      </c>
      <c r="C3206" s="34" t="s">
        <v>3736</v>
      </c>
      <c r="D3206" s="34" t="s">
        <v>450</v>
      </c>
      <c r="E3206" s="34" t="s">
        <v>9</v>
      </c>
      <c r="F3206" s="34" t="s">
        <v>6366</v>
      </c>
      <c r="G3206" s="34" t="s">
        <v>451</v>
      </c>
      <c r="H3206" s="34" t="s">
        <v>100</v>
      </c>
      <c r="I3206">
        <v>1</v>
      </c>
      <c r="J3206" s="34" t="s">
        <v>6969</v>
      </c>
      <c r="K3206" s="35">
        <v>43294</v>
      </c>
      <c r="L3206">
        <v>15599.86</v>
      </c>
      <c r="M3206">
        <v>15599.86</v>
      </c>
      <c r="N3206">
        <v>0</v>
      </c>
      <c r="O3206">
        <v>14039.87</v>
      </c>
      <c r="P3206">
        <v>0</v>
      </c>
      <c r="Q3206">
        <v>1169.99</v>
      </c>
      <c r="R3206">
        <v>1169.99</v>
      </c>
      <c r="S3206">
        <v>0</v>
      </c>
    </row>
    <row r="3207" spans="1:19" x14ac:dyDescent="0.25">
      <c r="A3207">
        <v>4</v>
      </c>
      <c r="B3207">
        <v>4332</v>
      </c>
      <c r="C3207" s="34" t="s">
        <v>3736</v>
      </c>
      <c r="D3207" s="34" t="s">
        <v>13</v>
      </c>
      <c r="E3207" s="34" t="s">
        <v>9</v>
      </c>
      <c r="F3207" s="34" t="s">
        <v>7983</v>
      </c>
      <c r="G3207" s="34" t="s">
        <v>7984</v>
      </c>
      <c r="H3207" s="34" t="s">
        <v>107</v>
      </c>
      <c r="I3207">
        <v>1</v>
      </c>
      <c r="J3207" s="34" t="s">
        <v>6969</v>
      </c>
      <c r="K3207" s="35">
        <v>48092</v>
      </c>
      <c r="L3207">
        <v>291340</v>
      </c>
      <c r="M3207">
        <v>291340</v>
      </c>
      <c r="N3207">
        <v>0</v>
      </c>
      <c r="O3207">
        <v>262206</v>
      </c>
      <c r="P3207">
        <v>0</v>
      </c>
      <c r="Q3207">
        <v>0</v>
      </c>
      <c r="R3207">
        <v>0</v>
      </c>
      <c r="S3207">
        <v>0</v>
      </c>
    </row>
    <row r="3208" spans="1:19" x14ac:dyDescent="0.25">
      <c r="A3208">
        <v>4</v>
      </c>
      <c r="B3208">
        <v>4332</v>
      </c>
      <c r="C3208" s="34" t="s">
        <v>3736</v>
      </c>
      <c r="D3208" s="34" t="s">
        <v>567</v>
      </c>
      <c r="E3208" s="34" t="s">
        <v>421</v>
      </c>
      <c r="F3208" s="34" t="s">
        <v>6367</v>
      </c>
      <c r="G3208" s="34" t="s">
        <v>3042</v>
      </c>
      <c r="H3208" s="34" t="s">
        <v>107</v>
      </c>
      <c r="I3208">
        <v>1</v>
      </c>
      <c r="J3208" s="34" t="s">
        <v>6969</v>
      </c>
      <c r="K3208" s="35">
        <v>43899</v>
      </c>
      <c r="L3208">
        <v>64495.51</v>
      </c>
      <c r="M3208">
        <v>64495.51</v>
      </c>
      <c r="N3208">
        <v>0</v>
      </c>
      <c r="O3208">
        <v>58045.96</v>
      </c>
      <c r="P3208">
        <v>0</v>
      </c>
      <c r="Q3208">
        <v>4837.16</v>
      </c>
      <c r="R3208">
        <v>4837.16</v>
      </c>
      <c r="S3208">
        <v>0</v>
      </c>
    </row>
    <row r="3209" spans="1:19" x14ac:dyDescent="0.25">
      <c r="A3209">
        <v>4</v>
      </c>
      <c r="B3209">
        <v>4332</v>
      </c>
      <c r="C3209" s="34" t="s">
        <v>3736</v>
      </c>
      <c r="D3209" s="34" t="s">
        <v>78</v>
      </c>
      <c r="E3209" s="34" t="s">
        <v>76</v>
      </c>
      <c r="F3209" s="34" t="s">
        <v>6368</v>
      </c>
      <c r="G3209" s="34" t="s">
        <v>3122</v>
      </c>
      <c r="H3209" s="34" t="s">
        <v>107</v>
      </c>
      <c r="I3209">
        <v>0</v>
      </c>
      <c r="J3209" s="34" t="s">
        <v>6969</v>
      </c>
      <c r="K3209" s="35">
        <v>43899</v>
      </c>
      <c r="L3209">
        <v>14910.36</v>
      </c>
      <c r="M3209">
        <v>14910.36</v>
      </c>
      <c r="N3209">
        <v>0</v>
      </c>
      <c r="O3209">
        <v>13419.32</v>
      </c>
      <c r="P3209">
        <v>0</v>
      </c>
      <c r="Q3209">
        <v>1118.28</v>
      </c>
      <c r="R3209">
        <v>1118.28</v>
      </c>
      <c r="S3209">
        <v>0</v>
      </c>
    </row>
    <row r="3210" spans="1:19" x14ac:dyDescent="0.25">
      <c r="A3210">
        <v>4</v>
      </c>
      <c r="B3210">
        <v>4332</v>
      </c>
      <c r="C3210" s="34" t="s">
        <v>3736</v>
      </c>
      <c r="D3210" s="34" t="s">
        <v>350</v>
      </c>
      <c r="E3210" s="34" t="s">
        <v>152</v>
      </c>
      <c r="F3210" s="34" t="s">
        <v>6369</v>
      </c>
      <c r="G3210" s="34" t="s">
        <v>3549</v>
      </c>
      <c r="H3210" s="34" t="s">
        <v>104</v>
      </c>
      <c r="I3210">
        <v>0</v>
      </c>
      <c r="J3210" s="34" t="s">
        <v>6969</v>
      </c>
      <c r="K3210" s="35">
        <v>48092</v>
      </c>
      <c r="L3210">
        <v>1105839.8500000001</v>
      </c>
      <c r="M3210">
        <v>1343332.35</v>
      </c>
      <c r="N3210">
        <v>237492.5</v>
      </c>
      <c r="O3210">
        <v>1208999.1200000001</v>
      </c>
      <c r="P3210">
        <v>213743.25</v>
      </c>
      <c r="Q3210">
        <v>0</v>
      </c>
      <c r="R3210">
        <v>0</v>
      </c>
      <c r="S3210">
        <v>0</v>
      </c>
    </row>
    <row r="3211" spans="1:19" x14ac:dyDescent="0.25">
      <c r="A3211">
        <v>4</v>
      </c>
      <c r="B3211">
        <v>4332</v>
      </c>
      <c r="C3211" s="34" t="s">
        <v>3736</v>
      </c>
      <c r="D3211" s="34" t="s">
        <v>3133</v>
      </c>
      <c r="E3211" s="34" t="s">
        <v>25</v>
      </c>
      <c r="F3211" s="34" t="s">
        <v>7985</v>
      </c>
      <c r="G3211" s="34" t="s">
        <v>7986</v>
      </c>
      <c r="H3211" s="34" t="s">
        <v>100</v>
      </c>
      <c r="I3211">
        <v>0</v>
      </c>
      <c r="J3211" s="34" t="s">
        <v>6969</v>
      </c>
      <c r="K3211" s="35">
        <v>48092</v>
      </c>
      <c r="L3211">
        <v>21176.29</v>
      </c>
      <c r="M3211">
        <v>21176.29</v>
      </c>
      <c r="N3211">
        <v>0</v>
      </c>
      <c r="O3211">
        <v>19058.66</v>
      </c>
      <c r="P3211">
        <v>0</v>
      </c>
      <c r="Q3211">
        <v>1588.22</v>
      </c>
      <c r="R3211">
        <v>1588.22</v>
      </c>
      <c r="S3211">
        <v>0</v>
      </c>
    </row>
    <row r="3212" spans="1:19" x14ac:dyDescent="0.25">
      <c r="A3212">
        <v>4</v>
      </c>
      <c r="B3212">
        <v>4332</v>
      </c>
      <c r="C3212" s="34" t="s">
        <v>3736</v>
      </c>
      <c r="D3212" s="34" t="s">
        <v>90</v>
      </c>
      <c r="E3212" s="34" t="s">
        <v>9</v>
      </c>
      <c r="F3212" s="34" t="s">
        <v>6370</v>
      </c>
      <c r="G3212" s="34" t="s">
        <v>3002</v>
      </c>
      <c r="H3212" s="34" t="s">
        <v>107</v>
      </c>
      <c r="I3212">
        <v>1</v>
      </c>
      <c r="J3212" s="34" t="s">
        <v>6969</v>
      </c>
      <c r="K3212" s="35">
        <v>43864</v>
      </c>
      <c r="L3212">
        <v>5625.79</v>
      </c>
      <c r="M3212">
        <v>5625.79</v>
      </c>
      <c r="N3212">
        <v>0</v>
      </c>
      <c r="O3212">
        <v>5063.21</v>
      </c>
      <c r="P3212">
        <v>0</v>
      </c>
      <c r="Q3212">
        <v>421.94</v>
      </c>
      <c r="R3212">
        <v>421.93</v>
      </c>
      <c r="S3212">
        <v>0.01</v>
      </c>
    </row>
    <row r="3213" spans="1:19" x14ac:dyDescent="0.25">
      <c r="A3213">
        <v>4</v>
      </c>
      <c r="B3213">
        <v>4332</v>
      </c>
      <c r="C3213" s="34" t="s">
        <v>3736</v>
      </c>
      <c r="D3213" s="34" t="s">
        <v>1400</v>
      </c>
      <c r="E3213" s="34" t="s">
        <v>147</v>
      </c>
      <c r="F3213" s="34" t="s">
        <v>6371</v>
      </c>
      <c r="G3213" s="34" t="s">
        <v>3011</v>
      </c>
      <c r="H3213" s="34" t="s">
        <v>86</v>
      </c>
      <c r="I3213">
        <v>1</v>
      </c>
      <c r="J3213" s="34" t="s">
        <v>6969</v>
      </c>
      <c r="K3213" s="35">
        <v>43781</v>
      </c>
      <c r="L3213">
        <v>106154.37</v>
      </c>
      <c r="M3213">
        <v>106154.37</v>
      </c>
      <c r="N3213">
        <v>0</v>
      </c>
      <c r="O3213">
        <v>95538.93</v>
      </c>
      <c r="P3213">
        <v>0</v>
      </c>
      <c r="Q3213">
        <v>7961.58</v>
      </c>
      <c r="R3213">
        <v>7961.58</v>
      </c>
      <c r="S3213">
        <v>0</v>
      </c>
    </row>
    <row r="3214" spans="1:19" x14ac:dyDescent="0.25">
      <c r="A3214">
        <v>4</v>
      </c>
      <c r="B3214">
        <v>4332</v>
      </c>
      <c r="C3214" s="34" t="s">
        <v>3736</v>
      </c>
      <c r="D3214" s="34" t="s">
        <v>13</v>
      </c>
      <c r="E3214" s="34" t="s">
        <v>9</v>
      </c>
      <c r="F3214" s="34" t="s">
        <v>6372</v>
      </c>
      <c r="G3214" s="34" t="s">
        <v>3283</v>
      </c>
      <c r="H3214" s="34" t="s">
        <v>104</v>
      </c>
      <c r="I3214">
        <v>0.63</v>
      </c>
      <c r="J3214" s="34" t="s">
        <v>6969</v>
      </c>
      <c r="K3214" s="35">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s="34" t="s">
        <v>3736</v>
      </c>
      <c r="D3215" s="34" t="s">
        <v>90</v>
      </c>
      <c r="E3215" s="34" t="s">
        <v>9</v>
      </c>
      <c r="F3215" s="34" t="s">
        <v>6373</v>
      </c>
      <c r="G3215" s="34" t="s">
        <v>3008</v>
      </c>
      <c r="H3215" s="34" t="s">
        <v>86</v>
      </c>
      <c r="I3215">
        <v>1</v>
      </c>
      <c r="J3215" s="34" t="s">
        <v>6969</v>
      </c>
      <c r="K3215" s="35">
        <v>43864</v>
      </c>
      <c r="L3215">
        <v>92227.62</v>
      </c>
      <c r="M3215">
        <v>92227.62</v>
      </c>
      <c r="N3215">
        <v>0</v>
      </c>
      <c r="O3215">
        <v>83004.86</v>
      </c>
      <c r="P3215">
        <v>0</v>
      </c>
      <c r="Q3215">
        <v>6917.07</v>
      </c>
      <c r="R3215">
        <v>6917.07</v>
      </c>
      <c r="S3215">
        <v>0</v>
      </c>
    </row>
    <row r="3216" spans="1:19" x14ac:dyDescent="0.25">
      <c r="A3216">
        <v>4</v>
      </c>
      <c r="B3216">
        <v>4332</v>
      </c>
      <c r="C3216" s="34" t="s">
        <v>3736</v>
      </c>
      <c r="D3216" s="34" t="s">
        <v>68</v>
      </c>
      <c r="E3216" s="34" t="s">
        <v>69</v>
      </c>
      <c r="F3216" s="34" t="s">
        <v>6374</v>
      </c>
      <c r="G3216" s="34" t="s">
        <v>3014</v>
      </c>
      <c r="H3216" s="34" t="s">
        <v>124</v>
      </c>
      <c r="I3216">
        <v>1</v>
      </c>
      <c r="J3216" s="34" t="s">
        <v>6969</v>
      </c>
      <c r="K3216" s="35">
        <v>43614</v>
      </c>
      <c r="L3216">
        <v>47966.14</v>
      </c>
      <c r="M3216">
        <v>47966.14</v>
      </c>
      <c r="N3216">
        <v>0</v>
      </c>
      <c r="O3216">
        <v>43169.53</v>
      </c>
      <c r="P3216">
        <v>0</v>
      </c>
      <c r="Q3216">
        <v>3597.46</v>
      </c>
      <c r="R3216">
        <v>3597.46</v>
      </c>
      <c r="S3216">
        <v>0</v>
      </c>
    </row>
    <row r="3217" spans="1:19" x14ac:dyDescent="0.25">
      <c r="A3217">
        <v>4</v>
      </c>
      <c r="B3217">
        <v>4332</v>
      </c>
      <c r="C3217" s="34" t="s">
        <v>3736</v>
      </c>
      <c r="D3217" s="34" t="s">
        <v>2035</v>
      </c>
      <c r="E3217" s="34" t="s">
        <v>48</v>
      </c>
      <c r="F3217" s="34" t="s">
        <v>6375</v>
      </c>
      <c r="G3217" s="34" t="s">
        <v>3153</v>
      </c>
      <c r="H3217" s="34" t="s">
        <v>107</v>
      </c>
      <c r="I3217">
        <v>1</v>
      </c>
      <c r="J3217" s="34" t="s">
        <v>6969</v>
      </c>
      <c r="K3217" s="35">
        <v>43864</v>
      </c>
      <c r="L3217">
        <v>10000</v>
      </c>
      <c r="M3217">
        <v>10000</v>
      </c>
      <c r="N3217">
        <v>0</v>
      </c>
      <c r="O3217">
        <v>9000</v>
      </c>
      <c r="P3217">
        <v>0</v>
      </c>
      <c r="Q3217">
        <v>750</v>
      </c>
      <c r="R3217">
        <v>750</v>
      </c>
      <c r="S3217">
        <v>0</v>
      </c>
    </row>
    <row r="3218" spans="1:19" x14ac:dyDescent="0.25">
      <c r="A3218">
        <v>4</v>
      </c>
      <c r="B3218">
        <v>4332</v>
      </c>
      <c r="C3218" s="34" t="s">
        <v>3736</v>
      </c>
      <c r="D3218" s="34" t="s">
        <v>90</v>
      </c>
      <c r="E3218" s="34" t="s">
        <v>9</v>
      </c>
      <c r="F3218" s="34" t="s">
        <v>7987</v>
      </c>
      <c r="G3218" s="34" t="s">
        <v>7988</v>
      </c>
      <c r="H3218" s="34" t="s">
        <v>104</v>
      </c>
      <c r="I3218">
        <v>0.75</v>
      </c>
      <c r="J3218" s="34" t="s">
        <v>6969</v>
      </c>
      <c r="K3218" s="35">
        <v>48092</v>
      </c>
      <c r="L3218">
        <v>294577.05</v>
      </c>
      <c r="M3218">
        <v>294577.05</v>
      </c>
      <c r="N3218">
        <v>0</v>
      </c>
      <c r="O3218">
        <v>265119.34999999998</v>
      </c>
      <c r="P3218">
        <v>0</v>
      </c>
      <c r="Q3218">
        <v>0</v>
      </c>
      <c r="R3218">
        <v>0</v>
      </c>
      <c r="S3218">
        <v>0</v>
      </c>
    </row>
    <row r="3219" spans="1:19" x14ac:dyDescent="0.25">
      <c r="A3219">
        <v>4</v>
      </c>
      <c r="B3219">
        <v>4332</v>
      </c>
      <c r="C3219" s="34" t="s">
        <v>3736</v>
      </c>
      <c r="D3219" s="34" t="s">
        <v>92</v>
      </c>
      <c r="E3219" s="34" t="s">
        <v>93</v>
      </c>
      <c r="F3219" s="34" t="s">
        <v>6376</v>
      </c>
      <c r="G3219" s="34" t="s">
        <v>522</v>
      </c>
      <c r="H3219" s="34" t="s">
        <v>107</v>
      </c>
      <c r="I3219">
        <v>0</v>
      </c>
      <c r="J3219" s="34" t="s">
        <v>6969</v>
      </c>
      <c r="K3219" s="35">
        <v>43336</v>
      </c>
      <c r="L3219">
        <v>32031.39</v>
      </c>
      <c r="M3219">
        <v>32031.39</v>
      </c>
      <c r="N3219">
        <v>0</v>
      </c>
      <c r="O3219">
        <v>28828.25</v>
      </c>
      <c r="P3219">
        <v>0</v>
      </c>
      <c r="Q3219">
        <v>2402.36</v>
      </c>
      <c r="R3219">
        <v>2402.35</v>
      </c>
      <c r="S3219">
        <v>0.01</v>
      </c>
    </row>
    <row r="3220" spans="1:19" x14ac:dyDescent="0.25">
      <c r="A3220">
        <v>4</v>
      </c>
      <c r="B3220">
        <v>4332</v>
      </c>
      <c r="C3220" s="34" t="s">
        <v>3736</v>
      </c>
      <c r="D3220" s="34" t="s">
        <v>2033</v>
      </c>
      <c r="E3220" s="34" t="s">
        <v>60</v>
      </c>
      <c r="F3220" s="34" t="s">
        <v>6377</v>
      </c>
      <c r="G3220" s="34" t="s">
        <v>3169</v>
      </c>
      <c r="H3220" s="34" t="s">
        <v>124</v>
      </c>
      <c r="I3220">
        <v>0</v>
      </c>
      <c r="J3220" s="34" t="s">
        <v>6969</v>
      </c>
      <c r="K3220" s="35">
        <v>48092</v>
      </c>
      <c r="L3220">
        <v>252998.31</v>
      </c>
      <c r="M3220">
        <v>252998.31</v>
      </c>
      <c r="N3220">
        <v>0</v>
      </c>
      <c r="O3220">
        <v>227698.48</v>
      </c>
      <c r="P3220">
        <v>0</v>
      </c>
      <c r="Q3220">
        <v>0</v>
      </c>
      <c r="R3220">
        <v>0</v>
      </c>
      <c r="S3220">
        <v>0</v>
      </c>
    </row>
    <row r="3221" spans="1:19" x14ac:dyDescent="0.25">
      <c r="A3221">
        <v>4</v>
      </c>
      <c r="B3221">
        <v>4332</v>
      </c>
      <c r="C3221" s="34" t="s">
        <v>3736</v>
      </c>
      <c r="D3221" s="34" t="s">
        <v>2633</v>
      </c>
      <c r="E3221" s="34" t="s">
        <v>69</v>
      </c>
      <c r="F3221" s="34" t="s">
        <v>6378</v>
      </c>
      <c r="G3221" s="34" t="s">
        <v>3141</v>
      </c>
      <c r="H3221" s="34" t="s">
        <v>124</v>
      </c>
      <c r="I3221">
        <v>0</v>
      </c>
      <c r="J3221" s="34" t="s">
        <v>6969</v>
      </c>
      <c r="K3221" s="35">
        <v>43852</v>
      </c>
      <c r="L3221">
        <v>7908.98</v>
      </c>
      <c r="M3221">
        <v>7908.98</v>
      </c>
      <c r="N3221">
        <v>0</v>
      </c>
      <c r="O3221">
        <v>7118.08</v>
      </c>
      <c r="P3221">
        <v>0</v>
      </c>
      <c r="Q3221">
        <v>593.17999999999995</v>
      </c>
      <c r="R3221">
        <v>593.16999999999996</v>
      </c>
      <c r="S3221">
        <v>0.01</v>
      </c>
    </row>
    <row r="3222" spans="1:19" x14ac:dyDescent="0.25">
      <c r="A3222">
        <v>4</v>
      </c>
      <c r="B3222">
        <v>4332</v>
      </c>
      <c r="C3222" s="34" t="s">
        <v>3736</v>
      </c>
      <c r="D3222" s="34" t="s">
        <v>567</v>
      </c>
      <c r="E3222" s="34" t="s">
        <v>421</v>
      </c>
      <c r="F3222" s="34" t="s">
        <v>6379</v>
      </c>
      <c r="G3222" s="34" t="s">
        <v>3126</v>
      </c>
      <c r="H3222" s="34" t="s">
        <v>107</v>
      </c>
      <c r="I3222">
        <v>1</v>
      </c>
      <c r="J3222" s="34" t="s">
        <v>6969</v>
      </c>
      <c r="K3222" s="35">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s="34" t="s">
        <v>3736</v>
      </c>
      <c r="D3223" s="34" t="s">
        <v>90</v>
      </c>
      <c r="E3223" s="34" t="s">
        <v>9</v>
      </c>
      <c r="F3223" s="34" t="s">
        <v>6380</v>
      </c>
      <c r="G3223" s="34" t="s">
        <v>3058</v>
      </c>
      <c r="H3223" s="34" t="s">
        <v>124</v>
      </c>
      <c r="I3223">
        <v>1</v>
      </c>
      <c r="J3223" s="34" t="s">
        <v>6969</v>
      </c>
      <c r="K3223" s="35">
        <v>44333</v>
      </c>
      <c r="L3223">
        <v>378095.62</v>
      </c>
      <c r="M3223">
        <v>378095.62</v>
      </c>
      <c r="N3223">
        <v>0</v>
      </c>
      <c r="O3223">
        <v>340286.06</v>
      </c>
      <c r="P3223">
        <v>0</v>
      </c>
      <c r="Q3223">
        <v>28357.17</v>
      </c>
      <c r="R3223">
        <v>28357.17</v>
      </c>
      <c r="S3223">
        <v>0</v>
      </c>
    </row>
    <row r="3224" spans="1:19" x14ac:dyDescent="0.25">
      <c r="A3224">
        <v>4</v>
      </c>
      <c r="B3224">
        <v>4332</v>
      </c>
      <c r="C3224" s="34" t="s">
        <v>3736</v>
      </c>
      <c r="D3224" s="34" t="s">
        <v>2171</v>
      </c>
      <c r="E3224" s="34" t="s">
        <v>263</v>
      </c>
      <c r="F3224" s="34" t="s">
        <v>6381</v>
      </c>
      <c r="G3224" s="34" t="s">
        <v>3124</v>
      </c>
      <c r="H3224" s="34" t="s">
        <v>104</v>
      </c>
      <c r="I3224">
        <v>0</v>
      </c>
      <c r="J3224" s="34" t="s">
        <v>6969</v>
      </c>
      <c r="K3224" s="35">
        <v>43781</v>
      </c>
      <c r="L3224">
        <v>12679.85</v>
      </c>
      <c r="M3224">
        <v>12679.85</v>
      </c>
      <c r="N3224">
        <v>0</v>
      </c>
      <c r="O3224">
        <v>11411.87</v>
      </c>
      <c r="P3224">
        <v>0</v>
      </c>
      <c r="Q3224">
        <v>950.99</v>
      </c>
      <c r="R3224">
        <v>950.99</v>
      </c>
      <c r="S3224">
        <v>0</v>
      </c>
    </row>
    <row r="3225" spans="1:19" x14ac:dyDescent="0.25">
      <c r="A3225">
        <v>4</v>
      </c>
      <c r="B3225">
        <v>4332</v>
      </c>
      <c r="C3225" s="34" t="s">
        <v>3736</v>
      </c>
      <c r="D3225" s="34" t="s">
        <v>90</v>
      </c>
      <c r="E3225" s="34" t="s">
        <v>9</v>
      </c>
      <c r="F3225" s="34" t="s">
        <v>6382</v>
      </c>
      <c r="G3225" s="34" t="s">
        <v>3038</v>
      </c>
      <c r="H3225" s="34" t="s">
        <v>86</v>
      </c>
      <c r="I3225">
        <v>1</v>
      </c>
      <c r="J3225" s="34" t="s">
        <v>6969</v>
      </c>
      <c r="K3225" s="35">
        <v>48092</v>
      </c>
      <c r="L3225">
        <v>623183.01</v>
      </c>
      <c r="M3225">
        <v>623183.01</v>
      </c>
      <c r="N3225">
        <v>0</v>
      </c>
      <c r="O3225">
        <v>560864.71</v>
      </c>
      <c r="P3225">
        <v>0</v>
      </c>
      <c r="Q3225">
        <v>45500.01</v>
      </c>
      <c r="R3225">
        <v>45500.01</v>
      </c>
      <c r="S3225">
        <v>0</v>
      </c>
    </row>
    <row r="3226" spans="1:19" x14ac:dyDescent="0.25">
      <c r="A3226">
        <v>4</v>
      </c>
      <c r="B3226">
        <v>4332</v>
      </c>
      <c r="C3226" s="34" t="s">
        <v>3736</v>
      </c>
      <c r="D3226" s="34" t="s">
        <v>2633</v>
      </c>
      <c r="E3226" s="34" t="s">
        <v>69</v>
      </c>
      <c r="F3226" s="34" t="s">
        <v>6383</v>
      </c>
      <c r="G3226" s="34" t="s">
        <v>3046</v>
      </c>
      <c r="H3226" s="34" t="s">
        <v>124</v>
      </c>
      <c r="I3226">
        <v>0</v>
      </c>
      <c r="J3226" s="34" t="s">
        <v>6969</v>
      </c>
      <c r="K3226" s="35">
        <v>43852</v>
      </c>
      <c r="L3226">
        <v>15420.63</v>
      </c>
      <c r="M3226">
        <v>15420.63</v>
      </c>
      <c r="N3226">
        <v>0</v>
      </c>
      <c r="O3226">
        <v>13878.57</v>
      </c>
      <c r="P3226">
        <v>0</v>
      </c>
      <c r="Q3226">
        <v>1156.55</v>
      </c>
      <c r="R3226">
        <v>1156.55</v>
      </c>
      <c r="S3226">
        <v>0</v>
      </c>
    </row>
    <row r="3227" spans="1:19" x14ac:dyDescent="0.25">
      <c r="A3227">
        <v>4</v>
      </c>
      <c r="B3227">
        <v>4332</v>
      </c>
      <c r="C3227" s="34" t="s">
        <v>3736</v>
      </c>
      <c r="D3227" s="34" t="s">
        <v>1373</v>
      </c>
      <c r="E3227" s="34" t="s">
        <v>9</v>
      </c>
      <c r="F3227" s="34" t="s">
        <v>6384</v>
      </c>
      <c r="G3227" s="34" t="s">
        <v>3084</v>
      </c>
      <c r="H3227" s="34" t="s">
        <v>86</v>
      </c>
      <c r="I3227">
        <v>1</v>
      </c>
      <c r="J3227" s="34" t="s">
        <v>6969</v>
      </c>
      <c r="K3227" s="35">
        <v>48092</v>
      </c>
      <c r="L3227">
        <v>220048.79</v>
      </c>
      <c r="M3227">
        <v>220048.79</v>
      </c>
      <c r="N3227">
        <v>0</v>
      </c>
      <c r="O3227">
        <v>198043.91</v>
      </c>
      <c r="P3227">
        <v>0</v>
      </c>
      <c r="Q3227">
        <v>16237.55</v>
      </c>
      <c r="R3227">
        <v>16237.55</v>
      </c>
      <c r="S3227">
        <v>0</v>
      </c>
    </row>
    <row r="3228" spans="1:19" x14ac:dyDescent="0.25">
      <c r="A3228">
        <v>4</v>
      </c>
      <c r="B3228">
        <v>4332</v>
      </c>
      <c r="C3228" s="34" t="s">
        <v>3736</v>
      </c>
      <c r="D3228" s="34" t="s">
        <v>548</v>
      </c>
      <c r="E3228" s="34" t="s">
        <v>9</v>
      </c>
      <c r="F3228" s="34" t="s">
        <v>7989</v>
      </c>
      <c r="G3228" s="34" t="s">
        <v>7990</v>
      </c>
      <c r="H3228" s="34" t="s">
        <v>86</v>
      </c>
      <c r="I3228">
        <v>1</v>
      </c>
      <c r="J3228" s="34" t="s">
        <v>6969</v>
      </c>
      <c r="K3228" s="35">
        <v>43236</v>
      </c>
      <c r="L3228">
        <v>13860</v>
      </c>
      <c r="M3228">
        <v>13860</v>
      </c>
      <c r="N3228">
        <v>0</v>
      </c>
      <c r="O3228">
        <v>13860</v>
      </c>
      <c r="P3228">
        <v>0</v>
      </c>
      <c r="Q3228">
        <v>0</v>
      </c>
      <c r="R3228">
        <v>0</v>
      </c>
      <c r="S3228">
        <v>0</v>
      </c>
    </row>
    <row r="3229" spans="1:19" x14ac:dyDescent="0.25">
      <c r="A3229">
        <v>4</v>
      </c>
      <c r="B3229">
        <v>4332</v>
      </c>
      <c r="C3229" s="34" t="s">
        <v>3736</v>
      </c>
      <c r="D3229" s="34" t="s">
        <v>1707</v>
      </c>
      <c r="E3229" s="34" t="s">
        <v>404</v>
      </c>
      <c r="F3229" s="34" t="s">
        <v>6385</v>
      </c>
      <c r="G3229" s="34" t="s">
        <v>3045</v>
      </c>
      <c r="H3229" s="34" t="s">
        <v>100</v>
      </c>
      <c r="I3229">
        <v>1</v>
      </c>
      <c r="J3229" s="34" t="s">
        <v>6969</v>
      </c>
      <c r="K3229" s="35">
        <v>43781</v>
      </c>
      <c r="L3229">
        <v>5162.63</v>
      </c>
      <c r="M3229">
        <v>5162.63</v>
      </c>
      <c r="N3229">
        <v>0</v>
      </c>
      <c r="O3229">
        <v>4646.37</v>
      </c>
      <c r="P3229">
        <v>0</v>
      </c>
      <c r="Q3229">
        <v>387.2</v>
      </c>
      <c r="R3229">
        <v>387.2</v>
      </c>
      <c r="S3229">
        <v>0</v>
      </c>
    </row>
    <row r="3230" spans="1:19" x14ac:dyDescent="0.25">
      <c r="A3230">
        <v>4</v>
      </c>
      <c r="B3230">
        <v>4332</v>
      </c>
      <c r="C3230" s="34" t="s">
        <v>3736</v>
      </c>
      <c r="D3230" s="34" t="s">
        <v>3332</v>
      </c>
      <c r="E3230" s="34" t="s">
        <v>813</v>
      </c>
      <c r="F3230" s="34" t="s">
        <v>6386</v>
      </c>
      <c r="G3230" s="34" t="s">
        <v>3422</v>
      </c>
      <c r="H3230" s="34" t="s">
        <v>104</v>
      </c>
      <c r="I3230">
        <v>0.1</v>
      </c>
      <c r="J3230" s="34" t="s">
        <v>6969</v>
      </c>
      <c r="K3230" s="35">
        <v>43917</v>
      </c>
      <c r="L3230">
        <v>15836.08</v>
      </c>
      <c r="M3230">
        <v>15836.08</v>
      </c>
      <c r="N3230">
        <v>0</v>
      </c>
      <c r="O3230">
        <v>14252.47</v>
      </c>
      <c r="P3230">
        <v>0</v>
      </c>
      <c r="Q3230">
        <v>1187.71</v>
      </c>
      <c r="R3230">
        <v>1187.71</v>
      </c>
      <c r="S3230">
        <v>0</v>
      </c>
    </row>
    <row r="3231" spans="1:19" x14ac:dyDescent="0.25">
      <c r="A3231">
        <v>4</v>
      </c>
      <c r="B3231">
        <v>4332</v>
      </c>
      <c r="C3231" s="34" t="s">
        <v>3736</v>
      </c>
      <c r="D3231" s="34" t="s">
        <v>2441</v>
      </c>
      <c r="E3231" s="34" t="s">
        <v>60</v>
      </c>
      <c r="F3231" s="34" t="s">
        <v>6387</v>
      </c>
      <c r="G3231" s="34" t="s">
        <v>3028</v>
      </c>
      <c r="H3231" s="34" t="s">
        <v>86</v>
      </c>
      <c r="I3231">
        <v>1</v>
      </c>
      <c r="J3231" s="34" t="s">
        <v>6969</v>
      </c>
      <c r="K3231" s="35">
        <v>44085</v>
      </c>
      <c r="L3231">
        <v>32500</v>
      </c>
      <c r="M3231">
        <v>62500</v>
      </c>
      <c r="N3231">
        <v>30000</v>
      </c>
      <c r="O3231">
        <v>56250</v>
      </c>
      <c r="P3231">
        <v>27000</v>
      </c>
      <c r="Q3231">
        <v>4687.5</v>
      </c>
      <c r="R3231">
        <v>4687.5</v>
      </c>
      <c r="S3231">
        <v>0</v>
      </c>
    </row>
    <row r="3232" spans="1:19" x14ac:dyDescent="0.25">
      <c r="A3232">
        <v>4</v>
      </c>
      <c r="B3232">
        <v>4332</v>
      </c>
      <c r="C3232" s="34" t="s">
        <v>3736</v>
      </c>
      <c r="D3232" s="34" t="s">
        <v>653</v>
      </c>
      <c r="E3232" s="34" t="s">
        <v>147</v>
      </c>
      <c r="F3232" s="34" t="s">
        <v>6388</v>
      </c>
      <c r="G3232" s="34" t="s">
        <v>3252</v>
      </c>
      <c r="H3232" s="34" t="s">
        <v>104</v>
      </c>
      <c r="I3232">
        <v>0.5</v>
      </c>
      <c r="J3232" s="34" t="s">
        <v>6969</v>
      </c>
      <c r="K3232" s="35">
        <v>44032</v>
      </c>
      <c r="L3232">
        <v>6384.28</v>
      </c>
      <c r="M3232">
        <v>6384.28</v>
      </c>
      <c r="N3232">
        <v>0</v>
      </c>
      <c r="O3232">
        <v>5745.85</v>
      </c>
      <c r="P3232">
        <v>0</v>
      </c>
      <c r="Q3232">
        <v>478.82</v>
      </c>
      <c r="R3232">
        <v>478.82</v>
      </c>
      <c r="S3232">
        <v>0</v>
      </c>
    </row>
    <row r="3233" spans="1:19" x14ac:dyDescent="0.25">
      <c r="A3233">
        <v>4</v>
      </c>
      <c r="B3233">
        <v>4332</v>
      </c>
      <c r="C3233" s="34" t="s">
        <v>3736</v>
      </c>
      <c r="D3233" s="34" t="s">
        <v>567</v>
      </c>
      <c r="E3233" s="34" t="s">
        <v>421</v>
      </c>
      <c r="F3233" s="34" t="s">
        <v>6389</v>
      </c>
      <c r="G3233" s="34" t="s">
        <v>3099</v>
      </c>
      <c r="H3233" s="34" t="s">
        <v>107</v>
      </c>
      <c r="I3233">
        <v>1</v>
      </c>
      <c r="J3233" s="34" t="s">
        <v>6969</v>
      </c>
      <c r="K3233" s="35">
        <v>43781</v>
      </c>
      <c r="L3233">
        <v>21570.1</v>
      </c>
      <c r="M3233">
        <v>21570.1</v>
      </c>
      <c r="N3233">
        <v>0</v>
      </c>
      <c r="O3233">
        <v>19413.09</v>
      </c>
      <c r="P3233">
        <v>0</v>
      </c>
      <c r="Q3233">
        <v>1617.76</v>
      </c>
      <c r="R3233">
        <v>1617.76</v>
      </c>
      <c r="S3233">
        <v>0</v>
      </c>
    </row>
    <row r="3234" spans="1:19" x14ac:dyDescent="0.25">
      <c r="A3234">
        <v>4</v>
      </c>
      <c r="B3234">
        <v>4332</v>
      </c>
      <c r="C3234" s="34" t="s">
        <v>3736</v>
      </c>
      <c r="D3234" s="34" t="s">
        <v>3133</v>
      </c>
      <c r="E3234" s="34" t="s">
        <v>25</v>
      </c>
      <c r="F3234" s="34" t="s">
        <v>6390</v>
      </c>
      <c r="G3234" s="34" t="s">
        <v>3134</v>
      </c>
      <c r="H3234" s="34" t="s">
        <v>100</v>
      </c>
      <c r="I3234">
        <v>1</v>
      </c>
      <c r="J3234" s="34" t="s">
        <v>6969</v>
      </c>
      <c r="K3234" s="35">
        <v>43781</v>
      </c>
      <c r="L3234">
        <v>20594.63</v>
      </c>
      <c r="M3234">
        <v>20594.63</v>
      </c>
      <c r="N3234">
        <v>0</v>
      </c>
      <c r="O3234">
        <v>18535.169999999998</v>
      </c>
      <c r="P3234">
        <v>0</v>
      </c>
      <c r="Q3234">
        <v>1544.6</v>
      </c>
      <c r="R3234">
        <v>1544.6</v>
      </c>
      <c r="S3234">
        <v>0</v>
      </c>
    </row>
    <row r="3235" spans="1:19" x14ac:dyDescent="0.25">
      <c r="A3235">
        <v>4</v>
      </c>
      <c r="B3235">
        <v>4332</v>
      </c>
      <c r="C3235" s="34" t="s">
        <v>3736</v>
      </c>
      <c r="D3235" s="34" t="s">
        <v>1132</v>
      </c>
      <c r="E3235" s="34" t="s">
        <v>93</v>
      </c>
      <c r="F3235" s="34" t="s">
        <v>6391</v>
      </c>
      <c r="G3235" s="34" t="s">
        <v>3212</v>
      </c>
      <c r="H3235" s="34" t="s">
        <v>86</v>
      </c>
      <c r="I3235">
        <v>1</v>
      </c>
      <c r="J3235" s="34" t="s">
        <v>6969</v>
      </c>
      <c r="K3235" s="35">
        <v>48092</v>
      </c>
      <c r="L3235">
        <v>143280.56</v>
      </c>
      <c r="M3235">
        <v>143280.56</v>
      </c>
      <c r="N3235">
        <v>0</v>
      </c>
      <c r="O3235">
        <v>128952.5</v>
      </c>
      <c r="P3235">
        <v>0</v>
      </c>
      <c r="Q3235">
        <v>10746.050000000001</v>
      </c>
      <c r="R3235">
        <v>10746.04</v>
      </c>
      <c r="S3235">
        <v>0.01</v>
      </c>
    </row>
    <row r="3236" spans="1:19" x14ac:dyDescent="0.25">
      <c r="A3236">
        <v>4</v>
      </c>
      <c r="B3236">
        <v>4332</v>
      </c>
      <c r="C3236" s="34" t="s">
        <v>3736</v>
      </c>
      <c r="D3236" s="34" t="s">
        <v>2906</v>
      </c>
      <c r="E3236" s="34" t="s">
        <v>395</v>
      </c>
      <c r="F3236" s="34" t="s">
        <v>6392</v>
      </c>
      <c r="G3236" s="34" t="s">
        <v>3083</v>
      </c>
      <c r="H3236" s="34" t="s">
        <v>100</v>
      </c>
      <c r="I3236">
        <v>0.5</v>
      </c>
      <c r="J3236" s="34" t="s">
        <v>6969</v>
      </c>
      <c r="K3236" s="35">
        <v>44057</v>
      </c>
      <c r="L3236">
        <v>31554.01</v>
      </c>
      <c r="M3236">
        <v>31554.01</v>
      </c>
      <c r="N3236">
        <v>0</v>
      </c>
      <c r="O3236">
        <v>28398.61</v>
      </c>
      <c r="P3236">
        <v>0</v>
      </c>
      <c r="Q3236">
        <v>2366.5500000000002</v>
      </c>
      <c r="R3236">
        <v>2366.5500000000002</v>
      </c>
      <c r="S3236">
        <v>0</v>
      </c>
    </row>
    <row r="3237" spans="1:19" x14ac:dyDescent="0.25">
      <c r="A3237">
        <v>4</v>
      </c>
      <c r="B3237">
        <v>4332</v>
      </c>
      <c r="C3237" s="34" t="s">
        <v>3736</v>
      </c>
      <c r="D3237" s="34" t="s">
        <v>1596</v>
      </c>
      <c r="E3237" s="34" t="s">
        <v>25</v>
      </c>
      <c r="F3237" s="34" t="s">
        <v>6393</v>
      </c>
      <c r="G3237" s="34" t="s">
        <v>3478</v>
      </c>
      <c r="H3237" s="34" t="s">
        <v>107</v>
      </c>
      <c r="I3237">
        <v>1</v>
      </c>
      <c r="J3237" s="34" t="s">
        <v>6969</v>
      </c>
      <c r="K3237" s="35">
        <v>48092</v>
      </c>
      <c r="L3237">
        <v>581249</v>
      </c>
      <c r="M3237">
        <v>581249</v>
      </c>
      <c r="N3237">
        <v>0</v>
      </c>
      <c r="O3237">
        <v>523124.1</v>
      </c>
      <c r="P3237">
        <v>0</v>
      </c>
      <c r="Q3237">
        <v>43593.68</v>
      </c>
      <c r="R3237">
        <v>0</v>
      </c>
      <c r="S3237">
        <v>43593.68</v>
      </c>
    </row>
    <row r="3238" spans="1:19" x14ac:dyDescent="0.25">
      <c r="A3238">
        <v>4</v>
      </c>
      <c r="B3238">
        <v>4332</v>
      </c>
      <c r="C3238" s="34" t="s">
        <v>3736</v>
      </c>
      <c r="D3238" s="34" t="s">
        <v>2210</v>
      </c>
      <c r="E3238" s="34" t="s">
        <v>48</v>
      </c>
      <c r="F3238" s="34" t="s">
        <v>6394</v>
      </c>
      <c r="G3238" s="34" t="s">
        <v>3260</v>
      </c>
      <c r="H3238" s="34" t="s">
        <v>107</v>
      </c>
      <c r="I3238">
        <v>0</v>
      </c>
      <c r="J3238" s="34" t="s">
        <v>6969</v>
      </c>
      <c r="K3238" s="35">
        <v>43851</v>
      </c>
      <c r="L3238">
        <v>17400</v>
      </c>
      <c r="M3238">
        <v>17400</v>
      </c>
      <c r="N3238">
        <v>0</v>
      </c>
      <c r="O3238">
        <v>15660</v>
      </c>
      <c r="P3238">
        <v>0</v>
      </c>
      <c r="Q3238">
        <v>1305</v>
      </c>
      <c r="R3238">
        <v>1305</v>
      </c>
      <c r="S3238">
        <v>0</v>
      </c>
    </row>
    <row r="3239" spans="1:19" x14ac:dyDescent="0.25">
      <c r="A3239">
        <v>4</v>
      </c>
      <c r="B3239">
        <v>4332</v>
      </c>
      <c r="C3239" s="34" t="s">
        <v>3736</v>
      </c>
      <c r="D3239" s="34" t="s">
        <v>1508</v>
      </c>
      <c r="E3239" s="34" t="s">
        <v>131</v>
      </c>
      <c r="F3239" s="34" t="s">
        <v>6395</v>
      </c>
      <c r="G3239" s="34" t="s">
        <v>3214</v>
      </c>
      <c r="H3239" s="34" t="s">
        <v>107</v>
      </c>
      <c r="I3239">
        <v>0</v>
      </c>
      <c r="J3239" s="34" t="s">
        <v>6969</v>
      </c>
      <c r="K3239" s="35">
        <v>48092</v>
      </c>
      <c r="L3239">
        <v>313207.78000000003</v>
      </c>
      <c r="M3239">
        <v>0</v>
      </c>
      <c r="N3239">
        <v>-313207.78000000003</v>
      </c>
      <c r="O3239">
        <v>0</v>
      </c>
      <c r="P3239">
        <v>-281887</v>
      </c>
      <c r="Q3239">
        <v>0</v>
      </c>
      <c r="R3239">
        <v>0</v>
      </c>
      <c r="S3239">
        <v>0</v>
      </c>
    </row>
    <row r="3240" spans="1:19" x14ac:dyDescent="0.25">
      <c r="A3240">
        <v>4</v>
      </c>
      <c r="B3240">
        <v>4332</v>
      </c>
      <c r="C3240" s="34" t="s">
        <v>3736</v>
      </c>
      <c r="D3240" s="34" t="s">
        <v>90</v>
      </c>
      <c r="E3240" s="34" t="s">
        <v>9</v>
      </c>
      <c r="F3240" s="34" t="s">
        <v>6396</v>
      </c>
      <c r="G3240" s="34" t="s">
        <v>3069</v>
      </c>
      <c r="H3240" s="34" t="s">
        <v>86</v>
      </c>
      <c r="I3240">
        <v>1</v>
      </c>
      <c r="J3240" s="34" t="s">
        <v>6969</v>
      </c>
      <c r="K3240" s="35">
        <v>48092</v>
      </c>
      <c r="L3240">
        <v>217217.72</v>
      </c>
      <c r="M3240">
        <v>217217.72</v>
      </c>
      <c r="N3240">
        <v>0</v>
      </c>
      <c r="O3240">
        <v>195495.95</v>
      </c>
      <c r="P3240">
        <v>0</v>
      </c>
      <c r="Q3240">
        <v>16289.68</v>
      </c>
      <c r="R3240">
        <v>16289.68</v>
      </c>
      <c r="S3240">
        <v>0</v>
      </c>
    </row>
    <row r="3241" spans="1:19" x14ac:dyDescent="0.25">
      <c r="A3241">
        <v>4</v>
      </c>
      <c r="B3241">
        <v>4332</v>
      </c>
      <c r="C3241" s="34" t="s">
        <v>3736</v>
      </c>
      <c r="D3241" s="34" t="s">
        <v>608</v>
      </c>
      <c r="E3241" s="34" t="s">
        <v>131</v>
      </c>
      <c r="F3241" s="34" t="s">
        <v>6397</v>
      </c>
      <c r="G3241" s="34" t="s">
        <v>609</v>
      </c>
      <c r="H3241" s="34" t="s">
        <v>107</v>
      </c>
      <c r="I3241">
        <v>0.3</v>
      </c>
      <c r="J3241" s="34" t="s">
        <v>6969</v>
      </c>
      <c r="K3241" s="35">
        <v>43599</v>
      </c>
      <c r="L3241">
        <v>24656.39</v>
      </c>
      <c r="M3241">
        <v>24656.39</v>
      </c>
      <c r="N3241">
        <v>0</v>
      </c>
      <c r="O3241">
        <v>22190.75</v>
      </c>
      <c r="P3241">
        <v>0</v>
      </c>
      <c r="Q3241">
        <v>1849.23</v>
      </c>
      <c r="R3241">
        <v>1849.23</v>
      </c>
      <c r="S3241">
        <v>0</v>
      </c>
    </row>
    <row r="3242" spans="1:19" x14ac:dyDescent="0.25">
      <c r="A3242">
        <v>4</v>
      </c>
      <c r="B3242">
        <v>4332</v>
      </c>
      <c r="C3242" s="34" t="s">
        <v>3736</v>
      </c>
      <c r="D3242" s="34" t="s">
        <v>13</v>
      </c>
      <c r="E3242" s="34" t="s">
        <v>9</v>
      </c>
      <c r="F3242" s="34" t="s">
        <v>6398</v>
      </c>
      <c r="G3242" s="34" t="s">
        <v>3424</v>
      </c>
      <c r="H3242" s="34" t="s">
        <v>107</v>
      </c>
      <c r="I3242">
        <v>0</v>
      </c>
      <c r="J3242" s="34" t="s">
        <v>6969</v>
      </c>
      <c r="K3242" s="35">
        <v>43787</v>
      </c>
      <c r="L3242">
        <v>15667.77</v>
      </c>
      <c r="M3242">
        <v>15667.77</v>
      </c>
      <c r="N3242">
        <v>0</v>
      </c>
      <c r="O3242">
        <v>14100.99</v>
      </c>
      <c r="P3242">
        <v>0</v>
      </c>
      <c r="Q3242">
        <v>1175.0899999999999</v>
      </c>
      <c r="R3242">
        <v>1175.08</v>
      </c>
      <c r="S3242">
        <v>0.01</v>
      </c>
    </row>
    <row r="3243" spans="1:19" x14ac:dyDescent="0.25">
      <c r="A3243">
        <v>4</v>
      </c>
      <c r="B3243">
        <v>4332</v>
      </c>
      <c r="C3243" s="34" t="s">
        <v>3736</v>
      </c>
      <c r="D3243" s="34" t="s">
        <v>90</v>
      </c>
      <c r="E3243" s="34" t="s">
        <v>9</v>
      </c>
      <c r="F3243" s="34" t="s">
        <v>6399</v>
      </c>
      <c r="G3243" s="34" t="s">
        <v>3130</v>
      </c>
      <c r="H3243" s="34" t="s">
        <v>86</v>
      </c>
      <c r="I3243">
        <v>1</v>
      </c>
      <c r="J3243" s="34" t="s">
        <v>6969</v>
      </c>
      <c r="K3243" s="35">
        <v>43864</v>
      </c>
      <c r="L3243">
        <v>8403.49</v>
      </c>
      <c r="M3243">
        <v>8403.49</v>
      </c>
      <c r="N3243">
        <v>0</v>
      </c>
      <c r="O3243">
        <v>7563.14</v>
      </c>
      <c r="P3243">
        <v>0</v>
      </c>
      <c r="Q3243">
        <v>630.26</v>
      </c>
      <c r="R3243">
        <v>630.26</v>
      </c>
      <c r="S3243">
        <v>0</v>
      </c>
    </row>
    <row r="3244" spans="1:19" x14ac:dyDescent="0.25">
      <c r="A3244">
        <v>4</v>
      </c>
      <c r="B3244">
        <v>4332</v>
      </c>
      <c r="C3244" s="34" t="s">
        <v>3736</v>
      </c>
      <c r="D3244" s="34" t="s">
        <v>371</v>
      </c>
      <c r="E3244" s="34" t="s">
        <v>21</v>
      </c>
      <c r="F3244" s="34" t="s">
        <v>6400</v>
      </c>
      <c r="G3244" s="34" t="s">
        <v>3403</v>
      </c>
      <c r="H3244" s="34" t="s">
        <v>107</v>
      </c>
      <c r="I3244">
        <v>1</v>
      </c>
      <c r="J3244" s="34" t="s">
        <v>6969</v>
      </c>
      <c r="K3244" s="35">
        <v>43781</v>
      </c>
      <c r="L3244">
        <v>34167.86</v>
      </c>
      <c r="M3244">
        <v>34167.86</v>
      </c>
      <c r="N3244">
        <v>0</v>
      </c>
      <c r="O3244">
        <v>30751.07</v>
      </c>
      <c r="P3244">
        <v>0</v>
      </c>
      <c r="Q3244">
        <v>2562.59</v>
      </c>
      <c r="R3244">
        <v>2562.59</v>
      </c>
      <c r="S3244">
        <v>0</v>
      </c>
    </row>
    <row r="3245" spans="1:19" x14ac:dyDescent="0.25">
      <c r="A3245">
        <v>4</v>
      </c>
      <c r="B3245">
        <v>4332</v>
      </c>
      <c r="C3245" s="34" t="s">
        <v>3736</v>
      </c>
      <c r="D3245" s="34" t="s">
        <v>3271</v>
      </c>
      <c r="E3245" s="34" t="s">
        <v>48</v>
      </c>
      <c r="F3245" s="34" t="s">
        <v>6401</v>
      </c>
      <c r="G3245" s="34" t="s">
        <v>3272</v>
      </c>
      <c r="H3245" s="34" t="s">
        <v>104</v>
      </c>
      <c r="I3245">
        <v>0.75</v>
      </c>
      <c r="J3245" s="34" t="s">
        <v>6969</v>
      </c>
      <c r="K3245" s="35">
        <v>43864</v>
      </c>
      <c r="L3245">
        <v>64714.98</v>
      </c>
      <c r="M3245">
        <v>64714.98</v>
      </c>
      <c r="N3245">
        <v>0</v>
      </c>
      <c r="O3245">
        <v>58243.48</v>
      </c>
      <c r="P3245">
        <v>0</v>
      </c>
      <c r="Q3245">
        <v>0</v>
      </c>
      <c r="R3245">
        <v>0</v>
      </c>
      <c r="S3245">
        <v>0</v>
      </c>
    </row>
    <row r="3246" spans="1:19" x14ac:dyDescent="0.25">
      <c r="A3246">
        <v>4</v>
      </c>
      <c r="B3246">
        <v>4332</v>
      </c>
      <c r="C3246" s="34" t="s">
        <v>3736</v>
      </c>
      <c r="D3246" s="34" t="s">
        <v>3332</v>
      </c>
      <c r="E3246" s="34" t="s">
        <v>813</v>
      </c>
      <c r="F3246" s="34" t="s">
        <v>7991</v>
      </c>
      <c r="G3246" s="34" t="s">
        <v>7992</v>
      </c>
      <c r="H3246" s="34" t="s">
        <v>86</v>
      </c>
      <c r="I3246">
        <v>1</v>
      </c>
      <c r="J3246" s="34" t="s">
        <v>6969</v>
      </c>
      <c r="K3246" s="35">
        <v>44027</v>
      </c>
      <c r="L3246">
        <v>870968.79</v>
      </c>
      <c r="M3246">
        <v>870968.79</v>
      </c>
      <c r="N3246">
        <v>0</v>
      </c>
      <c r="O3246">
        <v>859612.43</v>
      </c>
      <c r="P3246">
        <v>0</v>
      </c>
      <c r="Q3246">
        <v>8517.27</v>
      </c>
      <c r="R3246">
        <v>8517.27</v>
      </c>
      <c r="S3246">
        <v>0</v>
      </c>
    </row>
    <row r="3247" spans="1:19" x14ac:dyDescent="0.25">
      <c r="A3247">
        <v>4</v>
      </c>
      <c r="B3247">
        <v>4332</v>
      </c>
      <c r="C3247" s="34" t="s">
        <v>3736</v>
      </c>
      <c r="D3247" s="34" t="s">
        <v>668</v>
      </c>
      <c r="E3247" s="34" t="s">
        <v>93</v>
      </c>
      <c r="F3247" s="34" t="s">
        <v>6402</v>
      </c>
      <c r="G3247" s="34" t="s">
        <v>3494</v>
      </c>
      <c r="H3247" s="34" t="s">
        <v>86</v>
      </c>
      <c r="I3247">
        <v>1</v>
      </c>
      <c r="J3247" s="34" t="s">
        <v>6969</v>
      </c>
      <c r="K3247" s="35">
        <v>48092</v>
      </c>
      <c r="L3247">
        <v>19903.349999999999</v>
      </c>
      <c r="M3247">
        <v>19903.349999999999</v>
      </c>
      <c r="N3247">
        <v>0</v>
      </c>
      <c r="O3247">
        <v>18908.18</v>
      </c>
      <c r="P3247">
        <v>0</v>
      </c>
      <c r="Q3247">
        <v>746.38</v>
      </c>
      <c r="R3247">
        <v>746.38</v>
      </c>
      <c r="S3247">
        <v>0</v>
      </c>
    </row>
    <row r="3248" spans="1:19" x14ac:dyDescent="0.25">
      <c r="A3248">
        <v>4</v>
      </c>
      <c r="B3248">
        <v>4332</v>
      </c>
      <c r="C3248" s="34" t="s">
        <v>3736</v>
      </c>
      <c r="D3248" s="34" t="s">
        <v>3133</v>
      </c>
      <c r="E3248" s="34" t="s">
        <v>25</v>
      </c>
      <c r="F3248" s="34" t="s">
        <v>6403</v>
      </c>
      <c r="G3248" s="34" t="s">
        <v>3578</v>
      </c>
      <c r="H3248" s="34" t="s">
        <v>100</v>
      </c>
      <c r="I3248">
        <v>0</v>
      </c>
      <c r="J3248" s="34" t="s">
        <v>6969</v>
      </c>
      <c r="K3248" s="35">
        <v>43951</v>
      </c>
      <c r="L3248">
        <v>44146.45</v>
      </c>
      <c r="M3248">
        <v>44146.45</v>
      </c>
      <c r="N3248">
        <v>0</v>
      </c>
      <c r="O3248">
        <v>39731.81</v>
      </c>
      <c r="P3248">
        <v>0</v>
      </c>
      <c r="Q3248">
        <v>3310.98</v>
      </c>
      <c r="R3248">
        <v>3310.98</v>
      </c>
      <c r="S3248">
        <v>0</v>
      </c>
    </row>
    <row r="3249" spans="1:19" x14ac:dyDescent="0.25">
      <c r="A3249">
        <v>4</v>
      </c>
      <c r="B3249">
        <v>4332</v>
      </c>
      <c r="C3249" s="34" t="s">
        <v>3736</v>
      </c>
      <c r="D3249" s="34" t="s">
        <v>548</v>
      </c>
      <c r="E3249" s="34" t="s">
        <v>9</v>
      </c>
      <c r="F3249" s="34" t="s">
        <v>6404</v>
      </c>
      <c r="G3249" s="34" t="s">
        <v>3085</v>
      </c>
      <c r="H3249" s="34" t="s">
        <v>107</v>
      </c>
      <c r="I3249">
        <v>1</v>
      </c>
      <c r="J3249" s="34" t="s">
        <v>6969</v>
      </c>
      <c r="K3249" s="35">
        <v>44200</v>
      </c>
      <c r="L3249">
        <v>377254.67</v>
      </c>
      <c r="M3249">
        <v>0</v>
      </c>
      <c r="N3249">
        <v>-377254.67</v>
      </c>
      <c r="O3249">
        <v>0</v>
      </c>
      <c r="P3249">
        <v>-339529.2</v>
      </c>
      <c r="Q3249">
        <v>0</v>
      </c>
      <c r="R3249">
        <v>0</v>
      </c>
      <c r="S3249">
        <v>0</v>
      </c>
    </row>
    <row r="3250" spans="1:19" x14ac:dyDescent="0.25">
      <c r="A3250">
        <v>4</v>
      </c>
      <c r="B3250">
        <v>4332</v>
      </c>
      <c r="C3250" s="34" t="s">
        <v>3736</v>
      </c>
      <c r="D3250" s="34" t="s">
        <v>89</v>
      </c>
      <c r="E3250" s="34" t="s">
        <v>37</v>
      </c>
      <c r="F3250" s="34" t="s">
        <v>6405</v>
      </c>
      <c r="G3250" s="34" t="s">
        <v>3071</v>
      </c>
      <c r="H3250" s="34" t="s">
        <v>107</v>
      </c>
      <c r="I3250">
        <v>1</v>
      </c>
      <c r="J3250" s="34" t="s">
        <v>6969</v>
      </c>
      <c r="K3250" s="35">
        <v>43788</v>
      </c>
      <c r="L3250">
        <v>13780</v>
      </c>
      <c r="M3250">
        <v>13780</v>
      </c>
      <c r="N3250">
        <v>0</v>
      </c>
      <c r="O3250">
        <v>12402</v>
      </c>
      <c r="P3250">
        <v>0</v>
      </c>
      <c r="Q3250">
        <v>1033.5</v>
      </c>
      <c r="R3250">
        <v>1033.5</v>
      </c>
      <c r="S3250">
        <v>0</v>
      </c>
    </row>
    <row r="3251" spans="1:19" x14ac:dyDescent="0.25">
      <c r="A3251">
        <v>4</v>
      </c>
      <c r="B3251">
        <v>4332</v>
      </c>
      <c r="C3251" s="34" t="s">
        <v>3736</v>
      </c>
      <c r="D3251" s="34" t="s">
        <v>181</v>
      </c>
      <c r="E3251" s="34" t="s">
        <v>76</v>
      </c>
      <c r="F3251" s="34" t="s">
        <v>6406</v>
      </c>
      <c r="G3251" s="34" t="s">
        <v>685</v>
      </c>
      <c r="H3251" s="34" t="s">
        <v>107</v>
      </c>
      <c r="I3251">
        <v>1</v>
      </c>
      <c r="J3251" s="34" t="s">
        <v>6969</v>
      </c>
      <c r="K3251" s="35">
        <v>43335</v>
      </c>
      <c r="L3251">
        <v>20746.07</v>
      </c>
      <c r="M3251">
        <v>20746.07</v>
      </c>
      <c r="N3251">
        <v>0</v>
      </c>
      <c r="O3251">
        <v>18671.46</v>
      </c>
      <c r="P3251">
        <v>0</v>
      </c>
      <c r="Q3251">
        <v>1555.96</v>
      </c>
      <c r="R3251">
        <v>1555.96</v>
      </c>
      <c r="S3251">
        <v>0</v>
      </c>
    </row>
    <row r="3252" spans="1:19" x14ac:dyDescent="0.25">
      <c r="A3252">
        <v>4</v>
      </c>
      <c r="B3252">
        <v>4332</v>
      </c>
      <c r="C3252" s="34" t="s">
        <v>3736</v>
      </c>
      <c r="D3252" s="34" t="s">
        <v>90</v>
      </c>
      <c r="E3252" s="34" t="s">
        <v>9</v>
      </c>
      <c r="F3252" s="34" t="s">
        <v>6407</v>
      </c>
      <c r="G3252" s="34" t="s">
        <v>3327</v>
      </c>
      <c r="H3252" s="34" t="s">
        <v>107</v>
      </c>
      <c r="I3252">
        <v>1</v>
      </c>
      <c r="J3252" s="34" t="s">
        <v>6969</v>
      </c>
      <c r="K3252" s="35">
        <v>48092</v>
      </c>
      <c r="L3252">
        <v>25681.8</v>
      </c>
      <c r="M3252">
        <v>25681.8</v>
      </c>
      <c r="N3252">
        <v>0</v>
      </c>
      <c r="O3252">
        <v>23113.62</v>
      </c>
      <c r="P3252">
        <v>0</v>
      </c>
      <c r="Q3252">
        <v>1926.14</v>
      </c>
      <c r="R3252">
        <v>1926.14</v>
      </c>
      <c r="S3252">
        <v>0</v>
      </c>
    </row>
    <row r="3253" spans="1:19" x14ac:dyDescent="0.25">
      <c r="A3253">
        <v>4</v>
      </c>
      <c r="B3253">
        <v>4332</v>
      </c>
      <c r="C3253" s="34" t="s">
        <v>3736</v>
      </c>
      <c r="D3253" s="34" t="s">
        <v>2210</v>
      </c>
      <c r="E3253" s="34" t="s">
        <v>48</v>
      </c>
      <c r="F3253" s="34" t="s">
        <v>6408</v>
      </c>
      <c r="G3253" s="34" t="s">
        <v>3052</v>
      </c>
      <c r="H3253" s="34" t="s">
        <v>107</v>
      </c>
      <c r="I3253">
        <v>1</v>
      </c>
      <c r="J3253" s="34" t="s">
        <v>6969</v>
      </c>
      <c r="K3253" s="35">
        <v>43864</v>
      </c>
      <c r="L3253">
        <v>7284</v>
      </c>
      <c r="M3253">
        <v>7284</v>
      </c>
      <c r="N3253">
        <v>0</v>
      </c>
      <c r="O3253">
        <v>6555.6</v>
      </c>
      <c r="P3253">
        <v>0</v>
      </c>
      <c r="Q3253">
        <v>546.29999999999995</v>
      </c>
      <c r="R3253">
        <v>546.29999999999995</v>
      </c>
      <c r="S3253">
        <v>0</v>
      </c>
    </row>
    <row r="3254" spans="1:19" x14ac:dyDescent="0.25">
      <c r="A3254">
        <v>4</v>
      </c>
      <c r="B3254">
        <v>4332</v>
      </c>
      <c r="C3254" s="34" t="s">
        <v>3736</v>
      </c>
      <c r="D3254" s="34" t="s">
        <v>13</v>
      </c>
      <c r="E3254" s="34" t="s">
        <v>9</v>
      </c>
      <c r="F3254" s="34" t="s">
        <v>7993</v>
      </c>
      <c r="G3254" s="34" t="s">
        <v>7994</v>
      </c>
      <c r="H3254" s="34" t="s">
        <v>107</v>
      </c>
      <c r="I3254">
        <v>0</v>
      </c>
      <c r="J3254" s="34" t="s">
        <v>6969</v>
      </c>
      <c r="K3254" s="35">
        <v>48092</v>
      </c>
      <c r="L3254">
        <v>99276.77</v>
      </c>
      <c r="M3254">
        <v>99276.77</v>
      </c>
      <c r="N3254">
        <v>0</v>
      </c>
      <c r="O3254">
        <v>89349.09</v>
      </c>
      <c r="P3254">
        <v>0</v>
      </c>
      <c r="Q3254">
        <v>7445.76</v>
      </c>
      <c r="R3254">
        <v>7445.75</v>
      </c>
      <c r="S3254">
        <v>0.01</v>
      </c>
    </row>
    <row r="3255" spans="1:19" x14ac:dyDescent="0.25">
      <c r="A3255">
        <v>4</v>
      </c>
      <c r="B3255">
        <v>4332</v>
      </c>
      <c r="C3255" s="34" t="s">
        <v>3736</v>
      </c>
      <c r="D3255" s="34" t="s">
        <v>1955</v>
      </c>
      <c r="E3255" s="34" t="s">
        <v>48</v>
      </c>
      <c r="F3255" s="34" t="s">
        <v>6409</v>
      </c>
      <c r="G3255" s="34" t="s">
        <v>3216</v>
      </c>
      <c r="H3255" s="34" t="s">
        <v>107</v>
      </c>
      <c r="I3255">
        <v>1</v>
      </c>
      <c r="J3255" s="34" t="s">
        <v>6969</v>
      </c>
      <c r="K3255" s="35">
        <v>43781</v>
      </c>
      <c r="L3255">
        <v>6933.34</v>
      </c>
      <c r="M3255">
        <v>6933.34</v>
      </c>
      <c r="N3255">
        <v>0</v>
      </c>
      <c r="O3255">
        <v>6240.01</v>
      </c>
      <c r="P3255">
        <v>0</v>
      </c>
      <c r="Q3255">
        <v>520</v>
      </c>
      <c r="R3255">
        <v>520</v>
      </c>
      <c r="S3255">
        <v>0</v>
      </c>
    </row>
    <row r="3256" spans="1:19" x14ac:dyDescent="0.25">
      <c r="A3256">
        <v>4</v>
      </c>
      <c r="B3256">
        <v>4332</v>
      </c>
      <c r="C3256" s="34" t="s">
        <v>3736</v>
      </c>
      <c r="D3256" s="34" t="s">
        <v>90</v>
      </c>
      <c r="E3256" s="34" t="s">
        <v>9</v>
      </c>
      <c r="F3256" s="34" t="s">
        <v>6410</v>
      </c>
      <c r="G3256" s="34" t="s">
        <v>3065</v>
      </c>
      <c r="H3256" s="34" t="s">
        <v>86</v>
      </c>
      <c r="I3256">
        <v>1</v>
      </c>
      <c r="J3256" s="34" t="s">
        <v>6969</v>
      </c>
      <c r="K3256" s="35">
        <v>48092</v>
      </c>
      <c r="L3256">
        <v>489091.35</v>
      </c>
      <c r="M3256">
        <v>489091.35</v>
      </c>
      <c r="N3256">
        <v>0</v>
      </c>
      <c r="O3256">
        <v>440182.22</v>
      </c>
      <c r="P3256">
        <v>0</v>
      </c>
      <c r="Q3256">
        <v>33210.07</v>
      </c>
      <c r="R3256">
        <v>33210.07</v>
      </c>
      <c r="S3256">
        <v>0</v>
      </c>
    </row>
    <row r="3257" spans="1:19" x14ac:dyDescent="0.25">
      <c r="A3257">
        <v>4</v>
      </c>
      <c r="B3257">
        <v>4332</v>
      </c>
      <c r="C3257" s="34" t="s">
        <v>3736</v>
      </c>
      <c r="D3257" s="34" t="s">
        <v>1045</v>
      </c>
      <c r="E3257" s="34" t="s">
        <v>21</v>
      </c>
      <c r="F3257" s="34" t="s">
        <v>6411</v>
      </c>
      <c r="G3257" s="34" t="s">
        <v>3242</v>
      </c>
      <c r="H3257" s="34" t="s">
        <v>107</v>
      </c>
      <c r="I3257">
        <v>0</v>
      </c>
      <c r="J3257" s="34" t="s">
        <v>6969</v>
      </c>
      <c r="K3257" s="35">
        <v>43864</v>
      </c>
      <c r="L3257">
        <v>11078.42</v>
      </c>
      <c r="M3257">
        <v>11078.42</v>
      </c>
      <c r="N3257">
        <v>0</v>
      </c>
      <c r="O3257">
        <v>9970.58</v>
      </c>
      <c r="P3257">
        <v>0</v>
      </c>
      <c r="Q3257">
        <v>830.88</v>
      </c>
      <c r="R3257">
        <v>830.88</v>
      </c>
      <c r="S3257">
        <v>0</v>
      </c>
    </row>
    <row r="3258" spans="1:19" x14ac:dyDescent="0.25">
      <c r="A3258">
        <v>4</v>
      </c>
      <c r="B3258">
        <v>4332</v>
      </c>
      <c r="C3258" s="34" t="s">
        <v>3736</v>
      </c>
      <c r="D3258" s="34" t="s">
        <v>1132</v>
      </c>
      <c r="E3258" s="34" t="s">
        <v>93</v>
      </c>
      <c r="F3258" s="34" t="s">
        <v>8847</v>
      </c>
      <c r="G3258" s="34" t="s">
        <v>8848</v>
      </c>
      <c r="H3258" s="34" t="s">
        <v>107</v>
      </c>
      <c r="I3258">
        <v>0</v>
      </c>
      <c r="J3258" s="34" t="s">
        <v>6969</v>
      </c>
      <c r="K3258" s="35">
        <v>48092</v>
      </c>
      <c r="L3258">
        <v>77345.919999999998</v>
      </c>
      <c r="M3258">
        <v>77345.919999999998</v>
      </c>
      <c r="N3258">
        <v>0</v>
      </c>
      <c r="O3258">
        <v>69611.33</v>
      </c>
      <c r="P3258">
        <v>0</v>
      </c>
      <c r="Q3258">
        <v>5800.94</v>
      </c>
      <c r="R3258">
        <v>0</v>
      </c>
      <c r="S3258">
        <v>5800.94</v>
      </c>
    </row>
    <row r="3259" spans="1:19" x14ac:dyDescent="0.25">
      <c r="A3259">
        <v>4</v>
      </c>
      <c r="B3259">
        <v>4332</v>
      </c>
      <c r="C3259" s="34" t="s">
        <v>3736</v>
      </c>
      <c r="D3259" s="34" t="s">
        <v>2210</v>
      </c>
      <c r="E3259" s="34" t="s">
        <v>48</v>
      </c>
      <c r="F3259" s="34" t="s">
        <v>8849</v>
      </c>
      <c r="G3259" s="34" t="s">
        <v>8850</v>
      </c>
      <c r="H3259" s="34" t="s">
        <v>107</v>
      </c>
      <c r="I3259">
        <v>0</v>
      </c>
      <c r="J3259" s="34" t="s">
        <v>6969</v>
      </c>
      <c r="K3259" s="35">
        <v>48092</v>
      </c>
      <c r="L3259">
        <v>22632.83</v>
      </c>
      <c r="M3259">
        <v>22632.83</v>
      </c>
      <c r="N3259">
        <v>0</v>
      </c>
      <c r="O3259">
        <v>20369.55</v>
      </c>
      <c r="P3259">
        <v>0</v>
      </c>
      <c r="Q3259">
        <v>1697.46</v>
      </c>
      <c r="R3259">
        <v>0</v>
      </c>
      <c r="S3259">
        <v>1697.46</v>
      </c>
    </row>
    <row r="3260" spans="1:19" x14ac:dyDescent="0.25">
      <c r="A3260">
        <v>4</v>
      </c>
      <c r="B3260">
        <v>4332</v>
      </c>
      <c r="C3260" s="34" t="s">
        <v>3736</v>
      </c>
      <c r="D3260" s="34" t="s">
        <v>2906</v>
      </c>
      <c r="E3260" s="34" t="s">
        <v>395</v>
      </c>
      <c r="F3260" s="34" t="s">
        <v>6412</v>
      </c>
      <c r="G3260" s="34" t="s">
        <v>3075</v>
      </c>
      <c r="H3260" s="34" t="s">
        <v>100</v>
      </c>
      <c r="I3260">
        <v>0.5</v>
      </c>
      <c r="J3260" s="34" t="s">
        <v>6969</v>
      </c>
      <c r="K3260" s="35">
        <v>43917</v>
      </c>
      <c r="L3260">
        <v>12701.74</v>
      </c>
      <c r="M3260">
        <v>12701.74</v>
      </c>
      <c r="N3260">
        <v>0</v>
      </c>
      <c r="O3260">
        <v>11431.57</v>
      </c>
      <c r="P3260">
        <v>0</v>
      </c>
      <c r="Q3260">
        <v>952.63</v>
      </c>
      <c r="R3260">
        <v>952.63</v>
      </c>
      <c r="S3260">
        <v>0</v>
      </c>
    </row>
    <row r="3261" spans="1:19" x14ac:dyDescent="0.25">
      <c r="A3261">
        <v>4</v>
      </c>
      <c r="B3261">
        <v>4332</v>
      </c>
      <c r="C3261" s="34" t="s">
        <v>3736</v>
      </c>
      <c r="D3261" s="34" t="s">
        <v>787</v>
      </c>
      <c r="E3261" s="34" t="s">
        <v>131</v>
      </c>
      <c r="F3261" s="34" t="s">
        <v>6413</v>
      </c>
      <c r="G3261" s="34" t="s">
        <v>183</v>
      </c>
      <c r="H3261" s="34" t="s">
        <v>107</v>
      </c>
      <c r="I3261">
        <v>1</v>
      </c>
      <c r="J3261" s="34" t="s">
        <v>6969</v>
      </c>
      <c r="K3261" s="35">
        <v>43333</v>
      </c>
      <c r="L3261">
        <v>5000</v>
      </c>
      <c r="M3261">
        <v>5000</v>
      </c>
      <c r="N3261">
        <v>0</v>
      </c>
      <c r="O3261">
        <v>4500</v>
      </c>
      <c r="P3261">
        <v>0</v>
      </c>
      <c r="Q3261">
        <v>375</v>
      </c>
      <c r="R3261">
        <v>375</v>
      </c>
      <c r="S3261">
        <v>0</v>
      </c>
    </row>
    <row r="3262" spans="1:19" x14ac:dyDescent="0.25">
      <c r="A3262">
        <v>4</v>
      </c>
      <c r="B3262">
        <v>4332</v>
      </c>
      <c r="C3262" s="34" t="s">
        <v>3736</v>
      </c>
      <c r="D3262" s="34" t="s">
        <v>65</v>
      </c>
      <c r="E3262" s="34" t="s">
        <v>48</v>
      </c>
      <c r="F3262" s="34" t="s">
        <v>6414</v>
      </c>
      <c r="G3262" s="34" t="s">
        <v>3427</v>
      </c>
      <c r="H3262" s="34" t="s">
        <v>149</v>
      </c>
      <c r="I3262">
        <v>0.1</v>
      </c>
      <c r="J3262" s="34" t="s">
        <v>6969</v>
      </c>
      <c r="K3262" s="35">
        <v>48092</v>
      </c>
      <c r="L3262">
        <v>1154291</v>
      </c>
      <c r="M3262">
        <v>1154291</v>
      </c>
      <c r="N3262">
        <v>0</v>
      </c>
      <c r="O3262">
        <v>1038861.9</v>
      </c>
      <c r="P3262">
        <v>0</v>
      </c>
      <c r="Q3262">
        <v>7160.87</v>
      </c>
      <c r="R3262">
        <v>0</v>
      </c>
      <c r="S3262">
        <v>7160.87</v>
      </c>
    </row>
    <row r="3263" spans="1:19" x14ac:dyDescent="0.25">
      <c r="A3263">
        <v>4</v>
      </c>
      <c r="B3263">
        <v>4332</v>
      </c>
      <c r="C3263" s="34" t="s">
        <v>3736</v>
      </c>
      <c r="D3263" s="34" t="s">
        <v>90</v>
      </c>
      <c r="E3263" s="34" t="s">
        <v>9</v>
      </c>
      <c r="F3263" s="34" t="s">
        <v>6415</v>
      </c>
      <c r="G3263" s="34" t="s">
        <v>3049</v>
      </c>
      <c r="H3263" s="34" t="s">
        <v>86</v>
      </c>
      <c r="I3263">
        <v>1</v>
      </c>
      <c r="J3263" s="34" t="s">
        <v>6969</v>
      </c>
      <c r="K3263" s="35">
        <v>43864</v>
      </c>
      <c r="L3263">
        <v>81184.990000000005</v>
      </c>
      <c r="M3263">
        <v>81184.990000000005</v>
      </c>
      <c r="N3263">
        <v>0</v>
      </c>
      <c r="O3263">
        <v>73066.490000000005</v>
      </c>
      <c r="P3263">
        <v>0</v>
      </c>
      <c r="Q3263">
        <v>6088.87</v>
      </c>
      <c r="R3263">
        <v>6088.87</v>
      </c>
      <c r="S3263">
        <v>0</v>
      </c>
    </row>
    <row r="3264" spans="1:19" x14ac:dyDescent="0.25">
      <c r="A3264">
        <v>4</v>
      </c>
      <c r="B3264">
        <v>4332</v>
      </c>
      <c r="C3264" s="34" t="s">
        <v>3736</v>
      </c>
      <c r="D3264" s="34" t="s">
        <v>13</v>
      </c>
      <c r="E3264" s="34" t="s">
        <v>9</v>
      </c>
      <c r="F3264" s="34" t="s">
        <v>7995</v>
      </c>
      <c r="G3264" s="34" t="s">
        <v>7996</v>
      </c>
      <c r="H3264" s="34" t="s">
        <v>104</v>
      </c>
      <c r="I3264">
        <v>0</v>
      </c>
      <c r="J3264" s="34" t="s">
        <v>6969</v>
      </c>
      <c r="K3264" s="35">
        <v>48092</v>
      </c>
      <c r="L3264">
        <v>79946.41</v>
      </c>
      <c r="M3264">
        <v>79946.41</v>
      </c>
      <c r="N3264">
        <v>0</v>
      </c>
      <c r="O3264">
        <v>71951.77</v>
      </c>
      <c r="P3264">
        <v>0</v>
      </c>
      <c r="Q3264">
        <v>5995.98</v>
      </c>
      <c r="R3264">
        <v>5995.98</v>
      </c>
      <c r="S3264">
        <v>0</v>
      </c>
    </row>
    <row r="3265" spans="1:19" x14ac:dyDescent="0.25">
      <c r="A3265">
        <v>4</v>
      </c>
      <c r="B3265">
        <v>4332</v>
      </c>
      <c r="C3265" s="34" t="s">
        <v>3736</v>
      </c>
      <c r="D3265" s="34" t="s">
        <v>2710</v>
      </c>
      <c r="E3265" s="34" t="s">
        <v>9</v>
      </c>
      <c r="F3265" s="34" t="s">
        <v>6416</v>
      </c>
      <c r="G3265" s="34" t="s">
        <v>2102</v>
      </c>
      <c r="H3265" s="34" t="s">
        <v>100</v>
      </c>
      <c r="I3265">
        <v>1</v>
      </c>
      <c r="J3265" s="34" t="s">
        <v>6969</v>
      </c>
      <c r="K3265" s="35">
        <v>43587</v>
      </c>
      <c r="L3265">
        <v>5250.1</v>
      </c>
      <c r="M3265">
        <v>5250.1</v>
      </c>
      <c r="N3265">
        <v>0</v>
      </c>
      <c r="O3265">
        <v>4725.09</v>
      </c>
      <c r="P3265">
        <v>0</v>
      </c>
      <c r="Q3265">
        <v>393.76</v>
      </c>
      <c r="R3265">
        <v>393.76</v>
      </c>
      <c r="S3265">
        <v>0</v>
      </c>
    </row>
    <row r="3266" spans="1:19" x14ac:dyDescent="0.25">
      <c r="A3266">
        <v>4</v>
      </c>
      <c r="B3266">
        <v>4332</v>
      </c>
      <c r="C3266" s="34" t="s">
        <v>3736</v>
      </c>
      <c r="D3266" s="34" t="s">
        <v>90</v>
      </c>
      <c r="E3266" s="34" t="s">
        <v>9</v>
      </c>
      <c r="F3266" s="34" t="s">
        <v>6417</v>
      </c>
      <c r="G3266" s="34" t="s">
        <v>3053</v>
      </c>
      <c r="H3266" s="34" t="s">
        <v>86</v>
      </c>
      <c r="I3266">
        <v>1</v>
      </c>
      <c r="J3266" s="34" t="s">
        <v>6969</v>
      </c>
      <c r="K3266" s="35">
        <v>48092</v>
      </c>
      <c r="L3266">
        <v>173860.9</v>
      </c>
      <c r="M3266">
        <v>173860.9</v>
      </c>
      <c r="N3266">
        <v>0</v>
      </c>
      <c r="O3266">
        <v>156474.81</v>
      </c>
      <c r="P3266">
        <v>0</v>
      </c>
      <c r="Q3266">
        <v>12758.81</v>
      </c>
      <c r="R3266">
        <v>12758.81</v>
      </c>
      <c r="S3266">
        <v>0</v>
      </c>
    </row>
    <row r="3267" spans="1:19" x14ac:dyDescent="0.25">
      <c r="A3267">
        <v>4</v>
      </c>
      <c r="B3267">
        <v>4332</v>
      </c>
      <c r="C3267" s="34" t="s">
        <v>3736</v>
      </c>
      <c r="D3267" s="34" t="s">
        <v>3332</v>
      </c>
      <c r="E3267" s="34" t="s">
        <v>813</v>
      </c>
      <c r="F3267" s="34" t="s">
        <v>7997</v>
      </c>
      <c r="G3267" s="34" t="s">
        <v>7998</v>
      </c>
      <c r="H3267" s="34" t="s">
        <v>104</v>
      </c>
      <c r="I3267">
        <v>1</v>
      </c>
      <c r="J3267" s="34" t="s">
        <v>6969</v>
      </c>
      <c r="K3267" s="35">
        <v>44236</v>
      </c>
      <c r="L3267">
        <v>609233.01</v>
      </c>
      <c r="M3267">
        <v>0</v>
      </c>
      <c r="N3267">
        <v>-609233.01</v>
      </c>
      <c r="O3267">
        <v>0</v>
      </c>
      <c r="P3267">
        <v>-548309.71</v>
      </c>
      <c r="Q3267">
        <v>0</v>
      </c>
      <c r="R3267">
        <v>0</v>
      </c>
      <c r="S3267">
        <v>0</v>
      </c>
    </row>
    <row r="3268" spans="1:19" x14ac:dyDescent="0.25">
      <c r="A3268">
        <v>4</v>
      </c>
      <c r="B3268">
        <v>4332</v>
      </c>
      <c r="C3268" s="34" t="s">
        <v>3736</v>
      </c>
      <c r="D3268" s="34" t="s">
        <v>13</v>
      </c>
      <c r="E3268" s="34" t="s">
        <v>9</v>
      </c>
      <c r="F3268" s="34" t="s">
        <v>7999</v>
      </c>
      <c r="G3268" s="34" t="s">
        <v>8000</v>
      </c>
      <c r="H3268" s="34" t="s">
        <v>86</v>
      </c>
      <c r="I3268">
        <v>1</v>
      </c>
      <c r="J3268" s="34" t="s">
        <v>6969</v>
      </c>
      <c r="K3268" s="35">
        <v>43864</v>
      </c>
      <c r="L3268">
        <v>71069</v>
      </c>
      <c r="M3268">
        <v>71069</v>
      </c>
      <c r="N3268">
        <v>0</v>
      </c>
      <c r="O3268">
        <v>71069</v>
      </c>
      <c r="P3268">
        <v>0</v>
      </c>
      <c r="Q3268">
        <v>0</v>
      </c>
      <c r="R3268">
        <v>0</v>
      </c>
      <c r="S3268">
        <v>0</v>
      </c>
    </row>
    <row r="3269" spans="1:19" x14ac:dyDescent="0.25">
      <c r="A3269">
        <v>4</v>
      </c>
      <c r="B3269">
        <v>4332</v>
      </c>
      <c r="C3269" s="34" t="s">
        <v>3736</v>
      </c>
      <c r="D3269" s="34" t="s">
        <v>1508</v>
      </c>
      <c r="E3269" s="34" t="s">
        <v>131</v>
      </c>
      <c r="F3269" s="34" t="s">
        <v>6418</v>
      </c>
      <c r="G3269" s="34" t="s">
        <v>3215</v>
      </c>
      <c r="H3269" s="34" t="s">
        <v>107</v>
      </c>
      <c r="I3269">
        <v>0</v>
      </c>
      <c r="J3269" s="34" t="s">
        <v>6969</v>
      </c>
      <c r="K3269" s="35">
        <v>48092</v>
      </c>
      <c r="L3269">
        <v>268263</v>
      </c>
      <c r="M3269">
        <v>0</v>
      </c>
      <c r="N3269">
        <v>-268263</v>
      </c>
      <c r="O3269">
        <v>0</v>
      </c>
      <c r="P3269">
        <v>-241436.7</v>
      </c>
      <c r="Q3269">
        <v>0</v>
      </c>
      <c r="R3269">
        <v>0</v>
      </c>
      <c r="S3269">
        <v>0</v>
      </c>
    </row>
    <row r="3270" spans="1:19" x14ac:dyDescent="0.25">
      <c r="A3270">
        <v>4</v>
      </c>
      <c r="B3270">
        <v>4332</v>
      </c>
      <c r="C3270" s="34" t="s">
        <v>3736</v>
      </c>
      <c r="D3270" s="34" t="s">
        <v>1728</v>
      </c>
      <c r="E3270" s="34" t="s">
        <v>122</v>
      </c>
      <c r="F3270" s="34" t="s">
        <v>8001</v>
      </c>
      <c r="G3270" s="34" t="s">
        <v>7193</v>
      </c>
      <c r="H3270" s="34" t="s">
        <v>86</v>
      </c>
      <c r="I3270">
        <v>1</v>
      </c>
      <c r="J3270" s="34" t="s">
        <v>6969</v>
      </c>
      <c r="K3270" s="35">
        <v>43851</v>
      </c>
      <c r="L3270">
        <v>87715.74</v>
      </c>
      <c r="M3270">
        <v>87715.74</v>
      </c>
      <c r="N3270">
        <v>0</v>
      </c>
      <c r="O3270">
        <v>87715.74</v>
      </c>
      <c r="P3270">
        <v>0</v>
      </c>
      <c r="Q3270">
        <v>0</v>
      </c>
      <c r="R3270">
        <v>0</v>
      </c>
      <c r="S3270">
        <v>0</v>
      </c>
    </row>
    <row r="3271" spans="1:19" x14ac:dyDescent="0.25">
      <c r="A3271">
        <v>4</v>
      </c>
      <c r="B3271">
        <v>4332</v>
      </c>
      <c r="C3271" s="34" t="s">
        <v>3736</v>
      </c>
      <c r="D3271" s="34" t="s">
        <v>68</v>
      </c>
      <c r="E3271" s="34" t="s">
        <v>69</v>
      </c>
      <c r="F3271" s="34" t="s">
        <v>6419</v>
      </c>
      <c r="G3271" s="34" t="s">
        <v>3144</v>
      </c>
      <c r="H3271" s="34" t="s">
        <v>107</v>
      </c>
      <c r="I3271">
        <v>0</v>
      </c>
      <c r="J3271" s="34" t="s">
        <v>6969</v>
      </c>
      <c r="K3271" s="35">
        <v>43917</v>
      </c>
      <c r="L3271">
        <v>8352.02</v>
      </c>
      <c r="M3271">
        <v>8352.02</v>
      </c>
      <c r="N3271">
        <v>0</v>
      </c>
      <c r="O3271">
        <v>7516.82</v>
      </c>
      <c r="P3271">
        <v>0</v>
      </c>
      <c r="Q3271">
        <v>626.4</v>
      </c>
      <c r="R3271">
        <v>626.4</v>
      </c>
      <c r="S3271">
        <v>0</v>
      </c>
    </row>
    <row r="3272" spans="1:19" x14ac:dyDescent="0.25">
      <c r="A3272">
        <v>4</v>
      </c>
      <c r="B3272">
        <v>4332</v>
      </c>
      <c r="C3272" s="34" t="s">
        <v>3736</v>
      </c>
      <c r="D3272" s="34" t="s">
        <v>595</v>
      </c>
      <c r="E3272" s="34" t="s">
        <v>9</v>
      </c>
      <c r="F3272" s="34" t="s">
        <v>8002</v>
      </c>
      <c r="G3272" s="34" t="s">
        <v>8003</v>
      </c>
      <c r="H3272" s="34" t="s">
        <v>86</v>
      </c>
      <c r="I3272">
        <v>1</v>
      </c>
      <c r="J3272" s="34" t="s">
        <v>6969</v>
      </c>
      <c r="K3272" s="35">
        <v>43334</v>
      </c>
      <c r="L3272">
        <v>25357.279999999999</v>
      </c>
      <c r="M3272">
        <v>25357.279999999999</v>
      </c>
      <c r="N3272">
        <v>0</v>
      </c>
      <c r="O3272">
        <v>25357.279999999999</v>
      </c>
      <c r="P3272">
        <v>0</v>
      </c>
      <c r="Q3272">
        <v>0</v>
      </c>
      <c r="R3272">
        <v>0</v>
      </c>
      <c r="S3272">
        <v>0</v>
      </c>
    </row>
    <row r="3273" spans="1:19" x14ac:dyDescent="0.25">
      <c r="A3273">
        <v>4</v>
      </c>
      <c r="B3273">
        <v>4332</v>
      </c>
      <c r="C3273" s="34" t="s">
        <v>3736</v>
      </c>
      <c r="D3273" s="34" t="s">
        <v>2210</v>
      </c>
      <c r="E3273" s="34" t="s">
        <v>48</v>
      </c>
      <c r="F3273" s="34" t="s">
        <v>6420</v>
      </c>
      <c r="G3273" s="34" t="s">
        <v>3082</v>
      </c>
      <c r="H3273" s="34" t="s">
        <v>107</v>
      </c>
      <c r="I3273">
        <v>0</v>
      </c>
      <c r="J3273" s="34" t="s">
        <v>6969</v>
      </c>
      <c r="K3273" s="35">
        <v>43864</v>
      </c>
      <c r="L3273">
        <v>9760.77</v>
      </c>
      <c r="M3273">
        <v>9760.77</v>
      </c>
      <c r="N3273">
        <v>0</v>
      </c>
      <c r="O3273">
        <v>8784.69</v>
      </c>
      <c r="P3273">
        <v>0</v>
      </c>
      <c r="Q3273">
        <v>732.06</v>
      </c>
      <c r="R3273">
        <v>732.06</v>
      </c>
      <c r="S3273">
        <v>0</v>
      </c>
    </row>
    <row r="3274" spans="1:19" x14ac:dyDescent="0.25">
      <c r="A3274">
        <v>4</v>
      </c>
      <c r="B3274">
        <v>4332</v>
      </c>
      <c r="C3274" s="34" t="s">
        <v>3736</v>
      </c>
      <c r="D3274" s="34" t="s">
        <v>90</v>
      </c>
      <c r="E3274" s="34" t="s">
        <v>9</v>
      </c>
      <c r="F3274" s="34" t="s">
        <v>6421</v>
      </c>
      <c r="G3274" s="34" t="s">
        <v>3063</v>
      </c>
      <c r="H3274" s="34" t="s">
        <v>86</v>
      </c>
      <c r="I3274">
        <v>1</v>
      </c>
      <c r="J3274" s="34" t="s">
        <v>6969</v>
      </c>
      <c r="K3274" s="35">
        <v>48092</v>
      </c>
      <c r="L3274">
        <v>419467.71</v>
      </c>
      <c r="M3274">
        <v>419467.71</v>
      </c>
      <c r="N3274">
        <v>0</v>
      </c>
      <c r="O3274">
        <v>377520.94</v>
      </c>
      <c r="P3274">
        <v>0</v>
      </c>
      <c r="Q3274">
        <v>31122.18</v>
      </c>
      <c r="R3274">
        <v>31122.18</v>
      </c>
      <c r="S3274">
        <v>0</v>
      </c>
    </row>
    <row r="3275" spans="1:19" x14ac:dyDescent="0.25">
      <c r="A3275">
        <v>4</v>
      </c>
      <c r="B3275">
        <v>4332</v>
      </c>
      <c r="C3275" s="34" t="s">
        <v>3736</v>
      </c>
      <c r="D3275" s="34" t="s">
        <v>13</v>
      </c>
      <c r="E3275" s="34" t="s">
        <v>9</v>
      </c>
      <c r="F3275" s="34" t="s">
        <v>6422</v>
      </c>
      <c r="G3275" s="34" t="s">
        <v>3306</v>
      </c>
      <c r="H3275" s="34" t="s">
        <v>107</v>
      </c>
      <c r="I3275">
        <v>1</v>
      </c>
      <c r="J3275" s="34" t="s">
        <v>6969</v>
      </c>
      <c r="K3275" s="35">
        <v>48092</v>
      </c>
      <c r="L3275">
        <v>951700</v>
      </c>
      <c r="M3275">
        <v>951700</v>
      </c>
      <c r="N3275">
        <v>0</v>
      </c>
      <c r="O3275">
        <v>856530</v>
      </c>
      <c r="P3275">
        <v>0</v>
      </c>
      <c r="Q3275">
        <v>71377.5</v>
      </c>
      <c r="R3275">
        <v>71377.5</v>
      </c>
      <c r="S3275">
        <v>0</v>
      </c>
    </row>
    <row r="3276" spans="1:19" x14ac:dyDescent="0.25">
      <c r="A3276">
        <v>4</v>
      </c>
      <c r="B3276">
        <v>4332</v>
      </c>
      <c r="C3276" s="34" t="s">
        <v>3736</v>
      </c>
      <c r="D3276" s="34" t="s">
        <v>371</v>
      </c>
      <c r="E3276" s="34" t="s">
        <v>21</v>
      </c>
      <c r="F3276" s="34" t="s">
        <v>8004</v>
      </c>
      <c r="G3276" s="34" t="s">
        <v>8005</v>
      </c>
      <c r="H3276" s="34" t="s">
        <v>86</v>
      </c>
      <c r="I3276">
        <v>1</v>
      </c>
      <c r="J3276" s="34" t="s">
        <v>6969</v>
      </c>
      <c r="K3276" s="35">
        <v>44054</v>
      </c>
      <c r="L3276">
        <v>381977.46</v>
      </c>
      <c r="M3276">
        <v>379258.46</v>
      </c>
      <c r="N3276">
        <v>-2719</v>
      </c>
      <c r="O3276">
        <v>379258.46</v>
      </c>
      <c r="P3276">
        <v>-2719</v>
      </c>
      <c r="Q3276">
        <v>0</v>
      </c>
      <c r="R3276">
        <v>0</v>
      </c>
      <c r="S3276">
        <v>0</v>
      </c>
    </row>
    <row r="3277" spans="1:19" x14ac:dyDescent="0.25">
      <c r="A3277">
        <v>4</v>
      </c>
      <c r="B3277">
        <v>4332</v>
      </c>
      <c r="C3277" s="34" t="s">
        <v>3736</v>
      </c>
      <c r="D3277" s="34" t="s">
        <v>102</v>
      </c>
      <c r="E3277" s="34" t="s">
        <v>102</v>
      </c>
      <c r="F3277" s="34" t="s">
        <v>6423</v>
      </c>
      <c r="G3277" s="34" t="s">
        <v>3050</v>
      </c>
      <c r="H3277" s="34" t="s">
        <v>86</v>
      </c>
      <c r="I3277">
        <v>1</v>
      </c>
      <c r="J3277" s="34" t="s">
        <v>6969</v>
      </c>
      <c r="K3277" s="35">
        <v>48092</v>
      </c>
      <c r="L3277">
        <v>227684.64</v>
      </c>
      <c r="M3277">
        <v>229426.88</v>
      </c>
      <c r="N3277">
        <v>1742.24</v>
      </c>
      <c r="O3277">
        <v>229252.66</v>
      </c>
      <c r="P3277">
        <v>24336.48</v>
      </c>
      <c r="Q3277">
        <v>17011.38</v>
      </c>
      <c r="R3277">
        <v>17011.38</v>
      </c>
      <c r="S3277">
        <v>0</v>
      </c>
    </row>
    <row r="3278" spans="1:19" x14ac:dyDescent="0.25">
      <c r="A3278">
        <v>4</v>
      </c>
      <c r="B3278">
        <v>4332</v>
      </c>
      <c r="C3278" s="34" t="s">
        <v>3736</v>
      </c>
      <c r="D3278" s="34" t="s">
        <v>3332</v>
      </c>
      <c r="E3278" s="34" t="s">
        <v>813</v>
      </c>
      <c r="F3278" s="34" t="s">
        <v>8006</v>
      </c>
      <c r="G3278" s="34" t="s">
        <v>8007</v>
      </c>
      <c r="H3278" s="34" t="s">
        <v>86</v>
      </c>
      <c r="I3278">
        <v>1</v>
      </c>
      <c r="J3278" s="34" t="s">
        <v>6969</v>
      </c>
      <c r="K3278" s="35">
        <v>44060</v>
      </c>
      <c r="L3278">
        <v>23223.3</v>
      </c>
      <c r="M3278">
        <v>23223.3</v>
      </c>
      <c r="N3278">
        <v>0</v>
      </c>
      <c r="O3278">
        <v>23223.3</v>
      </c>
      <c r="P3278">
        <v>0</v>
      </c>
      <c r="Q3278">
        <v>0</v>
      </c>
      <c r="R3278">
        <v>0</v>
      </c>
      <c r="S3278">
        <v>0</v>
      </c>
    </row>
    <row r="3279" spans="1:19" x14ac:dyDescent="0.25">
      <c r="A3279">
        <v>4</v>
      </c>
      <c r="B3279">
        <v>4332</v>
      </c>
      <c r="C3279" s="34" t="s">
        <v>3736</v>
      </c>
      <c r="D3279" s="34" t="s">
        <v>90</v>
      </c>
      <c r="E3279" s="34" t="s">
        <v>9</v>
      </c>
      <c r="F3279" s="34" t="s">
        <v>6424</v>
      </c>
      <c r="G3279" s="34" t="s">
        <v>3059</v>
      </c>
      <c r="H3279" s="34" t="s">
        <v>86</v>
      </c>
      <c r="I3279">
        <v>1</v>
      </c>
      <c r="J3279" s="34" t="s">
        <v>6969</v>
      </c>
      <c r="K3279" s="35">
        <v>48092</v>
      </c>
      <c r="L3279">
        <v>247897.48</v>
      </c>
      <c r="M3279">
        <v>251338.4</v>
      </c>
      <c r="N3279">
        <v>3440.92</v>
      </c>
      <c r="O3279">
        <v>226548.65</v>
      </c>
      <c r="P3279">
        <v>3440.92</v>
      </c>
      <c r="Q3279">
        <v>18592.310000000001</v>
      </c>
      <c r="R3279">
        <v>18592.310000000001</v>
      </c>
      <c r="S3279">
        <v>0</v>
      </c>
    </row>
    <row r="3280" spans="1:19" x14ac:dyDescent="0.25">
      <c r="A3280">
        <v>4</v>
      </c>
      <c r="B3280">
        <v>4332</v>
      </c>
      <c r="C3280" s="34" t="s">
        <v>3736</v>
      </c>
      <c r="D3280" s="34" t="s">
        <v>90</v>
      </c>
      <c r="E3280" s="34" t="s">
        <v>9</v>
      </c>
      <c r="F3280" s="34" t="s">
        <v>6425</v>
      </c>
      <c r="G3280" s="34" t="s">
        <v>3154</v>
      </c>
      <c r="H3280" s="34" t="s">
        <v>86</v>
      </c>
      <c r="I3280">
        <v>1</v>
      </c>
      <c r="J3280" s="34" t="s">
        <v>6969</v>
      </c>
      <c r="K3280" s="35">
        <v>48092</v>
      </c>
      <c r="L3280">
        <v>1199228.03</v>
      </c>
      <c r="M3280">
        <v>1199228.03</v>
      </c>
      <c r="N3280">
        <v>0</v>
      </c>
      <c r="O3280">
        <v>1079305.23</v>
      </c>
      <c r="P3280">
        <v>0</v>
      </c>
      <c r="Q3280">
        <v>89942.1</v>
      </c>
      <c r="R3280">
        <v>89942.1</v>
      </c>
      <c r="S3280">
        <v>0</v>
      </c>
    </row>
    <row r="3281" spans="1:19" x14ac:dyDescent="0.25">
      <c r="A3281">
        <v>4</v>
      </c>
      <c r="B3281">
        <v>4332</v>
      </c>
      <c r="C3281" s="34" t="s">
        <v>3736</v>
      </c>
      <c r="D3281" s="34" t="s">
        <v>1045</v>
      </c>
      <c r="E3281" s="34" t="s">
        <v>21</v>
      </c>
      <c r="F3281" s="34" t="s">
        <v>6426</v>
      </c>
      <c r="G3281" s="34" t="s">
        <v>3373</v>
      </c>
      <c r="H3281" s="34" t="s">
        <v>100</v>
      </c>
      <c r="I3281">
        <v>1</v>
      </c>
      <c r="J3281" s="34" t="s">
        <v>6969</v>
      </c>
      <c r="K3281" s="35">
        <v>43781</v>
      </c>
      <c r="L3281">
        <v>18672.310000000001</v>
      </c>
      <c r="M3281">
        <v>18672.310000000001</v>
      </c>
      <c r="N3281">
        <v>0</v>
      </c>
      <c r="O3281">
        <v>16805.080000000002</v>
      </c>
      <c r="P3281">
        <v>0</v>
      </c>
      <c r="Q3281">
        <v>1400.42</v>
      </c>
      <c r="R3281">
        <v>1400.42</v>
      </c>
      <c r="S3281">
        <v>0</v>
      </c>
    </row>
    <row r="3282" spans="1:19" x14ac:dyDescent="0.25">
      <c r="A3282">
        <v>4</v>
      </c>
      <c r="B3282">
        <v>4332</v>
      </c>
      <c r="C3282" s="34" t="s">
        <v>3736</v>
      </c>
      <c r="D3282" s="34" t="s">
        <v>90</v>
      </c>
      <c r="E3282" s="34" t="s">
        <v>9</v>
      </c>
      <c r="F3282" s="34" t="s">
        <v>6427</v>
      </c>
      <c r="G3282" s="34" t="s">
        <v>3159</v>
      </c>
      <c r="H3282" s="34" t="s">
        <v>107</v>
      </c>
      <c r="I3282">
        <v>0.2</v>
      </c>
      <c r="J3282" s="34" t="s">
        <v>6969</v>
      </c>
      <c r="K3282" s="35">
        <v>43864</v>
      </c>
      <c r="L3282">
        <v>4746.8999999999996</v>
      </c>
      <c r="M3282">
        <v>4746.8999999999996</v>
      </c>
      <c r="N3282">
        <v>0</v>
      </c>
      <c r="O3282">
        <v>4272.21</v>
      </c>
      <c r="P3282">
        <v>0</v>
      </c>
      <c r="Q3282">
        <v>356.02</v>
      </c>
      <c r="R3282">
        <v>356.02</v>
      </c>
      <c r="S3282">
        <v>0</v>
      </c>
    </row>
    <row r="3283" spans="1:19" x14ac:dyDescent="0.25">
      <c r="A3283">
        <v>4</v>
      </c>
      <c r="B3283">
        <v>4332</v>
      </c>
      <c r="C3283" s="34" t="s">
        <v>3736</v>
      </c>
      <c r="D3283" s="34" t="s">
        <v>970</v>
      </c>
      <c r="E3283" s="34" t="s">
        <v>439</v>
      </c>
      <c r="F3283" s="34" t="s">
        <v>8008</v>
      </c>
      <c r="G3283" s="34" t="s">
        <v>8009</v>
      </c>
      <c r="H3283" s="34" t="s">
        <v>86</v>
      </c>
      <c r="I3283">
        <v>1</v>
      </c>
      <c r="J3283" s="34" t="s">
        <v>6969</v>
      </c>
      <c r="K3283" s="35">
        <v>43781</v>
      </c>
      <c r="L3283">
        <v>34392.65</v>
      </c>
      <c r="M3283">
        <v>34392.65</v>
      </c>
      <c r="N3283">
        <v>0</v>
      </c>
      <c r="O3283">
        <v>34392.65</v>
      </c>
      <c r="P3283">
        <v>0</v>
      </c>
      <c r="Q3283">
        <v>0</v>
      </c>
      <c r="R3283">
        <v>0</v>
      </c>
      <c r="S3283">
        <v>0</v>
      </c>
    </row>
    <row r="3284" spans="1:19" x14ac:dyDescent="0.25">
      <c r="A3284">
        <v>4</v>
      </c>
      <c r="B3284">
        <v>4332</v>
      </c>
      <c r="C3284" s="34" t="s">
        <v>3736</v>
      </c>
      <c r="D3284" s="34" t="s">
        <v>567</v>
      </c>
      <c r="E3284" s="34" t="s">
        <v>421</v>
      </c>
      <c r="F3284" s="34" t="s">
        <v>6428</v>
      </c>
      <c r="G3284" s="34" t="s">
        <v>3226</v>
      </c>
      <c r="H3284" s="34" t="s">
        <v>107</v>
      </c>
      <c r="I3284">
        <v>1</v>
      </c>
      <c r="J3284" s="34" t="s">
        <v>6969</v>
      </c>
      <c r="K3284" s="35">
        <v>43781</v>
      </c>
      <c r="L3284">
        <v>56520.75</v>
      </c>
      <c r="M3284">
        <v>56520.75</v>
      </c>
      <c r="N3284">
        <v>0</v>
      </c>
      <c r="O3284">
        <v>50868.68</v>
      </c>
      <c r="P3284">
        <v>0</v>
      </c>
      <c r="Q3284">
        <v>4239.0600000000004</v>
      </c>
      <c r="R3284">
        <v>4239.0600000000004</v>
      </c>
      <c r="S3284">
        <v>0</v>
      </c>
    </row>
    <row r="3285" spans="1:19" x14ac:dyDescent="0.25">
      <c r="A3285">
        <v>4</v>
      </c>
      <c r="B3285">
        <v>4332</v>
      </c>
      <c r="C3285" s="34" t="s">
        <v>3736</v>
      </c>
      <c r="D3285" s="34" t="s">
        <v>68</v>
      </c>
      <c r="E3285" s="34" t="s">
        <v>69</v>
      </c>
      <c r="F3285" s="34" t="s">
        <v>8010</v>
      </c>
      <c r="G3285" s="34" t="s">
        <v>8011</v>
      </c>
      <c r="H3285" s="34" t="s">
        <v>86</v>
      </c>
      <c r="I3285">
        <v>1</v>
      </c>
      <c r="J3285" s="34" t="s">
        <v>6969</v>
      </c>
      <c r="K3285" s="35">
        <v>43958</v>
      </c>
      <c r="L3285">
        <v>1141432.8799999999</v>
      </c>
      <c r="M3285">
        <v>1141432.8799999999</v>
      </c>
      <c r="N3285">
        <v>0</v>
      </c>
      <c r="O3285">
        <v>1141432.8799999999</v>
      </c>
      <c r="P3285">
        <v>0</v>
      </c>
      <c r="Q3285">
        <v>0</v>
      </c>
      <c r="R3285">
        <v>0</v>
      </c>
      <c r="S3285">
        <v>0</v>
      </c>
    </row>
    <row r="3286" spans="1:19" x14ac:dyDescent="0.25">
      <c r="A3286">
        <v>4</v>
      </c>
      <c r="B3286">
        <v>4332</v>
      </c>
      <c r="C3286" s="34" t="s">
        <v>3736</v>
      </c>
      <c r="D3286" s="34" t="s">
        <v>1320</v>
      </c>
      <c r="E3286" s="34" t="s">
        <v>69</v>
      </c>
      <c r="F3286" s="34" t="s">
        <v>6429</v>
      </c>
      <c r="G3286" s="34" t="s">
        <v>3093</v>
      </c>
      <c r="H3286" s="34" t="s">
        <v>107</v>
      </c>
      <c r="I3286">
        <v>0</v>
      </c>
      <c r="J3286" s="34" t="s">
        <v>6969</v>
      </c>
      <c r="K3286" s="35">
        <v>48092</v>
      </c>
      <c r="L3286">
        <v>168598</v>
      </c>
      <c r="M3286">
        <v>168598</v>
      </c>
      <c r="N3286">
        <v>0</v>
      </c>
      <c r="O3286">
        <v>151738.20000000001</v>
      </c>
      <c r="P3286">
        <v>0</v>
      </c>
      <c r="Q3286">
        <v>0</v>
      </c>
      <c r="R3286">
        <v>0</v>
      </c>
      <c r="S3286">
        <v>0</v>
      </c>
    </row>
    <row r="3287" spans="1:19" x14ac:dyDescent="0.25">
      <c r="A3287">
        <v>4</v>
      </c>
      <c r="B3287">
        <v>4332</v>
      </c>
      <c r="C3287" s="34" t="s">
        <v>3736</v>
      </c>
      <c r="D3287" s="34" t="s">
        <v>13</v>
      </c>
      <c r="E3287" s="34" t="s">
        <v>9</v>
      </c>
      <c r="F3287" s="34" t="s">
        <v>6430</v>
      </c>
      <c r="G3287" s="34" t="s">
        <v>3068</v>
      </c>
      <c r="H3287" s="34" t="s">
        <v>104</v>
      </c>
      <c r="I3287">
        <v>0</v>
      </c>
      <c r="J3287" s="34" t="s">
        <v>6969</v>
      </c>
      <c r="K3287" s="35">
        <v>43864</v>
      </c>
      <c r="L3287">
        <v>15195</v>
      </c>
      <c r="M3287">
        <v>15195</v>
      </c>
      <c r="N3287">
        <v>0</v>
      </c>
      <c r="O3287">
        <v>13675.5</v>
      </c>
      <c r="P3287">
        <v>0</v>
      </c>
      <c r="Q3287">
        <v>1139.6300000000001</v>
      </c>
      <c r="R3287">
        <v>1139.6300000000001</v>
      </c>
      <c r="S3287">
        <v>0</v>
      </c>
    </row>
    <row r="3288" spans="1:19" x14ac:dyDescent="0.25">
      <c r="A3288">
        <v>4</v>
      </c>
      <c r="B3288">
        <v>4332</v>
      </c>
      <c r="C3288" s="34" t="s">
        <v>3736</v>
      </c>
      <c r="D3288" s="34" t="s">
        <v>36</v>
      </c>
      <c r="E3288" s="34" t="s">
        <v>37</v>
      </c>
      <c r="F3288" s="34" t="s">
        <v>6431</v>
      </c>
      <c r="G3288" s="34" t="s">
        <v>1161</v>
      </c>
      <c r="H3288" s="34" t="s">
        <v>100</v>
      </c>
      <c r="I3288">
        <v>1</v>
      </c>
      <c r="J3288" s="34" t="s">
        <v>6969</v>
      </c>
      <c r="K3288" s="35">
        <v>48092</v>
      </c>
      <c r="L3288">
        <v>1102629</v>
      </c>
      <c r="M3288">
        <v>1102629</v>
      </c>
      <c r="N3288">
        <v>0</v>
      </c>
      <c r="O3288">
        <v>992366.1</v>
      </c>
      <c r="P3288">
        <v>0</v>
      </c>
      <c r="Q3288">
        <v>79654.12</v>
      </c>
      <c r="R3288">
        <v>79654.12</v>
      </c>
      <c r="S3288">
        <v>0</v>
      </c>
    </row>
    <row r="3289" spans="1:19" x14ac:dyDescent="0.25">
      <c r="A3289">
        <v>4</v>
      </c>
      <c r="B3289">
        <v>4332</v>
      </c>
      <c r="C3289" s="34" t="s">
        <v>3736</v>
      </c>
      <c r="D3289" s="34" t="s">
        <v>52</v>
      </c>
      <c r="E3289" s="34" t="s">
        <v>21</v>
      </c>
      <c r="F3289" s="34" t="s">
        <v>6432</v>
      </c>
      <c r="G3289" s="34" t="s">
        <v>3414</v>
      </c>
      <c r="H3289" s="34" t="s">
        <v>104</v>
      </c>
      <c r="I3289">
        <v>0</v>
      </c>
      <c r="J3289" s="34" t="s">
        <v>6969</v>
      </c>
      <c r="K3289" s="35">
        <v>43864</v>
      </c>
      <c r="L3289">
        <v>88046.37</v>
      </c>
      <c r="M3289">
        <v>88046.37</v>
      </c>
      <c r="N3289">
        <v>0</v>
      </c>
      <c r="O3289">
        <v>79241.73</v>
      </c>
      <c r="P3289">
        <v>0</v>
      </c>
      <c r="Q3289">
        <v>6603.48</v>
      </c>
      <c r="R3289">
        <v>6603.48</v>
      </c>
      <c r="S3289">
        <v>0</v>
      </c>
    </row>
    <row r="3290" spans="1:19" x14ac:dyDescent="0.25">
      <c r="A3290">
        <v>4</v>
      </c>
      <c r="B3290">
        <v>4332</v>
      </c>
      <c r="C3290" s="34" t="s">
        <v>3736</v>
      </c>
      <c r="D3290" s="34" t="s">
        <v>90</v>
      </c>
      <c r="E3290" s="34" t="s">
        <v>9</v>
      </c>
      <c r="F3290" s="34" t="s">
        <v>6433</v>
      </c>
      <c r="G3290" s="34" t="s">
        <v>3040</v>
      </c>
      <c r="H3290" s="34" t="s">
        <v>86</v>
      </c>
      <c r="I3290">
        <v>1</v>
      </c>
      <c r="J3290" s="34" t="s">
        <v>6969</v>
      </c>
      <c r="K3290" s="35">
        <v>48092</v>
      </c>
      <c r="L3290">
        <v>259018.74</v>
      </c>
      <c r="M3290">
        <v>259018.74</v>
      </c>
      <c r="N3290">
        <v>0</v>
      </c>
      <c r="O3290">
        <v>233116.87</v>
      </c>
      <c r="P3290">
        <v>0</v>
      </c>
      <c r="Q3290">
        <v>19426.41</v>
      </c>
      <c r="R3290">
        <v>19426.41</v>
      </c>
      <c r="S3290">
        <v>0</v>
      </c>
    </row>
    <row r="3291" spans="1:19" x14ac:dyDescent="0.25">
      <c r="A3291">
        <v>4</v>
      </c>
      <c r="B3291">
        <v>4332</v>
      </c>
      <c r="C3291" s="34" t="s">
        <v>3736</v>
      </c>
      <c r="D3291" s="34" t="s">
        <v>90</v>
      </c>
      <c r="E3291" s="34" t="s">
        <v>9</v>
      </c>
      <c r="F3291" s="34" t="s">
        <v>6434</v>
      </c>
      <c r="G3291" s="34" t="s">
        <v>3155</v>
      </c>
      <c r="H3291" s="34" t="s">
        <v>107</v>
      </c>
      <c r="I3291">
        <v>1</v>
      </c>
      <c r="J3291" s="34" t="s">
        <v>6969</v>
      </c>
      <c r="K3291" s="35">
        <v>43864</v>
      </c>
      <c r="L3291">
        <v>4404.37</v>
      </c>
      <c r="M3291">
        <v>4404.37</v>
      </c>
      <c r="N3291">
        <v>0</v>
      </c>
      <c r="O3291">
        <v>3963.93</v>
      </c>
      <c r="P3291">
        <v>0</v>
      </c>
      <c r="Q3291">
        <v>330.33</v>
      </c>
      <c r="R3291">
        <v>330.33</v>
      </c>
      <c r="S3291">
        <v>0</v>
      </c>
    </row>
    <row r="3292" spans="1:19" x14ac:dyDescent="0.25">
      <c r="A3292">
        <v>4</v>
      </c>
      <c r="B3292">
        <v>4332</v>
      </c>
      <c r="C3292" s="34" t="s">
        <v>3736</v>
      </c>
      <c r="D3292" s="34" t="s">
        <v>1670</v>
      </c>
      <c r="E3292" s="34" t="s">
        <v>60</v>
      </c>
      <c r="F3292" s="34" t="s">
        <v>8012</v>
      </c>
      <c r="G3292" s="34" t="s">
        <v>2927</v>
      </c>
      <c r="H3292" s="34" t="s">
        <v>86</v>
      </c>
      <c r="I3292">
        <v>1</v>
      </c>
      <c r="J3292" s="34" t="s">
        <v>6969</v>
      </c>
      <c r="K3292" s="35">
        <v>43851</v>
      </c>
      <c r="L3292">
        <v>37385.629999999997</v>
      </c>
      <c r="M3292">
        <v>37385.629999999997</v>
      </c>
      <c r="N3292">
        <v>0</v>
      </c>
      <c r="O3292">
        <v>37385.629999999997</v>
      </c>
      <c r="P3292">
        <v>0</v>
      </c>
      <c r="Q3292">
        <v>0</v>
      </c>
      <c r="R3292">
        <v>0</v>
      </c>
      <c r="S3292">
        <v>0</v>
      </c>
    </row>
    <row r="3293" spans="1:19" x14ac:dyDescent="0.25">
      <c r="A3293">
        <v>4</v>
      </c>
      <c r="B3293">
        <v>4332</v>
      </c>
      <c r="C3293" s="34" t="s">
        <v>3736</v>
      </c>
      <c r="D3293" s="34" t="s">
        <v>13</v>
      </c>
      <c r="E3293" s="34" t="s">
        <v>9</v>
      </c>
      <c r="F3293" s="34" t="s">
        <v>6435</v>
      </c>
      <c r="G3293" s="34" t="s">
        <v>3222</v>
      </c>
      <c r="H3293" s="34" t="s">
        <v>107</v>
      </c>
      <c r="I3293">
        <v>0</v>
      </c>
      <c r="J3293" s="34" t="s">
        <v>6969</v>
      </c>
      <c r="K3293" s="35">
        <v>43864</v>
      </c>
      <c r="L3293">
        <v>122257.74</v>
      </c>
      <c r="M3293">
        <v>122257.74</v>
      </c>
      <c r="N3293">
        <v>0</v>
      </c>
      <c r="O3293">
        <v>110031.97</v>
      </c>
      <c r="P3293">
        <v>0</v>
      </c>
      <c r="Q3293">
        <v>9169.33</v>
      </c>
      <c r="R3293">
        <v>9169.33</v>
      </c>
      <c r="S3293">
        <v>0</v>
      </c>
    </row>
    <row r="3294" spans="1:19" x14ac:dyDescent="0.25">
      <c r="A3294">
        <v>4</v>
      </c>
      <c r="B3294">
        <v>4332</v>
      </c>
      <c r="C3294" s="34" t="s">
        <v>3736</v>
      </c>
      <c r="D3294" s="34" t="s">
        <v>13</v>
      </c>
      <c r="E3294" s="34" t="s">
        <v>9</v>
      </c>
      <c r="F3294" s="34" t="s">
        <v>8013</v>
      </c>
      <c r="G3294" s="34" t="s">
        <v>8014</v>
      </c>
      <c r="H3294" s="34" t="s">
        <v>107</v>
      </c>
      <c r="I3294">
        <v>0</v>
      </c>
      <c r="J3294" s="34" t="s">
        <v>6969</v>
      </c>
      <c r="K3294" s="35">
        <v>48092</v>
      </c>
      <c r="L3294">
        <v>76616.679999999993</v>
      </c>
      <c r="M3294">
        <v>76616.679999999993</v>
      </c>
      <c r="N3294">
        <v>0</v>
      </c>
      <c r="O3294">
        <v>68955.009999999995</v>
      </c>
      <c r="P3294">
        <v>0</v>
      </c>
      <c r="Q3294">
        <v>5746.25</v>
      </c>
      <c r="R3294">
        <v>5746.25</v>
      </c>
      <c r="S3294">
        <v>0</v>
      </c>
    </row>
    <row r="3295" spans="1:19" x14ac:dyDescent="0.25">
      <c r="A3295">
        <v>4</v>
      </c>
      <c r="B3295">
        <v>4332</v>
      </c>
      <c r="C3295" s="34" t="s">
        <v>3736</v>
      </c>
      <c r="D3295" s="34" t="s">
        <v>567</v>
      </c>
      <c r="E3295" s="34" t="s">
        <v>421</v>
      </c>
      <c r="F3295" s="34" t="s">
        <v>6436</v>
      </c>
      <c r="G3295" s="34" t="s">
        <v>3062</v>
      </c>
      <c r="H3295" s="34" t="s">
        <v>107</v>
      </c>
      <c r="I3295">
        <v>1</v>
      </c>
      <c r="J3295" s="34" t="s">
        <v>6969</v>
      </c>
      <c r="K3295" s="35">
        <v>43781</v>
      </c>
      <c r="L3295">
        <v>69654.14</v>
      </c>
      <c r="M3295">
        <v>69654.14</v>
      </c>
      <c r="N3295">
        <v>0</v>
      </c>
      <c r="O3295">
        <v>62688.73</v>
      </c>
      <c r="P3295">
        <v>0</v>
      </c>
      <c r="Q3295">
        <v>5224.0600000000004</v>
      </c>
      <c r="R3295">
        <v>5224.0600000000004</v>
      </c>
      <c r="S3295">
        <v>0</v>
      </c>
    </row>
    <row r="3296" spans="1:19" x14ac:dyDescent="0.25">
      <c r="A3296">
        <v>4</v>
      </c>
      <c r="B3296">
        <v>4332</v>
      </c>
      <c r="C3296" s="34" t="s">
        <v>3736</v>
      </c>
      <c r="D3296" s="34" t="s">
        <v>255</v>
      </c>
      <c r="E3296" s="34" t="s">
        <v>255</v>
      </c>
      <c r="F3296" s="34" t="s">
        <v>6437</v>
      </c>
      <c r="G3296" s="34" t="s">
        <v>827</v>
      </c>
      <c r="H3296" s="34" t="s">
        <v>104</v>
      </c>
      <c r="I3296">
        <v>0</v>
      </c>
      <c r="J3296" s="34" t="s">
        <v>6969</v>
      </c>
      <c r="K3296" s="35">
        <v>43334</v>
      </c>
      <c r="L3296">
        <v>21509.73</v>
      </c>
      <c r="M3296">
        <v>21509.73</v>
      </c>
      <c r="N3296">
        <v>0</v>
      </c>
      <c r="O3296">
        <v>19358.759999999998</v>
      </c>
      <c r="P3296">
        <v>0</v>
      </c>
      <c r="Q3296">
        <v>1613.23</v>
      </c>
      <c r="R3296">
        <v>1613.23</v>
      </c>
      <c r="S3296">
        <v>0</v>
      </c>
    </row>
    <row r="3297" spans="1:19" x14ac:dyDescent="0.25">
      <c r="A3297">
        <v>4</v>
      </c>
      <c r="B3297">
        <v>4332</v>
      </c>
      <c r="C3297" s="34" t="s">
        <v>3736</v>
      </c>
      <c r="D3297" s="34" t="s">
        <v>78</v>
      </c>
      <c r="E3297" s="34" t="s">
        <v>76</v>
      </c>
      <c r="F3297" s="34" t="s">
        <v>6438</v>
      </c>
      <c r="G3297" s="34" t="s">
        <v>79</v>
      </c>
      <c r="H3297" s="34" t="s">
        <v>23</v>
      </c>
      <c r="I3297">
        <v>0.6</v>
      </c>
      <c r="J3297" s="34" t="s">
        <v>6970</v>
      </c>
      <c r="K3297" s="35">
        <v>48092</v>
      </c>
      <c r="L3297">
        <v>231000</v>
      </c>
      <c r="M3297">
        <v>231000</v>
      </c>
      <c r="N3297">
        <v>0</v>
      </c>
      <c r="O3297">
        <v>173250</v>
      </c>
      <c r="P3297">
        <v>0</v>
      </c>
      <c r="Q3297">
        <v>3375</v>
      </c>
      <c r="R3297">
        <v>1125</v>
      </c>
      <c r="S3297">
        <v>2250</v>
      </c>
    </row>
    <row r="3298" spans="1:19" x14ac:dyDescent="0.25">
      <c r="A3298">
        <v>4</v>
      </c>
      <c r="B3298">
        <v>4332</v>
      </c>
      <c r="C3298" s="34" t="s">
        <v>3736</v>
      </c>
      <c r="D3298" s="34" t="s">
        <v>1382</v>
      </c>
      <c r="E3298" s="34" t="s">
        <v>263</v>
      </c>
      <c r="F3298" s="34" t="s">
        <v>8015</v>
      </c>
      <c r="G3298" s="34" t="s">
        <v>8016</v>
      </c>
      <c r="H3298" s="34" t="s">
        <v>86</v>
      </c>
      <c r="I3298">
        <v>1</v>
      </c>
      <c r="J3298" s="34" t="s">
        <v>6969</v>
      </c>
      <c r="K3298" s="35">
        <v>43654</v>
      </c>
      <c r="L3298">
        <v>160760.59</v>
      </c>
      <c r="M3298">
        <v>160760.59</v>
      </c>
      <c r="N3298">
        <v>0</v>
      </c>
      <c r="O3298">
        <v>160760.59</v>
      </c>
      <c r="P3298">
        <v>0</v>
      </c>
      <c r="Q3298">
        <v>0</v>
      </c>
      <c r="R3298">
        <v>0</v>
      </c>
      <c r="S3298">
        <v>0</v>
      </c>
    </row>
    <row r="3299" spans="1:19" x14ac:dyDescent="0.25">
      <c r="A3299">
        <v>4</v>
      </c>
      <c r="B3299">
        <v>4332</v>
      </c>
      <c r="C3299" s="34" t="s">
        <v>3736</v>
      </c>
      <c r="D3299" s="34" t="s">
        <v>8</v>
      </c>
      <c r="E3299" s="34" t="s">
        <v>9</v>
      </c>
      <c r="F3299" s="34" t="s">
        <v>6439</v>
      </c>
      <c r="G3299" s="34" t="s">
        <v>18</v>
      </c>
      <c r="H3299" s="34" t="s">
        <v>19</v>
      </c>
      <c r="I3299">
        <v>0.76</v>
      </c>
      <c r="J3299" s="34" t="s">
        <v>6970</v>
      </c>
      <c r="K3299" s="35">
        <v>48092</v>
      </c>
      <c r="L3299">
        <v>2708208</v>
      </c>
      <c r="M3299">
        <v>2708208</v>
      </c>
      <c r="N3299">
        <v>0</v>
      </c>
      <c r="O3299">
        <v>2031156</v>
      </c>
      <c r="P3299">
        <v>0</v>
      </c>
      <c r="Q3299">
        <v>296604.94770000002</v>
      </c>
      <c r="R3299">
        <v>178484.37</v>
      </c>
      <c r="S3299">
        <v>118120.57769999999</v>
      </c>
    </row>
    <row r="3300" spans="1:19" x14ac:dyDescent="0.25">
      <c r="A3300">
        <v>4</v>
      </c>
      <c r="B3300">
        <v>4332</v>
      </c>
      <c r="C3300" s="34" t="s">
        <v>3736</v>
      </c>
      <c r="D3300" s="34" t="s">
        <v>13</v>
      </c>
      <c r="E3300" s="34" t="s">
        <v>9</v>
      </c>
      <c r="F3300" s="34" t="s">
        <v>6440</v>
      </c>
      <c r="G3300" s="34" t="s">
        <v>85</v>
      </c>
      <c r="H3300" s="34" t="s">
        <v>86</v>
      </c>
      <c r="I3300">
        <v>0.99</v>
      </c>
      <c r="J3300" s="34" t="s">
        <v>6969</v>
      </c>
      <c r="K3300" s="35">
        <v>44084</v>
      </c>
      <c r="L3300">
        <v>3738938.84</v>
      </c>
      <c r="M3300">
        <v>3644200.93</v>
      </c>
      <c r="N3300">
        <v>-94737.91</v>
      </c>
      <c r="O3300">
        <v>3300103.91</v>
      </c>
      <c r="P3300">
        <v>-216597.5</v>
      </c>
      <c r="Q3300">
        <v>258072.77</v>
      </c>
      <c r="R3300">
        <v>258072.77</v>
      </c>
      <c r="S3300">
        <v>0</v>
      </c>
    </row>
    <row r="3301" spans="1:19" x14ac:dyDescent="0.25">
      <c r="A3301">
        <v>4</v>
      </c>
      <c r="B3301">
        <v>4332</v>
      </c>
      <c r="C3301" s="34" t="s">
        <v>3736</v>
      </c>
      <c r="D3301" s="34" t="s">
        <v>13</v>
      </c>
      <c r="E3301" s="34" t="s">
        <v>9</v>
      </c>
      <c r="F3301" s="34" t="s">
        <v>8017</v>
      </c>
      <c r="G3301" s="34" t="s">
        <v>8018</v>
      </c>
      <c r="H3301" s="34" t="s">
        <v>107</v>
      </c>
      <c r="I3301">
        <v>0.5</v>
      </c>
      <c r="J3301" s="34" t="s">
        <v>6969</v>
      </c>
      <c r="K3301" s="35">
        <v>48092</v>
      </c>
      <c r="L3301">
        <v>49859.64</v>
      </c>
      <c r="M3301">
        <v>49859.64</v>
      </c>
      <c r="N3301">
        <v>0</v>
      </c>
      <c r="O3301">
        <v>44873.68</v>
      </c>
      <c r="P3301">
        <v>0</v>
      </c>
      <c r="Q3301">
        <v>3739.47</v>
      </c>
      <c r="R3301">
        <v>3739.47</v>
      </c>
      <c r="S3301">
        <v>0</v>
      </c>
    </row>
    <row r="3302" spans="1:19" x14ac:dyDescent="0.25">
      <c r="A3302">
        <v>4</v>
      </c>
      <c r="B3302">
        <v>4332</v>
      </c>
      <c r="C3302" s="34" t="s">
        <v>3736</v>
      </c>
      <c r="D3302" s="34" t="s">
        <v>39</v>
      </c>
      <c r="E3302" s="34" t="s">
        <v>9</v>
      </c>
      <c r="F3302" s="34" t="s">
        <v>6441</v>
      </c>
      <c r="G3302" s="34" t="s">
        <v>3072</v>
      </c>
      <c r="H3302" s="34" t="s">
        <v>100</v>
      </c>
      <c r="I3302">
        <v>1</v>
      </c>
      <c r="J3302" s="34" t="s">
        <v>6969</v>
      </c>
      <c r="K3302" s="35">
        <v>43781</v>
      </c>
      <c r="L3302">
        <v>45497.05</v>
      </c>
      <c r="M3302">
        <v>45497.05</v>
      </c>
      <c r="N3302">
        <v>0</v>
      </c>
      <c r="O3302">
        <v>40947.35</v>
      </c>
      <c r="P3302">
        <v>0</v>
      </c>
      <c r="Q3302">
        <v>3412.28</v>
      </c>
      <c r="R3302">
        <v>3412.28</v>
      </c>
      <c r="S3302">
        <v>0</v>
      </c>
    </row>
    <row r="3303" spans="1:19" x14ac:dyDescent="0.25">
      <c r="A3303">
        <v>4</v>
      </c>
      <c r="B3303">
        <v>4332</v>
      </c>
      <c r="C3303" s="34" t="s">
        <v>3736</v>
      </c>
      <c r="D3303" s="34" t="s">
        <v>371</v>
      </c>
      <c r="E3303" s="34" t="s">
        <v>21</v>
      </c>
      <c r="F3303" s="34" t="s">
        <v>6442</v>
      </c>
      <c r="G3303" s="34" t="s">
        <v>2833</v>
      </c>
      <c r="H3303" s="34" t="s">
        <v>100</v>
      </c>
      <c r="I3303">
        <v>1</v>
      </c>
      <c r="J3303" s="34" t="s">
        <v>6969</v>
      </c>
      <c r="K3303" s="35">
        <v>43781</v>
      </c>
      <c r="L3303">
        <v>7104.52</v>
      </c>
      <c r="M3303">
        <v>7104.52</v>
      </c>
      <c r="N3303">
        <v>0</v>
      </c>
      <c r="O3303">
        <v>6394.07</v>
      </c>
      <c r="P3303">
        <v>0</v>
      </c>
      <c r="Q3303">
        <v>532.84</v>
      </c>
      <c r="R3303">
        <v>532.84</v>
      </c>
      <c r="S3303">
        <v>0</v>
      </c>
    </row>
    <row r="3304" spans="1:19" x14ac:dyDescent="0.25">
      <c r="A3304">
        <v>4</v>
      </c>
      <c r="B3304">
        <v>4332</v>
      </c>
      <c r="C3304" s="34" t="s">
        <v>3736</v>
      </c>
      <c r="D3304" s="34" t="s">
        <v>13</v>
      </c>
      <c r="E3304" s="34" t="s">
        <v>9</v>
      </c>
      <c r="F3304" s="34" t="s">
        <v>8851</v>
      </c>
      <c r="G3304" s="34" t="s">
        <v>8852</v>
      </c>
      <c r="H3304" s="34" t="s">
        <v>107</v>
      </c>
      <c r="I3304">
        <v>0</v>
      </c>
      <c r="J3304" s="34" t="s">
        <v>6969</v>
      </c>
      <c r="K3304" s="35">
        <v>48092</v>
      </c>
      <c r="L3304">
        <v>70419.19</v>
      </c>
      <c r="M3304">
        <v>70419.19</v>
      </c>
      <c r="N3304">
        <v>0</v>
      </c>
      <c r="O3304">
        <v>63377.27</v>
      </c>
      <c r="P3304">
        <v>0</v>
      </c>
      <c r="Q3304">
        <v>5281.44</v>
      </c>
      <c r="R3304">
        <v>0</v>
      </c>
      <c r="S3304">
        <v>5281.44</v>
      </c>
    </row>
    <row r="3305" spans="1:19" x14ac:dyDescent="0.25">
      <c r="A3305">
        <v>4</v>
      </c>
      <c r="B3305">
        <v>4332</v>
      </c>
      <c r="C3305" s="34" t="s">
        <v>3736</v>
      </c>
      <c r="D3305" s="34" t="s">
        <v>1508</v>
      </c>
      <c r="E3305" s="34" t="s">
        <v>131</v>
      </c>
      <c r="F3305" s="34" t="s">
        <v>6443</v>
      </c>
      <c r="G3305" s="34" t="s">
        <v>3205</v>
      </c>
      <c r="H3305" s="34" t="s">
        <v>107</v>
      </c>
      <c r="I3305">
        <v>0</v>
      </c>
      <c r="J3305" s="34" t="s">
        <v>6969</v>
      </c>
      <c r="K3305" s="35">
        <v>48092</v>
      </c>
      <c r="L3305">
        <v>271397.27</v>
      </c>
      <c r="M3305">
        <v>0</v>
      </c>
      <c r="N3305">
        <v>-271397.27</v>
      </c>
      <c r="O3305">
        <v>0</v>
      </c>
      <c r="P3305">
        <v>-244257.54</v>
      </c>
      <c r="Q3305">
        <v>0</v>
      </c>
      <c r="R3305">
        <v>0</v>
      </c>
      <c r="S3305">
        <v>0</v>
      </c>
    </row>
    <row r="3306" spans="1:19" x14ac:dyDescent="0.25">
      <c r="A3306">
        <v>4</v>
      </c>
      <c r="B3306">
        <v>4332</v>
      </c>
      <c r="C3306" s="34" t="s">
        <v>3736</v>
      </c>
      <c r="D3306" s="34" t="s">
        <v>772</v>
      </c>
      <c r="E3306" s="34" t="s">
        <v>147</v>
      </c>
      <c r="F3306" s="34" t="s">
        <v>6444</v>
      </c>
      <c r="G3306" s="34" t="s">
        <v>1172</v>
      </c>
      <c r="H3306" s="34" t="s">
        <v>86</v>
      </c>
      <c r="I3306">
        <v>1</v>
      </c>
      <c r="J3306" s="34" t="s">
        <v>6969</v>
      </c>
      <c r="K3306" s="35">
        <v>48092</v>
      </c>
      <c r="L3306">
        <v>376484.57</v>
      </c>
      <c r="M3306">
        <v>376484.57</v>
      </c>
      <c r="N3306">
        <v>0</v>
      </c>
      <c r="O3306">
        <v>338836.11</v>
      </c>
      <c r="P3306">
        <v>0</v>
      </c>
      <c r="Q3306">
        <v>28236.350000000002</v>
      </c>
      <c r="R3306">
        <v>26170.38</v>
      </c>
      <c r="S3306">
        <v>2065.9699999999998</v>
      </c>
    </row>
    <row r="3307" spans="1:19" x14ac:dyDescent="0.25">
      <c r="A3307">
        <v>4</v>
      </c>
      <c r="B3307">
        <v>4332</v>
      </c>
      <c r="C3307" s="34" t="s">
        <v>3736</v>
      </c>
      <c r="D3307" s="34" t="s">
        <v>1125</v>
      </c>
      <c r="E3307" s="34" t="s">
        <v>9</v>
      </c>
      <c r="F3307" s="34" t="s">
        <v>6445</v>
      </c>
      <c r="G3307" s="34" t="s">
        <v>3127</v>
      </c>
      <c r="H3307" s="34" t="s">
        <v>149</v>
      </c>
      <c r="I3307">
        <v>1</v>
      </c>
      <c r="J3307" s="34" t="s">
        <v>6969</v>
      </c>
      <c r="K3307" s="35">
        <v>43698</v>
      </c>
      <c r="L3307">
        <v>59450.080000000002</v>
      </c>
      <c r="M3307">
        <v>59450.080000000002</v>
      </c>
      <c r="N3307">
        <v>0</v>
      </c>
      <c r="O3307">
        <v>53505.07</v>
      </c>
      <c r="P3307">
        <v>0</v>
      </c>
      <c r="Q3307">
        <v>4458.76</v>
      </c>
      <c r="R3307">
        <v>4458.76</v>
      </c>
      <c r="S3307">
        <v>0</v>
      </c>
    </row>
    <row r="3308" spans="1:19" x14ac:dyDescent="0.25">
      <c r="A3308">
        <v>4</v>
      </c>
      <c r="B3308">
        <v>4332</v>
      </c>
      <c r="C3308" s="34" t="s">
        <v>3736</v>
      </c>
      <c r="D3308" s="34" t="s">
        <v>2633</v>
      </c>
      <c r="E3308" s="34" t="s">
        <v>69</v>
      </c>
      <c r="F3308" s="34" t="s">
        <v>6446</v>
      </c>
      <c r="G3308" s="34" t="s">
        <v>3152</v>
      </c>
      <c r="H3308" s="34" t="s">
        <v>124</v>
      </c>
      <c r="I3308">
        <v>0</v>
      </c>
      <c r="J3308" s="34" t="s">
        <v>6969</v>
      </c>
      <c r="K3308" s="35">
        <v>43959</v>
      </c>
      <c r="L3308">
        <v>15129.54</v>
      </c>
      <c r="M3308">
        <v>15129.54</v>
      </c>
      <c r="N3308">
        <v>0</v>
      </c>
      <c r="O3308">
        <v>13616.59</v>
      </c>
      <c r="P3308">
        <v>0</v>
      </c>
      <c r="Q3308">
        <v>1134.72</v>
      </c>
      <c r="R3308">
        <v>1134.72</v>
      </c>
      <c r="S3308">
        <v>0</v>
      </c>
    </row>
    <row r="3309" spans="1:19" x14ac:dyDescent="0.25">
      <c r="A3309">
        <v>4</v>
      </c>
      <c r="B3309">
        <v>4332</v>
      </c>
      <c r="C3309" s="34" t="s">
        <v>3736</v>
      </c>
      <c r="D3309" s="34" t="s">
        <v>48</v>
      </c>
      <c r="E3309" s="34" t="s">
        <v>48</v>
      </c>
      <c r="F3309" s="34" t="s">
        <v>8019</v>
      </c>
      <c r="G3309" s="34" t="s">
        <v>8020</v>
      </c>
      <c r="H3309" s="34" t="s">
        <v>107</v>
      </c>
      <c r="I3309">
        <v>0.15</v>
      </c>
      <c r="J3309" s="34" t="s">
        <v>6969</v>
      </c>
      <c r="K3309" s="35">
        <v>48092</v>
      </c>
      <c r="L3309">
        <v>57605.279999999999</v>
      </c>
      <c r="M3309">
        <v>57605.279999999999</v>
      </c>
      <c r="N3309">
        <v>0</v>
      </c>
      <c r="O3309">
        <v>51844.75</v>
      </c>
      <c r="P3309">
        <v>0</v>
      </c>
      <c r="Q3309">
        <v>4320.4000000000005</v>
      </c>
      <c r="R3309">
        <v>4320.3900000000003</v>
      </c>
      <c r="S3309">
        <v>0.01</v>
      </c>
    </row>
    <row r="3310" spans="1:19" x14ac:dyDescent="0.25">
      <c r="A3310">
        <v>4</v>
      </c>
      <c r="B3310">
        <v>4332</v>
      </c>
      <c r="C3310" s="34" t="s">
        <v>3736</v>
      </c>
      <c r="D3310" s="34" t="s">
        <v>2210</v>
      </c>
      <c r="E3310" s="34" t="s">
        <v>48</v>
      </c>
      <c r="F3310" s="34" t="s">
        <v>8021</v>
      </c>
      <c r="G3310" s="34" t="s">
        <v>8022</v>
      </c>
      <c r="H3310" s="34" t="s">
        <v>107</v>
      </c>
      <c r="I3310">
        <v>0.67</v>
      </c>
      <c r="J3310" s="34" t="s">
        <v>6969</v>
      </c>
      <c r="K3310" s="35">
        <v>43952</v>
      </c>
      <c r="L3310">
        <v>7137</v>
      </c>
      <c r="M3310">
        <v>7137</v>
      </c>
      <c r="N3310">
        <v>0</v>
      </c>
      <c r="O3310">
        <v>6423.3</v>
      </c>
      <c r="P3310">
        <v>0</v>
      </c>
      <c r="Q3310">
        <v>535.28</v>
      </c>
      <c r="R3310">
        <v>535.28</v>
      </c>
      <c r="S3310">
        <v>0</v>
      </c>
    </row>
    <row r="3311" spans="1:19" x14ac:dyDescent="0.25">
      <c r="A3311">
        <v>4</v>
      </c>
      <c r="B3311">
        <v>4332</v>
      </c>
      <c r="C3311" s="34" t="s">
        <v>3736</v>
      </c>
      <c r="D3311" s="34" t="s">
        <v>2959</v>
      </c>
      <c r="E3311" s="34" t="s">
        <v>9</v>
      </c>
      <c r="F3311" s="34" t="s">
        <v>6447</v>
      </c>
      <c r="G3311" s="34" t="s">
        <v>3287</v>
      </c>
      <c r="H3311" s="34" t="s">
        <v>104</v>
      </c>
      <c r="I3311">
        <v>1</v>
      </c>
      <c r="J3311" s="34" t="s">
        <v>6969</v>
      </c>
      <c r="K3311" s="35">
        <v>43894</v>
      </c>
      <c r="L3311">
        <v>204305.45</v>
      </c>
      <c r="M3311">
        <v>204305.45</v>
      </c>
      <c r="N3311">
        <v>0</v>
      </c>
      <c r="O3311">
        <v>183874.91</v>
      </c>
      <c r="P3311">
        <v>0</v>
      </c>
      <c r="Q3311">
        <v>15322.91</v>
      </c>
      <c r="R3311">
        <v>15322.91</v>
      </c>
      <c r="S3311">
        <v>0</v>
      </c>
    </row>
    <row r="3312" spans="1:19" x14ac:dyDescent="0.25">
      <c r="A3312">
        <v>4</v>
      </c>
      <c r="B3312">
        <v>4332</v>
      </c>
      <c r="C3312" s="34" t="s">
        <v>3736</v>
      </c>
      <c r="D3312" s="34" t="s">
        <v>2210</v>
      </c>
      <c r="E3312" s="34" t="s">
        <v>48</v>
      </c>
      <c r="F3312" s="34" t="s">
        <v>6448</v>
      </c>
      <c r="G3312" s="34" t="s">
        <v>3560</v>
      </c>
      <c r="H3312" s="34" t="s">
        <v>104</v>
      </c>
      <c r="I3312">
        <v>0.19</v>
      </c>
      <c r="J3312" s="34" t="s">
        <v>6969</v>
      </c>
      <c r="K3312" s="35">
        <v>48092</v>
      </c>
      <c r="L3312">
        <v>570642.89</v>
      </c>
      <c r="M3312">
        <v>570642.89</v>
      </c>
      <c r="N3312">
        <v>0</v>
      </c>
      <c r="O3312">
        <v>513578.6</v>
      </c>
      <c r="P3312">
        <v>0</v>
      </c>
      <c r="Q3312">
        <v>0</v>
      </c>
      <c r="R3312">
        <v>0</v>
      </c>
      <c r="S3312">
        <v>0</v>
      </c>
    </row>
    <row r="3313" spans="1:19" x14ac:dyDescent="0.25">
      <c r="A3313">
        <v>4</v>
      </c>
      <c r="B3313">
        <v>4332</v>
      </c>
      <c r="C3313" s="34" t="s">
        <v>3736</v>
      </c>
      <c r="D3313" s="34" t="s">
        <v>13</v>
      </c>
      <c r="E3313" s="34" t="s">
        <v>9</v>
      </c>
      <c r="F3313" s="34" t="s">
        <v>6449</v>
      </c>
      <c r="G3313" s="34" t="s">
        <v>3274</v>
      </c>
      <c r="H3313" s="34" t="s">
        <v>104</v>
      </c>
      <c r="I3313">
        <v>0.25</v>
      </c>
      <c r="J3313" s="34" t="s">
        <v>6969</v>
      </c>
      <c r="K3313" s="35">
        <v>43864</v>
      </c>
      <c r="L3313">
        <v>94575.81</v>
      </c>
      <c r="M3313">
        <v>94575.81</v>
      </c>
      <c r="N3313">
        <v>0</v>
      </c>
      <c r="O3313">
        <v>85118.23</v>
      </c>
      <c r="P3313">
        <v>0</v>
      </c>
      <c r="Q3313">
        <v>7093.19</v>
      </c>
      <c r="R3313">
        <v>7093.19</v>
      </c>
      <c r="S3313">
        <v>0</v>
      </c>
    </row>
    <row r="3314" spans="1:19" x14ac:dyDescent="0.25">
      <c r="A3314">
        <v>4</v>
      </c>
      <c r="B3314">
        <v>4332</v>
      </c>
      <c r="C3314" s="34" t="s">
        <v>3736</v>
      </c>
      <c r="D3314" s="34" t="s">
        <v>2210</v>
      </c>
      <c r="E3314" s="34" t="s">
        <v>48</v>
      </c>
      <c r="F3314" s="34" t="s">
        <v>6450</v>
      </c>
      <c r="G3314" s="34" t="s">
        <v>3180</v>
      </c>
      <c r="H3314" s="34" t="s">
        <v>107</v>
      </c>
      <c r="I3314">
        <v>0</v>
      </c>
      <c r="J3314" s="34" t="s">
        <v>6969</v>
      </c>
      <c r="K3314" s="35">
        <v>43760</v>
      </c>
      <c r="L3314">
        <v>57827.65</v>
      </c>
      <c r="M3314">
        <v>57827.65</v>
      </c>
      <c r="N3314">
        <v>0</v>
      </c>
      <c r="O3314">
        <v>52044.89</v>
      </c>
      <c r="P3314">
        <v>0</v>
      </c>
      <c r="Q3314">
        <v>4337.07</v>
      </c>
      <c r="R3314">
        <v>4337.07</v>
      </c>
      <c r="S3314">
        <v>0</v>
      </c>
    </row>
    <row r="3315" spans="1:19" x14ac:dyDescent="0.25">
      <c r="A3315">
        <v>4</v>
      </c>
      <c r="B3315">
        <v>4332</v>
      </c>
      <c r="C3315" s="34" t="s">
        <v>3736</v>
      </c>
      <c r="D3315" s="34" t="s">
        <v>2894</v>
      </c>
      <c r="E3315" s="34" t="s">
        <v>93</v>
      </c>
      <c r="F3315" s="34" t="s">
        <v>8023</v>
      </c>
      <c r="G3315" s="34" t="s">
        <v>8024</v>
      </c>
      <c r="H3315" s="34" t="s">
        <v>107</v>
      </c>
      <c r="I3315">
        <v>0</v>
      </c>
      <c r="J3315" s="34" t="s">
        <v>6969</v>
      </c>
      <c r="K3315" s="35">
        <v>44301</v>
      </c>
      <c r="L3315">
        <v>45711.93</v>
      </c>
      <c r="M3315">
        <v>45711.93</v>
      </c>
      <c r="N3315">
        <v>0</v>
      </c>
      <c r="O3315">
        <v>41140.74</v>
      </c>
      <c r="P3315">
        <v>0</v>
      </c>
      <c r="Q3315">
        <v>3428.39</v>
      </c>
      <c r="R3315">
        <v>3428.4</v>
      </c>
      <c r="S3315">
        <v>-0.01</v>
      </c>
    </row>
    <row r="3316" spans="1:19" x14ac:dyDescent="0.25">
      <c r="A3316">
        <v>4</v>
      </c>
      <c r="B3316">
        <v>4332</v>
      </c>
      <c r="C3316" s="34" t="s">
        <v>3736</v>
      </c>
      <c r="D3316" s="34" t="s">
        <v>90</v>
      </c>
      <c r="E3316" s="34" t="s">
        <v>9</v>
      </c>
      <c r="F3316" s="34" t="s">
        <v>6451</v>
      </c>
      <c r="G3316" s="34" t="s">
        <v>3064</v>
      </c>
      <c r="H3316" s="34" t="s">
        <v>86</v>
      </c>
      <c r="I3316">
        <v>1</v>
      </c>
      <c r="J3316" s="34" t="s">
        <v>6969</v>
      </c>
      <c r="K3316" s="35">
        <v>43864</v>
      </c>
      <c r="L3316">
        <v>11285.45</v>
      </c>
      <c r="M3316">
        <v>11285.45</v>
      </c>
      <c r="N3316">
        <v>0</v>
      </c>
      <c r="O3316">
        <v>10156.91</v>
      </c>
      <c r="P3316">
        <v>0</v>
      </c>
      <c r="Q3316">
        <v>846.41</v>
      </c>
      <c r="R3316">
        <v>846.41</v>
      </c>
      <c r="S3316">
        <v>0</v>
      </c>
    </row>
    <row r="3317" spans="1:19" x14ac:dyDescent="0.25">
      <c r="A3317">
        <v>4</v>
      </c>
      <c r="B3317">
        <v>4332</v>
      </c>
      <c r="C3317" s="34" t="s">
        <v>3736</v>
      </c>
      <c r="D3317" s="34" t="s">
        <v>3332</v>
      </c>
      <c r="E3317" s="34" t="s">
        <v>813</v>
      </c>
      <c r="F3317" s="34" t="s">
        <v>8853</v>
      </c>
      <c r="G3317" s="34" t="s">
        <v>8854</v>
      </c>
      <c r="H3317" s="34" t="s">
        <v>100</v>
      </c>
      <c r="I3317">
        <v>1</v>
      </c>
      <c r="J3317" s="34" t="s">
        <v>6969</v>
      </c>
      <c r="K3317" s="35">
        <v>48092</v>
      </c>
      <c r="L3317">
        <v>2610227</v>
      </c>
      <c r="M3317">
        <v>2610227</v>
      </c>
      <c r="N3317">
        <v>0</v>
      </c>
      <c r="O3317">
        <v>2349204.2999999998</v>
      </c>
      <c r="P3317">
        <v>0</v>
      </c>
      <c r="Q3317">
        <v>0</v>
      </c>
      <c r="R3317">
        <v>0</v>
      </c>
      <c r="S3317">
        <v>0</v>
      </c>
    </row>
    <row r="3318" spans="1:19" x14ac:dyDescent="0.25">
      <c r="A3318">
        <v>4</v>
      </c>
      <c r="B3318">
        <v>4332</v>
      </c>
      <c r="C3318" s="34" t="s">
        <v>3736</v>
      </c>
      <c r="D3318" s="34" t="s">
        <v>1592</v>
      </c>
      <c r="E3318" s="34" t="s">
        <v>48</v>
      </c>
      <c r="F3318" s="34" t="s">
        <v>8025</v>
      </c>
      <c r="G3318" s="34" t="s">
        <v>8026</v>
      </c>
      <c r="H3318" s="34" t="s">
        <v>104</v>
      </c>
      <c r="I3318">
        <v>0.4</v>
      </c>
      <c r="J3318" s="34" t="s">
        <v>6969</v>
      </c>
      <c r="K3318" s="35">
        <v>48092</v>
      </c>
      <c r="L3318">
        <v>138795.16</v>
      </c>
      <c r="M3318">
        <v>138795.16</v>
      </c>
      <c r="N3318">
        <v>0</v>
      </c>
      <c r="O3318">
        <v>124915.64</v>
      </c>
      <c r="P3318">
        <v>0</v>
      </c>
      <c r="Q3318">
        <v>0</v>
      </c>
      <c r="R3318">
        <v>0</v>
      </c>
      <c r="S3318">
        <v>0</v>
      </c>
    </row>
    <row r="3319" spans="1:19" x14ac:dyDescent="0.25">
      <c r="A3319">
        <v>4</v>
      </c>
      <c r="B3319">
        <v>4332</v>
      </c>
      <c r="C3319" s="34" t="s">
        <v>3736</v>
      </c>
      <c r="D3319" s="34" t="s">
        <v>39</v>
      </c>
      <c r="E3319" s="34" t="s">
        <v>9</v>
      </c>
      <c r="F3319" s="34" t="s">
        <v>6452</v>
      </c>
      <c r="G3319" s="34" t="s">
        <v>3086</v>
      </c>
      <c r="H3319" s="34" t="s">
        <v>100</v>
      </c>
      <c r="I3319">
        <v>1</v>
      </c>
      <c r="J3319" s="34" t="s">
        <v>6969</v>
      </c>
      <c r="K3319" s="35">
        <v>43781</v>
      </c>
      <c r="L3319">
        <v>3201.03</v>
      </c>
      <c r="M3319">
        <v>3201.03</v>
      </c>
      <c r="N3319">
        <v>0</v>
      </c>
      <c r="O3319">
        <v>2880.93</v>
      </c>
      <c r="P3319">
        <v>0</v>
      </c>
      <c r="Q3319">
        <v>240.08</v>
      </c>
      <c r="R3319">
        <v>240.08</v>
      </c>
      <c r="S3319">
        <v>0</v>
      </c>
    </row>
    <row r="3320" spans="1:19" x14ac:dyDescent="0.25">
      <c r="A3320">
        <v>4</v>
      </c>
      <c r="B3320">
        <v>4332</v>
      </c>
      <c r="C3320" s="34" t="s">
        <v>3736</v>
      </c>
      <c r="D3320" s="34" t="s">
        <v>90</v>
      </c>
      <c r="E3320" s="34" t="s">
        <v>9</v>
      </c>
      <c r="F3320" s="34" t="s">
        <v>6453</v>
      </c>
      <c r="G3320" s="34" t="s">
        <v>3054</v>
      </c>
      <c r="H3320" s="34" t="s">
        <v>86</v>
      </c>
      <c r="I3320">
        <v>1</v>
      </c>
      <c r="J3320" s="34" t="s">
        <v>6969</v>
      </c>
      <c r="K3320" s="35">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s="34" t="s">
        <v>3736</v>
      </c>
      <c r="D3321" s="34" t="s">
        <v>90</v>
      </c>
      <c r="E3321" s="34" t="s">
        <v>9</v>
      </c>
      <c r="F3321" s="34" t="s">
        <v>6454</v>
      </c>
      <c r="G3321" s="34" t="s">
        <v>3060</v>
      </c>
      <c r="H3321" s="34" t="s">
        <v>86</v>
      </c>
      <c r="I3321">
        <v>1</v>
      </c>
      <c r="J3321" s="34" t="s">
        <v>6969</v>
      </c>
      <c r="K3321" s="35">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s="34" t="s">
        <v>3736</v>
      </c>
      <c r="D3322" s="34" t="s">
        <v>3332</v>
      </c>
      <c r="E3322" s="34" t="s">
        <v>813</v>
      </c>
      <c r="F3322" s="34" t="s">
        <v>8027</v>
      </c>
      <c r="G3322" s="34" t="s">
        <v>8028</v>
      </c>
      <c r="H3322" s="34" t="s">
        <v>149</v>
      </c>
      <c r="I3322">
        <v>0.25</v>
      </c>
      <c r="J3322" s="34" t="s">
        <v>6969</v>
      </c>
      <c r="K3322" s="35">
        <v>48092</v>
      </c>
      <c r="L3322">
        <v>341724.35</v>
      </c>
      <c r="M3322">
        <v>341724.35</v>
      </c>
      <c r="N3322">
        <v>0</v>
      </c>
      <c r="O3322">
        <v>307551.92</v>
      </c>
      <c r="P3322">
        <v>0</v>
      </c>
      <c r="Q3322">
        <v>0</v>
      </c>
      <c r="R3322">
        <v>0</v>
      </c>
      <c r="S3322">
        <v>0</v>
      </c>
    </row>
    <row r="3323" spans="1:19" x14ac:dyDescent="0.25">
      <c r="A3323">
        <v>4</v>
      </c>
      <c r="B3323">
        <v>4332</v>
      </c>
      <c r="C3323" s="34" t="s">
        <v>3736</v>
      </c>
      <c r="D3323" s="34" t="s">
        <v>2210</v>
      </c>
      <c r="E3323" s="34" t="s">
        <v>48</v>
      </c>
      <c r="F3323" s="34" t="s">
        <v>6455</v>
      </c>
      <c r="G3323" s="34" t="s">
        <v>3396</v>
      </c>
      <c r="H3323" s="34" t="s">
        <v>107</v>
      </c>
      <c r="I3323">
        <v>1</v>
      </c>
      <c r="J3323" s="34" t="s">
        <v>6969</v>
      </c>
      <c r="K3323" s="35">
        <v>43851</v>
      </c>
      <c r="L3323">
        <v>35378.22</v>
      </c>
      <c r="M3323">
        <v>35378.22</v>
      </c>
      <c r="N3323">
        <v>0</v>
      </c>
      <c r="O3323">
        <v>31840.400000000001</v>
      </c>
      <c r="P3323">
        <v>0</v>
      </c>
      <c r="Q3323">
        <v>2653.37</v>
      </c>
      <c r="R3323">
        <v>2653.37</v>
      </c>
      <c r="S3323">
        <v>0</v>
      </c>
    </row>
    <row r="3324" spans="1:19" x14ac:dyDescent="0.25">
      <c r="A3324">
        <v>4</v>
      </c>
      <c r="B3324">
        <v>4332</v>
      </c>
      <c r="C3324" s="34" t="s">
        <v>3736</v>
      </c>
      <c r="D3324" s="34" t="s">
        <v>255</v>
      </c>
      <c r="E3324" s="34" t="s">
        <v>255</v>
      </c>
      <c r="F3324" s="34" t="s">
        <v>6456</v>
      </c>
      <c r="G3324" s="34" t="s">
        <v>910</v>
      </c>
      <c r="H3324" s="34" t="s">
        <v>107</v>
      </c>
      <c r="I3324">
        <v>0</v>
      </c>
      <c r="J3324" s="34" t="s">
        <v>6969</v>
      </c>
      <c r="K3324" s="35">
        <v>43334</v>
      </c>
      <c r="L3324">
        <v>5693.79</v>
      </c>
      <c r="M3324">
        <v>5693.79</v>
      </c>
      <c r="N3324">
        <v>0</v>
      </c>
      <c r="O3324">
        <v>5124.41</v>
      </c>
      <c r="P3324">
        <v>0</v>
      </c>
      <c r="Q3324">
        <v>427.03999999999996</v>
      </c>
      <c r="R3324">
        <v>427.03</v>
      </c>
      <c r="S3324">
        <v>0.01</v>
      </c>
    </row>
    <row r="3325" spans="1:19" x14ac:dyDescent="0.25">
      <c r="A3325">
        <v>4</v>
      </c>
      <c r="B3325">
        <v>4332</v>
      </c>
      <c r="C3325" s="34" t="s">
        <v>3736</v>
      </c>
      <c r="D3325" s="34" t="s">
        <v>653</v>
      </c>
      <c r="E3325" s="34" t="s">
        <v>147</v>
      </c>
      <c r="F3325" s="34" t="s">
        <v>6457</v>
      </c>
      <c r="G3325" s="34" t="s">
        <v>806</v>
      </c>
      <c r="H3325" s="34" t="s">
        <v>107</v>
      </c>
      <c r="I3325">
        <v>0.25</v>
      </c>
      <c r="J3325" s="34" t="s">
        <v>6969</v>
      </c>
      <c r="K3325" s="35">
        <v>44085</v>
      </c>
      <c r="L3325">
        <v>42661.16</v>
      </c>
      <c r="M3325">
        <v>42661.16</v>
      </c>
      <c r="N3325">
        <v>0</v>
      </c>
      <c r="O3325">
        <v>38395.040000000001</v>
      </c>
      <c r="P3325">
        <v>0</v>
      </c>
      <c r="Q3325">
        <v>3199.59</v>
      </c>
      <c r="R3325">
        <v>3199.59</v>
      </c>
      <c r="S3325">
        <v>0</v>
      </c>
    </row>
    <row r="3326" spans="1:19" x14ac:dyDescent="0.25">
      <c r="A3326">
        <v>4</v>
      </c>
      <c r="B3326">
        <v>4332</v>
      </c>
      <c r="C3326" s="34" t="s">
        <v>3736</v>
      </c>
      <c r="D3326" s="34" t="s">
        <v>3191</v>
      </c>
      <c r="E3326" s="34" t="s">
        <v>21</v>
      </c>
      <c r="F3326" s="34" t="s">
        <v>6458</v>
      </c>
      <c r="G3326" s="34" t="s">
        <v>8619</v>
      </c>
      <c r="H3326" s="34" t="s">
        <v>107</v>
      </c>
      <c r="I3326">
        <v>1</v>
      </c>
      <c r="J3326" s="34" t="s">
        <v>6969</v>
      </c>
      <c r="K3326" s="35">
        <v>43781</v>
      </c>
      <c r="L3326">
        <v>26166.76</v>
      </c>
      <c r="M3326">
        <v>26166.76</v>
      </c>
      <c r="N3326">
        <v>0</v>
      </c>
      <c r="O3326">
        <v>23550.080000000002</v>
      </c>
      <c r="P3326">
        <v>0</v>
      </c>
      <c r="Q3326">
        <v>1962.51</v>
      </c>
      <c r="R3326">
        <v>1962.51</v>
      </c>
      <c r="S3326">
        <v>0</v>
      </c>
    </row>
    <row r="3327" spans="1:19" x14ac:dyDescent="0.25">
      <c r="A3327">
        <v>4</v>
      </c>
      <c r="B3327">
        <v>4332</v>
      </c>
      <c r="C3327" s="34" t="s">
        <v>3736</v>
      </c>
      <c r="D3327" s="34" t="s">
        <v>30</v>
      </c>
      <c r="E3327" s="34" t="s">
        <v>9</v>
      </c>
      <c r="F3327" s="34" t="s">
        <v>8029</v>
      </c>
      <c r="G3327" s="34" t="s">
        <v>8030</v>
      </c>
      <c r="H3327" s="34" t="s">
        <v>86</v>
      </c>
      <c r="I3327">
        <v>1</v>
      </c>
      <c r="J3327" s="34" t="s">
        <v>6969</v>
      </c>
      <c r="K3327" s="35">
        <v>48092</v>
      </c>
      <c r="L3327">
        <v>889915.44</v>
      </c>
      <c r="M3327">
        <v>889915.44</v>
      </c>
      <c r="N3327">
        <v>0</v>
      </c>
      <c r="O3327">
        <v>876032.2</v>
      </c>
      <c r="P3327">
        <v>0</v>
      </c>
      <c r="Q3327">
        <v>10411.89</v>
      </c>
      <c r="R3327">
        <v>8921.92</v>
      </c>
      <c r="S3327">
        <v>1489.97</v>
      </c>
    </row>
    <row r="3328" spans="1:19" x14ac:dyDescent="0.25">
      <c r="A3328">
        <v>4</v>
      </c>
      <c r="B3328">
        <v>4332</v>
      </c>
      <c r="C3328" s="34" t="s">
        <v>3736</v>
      </c>
      <c r="D3328" s="34" t="s">
        <v>2210</v>
      </c>
      <c r="E3328" s="34" t="s">
        <v>48</v>
      </c>
      <c r="F3328" s="34" t="s">
        <v>6459</v>
      </c>
      <c r="G3328" s="34" t="s">
        <v>3199</v>
      </c>
      <c r="H3328" s="34" t="s">
        <v>104</v>
      </c>
      <c r="I3328">
        <v>0</v>
      </c>
      <c r="J3328" s="34" t="s">
        <v>6969</v>
      </c>
      <c r="K3328" s="35">
        <v>43917</v>
      </c>
      <c r="L3328">
        <v>8067.57</v>
      </c>
      <c r="M3328">
        <v>8067.57</v>
      </c>
      <c r="N3328">
        <v>0</v>
      </c>
      <c r="O3328">
        <v>7260.81</v>
      </c>
      <c r="P3328">
        <v>0</v>
      </c>
      <c r="Q3328">
        <v>605.07000000000005</v>
      </c>
      <c r="R3328">
        <v>605.07000000000005</v>
      </c>
      <c r="S3328">
        <v>0</v>
      </c>
    </row>
    <row r="3329" spans="1:19" x14ac:dyDescent="0.25">
      <c r="A3329">
        <v>4</v>
      </c>
      <c r="B3329">
        <v>4332</v>
      </c>
      <c r="C3329" s="34" t="s">
        <v>3736</v>
      </c>
      <c r="D3329" s="34" t="s">
        <v>95</v>
      </c>
      <c r="E3329" s="34" t="s">
        <v>93</v>
      </c>
      <c r="F3329" s="34" t="s">
        <v>8031</v>
      </c>
      <c r="G3329" s="34" t="s">
        <v>141</v>
      </c>
      <c r="H3329" s="34" t="s">
        <v>86</v>
      </c>
      <c r="I3329">
        <v>1</v>
      </c>
      <c r="J3329" s="34" t="s">
        <v>6969</v>
      </c>
      <c r="K3329" s="35">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s="34" t="s">
        <v>3736</v>
      </c>
      <c r="D3330" s="34" t="s">
        <v>383</v>
      </c>
      <c r="E3330" s="34" t="s">
        <v>384</v>
      </c>
      <c r="F3330" s="34" t="s">
        <v>6460</v>
      </c>
      <c r="G3330" s="34" t="s">
        <v>430</v>
      </c>
      <c r="H3330" s="34" t="s">
        <v>107</v>
      </c>
      <c r="I3330">
        <v>0</v>
      </c>
      <c r="J3330" s="34" t="s">
        <v>6969</v>
      </c>
      <c r="K3330" s="35">
        <v>43760</v>
      </c>
      <c r="L3330">
        <v>4125.62</v>
      </c>
      <c r="M3330">
        <v>4125.62</v>
      </c>
      <c r="N3330">
        <v>0</v>
      </c>
      <c r="O3330">
        <v>3713.06</v>
      </c>
      <c r="P3330">
        <v>0</v>
      </c>
      <c r="Q3330">
        <v>309.42</v>
      </c>
      <c r="R3330">
        <v>309.42</v>
      </c>
      <c r="S3330">
        <v>0</v>
      </c>
    </row>
    <row r="3331" spans="1:19" x14ac:dyDescent="0.25">
      <c r="A3331">
        <v>4</v>
      </c>
      <c r="B3331">
        <v>4332</v>
      </c>
      <c r="C3331" s="34" t="s">
        <v>3736</v>
      </c>
      <c r="D3331" s="34" t="s">
        <v>39</v>
      </c>
      <c r="E3331" s="34" t="s">
        <v>9</v>
      </c>
      <c r="F3331" s="34" t="s">
        <v>6461</v>
      </c>
      <c r="G3331" s="34" t="s">
        <v>3105</v>
      </c>
      <c r="H3331" s="34" t="s">
        <v>149</v>
      </c>
      <c r="I3331">
        <v>1</v>
      </c>
      <c r="J3331" s="34" t="s">
        <v>6969</v>
      </c>
      <c r="K3331" s="35">
        <v>43654</v>
      </c>
      <c r="L3331">
        <v>24900</v>
      </c>
      <c r="M3331">
        <v>24900</v>
      </c>
      <c r="N3331">
        <v>0</v>
      </c>
      <c r="O3331">
        <v>22410</v>
      </c>
      <c r="P3331">
        <v>0</v>
      </c>
      <c r="Q3331">
        <v>1867.5</v>
      </c>
      <c r="R3331">
        <v>1867.5</v>
      </c>
      <c r="S3331">
        <v>0</v>
      </c>
    </row>
    <row r="3332" spans="1:19" x14ac:dyDescent="0.25">
      <c r="A3332">
        <v>4</v>
      </c>
      <c r="B3332">
        <v>4332</v>
      </c>
      <c r="C3332" s="34" t="s">
        <v>3736</v>
      </c>
      <c r="D3332" s="34" t="s">
        <v>426</v>
      </c>
      <c r="E3332" s="34" t="s">
        <v>60</v>
      </c>
      <c r="F3332" s="34" t="s">
        <v>6462</v>
      </c>
      <c r="G3332" s="34" t="s">
        <v>3314</v>
      </c>
      <c r="H3332" s="34" t="s">
        <v>104</v>
      </c>
      <c r="I3332">
        <v>1</v>
      </c>
      <c r="J3332" s="34" t="s">
        <v>6969</v>
      </c>
      <c r="K3332" s="35">
        <v>48092</v>
      </c>
      <c r="L3332">
        <v>192355.44</v>
      </c>
      <c r="M3332">
        <v>44743.82</v>
      </c>
      <c r="N3332">
        <v>-147611.62</v>
      </c>
      <c r="O3332">
        <v>40269.440000000002</v>
      </c>
      <c r="P3332">
        <v>-132850.46</v>
      </c>
      <c r="Q3332">
        <v>3134.74</v>
      </c>
      <c r="R3332">
        <v>3134.74</v>
      </c>
      <c r="S3332">
        <v>0</v>
      </c>
    </row>
    <row r="3333" spans="1:19" x14ac:dyDescent="0.25">
      <c r="A3333">
        <v>4</v>
      </c>
      <c r="B3333">
        <v>4332</v>
      </c>
      <c r="C3333" s="34" t="s">
        <v>3736</v>
      </c>
      <c r="D3333" s="34" t="s">
        <v>548</v>
      </c>
      <c r="E3333" s="34" t="s">
        <v>9</v>
      </c>
      <c r="F3333" s="34" t="s">
        <v>6463</v>
      </c>
      <c r="G3333" s="34" t="s">
        <v>3088</v>
      </c>
      <c r="H3333" s="34" t="s">
        <v>86</v>
      </c>
      <c r="I3333">
        <v>1</v>
      </c>
      <c r="J3333" s="34" t="s">
        <v>6969</v>
      </c>
      <c r="K3333" s="35">
        <v>48092</v>
      </c>
      <c r="L3333">
        <v>11743.45</v>
      </c>
      <c r="M3333">
        <v>23712.97</v>
      </c>
      <c r="N3333">
        <v>11969.52</v>
      </c>
      <c r="O3333">
        <v>21341.68</v>
      </c>
      <c r="P3333">
        <v>10772.57</v>
      </c>
      <c r="Q3333">
        <v>1778.47</v>
      </c>
      <c r="R3333">
        <v>880.76</v>
      </c>
      <c r="S3333">
        <v>897.71</v>
      </c>
    </row>
    <row r="3334" spans="1:19" x14ac:dyDescent="0.25">
      <c r="A3334">
        <v>4</v>
      </c>
      <c r="B3334">
        <v>4332</v>
      </c>
      <c r="C3334" s="34" t="s">
        <v>3736</v>
      </c>
      <c r="D3334" s="34" t="s">
        <v>984</v>
      </c>
      <c r="E3334" s="34" t="s">
        <v>25</v>
      </c>
      <c r="F3334" s="34" t="s">
        <v>6464</v>
      </c>
      <c r="G3334" s="34" t="s">
        <v>3241</v>
      </c>
      <c r="H3334" s="34" t="s">
        <v>124</v>
      </c>
      <c r="I3334">
        <v>1</v>
      </c>
      <c r="J3334" s="34" t="s">
        <v>6969</v>
      </c>
      <c r="K3334" s="35">
        <v>43980</v>
      </c>
      <c r="L3334">
        <v>228630.87</v>
      </c>
      <c r="M3334">
        <v>138037.67000000001</v>
      </c>
      <c r="N3334">
        <v>-90593.2</v>
      </c>
      <c r="O3334">
        <v>124233.9</v>
      </c>
      <c r="P3334">
        <v>-81533.88</v>
      </c>
      <c r="Q3334">
        <v>10352.83</v>
      </c>
      <c r="R3334">
        <v>10352.83</v>
      </c>
      <c r="S3334">
        <v>0</v>
      </c>
    </row>
    <row r="3335" spans="1:19" x14ac:dyDescent="0.25">
      <c r="A3335">
        <v>4</v>
      </c>
      <c r="B3335">
        <v>4332</v>
      </c>
      <c r="C3335" s="34" t="s">
        <v>3736</v>
      </c>
      <c r="D3335" s="34" t="s">
        <v>8</v>
      </c>
      <c r="E3335" s="34" t="s">
        <v>9</v>
      </c>
      <c r="F3335" s="34" t="s">
        <v>6465</v>
      </c>
      <c r="G3335" s="34" t="s">
        <v>3548</v>
      </c>
      <c r="H3335" s="34" t="s">
        <v>149</v>
      </c>
      <c r="I3335">
        <v>1</v>
      </c>
      <c r="J3335" s="34" t="s">
        <v>6969</v>
      </c>
      <c r="K3335" s="35">
        <v>44021</v>
      </c>
      <c r="L3335">
        <v>262748.62</v>
      </c>
      <c r="M3335">
        <v>295684.12</v>
      </c>
      <c r="N3335">
        <v>32935.5</v>
      </c>
      <c r="O3335">
        <v>266115.71000000002</v>
      </c>
      <c r="P3335">
        <v>29641.95</v>
      </c>
      <c r="Q3335">
        <v>22176.31</v>
      </c>
      <c r="R3335">
        <v>22176.31</v>
      </c>
      <c r="S3335">
        <v>0</v>
      </c>
    </row>
    <row r="3336" spans="1:19" x14ac:dyDescent="0.25">
      <c r="A3336">
        <v>4</v>
      </c>
      <c r="B3336">
        <v>4332</v>
      </c>
      <c r="C3336" s="34" t="s">
        <v>3736</v>
      </c>
      <c r="D3336" s="34" t="s">
        <v>78</v>
      </c>
      <c r="E3336" s="34" t="s">
        <v>76</v>
      </c>
      <c r="F3336" s="34" t="s">
        <v>6466</v>
      </c>
      <c r="G3336" s="34" t="s">
        <v>1449</v>
      </c>
      <c r="H3336" s="34" t="s">
        <v>107</v>
      </c>
      <c r="I3336">
        <v>0</v>
      </c>
      <c r="J3336" s="34" t="s">
        <v>6969</v>
      </c>
      <c r="K3336" s="35">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s="34" t="s">
        <v>3736</v>
      </c>
      <c r="D3337" s="34" t="s">
        <v>68</v>
      </c>
      <c r="E3337" s="34" t="s">
        <v>69</v>
      </c>
      <c r="F3337" s="34" t="s">
        <v>6467</v>
      </c>
      <c r="G3337" s="34" t="s">
        <v>3051</v>
      </c>
      <c r="H3337" s="34" t="s">
        <v>86</v>
      </c>
      <c r="I3337">
        <v>1</v>
      </c>
      <c r="J3337" s="34" t="s">
        <v>6969</v>
      </c>
      <c r="K3337" s="35">
        <v>43853</v>
      </c>
      <c r="L3337">
        <v>202488.97</v>
      </c>
      <c r="M3337">
        <v>202488.97</v>
      </c>
      <c r="N3337">
        <v>0</v>
      </c>
      <c r="O3337">
        <v>202143.6</v>
      </c>
      <c r="P3337">
        <v>0</v>
      </c>
      <c r="Q3337">
        <v>259.02999999999997</v>
      </c>
      <c r="R3337">
        <v>259.02999999999997</v>
      </c>
      <c r="S3337">
        <v>0</v>
      </c>
    </row>
    <row r="3338" spans="1:19" x14ac:dyDescent="0.25">
      <c r="A3338">
        <v>4</v>
      </c>
      <c r="B3338">
        <v>4332</v>
      </c>
      <c r="C3338" s="34" t="s">
        <v>3736</v>
      </c>
      <c r="D3338" s="34" t="s">
        <v>1508</v>
      </c>
      <c r="E3338" s="34" t="s">
        <v>131</v>
      </c>
      <c r="F3338" s="34" t="s">
        <v>6468</v>
      </c>
      <c r="G3338" s="34" t="s">
        <v>3208</v>
      </c>
      <c r="H3338" s="34" t="s">
        <v>107</v>
      </c>
      <c r="I3338">
        <v>0</v>
      </c>
      <c r="J3338" s="34" t="s">
        <v>6969</v>
      </c>
      <c r="K3338" s="35">
        <v>48092</v>
      </c>
      <c r="L3338">
        <v>324451.56</v>
      </c>
      <c r="M3338">
        <v>0</v>
      </c>
      <c r="N3338">
        <v>-324451.56</v>
      </c>
      <c r="O3338">
        <v>0</v>
      </c>
      <c r="P3338">
        <v>-292006.40000000002</v>
      </c>
      <c r="Q3338">
        <v>0</v>
      </c>
      <c r="R3338">
        <v>0</v>
      </c>
      <c r="S3338">
        <v>0</v>
      </c>
    </row>
    <row r="3339" spans="1:19" x14ac:dyDescent="0.25">
      <c r="A3339">
        <v>4</v>
      </c>
      <c r="B3339">
        <v>4332</v>
      </c>
      <c r="C3339" s="34" t="s">
        <v>3736</v>
      </c>
      <c r="D3339" s="34" t="s">
        <v>2210</v>
      </c>
      <c r="E3339" s="34" t="s">
        <v>48</v>
      </c>
      <c r="F3339" s="34" t="s">
        <v>6469</v>
      </c>
      <c r="G3339" s="34" t="s">
        <v>3203</v>
      </c>
      <c r="H3339" s="34" t="s">
        <v>107</v>
      </c>
      <c r="I3339">
        <v>0</v>
      </c>
      <c r="J3339" s="34" t="s">
        <v>6969</v>
      </c>
      <c r="K3339" s="35">
        <v>43882</v>
      </c>
      <c r="L3339">
        <v>71742.070000000007</v>
      </c>
      <c r="M3339">
        <v>71742.070000000007</v>
      </c>
      <c r="N3339">
        <v>0</v>
      </c>
      <c r="O3339">
        <v>64567.86</v>
      </c>
      <c r="P3339">
        <v>0</v>
      </c>
      <c r="Q3339">
        <v>5380.66</v>
      </c>
      <c r="R3339">
        <v>5380.66</v>
      </c>
      <c r="S3339">
        <v>0</v>
      </c>
    </row>
    <row r="3340" spans="1:19" x14ac:dyDescent="0.25">
      <c r="A3340">
        <v>4</v>
      </c>
      <c r="B3340">
        <v>4332</v>
      </c>
      <c r="C3340" s="34" t="s">
        <v>3736</v>
      </c>
      <c r="D3340" s="34" t="s">
        <v>668</v>
      </c>
      <c r="E3340" s="34" t="s">
        <v>93</v>
      </c>
      <c r="F3340" s="34" t="s">
        <v>8032</v>
      </c>
      <c r="G3340" s="34" t="s">
        <v>8033</v>
      </c>
      <c r="H3340" s="34" t="s">
        <v>86</v>
      </c>
      <c r="I3340">
        <v>1</v>
      </c>
      <c r="J3340" s="34" t="s">
        <v>6969</v>
      </c>
      <c r="K3340" s="35">
        <v>48092</v>
      </c>
      <c r="L3340">
        <v>189155.07</v>
      </c>
      <c r="M3340">
        <v>189155.07</v>
      </c>
      <c r="N3340">
        <v>0</v>
      </c>
      <c r="O3340">
        <v>189155.07</v>
      </c>
      <c r="P3340">
        <v>0</v>
      </c>
      <c r="Q3340">
        <v>0</v>
      </c>
      <c r="R3340">
        <v>0</v>
      </c>
      <c r="S3340">
        <v>0</v>
      </c>
    </row>
    <row r="3341" spans="1:19" x14ac:dyDescent="0.25">
      <c r="A3341">
        <v>4</v>
      </c>
      <c r="B3341">
        <v>4332</v>
      </c>
      <c r="C3341" s="34" t="s">
        <v>3736</v>
      </c>
      <c r="D3341" s="34" t="s">
        <v>2168</v>
      </c>
      <c r="E3341" s="34" t="s">
        <v>255</v>
      </c>
      <c r="F3341" s="34" t="s">
        <v>6470</v>
      </c>
      <c r="G3341" s="34" t="s">
        <v>3562</v>
      </c>
      <c r="H3341" s="34" t="s">
        <v>149</v>
      </c>
      <c r="I3341">
        <v>1</v>
      </c>
      <c r="J3341" s="34" t="s">
        <v>6969</v>
      </c>
      <c r="K3341" s="35">
        <v>44298</v>
      </c>
      <c r="L3341">
        <v>259183.5</v>
      </c>
      <c r="M3341">
        <v>217220</v>
      </c>
      <c r="N3341">
        <v>-41963.5</v>
      </c>
      <c r="O3341">
        <v>195498</v>
      </c>
      <c r="P3341">
        <v>-37767.15</v>
      </c>
      <c r="Q3341">
        <v>16291.5</v>
      </c>
      <c r="R3341">
        <v>16291.5</v>
      </c>
      <c r="S3341">
        <v>0</v>
      </c>
    </row>
    <row r="3342" spans="1:19" x14ac:dyDescent="0.25">
      <c r="A3342">
        <v>4</v>
      </c>
      <c r="B3342">
        <v>4332</v>
      </c>
      <c r="C3342" s="34" t="s">
        <v>3736</v>
      </c>
      <c r="D3342" s="34" t="s">
        <v>2210</v>
      </c>
      <c r="E3342" s="34" t="s">
        <v>48</v>
      </c>
      <c r="F3342" s="34" t="s">
        <v>6471</v>
      </c>
      <c r="G3342" s="34" t="s">
        <v>141</v>
      </c>
      <c r="H3342" s="34" t="s">
        <v>86</v>
      </c>
      <c r="I3342">
        <v>1</v>
      </c>
      <c r="J3342" s="34" t="s">
        <v>6969</v>
      </c>
      <c r="K3342" s="35">
        <v>48092</v>
      </c>
      <c r="L3342">
        <v>1307001.21</v>
      </c>
      <c r="M3342">
        <v>1307001.21</v>
      </c>
      <c r="N3342">
        <v>0</v>
      </c>
      <c r="O3342">
        <v>1306607.1399999999</v>
      </c>
      <c r="P3342">
        <v>0</v>
      </c>
      <c r="Q3342">
        <v>257.31</v>
      </c>
      <c r="R3342">
        <v>257.31</v>
      </c>
      <c r="S3342">
        <v>0</v>
      </c>
    </row>
    <row r="3343" spans="1:19" x14ac:dyDescent="0.25">
      <c r="A3343">
        <v>4</v>
      </c>
      <c r="B3343">
        <v>4332</v>
      </c>
      <c r="C3343" s="34" t="s">
        <v>3736</v>
      </c>
      <c r="D3343" s="34" t="s">
        <v>734</v>
      </c>
      <c r="E3343" s="34" t="s">
        <v>313</v>
      </c>
      <c r="F3343" s="34" t="s">
        <v>6472</v>
      </c>
      <c r="G3343" s="34" t="s">
        <v>3202</v>
      </c>
      <c r="H3343" s="34" t="s">
        <v>107</v>
      </c>
      <c r="I3343">
        <v>0.3</v>
      </c>
      <c r="J3343" s="34" t="s">
        <v>6969</v>
      </c>
      <c r="K3343" s="35">
        <v>43781</v>
      </c>
      <c r="L3343">
        <v>11176.16</v>
      </c>
      <c r="M3343">
        <v>11176.16</v>
      </c>
      <c r="N3343">
        <v>0</v>
      </c>
      <c r="O3343">
        <v>10058.540000000001</v>
      </c>
      <c r="P3343">
        <v>0</v>
      </c>
      <c r="Q3343">
        <v>838.21</v>
      </c>
      <c r="R3343">
        <v>838.21</v>
      </c>
      <c r="S3343">
        <v>0</v>
      </c>
    </row>
    <row r="3344" spans="1:19" x14ac:dyDescent="0.25">
      <c r="A3344">
        <v>4</v>
      </c>
      <c r="B3344">
        <v>4332</v>
      </c>
      <c r="C3344" s="34" t="s">
        <v>3736</v>
      </c>
      <c r="D3344" s="34" t="s">
        <v>13</v>
      </c>
      <c r="E3344" s="34" t="s">
        <v>9</v>
      </c>
      <c r="F3344" s="34" t="s">
        <v>6473</v>
      </c>
      <c r="G3344" s="34" t="s">
        <v>3177</v>
      </c>
      <c r="H3344" s="34" t="s">
        <v>107</v>
      </c>
      <c r="I3344">
        <v>1</v>
      </c>
      <c r="J3344" s="34" t="s">
        <v>6969</v>
      </c>
      <c r="K3344" s="35">
        <v>43882</v>
      </c>
      <c r="L3344">
        <v>79582</v>
      </c>
      <c r="M3344">
        <v>79582</v>
      </c>
      <c r="N3344">
        <v>0</v>
      </c>
      <c r="O3344">
        <v>71623.8</v>
      </c>
      <c r="P3344">
        <v>0</v>
      </c>
      <c r="Q3344">
        <v>5968.65</v>
      </c>
      <c r="R3344">
        <v>5968.65</v>
      </c>
      <c r="S3344">
        <v>0</v>
      </c>
    </row>
    <row r="3345" spans="1:19" x14ac:dyDescent="0.25">
      <c r="A3345">
        <v>4</v>
      </c>
      <c r="B3345">
        <v>4332</v>
      </c>
      <c r="C3345" s="34" t="s">
        <v>3736</v>
      </c>
      <c r="D3345" s="34" t="s">
        <v>121</v>
      </c>
      <c r="E3345" s="34" t="s">
        <v>122</v>
      </c>
      <c r="F3345" s="34" t="s">
        <v>8034</v>
      </c>
      <c r="G3345" s="34" t="s">
        <v>8035</v>
      </c>
      <c r="H3345" s="34" t="s">
        <v>86</v>
      </c>
      <c r="I3345">
        <v>1</v>
      </c>
      <c r="J3345" s="34" t="s">
        <v>6969</v>
      </c>
      <c r="K3345" s="35">
        <v>43265</v>
      </c>
      <c r="L3345">
        <v>31964.45</v>
      </c>
      <c r="M3345">
        <v>31964.45</v>
      </c>
      <c r="N3345">
        <v>0</v>
      </c>
      <c r="O3345">
        <v>31964.45</v>
      </c>
      <c r="P3345">
        <v>0</v>
      </c>
      <c r="Q3345">
        <v>0</v>
      </c>
      <c r="R3345">
        <v>0</v>
      </c>
      <c r="S3345">
        <v>0</v>
      </c>
    </row>
    <row r="3346" spans="1:19" x14ac:dyDescent="0.25">
      <c r="A3346">
        <v>4</v>
      </c>
      <c r="B3346">
        <v>4332</v>
      </c>
      <c r="C3346" s="34" t="s">
        <v>3736</v>
      </c>
      <c r="D3346" s="34" t="s">
        <v>13</v>
      </c>
      <c r="E3346" s="34" t="s">
        <v>9</v>
      </c>
      <c r="F3346" s="34" t="s">
        <v>8036</v>
      </c>
      <c r="G3346" s="34" t="s">
        <v>8037</v>
      </c>
      <c r="H3346" s="34" t="s">
        <v>107</v>
      </c>
      <c r="I3346">
        <v>0</v>
      </c>
      <c r="J3346" s="34" t="s">
        <v>6969</v>
      </c>
      <c r="K3346" s="35">
        <v>43972</v>
      </c>
      <c r="L3346">
        <v>3387.77</v>
      </c>
      <c r="M3346">
        <v>3387.77</v>
      </c>
      <c r="N3346">
        <v>0</v>
      </c>
      <c r="O3346">
        <v>3048.99</v>
      </c>
      <c r="P3346">
        <v>0</v>
      </c>
      <c r="Q3346">
        <v>254.09</v>
      </c>
      <c r="R3346">
        <v>254.08</v>
      </c>
      <c r="S3346">
        <v>0.01</v>
      </c>
    </row>
    <row r="3347" spans="1:19" x14ac:dyDescent="0.25">
      <c r="A3347">
        <v>4</v>
      </c>
      <c r="B3347">
        <v>4332</v>
      </c>
      <c r="C3347" s="34" t="s">
        <v>3736</v>
      </c>
      <c r="D3347" s="34" t="s">
        <v>1508</v>
      </c>
      <c r="E3347" s="34" t="s">
        <v>131</v>
      </c>
      <c r="F3347" s="34" t="s">
        <v>6474</v>
      </c>
      <c r="G3347" s="34" t="s">
        <v>3220</v>
      </c>
      <c r="H3347" s="34" t="s">
        <v>107</v>
      </c>
      <c r="I3347">
        <v>0</v>
      </c>
      <c r="J3347" s="34" t="s">
        <v>6969</v>
      </c>
      <c r="K3347" s="35">
        <v>48092</v>
      </c>
      <c r="L3347">
        <v>185151</v>
      </c>
      <c r="M3347">
        <v>38962.400000000001</v>
      </c>
      <c r="N3347">
        <v>-146188.6</v>
      </c>
      <c r="O3347">
        <v>35066.160000000003</v>
      </c>
      <c r="P3347">
        <v>-131569.74</v>
      </c>
      <c r="Q3347">
        <v>0</v>
      </c>
      <c r="R3347">
        <v>0</v>
      </c>
      <c r="S3347">
        <v>0</v>
      </c>
    </row>
    <row r="3348" spans="1:19" x14ac:dyDescent="0.25">
      <c r="A3348">
        <v>4</v>
      </c>
      <c r="B3348">
        <v>4332</v>
      </c>
      <c r="C3348" s="34" t="s">
        <v>3736</v>
      </c>
      <c r="D3348" s="34" t="s">
        <v>1592</v>
      </c>
      <c r="E3348" s="34" t="s">
        <v>48</v>
      </c>
      <c r="F3348" s="34" t="s">
        <v>6475</v>
      </c>
      <c r="G3348" s="34" t="s">
        <v>3184</v>
      </c>
      <c r="H3348" s="34" t="s">
        <v>86</v>
      </c>
      <c r="I3348">
        <v>1</v>
      </c>
      <c r="J3348" s="34" t="s">
        <v>6969</v>
      </c>
      <c r="K3348" s="35">
        <v>44351</v>
      </c>
      <c r="L3348">
        <v>745134.63</v>
      </c>
      <c r="M3348">
        <v>728736.99</v>
      </c>
      <c r="N3348">
        <v>-16397.64</v>
      </c>
      <c r="O3348">
        <v>724841.39</v>
      </c>
      <c r="P3348">
        <v>-20197.04</v>
      </c>
      <c r="Q3348">
        <v>2921.7000000000003</v>
      </c>
      <c r="R3348">
        <v>70.19</v>
      </c>
      <c r="S3348">
        <v>2851.51</v>
      </c>
    </row>
    <row r="3349" spans="1:19" x14ac:dyDescent="0.25">
      <c r="A3349">
        <v>4</v>
      </c>
      <c r="B3349">
        <v>4332</v>
      </c>
      <c r="C3349" s="34" t="s">
        <v>3736</v>
      </c>
      <c r="D3349" s="34" t="s">
        <v>13</v>
      </c>
      <c r="E3349" s="34" t="s">
        <v>9</v>
      </c>
      <c r="F3349" s="34" t="s">
        <v>8038</v>
      </c>
      <c r="G3349" s="34" t="s">
        <v>8039</v>
      </c>
      <c r="H3349" s="34" t="s">
        <v>107</v>
      </c>
      <c r="I3349">
        <v>0.32</v>
      </c>
      <c r="J3349" s="34" t="s">
        <v>6969</v>
      </c>
      <c r="K3349" s="35">
        <v>48092</v>
      </c>
      <c r="L3349">
        <v>159344.76999999999</v>
      </c>
      <c r="M3349">
        <v>159344.76999999999</v>
      </c>
      <c r="N3349">
        <v>0</v>
      </c>
      <c r="O3349">
        <v>143410.29</v>
      </c>
      <c r="P3349">
        <v>0</v>
      </c>
      <c r="Q3349">
        <v>0</v>
      </c>
      <c r="R3349">
        <v>0</v>
      </c>
      <c r="S3349">
        <v>0</v>
      </c>
    </row>
    <row r="3350" spans="1:19" x14ac:dyDescent="0.25">
      <c r="A3350">
        <v>4</v>
      </c>
      <c r="B3350">
        <v>4332</v>
      </c>
      <c r="C3350" s="34" t="s">
        <v>3736</v>
      </c>
      <c r="D3350" s="34" t="s">
        <v>653</v>
      </c>
      <c r="E3350" s="34" t="s">
        <v>147</v>
      </c>
      <c r="F3350" s="34" t="s">
        <v>6476</v>
      </c>
      <c r="G3350" s="34" t="s">
        <v>3282</v>
      </c>
      <c r="H3350" s="34" t="s">
        <v>107</v>
      </c>
      <c r="I3350">
        <v>0</v>
      </c>
      <c r="J3350" s="34" t="s">
        <v>6969</v>
      </c>
      <c r="K3350" s="35">
        <v>43721</v>
      </c>
      <c r="L3350">
        <v>8268.4500000000007</v>
      </c>
      <c r="M3350">
        <v>8268.4500000000007</v>
      </c>
      <c r="N3350">
        <v>0</v>
      </c>
      <c r="O3350">
        <v>7441.61</v>
      </c>
      <c r="P3350">
        <v>0</v>
      </c>
      <c r="Q3350">
        <v>620.13</v>
      </c>
      <c r="R3350">
        <v>620.13</v>
      </c>
      <c r="S3350">
        <v>0</v>
      </c>
    </row>
    <row r="3351" spans="1:19" x14ac:dyDescent="0.25">
      <c r="A3351">
        <v>4</v>
      </c>
      <c r="B3351">
        <v>4332</v>
      </c>
      <c r="C3351" s="34" t="s">
        <v>3736</v>
      </c>
      <c r="D3351" s="34" t="s">
        <v>567</v>
      </c>
      <c r="E3351" s="34" t="s">
        <v>421</v>
      </c>
      <c r="F3351" s="34" t="s">
        <v>6477</v>
      </c>
      <c r="G3351" s="34" t="s">
        <v>3090</v>
      </c>
      <c r="H3351" s="34" t="s">
        <v>107</v>
      </c>
      <c r="I3351">
        <v>1</v>
      </c>
      <c r="J3351" s="34" t="s">
        <v>6969</v>
      </c>
      <c r="K3351" s="35">
        <v>43899</v>
      </c>
      <c r="L3351">
        <v>44187.6</v>
      </c>
      <c r="M3351">
        <v>44187.6</v>
      </c>
      <c r="N3351">
        <v>0</v>
      </c>
      <c r="O3351">
        <v>39768.839999999997</v>
      </c>
      <c r="P3351">
        <v>0</v>
      </c>
      <c r="Q3351">
        <v>3314.07</v>
      </c>
      <c r="R3351">
        <v>3314.07</v>
      </c>
      <c r="S3351">
        <v>0</v>
      </c>
    </row>
    <row r="3352" spans="1:19" x14ac:dyDescent="0.25">
      <c r="A3352">
        <v>4</v>
      </c>
      <c r="B3352">
        <v>4332</v>
      </c>
      <c r="C3352" s="34" t="s">
        <v>3736</v>
      </c>
      <c r="D3352" s="34" t="s">
        <v>394</v>
      </c>
      <c r="E3352" s="34" t="s">
        <v>395</v>
      </c>
      <c r="F3352" s="34" t="s">
        <v>8040</v>
      </c>
      <c r="G3352" s="34" t="s">
        <v>8041</v>
      </c>
      <c r="H3352" s="34" t="s">
        <v>86</v>
      </c>
      <c r="I3352">
        <v>1</v>
      </c>
      <c r="J3352" s="34" t="s">
        <v>6969</v>
      </c>
      <c r="K3352" s="35">
        <v>43335</v>
      </c>
      <c r="L3352">
        <v>8898.7000000000007</v>
      </c>
      <c r="M3352">
        <v>8898.7000000000007</v>
      </c>
      <c r="N3352">
        <v>0</v>
      </c>
      <c r="O3352">
        <v>8898.7000000000007</v>
      </c>
      <c r="P3352">
        <v>0</v>
      </c>
      <c r="Q3352">
        <v>0</v>
      </c>
      <c r="R3352">
        <v>0</v>
      </c>
      <c r="S3352">
        <v>0</v>
      </c>
    </row>
    <row r="3353" spans="1:19" x14ac:dyDescent="0.25">
      <c r="A3353">
        <v>4</v>
      </c>
      <c r="B3353">
        <v>4332</v>
      </c>
      <c r="C3353" s="34" t="s">
        <v>3736</v>
      </c>
      <c r="D3353" s="34" t="s">
        <v>1508</v>
      </c>
      <c r="E3353" s="34" t="s">
        <v>131</v>
      </c>
      <c r="F3353" s="34" t="s">
        <v>6478</v>
      </c>
      <c r="G3353" s="34" t="s">
        <v>3223</v>
      </c>
      <c r="H3353" s="34" t="s">
        <v>107</v>
      </c>
      <c r="I3353">
        <v>0</v>
      </c>
      <c r="J3353" s="34" t="s">
        <v>6969</v>
      </c>
      <c r="K3353" s="35">
        <v>48092</v>
      </c>
      <c r="L3353">
        <v>281604.12</v>
      </c>
      <c r="M3353">
        <v>0</v>
      </c>
      <c r="N3353">
        <v>-281604.12</v>
      </c>
      <c r="O3353">
        <v>0</v>
      </c>
      <c r="P3353">
        <v>-253443.71</v>
      </c>
      <c r="Q3353">
        <v>0</v>
      </c>
      <c r="R3353">
        <v>0</v>
      </c>
      <c r="S3353">
        <v>0</v>
      </c>
    </row>
    <row r="3354" spans="1:19" x14ac:dyDescent="0.25">
      <c r="A3354">
        <v>4</v>
      </c>
      <c r="B3354">
        <v>4332</v>
      </c>
      <c r="C3354" s="34" t="s">
        <v>3736</v>
      </c>
      <c r="D3354" s="34" t="s">
        <v>1813</v>
      </c>
      <c r="E3354" s="34" t="s">
        <v>9</v>
      </c>
      <c r="F3354" s="34" t="s">
        <v>6479</v>
      </c>
      <c r="G3354" s="34" t="s">
        <v>3310</v>
      </c>
      <c r="H3354" s="34" t="s">
        <v>107</v>
      </c>
      <c r="I3354">
        <v>1</v>
      </c>
      <c r="J3354" s="34" t="s">
        <v>6969</v>
      </c>
      <c r="K3354" s="35">
        <v>43957</v>
      </c>
      <c r="L3354">
        <v>327564.25</v>
      </c>
      <c r="M3354">
        <v>326371.03999999998</v>
      </c>
      <c r="N3354">
        <v>-1193.21</v>
      </c>
      <c r="O3354">
        <v>293733.94</v>
      </c>
      <c r="P3354">
        <v>-1073.8900000000001</v>
      </c>
      <c r="Q3354">
        <v>24477.83</v>
      </c>
      <c r="R3354">
        <v>24477.83</v>
      </c>
      <c r="S3354">
        <v>0</v>
      </c>
    </row>
    <row r="3355" spans="1:19" x14ac:dyDescent="0.25">
      <c r="A3355">
        <v>4</v>
      </c>
      <c r="B3355">
        <v>4332</v>
      </c>
      <c r="C3355" s="34" t="s">
        <v>3736</v>
      </c>
      <c r="D3355" s="34" t="s">
        <v>2210</v>
      </c>
      <c r="E3355" s="34" t="s">
        <v>48</v>
      </c>
      <c r="F3355" s="34" t="s">
        <v>8042</v>
      </c>
      <c r="G3355" s="34" t="s">
        <v>8043</v>
      </c>
      <c r="H3355" s="34" t="s">
        <v>107</v>
      </c>
      <c r="I3355">
        <v>0</v>
      </c>
      <c r="J3355" s="34" t="s">
        <v>6969</v>
      </c>
      <c r="K3355" s="35">
        <v>48092</v>
      </c>
      <c r="L3355">
        <v>3603</v>
      </c>
      <c r="M3355">
        <v>3603</v>
      </c>
      <c r="N3355">
        <v>0</v>
      </c>
      <c r="O3355">
        <v>3242.7</v>
      </c>
      <c r="P3355">
        <v>0</v>
      </c>
      <c r="Q3355">
        <v>270.23</v>
      </c>
      <c r="R3355">
        <v>270.23</v>
      </c>
      <c r="S3355">
        <v>0</v>
      </c>
    </row>
    <row r="3356" spans="1:19" x14ac:dyDescent="0.25">
      <c r="A3356">
        <v>4</v>
      </c>
      <c r="B3356">
        <v>4332</v>
      </c>
      <c r="C3356" s="34" t="s">
        <v>3736</v>
      </c>
      <c r="D3356" s="34" t="s">
        <v>8</v>
      </c>
      <c r="E3356" s="34" t="s">
        <v>9</v>
      </c>
      <c r="F3356" s="34" t="s">
        <v>6480</v>
      </c>
      <c r="G3356" s="34" t="s">
        <v>3334</v>
      </c>
      <c r="H3356" s="34" t="s">
        <v>149</v>
      </c>
      <c r="I3356">
        <v>1</v>
      </c>
      <c r="J3356" s="34" t="s">
        <v>6969</v>
      </c>
      <c r="K3356" s="35">
        <v>43851</v>
      </c>
      <c r="L3356">
        <v>39343.54</v>
      </c>
      <c r="M3356">
        <v>39343.54</v>
      </c>
      <c r="N3356">
        <v>0</v>
      </c>
      <c r="O3356">
        <v>35409.19</v>
      </c>
      <c r="P3356">
        <v>0</v>
      </c>
      <c r="Q3356">
        <v>2950.77</v>
      </c>
      <c r="R3356">
        <v>2950.77</v>
      </c>
      <c r="S3356">
        <v>0</v>
      </c>
    </row>
    <row r="3357" spans="1:19" x14ac:dyDescent="0.25">
      <c r="A3357">
        <v>4</v>
      </c>
      <c r="B3357">
        <v>4332</v>
      </c>
      <c r="C3357" s="34" t="s">
        <v>3736</v>
      </c>
      <c r="D3357" s="34" t="s">
        <v>52</v>
      </c>
      <c r="E3357" s="34" t="s">
        <v>21</v>
      </c>
      <c r="F3357" s="34" t="s">
        <v>8044</v>
      </c>
      <c r="G3357" s="34" t="s">
        <v>8045</v>
      </c>
      <c r="H3357" s="34" t="s">
        <v>104</v>
      </c>
      <c r="I3357">
        <v>0</v>
      </c>
      <c r="J3357" s="34" t="s">
        <v>6969</v>
      </c>
      <c r="K3357" s="35">
        <v>48092</v>
      </c>
      <c r="L3357">
        <v>500836.82</v>
      </c>
      <c r="M3357">
        <v>500836.82</v>
      </c>
      <c r="N3357">
        <v>0</v>
      </c>
      <c r="O3357">
        <v>450753.14</v>
      </c>
      <c r="P3357">
        <v>0</v>
      </c>
      <c r="Q3357">
        <v>0</v>
      </c>
      <c r="R3357">
        <v>0</v>
      </c>
      <c r="S3357">
        <v>0</v>
      </c>
    </row>
    <row r="3358" spans="1:19" x14ac:dyDescent="0.25">
      <c r="A3358">
        <v>4</v>
      </c>
      <c r="B3358">
        <v>4332</v>
      </c>
      <c r="C3358" s="34" t="s">
        <v>3736</v>
      </c>
      <c r="D3358" s="34" t="s">
        <v>970</v>
      </c>
      <c r="E3358" s="34" t="s">
        <v>439</v>
      </c>
      <c r="F3358" s="34" t="s">
        <v>8855</v>
      </c>
      <c r="G3358" s="34" t="s">
        <v>8856</v>
      </c>
      <c r="H3358" s="34" t="s">
        <v>107</v>
      </c>
      <c r="I3358">
        <v>1</v>
      </c>
      <c r="J3358" s="34" t="s">
        <v>6969</v>
      </c>
      <c r="K3358" s="35">
        <v>48092</v>
      </c>
      <c r="L3358">
        <v>30000</v>
      </c>
      <c r="M3358">
        <v>30000</v>
      </c>
      <c r="N3358">
        <v>0</v>
      </c>
      <c r="O3358">
        <v>27000</v>
      </c>
      <c r="P3358">
        <v>0</v>
      </c>
      <c r="Q3358">
        <v>2250</v>
      </c>
      <c r="R3358">
        <v>0</v>
      </c>
      <c r="S3358">
        <v>2250</v>
      </c>
    </row>
    <row r="3359" spans="1:19" x14ac:dyDescent="0.25">
      <c r="A3359">
        <v>4</v>
      </c>
      <c r="B3359">
        <v>4332</v>
      </c>
      <c r="C3359" s="34" t="s">
        <v>3736</v>
      </c>
      <c r="D3359" s="34" t="s">
        <v>39</v>
      </c>
      <c r="E3359" s="34" t="s">
        <v>9</v>
      </c>
      <c r="F3359" s="34" t="s">
        <v>6481</v>
      </c>
      <c r="G3359" s="34" t="s">
        <v>3237</v>
      </c>
      <c r="H3359" s="34" t="s">
        <v>104</v>
      </c>
      <c r="I3359">
        <v>1</v>
      </c>
      <c r="J3359" s="34" t="s">
        <v>6969</v>
      </c>
      <c r="K3359" s="35">
        <v>48092</v>
      </c>
      <c r="L3359">
        <v>95150.58</v>
      </c>
      <c r="M3359">
        <v>235402</v>
      </c>
      <c r="N3359">
        <v>140251.42000000001</v>
      </c>
      <c r="O3359">
        <v>211861.8</v>
      </c>
      <c r="P3359">
        <v>126226.28</v>
      </c>
      <c r="Q3359">
        <v>17641.03</v>
      </c>
      <c r="R3359">
        <v>7136.29</v>
      </c>
      <c r="S3359">
        <v>10504.74</v>
      </c>
    </row>
    <row r="3360" spans="1:19" x14ac:dyDescent="0.25">
      <c r="A3360">
        <v>4</v>
      </c>
      <c r="B3360">
        <v>4332</v>
      </c>
      <c r="C3360" s="34" t="s">
        <v>3736</v>
      </c>
      <c r="D3360" s="34" t="s">
        <v>3295</v>
      </c>
      <c r="E3360" s="34" t="s">
        <v>9</v>
      </c>
      <c r="F3360" s="34" t="s">
        <v>6482</v>
      </c>
      <c r="G3360" s="34" t="s">
        <v>3304</v>
      </c>
      <c r="H3360" s="34" t="s">
        <v>100</v>
      </c>
      <c r="I3360">
        <v>0.4</v>
      </c>
      <c r="J3360" s="34" t="s">
        <v>6969</v>
      </c>
      <c r="K3360" s="35">
        <v>43951</v>
      </c>
      <c r="L3360">
        <v>55017.82</v>
      </c>
      <c r="M3360">
        <v>55017.82</v>
      </c>
      <c r="N3360">
        <v>0</v>
      </c>
      <c r="O3360">
        <v>49516.04</v>
      </c>
      <c r="P3360">
        <v>0</v>
      </c>
      <c r="Q3360">
        <v>4126.34</v>
      </c>
      <c r="R3360">
        <v>4126.34</v>
      </c>
      <c r="S3360">
        <v>0</v>
      </c>
    </row>
    <row r="3361" spans="1:19" x14ac:dyDescent="0.25">
      <c r="A3361">
        <v>4</v>
      </c>
      <c r="B3361">
        <v>4332</v>
      </c>
      <c r="C3361" s="34" t="s">
        <v>3736</v>
      </c>
      <c r="D3361" s="34" t="s">
        <v>3209</v>
      </c>
      <c r="E3361" s="34" t="s">
        <v>25</v>
      </c>
      <c r="F3361" s="34" t="s">
        <v>6483</v>
      </c>
      <c r="G3361" s="34" t="s">
        <v>3210</v>
      </c>
      <c r="H3361" s="34" t="s">
        <v>86</v>
      </c>
      <c r="I3361">
        <v>1</v>
      </c>
      <c r="J3361" s="34" t="s">
        <v>6969</v>
      </c>
      <c r="K3361" s="35">
        <v>43969</v>
      </c>
      <c r="L3361">
        <v>813774.24</v>
      </c>
      <c r="M3361">
        <v>813774.23</v>
      </c>
      <c r="N3361">
        <v>-0.01</v>
      </c>
      <c r="O3361">
        <v>789179.6</v>
      </c>
      <c r="P3361">
        <v>-0.01</v>
      </c>
      <c r="Q3361">
        <v>18445.97</v>
      </c>
      <c r="R3361">
        <v>18445.97</v>
      </c>
      <c r="S3361">
        <v>0</v>
      </c>
    </row>
    <row r="3362" spans="1:19" x14ac:dyDescent="0.25">
      <c r="A3362">
        <v>4</v>
      </c>
      <c r="B3362">
        <v>4332</v>
      </c>
      <c r="C3362" s="34" t="s">
        <v>3736</v>
      </c>
      <c r="D3362" s="34" t="s">
        <v>970</v>
      </c>
      <c r="E3362" s="34" t="s">
        <v>439</v>
      </c>
      <c r="F3362" s="34" t="s">
        <v>6484</v>
      </c>
      <c r="G3362" s="34" t="s">
        <v>3218</v>
      </c>
      <c r="H3362" s="34" t="s">
        <v>124</v>
      </c>
      <c r="I3362">
        <v>1</v>
      </c>
      <c r="J3362" s="34" t="s">
        <v>6969</v>
      </c>
      <c r="K3362" s="35">
        <v>43781</v>
      </c>
      <c r="L3362">
        <v>16773.32</v>
      </c>
      <c r="M3362">
        <v>16773.32</v>
      </c>
      <c r="N3362">
        <v>0</v>
      </c>
      <c r="O3362">
        <v>15095.99</v>
      </c>
      <c r="P3362">
        <v>0</v>
      </c>
      <c r="Q3362">
        <v>1258</v>
      </c>
      <c r="R3362">
        <v>1258</v>
      </c>
      <c r="S3362">
        <v>0</v>
      </c>
    </row>
    <row r="3363" spans="1:19" x14ac:dyDescent="0.25">
      <c r="A3363">
        <v>4</v>
      </c>
      <c r="B3363">
        <v>4332</v>
      </c>
      <c r="C3363" s="34" t="s">
        <v>3736</v>
      </c>
      <c r="D3363" s="34" t="s">
        <v>653</v>
      </c>
      <c r="E3363" s="34" t="s">
        <v>147</v>
      </c>
      <c r="F3363" s="34" t="s">
        <v>6485</v>
      </c>
      <c r="G3363" s="34" t="s">
        <v>3316</v>
      </c>
      <c r="H3363" s="34" t="s">
        <v>104</v>
      </c>
      <c r="I3363">
        <v>0</v>
      </c>
      <c r="J3363" s="34" t="s">
        <v>6969</v>
      </c>
      <c r="K3363" s="35">
        <v>44032</v>
      </c>
      <c r="L3363">
        <v>7995.49</v>
      </c>
      <c r="M3363">
        <v>7995.49</v>
      </c>
      <c r="N3363">
        <v>0</v>
      </c>
      <c r="O3363">
        <v>7195.94</v>
      </c>
      <c r="P3363">
        <v>0</v>
      </c>
      <c r="Q3363">
        <v>599.66</v>
      </c>
      <c r="R3363">
        <v>599.66</v>
      </c>
      <c r="S3363">
        <v>0</v>
      </c>
    </row>
    <row r="3364" spans="1:19" x14ac:dyDescent="0.25">
      <c r="A3364">
        <v>4</v>
      </c>
      <c r="B3364">
        <v>4332</v>
      </c>
      <c r="C3364" s="34" t="s">
        <v>3736</v>
      </c>
      <c r="D3364" s="34" t="s">
        <v>21</v>
      </c>
      <c r="E3364" s="34" t="s">
        <v>21</v>
      </c>
      <c r="F3364" s="34" t="s">
        <v>8046</v>
      </c>
      <c r="G3364" s="34" t="s">
        <v>8047</v>
      </c>
      <c r="H3364" s="34" t="s">
        <v>86</v>
      </c>
      <c r="I3364">
        <v>1</v>
      </c>
      <c r="J3364" s="34" t="s">
        <v>6969</v>
      </c>
      <c r="K3364" s="35">
        <v>43333</v>
      </c>
      <c r="L3364">
        <v>118413.41</v>
      </c>
      <c r="M3364">
        <v>118413.41</v>
      </c>
      <c r="N3364">
        <v>0</v>
      </c>
      <c r="O3364">
        <v>118413.41</v>
      </c>
      <c r="P3364">
        <v>0</v>
      </c>
      <c r="Q3364">
        <v>0</v>
      </c>
      <c r="R3364">
        <v>0</v>
      </c>
      <c r="S3364">
        <v>0</v>
      </c>
    </row>
    <row r="3365" spans="1:19" x14ac:dyDescent="0.25">
      <c r="A3365">
        <v>4</v>
      </c>
      <c r="B3365">
        <v>4332</v>
      </c>
      <c r="C3365" s="34" t="s">
        <v>3736</v>
      </c>
      <c r="D3365" s="34" t="s">
        <v>75</v>
      </c>
      <c r="E3365" s="34" t="s">
        <v>76</v>
      </c>
      <c r="F3365" s="34" t="s">
        <v>6486</v>
      </c>
      <c r="G3365" s="34" t="s">
        <v>77</v>
      </c>
      <c r="H3365" s="34" t="s">
        <v>17</v>
      </c>
      <c r="I3365">
        <v>0.6</v>
      </c>
      <c r="J3365" s="34" t="s">
        <v>6970</v>
      </c>
      <c r="K3365" s="35">
        <v>48092</v>
      </c>
      <c r="L3365">
        <v>579023.25</v>
      </c>
      <c r="M3365">
        <v>551450</v>
      </c>
      <c r="N3365">
        <v>-27573.25</v>
      </c>
      <c r="O3365">
        <v>413587.5</v>
      </c>
      <c r="P3365">
        <v>-20679.75</v>
      </c>
      <c r="Q3365">
        <v>8193.75</v>
      </c>
      <c r="R3365">
        <v>0</v>
      </c>
      <c r="S3365">
        <v>8193.75</v>
      </c>
    </row>
    <row r="3366" spans="1:19" x14ac:dyDescent="0.25">
      <c r="A3366">
        <v>4</v>
      </c>
      <c r="B3366">
        <v>4332</v>
      </c>
      <c r="C3366" s="34" t="s">
        <v>3736</v>
      </c>
      <c r="D3366" s="34" t="s">
        <v>8048</v>
      </c>
      <c r="E3366" s="34" t="s">
        <v>1571</v>
      </c>
      <c r="F3366" s="34" t="s">
        <v>8049</v>
      </c>
      <c r="G3366" s="34" t="s">
        <v>8050</v>
      </c>
      <c r="H3366" s="34" t="s">
        <v>86</v>
      </c>
      <c r="I3366">
        <v>1</v>
      </c>
      <c r="J3366" s="34" t="s">
        <v>6969</v>
      </c>
      <c r="K3366" s="35">
        <v>43591</v>
      </c>
      <c r="L3366">
        <v>52418.64</v>
      </c>
      <c r="M3366">
        <v>52418.64</v>
      </c>
      <c r="N3366">
        <v>0</v>
      </c>
      <c r="O3366">
        <v>52418.64</v>
      </c>
      <c r="P3366">
        <v>0</v>
      </c>
      <c r="Q3366">
        <v>0</v>
      </c>
      <c r="R3366">
        <v>0</v>
      </c>
      <c r="S3366">
        <v>0</v>
      </c>
    </row>
    <row r="3367" spans="1:19" x14ac:dyDescent="0.25">
      <c r="A3367">
        <v>4</v>
      </c>
      <c r="B3367">
        <v>4332</v>
      </c>
      <c r="C3367" s="34" t="s">
        <v>3736</v>
      </c>
      <c r="D3367" s="34" t="s">
        <v>8</v>
      </c>
      <c r="E3367" s="34" t="s">
        <v>9</v>
      </c>
      <c r="F3367" s="34" t="s">
        <v>8051</v>
      </c>
      <c r="G3367" s="34" t="s">
        <v>8052</v>
      </c>
      <c r="H3367" s="34" t="s">
        <v>149</v>
      </c>
      <c r="I3367">
        <v>1</v>
      </c>
      <c r="J3367" s="34" t="s">
        <v>6969</v>
      </c>
      <c r="K3367" s="35">
        <v>43914</v>
      </c>
      <c r="L3367">
        <v>53340.66</v>
      </c>
      <c r="M3367">
        <v>53340.66</v>
      </c>
      <c r="N3367">
        <v>0</v>
      </c>
      <c r="O3367">
        <v>48006.59</v>
      </c>
      <c r="P3367">
        <v>0</v>
      </c>
      <c r="Q3367">
        <v>4000.55</v>
      </c>
      <c r="R3367">
        <v>4000.54</v>
      </c>
      <c r="S3367">
        <v>0.01</v>
      </c>
    </row>
    <row r="3368" spans="1:19" x14ac:dyDescent="0.25">
      <c r="A3368">
        <v>4</v>
      </c>
      <c r="B3368">
        <v>4332</v>
      </c>
      <c r="C3368" s="34" t="s">
        <v>3736</v>
      </c>
      <c r="D3368" s="34" t="s">
        <v>2210</v>
      </c>
      <c r="E3368" s="34" t="s">
        <v>48</v>
      </c>
      <c r="F3368" s="34" t="s">
        <v>8857</v>
      </c>
      <c r="G3368" s="34" t="s">
        <v>8858</v>
      </c>
      <c r="H3368" s="34" t="s">
        <v>104</v>
      </c>
      <c r="I3368">
        <v>0</v>
      </c>
      <c r="J3368" s="34" t="s">
        <v>6969</v>
      </c>
      <c r="K3368" s="35">
        <v>48092</v>
      </c>
      <c r="L3368">
        <v>44156.67</v>
      </c>
      <c r="M3368">
        <v>44156.67</v>
      </c>
      <c r="N3368">
        <v>0</v>
      </c>
      <c r="O3368">
        <v>39741</v>
      </c>
      <c r="P3368">
        <v>0</v>
      </c>
      <c r="Q3368">
        <v>3311.75</v>
      </c>
      <c r="R3368">
        <v>0</v>
      </c>
      <c r="S3368">
        <v>3311.75</v>
      </c>
    </row>
    <row r="3369" spans="1:19" x14ac:dyDescent="0.25">
      <c r="A3369">
        <v>4</v>
      </c>
      <c r="B3369">
        <v>4332</v>
      </c>
      <c r="C3369" s="34" t="s">
        <v>3736</v>
      </c>
      <c r="D3369" s="34" t="s">
        <v>2210</v>
      </c>
      <c r="E3369" s="34" t="s">
        <v>48</v>
      </c>
      <c r="F3369" s="34" t="s">
        <v>6487</v>
      </c>
      <c r="G3369" s="34" t="s">
        <v>3354</v>
      </c>
      <c r="H3369" s="34" t="s">
        <v>107</v>
      </c>
      <c r="I3369">
        <v>1</v>
      </c>
      <c r="J3369" s="34" t="s">
        <v>6969</v>
      </c>
      <c r="K3369" s="35">
        <v>43864</v>
      </c>
      <c r="L3369">
        <v>23789.07</v>
      </c>
      <c r="M3369">
        <v>23789.07</v>
      </c>
      <c r="N3369">
        <v>0</v>
      </c>
      <c r="O3369">
        <v>21410.16</v>
      </c>
      <c r="P3369">
        <v>0</v>
      </c>
      <c r="Q3369">
        <v>1784.18</v>
      </c>
      <c r="R3369">
        <v>1784.18</v>
      </c>
      <c r="S3369">
        <v>0</v>
      </c>
    </row>
    <row r="3370" spans="1:19" x14ac:dyDescent="0.25">
      <c r="A3370">
        <v>4</v>
      </c>
      <c r="B3370">
        <v>4332</v>
      </c>
      <c r="C3370" s="34" t="s">
        <v>3736</v>
      </c>
      <c r="D3370" s="34" t="s">
        <v>929</v>
      </c>
      <c r="E3370" s="34" t="s">
        <v>9</v>
      </c>
      <c r="F3370" s="34" t="s">
        <v>6488</v>
      </c>
      <c r="G3370" s="34" t="s">
        <v>3436</v>
      </c>
      <c r="H3370" s="34" t="s">
        <v>149</v>
      </c>
      <c r="I3370">
        <v>0.99</v>
      </c>
      <c r="J3370" s="34" t="s">
        <v>6969</v>
      </c>
      <c r="K3370" s="35">
        <v>44057</v>
      </c>
      <c r="L3370">
        <v>190690.32</v>
      </c>
      <c r="M3370">
        <v>95144.639999999999</v>
      </c>
      <c r="N3370">
        <v>-95545.68</v>
      </c>
      <c r="O3370">
        <v>85630.18</v>
      </c>
      <c r="P3370">
        <v>-85991.11</v>
      </c>
      <c r="Q3370">
        <v>7135.85</v>
      </c>
      <c r="R3370">
        <v>0</v>
      </c>
      <c r="S3370">
        <v>7135.85</v>
      </c>
    </row>
    <row r="3371" spans="1:19" x14ac:dyDescent="0.25">
      <c r="A3371">
        <v>4</v>
      </c>
      <c r="B3371">
        <v>4332</v>
      </c>
      <c r="C3371" s="34" t="s">
        <v>3736</v>
      </c>
      <c r="D3371" s="34" t="s">
        <v>2210</v>
      </c>
      <c r="E3371" s="34" t="s">
        <v>48</v>
      </c>
      <c r="F3371" s="34" t="s">
        <v>6489</v>
      </c>
      <c r="G3371" s="34" t="s">
        <v>3556</v>
      </c>
      <c r="H3371" s="34" t="s">
        <v>107</v>
      </c>
      <c r="I3371">
        <v>1</v>
      </c>
      <c r="J3371" s="34" t="s">
        <v>6969</v>
      </c>
      <c r="K3371" s="35">
        <v>48092</v>
      </c>
      <c r="L3371">
        <v>222760</v>
      </c>
      <c r="M3371">
        <v>222760</v>
      </c>
      <c r="N3371">
        <v>0</v>
      </c>
      <c r="O3371">
        <v>200484</v>
      </c>
      <c r="P3371">
        <v>0</v>
      </c>
      <c r="Q3371">
        <v>15932.25</v>
      </c>
      <c r="R3371">
        <v>0</v>
      </c>
      <c r="S3371">
        <v>15932.25</v>
      </c>
    </row>
    <row r="3372" spans="1:19" x14ac:dyDescent="0.25">
      <c r="A3372">
        <v>4</v>
      </c>
      <c r="B3372">
        <v>4332</v>
      </c>
      <c r="C3372" s="34" t="s">
        <v>3736</v>
      </c>
      <c r="D3372" s="34" t="s">
        <v>3133</v>
      </c>
      <c r="E3372" s="34" t="s">
        <v>25</v>
      </c>
      <c r="F3372" s="34" t="s">
        <v>8053</v>
      </c>
      <c r="G3372" s="34" t="s">
        <v>8054</v>
      </c>
      <c r="H3372" s="34" t="s">
        <v>107</v>
      </c>
      <c r="I3372">
        <v>0</v>
      </c>
      <c r="J3372" s="34" t="s">
        <v>6969</v>
      </c>
      <c r="K3372" s="35">
        <v>48092</v>
      </c>
      <c r="L3372">
        <v>28013.47</v>
      </c>
      <c r="M3372">
        <v>28013.47</v>
      </c>
      <c r="N3372">
        <v>0</v>
      </c>
      <c r="O3372">
        <v>25212.12</v>
      </c>
      <c r="P3372">
        <v>0</v>
      </c>
      <c r="Q3372">
        <v>2101.0100000000002</v>
      </c>
      <c r="R3372">
        <v>2101.0100000000002</v>
      </c>
      <c r="S3372">
        <v>0</v>
      </c>
    </row>
    <row r="3373" spans="1:19" x14ac:dyDescent="0.25">
      <c r="A3373">
        <v>4</v>
      </c>
      <c r="B3373">
        <v>4332</v>
      </c>
      <c r="C3373" s="34" t="s">
        <v>3736</v>
      </c>
      <c r="D3373" s="34" t="s">
        <v>101</v>
      </c>
      <c r="E3373" s="34" t="s">
        <v>102</v>
      </c>
      <c r="F3373" s="34" t="s">
        <v>6490</v>
      </c>
      <c r="G3373" s="34" t="s">
        <v>281</v>
      </c>
      <c r="H3373" s="34" t="s">
        <v>107</v>
      </c>
      <c r="I3373">
        <v>0</v>
      </c>
      <c r="J3373" s="34" t="s">
        <v>6969</v>
      </c>
      <c r="K3373" s="35">
        <v>43266</v>
      </c>
      <c r="L3373">
        <v>49300.84</v>
      </c>
      <c r="M3373">
        <v>49300.84</v>
      </c>
      <c r="N3373">
        <v>0</v>
      </c>
      <c r="O3373">
        <v>44370.76</v>
      </c>
      <c r="P3373">
        <v>0</v>
      </c>
      <c r="Q3373">
        <v>3697.56</v>
      </c>
      <c r="R3373">
        <v>3697.56</v>
      </c>
      <c r="S3373">
        <v>0</v>
      </c>
    </row>
    <row r="3374" spans="1:19" x14ac:dyDescent="0.25">
      <c r="A3374">
        <v>4</v>
      </c>
      <c r="B3374">
        <v>4332</v>
      </c>
      <c r="C3374" s="34" t="s">
        <v>3736</v>
      </c>
      <c r="D3374" s="34" t="s">
        <v>400</v>
      </c>
      <c r="E3374" s="34" t="s">
        <v>131</v>
      </c>
      <c r="F3374" s="34" t="s">
        <v>6491</v>
      </c>
      <c r="G3374" s="34" t="s">
        <v>3204</v>
      </c>
      <c r="H3374" s="34" t="s">
        <v>124</v>
      </c>
      <c r="I3374">
        <v>0</v>
      </c>
      <c r="J3374" s="34" t="s">
        <v>6969</v>
      </c>
      <c r="K3374" s="35">
        <v>43899</v>
      </c>
      <c r="L3374">
        <v>12407.16</v>
      </c>
      <c r="M3374">
        <v>12407.16</v>
      </c>
      <c r="N3374">
        <v>0</v>
      </c>
      <c r="O3374">
        <v>11166.44</v>
      </c>
      <c r="P3374">
        <v>0</v>
      </c>
      <c r="Q3374">
        <v>930.54</v>
      </c>
      <c r="R3374">
        <v>930.54</v>
      </c>
      <c r="S3374">
        <v>0</v>
      </c>
    </row>
    <row r="3375" spans="1:19" x14ac:dyDescent="0.25">
      <c r="A3375">
        <v>4</v>
      </c>
      <c r="B3375">
        <v>4332</v>
      </c>
      <c r="C3375" s="34" t="s">
        <v>3736</v>
      </c>
      <c r="D3375" s="34" t="s">
        <v>90</v>
      </c>
      <c r="E3375" s="34" t="s">
        <v>9</v>
      </c>
      <c r="F3375" s="34" t="s">
        <v>6492</v>
      </c>
      <c r="G3375" s="34" t="s">
        <v>3248</v>
      </c>
      <c r="H3375" s="34" t="s">
        <v>124</v>
      </c>
      <c r="I3375">
        <v>1</v>
      </c>
      <c r="J3375" s="34" t="s">
        <v>6969</v>
      </c>
      <c r="K3375" s="35">
        <v>43864</v>
      </c>
      <c r="L3375">
        <v>108008.8</v>
      </c>
      <c r="M3375">
        <v>108008.8</v>
      </c>
      <c r="N3375">
        <v>0</v>
      </c>
      <c r="O3375">
        <v>97207.92</v>
      </c>
      <c r="P3375">
        <v>0</v>
      </c>
      <c r="Q3375">
        <v>8100.66</v>
      </c>
      <c r="R3375">
        <v>8100.66</v>
      </c>
      <c r="S3375">
        <v>0</v>
      </c>
    </row>
    <row r="3376" spans="1:19" x14ac:dyDescent="0.25">
      <c r="A3376">
        <v>4</v>
      </c>
      <c r="B3376">
        <v>4332</v>
      </c>
      <c r="C3376" s="34" t="s">
        <v>3736</v>
      </c>
      <c r="D3376" s="34" t="s">
        <v>2894</v>
      </c>
      <c r="E3376" s="34" t="s">
        <v>93</v>
      </c>
      <c r="F3376" s="34" t="s">
        <v>8055</v>
      </c>
      <c r="G3376" s="34" t="s">
        <v>8056</v>
      </c>
      <c r="H3376" s="34" t="s">
        <v>149</v>
      </c>
      <c r="I3376">
        <v>0</v>
      </c>
      <c r="J3376" s="34" t="s">
        <v>6969</v>
      </c>
      <c r="K3376" s="35">
        <v>48092</v>
      </c>
      <c r="L3376">
        <v>1301468.6299999999</v>
      </c>
      <c r="M3376">
        <v>1301468.6299999999</v>
      </c>
      <c r="N3376">
        <v>0</v>
      </c>
      <c r="O3376">
        <v>1171321.77</v>
      </c>
      <c r="P3376">
        <v>0</v>
      </c>
      <c r="Q3376">
        <v>0</v>
      </c>
      <c r="R3376">
        <v>0</v>
      </c>
      <c r="S3376">
        <v>0</v>
      </c>
    </row>
    <row r="3377" spans="1:19" x14ac:dyDescent="0.25">
      <c r="A3377">
        <v>4</v>
      </c>
      <c r="B3377">
        <v>4332</v>
      </c>
      <c r="C3377" s="34" t="s">
        <v>3736</v>
      </c>
      <c r="D3377" s="34" t="s">
        <v>1860</v>
      </c>
      <c r="E3377" s="34" t="s">
        <v>147</v>
      </c>
      <c r="F3377" s="34" t="s">
        <v>8057</v>
      </c>
      <c r="G3377" s="34" t="s">
        <v>8058</v>
      </c>
      <c r="H3377" s="34" t="s">
        <v>86</v>
      </c>
      <c r="I3377">
        <v>1</v>
      </c>
      <c r="J3377" s="34" t="s">
        <v>6969</v>
      </c>
      <c r="K3377" s="35">
        <v>48092</v>
      </c>
      <c r="L3377">
        <v>555428.23</v>
      </c>
      <c r="M3377">
        <v>555428.23</v>
      </c>
      <c r="N3377">
        <v>0</v>
      </c>
      <c r="O3377">
        <v>555428.23</v>
      </c>
      <c r="P3377">
        <v>0</v>
      </c>
      <c r="Q3377">
        <v>0</v>
      </c>
      <c r="R3377">
        <v>0</v>
      </c>
      <c r="S3377">
        <v>0</v>
      </c>
    </row>
    <row r="3378" spans="1:19" x14ac:dyDescent="0.25">
      <c r="A3378">
        <v>4</v>
      </c>
      <c r="B3378">
        <v>4332</v>
      </c>
      <c r="C3378" s="34" t="s">
        <v>3736</v>
      </c>
      <c r="D3378" s="34" t="s">
        <v>398</v>
      </c>
      <c r="E3378" s="34" t="s">
        <v>255</v>
      </c>
      <c r="F3378" s="34" t="s">
        <v>6493</v>
      </c>
      <c r="G3378" s="34" t="s">
        <v>3561</v>
      </c>
      <c r="H3378" s="34" t="s">
        <v>107</v>
      </c>
      <c r="I3378">
        <v>1</v>
      </c>
      <c r="J3378" s="34" t="s">
        <v>6969</v>
      </c>
      <c r="K3378" s="35">
        <v>48092</v>
      </c>
      <c r="L3378">
        <v>214879.22</v>
      </c>
      <c r="M3378">
        <v>214879.22</v>
      </c>
      <c r="N3378">
        <v>0</v>
      </c>
      <c r="O3378">
        <v>193391.3</v>
      </c>
      <c r="P3378">
        <v>0</v>
      </c>
      <c r="Q3378">
        <v>0</v>
      </c>
      <c r="R3378">
        <v>0</v>
      </c>
      <c r="S3378">
        <v>0</v>
      </c>
    </row>
    <row r="3379" spans="1:19" x14ac:dyDescent="0.25">
      <c r="A3379">
        <v>4</v>
      </c>
      <c r="B3379">
        <v>4332</v>
      </c>
      <c r="C3379" s="34" t="s">
        <v>3736</v>
      </c>
      <c r="D3379" s="34" t="s">
        <v>925</v>
      </c>
      <c r="E3379" s="34" t="s">
        <v>152</v>
      </c>
      <c r="F3379" s="34" t="s">
        <v>6494</v>
      </c>
      <c r="G3379" s="34" t="s">
        <v>926</v>
      </c>
      <c r="H3379" s="34" t="s">
        <v>107</v>
      </c>
      <c r="I3379">
        <v>1</v>
      </c>
      <c r="J3379" s="34" t="s">
        <v>6969</v>
      </c>
      <c r="K3379" s="35">
        <v>43335</v>
      </c>
      <c r="L3379">
        <v>7578.87</v>
      </c>
      <c r="M3379">
        <v>7578.87</v>
      </c>
      <c r="N3379">
        <v>0</v>
      </c>
      <c r="O3379">
        <v>6820.98</v>
      </c>
      <c r="P3379">
        <v>0</v>
      </c>
      <c r="Q3379">
        <v>568.41999999999996</v>
      </c>
      <c r="R3379">
        <v>568.41999999999996</v>
      </c>
      <c r="S3379">
        <v>0</v>
      </c>
    </row>
    <row r="3380" spans="1:19" x14ac:dyDescent="0.25">
      <c r="A3380">
        <v>4</v>
      </c>
      <c r="B3380">
        <v>4332</v>
      </c>
      <c r="C3380" s="34" t="s">
        <v>3736</v>
      </c>
      <c r="D3380" s="34" t="s">
        <v>984</v>
      </c>
      <c r="E3380" s="34" t="s">
        <v>25</v>
      </c>
      <c r="F3380" s="34" t="s">
        <v>6495</v>
      </c>
      <c r="G3380" s="34" t="s">
        <v>3185</v>
      </c>
      <c r="H3380" s="34" t="s">
        <v>124</v>
      </c>
      <c r="I3380">
        <v>1</v>
      </c>
      <c r="J3380" s="34" t="s">
        <v>6969</v>
      </c>
      <c r="K3380" s="35">
        <v>43816</v>
      </c>
      <c r="L3380">
        <v>62691.61</v>
      </c>
      <c r="M3380">
        <v>62691.61</v>
      </c>
      <c r="N3380">
        <v>0</v>
      </c>
      <c r="O3380">
        <v>56422.45</v>
      </c>
      <c r="P3380">
        <v>0</v>
      </c>
      <c r="Q3380">
        <v>4701.87</v>
      </c>
      <c r="R3380">
        <v>4701.87</v>
      </c>
      <c r="S3380">
        <v>0</v>
      </c>
    </row>
    <row r="3381" spans="1:19" x14ac:dyDescent="0.25">
      <c r="A3381">
        <v>4</v>
      </c>
      <c r="B3381">
        <v>4332</v>
      </c>
      <c r="C3381" s="34" t="s">
        <v>3736</v>
      </c>
      <c r="D3381" s="34" t="s">
        <v>1508</v>
      </c>
      <c r="E3381" s="34" t="s">
        <v>131</v>
      </c>
      <c r="F3381" s="34" t="s">
        <v>6496</v>
      </c>
      <c r="G3381" s="34" t="s">
        <v>3098</v>
      </c>
      <c r="H3381" s="34" t="s">
        <v>86</v>
      </c>
      <c r="I3381">
        <v>1</v>
      </c>
      <c r="J3381" s="34" t="s">
        <v>6969</v>
      </c>
      <c r="K3381" s="35">
        <v>44077</v>
      </c>
      <c r="L3381">
        <v>143172.57</v>
      </c>
      <c r="M3381">
        <v>143172.57</v>
      </c>
      <c r="N3381">
        <v>0</v>
      </c>
      <c r="O3381">
        <v>128855.31</v>
      </c>
      <c r="P3381">
        <v>0</v>
      </c>
      <c r="Q3381">
        <v>10737.95</v>
      </c>
      <c r="R3381">
        <v>10737.94</v>
      </c>
      <c r="S3381">
        <v>0.01</v>
      </c>
    </row>
    <row r="3382" spans="1:19" x14ac:dyDescent="0.25">
      <c r="A3382">
        <v>4</v>
      </c>
      <c r="B3382">
        <v>4332</v>
      </c>
      <c r="C3382" s="34" t="s">
        <v>3736</v>
      </c>
      <c r="D3382" s="34" t="s">
        <v>2342</v>
      </c>
      <c r="E3382" s="34" t="s">
        <v>152</v>
      </c>
      <c r="F3382" s="34" t="s">
        <v>8859</v>
      </c>
      <c r="G3382" s="34" t="s">
        <v>8860</v>
      </c>
      <c r="H3382" s="34" t="s">
        <v>100</v>
      </c>
      <c r="I3382">
        <v>1</v>
      </c>
      <c r="J3382" s="34" t="s">
        <v>6969</v>
      </c>
      <c r="K3382" s="35">
        <v>48092</v>
      </c>
      <c r="L3382">
        <v>20011.93</v>
      </c>
      <c r="M3382">
        <v>20011.93</v>
      </c>
      <c r="N3382">
        <v>0</v>
      </c>
      <c r="O3382">
        <v>18010.740000000002</v>
      </c>
      <c r="P3382">
        <v>0</v>
      </c>
      <c r="Q3382">
        <v>1500.89</v>
      </c>
      <c r="R3382">
        <v>0</v>
      </c>
      <c r="S3382">
        <v>1500.89</v>
      </c>
    </row>
    <row r="3383" spans="1:19" x14ac:dyDescent="0.25">
      <c r="A3383">
        <v>4</v>
      </c>
      <c r="B3383">
        <v>4332</v>
      </c>
      <c r="C3383" s="34" t="s">
        <v>3736</v>
      </c>
      <c r="D3383" s="34" t="s">
        <v>13</v>
      </c>
      <c r="E3383" s="34" t="s">
        <v>9</v>
      </c>
      <c r="F3383" s="34" t="s">
        <v>8059</v>
      </c>
      <c r="G3383" s="34" t="s">
        <v>8060</v>
      </c>
      <c r="H3383" s="34" t="s">
        <v>107</v>
      </c>
      <c r="I3383">
        <v>0</v>
      </c>
      <c r="J3383" s="34" t="s">
        <v>6969</v>
      </c>
      <c r="K3383" s="35">
        <v>48092</v>
      </c>
      <c r="L3383">
        <v>12839.02</v>
      </c>
      <c r="M3383">
        <v>12839.02</v>
      </c>
      <c r="N3383">
        <v>0</v>
      </c>
      <c r="O3383">
        <v>11555.12</v>
      </c>
      <c r="P3383">
        <v>0</v>
      </c>
      <c r="Q3383">
        <v>962.93</v>
      </c>
      <c r="R3383">
        <v>962.92</v>
      </c>
      <c r="S3383">
        <v>0.01</v>
      </c>
    </row>
    <row r="3384" spans="1:19" x14ac:dyDescent="0.25">
      <c r="A3384">
        <v>4</v>
      </c>
      <c r="B3384">
        <v>4332</v>
      </c>
      <c r="C3384" s="34" t="s">
        <v>3736</v>
      </c>
      <c r="D3384" s="34" t="s">
        <v>3332</v>
      </c>
      <c r="E3384" s="34" t="s">
        <v>813</v>
      </c>
      <c r="F3384" s="34" t="s">
        <v>8861</v>
      </c>
      <c r="G3384" s="34" t="s">
        <v>8862</v>
      </c>
      <c r="H3384" s="34" t="s">
        <v>100</v>
      </c>
      <c r="I3384">
        <v>1</v>
      </c>
      <c r="J3384" s="34" t="s">
        <v>6969</v>
      </c>
      <c r="K3384" s="35">
        <v>48092</v>
      </c>
      <c r="L3384">
        <v>175245.19</v>
      </c>
      <c r="M3384">
        <v>175245.19</v>
      </c>
      <c r="N3384">
        <v>0</v>
      </c>
      <c r="O3384">
        <v>157720.67000000001</v>
      </c>
      <c r="P3384">
        <v>0</v>
      </c>
      <c r="Q3384">
        <v>0</v>
      </c>
      <c r="R3384">
        <v>0</v>
      </c>
      <c r="S3384">
        <v>0</v>
      </c>
    </row>
    <row r="3385" spans="1:19" x14ac:dyDescent="0.25">
      <c r="A3385">
        <v>4</v>
      </c>
      <c r="B3385">
        <v>4332</v>
      </c>
      <c r="C3385" s="34" t="s">
        <v>3736</v>
      </c>
      <c r="D3385" s="34" t="s">
        <v>469</v>
      </c>
      <c r="E3385" s="34" t="s">
        <v>9</v>
      </c>
      <c r="F3385" s="34" t="s">
        <v>8061</v>
      </c>
      <c r="G3385" s="34" t="s">
        <v>8062</v>
      </c>
      <c r="H3385" s="34" t="s">
        <v>86</v>
      </c>
      <c r="I3385">
        <v>1</v>
      </c>
      <c r="J3385" s="34" t="s">
        <v>6969</v>
      </c>
      <c r="K3385" s="35">
        <v>43334</v>
      </c>
      <c r="L3385">
        <v>9116.9500000000007</v>
      </c>
      <c r="M3385">
        <v>9116.9500000000007</v>
      </c>
      <c r="N3385">
        <v>0</v>
      </c>
      <c r="O3385">
        <v>9116.9500000000007</v>
      </c>
      <c r="P3385">
        <v>0</v>
      </c>
      <c r="Q3385">
        <v>0</v>
      </c>
      <c r="R3385">
        <v>0</v>
      </c>
      <c r="S3385">
        <v>0</v>
      </c>
    </row>
    <row r="3386" spans="1:19" x14ac:dyDescent="0.25">
      <c r="A3386">
        <v>4</v>
      </c>
      <c r="B3386">
        <v>4332</v>
      </c>
      <c r="C3386" s="34" t="s">
        <v>3736</v>
      </c>
      <c r="D3386" s="34" t="s">
        <v>62</v>
      </c>
      <c r="E3386" s="34" t="s">
        <v>60</v>
      </c>
      <c r="F3386" s="34" t="s">
        <v>6497</v>
      </c>
      <c r="G3386" s="34" t="s">
        <v>3380</v>
      </c>
      <c r="H3386" s="34" t="s">
        <v>86</v>
      </c>
      <c r="I3386">
        <v>1</v>
      </c>
      <c r="J3386" s="34" t="s">
        <v>6969</v>
      </c>
      <c r="K3386" s="35">
        <v>48092</v>
      </c>
      <c r="L3386">
        <v>85340.74</v>
      </c>
      <c r="M3386">
        <v>143548.35</v>
      </c>
      <c r="N3386">
        <v>58207.61</v>
      </c>
      <c r="O3386">
        <v>129193.52</v>
      </c>
      <c r="P3386">
        <v>52386.85</v>
      </c>
      <c r="Q3386">
        <v>6400.56</v>
      </c>
      <c r="R3386">
        <v>6400.56</v>
      </c>
      <c r="S3386">
        <v>0</v>
      </c>
    </row>
    <row r="3387" spans="1:19" x14ac:dyDescent="0.25">
      <c r="A3387">
        <v>4</v>
      </c>
      <c r="B3387">
        <v>4332</v>
      </c>
      <c r="C3387" s="34" t="s">
        <v>3736</v>
      </c>
      <c r="D3387" s="34" t="s">
        <v>39</v>
      </c>
      <c r="E3387" s="34" t="s">
        <v>9</v>
      </c>
      <c r="F3387" s="34" t="s">
        <v>6498</v>
      </c>
      <c r="G3387" s="34" t="s">
        <v>3190</v>
      </c>
      <c r="H3387" s="34" t="s">
        <v>100</v>
      </c>
      <c r="I3387">
        <v>1</v>
      </c>
      <c r="J3387" s="34" t="s">
        <v>6969</v>
      </c>
      <c r="K3387" s="35">
        <v>43781</v>
      </c>
      <c r="L3387">
        <v>39819.9</v>
      </c>
      <c r="M3387">
        <v>39819.9</v>
      </c>
      <c r="N3387">
        <v>0</v>
      </c>
      <c r="O3387">
        <v>35837.910000000003</v>
      </c>
      <c r="P3387">
        <v>0</v>
      </c>
      <c r="Q3387">
        <v>2986.49</v>
      </c>
      <c r="R3387">
        <v>2986.49</v>
      </c>
      <c r="S3387">
        <v>0</v>
      </c>
    </row>
    <row r="3388" spans="1:19" x14ac:dyDescent="0.25">
      <c r="A3388">
        <v>4</v>
      </c>
      <c r="B3388">
        <v>4332</v>
      </c>
      <c r="C3388" s="34" t="s">
        <v>3736</v>
      </c>
      <c r="D3388" s="34" t="s">
        <v>2808</v>
      </c>
      <c r="E3388" s="34" t="s">
        <v>9</v>
      </c>
      <c r="F3388" s="34" t="s">
        <v>8063</v>
      </c>
      <c r="G3388" s="34" t="s">
        <v>8064</v>
      </c>
      <c r="H3388" s="34" t="s">
        <v>104</v>
      </c>
      <c r="I3388">
        <v>1</v>
      </c>
      <c r="J3388" s="34" t="s">
        <v>6969</v>
      </c>
      <c r="K3388" s="35">
        <v>43861</v>
      </c>
      <c r="L3388">
        <v>59043.23</v>
      </c>
      <c r="M3388">
        <v>59043.23</v>
      </c>
      <c r="N3388">
        <v>0</v>
      </c>
      <c r="O3388">
        <v>53138.91</v>
      </c>
      <c r="P3388">
        <v>0</v>
      </c>
      <c r="Q3388">
        <v>4428.24</v>
      </c>
      <c r="R3388">
        <v>4428.24</v>
      </c>
      <c r="S3388">
        <v>0</v>
      </c>
    </row>
    <row r="3389" spans="1:19" x14ac:dyDescent="0.25">
      <c r="A3389">
        <v>4</v>
      </c>
      <c r="B3389">
        <v>4332</v>
      </c>
      <c r="C3389" s="34" t="s">
        <v>3736</v>
      </c>
      <c r="D3389" s="34" t="s">
        <v>13</v>
      </c>
      <c r="E3389" s="34" t="s">
        <v>9</v>
      </c>
      <c r="F3389" s="34" t="s">
        <v>8065</v>
      </c>
      <c r="G3389" s="34" t="s">
        <v>8066</v>
      </c>
      <c r="H3389" s="34" t="s">
        <v>86</v>
      </c>
      <c r="I3389">
        <v>1</v>
      </c>
      <c r="J3389" s="34" t="s">
        <v>6969</v>
      </c>
      <c r="K3389" s="35">
        <v>43864</v>
      </c>
      <c r="L3389">
        <v>27533.3</v>
      </c>
      <c r="M3389">
        <v>27533.3</v>
      </c>
      <c r="N3389">
        <v>0</v>
      </c>
      <c r="O3389">
        <v>27533.3</v>
      </c>
      <c r="P3389">
        <v>0</v>
      </c>
      <c r="Q3389">
        <v>0</v>
      </c>
      <c r="R3389">
        <v>0</v>
      </c>
      <c r="S3389">
        <v>0</v>
      </c>
    </row>
    <row r="3390" spans="1:19" x14ac:dyDescent="0.25">
      <c r="A3390">
        <v>4</v>
      </c>
      <c r="B3390">
        <v>4332</v>
      </c>
      <c r="C3390" s="34" t="s">
        <v>3736</v>
      </c>
      <c r="D3390" s="34" t="s">
        <v>1813</v>
      </c>
      <c r="E3390" s="34" t="s">
        <v>9</v>
      </c>
      <c r="F3390" s="34" t="s">
        <v>6499</v>
      </c>
      <c r="G3390" s="34" t="s">
        <v>3299</v>
      </c>
      <c r="H3390" s="34" t="s">
        <v>107</v>
      </c>
      <c r="I3390">
        <v>1</v>
      </c>
      <c r="J3390" s="34" t="s">
        <v>6969</v>
      </c>
      <c r="K3390" s="35">
        <v>48092</v>
      </c>
      <c r="L3390">
        <v>1287623.3999999999</v>
      </c>
      <c r="M3390">
        <v>1287623.3999999999</v>
      </c>
      <c r="N3390">
        <v>0</v>
      </c>
      <c r="O3390">
        <v>1158861.06</v>
      </c>
      <c r="P3390">
        <v>0</v>
      </c>
      <c r="Q3390">
        <v>95885.51</v>
      </c>
      <c r="R3390">
        <v>95885.51</v>
      </c>
      <c r="S3390">
        <v>0</v>
      </c>
    </row>
    <row r="3391" spans="1:19" x14ac:dyDescent="0.25">
      <c r="A3391">
        <v>4</v>
      </c>
      <c r="B3391">
        <v>4332</v>
      </c>
      <c r="C3391" s="34" t="s">
        <v>3736</v>
      </c>
      <c r="D3391" s="34" t="s">
        <v>8067</v>
      </c>
      <c r="E3391" s="34" t="s">
        <v>168</v>
      </c>
      <c r="F3391" s="34" t="s">
        <v>8068</v>
      </c>
      <c r="G3391" s="34" t="s">
        <v>8069</v>
      </c>
      <c r="H3391" s="34" t="s">
        <v>86</v>
      </c>
      <c r="I3391">
        <v>1</v>
      </c>
      <c r="J3391" s="34" t="s">
        <v>6969</v>
      </c>
      <c r="K3391" s="35">
        <v>43266</v>
      </c>
      <c r="L3391">
        <v>25505.279999999999</v>
      </c>
      <c r="M3391">
        <v>25505.279999999999</v>
      </c>
      <c r="N3391">
        <v>0</v>
      </c>
      <c r="O3391">
        <v>25505.279999999999</v>
      </c>
      <c r="P3391">
        <v>0</v>
      </c>
      <c r="Q3391">
        <v>0</v>
      </c>
      <c r="R3391">
        <v>0</v>
      </c>
      <c r="S3391">
        <v>0</v>
      </c>
    </row>
    <row r="3392" spans="1:19" x14ac:dyDescent="0.25">
      <c r="A3392">
        <v>4</v>
      </c>
      <c r="B3392">
        <v>4332</v>
      </c>
      <c r="C3392" s="34" t="s">
        <v>3736</v>
      </c>
      <c r="D3392" s="34" t="s">
        <v>8</v>
      </c>
      <c r="E3392" s="34" t="s">
        <v>9</v>
      </c>
      <c r="F3392" s="34" t="s">
        <v>8070</v>
      </c>
      <c r="G3392" s="34" t="s">
        <v>8071</v>
      </c>
      <c r="H3392" s="34" t="s">
        <v>149</v>
      </c>
      <c r="I3392">
        <v>1</v>
      </c>
      <c r="J3392" s="34" t="s">
        <v>6969</v>
      </c>
      <c r="K3392" s="35">
        <v>44217</v>
      </c>
      <c r="L3392">
        <v>1303267.01</v>
      </c>
      <c r="M3392">
        <v>1303267</v>
      </c>
      <c r="N3392">
        <v>-0.01</v>
      </c>
      <c r="O3392">
        <v>1172940.3</v>
      </c>
      <c r="P3392">
        <v>-0.01</v>
      </c>
      <c r="Q3392">
        <v>97745.03</v>
      </c>
      <c r="R3392">
        <v>97745.03</v>
      </c>
      <c r="S3392">
        <v>0</v>
      </c>
    </row>
    <row r="3393" spans="1:19" x14ac:dyDescent="0.25">
      <c r="A3393">
        <v>4</v>
      </c>
      <c r="B3393">
        <v>4332</v>
      </c>
      <c r="C3393" s="34" t="s">
        <v>3736</v>
      </c>
      <c r="D3393" s="34" t="s">
        <v>2210</v>
      </c>
      <c r="E3393" s="34" t="s">
        <v>48</v>
      </c>
      <c r="F3393" s="34" t="s">
        <v>8072</v>
      </c>
      <c r="G3393" s="34" t="s">
        <v>8073</v>
      </c>
      <c r="H3393" s="34" t="s">
        <v>107</v>
      </c>
      <c r="I3393">
        <v>1</v>
      </c>
      <c r="J3393" s="34" t="s">
        <v>6969</v>
      </c>
      <c r="K3393" s="35">
        <v>44033</v>
      </c>
      <c r="L3393">
        <v>13115.36</v>
      </c>
      <c r="M3393">
        <v>13115.36</v>
      </c>
      <c r="N3393">
        <v>0</v>
      </c>
      <c r="O3393">
        <v>11803.82</v>
      </c>
      <c r="P3393">
        <v>0</v>
      </c>
      <c r="Q3393">
        <v>983.66</v>
      </c>
      <c r="R3393">
        <v>983.65</v>
      </c>
      <c r="S3393">
        <v>0.01</v>
      </c>
    </row>
    <row r="3394" spans="1:19" x14ac:dyDescent="0.25">
      <c r="A3394">
        <v>4</v>
      </c>
      <c r="B3394">
        <v>4332</v>
      </c>
      <c r="C3394" s="34" t="s">
        <v>3736</v>
      </c>
      <c r="D3394" s="34" t="s">
        <v>78</v>
      </c>
      <c r="E3394" s="34" t="s">
        <v>76</v>
      </c>
      <c r="F3394" s="34" t="s">
        <v>6500</v>
      </c>
      <c r="G3394" s="34" t="s">
        <v>3474</v>
      </c>
      <c r="H3394" s="34" t="s">
        <v>107</v>
      </c>
      <c r="I3394">
        <v>0</v>
      </c>
      <c r="J3394" s="34" t="s">
        <v>6969</v>
      </c>
      <c r="K3394" s="35">
        <v>43959</v>
      </c>
      <c r="L3394">
        <v>50538.65</v>
      </c>
      <c r="M3394">
        <v>50538.65</v>
      </c>
      <c r="N3394">
        <v>0</v>
      </c>
      <c r="O3394">
        <v>45484.79</v>
      </c>
      <c r="P3394">
        <v>0</v>
      </c>
      <c r="Q3394">
        <v>3790.4</v>
      </c>
      <c r="R3394">
        <v>3790.4</v>
      </c>
      <c r="S3394">
        <v>0</v>
      </c>
    </row>
    <row r="3395" spans="1:19" x14ac:dyDescent="0.25">
      <c r="A3395">
        <v>4</v>
      </c>
      <c r="B3395">
        <v>4332</v>
      </c>
      <c r="C3395" s="34" t="s">
        <v>3736</v>
      </c>
      <c r="D3395" s="34" t="s">
        <v>13</v>
      </c>
      <c r="E3395" s="34" t="s">
        <v>9</v>
      </c>
      <c r="F3395" s="34" t="s">
        <v>8074</v>
      </c>
      <c r="G3395" s="34" t="s">
        <v>8075</v>
      </c>
      <c r="H3395" s="34" t="s">
        <v>107</v>
      </c>
      <c r="I3395">
        <v>0</v>
      </c>
      <c r="J3395" s="34" t="s">
        <v>6969</v>
      </c>
      <c r="K3395" s="35">
        <v>48092</v>
      </c>
      <c r="L3395">
        <v>44155.63</v>
      </c>
      <c r="M3395">
        <v>44155.63</v>
      </c>
      <c r="N3395">
        <v>0</v>
      </c>
      <c r="O3395">
        <v>39740.07</v>
      </c>
      <c r="P3395">
        <v>0</v>
      </c>
      <c r="Q3395">
        <v>3311.67</v>
      </c>
      <c r="R3395">
        <v>3311.67</v>
      </c>
      <c r="S3395">
        <v>0</v>
      </c>
    </row>
    <row r="3396" spans="1:19" x14ac:dyDescent="0.25">
      <c r="A3396">
        <v>4</v>
      </c>
      <c r="B3396">
        <v>4332</v>
      </c>
      <c r="C3396" s="34" t="s">
        <v>3736</v>
      </c>
      <c r="D3396" s="34" t="s">
        <v>21</v>
      </c>
      <c r="E3396" s="34" t="s">
        <v>21</v>
      </c>
      <c r="F3396" s="34" t="s">
        <v>6501</v>
      </c>
      <c r="G3396" s="34" t="s">
        <v>586</v>
      </c>
      <c r="H3396" s="34" t="s">
        <v>100</v>
      </c>
      <c r="I3396">
        <v>1</v>
      </c>
      <c r="J3396" s="34" t="s">
        <v>6969</v>
      </c>
      <c r="K3396" s="35">
        <v>43357</v>
      </c>
      <c r="L3396">
        <v>9107.36</v>
      </c>
      <c r="M3396">
        <v>9107.36</v>
      </c>
      <c r="N3396">
        <v>0</v>
      </c>
      <c r="O3396">
        <v>8196.6200000000008</v>
      </c>
      <c r="P3396">
        <v>0</v>
      </c>
      <c r="Q3396">
        <v>683.06</v>
      </c>
      <c r="R3396">
        <v>683.05</v>
      </c>
      <c r="S3396">
        <v>0.01</v>
      </c>
    </row>
    <row r="3397" spans="1:19" x14ac:dyDescent="0.25">
      <c r="A3397">
        <v>4</v>
      </c>
      <c r="B3397">
        <v>4332</v>
      </c>
      <c r="C3397" s="34" t="s">
        <v>3736</v>
      </c>
      <c r="D3397" s="34" t="s">
        <v>2210</v>
      </c>
      <c r="E3397" s="34" t="s">
        <v>48</v>
      </c>
      <c r="F3397" s="34" t="s">
        <v>6502</v>
      </c>
      <c r="G3397" s="34" t="s">
        <v>3219</v>
      </c>
      <c r="H3397" s="34" t="s">
        <v>107</v>
      </c>
      <c r="I3397">
        <v>1</v>
      </c>
      <c r="J3397" s="34" t="s">
        <v>6969</v>
      </c>
      <c r="K3397" s="35">
        <v>43851</v>
      </c>
      <c r="L3397">
        <v>20971.150000000001</v>
      </c>
      <c r="M3397">
        <v>20971.150000000001</v>
      </c>
      <c r="N3397">
        <v>0</v>
      </c>
      <c r="O3397">
        <v>18874.04</v>
      </c>
      <c r="P3397">
        <v>0</v>
      </c>
      <c r="Q3397">
        <v>1572.84</v>
      </c>
      <c r="R3397">
        <v>1572.84</v>
      </c>
      <c r="S3397">
        <v>0</v>
      </c>
    </row>
    <row r="3398" spans="1:19" x14ac:dyDescent="0.25">
      <c r="A3398">
        <v>4</v>
      </c>
      <c r="B3398">
        <v>4332</v>
      </c>
      <c r="C3398" s="34" t="s">
        <v>3736</v>
      </c>
      <c r="D3398" s="34" t="s">
        <v>1592</v>
      </c>
      <c r="E3398" s="34" t="s">
        <v>48</v>
      </c>
      <c r="F3398" s="34" t="s">
        <v>8076</v>
      </c>
      <c r="G3398" s="34" t="s">
        <v>8077</v>
      </c>
      <c r="H3398" s="34" t="s">
        <v>104</v>
      </c>
      <c r="I3398">
        <v>0.5</v>
      </c>
      <c r="J3398" s="34" t="s">
        <v>6969</v>
      </c>
      <c r="K3398" s="35">
        <v>48092</v>
      </c>
      <c r="L3398">
        <v>116519.99</v>
      </c>
      <c r="M3398">
        <v>116519.99</v>
      </c>
      <c r="N3398">
        <v>0</v>
      </c>
      <c r="O3398">
        <v>104867.99</v>
      </c>
      <c r="P3398">
        <v>0</v>
      </c>
      <c r="Q3398">
        <v>8739</v>
      </c>
      <c r="R3398">
        <v>8738.99</v>
      </c>
      <c r="S3398">
        <v>0.01</v>
      </c>
    </row>
    <row r="3399" spans="1:19" x14ac:dyDescent="0.25">
      <c r="A3399">
        <v>4</v>
      </c>
      <c r="B3399">
        <v>4332</v>
      </c>
      <c r="C3399" s="34" t="s">
        <v>3736</v>
      </c>
      <c r="D3399" s="34" t="s">
        <v>2210</v>
      </c>
      <c r="E3399" s="34" t="s">
        <v>48</v>
      </c>
      <c r="F3399" s="34" t="s">
        <v>8863</v>
      </c>
      <c r="G3399" s="34" t="s">
        <v>8864</v>
      </c>
      <c r="H3399" s="34" t="s">
        <v>107</v>
      </c>
      <c r="I3399">
        <v>1</v>
      </c>
      <c r="J3399" s="34" t="s">
        <v>6969</v>
      </c>
      <c r="K3399" s="35">
        <v>48092</v>
      </c>
      <c r="L3399">
        <v>102852.75</v>
      </c>
      <c r="M3399">
        <v>102852.75</v>
      </c>
      <c r="N3399">
        <v>0</v>
      </c>
      <c r="O3399">
        <v>92567.48</v>
      </c>
      <c r="P3399">
        <v>0</v>
      </c>
      <c r="Q3399">
        <v>7713.95</v>
      </c>
      <c r="R3399">
        <v>0</v>
      </c>
      <c r="S3399">
        <v>7713.95</v>
      </c>
    </row>
    <row r="3400" spans="1:19" x14ac:dyDescent="0.25">
      <c r="A3400">
        <v>4</v>
      </c>
      <c r="B3400">
        <v>4332</v>
      </c>
      <c r="C3400" s="34" t="s">
        <v>3736</v>
      </c>
      <c r="D3400" s="34" t="s">
        <v>78</v>
      </c>
      <c r="E3400" s="34" t="s">
        <v>76</v>
      </c>
      <c r="F3400" s="34" t="s">
        <v>6503</v>
      </c>
      <c r="G3400" s="34" t="s">
        <v>3268</v>
      </c>
      <c r="H3400" s="34" t="s">
        <v>107</v>
      </c>
      <c r="I3400">
        <v>0</v>
      </c>
      <c r="J3400" s="34" t="s">
        <v>6969</v>
      </c>
      <c r="K3400" s="35">
        <v>43899</v>
      </c>
      <c r="L3400">
        <v>4380</v>
      </c>
      <c r="M3400">
        <v>4380</v>
      </c>
      <c r="N3400">
        <v>0</v>
      </c>
      <c r="O3400">
        <v>3942</v>
      </c>
      <c r="P3400">
        <v>0</v>
      </c>
      <c r="Q3400">
        <v>328.5</v>
      </c>
      <c r="R3400">
        <v>328.5</v>
      </c>
      <c r="S3400">
        <v>0</v>
      </c>
    </row>
    <row r="3401" spans="1:19" x14ac:dyDescent="0.25">
      <c r="A3401">
        <v>4</v>
      </c>
      <c r="B3401">
        <v>4332</v>
      </c>
      <c r="C3401" s="34" t="s">
        <v>3736</v>
      </c>
      <c r="D3401" s="34" t="s">
        <v>78</v>
      </c>
      <c r="E3401" s="34" t="s">
        <v>76</v>
      </c>
      <c r="F3401" s="34" t="s">
        <v>6504</v>
      </c>
      <c r="G3401" s="34" t="s">
        <v>3433</v>
      </c>
      <c r="H3401" s="34" t="s">
        <v>124</v>
      </c>
      <c r="I3401">
        <v>0</v>
      </c>
      <c r="J3401" s="34" t="s">
        <v>6969</v>
      </c>
      <c r="K3401" s="35">
        <v>43959</v>
      </c>
      <c r="L3401">
        <v>11602.8</v>
      </c>
      <c r="M3401">
        <v>11602.8</v>
      </c>
      <c r="N3401">
        <v>0</v>
      </c>
      <c r="O3401">
        <v>10442.52</v>
      </c>
      <c r="P3401">
        <v>0</v>
      </c>
      <c r="Q3401">
        <v>870.21</v>
      </c>
      <c r="R3401">
        <v>870.21</v>
      </c>
      <c r="S3401">
        <v>0</v>
      </c>
    </row>
    <row r="3402" spans="1:19" x14ac:dyDescent="0.25">
      <c r="A3402">
        <v>4</v>
      </c>
      <c r="B3402">
        <v>4332</v>
      </c>
      <c r="C3402" s="34" t="s">
        <v>3736</v>
      </c>
      <c r="D3402" s="34" t="s">
        <v>236</v>
      </c>
      <c r="E3402" s="34" t="s">
        <v>15</v>
      </c>
      <c r="F3402" s="34" t="s">
        <v>8078</v>
      </c>
      <c r="G3402" s="34" t="s">
        <v>8079</v>
      </c>
      <c r="H3402" s="34" t="s">
        <v>86</v>
      </c>
      <c r="I3402">
        <v>1</v>
      </c>
      <c r="J3402" s="34" t="s">
        <v>6969</v>
      </c>
      <c r="K3402" s="35">
        <v>44181</v>
      </c>
      <c r="L3402">
        <v>368258.25</v>
      </c>
      <c r="M3402">
        <v>367168.2</v>
      </c>
      <c r="N3402">
        <v>-1090.05</v>
      </c>
      <c r="O3402">
        <v>367168.2</v>
      </c>
      <c r="P3402">
        <v>-1090.05</v>
      </c>
      <c r="Q3402">
        <v>0</v>
      </c>
      <c r="R3402">
        <v>0</v>
      </c>
      <c r="S3402">
        <v>0</v>
      </c>
    </row>
    <row r="3403" spans="1:19" x14ac:dyDescent="0.25">
      <c r="A3403">
        <v>4</v>
      </c>
      <c r="B3403">
        <v>4332</v>
      </c>
      <c r="C3403" s="34" t="s">
        <v>3736</v>
      </c>
      <c r="D3403" s="34" t="s">
        <v>78</v>
      </c>
      <c r="E3403" s="34" t="s">
        <v>76</v>
      </c>
      <c r="F3403" s="34" t="s">
        <v>6505</v>
      </c>
      <c r="G3403" s="34" t="s">
        <v>3288</v>
      </c>
      <c r="H3403" s="34" t="s">
        <v>107</v>
      </c>
      <c r="I3403">
        <v>0</v>
      </c>
      <c r="J3403" s="34" t="s">
        <v>6969</v>
      </c>
      <c r="K3403" s="35">
        <v>43917</v>
      </c>
      <c r="L3403">
        <v>63008.75</v>
      </c>
      <c r="M3403">
        <v>63008.75</v>
      </c>
      <c r="N3403">
        <v>0</v>
      </c>
      <c r="O3403">
        <v>56707.88</v>
      </c>
      <c r="P3403">
        <v>0</v>
      </c>
      <c r="Q3403">
        <v>4725.66</v>
      </c>
      <c r="R3403">
        <v>4725.66</v>
      </c>
      <c r="S3403">
        <v>0</v>
      </c>
    </row>
    <row r="3404" spans="1:19" x14ac:dyDescent="0.25">
      <c r="A3404">
        <v>4</v>
      </c>
      <c r="B3404">
        <v>4332</v>
      </c>
      <c r="C3404" s="34" t="s">
        <v>3736</v>
      </c>
      <c r="D3404" s="34" t="s">
        <v>2210</v>
      </c>
      <c r="E3404" s="34" t="s">
        <v>48</v>
      </c>
      <c r="F3404" s="34" t="s">
        <v>8080</v>
      </c>
      <c r="G3404" s="34" t="s">
        <v>8081</v>
      </c>
      <c r="H3404" s="34" t="s">
        <v>107</v>
      </c>
      <c r="I3404">
        <v>1</v>
      </c>
      <c r="J3404" s="34" t="s">
        <v>6969</v>
      </c>
      <c r="K3404" s="35">
        <v>43987</v>
      </c>
      <c r="L3404">
        <v>10462.81</v>
      </c>
      <c r="M3404">
        <v>10462.81</v>
      </c>
      <c r="N3404">
        <v>0</v>
      </c>
      <c r="O3404">
        <v>9416.5300000000007</v>
      </c>
      <c r="P3404">
        <v>0</v>
      </c>
      <c r="Q3404">
        <v>784.71</v>
      </c>
      <c r="R3404">
        <v>784.71</v>
      </c>
      <c r="S3404">
        <v>0</v>
      </c>
    </row>
    <row r="3405" spans="1:19" x14ac:dyDescent="0.25">
      <c r="A3405">
        <v>4</v>
      </c>
      <c r="B3405">
        <v>4332</v>
      </c>
      <c r="C3405" s="34" t="s">
        <v>3736</v>
      </c>
      <c r="D3405" s="34" t="s">
        <v>629</v>
      </c>
      <c r="E3405" s="34" t="s">
        <v>9</v>
      </c>
      <c r="F3405" s="34" t="s">
        <v>6506</v>
      </c>
      <c r="G3405" s="34" t="s">
        <v>630</v>
      </c>
      <c r="H3405" s="34" t="s">
        <v>100</v>
      </c>
      <c r="I3405">
        <v>1</v>
      </c>
      <c r="J3405" s="34" t="s">
        <v>6969</v>
      </c>
      <c r="K3405" s="35">
        <v>43336</v>
      </c>
      <c r="L3405">
        <v>8426.17</v>
      </c>
      <c r="M3405">
        <v>8426.17</v>
      </c>
      <c r="N3405">
        <v>0</v>
      </c>
      <c r="O3405">
        <v>7583.55</v>
      </c>
      <c r="P3405">
        <v>0</v>
      </c>
      <c r="Q3405">
        <v>631.97</v>
      </c>
      <c r="R3405">
        <v>631.96</v>
      </c>
      <c r="S3405">
        <v>0.01</v>
      </c>
    </row>
    <row r="3406" spans="1:19" x14ac:dyDescent="0.25">
      <c r="A3406">
        <v>4</v>
      </c>
      <c r="B3406">
        <v>4332</v>
      </c>
      <c r="C3406" s="34" t="s">
        <v>3736</v>
      </c>
      <c r="D3406" s="34" t="s">
        <v>13</v>
      </c>
      <c r="E3406" s="34" t="s">
        <v>9</v>
      </c>
      <c r="F3406" s="34" t="s">
        <v>8865</v>
      </c>
      <c r="G3406" s="34" t="s">
        <v>8866</v>
      </c>
      <c r="H3406" s="34" t="s">
        <v>107</v>
      </c>
      <c r="I3406">
        <v>0.99</v>
      </c>
      <c r="J3406" s="34" t="s">
        <v>6969</v>
      </c>
      <c r="K3406" s="35">
        <v>48092</v>
      </c>
      <c r="L3406">
        <v>154812.96</v>
      </c>
      <c r="M3406">
        <v>154812.96</v>
      </c>
      <c r="N3406">
        <v>0</v>
      </c>
      <c r="O3406">
        <v>139331.66</v>
      </c>
      <c r="P3406">
        <v>0</v>
      </c>
      <c r="Q3406">
        <v>0</v>
      </c>
      <c r="R3406">
        <v>0</v>
      </c>
      <c r="S3406">
        <v>0</v>
      </c>
    </row>
    <row r="3407" spans="1:19" x14ac:dyDescent="0.25">
      <c r="A3407">
        <v>4</v>
      </c>
      <c r="B3407">
        <v>4332</v>
      </c>
      <c r="C3407" s="34" t="s">
        <v>3736</v>
      </c>
      <c r="D3407" s="34" t="s">
        <v>78</v>
      </c>
      <c r="E3407" s="34" t="s">
        <v>76</v>
      </c>
      <c r="F3407" s="34" t="s">
        <v>6507</v>
      </c>
      <c r="G3407" s="34" t="s">
        <v>3303</v>
      </c>
      <c r="H3407" s="34" t="s">
        <v>124</v>
      </c>
      <c r="I3407">
        <v>0</v>
      </c>
      <c r="J3407" s="34" t="s">
        <v>6969</v>
      </c>
      <c r="K3407" s="35">
        <v>43917</v>
      </c>
      <c r="L3407">
        <v>100855.79</v>
      </c>
      <c r="M3407">
        <v>100855.79</v>
      </c>
      <c r="N3407">
        <v>0</v>
      </c>
      <c r="O3407">
        <v>90770.21</v>
      </c>
      <c r="P3407">
        <v>0</v>
      </c>
      <c r="Q3407">
        <v>7564.18</v>
      </c>
      <c r="R3407">
        <v>7564.18</v>
      </c>
      <c r="S3407">
        <v>0</v>
      </c>
    </row>
    <row r="3408" spans="1:19" x14ac:dyDescent="0.25">
      <c r="A3408">
        <v>4</v>
      </c>
      <c r="B3408">
        <v>4332</v>
      </c>
      <c r="C3408" s="34" t="s">
        <v>3736</v>
      </c>
      <c r="D3408" s="34" t="s">
        <v>927</v>
      </c>
      <c r="E3408" s="34" t="s">
        <v>147</v>
      </c>
      <c r="F3408" s="34" t="s">
        <v>6508</v>
      </c>
      <c r="G3408" s="34" t="s">
        <v>3277</v>
      </c>
      <c r="H3408" s="34" t="s">
        <v>107</v>
      </c>
      <c r="I3408">
        <v>1</v>
      </c>
      <c r="J3408" s="34" t="s">
        <v>6969</v>
      </c>
      <c r="K3408" s="35">
        <v>43851</v>
      </c>
      <c r="L3408">
        <v>15986.13</v>
      </c>
      <c r="M3408">
        <v>15986.13</v>
      </c>
      <c r="N3408">
        <v>0</v>
      </c>
      <c r="O3408">
        <v>14387.52</v>
      </c>
      <c r="P3408">
        <v>0</v>
      </c>
      <c r="Q3408">
        <v>1198.96</v>
      </c>
      <c r="R3408">
        <v>1198.96</v>
      </c>
      <c r="S3408">
        <v>0</v>
      </c>
    </row>
    <row r="3409" spans="1:19" x14ac:dyDescent="0.25">
      <c r="A3409">
        <v>4</v>
      </c>
      <c r="B3409">
        <v>4332</v>
      </c>
      <c r="C3409" s="34" t="s">
        <v>3736</v>
      </c>
      <c r="D3409" s="34" t="s">
        <v>653</v>
      </c>
      <c r="E3409" s="34" t="s">
        <v>147</v>
      </c>
      <c r="F3409" s="34" t="s">
        <v>6509</v>
      </c>
      <c r="G3409" s="34" t="s">
        <v>3342</v>
      </c>
      <c r="H3409" s="34" t="s">
        <v>107</v>
      </c>
      <c r="I3409">
        <v>0.19</v>
      </c>
      <c r="J3409" s="34" t="s">
        <v>6969</v>
      </c>
      <c r="K3409" s="35">
        <v>43760</v>
      </c>
      <c r="L3409">
        <v>20533.54</v>
      </c>
      <c r="M3409">
        <v>20533.54</v>
      </c>
      <c r="N3409">
        <v>0</v>
      </c>
      <c r="O3409">
        <v>18480.189999999999</v>
      </c>
      <c r="P3409">
        <v>0</v>
      </c>
      <c r="Q3409">
        <v>1540.02</v>
      </c>
      <c r="R3409">
        <v>1540.02</v>
      </c>
      <c r="S3409">
        <v>0</v>
      </c>
    </row>
    <row r="3410" spans="1:19" x14ac:dyDescent="0.25">
      <c r="A3410">
        <v>4</v>
      </c>
      <c r="B3410">
        <v>4332</v>
      </c>
      <c r="C3410" s="34" t="s">
        <v>3736</v>
      </c>
      <c r="D3410" s="34" t="s">
        <v>2210</v>
      </c>
      <c r="E3410" s="34" t="s">
        <v>48</v>
      </c>
      <c r="F3410" s="34" t="s">
        <v>6510</v>
      </c>
      <c r="G3410" s="34" t="s">
        <v>3263</v>
      </c>
      <c r="H3410" s="34" t="s">
        <v>107</v>
      </c>
      <c r="I3410">
        <v>0</v>
      </c>
      <c r="J3410" s="34" t="s">
        <v>6969</v>
      </c>
      <c r="K3410" s="35">
        <v>48092</v>
      </c>
      <c r="L3410">
        <v>67758.92</v>
      </c>
      <c r="M3410">
        <v>67758.92</v>
      </c>
      <c r="N3410">
        <v>0</v>
      </c>
      <c r="O3410">
        <v>60983.03</v>
      </c>
      <c r="P3410">
        <v>0</v>
      </c>
      <c r="Q3410">
        <v>5081.92</v>
      </c>
      <c r="R3410">
        <v>5081.92</v>
      </c>
      <c r="S3410">
        <v>0</v>
      </c>
    </row>
    <row r="3411" spans="1:19" x14ac:dyDescent="0.25">
      <c r="A3411">
        <v>4</v>
      </c>
      <c r="B3411">
        <v>4332</v>
      </c>
      <c r="C3411" s="34" t="s">
        <v>3736</v>
      </c>
      <c r="D3411" s="34" t="s">
        <v>13</v>
      </c>
      <c r="E3411" s="34" t="s">
        <v>9</v>
      </c>
      <c r="F3411" s="34" t="s">
        <v>8082</v>
      </c>
      <c r="G3411" s="34" t="s">
        <v>8083</v>
      </c>
      <c r="H3411" s="34" t="s">
        <v>107</v>
      </c>
      <c r="I3411">
        <v>0</v>
      </c>
      <c r="J3411" s="34" t="s">
        <v>6969</v>
      </c>
      <c r="K3411" s="35">
        <v>48092</v>
      </c>
      <c r="L3411">
        <v>7891.72</v>
      </c>
      <c r="M3411">
        <v>7891.72</v>
      </c>
      <c r="N3411">
        <v>0</v>
      </c>
      <c r="O3411">
        <v>7102.55</v>
      </c>
      <c r="P3411">
        <v>0</v>
      </c>
      <c r="Q3411">
        <v>591.88</v>
      </c>
      <c r="R3411">
        <v>591.87</v>
      </c>
      <c r="S3411">
        <v>0.01</v>
      </c>
    </row>
    <row r="3412" spans="1:19" x14ac:dyDescent="0.25">
      <c r="A3412">
        <v>4</v>
      </c>
      <c r="B3412">
        <v>4332</v>
      </c>
      <c r="C3412" s="34" t="s">
        <v>3736</v>
      </c>
      <c r="D3412" s="34" t="s">
        <v>78</v>
      </c>
      <c r="E3412" s="34" t="s">
        <v>76</v>
      </c>
      <c r="F3412" s="34" t="s">
        <v>6511</v>
      </c>
      <c r="G3412" s="34" t="s">
        <v>3284</v>
      </c>
      <c r="H3412" s="34" t="s">
        <v>107</v>
      </c>
      <c r="I3412">
        <v>0.5</v>
      </c>
      <c r="J3412" s="34" t="s">
        <v>6969</v>
      </c>
      <c r="K3412" s="35">
        <v>43991</v>
      </c>
      <c r="L3412">
        <v>10013.700000000001</v>
      </c>
      <c r="M3412">
        <v>10013.700000000001</v>
      </c>
      <c r="N3412">
        <v>0</v>
      </c>
      <c r="O3412">
        <v>9012.33</v>
      </c>
      <c r="P3412">
        <v>0</v>
      </c>
      <c r="Q3412">
        <v>751.03</v>
      </c>
      <c r="R3412">
        <v>751.03</v>
      </c>
      <c r="S3412">
        <v>0</v>
      </c>
    </row>
    <row r="3413" spans="1:19" x14ac:dyDescent="0.25">
      <c r="A3413">
        <v>4</v>
      </c>
      <c r="B3413">
        <v>4332</v>
      </c>
      <c r="C3413" s="34" t="s">
        <v>3736</v>
      </c>
      <c r="D3413" s="34" t="s">
        <v>1385</v>
      </c>
      <c r="E3413" s="34" t="s">
        <v>9</v>
      </c>
      <c r="F3413" s="34" t="s">
        <v>8084</v>
      </c>
      <c r="G3413" s="34" t="s">
        <v>8085</v>
      </c>
      <c r="H3413" s="34" t="s">
        <v>86</v>
      </c>
      <c r="I3413">
        <v>1</v>
      </c>
      <c r="J3413" s="34" t="s">
        <v>6969</v>
      </c>
      <c r="K3413" s="35">
        <v>48092</v>
      </c>
      <c r="L3413">
        <v>2012838.35</v>
      </c>
      <c r="M3413">
        <v>608109.28</v>
      </c>
      <c r="N3413">
        <v>-1404729.07</v>
      </c>
      <c r="O3413">
        <v>748582.19</v>
      </c>
      <c r="P3413">
        <v>-1264256.1599999999</v>
      </c>
      <c r="Q3413">
        <v>0</v>
      </c>
      <c r="R3413">
        <v>0</v>
      </c>
      <c r="S3413">
        <v>0</v>
      </c>
    </row>
    <row r="3414" spans="1:19" x14ac:dyDescent="0.25">
      <c r="A3414">
        <v>4</v>
      </c>
      <c r="B3414">
        <v>4332</v>
      </c>
      <c r="C3414" s="34" t="s">
        <v>3736</v>
      </c>
      <c r="D3414" s="34" t="s">
        <v>50</v>
      </c>
      <c r="E3414" s="34" t="s">
        <v>48</v>
      </c>
      <c r="F3414" s="34" t="s">
        <v>6512</v>
      </c>
      <c r="G3414" s="34" t="s">
        <v>828</v>
      </c>
      <c r="H3414" s="34" t="s">
        <v>104</v>
      </c>
      <c r="I3414">
        <v>0</v>
      </c>
      <c r="J3414" s="34" t="s">
        <v>6969</v>
      </c>
      <c r="K3414" s="35">
        <v>43334</v>
      </c>
      <c r="L3414">
        <v>4517</v>
      </c>
      <c r="M3414">
        <v>4517</v>
      </c>
      <c r="N3414">
        <v>0</v>
      </c>
      <c r="O3414">
        <v>4065.3</v>
      </c>
      <c r="P3414">
        <v>0</v>
      </c>
      <c r="Q3414">
        <v>338.78</v>
      </c>
      <c r="R3414">
        <v>338.78</v>
      </c>
      <c r="S3414">
        <v>0</v>
      </c>
    </row>
    <row r="3415" spans="1:19" x14ac:dyDescent="0.25">
      <c r="A3415">
        <v>4</v>
      </c>
      <c r="B3415">
        <v>4332</v>
      </c>
      <c r="C3415" s="34" t="s">
        <v>3736</v>
      </c>
      <c r="D3415" s="34" t="s">
        <v>653</v>
      </c>
      <c r="E3415" s="34" t="s">
        <v>147</v>
      </c>
      <c r="F3415" s="34" t="s">
        <v>6513</v>
      </c>
      <c r="G3415" s="34" t="s">
        <v>1423</v>
      </c>
      <c r="H3415" s="34" t="s">
        <v>107</v>
      </c>
      <c r="I3415">
        <v>0.5</v>
      </c>
      <c r="J3415" s="34" t="s">
        <v>6969</v>
      </c>
      <c r="K3415" s="35">
        <v>48092</v>
      </c>
      <c r="L3415">
        <v>66337.53</v>
      </c>
      <c r="M3415">
        <v>66337.53</v>
      </c>
      <c r="N3415">
        <v>0</v>
      </c>
      <c r="O3415">
        <v>59703.78</v>
      </c>
      <c r="P3415">
        <v>0</v>
      </c>
      <c r="Q3415">
        <v>4975.3099999999995</v>
      </c>
      <c r="R3415">
        <v>4975.32</v>
      </c>
      <c r="S3415">
        <v>-0.01</v>
      </c>
    </row>
    <row r="3416" spans="1:19" x14ac:dyDescent="0.25">
      <c r="A3416">
        <v>4</v>
      </c>
      <c r="B3416">
        <v>4332</v>
      </c>
      <c r="C3416" s="34" t="s">
        <v>3736</v>
      </c>
      <c r="D3416" s="34" t="s">
        <v>63</v>
      </c>
      <c r="E3416" s="34" t="s">
        <v>21</v>
      </c>
      <c r="F3416" s="34" t="s">
        <v>8086</v>
      </c>
      <c r="G3416" s="34" t="s">
        <v>8087</v>
      </c>
      <c r="H3416" s="34" t="s">
        <v>100</v>
      </c>
      <c r="I3416">
        <v>0.13</v>
      </c>
      <c r="J3416" s="34" t="s">
        <v>6969</v>
      </c>
      <c r="K3416" s="35">
        <v>48092</v>
      </c>
      <c r="L3416">
        <v>1449427.63</v>
      </c>
      <c r="M3416">
        <v>1449427.63</v>
      </c>
      <c r="N3416">
        <v>0</v>
      </c>
      <c r="O3416">
        <v>1304484.8700000001</v>
      </c>
      <c r="P3416">
        <v>0</v>
      </c>
      <c r="Q3416">
        <v>0</v>
      </c>
      <c r="R3416">
        <v>0</v>
      </c>
      <c r="S3416">
        <v>0</v>
      </c>
    </row>
    <row r="3417" spans="1:19" x14ac:dyDescent="0.25">
      <c r="A3417">
        <v>4</v>
      </c>
      <c r="B3417">
        <v>4332</v>
      </c>
      <c r="C3417" s="34" t="s">
        <v>3736</v>
      </c>
      <c r="D3417" s="34" t="s">
        <v>129</v>
      </c>
      <c r="E3417" s="34" t="s">
        <v>9</v>
      </c>
      <c r="F3417" s="34" t="s">
        <v>6514</v>
      </c>
      <c r="G3417" s="34" t="s">
        <v>3445</v>
      </c>
      <c r="H3417" s="34" t="s">
        <v>107</v>
      </c>
      <c r="I3417">
        <v>1</v>
      </c>
      <c r="J3417" s="34" t="s">
        <v>6969</v>
      </c>
      <c r="K3417" s="35">
        <v>43851</v>
      </c>
      <c r="L3417">
        <v>116806.65</v>
      </c>
      <c r="M3417">
        <v>116806.65</v>
      </c>
      <c r="N3417">
        <v>0</v>
      </c>
      <c r="O3417">
        <v>105125.99</v>
      </c>
      <c r="P3417">
        <v>0</v>
      </c>
      <c r="Q3417">
        <v>8760.5</v>
      </c>
      <c r="R3417">
        <v>8760.5</v>
      </c>
      <c r="S3417">
        <v>0</v>
      </c>
    </row>
    <row r="3418" spans="1:19" x14ac:dyDescent="0.25">
      <c r="A3418">
        <v>4</v>
      </c>
      <c r="B3418">
        <v>4332</v>
      </c>
      <c r="C3418" s="34" t="s">
        <v>3736</v>
      </c>
      <c r="D3418" s="34" t="s">
        <v>48</v>
      </c>
      <c r="E3418" s="34" t="s">
        <v>48</v>
      </c>
      <c r="F3418" s="34" t="s">
        <v>8088</v>
      </c>
      <c r="G3418" s="34" t="s">
        <v>141</v>
      </c>
      <c r="H3418" s="34" t="s">
        <v>86</v>
      </c>
      <c r="I3418">
        <v>1</v>
      </c>
      <c r="J3418" s="34" t="s">
        <v>6969</v>
      </c>
      <c r="K3418" s="35">
        <v>43929</v>
      </c>
      <c r="L3418">
        <v>508029.46</v>
      </c>
      <c r="M3418">
        <v>508029.46</v>
      </c>
      <c r="N3418">
        <v>0</v>
      </c>
      <c r="O3418">
        <v>508029.46</v>
      </c>
      <c r="P3418">
        <v>0</v>
      </c>
      <c r="Q3418">
        <v>0</v>
      </c>
      <c r="R3418">
        <v>0</v>
      </c>
      <c r="S3418">
        <v>0</v>
      </c>
    </row>
    <row r="3419" spans="1:19" x14ac:dyDescent="0.25">
      <c r="A3419">
        <v>4</v>
      </c>
      <c r="B3419">
        <v>4332</v>
      </c>
      <c r="C3419" s="34" t="s">
        <v>3736</v>
      </c>
      <c r="D3419" s="34" t="s">
        <v>3332</v>
      </c>
      <c r="E3419" s="34" t="s">
        <v>813</v>
      </c>
      <c r="F3419" s="34" t="s">
        <v>8089</v>
      </c>
      <c r="G3419" s="34" t="s">
        <v>8090</v>
      </c>
      <c r="H3419" s="34" t="s">
        <v>149</v>
      </c>
      <c r="I3419">
        <v>1</v>
      </c>
      <c r="J3419" s="34" t="s">
        <v>6969</v>
      </c>
      <c r="K3419" s="35">
        <v>48092</v>
      </c>
      <c r="L3419">
        <v>936189.94</v>
      </c>
      <c r="M3419">
        <v>936189.94</v>
      </c>
      <c r="N3419">
        <v>0</v>
      </c>
      <c r="O3419">
        <v>842570.95</v>
      </c>
      <c r="P3419">
        <v>0</v>
      </c>
      <c r="Q3419">
        <v>0</v>
      </c>
      <c r="R3419">
        <v>0</v>
      </c>
      <c r="S3419">
        <v>0</v>
      </c>
    </row>
    <row r="3420" spans="1:19" x14ac:dyDescent="0.25">
      <c r="A3420">
        <v>4</v>
      </c>
      <c r="B3420">
        <v>4332</v>
      </c>
      <c r="C3420" s="34" t="s">
        <v>3736</v>
      </c>
      <c r="D3420" s="34" t="s">
        <v>653</v>
      </c>
      <c r="E3420" s="34" t="s">
        <v>147</v>
      </c>
      <c r="F3420" s="34" t="s">
        <v>6515</v>
      </c>
      <c r="G3420" s="34" t="s">
        <v>3339</v>
      </c>
      <c r="H3420" s="34" t="s">
        <v>104</v>
      </c>
      <c r="I3420">
        <v>0</v>
      </c>
      <c r="J3420" s="34" t="s">
        <v>6969</v>
      </c>
      <c r="K3420" s="35">
        <v>43721</v>
      </c>
      <c r="L3420">
        <v>93221.81</v>
      </c>
      <c r="M3420">
        <v>93221.81</v>
      </c>
      <c r="N3420">
        <v>0</v>
      </c>
      <c r="O3420">
        <v>83899.63</v>
      </c>
      <c r="P3420">
        <v>0</v>
      </c>
      <c r="Q3420">
        <v>6991.64</v>
      </c>
      <c r="R3420">
        <v>6991.64</v>
      </c>
      <c r="S3420">
        <v>0</v>
      </c>
    </row>
    <row r="3421" spans="1:19" x14ac:dyDescent="0.25">
      <c r="A3421">
        <v>4</v>
      </c>
      <c r="B3421">
        <v>4332</v>
      </c>
      <c r="C3421" s="34" t="s">
        <v>3736</v>
      </c>
      <c r="D3421" s="34" t="s">
        <v>68</v>
      </c>
      <c r="E3421" s="34" t="s">
        <v>69</v>
      </c>
      <c r="F3421" s="34" t="s">
        <v>6516</v>
      </c>
      <c r="G3421" s="34" t="s">
        <v>3243</v>
      </c>
      <c r="H3421" s="34" t="s">
        <v>107</v>
      </c>
      <c r="I3421">
        <v>0</v>
      </c>
      <c r="J3421" s="34" t="s">
        <v>6969</v>
      </c>
      <c r="K3421" s="35">
        <v>43958</v>
      </c>
      <c r="L3421">
        <v>138324.39000000001</v>
      </c>
      <c r="M3421">
        <v>0</v>
      </c>
      <c r="N3421">
        <v>-138324.39000000001</v>
      </c>
      <c r="O3421">
        <v>0</v>
      </c>
      <c r="P3421">
        <v>-124491.95</v>
      </c>
      <c r="Q3421">
        <v>0</v>
      </c>
      <c r="R3421">
        <v>0</v>
      </c>
      <c r="S3421">
        <v>0</v>
      </c>
    </row>
    <row r="3422" spans="1:19" x14ac:dyDescent="0.25">
      <c r="A3422">
        <v>4</v>
      </c>
      <c r="B3422">
        <v>4332</v>
      </c>
      <c r="C3422" s="34" t="s">
        <v>3736</v>
      </c>
      <c r="D3422" s="34" t="s">
        <v>8091</v>
      </c>
      <c r="E3422" s="34" t="s">
        <v>27</v>
      </c>
      <c r="F3422" s="34" t="s">
        <v>8092</v>
      </c>
      <c r="G3422" s="34" t="s">
        <v>7497</v>
      </c>
      <c r="H3422" s="34" t="s">
        <v>86</v>
      </c>
      <c r="I3422">
        <v>1</v>
      </c>
      <c r="J3422" s="34" t="s">
        <v>6969</v>
      </c>
      <c r="K3422" s="35">
        <v>43265</v>
      </c>
      <c r="L3422">
        <v>5009.68</v>
      </c>
      <c r="M3422">
        <v>5009.68</v>
      </c>
      <c r="N3422">
        <v>0</v>
      </c>
      <c r="O3422">
        <v>5009.68</v>
      </c>
      <c r="P3422">
        <v>0</v>
      </c>
      <c r="Q3422">
        <v>0</v>
      </c>
      <c r="R3422">
        <v>0</v>
      </c>
      <c r="S3422">
        <v>0</v>
      </c>
    </row>
    <row r="3423" spans="1:19" x14ac:dyDescent="0.25">
      <c r="A3423">
        <v>4</v>
      </c>
      <c r="B3423">
        <v>4332</v>
      </c>
      <c r="C3423" s="34" t="s">
        <v>3736</v>
      </c>
      <c r="D3423" s="34" t="s">
        <v>13</v>
      </c>
      <c r="E3423" s="34" t="s">
        <v>9</v>
      </c>
      <c r="F3423" s="34" t="s">
        <v>8093</v>
      </c>
      <c r="G3423" s="34" t="s">
        <v>8094</v>
      </c>
      <c r="H3423" s="34" t="s">
        <v>107</v>
      </c>
      <c r="I3423">
        <v>0</v>
      </c>
      <c r="J3423" s="34" t="s">
        <v>6969</v>
      </c>
      <c r="K3423" s="35">
        <v>44005</v>
      </c>
      <c r="L3423">
        <v>13499.4</v>
      </c>
      <c r="M3423">
        <v>13499.4</v>
      </c>
      <c r="N3423">
        <v>0</v>
      </c>
      <c r="O3423">
        <v>12149.46</v>
      </c>
      <c r="P3423">
        <v>0</v>
      </c>
      <c r="Q3423">
        <v>1012.46</v>
      </c>
      <c r="R3423">
        <v>1012.46</v>
      </c>
      <c r="S3423">
        <v>0</v>
      </c>
    </row>
    <row r="3424" spans="1:19" x14ac:dyDescent="0.25">
      <c r="A3424">
        <v>4</v>
      </c>
      <c r="B3424">
        <v>4332</v>
      </c>
      <c r="C3424" s="34" t="s">
        <v>3736</v>
      </c>
      <c r="D3424" s="34" t="s">
        <v>1860</v>
      </c>
      <c r="E3424" s="34" t="s">
        <v>147</v>
      </c>
      <c r="F3424" s="34" t="s">
        <v>6517</v>
      </c>
      <c r="G3424" s="34" t="s">
        <v>3183</v>
      </c>
      <c r="H3424" s="34" t="s">
        <v>107</v>
      </c>
      <c r="I3424">
        <v>1</v>
      </c>
      <c r="J3424" s="34" t="s">
        <v>6969</v>
      </c>
      <c r="K3424" s="35">
        <v>43851</v>
      </c>
      <c r="L3424">
        <v>14454.87</v>
      </c>
      <c r="M3424">
        <v>14454.87</v>
      </c>
      <c r="N3424">
        <v>0</v>
      </c>
      <c r="O3424">
        <v>13009.38</v>
      </c>
      <c r="P3424">
        <v>0</v>
      </c>
      <c r="Q3424">
        <v>1084.1199999999999</v>
      </c>
      <c r="R3424">
        <v>1084.1199999999999</v>
      </c>
      <c r="S3424">
        <v>0</v>
      </c>
    </row>
    <row r="3425" spans="1:19" x14ac:dyDescent="0.25">
      <c r="A3425">
        <v>4</v>
      </c>
      <c r="B3425">
        <v>4332</v>
      </c>
      <c r="C3425" s="34" t="s">
        <v>3736</v>
      </c>
      <c r="D3425" s="34" t="s">
        <v>1860</v>
      </c>
      <c r="E3425" s="34" t="s">
        <v>147</v>
      </c>
      <c r="F3425" s="34" t="s">
        <v>6518</v>
      </c>
      <c r="G3425" s="34" t="s">
        <v>3182</v>
      </c>
      <c r="H3425" s="34" t="s">
        <v>107</v>
      </c>
      <c r="I3425">
        <v>1</v>
      </c>
      <c r="J3425" s="34" t="s">
        <v>6969</v>
      </c>
      <c r="K3425" s="35">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s="34" t="s">
        <v>3736</v>
      </c>
      <c r="D3426" s="34" t="s">
        <v>68</v>
      </c>
      <c r="E3426" s="34" t="s">
        <v>69</v>
      </c>
      <c r="F3426" s="34" t="s">
        <v>6519</v>
      </c>
      <c r="G3426" s="34" t="s">
        <v>3247</v>
      </c>
      <c r="H3426" s="34" t="s">
        <v>107</v>
      </c>
      <c r="I3426">
        <v>1</v>
      </c>
      <c r="J3426" s="34" t="s">
        <v>6969</v>
      </c>
      <c r="K3426" s="35">
        <v>43781</v>
      </c>
      <c r="L3426">
        <v>4650</v>
      </c>
      <c r="M3426">
        <v>4650</v>
      </c>
      <c r="N3426">
        <v>0</v>
      </c>
      <c r="O3426">
        <v>4185</v>
      </c>
      <c r="P3426">
        <v>0</v>
      </c>
      <c r="Q3426">
        <v>348.75</v>
      </c>
      <c r="R3426">
        <v>348.75</v>
      </c>
      <c r="S3426">
        <v>0</v>
      </c>
    </row>
    <row r="3427" spans="1:19" x14ac:dyDescent="0.25">
      <c r="A3427">
        <v>4</v>
      </c>
      <c r="B3427">
        <v>4332</v>
      </c>
      <c r="C3427" s="34" t="s">
        <v>3736</v>
      </c>
      <c r="D3427" s="34" t="s">
        <v>668</v>
      </c>
      <c r="E3427" s="34" t="s">
        <v>93</v>
      </c>
      <c r="F3427" s="34" t="s">
        <v>6520</v>
      </c>
      <c r="G3427" s="34" t="s">
        <v>669</v>
      </c>
      <c r="H3427" s="34" t="s">
        <v>107</v>
      </c>
      <c r="I3427">
        <v>1</v>
      </c>
      <c r="J3427" s="34" t="s">
        <v>6969</v>
      </c>
      <c r="K3427" s="35">
        <v>43336</v>
      </c>
      <c r="L3427">
        <v>22000</v>
      </c>
      <c r="M3427">
        <v>22000</v>
      </c>
      <c r="N3427">
        <v>0</v>
      </c>
      <c r="O3427">
        <v>19800</v>
      </c>
      <c r="P3427">
        <v>0</v>
      </c>
      <c r="Q3427">
        <v>1650</v>
      </c>
      <c r="R3427">
        <v>1650</v>
      </c>
      <c r="S3427">
        <v>0</v>
      </c>
    </row>
    <row r="3428" spans="1:19" x14ac:dyDescent="0.25">
      <c r="A3428">
        <v>4</v>
      </c>
      <c r="B3428">
        <v>4332</v>
      </c>
      <c r="C3428" s="34" t="s">
        <v>3736</v>
      </c>
      <c r="D3428" s="34" t="s">
        <v>2210</v>
      </c>
      <c r="E3428" s="34" t="s">
        <v>48</v>
      </c>
      <c r="F3428" s="34" t="s">
        <v>6521</v>
      </c>
      <c r="G3428" s="34" t="s">
        <v>3371</v>
      </c>
      <c r="H3428" s="34" t="s">
        <v>107</v>
      </c>
      <c r="I3428">
        <v>1</v>
      </c>
      <c r="J3428" s="34" t="s">
        <v>6969</v>
      </c>
      <c r="K3428" s="35">
        <v>43851</v>
      </c>
      <c r="L3428">
        <v>7112.75</v>
      </c>
      <c r="M3428">
        <v>7112.75</v>
      </c>
      <c r="N3428">
        <v>0</v>
      </c>
      <c r="O3428">
        <v>6401.48</v>
      </c>
      <c r="P3428">
        <v>0</v>
      </c>
      <c r="Q3428">
        <v>533.46</v>
      </c>
      <c r="R3428">
        <v>533.46</v>
      </c>
      <c r="S3428">
        <v>0</v>
      </c>
    </row>
    <row r="3429" spans="1:19" x14ac:dyDescent="0.25">
      <c r="A3429">
        <v>4</v>
      </c>
      <c r="B3429">
        <v>4332</v>
      </c>
      <c r="C3429" s="34" t="s">
        <v>3736</v>
      </c>
      <c r="D3429" s="34" t="s">
        <v>78</v>
      </c>
      <c r="E3429" s="34" t="s">
        <v>76</v>
      </c>
      <c r="F3429" s="34" t="s">
        <v>6522</v>
      </c>
      <c r="G3429" s="34" t="s">
        <v>3290</v>
      </c>
      <c r="H3429" s="34" t="s">
        <v>107</v>
      </c>
      <c r="I3429">
        <v>0</v>
      </c>
      <c r="J3429" s="34" t="s">
        <v>6969</v>
      </c>
      <c r="K3429" s="35">
        <v>43917</v>
      </c>
      <c r="L3429">
        <v>70253.58</v>
      </c>
      <c r="M3429">
        <v>70253.58</v>
      </c>
      <c r="N3429">
        <v>0</v>
      </c>
      <c r="O3429">
        <v>63228.22</v>
      </c>
      <c r="P3429">
        <v>0</v>
      </c>
      <c r="Q3429">
        <v>5269.02</v>
      </c>
      <c r="R3429">
        <v>5269.02</v>
      </c>
      <c r="S3429">
        <v>0</v>
      </c>
    </row>
    <row r="3430" spans="1:19" x14ac:dyDescent="0.25">
      <c r="A3430">
        <v>4</v>
      </c>
      <c r="B3430">
        <v>4332</v>
      </c>
      <c r="C3430" s="34" t="s">
        <v>3736</v>
      </c>
      <c r="D3430" s="34" t="s">
        <v>1813</v>
      </c>
      <c r="E3430" s="34" t="s">
        <v>9</v>
      </c>
      <c r="F3430" s="34" t="s">
        <v>6523</v>
      </c>
      <c r="G3430" s="34" t="s">
        <v>3195</v>
      </c>
      <c r="H3430" s="34" t="s">
        <v>107</v>
      </c>
      <c r="I3430">
        <v>1</v>
      </c>
      <c r="J3430" s="34" t="s">
        <v>6969</v>
      </c>
      <c r="K3430" s="35">
        <v>43781</v>
      </c>
      <c r="L3430">
        <v>6000</v>
      </c>
      <c r="M3430">
        <v>6000</v>
      </c>
      <c r="N3430">
        <v>0</v>
      </c>
      <c r="O3430">
        <v>5400</v>
      </c>
      <c r="P3430">
        <v>0</v>
      </c>
      <c r="Q3430">
        <v>450</v>
      </c>
      <c r="R3430">
        <v>450</v>
      </c>
      <c r="S3430">
        <v>0</v>
      </c>
    </row>
    <row r="3431" spans="1:19" x14ac:dyDescent="0.25">
      <c r="A3431">
        <v>4</v>
      </c>
      <c r="B3431">
        <v>4332</v>
      </c>
      <c r="C3431" s="34" t="s">
        <v>3736</v>
      </c>
      <c r="D3431" s="34" t="s">
        <v>1955</v>
      </c>
      <c r="E3431" s="34" t="s">
        <v>48</v>
      </c>
      <c r="F3431" s="34" t="s">
        <v>6524</v>
      </c>
      <c r="G3431" s="34" t="s">
        <v>3213</v>
      </c>
      <c r="H3431" s="34" t="s">
        <v>107</v>
      </c>
      <c r="I3431">
        <v>1</v>
      </c>
      <c r="J3431" s="34" t="s">
        <v>6969</v>
      </c>
      <c r="K3431" s="35">
        <v>43781</v>
      </c>
      <c r="L3431">
        <v>13342.51</v>
      </c>
      <c r="M3431">
        <v>13342.51</v>
      </c>
      <c r="N3431">
        <v>0</v>
      </c>
      <c r="O3431">
        <v>12008.26</v>
      </c>
      <c r="P3431">
        <v>0</v>
      </c>
      <c r="Q3431">
        <v>1000.69</v>
      </c>
      <c r="R3431">
        <v>1000.69</v>
      </c>
      <c r="S3431">
        <v>0</v>
      </c>
    </row>
    <row r="3432" spans="1:19" x14ac:dyDescent="0.25">
      <c r="A3432">
        <v>4</v>
      </c>
      <c r="B3432">
        <v>4332</v>
      </c>
      <c r="C3432" s="34" t="s">
        <v>3736</v>
      </c>
      <c r="D3432" s="34" t="s">
        <v>98</v>
      </c>
      <c r="E3432" s="34" t="s">
        <v>147</v>
      </c>
      <c r="F3432" s="34" t="s">
        <v>6525</v>
      </c>
      <c r="G3432" s="34" t="s">
        <v>3372</v>
      </c>
      <c r="H3432" s="34" t="s">
        <v>104</v>
      </c>
      <c r="I3432">
        <v>1</v>
      </c>
      <c r="J3432" s="34" t="s">
        <v>6969</v>
      </c>
      <c r="K3432" s="35">
        <v>48092</v>
      </c>
      <c r="L3432">
        <v>556720.22</v>
      </c>
      <c r="M3432">
        <v>556720.22</v>
      </c>
      <c r="N3432">
        <v>0</v>
      </c>
      <c r="O3432">
        <v>501048.2</v>
      </c>
      <c r="P3432">
        <v>0</v>
      </c>
      <c r="Q3432">
        <v>41754.019999999997</v>
      </c>
      <c r="R3432">
        <v>41754.019999999997</v>
      </c>
      <c r="S3432">
        <v>0</v>
      </c>
    </row>
    <row r="3433" spans="1:19" x14ac:dyDescent="0.25">
      <c r="A3433">
        <v>4</v>
      </c>
      <c r="B3433">
        <v>4332</v>
      </c>
      <c r="C3433" s="34" t="s">
        <v>3736</v>
      </c>
      <c r="D3433" s="34" t="s">
        <v>78</v>
      </c>
      <c r="E3433" s="34" t="s">
        <v>76</v>
      </c>
      <c r="F3433" s="34" t="s">
        <v>6526</v>
      </c>
      <c r="G3433" s="34" t="s">
        <v>3489</v>
      </c>
      <c r="H3433" s="34" t="s">
        <v>107</v>
      </c>
      <c r="I3433">
        <v>0.01</v>
      </c>
      <c r="J3433" s="34" t="s">
        <v>6969</v>
      </c>
      <c r="K3433" s="35">
        <v>43959</v>
      </c>
      <c r="L3433">
        <v>53260.160000000003</v>
      </c>
      <c r="M3433">
        <v>53260.160000000003</v>
      </c>
      <c r="N3433">
        <v>0</v>
      </c>
      <c r="O3433">
        <v>47934.14</v>
      </c>
      <c r="P3433">
        <v>0</v>
      </c>
      <c r="Q3433">
        <v>3994.5200000000004</v>
      </c>
      <c r="R3433">
        <v>3994.51</v>
      </c>
      <c r="S3433">
        <v>0.01</v>
      </c>
    </row>
    <row r="3434" spans="1:19" x14ac:dyDescent="0.25">
      <c r="A3434">
        <v>4</v>
      </c>
      <c r="B3434">
        <v>4332</v>
      </c>
      <c r="C3434" s="34" t="s">
        <v>3736</v>
      </c>
      <c r="D3434" s="34" t="s">
        <v>469</v>
      </c>
      <c r="E3434" s="34" t="s">
        <v>9</v>
      </c>
      <c r="F3434" s="34" t="s">
        <v>6527</v>
      </c>
      <c r="G3434" s="34" t="s">
        <v>470</v>
      </c>
      <c r="H3434" s="34" t="s">
        <v>100</v>
      </c>
      <c r="I3434">
        <v>1</v>
      </c>
      <c r="J3434" s="34" t="s">
        <v>6969</v>
      </c>
      <c r="K3434" s="35">
        <v>43294</v>
      </c>
      <c r="L3434">
        <v>24187</v>
      </c>
      <c r="M3434">
        <v>24187</v>
      </c>
      <c r="N3434">
        <v>0</v>
      </c>
      <c r="O3434">
        <v>21768.3</v>
      </c>
      <c r="P3434">
        <v>0</v>
      </c>
      <c r="Q3434">
        <v>1814.03</v>
      </c>
      <c r="R3434">
        <v>1814.03</v>
      </c>
      <c r="S3434">
        <v>0</v>
      </c>
    </row>
    <row r="3435" spans="1:19" x14ac:dyDescent="0.25">
      <c r="A3435">
        <v>4</v>
      </c>
      <c r="B3435">
        <v>4332</v>
      </c>
      <c r="C3435" s="34" t="s">
        <v>3736</v>
      </c>
      <c r="D3435" s="34" t="s">
        <v>2417</v>
      </c>
      <c r="E3435" s="34" t="s">
        <v>69</v>
      </c>
      <c r="F3435" s="34" t="s">
        <v>8691</v>
      </c>
      <c r="G3435" s="34" t="s">
        <v>8605</v>
      </c>
      <c r="H3435" s="34" t="s">
        <v>29</v>
      </c>
      <c r="I3435">
        <v>0.7</v>
      </c>
      <c r="J3435" s="34" t="s">
        <v>6970</v>
      </c>
      <c r="K3435" s="35">
        <v>48092</v>
      </c>
      <c r="L3435">
        <v>531375</v>
      </c>
      <c r="M3435">
        <v>517500</v>
      </c>
      <c r="N3435">
        <v>-13875</v>
      </c>
      <c r="O3435">
        <v>388125</v>
      </c>
      <c r="P3435">
        <v>-10406.25</v>
      </c>
      <c r="Q3435">
        <v>0</v>
      </c>
      <c r="R3435">
        <v>0</v>
      </c>
      <c r="S3435">
        <v>0</v>
      </c>
    </row>
    <row r="3436" spans="1:19" x14ac:dyDescent="0.25">
      <c r="A3436">
        <v>4</v>
      </c>
      <c r="B3436">
        <v>4332</v>
      </c>
      <c r="C3436" s="34" t="s">
        <v>3736</v>
      </c>
      <c r="D3436" s="34" t="s">
        <v>1755</v>
      </c>
      <c r="E3436" s="34" t="s">
        <v>152</v>
      </c>
      <c r="F3436" s="34" t="s">
        <v>8095</v>
      </c>
      <c r="G3436" s="34" t="s">
        <v>8096</v>
      </c>
      <c r="H3436" s="34" t="s">
        <v>86</v>
      </c>
      <c r="I3436">
        <v>1</v>
      </c>
      <c r="J3436" s="34" t="s">
        <v>6969</v>
      </c>
      <c r="K3436" s="35">
        <v>43789</v>
      </c>
      <c r="L3436">
        <v>36152.379999999997</v>
      </c>
      <c r="M3436">
        <v>36152.379999999997</v>
      </c>
      <c r="N3436">
        <v>0</v>
      </c>
      <c r="O3436">
        <v>36152.379999999997</v>
      </c>
      <c r="P3436">
        <v>0</v>
      </c>
      <c r="Q3436">
        <v>0</v>
      </c>
      <c r="R3436">
        <v>0</v>
      </c>
      <c r="S3436">
        <v>0</v>
      </c>
    </row>
    <row r="3437" spans="1:19" x14ac:dyDescent="0.25">
      <c r="A3437">
        <v>4</v>
      </c>
      <c r="B3437">
        <v>4332</v>
      </c>
      <c r="C3437" s="34" t="s">
        <v>3736</v>
      </c>
      <c r="D3437" s="34" t="s">
        <v>30</v>
      </c>
      <c r="E3437" s="34" t="s">
        <v>9</v>
      </c>
      <c r="F3437" s="34" t="s">
        <v>6528</v>
      </c>
      <c r="G3437" s="34" t="s">
        <v>3225</v>
      </c>
      <c r="H3437" s="34" t="s">
        <v>124</v>
      </c>
      <c r="I3437">
        <v>1</v>
      </c>
      <c r="J3437" s="34" t="s">
        <v>6969</v>
      </c>
      <c r="K3437" s="35">
        <v>43851</v>
      </c>
      <c r="L3437">
        <v>86863</v>
      </c>
      <c r="M3437">
        <v>86863</v>
      </c>
      <c r="N3437">
        <v>0</v>
      </c>
      <c r="O3437">
        <v>78176.7</v>
      </c>
      <c r="P3437">
        <v>0</v>
      </c>
      <c r="Q3437">
        <v>6514.73</v>
      </c>
      <c r="R3437">
        <v>6514.73</v>
      </c>
      <c r="S3437">
        <v>0</v>
      </c>
    </row>
    <row r="3438" spans="1:19" x14ac:dyDescent="0.25">
      <c r="A3438">
        <v>4</v>
      </c>
      <c r="B3438">
        <v>4332</v>
      </c>
      <c r="C3438" s="34" t="s">
        <v>3736</v>
      </c>
      <c r="D3438" s="34" t="s">
        <v>2171</v>
      </c>
      <c r="E3438" s="34" t="s">
        <v>263</v>
      </c>
      <c r="F3438" s="34" t="s">
        <v>6529</v>
      </c>
      <c r="G3438" s="34" t="s">
        <v>3360</v>
      </c>
      <c r="H3438" s="34" t="s">
        <v>107</v>
      </c>
      <c r="I3438">
        <v>1</v>
      </c>
      <c r="J3438" s="34" t="s">
        <v>6969</v>
      </c>
      <c r="K3438" s="35">
        <v>43851</v>
      </c>
      <c r="L3438">
        <v>4000</v>
      </c>
      <c r="M3438">
        <v>4000</v>
      </c>
      <c r="N3438">
        <v>0</v>
      </c>
      <c r="O3438">
        <v>3600</v>
      </c>
      <c r="P3438">
        <v>0</v>
      </c>
      <c r="Q3438">
        <v>300</v>
      </c>
      <c r="R3438">
        <v>300</v>
      </c>
      <c r="S3438">
        <v>0</v>
      </c>
    </row>
    <row r="3439" spans="1:19" x14ac:dyDescent="0.25">
      <c r="A3439">
        <v>4</v>
      </c>
      <c r="B3439">
        <v>4332</v>
      </c>
      <c r="C3439" s="34" t="s">
        <v>3736</v>
      </c>
      <c r="D3439" s="34" t="s">
        <v>90</v>
      </c>
      <c r="E3439" s="34" t="s">
        <v>9</v>
      </c>
      <c r="F3439" s="34" t="s">
        <v>6530</v>
      </c>
      <c r="G3439" s="34" t="s">
        <v>3319</v>
      </c>
      <c r="H3439" s="34" t="s">
        <v>107</v>
      </c>
      <c r="I3439">
        <v>1</v>
      </c>
      <c r="J3439" s="34" t="s">
        <v>6969</v>
      </c>
      <c r="K3439" s="35">
        <v>43864</v>
      </c>
      <c r="L3439">
        <v>4035.81</v>
      </c>
      <c r="M3439">
        <v>4035.81</v>
      </c>
      <c r="N3439">
        <v>0</v>
      </c>
      <c r="O3439">
        <v>3632.23</v>
      </c>
      <c r="P3439">
        <v>0</v>
      </c>
      <c r="Q3439">
        <v>302.69</v>
      </c>
      <c r="R3439">
        <v>302.69</v>
      </c>
      <c r="S3439">
        <v>0</v>
      </c>
    </row>
    <row r="3440" spans="1:19" x14ac:dyDescent="0.25">
      <c r="A3440">
        <v>4</v>
      </c>
      <c r="B3440">
        <v>4332</v>
      </c>
      <c r="C3440" s="34" t="s">
        <v>3736</v>
      </c>
      <c r="D3440" s="34" t="s">
        <v>248</v>
      </c>
      <c r="E3440" s="34" t="s">
        <v>48</v>
      </c>
      <c r="F3440" s="34" t="s">
        <v>6531</v>
      </c>
      <c r="G3440" s="34" t="s">
        <v>249</v>
      </c>
      <c r="H3440" s="34" t="s">
        <v>107</v>
      </c>
      <c r="I3440">
        <v>0</v>
      </c>
      <c r="J3440" s="34" t="s">
        <v>6969</v>
      </c>
      <c r="K3440" s="35">
        <v>43265</v>
      </c>
      <c r="L3440">
        <v>3295.89</v>
      </c>
      <c r="M3440">
        <v>3295.89</v>
      </c>
      <c r="N3440">
        <v>0</v>
      </c>
      <c r="O3440">
        <v>2966.3</v>
      </c>
      <c r="P3440">
        <v>0</v>
      </c>
      <c r="Q3440">
        <v>247.19</v>
      </c>
      <c r="R3440">
        <v>247.19</v>
      </c>
      <c r="S3440">
        <v>0</v>
      </c>
    </row>
    <row r="3441" spans="1:19" x14ac:dyDescent="0.25">
      <c r="A3441">
        <v>4</v>
      </c>
      <c r="B3441">
        <v>4332</v>
      </c>
      <c r="C3441" s="34" t="s">
        <v>3736</v>
      </c>
      <c r="D3441" s="34" t="s">
        <v>3230</v>
      </c>
      <c r="E3441" s="34" t="s">
        <v>135</v>
      </c>
      <c r="F3441" s="34" t="s">
        <v>6532</v>
      </c>
      <c r="G3441" s="34" t="s">
        <v>3507</v>
      </c>
      <c r="H3441" s="34" t="s">
        <v>86</v>
      </c>
      <c r="I3441">
        <v>1</v>
      </c>
      <c r="J3441" s="34" t="s">
        <v>6969</v>
      </c>
      <c r="K3441" s="35">
        <v>48092</v>
      </c>
      <c r="L3441">
        <v>444332.2</v>
      </c>
      <c r="M3441">
        <v>444332.2</v>
      </c>
      <c r="N3441">
        <v>0</v>
      </c>
      <c r="O3441">
        <v>443931.28</v>
      </c>
      <c r="P3441">
        <v>0</v>
      </c>
      <c r="Q3441">
        <v>290.79000000000002</v>
      </c>
      <c r="R3441">
        <v>0</v>
      </c>
      <c r="S3441">
        <v>290.79000000000002</v>
      </c>
    </row>
    <row r="3442" spans="1:19" x14ac:dyDescent="0.25">
      <c r="A3442">
        <v>4</v>
      </c>
      <c r="B3442">
        <v>4332</v>
      </c>
      <c r="C3442" s="34" t="s">
        <v>3736</v>
      </c>
      <c r="D3442" s="34" t="s">
        <v>1400</v>
      </c>
      <c r="E3442" s="34" t="s">
        <v>147</v>
      </c>
      <c r="F3442" s="34" t="s">
        <v>8097</v>
      </c>
      <c r="G3442" s="34" t="s">
        <v>8098</v>
      </c>
      <c r="H3442" s="34" t="s">
        <v>107</v>
      </c>
      <c r="I3442">
        <v>1</v>
      </c>
      <c r="J3442" s="34" t="s">
        <v>6969</v>
      </c>
      <c r="K3442" s="35">
        <v>48092</v>
      </c>
      <c r="L3442">
        <v>8381</v>
      </c>
      <c r="M3442">
        <v>8381</v>
      </c>
      <c r="N3442">
        <v>0</v>
      </c>
      <c r="O3442">
        <v>7542.9</v>
      </c>
      <c r="P3442">
        <v>0</v>
      </c>
      <c r="Q3442">
        <v>628.58000000000004</v>
      </c>
      <c r="R3442">
        <v>628.57000000000005</v>
      </c>
      <c r="S3442">
        <v>0.01</v>
      </c>
    </row>
    <row r="3443" spans="1:19" x14ac:dyDescent="0.25">
      <c r="A3443">
        <v>4</v>
      </c>
      <c r="B3443">
        <v>4332</v>
      </c>
      <c r="C3443" s="34" t="s">
        <v>3736</v>
      </c>
      <c r="D3443" s="34" t="s">
        <v>2123</v>
      </c>
      <c r="E3443" s="34" t="s">
        <v>76</v>
      </c>
      <c r="F3443" s="34" t="s">
        <v>8867</v>
      </c>
      <c r="G3443" s="34" t="s">
        <v>8868</v>
      </c>
      <c r="H3443" s="34" t="s">
        <v>107</v>
      </c>
      <c r="I3443">
        <v>0</v>
      </c>
      <c r="J3443" s="34" t="s">
        <v>6969</v>
      </c>
      <c r="K3443" s="35">
        <v>48092</v>
      </c>
      <c r="L3443">
        <v>6437.25</v>
      </c>
      <c r="M3443">
        <v>6437.25</v>
      </c>
      <c r="N3443">
        <v>0</v>
      </c>
      <c r="O3443">
        <v>5793.53</v>
      </c>
      <c r="P3443">
        <v>0</v>
      </c>
      <c r="Q3443">
        <v>0</v>
      </c>
      <c r="R3443">
        <v>0</v>
      </c>
      <c r="S3443">
        <v>0</v>
      </c>
    </row>
    <row r="3444" spans="1:19" x14ac:dyDescent="0.25">
      <c r="A3444">
        <v>4</v>
      </c>
      <c r="B3444">
        <v>4332</v>
      </c>
      <c r="C3444" s="34" t="s">
        <v>3736</v>
      </c>
      <c r="D3444" s="34" t="s">
        <v>90</v>
      </c>
      <c r="E3444" s="34" t="s">
        <v>9</v>
      </c>
      <c r="F3444" s="34" t="s">
        <v>6533</v>
      </c>
      <c r="G3444" s="34" t="s">
        <v>3188</v>
      </c>
      <c r="H3444" s="34" t="s">
        <v>104</v>
      </c>
      <c r="I3444">
        <v>1</v>
      </c>
      <c r="J3444" s="34" t="s">
        <v>6969</v>
      </c>
      <c r="K3444" s="35">
        <v>43864</v>
      </c>
      <c r="L3444">
        <v>96435.63</v>
      </c>
      <c r="M3444">
        <v>96435.63</v>
      </c>
      <c r="N3444">
        <v>0</v>
      </c>
      <c r="O3444">
        <v>86792.07</v>
      </c>
      <c r="P3444">
        <v>0</v>
      </c>
      <c r="Q3444">
        <v>7232.67</v>
      </c>
      <c r="R3444">
        <v>7232.67</v>
      </c>
      <c r="S3444">
        <v>0</v>
      </c>
    </row>
    <row r="3445" spans="1:19" x14ac:dyDescent="0.25">
      <c r="A3445">
        <v>4</v>
      </c>
      <c r="B3445">
        <v>4332</v>
      </c>
      <c r="C3445" s="34" t="s">
        <v>3736</v>
      </c>
      <c r="D3445" s="34" t="s">
        <v>242</v>
      </c>
      <c r="E3445" s="34" t="s">
        <v>243</v>
      </c>
      <c r="F3445" s="34" t="s">
        <v>6534</v>
      </c>
      <c r="G3445" s="34" t="s">
        <v>287</v>
      </c>
      <c r="H3445" s="34" t="s">
        <v>124</v>
      </c>
      <c r="I3445">
        <v>1</v>
      </c>
      <c r="J3445" s="34" t="s">
        <v>6969</v>
      </c>
      <c r="K3445" s="35">
        <v>43265</v>
      </c>
      <c r="L3445">
        <v>49251.839999999997</v>
      </c>
      <c r="M3445">
        <v>49251.839999999997</v>
      </c>
      <c r="N3445">
        <v>0</v>
      </c>
      <c r="O3445">
        <v>44326.66</v>
      </c>
      <c r="P3445">
        <v>0</v>
      </c>
      <c r="Q3445">
        <v>3693.89</v>
      </c>
      <c r="R3445">
        <v>3693.89</v>
      </c>
      <c r="S3445">
        <v>0</v>
      </c>
    </row>
    <row r="3446" spans="1:19" x14ac:dyDescent="0.25">
      <c r="A3446">
        <v>4</v>
      </c>
      <c r="B3446">
        <v>4332</v>
      </c>
      <c r="C3446" s="34" t="s">
        <v>3736</v>
      </c>
      <c r="D3446" s="34" t="s">
        <v>3191</v>
      </c>
      <c r="E3446" s="34" t="s">
        <v>21</v>
      </c>
      <c r="F3446" s="34" t="s">
        <v>6535</v>
      </c>
      <c r="G3446" s="34" t="s">
        <v>3192</v>
      </c>
      <c r="H3446" s="34" t="s">
        <v>107</v>
      </c>
      <c r="I3446">
        <v>1</v>
      </c>
      <c r="J3446" s="34" t="s">
        <v>6969</v>
      </c>
      <c r="K3446" s="35">
        <v>43851</v>
      </c>
      <c r="L3446">
        <v>4641</v>
      </c>
      <c r="M3446">
        <v>4641</v>
      </c>
      <c r="N3446">
        <v>0</v>
      </c>
      <c r="O3446">
        <v>4176.8999999999996</v>
      </c>
      <c r="P3446">
        <v>0</v>
      </c>
      <c r="Q3446">
        <v>348.08</v>
      </c>
      <c r="R3446">
        <v>348.08</v>
      </c>
      <c r="S3446">
        <v>0</v>
      </c>
    </row>
    <row r="3447" spans="1:19" x14ac:dyDescent="0.25">
      <c r="A3447">
        <v>4</v>
      </c>
      <c r="B3447">
        <v>4332</v>
      </c>
      <c r="C3447" s="34" t="s">
        <v>3736</v>
      </c>
      <c r="D3447" s="34" t="s">
        <v>2342</v>
      </c>
      <c r="E3447" s="34" t="s">
        <v>152</v>
      </c>
      <c r="F3447" s="34" t="s">
        <v>6536</v>
      </c>
      <c r="G3447" s="34" t="s">
        <v>8099</v>
      </c>
      <c r="H3447" s="34" t="s">
        <v>149</v>
      </c>
      <c r="I3447">
        <v>1</v>
      </c>
      <c r="J3447" s="34" t="s">
        <v>6969</v>
      </c>
      <c r="K3447" s="35">
        <v>44014</v>
      </c>
      <c r="L3447">
        <v>88177.08</v>
      </c>
      <c r="M3447">
        <v>88177.08</v>
      </c>
      <c r="N3447">
        <v>0</v>
      </c>
      <c r="O3447">
        <v>79359.37</v>
      </c>
      <c r="P3447">
        <v>0</v>
      </c>
      <c r="Q3447">
        <v>6613.28</v>
      </c>
      <c r="R3447">
        <v>6613.28</v>
      </c>
      <c r="S3447">
        <v>0</v>
      </c>
    </row>
    <row r="3448" spans="1:19" x14ac:dyDescent="0.25">
      <c r="A3448">
        <v>4</v>
      </c>
      <c r="B3448">
        <v>4332</v>
      </c>
      <c r="C3448" s="34" t="s">
        <v>3736</v>
      </c>
      <c r="D3448" s="34" t="s">
        <v>569</v>
      </c>
      <c r="E3448" s="34" t="s">
        <v>82</v>
      </c>
      <c r="F3448" s="34" t="s">
        <v>8100</v>
      </c>
      <c r="G3448" s="34" t="s">
        <v>8101</v>
      </c>
      <c r="H3448" s="34" t="s">
        <v>107</v>
      </c>
      <c r="I3448">
        <v>0</v>
      </c>
      <c r="J3448" s="34" t="s">
        <v>6969</v>
      </c>
      <c r="K3448" s="35">
        <v>48092</v>
      </c>
      <c r="L3448">
        <v>46036.7</v>
      </c>
      <c r="M3448">
        <v>46036.7</v>
      </c>
      <c r="N3448">
        <v>0</v>
      </c>
      <c r="O3448">
        <v>41433.03</v>
      </c>
      <c r="P3448">
        <v>0</v>
      </c>
      <c r="Q3448">
        <v>3452.75</v>
      </c>
      <c r="R3448">
        <v>3452.75</v>
      </c>
      <c r="S3448">
        <v>0</v>
      </c>
    </row>
    <row r="3449" spans="1:19" x14ac:dyDescent="0.25">
      <c r="A3449">
        <v>4</v>
      </c>
      <c r="B3449">
        <v>4332</v>
      </c>
      <c r="C3449" s="34" t="s">
        <v>3736</v>
      </c>
      <c r="D3449" s="34" t="s">
        <v>157</v>
      </c>
      <c r="E3449" s="34" t="s">
        <v>147</v>
      </c>
      <c r="F3449" s="34" t="s">
        <v>6537</v>
      </c>
      <c r="G3449" s="34" t="s">
        <v>337</v>
      </c>
      <c r="H3449" s="34" t="s">
        <v>107</v>
      </c>
      <c r="I3449">
        <v>0.2</v>
      </c>
      <c r="J3449" s="34" t="s">
        <v>6969</v>
      </c>
      <c r="K3449" s="35">
        <v>43788</v>
      </c>
      <c r="L3449">
        <v>7743.63</v>
      </c>
      <c r="M3449">
        <v>7743.63</v>
      </c>
      <c r="N3449">
        <v>0</v>
      </c>
      <c r="O3449">
        <v>6969.27</v>
      </c>
      <c r="P3449">
        <v>0</v>
      </c>
      <c r="Q3449">
        <v>580.77</v>
      </c>
      <c r="R3449">
        <v>580.77</v>
      </c>
      <c r="S3449">
        <v>0</v>
      </c>
    </row>
    <row r="3450" spans="1:19" x14ac:dyDescent="0.25">
      <c r="A3450">
        <v>4</v>
      </c>
      <c r="B3450">
        <v>4332</v>
      </c>
      <c r="C3450" s="34" t="s">
        <v>3736</v>
      </c>
      <c r="D3450" s="34" t="s">
        <v>8</v>
      </c>
      <c r="E3450" s="34" t="s">
        <v>9</v>
      </c>
      <c r="F3450" s="34" t="s">
        <v>8102</v>
      </c>
      <c r="G3450" s="34" t="s">
        <v>8103</v>
      </c>
      <c r="H3450" s="34" t="s">
        <v>149</v>
      </c>
      <c r="I3450">
        <v>1</v>
      </c>
      <c r="J3450" s="34" t="s">
        <v>6969</v>
      </c>
      <c r="K3450" s="35">
        <v>44060</v>
      </c>
      <c r="L3450">
        <v>259305.25</v>
      </c>
      <c r="M3450">
        <v>259305.25</v>
      </c>
      <c r="N3450">
        <v>0</v>
      </c>
      <c r="O3450">
        <v>233374.73</v>
      </c>
      <c r="P3450">
        <v>0</v>
      </c>
      <c r="Q3450">
        <v>19447.89</v>
      </c>
      <c r="R3450">
        <v>19447.89</v>
      </c>
      <c r="S3450">
        <v>0</v>
      </c>
    </row>
    <row r="3451" spans="1:19" x14ac:dyDescent="0.25">
      <c r="A3451">
        <v>4</v>
      </c>
      <c r="B3451">
        <v>4332</v>
      </c>
      <c r="C3451" s="34" t="s">
        <v>3736</v>
      </c>
      <c r="D3451" s="34" t="s">
        <v>653</v>
      </c>
      <c r="E3451" s="34" t="s">
        <v>147</v>
      </c>
      <c r="F3451" s="34" t="s">
        <v>6538</v>
      </c>
      <c r="G3451" s="34" t="s">
        <v>311</v>
      </c>
      <c r="H3451" s="34" t="s">
        <v>107</v>
      </c>
      <c r="I3451">
        <v>0.25</v>
      </c>
      <c r="J3451" s="34" t="s">
        <v>6969</v>
      </c>
      <c r="K3451" s="35">
        <v>43816</v>
      </c>
      <c r="L3451">
        <v>10184.68</v>
      </c>
      <c r="M3451">
        <v>10184.68</v>
      </c>
      <c r="N3451">
        <v>0</v>
      </c>
      <c r="O3451">
        <v>9166.2099999999991</v>
      </c>
      <c r="P3451">
        <v>0</v>
      </c>
      <c r="Q3451">
        <v>763.85</v>
      </c>
      <c r="R3451">
        <v>763.85</v>
      </c>
      <c r="S3451">
        <v>0</v>
      </c>
    </row>
    <row r="3452" spans="1:19" x14ac:dyDescent="0.25">
      <c r="A3452">
        <v>4</v>
      </c>
      <c r="B3452">
        <v>4332</v>
      </c>
      <c r="C3452" s="34" t="s">
        <v>3736</v>
      </c>
      <c r="D3452" s="34" t="s">
        <v>90</v>
      </c>
      <c r="E3452" s="34" t="s">
        <v>9</v>
      </c>
      <c r="F3452" s="34" t="s">
        <v>6539</v>
      </c>
      <c r="G3452" s="34" t="s">
        <v>3437</v>
      </c>
      <c r="H3452" s="34" t="s">
        <v>107</v>
      </c>
      <c r="I3452">
        <v>1</v>
      </c>
      <c r="J3452" s="34" t="s">
        <v>6969</v>
      </c>
      <c r="K3452" s="35">
        <v>48092</v>
      </c>
      <c r="L3452">
        <v>623951.32999999996</v>
      </c>
      <c r="M3452">
        <v>623951.32999999996</v>
      </c>
      <c r="N3452">
        <v>0</v>
      </c>
      <c r="O3452">
        <v>561556.19999999995</v>
      </c>
      <c r="P3452">
        <v>0</v>
      </c>
      <c r="Q3452">
        <v>11844.27</v>
      </c>
      <c r="R3452">
        <v>0</v>
      </c>
      <c r="S3452">
        <v>11844.27</v>
      </c>
    </row>
    <row r="3453" spans="1:19" x14ac:dyDescent="0.25">
      <c r="A3453">
        <v>4</v>
      </c>
      <c r="B3453">
        <v>4332</v>
      </c>
      <c r="C3453" s="34" t="s">
        <v>3736</v>
      </c>
      <c r="D3453" s="34" t="s">
        <v>1132</v>
      </c>
      <c r="E3453" s="34" t="s">
        <v>93</v>
      </c>
      <c r="F3453" s="34" t="s">
        <v>8869</v>
      </c>
      <c r="G3453" s="34" t="s">
        <v>8870</v>
      </c>
      <c r="H3453" s="34" t="s">
        <v>149</v>
      </c>
      <c r="I3453">
        <v>0.1</v>
      </c>
      <c r="J3453" s="34" t="s">
        <v>6969</v>
      </c>
      <c r="K3453" s="35">
        <v>48092</v>
      </c>
      <c r="L3453">
        <v>7480495.5999999996</v>
      </c>
      <c r="M3453">
        <v>7480495.5999999996</v>
      </c>
      <c r="N3453">
        <v>0</v>
      </c>
      <c r="O3453">
        <v>6732446.04</v>
      </c>
      <c r="P3453">
        <v>0</v>
      </c>
      <c r="Q3453">
        <v>84536.63</v>
      </c>
      <c r="R3453">
        <v>0</v>
      </c>
      <c r="S3453">
        <v>84536.63</v>
      </c>
    </row>
    <row r="3454" spans="1:19" x14ac:dyDescent="0.25">
      <c r="A3454">
        <v>4</v>
      </c>
      <c r="B3454">
        <v>4332</v>
      </c>
      <c r="C3454" s="34" t="s">
        <v>3736</v>
      </c>
      <c r="D3454" s="34" t="s">
        <v>3295</v>
      </c>
      <c r="E3454" s="34" t="s">
        <v>9</v>
      </c>
      <c r="F3454" s="34" t="s">
        <v>6540</v>
      </c>
      <c r="G3454" s="34" t="s">
        <v>3379</v>
      </c>
      <c r="H3454" s="34" t="s">
        <v>104</v>
      </c>
      <c r="I3454">
        <v>0.3</v>
      </c>
      <c r="J3454" s="34" t="s">
        <v>6969</v>
      </c>
      <c r="K3454" s="35">
        <v>43864</v>
      </c>
      <c r="L3454">
        <v>30967.75</v>
      </c>
      <c r="M3454">
        <v>30967.75</v>
      </c>
      <c r="N3454">
        <v>0</v>
      </c>
      <c r="O3454">
        <v>27870.98</v>
      </c>
      <c r="P3454">
        <v>0</v>
      </c>
      <c r="Q3454">
        <v>2322.58</v>
      </c>
      <c r="R3454">
        <v>2322.58</v>
      </c>
      <c r="S3454">
        <v>0</v>
      </c>
    </row>
    <row r="3455" spans="1:19" x14ac:dyDescent="0.25">
      <c r="A3455">
        <v>4</v>
      </c>
      <c r="B3455">
        <v>4332</v>
      </c>
      <c r="C3455" s="34" t="s">
        <v>3736</v>
      </c>
      <c r="D3455" s="34" t="s">
        <v>847</v>
      </c>
      <c r="E3455" s="34" t="s">
        <v>25</v>
      </c>
      <c r="F3455" s="34" t="s">
        <v>6541</v>
      </c>
      <c r="G3455" s="34" t="s">
        <v>3232</v>
      </c>
      <c r="H3455" s="34" t="s">
        <v>107</v>
      </c>
      <c r="I3455">
        <v>1</v>
      </c>
      <c r="J3455" s="34" t="s">
        <v>6969</v>
      </c>
      <c r="K3455" s="35">
        <v>43851</v>
      </c>
      <c r="L3455">
        <v>25821.94</v>
      </c>
      <c r="M3455">
        <v>25821.94</v>
      </c>
      <c r="N3455">
        <v>0</v>
      </c>
      <c r="O3455">
        <v>23239.75</v>
      </c>
      <c r="P3455">
        <v>0</v>
      </c>
      <c r="Q3455">
        <v>1936.65</v>
      </c>
      <c r="R3455">
        <v>1936.65</v>
      </c>
      <c r="S3455">
        <v>0</v>
      </c>
    </row>
    <row r="3456" spans="1:19" x14ac:dyDescent="0.25">
      <c r="A3456">
        <v>4</v>
      </c>
      <c r="B3456">
        <v>4332</v>
      </c>
      <c r="C3456" s="34" t="s">
        <v>3736</v>
      </c>
      <c r="D3456" s="34" t="s">
        <v>242</v>
      </c>
      <c r="E3456" s="34" t="s">
        <v>243</v>
      </c>
      <c r="F3456" s="34" t="s">
        <v>6542</v>
      </c>
      <c r="G3456" s="34" t="s">
        <v>244</v>
      </c>
      <c r="H3456" s="34" t="s">
        <v>124</v>
      </c>
      <c r="I3456">
        <v>1</v>
      </c>
      <c r="J3456" s="34" t="s">
        <v>6969</v>
      </c>
      <c r="K3456" s="35">
        <v>43265</v>
      </c>
      <c r="L3456">
        <v>63264.32</v>
      </c>
      <c r="M3456">
        <v>63264.32</v>
      </c>
      <c r="N3456">
        <v>0</v>
      </c>
      <c r="O3456">
        <v>56937.89</v>
      </c>
      <c r="P3456">
        <v>0</v>
      </c>
      <c r="Q3456">
        <v>4744.82</v>
      </c>
      <c r="R3456">
        <v>4744.82</v>
      </c>
      <c r="S3456">
        <v>0</v>
      </c>
    </row>
    <row r="3457" spans="1:19" x14ac:dyDescent="0.25">
      <c r="A3457">
        <v>4</v>
      </c>
      <c r="B3457">
        <v>4332</v>
      </c>
      <c r="C3457" s="34" t="s">
        <v>3736</v>
      </c>
      <c r="D3457" s="34" t="s">
        <v>2033</v>
      </c>
      <c r="E3457" s="34" t="s">
        <v>60</v>
      </c>
      <c r="F3457" s="34" t="s">
        <v>6543</v>
      </c>
      <c r="G3457" s="34" t="s">
        <v>3389</v>
      </c>
      <c r="H3457" s="34" t="s">
        <v>107</v>
      </c>
      <c r="I3457">
        <v>0</v>
      </c>
      <c r="J3457" s="34" t="s">
        <v>6969</v>
      </c>
      <c r="K3457" s="35">
        <v>48092</v>
      </c>
      <c r="L3457">
        <v>1199702.68</v>
      </c>
      <c r="M3457">
        <v>1209702.68</v>
      </c>
      <c r="N3457">
        <v>10000</v>
      </c>
      <c r="O3457">
        <v>1088732.4099999999</v>
      </c>
      <c r="P3457">
        <v>9000</v>
      </c>
      <c r="Q3457">
        <v>0</v>
      </c>
      <c r="R3457">
        <v>0</v>
      </c>
      <c r="S3457">
        <v>0</v>
      </c>
    </row>
    <row r="3458" spans="1:19" x14ac:dyDescent="0.25">
      <c r="A3458">
        <v>4</v>
      </c>
      <c r="B3458">
        <v>4332</v>
      </c>
      <c r="C3458" s="34" t="s">
        <v>3736</v>
      </c>
      <c r="D3458" s="34" t="s">
        <v>569</v>
      </c>
      <c r="E3458" s="34" t="s">
        <v>82</v>
      </c>
      <c r="F3458" s="34" t="s">
        <v>8104</v>
      </c>
      <c r="G3458" s="34" t="s">
        <v>705</v>
      </c>
      <c r="H3458" s="34" t="s">
        <v>107</v>
      </c>
      <c r="I3458">
        <v>0</v>
      </c>
      <c r="J3458" s="34" t="s">
        <v>6969</v>
      </c>
      <c r="K3458" s="35">
        <v>44183</v>
      </c>
      <c r="L3458">
        <v>48832.95</v>
      </c>
      <c r="M3458">
        <v>48832.95</v>
      </c>
      <c r="N3458">
        <v>0</v>
      </c>
      <c r="O3458">
        <v>43949.66</v>
      </c>
      <c r="P3458">
        <v>0</v>
      </c>
      <c r="Q3458">
        <v>3662.47</v>
      </c>
      <c r="R3458">
        <v>3662.47</v>
      </c>
      <c r="S3458">
        <v>0</v>
      </c>
    </row>
    <row r="3459" spans="1:19" x14ac:dyDescent="0.25">
      <c r="A3459">
        <v>4</v>
      </c>
      <c r="B3459">
        <v>4332</v>
      </c>
      <c r="C3459" s="34" t="s">
        <v>3736</v>
      </c>
      <c r="D3459" s="34" t="s">
        <v>177</v>
      </c>
      <c r="E3459" s="34" t="s">
        <v>69</v>
      </c>
      <c r="F3459" s="34" t="s">
        <v>6544</v>
      </c>
      <c r="G3459" s="34" t="s">
        <v>3224</v>
      </c>
      <c r="H3459" s="34" t="s">
        <v>107</v>
      </c>
      <c r="I3459">
        <v>1</v>
      </c>
      <c r="J3459" s="34" t="s">
        <v>6969</v>
      </c>
      <c r="K3459" s="35">
        <v>43902</v>
      </c>
      <c r="L3459">
        <v>189861.97</v>
      </c>
      <c r="M3459">
        <v>189861.97</v>
      </c>
      <c r="N3459">
        <v>0</v>
      </c>
      <c r="O3459">
        <v>170875.77</v>
      </c>
      <c r="P3459">
        <v>0</v>
      </c>
      <c r="Q3459">
        <v>14239.65</v>
      </c>
      <c r="R3459">
        <v>14239.65</v>
      </c>
      <c r="S3459">
        <v>0</v>
      </c>
    </row>
    <row r="3460" spans="1:19" x14ac:dyDescent="0.25">
      <c r="A3460">
        <v>4</v>
      </c>
      <c r="B3460">
        <v>4332</v>
      </c>
      <c r="C3460" s="34" t="s">
        <v>3736</v>
      </c>
      <c r="D3460" s="34" t="s">
        <v>569</v>
      </c>
      <c r="E3460" s="34" t="s">
        <v>82</v>
      </c>
      <c r="F3460" s="34" t="s">
        <v>6545</v>
      </c>
      <c r="G3460" s="34" t="s">
        <v>3541</v>
      </c>
      <c r="H3460" s="34" t="s">
        <v>104</v>
      </c>
      <c r="I3460">
        <v>0</v>
      </c>
      <c r="J3460" s="34" t="s">
        <v>6969</v>
      </c>
      <c r="K3460" s="35">
        <v>48092</v>
      </c>
      <c r="L3460">
        <v>237105</v>
      </c>
      <c r="M3460">
        <v>237105</v>
      </c>
      <c r="N3460">
        <v>0</v>
      </c>
      <c r="O3460">
        <v>213394.5</v>
      </c>
      <c r="P3460">
        <v>0</v>
      </c>
      <c r="Q3460">
        <v>12931.45</v>
      </c>
      <c r="R3460">
        <v>0</v>
      </c>
      <c r="S3460">
        <v>12931.45</v>
      </c>
    </row>
    <row r="3461" spans="1:19" x14ac:dyDescent="0.25">
      <c r="A3461">
        <v>4</v>
      </c>
      <c r="B3461">
        <v>4332</v>
      </c>
      <c r="C3461" s="34" t="s">
        <v>3736</v>
      </c>
      <c r="D3461" s="34" t="s">
        <v>315</v>
      </c>
      <c r="E3461" s="34" t="s">
        <v>93</v>
      </c>
      <c r="F3461" s="34" t="s">
        <v>6546</v>
      </c>
      <c r="G3461" s="34" t="s">
        <v>1741</v>
      </c>
      <c r="H3461" s="34" t="s">
        <v>107</v>
      </c>
      <c r="I3461">
        <v>0</v>
      </c>
      <c r="J3461" s="34" t="s">
        <v>6969</v>
      </c>
      <c r="K3461" s="35">
        <v>43410</v>
      </c>
      <c r="L3461">
        <v>6270.08</v>
      </c>
      <c r="M3461">
        <v>6270.08</v>
      </c>
      <c r="N3461">
        <v>0</v>
      </c>
      <c r="O3461">
        <v>5643.07</v>
      </c>
      <c r="P3461">
        <v>0</v>
      </c>
      <c r="Q3461">
        <v>470.26</v>
      </c>
      <c r="R3461">
        <v>470.26</v>
      </c>
      <c r="S3461">
        <v>0</v>
      </c>
    </row>
    <row r="3462" spans="1:19" x14ac:dyDescent="0.25">
      <c r="A3462">
        <v>4</v>
      </c>
      <c r="B3462">
        <v>4332</v>
      </c>
      <c r="C3462" s="34" t="s">
        <v>3736</v>
      </c>
      <c r="D3462" s="34" t="s">
        <v>668</v>
      </c>
      <c r="E3462" s="34" t="s">
        <v>93</v>
      </c>
      <c r="F3462" s="34" t="s">
        <v>6547</v>
      </c>
      <c r="G3462" s="34" t="s">
        <v>3331</v>
      </c>
      <c r="H3462" s="34" t="s">
        <v>107</v>
      </c>
      <c r="I3462">
        <v>1</v>
      </c>
      <c r="J3462" s="34" t="s">
        <v>6969</v>
      </c>
      <c r="K3462" s="35">
        <v>43721</v>
      </c>
      <c r="L3462">
        <v>118885.28</v>
      </c>
      <c r="M3462">
        <v>118885.28</v>
      </c>
      <c r="N3462">
        <v>0</v>
      </c>
      <c r="O3462">
        <v>106996.75</v>
      </c>
      <c r="P3462">
        <v>0</v>
      </c>
      <c r="Q3462">
        <v>8916.4</v>
      </c>
      <c r="R3462">
        <v>8916.4</v>
      </c>
      <c r="S3462">
        <v>0</v>
      </c>
    </row>
    <row r="3463" spans="1:19" x14ac:dyDescent="0.25">
      <c r="A3463">
        <v>4</v>
      </c>
      <c r="B3463">
        <v>4332</v>
      </c>
      <c r="C3463" s="34" t="s">
        <v>3736</v>
      </c>
      <c r="D3463" s="34" t="s">
        <v>177</v>
      </c>
      <c r="E3463" s="34" t="s">
        <v>69</v>
      </c>
      <c r="F3463" s="34" t="s">
        <v>6548</v>
      </c>
      <c r="G3463" s="34" t="s">
        <v>3234</v>
      </c>
      <c r="H3463" s="34" t="s">
        <v>107</v>
      </c>
      <c r="I3463">
        <v>1</v>
      </c>
      <c r="J3463" s="34" t="s">
        <v>6969</v>
      </c>
      <c r="K3463" s="35">
        <v>43851</v>
      </c>
      <c r="L3463">
        <v>24501.78</v>
      </c>
      <c r="M3463">
        <v>24501.78</v>
      </c>
      <c r="N3463">
        <v>0</v>
      </c>
      <c r="O3463">
        <v>22051.599999999999</v>
      </c>
      <c r="P3463">
        <v>0</v>
      </c>
      <c r="Q3463">
        <v>1837.64</v>
      </c>
      <c r="R3463">
        <v>1837.63</v>
      </c>
      <c r="S3463">
        <v>0.01</v>
      </c>
    </row>
    <row r="3464" spans="1:19" x14ac:dyDescent="0.25">
      <c r="A3464">
        <v>4</v>
      </c>
      <c r="B3464">
        <v>4332</v>
      </c>
      <c r="C3464" s="34" t="s">
        <v>3736</v>
      </c>
      <c r="D3464" s="34" t="s">
        <v>2959</v>
      </c>
      <c r="E3464" s="34" t="s">
        <v>9</v>
      </c>
      <c r="F3464" s="34" t="s">
        <v>6549</v>
      </c>
      <c r="G3464" s="34" t="s">
        <v>3447</v>
      </c>
      <c r="H3464" s="34" t="s">
        <v>149</v>
      </c>
      <c r="I3464">
        <v>0.98</v>
      </c>
      <c r="J3464" s="34" t="s">
        <v>6969</v>
      </c>
      <c r="K3464" s="35">
        <v>48092</v>
      </c>
      <c r="L3464">
        <v>4414683.21</v>
      </c>
      <c r="M3464">
        <v>4414683.21</v>
      </c>
      <c r="N3464">
        <v>0</v>
      </c>
      <c r="O3464">
        <v>3973214.89</v>
      </c>
      <c r="P3464">
        <v>0</v>
      </c>
      <c r="Q3464">
        <v>331101.24</v>
      </c>
      <c r="R3464">
        <v>0</v>
      </c>
      <c r="S3464">
        <v>331101.24</v>
      </c>
    </row>
    <row r="3465" spans="1:19" x14ac:dyDescent="0.25">
      <c r="A3465">
        <v>4</v>
      </c>
      <c r="B3465">
        <v>4332</v>
      </c>
      <c r="C3465" s="34" t="s">
        <v>3736</v>
      </c>
      <c r="D3465" s="34" t="s">
        <v>90</v>
      </c>
      <c r="E3465" s="34" t="s">
        <v>9</v>
      </c>
      <c r="F3465" s="34" t="s">
        <v>8105</v>
      </c>
      <c r="G3465" s="34" t="s">
        <v>8106</v>
      </c>
      <c r="H3465" s="34" t="s">
        <v>86</v>
      </c>
      <c r="I3465">
        <v>1</v>
      </c>
      <c r="J3465" s="34" t="s">
        <v>6969</v>
      </c>
      <c r="K3465" s="35">
        <v>43864</v>
      </c>
      <c r="L3465">
        <v>34851.089999999997</v>
      </c>
      <c r="M3465">
        <v>34851.089999999997</v>
      </c>
      <c r="N3465">
        <v>0</v>
      </c>
      <c r="O3465">
        <v>34851.089999999997</v>
      </c>
      <c r="P3465">
        <v>0</v>
      </c>
      <c r="Q3465">
        <v>0</v>
      </c>
      <c r="R3465">
        <v>0</v>
      </c>
      <c r="S3465">
        <v>0</v>
      </c>
    </row>
    <row r="3466" spans="1:19" x14ac:dyDescent="0.25">
      <c r="A3466">
        <v>4</v>
      </c>
      <c r="B3466">
        <v>4332</v>
      </c>
      <c r="C3466" s="34" t="s">
        <v>3736</v>
      </c>
      <c r="D3466" s="34" t="s">
        <v>1860</v>
      </c>
      <c r="E3466" s="34" t="s">
        <v>147</v>
      </c>
      <c r="F3466" s="34" t="s">
        <v>6550</v>
      </c>
      <c r="G3466" s="34" t="s">
        <v>3217</v>
      </c>
      <c r="H3466" s="34" t="s">
        <v>107</v>
      </c>
      <c r="I3466">
        <v>1</v>
      </c>
      <c r="J3466" s="34" t="s">
        <v>6969</v>
      </c>
      <c r="K3466" s="35">
        <v>43851</v>
      </c>
      <c r="L3466">
        <v>4737.88</v>
      </c>
      <c r="M3466">
        <v>4737.88</v>
      </c>
      <c r="N3466">
        <v>0</v>
      </c>
      <c r="O3466">
        <v>4264.09</v>
      </c>
      <c r="P3466">
        <v>0</v>
      </c>
      <c r="Q3466">
        <v>355.34</v>
      </c>
      <c r="R3466">
        <v>355.34</v>
      </c>
      <c r="S3466">
        <v>0</v>
      </c>
    </row>
    <row r="3467" spans="1:19" x14ac:dyDescent="0.25">
      <c r="A3467">
        <v>4</v>
      </c>
      <c r="B3467">
        <v>4332</v>
      </c>
      <c r="C3467" s="34" t="s">
        <v>3736</v>
      </c>
      <c r="D3467" s="34" t="s">
        <v>1813</v>
      </c>
      <c r="E3467" s="34" t="s">
        <v>9</v>
      </c>
      <c r="F3467" s="34" t="s">
        <v>6551</v>
      </c>
      <c r="G3467" s="34" t="s">
        <v>3338</v>
      </c>
      <c r="H3467" s="34" t="s">
        <v>107</v>
      </c>
      <c r="I3467">
        <v>1</v>
      </c>
      <c r="J3467" s="34" t="s">
        <v>6969</v>
      </c>
      <c r="K3467" s="35">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s="34" t="s">
        <v>3736</v>
      </c>
      <c r="D3468" s="34" t="s">
        <v>2171</v>
      </c>
      <c r="E3468" s="34" t="s">
        <v>263</v>
      </c>
      <c r="F3468" s="34" t="s">
        <v>6552</v>
      </c>
      <c r="G3468" s="34" t="s">
        <v>3281</v>
      </c>
      <c r="H3468" s="34" t="s">
        <v>107</v>
      </c>
      <c r="I3468">
        <v>1</v>
      </c>
      <c r="J3468" s="34" t="s">
        <v>6969</v>
      </c>
      <c r="K3468" s="35">
        <v>43851</v>
      </c>
      <c r="L3468">
        <v>16660.419999999998</v>
      </c>
      <c r="M3468">
        <v>16660.419999999998</v>
      </c>
      <c r="N3468">
        <v>0</v>
      </c>
      <c r="O3468">
        <v>14994.38</v>
      </c>
      <c r="P3468">
        <v>0</v>
      </c>
      <c r="Q3468">
        <v>1249.53</v>
      </c>
      <c r="R3468">
        <v>1249.53</v>
      </c>
      <c r="S3468">
        <v>0</v>
      </c>
    </row>
    <row r="3469" spans="1:19" x14ac:dyDescent="0.25">
      <c r="A3469">
        <v>4</v>
      </c>
      <c r="B3469">
        <v>4332</v>
      </c>
      <c r="C3469" s="34" t="s">
        <v>3736</v>
      </c>
      <c r="D3469" s="34" t="s">
        <v>50</v>
      </c>
      <c r="E3469" s="34" t="s">
        <v>48</v>
      </c>
      <c r="F3469" s="34" t="s">
        <v>6553</v>
      </c>
      <c r="G3469" s="34" t="s">
        <v>417</v>
      </c>
      <c r="H3469" s="34" t="s">
        <v>104</v>
      </c>
      <c r="I3469">
        <v>0.1</v>
      </c>
      <c r="J3469" s="34" t="s">
        <v>6969</v>
      </c>
      <c r="K3469" s="35">
        <v>43294</v>
      </c>
      <c r="L3469">
        <v>8008.44</v>
      </c>
      <c r="M3469">
        <v>8008.44</v>
      </c>
      <c r="N3469">
        <v>0</v>
      </c>
      <c r="O3469">
        <v>7207.6</v>
      </c>
      <c r="P3469">
        <v>0</v>
      </c>
      <c r="Q3469">
        <v>600.63</v>
      </c>
      <c r="R3469">
        <v>600.63</v>
      </c>
      <c r="S3469">
        <v>0</v>
      </c>
    </row>
    <row r="3470" spans="1:19" x14ac:dyDescent="0.25">
      <c r="A3470">
        <v>4</v>
      </c>
      <c r="B3470">
        <v>4332</v>
      </c>
      <c r="C3470" s="34" t="s">
        <v>3736</v>
      </c>
      <c r="D3470" s="34" t="s">
        <v>847</v>
      </c>
      <c r="E3470" s="34" t="s">
        <v>25</v>
      </c>
      <c r="F3470" s="34" t="s">
        <v>8107</v>
      </c>
      <c r="G3470" s="34" t="s">
        <v>8108</v>
      </c>
      <c r="H3470" s="34" t="s">
        <v>86</v>
      </c>
      <c r="I3470">
        <v>1</v>
      </c>
      <c r="J3470" s="34" t="s">
        <v>6969</v>
      </c>
      <c r="K3470" s="35">
        <v>43851</v>
      </c>
      <c r="L3470">
        <v>12266.72</v>
      </c>
      <c r="M3470">
        <v>12266.72</v>
      </c>
      <c r="N3470">
        <v>0</v>
      </c>
      <c r="O3470">
        <v>12266.72</v>
      </c>
      <c r="P3470">
        <v>0</v>
      </c>
      <c r="Q3470">
        <v>0</v>
      </c>
      <c r="R3470">
        <v>0</v>
      </c>
      <c r="S3470">
        <v>0</v>
      </c>
    </row>
    <row r="3471" spans="1:19" x14ac:dyDescent="0.25">
      <c r="A3471">
        <v>4</v>
      </c>
      <c r="B3471">
        <v>4332</v>
      </c>
      <c r="C3471" s="34" t="s">
        <v>3736</v>
      </c>
      <c r="D3471" s="34" t="s">
        <v>90</v>
      </c>
      <c r="E3471" s="34" t="s">
        <v>9</v>
      </c>
      <c r="F3471" s="34" t="s">
        <v>6554</v>
      </c>
      <c r="G3471" s="34" t="s">
        <v>3276</v>
      </c>
      <c r="H3471" s="34" t="s">
        <v>124</v>
      </c>
      <c r="I3471">
        <v>1</v>
      </c>
      <c r="J3471" s="34" t="s">
        <v>6969</v>
      </c>
      <c r="K3471" s="35">
        <v>43864</v>
      </c>
      <c r="L3471">
        <v>80833.36</v>
      </c>
      <c r="M3471">
        <v>80833.36</v>
      </c>
      <c r="N3471">
        <v>0</v>
      </c>
      <c r="O3471">
        <v>72750.02</v>
      </c>
      <c r="P3471">
        <v>0</v>
      </c>
      <c r="Q3471">
        <v>6062.51</v>
      </c>
      <c r="R3471">
        <v>6062.5</v>
      </c>
      <c r="S3471">
        <v>0.01</v>
      </c>
    </row>
    <row r="3472" spans="1:19" x14ac:dyDescent="0.25">
      <c r="A3472">
        <v>4</v>
      </c>
      <c r="B3472">
        <v>4332</v>
      </c>
      <c r="C3472" s="34" t="s">
        <v>3736</v>
      </c>
      <c r="D3472" s="34" t="s">
        <v>3209</v>
      </c>
      <c r="E3472" s="34" t="s">
        <v>25</v>
      </c>
      <c r="F3472" s="34" t="s">
        <v>6555</v>
      </c>
      <c r="G3472" s="34" t="s">
        <v>3280</v>
      </c>
      <c r="H3472" s="34" t="s">
        <v>104</v>
      </c>
      <c r="I3472">
        <v>1</v>
      </c>
      <c r="J3472" s="34" t="s">
        <v>6969</v>
      </c>
      <c r="K3472" s="35">
        <v>48092</v>
      </c>
      <c r="L3472">
        <v>175500.94</v>
      </c>
      <c r="M3472">
        <v>175500.94</v>
      </c>
      <c r="N3472">
        <v>0</v>
      </c>
      <c r="O3472">
        <v>157950.85</v>
      </c>
      <c r="P3472">
        <v>0</v>
      </c>
      <c r="Q3472">
        <v>0</v>
      </c>
      <c r="R3472">
        <v>0</v>
      </c>
      <c r="S3472">
        <v>0</v>
      </c>
    </row>
    <row r="3473" spans="1:19" x14ac:dyDescent="0.25">
      <c r="A3473">
        <v>4</v>
      </c>
      <c r="B3473">
        <v>4332</v>
      </c>
      <c r="C3473" s="34" t="s">
        <v>3736</v>
      </c>
      <c r="D3473" s="34" t="s">
        <v>13</v>
      </c>
      <c r="E3473" s="34" t="s">
        <v>9</v>
      </c>
      <c r="F3473" s="34" t="s">
        <v>6556</v>
      </c>
      <c r="G3473" s="34" t="s">
        <v>3236</v>
      </c>
      <c r="H3473" s="34" t="s">
        <v>86</v>
      </c>
      <c r="I3473">
        <v>1</v>
      </c>
      <c r="J3473" s="34" t="s">
        <v>6969</v>
      </c>
      <c r="K3473" s="35">
        <v>48092</v>
      </c>
      <c r="L3473">
        <v>820856.53</v>
      </c>
      <c r="M3473">
        <v>820856.53</v>
      </c>
      <c r="N3473">
        <v>0</v>
      </c>
      <c r="O3473">
        <v>804704.02</v>
      </c>
      <c r="P3473">
        <v>0</v>
      </c>
      <c r="Q3473">
        <v>9934.3700000000008</v>
      </c>
      <c r="R3473">
        <v>9934.3700000000008</v>
      </c>
      <c r="S3473">
        <v>0</v>
      </c>
    </row>
    <row r="3474" spans="1:19" x14ac:dyDescent="0.25">
      <c r="A3474">
        <v>4</v>
      </c>
      <c r="B3474">
        <v>4332</v>
      </c>
      <c r="C3474" s="34" t="s">
        <v>3736</v>
      </c>
      <c r="D3474" s="34" t="s">
        <v>2181</v>
      </c>
      <c r="E3474" s="34" t="s">
        <v>60</v>
      </c>
      <c r="F3474" s="34" t="s">
        <v>6557</v>
      </c>
      <c r="G3474" s="34" t="s">
        <v>3317</v>
      </c>
      <c r="H3474" s="34" t="s">
        <v>107</v>
      </c>
      <c r="I3474">
        <v>1</v>
      </c>
      <c r="J3474" s="34" t="s">
        <v>6969</v>
      </c>
      <c r="K3474" s="35">
        <v>43760</v>
      </c>
      <c r="L3474">
        <v>24813.35</v>
      </c>
      <c r="M3474">
        <v>24813.35</v>
      </c>
      <c r="N3474">
        <v>0</v>
      </c>
      <c r="O3474">
        <v>22332.02</v>
      </c>
      <c r="P3474">
        <v>0</v>
      </c>
      <c r="Q3474">
        <v>1861</v>
      </c>
      <c r="R3474">
        <v>1861</v>
      </c>
      <c r="S3474">
        <v>0</v>
      </c>
    </row>
    <row r="3475" spans="1:19" x14ac:dyDescent="0.25">
      <c r="A3475">
        <v>4</v>
      </c>
      <c r="B3475">
        <v>4332</v>
      </c>
      <c r="C3475" s="34" t="s">
        <v>3736</v>
      </c>
      <c r="D3475" s="34" t="s">
        <v>3332</v>
      </c>
      <c r="E3475" s="34" t="s">
        <v>813</v>
      </c>
      <c r="F3475" s="34" t="s">
        <v>6558</v>
      </c>
      <c r="G3475" s="34" t="s">
        <v>3333</v>
      </c>
      <c r="H3475" s="34" t="s">
        <v>104</v>
      </c>
      <c r="I3475">
        <v>1</v>
      </c>
      <c r="J3475" s="34" t="s">
        <v>6969</v>
      </c>
      <c r="K3475" s="35">
        <v>43864</v>
      </c>
      <c r="L3475">
        <v>14809.54</v>
      </c>
      <c r="M3475">
        <v>14809.54</v>
      </c>
      <c r="N3475">
        <v>0</v>
      </c>
      <c r="O3475">
        <v>13328.59</v>
      </c>
      <c r="P3475">
        <v>0</v>
      </c>
      <c r="Q3475">
        <v>1110.72</v>
      </c>
      <c r="R3475">
        <v>1110.72</v>
      </c>
      <c r="S3475">
        <v>0</v>
      </c>
    </row>
    <row r="3476" spans="1:19" x14ac:dyDescent="0.25">
      <c r="A3476">
        <v>4</v>
      </c>
      <c r="B3476">
        <v>4332</v>
      </c>
      <c r="C3476" s="34" t="s">
        <v>3736</v>
      </c>
      <c r="D3476" s="34" t="s">
        <v>383</v>
      </c>
      <c r="E3476" s="34" t="s">
        <v>384</v>
      </c>
      <c r="F3476" s="34" t="s">
        <v>6559</v>
      </c>
      <c r="G3476" s="34" t="s">
        <v>385</v>
      </c>
      <c r="H3476" s="34" t="s">
        <v>107</v>
      </c>
      <c r="I3476">
        <v>0</v>
      </c>
      <c r="J3476" s="34" t="s">
        <v>6969</v>
      </c>
      <c r="K3476" s="35">
        <v>44032</v>
      </c>
      <c r="L3476">
        <v>7976.6</v>
      </c>
      <c r="M3476">
        <v>7976.6</v>
      </c>
      <c r="N3476">
        <v>0</v>
      </c>
      <c r="O3476">
        <v>7178.94</v>
      </c>
      <c r="P3476">
        <v>0</v>
      </c>
      <c r="Q3476">
        <v>598.25</v>
      </c>
      <c r="R3476">
        <v>598.25</v>
      </c>
      <c r="S3476">
        <v>0</v>
      </c>
    </row>
    <row r="3477" spans="1:19" x14ac:dyDescent="0.25">
      <c r="A3477">
        <v>4</v>
      </c>
      <c r="B3477">
        <v>4332</v>
      </c>
      <c r="C3477" s="34" t="s">
        <v>3736</v>
      </c>
      <c r="D3477" s="34" t="s">
        <v>378</v>
      </c>
      <c r="E3477" s="34" t="s">
        <v>93</v>
      </c>
      <c r="F3477" s="34" t="s">
        <v>6560</v>
      </c>
      <c r="G3477" s="34" t="s">
        <v>3418</v>
      </c>
      <c r="H3477" s="34" t="s">
        <v>86</v>
      </c>
      <c r="I3477">
        <v>1</v>
      </c>
      <c r="J3477" s="34" t="s">
        <v>6969</v>
      </c>
      <c r="K3477" s="35">
        <v>48092</v>
      </c>
      <c r="L3477">
        <v>393341.27</v>
      </c>
      <c r="M3477">
        <v>393341.27</v>
      </c>
      <c r="N3477">
        <v>0</v>
      </c>
      <c r="O3477">
        <v>354007.14</v>
      </c>
      <c r="P3477">
        <v>0</v>
      </c>
      <c r="Q3477">
        <v>24631.8</v>
      </c>
      <c r="R3477">
        <v>24631.8</v>
      </c>
      <c r="S3477">
        <v>0</v>
      </c>
    </row>
    <row r="3478" spans="1:19" x14ac:dyDescent="0.25">
      <c r="A3478">
        <v>4</v>
      </c>
      <c r="B3478">
        <v>4332</v>
      </c>
      <c r="C3478" s="34" t="s">
        <v>3736</v>
      </c>
      <c r="D3478" s="34" t="s">
        <v>653</v>
      </c>
      <c r="E3478" s="34" t="s">
        <v>147</v>
      </c>
      <c r="F3478" s="34" t="s">
        <v>6561</v>
      </c>
      <c r="G3478" s="34" t="s">
        <v>3249</v>
      </c>
      <c r="H3478" s="34" t="s">
        <v>124</v>
      </c>
      <c r="I3478">
        <v>0</v>
      </c>
      <c r="J3478" s="34" t="s">
        <v>6969</v>
      </c>
      <c r="K3478" s="35">
        <v>43698</v>
      </c>
      <c r="L3478">
        <v>52015.45</v>
      </c>
      <c r="M3478">
        <v>52015.45</v>
      </c>
      <c r="N3478">
        <v>0</v>
      </c>
      <c r="O3478">
        <v>46813.91</v>
      </c>
      <c r="P3478">
        <v>0</v>
      </c>
      <c r="Q3478">
        <v>3901.16</v>
      </c>
      <c r="R3478">
        <v>3901.16</v>
      </c>
      <c r="S3478">
        <v>0</v>
      </c>
    </row>
    <row r="3479" spans="1:19" x14ac:dyDescent="0.25">
      <c r="A3479">
        <v>4</v>
      </c>
      <c r="B3479">
        <v>4332</v>
      </c>
      <c r="C3479" s="34" t="s">
        <v>3736</v>
      </c>
      <c r="D3479" s="34" t="s">
        <v>13</v>
      </c>
      <c r="E3479" s="34" t="s">
        <v>9</v>
      </c>
      <c r="F3479" s="34" t="s">
        <v>8109</v>
      </c>
      <c r="G3479" s="34" t="s">
        <v>8110</v>
      </c>
      <c r="H3479" s="34" t="s">
        <v>100</v>
      </c>
      <c r="I3479">
        <v>0</v>
      </c>
      <c r="J3479" s="34" t="s">
        <v>6969</v>
      </c>
      <c r="K3479" s="35">
        <v>44183</v>
      </c>
      <c r="L3479">
        <v>23819.33</v>
      </c>
      <c r="M3479">
        <v>23819.33</v>
      </c>
      <c r="N3479">
        <v>0</v>
      </c>
      <c r="O3479">
        <v>21437.4</v>
      </c>
      <c r="P3479">
        <v>0</v>
      </c>
      <c r="Q3479">
        <v>1786.45</v>
      </c>
      <c r="R3479">
        <v>1786.45</v>
      </c>
      <c r="S3479">
        <v>0</v>
      </c>
    </row>
    <row r="3480" spans="1:19" x14ac:dyDescent="0.25">
      <c r="A3480">
        <v>4</v>
      </c>
      <c r="B3480">
        <v>4332</v>
      </c>
      <c r="C3480" s="34" t="s">
        <v>3736</v>
      </c>
      <c r="D3480" s="34" t="s">
        <v>90</v>
      </c>
      <c r="E3480" s="34" t="s">
        <v>9</v>
      </c>
      <c r="F3480" s="34" t="s">
        <v>8871</v>
      </c>
      <c r="G3480" s="34" t="s">
        <v>8872</v>
      </c>
      <c r="H3480" s="34" t="s">
        <v>107</v>
      </c>
      <c r="I3480">
        <v>0.1</v>
      </c>
      <c r="J3480" s="34" t="s">
        <v>6969</v>
      </c>
      <c r="K3480" s="35">
        <v>48092</v>
      </c>
      <c r="L3480">
        <v>8175.35</v>
      </c>
      <c r="M3480">
        <v>8175.35</v>
      </c>
      <c r="N3480">
        <v>0</v>
      </c>
      <c r="O3480">
        <v>7357.82</v>
      </c>
      <c r="P3480">
        <v>0</v>
      </c>
      <c r="Q3480">
        <v>613.15</v>
      </c>
      <c r="R3480">
        <v>0</v>
      </c>
      <c r="S3480">
        <v>613.15</v>
      </c>
    </row>
    <row r="3481" spans="1:19" x14ac:dyDescent="0.25">
      <c r="A3481">
        <v>4</v>
      </c>
      <c r="B3481">
        <v>4332</v>
      </c>
      <c r="C3481" s="34" t="s">
        <v>3736</v>
      </c>
      <c r="D3481" s="34" t="s">
        <v>2171</v>
      </c>
      <c r="E3481" s="34" t="s">
        <v>263</v>
      </c>
      <c r="F3481" s="34" t="s">
        <v>6562</v>
      </c>
      <c r="G3481" s="34" t="s">
        <v>3273</v>
      </c>
      <c r="H3481" s="34" t="s">
        <v>107</v>
      </c>
      <c r="I3481">
        <v>1</v>
      </c>
      <c r="J3481" s="34" t="s">
        <v>6969</v>
      </c>
      <c r="K3481" s="35">
        <v>43781</v>
      </c>
      <c r="L3481">
        <v>4000</v>
      </c>
      <c r="M3481">
        <v>4000</v>
      </c>
      <c r="N3481">
        <v>0</v>
      </c>
      <c r="O3481">
        <v>3600</v>
      </c>
      <c r="P3481">
        <v>0</v>
      </c>
      <c r="Q3481">
        <v>300</v>
      </c>
      <c r="R3481">
        <v>300</v>
      </c>
      <c r="S3481">
        <v>0</v>
      </c>
    </row>
    <row r="3482" spans="1:19" x14ac:dyDescent="0.25">
      <c r="A3482">
        <v>4</v>
      </c>
      <c r="B3482">
        <v>4332</v>
      </c>
      <c r="C3482" s="34" t="s">
        <v>3736</v>
      </c>
      <c r="D3482" s="34" t="s">
        <v>2210</v>
      </c>
      <c r="E3482" s="34" t="s">
        <v>48</v>
      </c>
      <c r="F3482" s="34" t="s">
        <v>6563</v>
      </c>
      <c r="G3482" s="34" t="s">
        <v>3311</v>
      </c>
      <c r="H3482" s="34" t="s">
        <v>107</v>
      </c>
      <c r="I3482">
        <v>1</v>
      </c>
      <c r="J3482" s="34" t="s">
        <v>6969</v>
      </c>
      <c r="K3482" s="35">
        <v>43816</v>
      </c>
      <c r="L3482">
        <v>88845.28</v>
      </c>
      <c r="M3482">
        <v>88845.28</v>
      </c>
      <c r="N3482">
        <v>0</v>
      </c>
      <c r="O3482">
        <v>79960.75</v>
      </c>
      <c r="P3482">
        <v>0</v>
      </c>
      <c r="Q3482">
        <v>6663.4</v>
      </c>
      <c r="R3482">
        <v>6663.4</v>
      </c>
      <c r="S3482">
        <v>0</v>
      </c>
    </row>
    <row r="3483" spans="1:19" x14ac:dyDescent="0.25">
      <c r="A3483">
        <v>4</v>
      </c>
      <c r="B3483">
        <v>4332</v>
      </c>
      <c r="C3483" s="34" t="s">
        <v>3736</v>
      </c>
      <c r="D3483" s="34" t="s">
        <v>269</v>
      </c>
      <c r="E3483" s="34" t="s">
        <v>270</v>
      </c>
      <c r="F3483" s="34" t="s">
        <v>6564</v>
      </c>
      <c r="G3483" s="34" t="s">
        <v>271</v>
      </c>
      <c r="H3483" s="34" t="s">
        <v>107</v>
      </c>
      <c r="I3483">
        <v>0</v>
      </c>
      <c r="J3483" s="34" t="s">
        <v>6969</v>
      </c>
      <c r="K3483" s="35">
        <v>43265</v>
      </c>
      <c r="L3483">
        <v>5987.14</v>
      </c>
      <c r="M3483">
        <v>5987.14</v>
      </c>
      <c r="N3483">
        <v>0</v>
      </c>
      <c r="O3483">
        <v>5388.43</v>
      </c>
      <c r="P3483">
        <v>0</v>
      </c>
      <c r="Q3483">
        <v>449.04</v>
      </c>
      <c r="R3483">
        <v>449.04</v>
      </c>
      <c r="S3483">
        <v>0</v>
      </c>
    </row>
    <row r="3484" spans="1:19" x14ac:dyDescent="0.25">
      <c r="A3484">
        <v>4</v>
      </c>
      <c r="B3484">
        <v>4332</v>
      </c>
      <c r="C3484" s="34" t="s">
        <v>3736</v>
      </c>
      <c r="D3484" s="34" t="s">
        <v>2033</v>
      </c>
      <c r="E3484" s="34" t="s">
        <v>60</v>
      </c>
      <c r="F3484" s="34" t="s">
        <v>6565</v>
      </c>
      <c r="G3484" s="34" t="s">
        <v>3386</v>
      </c>
      <c r="H3484" s="34" t="s">
        <v>107</v>
      </c>
      <c r="I3484">
        <v>0</v>
      </c>
      <c r="J3484" s="34" t="s">
        <v>6969</v>
      </c>
      <c r="K3484" s="35">
        <v>48092</v>
      </c>
      <c r="L3484">
        <v>773928.38</v>
      </c>
      <c r="M3484">
        <v>714112.9</v>
      </c>
      <c r="N3484">
        <v>-59815.48</v>
      </c>
      <c r="O3484">
        <v>642701.61</v>
      </c>
      <c r="P3484">
        <v>-53833.93</v>
      </c>
      <c r="Q3484">
        <v>0</v>
      </c>
      <c r="R3484">
        <v>0</v>
      </c>
      <c r="S3484">
        <v>0</v>
      </c>
    </row>
    <row r="3485" spans="1:19" x14ac:dyDescent="0.25">
      <c r="A3485">
        <v>4</v>
      </c>
      <c r="B3485">
        <v>4332</v>
      </c>
      <c r="C3485" s="34" t="s">
        <v>3736</v>
      </c>
      <c r="D3485" s="34" t="s">
        <v>1385</v>
      </c>
      <c r="E3485" s="34" t="s">
        <v>9</v>
      </c>
      <c r="F3485" s="34" t="s">
        <v>6566</v>
      </c>
      <c r="G3485" s="34" t="s">
        <v>3348</v>
      </c>
      <c r="H3485" s="34" t="s">
        <v>107</v>
      </c>
      <c r="I3485">
        <v>0.1</v>
      </c>
      <c r="J3485" s="34" t="s">
        <v>6969</v>
      </c>
      <c r="K3485" s="35">
        <v>48092</v>
      </c>
      <c r="L3485">
        <v>100000</v>
      </c>
      <c r="M3485">
        <v>0</v>
      </c>
      <c r="N3485">
        <v>-100000</v>
      </c>
      <c r="O3485">
        <v>0</v>
      </c>
      <c r="P3485">
        <v>-90000</v>
      </c>
      <c r="Q3485">
        <v>7500</v>
      </c>
      <c r="R3485">
        <v>7500</v>
      </c>
      <c r="S3485">
        <v>0</v>
      </c>
    </row>
    <row r="3486" spans="1:19" x14ac:dyDescent="0.25">
      <c r="A3486">
        <v>4</v>
      </c>
      <c r="B3486">
        <v>4332</v>
      </c>
      <c r="C3486" s="34" t="s">
        <v>3736</v>
      </c>
      <c r="D3486" s="34" t="s">
        <v>506</v>
      </c>
      <c r="E3486" s="34" t="s">
        <v>9</v>
      </c>
      <c r="F3486" s="34" t="s">
        <v>6567</v>
      </c>
      <c r="G3486" s="34" t="s">
        <v>3362</v>
      </c>
      <c r="H3486" s="34" t="s">
        <v>149</v>
      </c>
      <c r="I3486">
        <v>1</v>
      </c>
      <c r="J3486" s="34" t="s">
        <v>6969</v>
      </c>
      <c r="K3486" s="35">
        <v>43816</v>
      </c>
      <c r="L3486">
        <v>7457.73</v>
      </c>
      <c r="M3486">
        <v>7457.73</v>
      </c>
      <c r="N3486">
        <v>0</v>
      </c>
      <c r="O3486">
        <v>6711.96</v>
      </c>
      <c r="P3486">
        <v>0</v>
      </c>
      <c r="Q3486">
        <v>559.33000000000004</v>
      </c>
      <c r="R3486">
        <v>559.33000000000004</v>
      </c>
      <c r="S3486">
        <v>0</v>
      </c>
    </row>
    <row r="3487" spans="1:19" x14ac:dyDescent="0.25">
      <c r="A3487">
        <v>4</v>
      </c>
      <c r="B3487">
        <v>4332</v>
      </c>
      <c r="C3487" s="34" t="s">
        <v>3736</v>
      </c>
      <c r="D3487" s="34" t="s">
        <v>1860</v>
      </c>
      <c r="E3487" s="34" t="s">
        <v>147</v>
      </c>
      <c r="F3487" s="34" t="s">
        <v>6568</v>
      </c>
      <c r="G3487" s="34" t="s">
        <v>3240</v>
      </c>
      <c r="H3487" s="34" t="s">
        <v>107</v>
      </c>
      <c r="I3487">
        <v>1</v>
      </c>
      <c r="J3487" s="34" t="s">
        <v>6969</v>
      </c>
      <c r="K3487" s="35">
        <v>43851</v>
      </c>
      <c r="L3487">
        <v>19408.939999999999</v>
      </c>
      <c r="M3487">
        <v>19408.939999999999</v>
      </c>
      <c r="N3487">
        <v>0</v>
      </c>
      <c r="O3487">
        <v>17468.05</v>
      </c>
      <c r="P3487">
        <v>0</v>
      </c>
      <c r="Q3487">
        <v>1455.67</v>
      </c>
      <c r="R3487">
        <v>1455.67</v>
      </c>
      <c r="S3487">
        <v>0</v>
      </c>
    </row>
    <row r="3488" spans="1:19" x14ac:dyDescent="0.25">
      <c r="A3488">
        <v>4</v>
      </c>
      <c r="B3488">
        <v>4332</v>
      </c>
      <c r="C3488" s="34" t="s">
        <v>3736</v>
      </c>
      <c r="D3488" s="34" t="s">
        <v>2123</v>
      </c>
      <c r="E3488" s="34" t="s">
        <v>76</v>
      </c>
      <c r="F3488" s="34" t="s">
        <v>8111</v>
      </c>
      <c r="G3488" s="34" t="s">
        <v>586</v>
      </c>
      <c r="H3488" s="34" t="s">
        <v>100</v>
      </c>
      <c r="I3488">
        <v>0</v>
      </c>
      <c r="J3488" s="34" t="s">
        <v>6969</v>
      </c>
      <c r="K3488" s="35">
        <v>43959</v>
      </c>
      <c r="L3488">
        <v>61969.95</v>
      </c>
      <c r="M3488">
        <v>61969.95</v>
      </c>
      <c r="N3488">
        <v>0</v>
      </c>
      <c r="O3488">
        <v>55772.959999999999</v>
      </c>
      <c r="P3488">
        <v>0</v>
      </c>
      <c r="Q3488">
        <v>4647.74</v>
      </c>
      <c r="R3488">
        <v>4647.74</v>
      </c>
      <c r="S3488">
        <v>0</v>
      </c>
    </row>
    <row r="3489" spans="1:19" x14ac:dyDescent="0.25">
      <c r="A3489">
        <v>4</v>
      </c>
      <c r="B3489">
        <v>4332</v>
      </c>
      <c r="C3489" s="34" t="s">
        <v>3736</v>
      </c>
      <c r="D3489" s="34" t="s">
        <v>577</v>
      </c>
      <c r="E3489" s="34" t="s">
        <v>82</v>
      </c>
      <c r="F3489" s="34" t="s">
        <v>8692</v>
      </c>
      <c r="G3489" s="34" t="s">
        <v>8873</v>
      </c>
      <c r="H3489" s="34" t="s">
        <v>107</v>
      </c>
      <c r="I3489">
        <v>0.2</v>
      </c>
      <c r="J3489" s="34" t="s">
        <v>6969</v>
      </c>
      <c r="K3489" s="35">
        <v>48092</v>
      </c>
      <c r="L3489">
        <v>185659.57</v>
      </c>
      <c r="M3489">
        <v>185659.57</v>
      </c>
      <c r="N3489">
        <v>0</v>
      </c>
      <c r="O3489">
        <v>167093.60999999999</v>
      </c>
      <c r="P3489">
        <v>0</v>
      </c>
      <c r="Q3489">
        <v>0</v>
      </c>
      <c r="R3489">
        <v>0</v>
      </c>
      <c r="S3489">
        <v>0</v>
      </c>
    </row>
    <row r="3490" spans="1:19" x14ac:dyDescent="0.25">
      <c r="A3490">
        <v>4</v>
      </c>
      <c r="B3490">
        <v>4332</v>
      </c>
      <c r="C3490" s="34" t="s">
        <v>3736</v>
      </c>
      <c r="D3490" s="34" t="s">
        <v>242</v>
      </c>
      <c r="E3490" s="34" t="s">
        <v>243</v>
      </c>
      <c r="F3490" s="34" t="s">
        <v>8112</v>
      </c>
      <c r="G3490" s="34" t="s">
        <v>8113</v>
      </c>
      <c r="H3490" s="34" t="s">
        <v>86</v>
      </c>
      <c r="I3490">
        <v>1</v>
      </c>
      <c r="J3490" s="34" t="s">
        <v>6969</v>
      </c>
      <c r="K3490" s="35">
        <v>43265</v>
      </c>
      <c r="L3490">
        <v>11913.38</v>
      </c>
      <c r="M3490">
        <v>11913.38</v>
      </c>
      <c r="N3490">
        <v>0</v>
      </c>
      <c r="O3490">
        <v>11913.38</v>
      </c>
      <c r="P3490">
        <v>0</v>
      </c>
      <c r="Q3490">
        <v>0</v>
      </c>
      <c r="R3490">
        <v>0</v>
      </c>
      <c r="S3490">
        <v>0</v>
      </c>
    </row>
    <row r="3491" spans="1:19" x14ac:dyDescent="0.25">
      <c r="A3491">
        <v>4</v>
      </c>
      <c r="B3491">
        <v>4332</v>
      </c>
      <c r="C3491" s="34" t="s">
        <v>3736</v>
      </c>
      <c r="D3491" s="34" t="s">
        <v>569</v>
      </c>
      <c r="E3491" s="34" t="s">
        <v>82</v>
      </c>
      <c r="F3491" s="34" t="s">
        <v>8114</v>
      </c>
      <c r="G3491" s="34" t="s">
        <v>8115</v>
      </c>
      <c r="H3491" s="34" t="s">
        <v>107</v>
      </c>
      <c r="I3491">
        <v>1</v>
      </c>
      <c r="J3491" s="34" t="s">
        <v>6969</v>
      </c>
      <c r="K3491" s="35">
        <v>44097</v>
      </c>
      <c r="L3491">
        <v>40365.919999999998</v>
      </c>
      <c r="M3491">
        <v>40365.919999999998</v>
      </c>
      <c r="N3491">
        <v>0</v>
      </c>
      <c r="O3491">
        <v>36329.33</v>
      </c>
      <c r="P3491">
        <v>0</v>
      </c>
      <c r="Q3491">
        <v>3027.44</v>
      </c>
      <c r="R3491">
        <v>3027.44</v>
      </c>
      <c r="S3491">
        <v>0</v>
      </c>
    </row>
    <row r="3492" spans="1:19" x14ac:dyDescent="0.25">
      <c r="A3492">
        <v>4</v>
      </c>
      <c r="B3492">
        <v>4332</v>
      </c>
      <c r="C3492" s="34" t="s">
        <v>3736</v>
      </c>
      <c r="D3492" s="34" t="s">
        <v>52</v>
      </c>
      <c r="E3492" s="34" t="s">
        <v>21</v>
      </c>
      <c r="F3492" s="34" t="s">
        <v>6569</v>
      </c>
      <c r="G3492" s="34" t="s">
        <v>3267</v>
      </c>
      <c r="H3492" s="34" t="s">
        <v>86</v>
      </c>
      <c r="I3492">
        <v>1</v>
      </c>
      <c r="J3492" s="34" t="s">
        <v>6969</v>
      </c>
      <c r="K3492" s="35">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s="34" t="s">
        <v>3736</v>
      </c>
      <c r="D3493" s="34" t="s">
        <v>3230</v>
      </c>
      <c r="E3493" s="34" t="s">
        <v>135</v>
      </c>
      <c r="F3493" s="34" t="s">
        <v>6570</v>
      </c>
      <c r="G3493" s="34" t="s">
        <v>3231</v>
      </c>
      <c r="H3493" s="34" t="s">
        <v>124</v>
      </c>
      <c r="I3493">
        <v>1</v>
      </c>
      <c r="J3493" s="34" t="s">
        <v>6969</v>
      </c>
      <c r="K3493" s="35">
        <v>43864</v>
      </c>
      <c r="L3493">
        <v>29127.38</v>
      </c>
      <c r="M3493">
        <v>29127.38</v>
      </c>
      <c r="N3493">
        <v>0</v>
      </c>
      <c r="O3493">
        <v>26214.639999999999</v>
      </c>
      <c r="P3493">
        <v>0</v>
      </c>
      <c r="Q3493">
        <v>2184.5600000000004</v>
      </c>
      <c r="R3493">
        <v>2184.5500000000002</v>
      </c>
      <c r="S3493">
        <v>0.01</v>
      </c>
    </row>
    <row r="3494" spans="1:19" x14ac:dyDescent="0.25">
      <c r="A3494">
        <v>4</v>
      </c>
      <c r="B3494">
        <v>4332</v>
      </c>
      <c r="C3494" s="34" t="s">
        <v>3736</v>
      </c>
      <c r="D3494" s="34" t="s">
        <v>78</v>
      </c>
      <c r="E3494" s="34" t="s">
        <v>76</v>
      </c>
      <c r="F3494" s="34" t="s">
        <v>6571</v>
      </c>
      <c r="G3494" s="34" t="s">
        <v>3381</v>
      </c>
      <c r="H3494" s="34" t="s">
        <v>124</v>
      </c>
      <c r="I3494">
        <v>0</v>
      </c>
      <c r="J3494" s="34" t="s">
        <v>6969</v>
      </c>
      <c r="K3494" s="35">
        <v>48092</v>
      </c>
      <c r="L3494">
        <v>302072</v>
      </c>
      <c r="M3494">
        <v>302072</v>
      </c>
      <c r="N3494">
        <v>0</v>
      </c>
      <c r="O3494">
        <v>271864.8</v>
      </c>
      <c r="P3494">
        <v>0</v>
      </c>
      <c r="Q3494">
        <v>13191</v>
      </c>
      <c r="R3494">
        <v>2625</v>
      </c>
      <c r="S3494">
        <v>10566</v>
      </c>
    </row>
    <row r="3495" spans="1:19" x14ac:dyDescent="0.25">
      <c r="A3495">
        <v>4</v>
      </c>
      <c r="B3495">
        <v>4332</v>
      </c>
      <c r="C3495" s="34" t="s">
        <v>3736</v>
      </c>
      <c r="D3495" s="34" t="s">
        <v>248</v>
      </c>
      <c r="E3495" s="34" t="s">
        <v>48</v>
      </c>
      <c r="F3495" s="34" t="s">
        <v>6572</v>
      </c>
      <c r="G3495" s="34" t="s">
        <v>1268</v>
      </c>
      <c r="H3495" s="34" t="s">
        <v>104</v>
      </c>
      <c r="I3495">
        <v>0</v>
      </c>
      <c r="J3495" s="34" t="s">
        <v>6969</v>
      </c>
      <c r="K3495" s="35">
        <v>43356</v>
      </c>
      <c r="L3495">
        <v>10278.35</v>
      </c>
      <c r="M3495">
        <v>10278.35</v>
      </c>
      <c r="N3495">
        <v>0</v>
      </c>
      <c r="O3495">
        <v>9250.52</v>
      </c>
      <c r="P3495">
        <v>0</v>
      </c>
      <c r="Q3495">
        <v>770.88</v>
      </c>
      <c r="R3495">
        <v>770.88</v>
      </c>
      <c r="S3495">
        <v>0</v>
      </c>
    </row>
    <row r="3496" spans="1:19" x14ac:dyDescent="0.25">
      <c r="A3496">
        <v>4</v>
      </c>
      <c r="B3496">
        <v>4332</v>
      </c>
      <c r="C3496" s="34" t="s">
        <v>3736</v>
      </c>
      <c r="D3496" s="34" t="s">
        <v>1786</v>
      </c>
      <c r="E3496" s="34" t="s">
        <v>9</v>
      </c>
      <c r="F3496" s="34" t="s">
        <v>8116</v>
      </c>
      <c r="G3496" s="34" t="s">
        <v>8117</v>
      </c>
      <c r="H3496" s="34" t="s">
        <v>86</v>
      </c>
      <c r="I3496">
        <v>1</v>
      </c>
      <c r="J3496" s="34" t="s">
        <v>6969</v>
      </c>
      <c r="K3496" s="35">
        <v>43871</v>
      </c>
      <c r="L3496">
        <v>484099.29</v>
      </c>
      <c r="M3496">
        <v>484099.29</v>
      </c>
      <c r="N3496">
        <v>0</v>
      </c>
      <c r="O3496">
        <v>484099.29</v>
      </c>
      <c r="P3496">
        <v>0</v>
      </c>
      <c r="Q3496">
        <v>0</v>
      </c>
      <c r="R3496">
        <v>0</v>
      </c>
      <c r="S3496">
        <v>0</v>
      </c>
    </row>
    <row r="3497" spans="1:19" x14ac:dyDescent="0.25">
      <c r="A3497">
        <v>4</v>
      </c>
      <c r="B3497">
        <v>4332</v>
      </c>
      <c r="C3497" s="34" t="s">
        <v>3736</v>
      </c>
      <c r="D3497" s="34" t="s">
        <v>2476</v>
      </c>
      <c r="E3497" s="34" t="s">
        <v>9</v>
      </c>
      <c r="F3497" s="34" t="s">
        <v>8118</v>
      </c>
      <c r="G3497" s="34" t="s">
        <v>8119</v>
      </c>
      <c r="H3497" s="34" t="s">
        <v>100</v>
      </c>
      <c r="I3497">
        <v>1</v>
      </c>
      <c r="J3497" s="34" t="s">
        <v>6969</v>
      </c>
      <c r="K3497" s="35">
        <v>48092</v>
      </c>
      <c r="L3497">
        <v>354939.38</v>
      </c>
      <c r="M3497">
        <v>354939.38</v>
      </c>
      <c r="N3497">
        <v>0</v>
      </c>
      <c r="O3497">
        <v>319445.44</v>
      </c>
      <c r="P3497">
        <v>0</v>
      </c>
      <c r="Q3497">
        <v>0</v>
      </c>
      <c r="R3497">
        <v>0</v>
      </c>
      <c r="S3497">
        <v>0</v>
      </c>
    </row>
    <row r="3498" spans="1:19" x14ac:dyDescent="0.25">
      <c r="A3498">
        <v>4</v>
      </c>
      <c r="B3498">
        <v>4332</v>
      </c>
      <c r="C3498" s="34" t="s">
        <v>3736</v>
      </c>
      <c r="D3498" s="34" t="s">
        <v>13</v>
      </c>
      <c r="E3498" s="34" t="s">
        <v>9</v>
      </c>
      <c r="F3498" s="34" t="s">
        <v>8120</v>
      </c>
      <c r="G3498" s="34" t="s">
        <v>8121</v>
      </c>
      <c r="H3498" s="34" t="s">
        <v>107</v>
      </c>
      <c r="I3498">
        <v>1</v>
      </c>
      <c r="J3498" s="34" t="s">
        <v>6969</v>
      </c>
      <c r="K3498" s="35">
        <v>44085</v>
      </c>
      <c r="L3498">
        <v>12778.68</v>
      </c>
      <c r="M3498">
        <v>12778.68</v>
      </c>
      <c r="N3498">
        <v>0</v>
      </c>
      <c r="O3498">
        <v>11500.81</v>
      </c>
      <c r="P3498">
        <v>0</v>
      </c>
      <c r="Q3498">
        <v>958.4</v>
      </c>
      <c r="R3498">
        <v>958.4</v>
      </c>
      <c r="S3498">
        <v>0</v>
      </c>
    </row>
    <row r="3499" spans="1:19" x14ac:dyDescent="0.25">
      <c r="A3499">
        <v>4</v>
      </c>
      <c r="B3499">
        <v>4332</v>
      </c>
      <c r="C3499" s="34" t="s">
        <v>3736</v>
      </c>
      <c r="D3499" s="34" t="s">
        <v>795</v>
      </c>
      <c r="E3499" s="34" t="s">
        <v>60</v>
      </c>
      <c r="F3499" s="34" t="s">
        <v>8122</v>
      </c>
      <c r="G3499" s="34" t="s">
        <v>8123</v>
      </c>
      <c r="H3499" s="34" t="s">
        <v>107</v>
      </c>
      <c r="I3499">
        <v>1</v>
      </c>
      <c r="J3499" s="34" t="s">
        <v>6969</v>
      </c>
      <c r="K3499" s="35">
        <v>43987</v>
      </c>
      <c r="L3499">
        <v>76749.86</v>
      </c>
      <c r="M3499">
        <v>76749.86</v>
      </c>
      <c r="N3499">
        <v>0</v>
      </c>
      <c r="O3499">
        <v>69074.87</v>
      </c>
      <c r="P3499">
        <v>0</v>
      </c>
      <c r="Q3499">
        <v>5756.24</v>
      </c>
      <c r="R3499">
        <v>5756.23</v>
      </c>
      <c r="S3499">
        <v>0.01</v>
      </c>
    </row>
    <row r="3500" spans="1:19" x14ac:dyDescent="0.25">
      <c r="A3500">
        <v>4</v>
      </c>
      <c r="B3500">
        <v>4332</v>
      </c>
      <c r="C3500" s="34" t="s">
        <v>3736</v>
      </c>
      <c r="D3500" s="34" t="s">
        <v>548</v>
      </c>
      <c r="E3500" s="34" t="s">
        <v>9</v>
      </c>
      <c r="F3500" s="34" t="s">
        <v>6573</v>
      </c>
      <c r="G3500" s="34" t="s">
        <v>3238</v>
      </c>
      <c r="H3500" s="34" t="s">
        <v>86</v>
      </c>
      <c r="I3500">
        <v>1</v>
      </c>
      <c r="J3500" s="34" t="s">
        <v>6969</v>
      </c>
      <c r="K3500" s="35">
        <v>43990</v>
      </c>
      <c r="L3500">
        <v>197830</v>
      </c>
      <c r="M3500">
        <v>183692</v>
      </c>
      <c r="N3500">
        <v>-14138</v>
      </c>
      <c r="O3500">
        <v>165322.79999999999</v>
      </c>
      <c r="P3500">
        <v>-12724.2</v>
      </c>
      <c r="Q3500">
        <v>13776.9</v>
      </c>
      <c r="R3500">
        <v>13776.9</v>
      </c>
      <c r="S3500">
        <v>0</v>
      </c>
    </row>
    <row r="3501" spans="1:19" x14ac:dyDescent="0.25">
      <c r="A3501">
        <v>4</v>
      </c>
      <c r="B3501">
        <v>4332</v>
      </c>
      <c r="C3501" s="34" t="s">
        <v>3736</v>
      </c>
      <c r="D3501" s="34" t="s">
        <v>13</v>
      </c>
      <c r="E3501" s="34" t="s">
        <v>9</v>
      </c>
      <c r="F3501" s="34" t="s">
        <v>8124</v>
      </c>
      <c r="G3501" s="34" t="s">
        <v>8125</v>
      </c>
      <c r="H3501" s="34" t="s">
        <v>86</v>
      </c>
      <c r="I3501">
        <v>1</v>
      </c>
      <c r="J3501" s="34" t="s">
        <v>6969</v>
      </c>
      <c r="K3501" s="35">
        <v>43864</v>
      </c>
      <c r="L3501">
        <v>5143.95</v>
      </c>
      <c r="M3501">
        <v>5143.95</v>
      </c>
      <c r="N3501">
        <v>0</v>
      </c>
      <c r="O3501">
        <v>5143.95</v>
      </c>
      <c r="P3501">
        <v>0</v>
      </c>
      <c r="Q3501">
        <v>0</v>
      </c>
      <c r="R3501">
        <v>0</v>
      </c>
      <c r="S3501">
        <v>0</v>
      </c>
    </row>
    <row r="3502" spans="1:19" x14ac:dyDescent="0.25">
      <c r="A3502">
        <v>4</v>
      </c>
      <c r="B3502">
        <v>4332</v>
      </c>
      <c r="C3502" s="34" t="s">
        <v>3736</v>
      </c>
      <c r="D3502" s="34" t="s">
        <v>8126</v>
      </c>
      <c r="E3502" s="34" t="s">
        <v>25</v>
      </c>
      <c r="F3502" s="34" t="s">
        <v>8127</v>
      </c>
      <c r="G3502" s="34" t="s">
        <v>8128</v>
      </c>
      <c r="H3502" s="34" t="s">
        <v>86</v>
      </c>
      <c r="I3502">
        <v>1</v>
      </c>
      <c r="J3502" s="34" t="s">
        <v>6969</v>
      </c>
      <c r="K3502" s="35">
        <v>43334</v>
      </c>
      <c r="L3502">
        <v>69520.47</v>
      </c>
      <c r="M3502">
        <v>69520.47</v>
      </c>
      <c r="N3502">
        <v>0</v>
      </c>
      <c r="O3502">
        <v>69520.47</v>
      </c>
      <c r="P3502">
        <v>0</v>
      </c>
      <c r="Q3502">
        <v>0</v>
      </c>
      <c r="R3502">
        <v>0</v>
      </c>
      <c r="S3502">
        <v>0</v>
      </c>
    </row>
    <row r="3503" spans="1:19" x14ac:dyDescent="0.25">
      <c r="A3503">
        <v>4</v>
      </c>
      <c r="B3503">
        <v>4332</v>
      </c>
      <c r="C3503" s="34" t="s">
        <v>3736</v>
      </c>
      <c r="D3503" s="34" t="s">
        <v>1860</v>
      </c>
      <c r="E3503" s="34" t="s">
        <v>147</v>
      </c>
      <c r="F3503" s="34" t="s">
        <v>6574</v>
      </c>
      <c r="G3503" s="34" t="s">
        <v>3301</v>
      </c>
      <c r="H3503" s="34" t="s">
        <v>107</v>
      </c>
      <c r="I3503">
        <v>0.48</v>
      </c>
      <c r="J3503" s="34" t="s">
        <v>6969</v>
      </c>
      <c r="K3503" s="35">
        <v>43698</v>
      </c>
      <c r="L3503">
        <v>29796.86</v>
      </c>
      <c r="M3503">
        <v>29796.86</v>
      </c>
      <c r="N3503">
        <v>0</v>
      </c>
      <c r="O3503">
        <v>26817.17</v>
      </c>
      <c r="P3503">
        <v>0</v>
      </c>
      <c r="Q3503">
        <v>2234.7700000000004</v>
      </c>
      <c r="R3503">
        <v>2234.7600000000002</v>
      </c>
      <c r="S3503">
        <v>0.01</v>
      </c>
    </row>
    <row r="3504" spans="1:19" x14ac:dyDescent="0.25">
      <c r="A3504">
        <v>4</v>
      </c>
      <c r="B3504">
        <v>4332</v>
      </c>
      <c r="C3504" s="34" t="s">
        <v>3736</v>
      </c>
      <c r="D3504" s="34" t="s">
        <v>8</v>
      </c>
      <c r="E3504" s="34" t="s">
        <v>9</v>
      </c>
      <c r="F3504" s="34" t="s">
        <v>6575</v>
      </c>
      <c r="G3504" s="34" t="s">
        <v>3259</v>
      </c>
      <c r="H3504" s="34" t="s">
        <v>86</v>
      </c>
      <c r="I3504">
        <v>1</v>
      </c>
      <c r="J3504" s="34" t="s">
        <v>6969</v>
      </c>
      <c r="K3504" s="35">
        <v>48092</v>
      </c>
      <c r="L3504">
        <v>227128.21</v>
      </c>
      <c r="M3504">
        <v>224573.64</v>
      </c>
      <c r="N3504">
        <v>-2554.5700000000002</v>
      </c>
      <c r="O3504">
        <v>224207.37</v>
      </c>
      <c r="P3504">
        <v>-2554.5700000000002</v>
      </c>
      <c r="Q3504">
        <v>274.7</v>
      </c>
      <c r="R3504">
        <v>271.3</v>
      </c>
      <c r="S3504">
        <v>3.4</v>
      </c>
    </row>
    <row r="3505" spans="1:19" x14ac:dyDescent="0.25">
      <c r="A3505">
        <v>4</v>
      </c>
      <c r="B3505">
        <v>4332</v>
      </c>
      <c r="C3505" s="34" t="s">
        <v>3736</v>
      </c>
      <c r="D3505" s="34" t="s">
        <v>1508</v>
      </c>
      <c r="E3505" s="34" t="s">
        <v>131</v>
      </c>
      <c r="F3505" s="34" t="s">
        <v>8129</v>
      </c>
      <c r="G3505" s="34" t="s">
        <v>8130</v>
      </c>
      <c r="H3505" s="34" t="s">
        <v>107</v>
      </c>
      <c r="I3505">
        <v>0</v>
      </c>
      <c r="J3505" s="34" t="s">
        <v>6969</v>
      </c>
      <c r="K3505" s="35">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s="34" t="s">
        <v>3736</v>
      </c>
      <c r="D3506" s="34" t="s">
        <v>3332</v>
      </c>
      <c r="E3506" s="34" t="s">
        <v>813</v>
      </c>
      <c r="F3506" s="34" t="s">
        <v>6576</v>
      </c>
      <c r="G3506" s="34" t="s">
        <v>3370</v>
      </c>
      <c r="H3506" s="34" t="s">
        <v>149</v>
      </c>
      <c r="I3506">
        <v>1</v>
      </c>
      <c r="J3506" s="34" t="s">
        <v>6969</v>
      </c>
      <c r="K3506" s="35">
        <v>43864</v>
      </c>
      <c r="L3506">
        <v>5170.1000000000004</v>
      </c>
      <c r="M3506">
        <v>5170.1000000000004</v>
      </c>
      <c r="N3506">
        <v>0</v>
      </c>
      <c r="O3506">
        <v>4653.09</v>
      </c>
      <c r="P3506">
        <v>0</v>
      </c>
      <c r="Q3506">
        <v>387.76</v>
      </c>
      <c r="R3506">
        <v>387.76</v>
      </c>
      <c r="S3506">
        <v>0</v>
      </c>
    </row>
    <row r="3507" spans="1:19" x14ac:dyDescent="0.25">
      <c r="A3507">
        <v>4</v>
      </c>
      <c r="B3507">
        <v>4332</v>
      </c>
      <c r="C3507" s="34" t="s">
        <v>3736</v>
      </c>
      <c r="D3507" s="34" t="s">
        <v>795</v>
      </c>
      <c r="E3507" s="34" t="s">
        <v>60</v>
      </c>
      <c r="F3507" s="34" t="s">
        <v>6577</v>
      </c>
      <c r="G3507" s="34" t="s">
        <v>3395</v>
      </c>
      <c r="H3507" s="34" t="s">
        <v>124</v>
      </c>
      <c r="I3507">
        <v>0</v>
      </c>
      <c r="J3507" s="34" t="s">
        <v>6969</v>
      </c>
      <c r="K3507" s="35">
        <v>43987</v>
      </c>
      <c r="L3507">
        <v>61376.37</v>
      </c>
      <c r="M3507">
        <v>61376.37</v>
      </c>
      <c r="N3507">
        <v>0</v>
      </c>
      <c r="O3507">
        <v>55238.73</v>
      </c>
      <c r="P3507">
        <v>0</v>
      </c>
      <c r="Q3507">
        <v>4603.2299999999996</v>
      </c>
      <c r="R3507">
        <v>4603.2299999999996</v>
      </c>
      <c r="S3507">
        <v>0</v>
      </c>
    </row>
    <row r="3508" spans="1:19" x14ac:dyDescent="0.25">
      <c r="A3508">
        <v>4</v>
      </c>
      <c r="B3508">
        <v>4332</v>
      </c>
      <c r="C3508" s="34" t="s">
        <v>3736</v>
      </c>
      <c r="D3508" s="34" t="s">
        <v>2123</v>
      </c>
      <c r="E3508" s="34" t="s">
        <v>76</v>
      </c>
      <c r="F3508" s="34" t="s">
        <v>8131</v>
      </c>
      <c r="G3508" s="34" t="s">
        <v>8132</v>
      </c>
      <c r="H3508" s="34" t="s">
        <v>107</v>
      </c>
      <c r="I3508">
        <v>0</v>
      </c>
      <c r="J3508" s="34" t="s">
        <v>6969</v>
      </c>
      <c r="K3508" s="35">
        <v>48092</v>
      </c>
      <c r="L3508">
        <v>113046.93</v>
      </c>
      <c r="M3508">
        <v>113046.93</v>
      </c>
      <c r="N3508">
        <v>0</v>
      </c>
      <c r="O3508">
        <v>101742.24</v>
      </c>
      <c r="P3508">
        <v>0</v>
      </c>
      <c r="Q3508">
        <v>8478.52</v>
      </c>
      <c r="R3508">
        <v>8478.52</v>
      </c>
      <c r="S3508">
        <v>0</v>
      </c>
    </row>
    <row r="3509" spans="1:19" x14ac:dyDescent="0.25">
      <c r="A3509">
        <v>4</v>
      </c>
      <c r="B3509">
        <v>4332</v>
      </c>
      <c r="C3509" s="34" t="s">
        <v>3736</v>
      </c>
      <c r="D3509" s="34" t="s">
        <v>134</v>
      </c>
      <c r="E3509" s="34" t="s">
        <v>135</v>
      </c>
      <c r="F3509" s="34" t="s">
        <v>8133</v>
      </c>
      <c r="G3509" s="34" t="s">
        <v>8134</v>
      </c>
      <c r="H3509" s="34" t="s">
        <v>86</v>
      </c>
      <c r="I3509">
        <v>1</v>
      </c>
      <c r="J3509" s="34" t="s">
        <v>6969</v>
      </c>
      <c r="K3509" s="35">
        <v>43265</v>
      </c>
      <c r="L3509">
        <v>28800</v>
      </c>
      <c r="M3509">
        <v>28800</v>
      </c>
      <c r="N3509">
        <v>0</v>
      </c>
      <c r="O3509">
        <v>28800</v>
      </c>
      <c r="P3509">
        <v>0</v>
      </c>
      <c r="Q3509">
        <v>0</v>
      </c>
      <c r="R3509">
        <v>0</v>
      </c>
      <c r="S3509">
        <v>0</v>
      </c>
    </row>
    <row r="3510" spans="1:19" x14ac:dyDescent="0.25">
      <c r="A3510">
        <v>4</v>
      </c>
      <c r="B3510">
        <v>4332</v>
      </c>
      <c r="C3510" s="34" t="s">
        <v>3736</v>
      </c>
      <c r="D3510" s="34" t="s">
        <v>2994</v>
      </c>
      <c r="E3510" s="34" t="s">
        <v>152</v>
      </c>
      <c r="F3510" s="34" t="s">
        <v>8874</v>
      </c>
      <c r="G3510" s="34" t="s">
        <v>8875</v>
      </c>
      <c r="H3510" s="34" t="s">
        <v>86</v>
      </c>
      <c r="I3510">
        <v>1</v>
      </c>
      <c r="J3510" s="34" t="s">
        <v>6969</v>
      </c>
      <c r="K3510" s="35">
        <v>48092</v>
      </c>
      <c r="L3510">
        <v>1067064.95</v>
      </c>
      <c r="M3510">
        <v>1067064.95</v>
      </c>
      <c r="N3510">
        <v>0</v>
      </c>
      <c r="O3510">
        <v>1067064.95</v>
      </c>
      <c r="P3510">
        <v>0</v>
      </c>
      <c r="Q3510">
        <v>0</v>
      </c>
      <c r="R3510">
        <v>0</v>
      </c>
      <c r="S3510">
        <v>0</v>
      </c>
    </row>
    <row r="3511" spans="1:19" x14ac:dyDescent="0.25">
      <c r="A3511">
        <v>4</v>
      </c>
      <c r="B3511">
        <v>4332</v>
      </c>
      <c r="C3511" s="34" t="s">
        <v>3736</v>
      </c>
      <c r="D3511" s="34" t="s">
        <v>795</v>
      </c>
      <c r="E3511" s="34" t="s">
        <v>60</v>
      </c>
      <c r="F3511" s="34" t="s">
        <v>6578</v>
      </c>
      <c r="G3511" s="34" t="s">
        <v>3533</v>
      </c>
      <c r="H3511" s="34" t="s">
        <v>100</v>
      </c>
      <c r="I3511">
        <v>0.01</v>
      </c>
      <c r="J3511" s="34" t="s">
        <v>6969</v>
      </c>
      <c r="K3511" s="35">
        <v>48092</v>
      </c>
      <c r="L3511">
        <v>238490.26</v>
      </c>
      <c r="M3511">
        <v>238490.26</v>
      </c>
      <c r="N3511">
        <v>0</v>
      </c>
      <c r="O3511">
        <v>214641.23</v>
      </c>
      <c r="P3511">
        <v>0</v>
      </c>
      <c r="Q3511">
        <v>0</v>
      </c>
      <c r="R3511">
        <v>0</v>
      </c>
      <c r="S3511">
        <v>0</v>
      </c>
    </row>
    <row r="3512" spans="1:19" x14ac:dyDescent="0.25">
      <c r="A3512">
        <v>4</v>
      </c>
      <c r="B3512">
        <v>4332</v>
      </c>
      <c r="C3512" s="34" t="s">
        <v>3736</v>
      </c>
      <c r="D3512" s="34" t="s">
        <v>2894</v>
      </c>
      <c r="E3512" s="34" t="s">
        <v>93</v>
      </c>
      <c r="F3512" s="34" t="s">
        <v>6579</v>
      </c>
      <c r="G3512" s="34" t="s">
        <v>3344</v>
      </c>
      <c r="H3512" s="34" t="s">
        <v>107</v>
      </c>
      <c r="I3512">
        <v>1</v>
      </c>
      <c r="J3512" s="34" t="s">
        <v>6969</v>
      </c>
      <c r="K3512" s="35">
        <v>43861</v>
      </c>
      <c r="L3512">
        <v>14027.88</v>
      </c>
      <c r="M3512">
        <v>14027.88</v>
      </c>
      <c r="N3512">
        <v>0</v>
      </c>
      <c r="O3512">
        <v>12625.09</v>
      </c>
      <c r="P3512">
        <v>0</v>
      </c>
      <c r="Q3512">
        <v>1052.0899999999999</v>
      </c>
      <c r="R3512">
        <v>1052.0899999999999</v>
      </c>
      <c r="S3512">
        <v>0</v>
      </c>
    </row>
    <row r="3513" spans="1:19" x14ac:dyDescent="0.25">
      <c r="A3513">
        <v>4</v>
      </c>
      <c r="B3513">
        <v>4332</v>
      </c>
      <c r="C3513" s="34" t="s">
        <v>3736</v>
      </c>
      <c r="D3513" s="34" t="s">
        <v>89</v>
      </c>
      <c r="E3513" s="34" t="s">
        <v>37</v>
      </c>
      <c r="F3513" s="34" t="s">
        <v>6580</v>
      </c>
      <c r="G3513" s="34" t="s">
        <v>3457</v>
      </c>
      <c r="H3513" s="34" t="s">
        <v>124</v>
      </c>
      <c r="I3513">
        <v>0</v>
      </c>
      <c r="J3513" s="34" t="s">
        <v>6969</v>
      </c>
      <c r="K3513" s="35">
        <v>43864</v>
      </c>
      <c r="L3513">
        <v>105401.42</v>
      </c>
      <c r="M3513">
        <v>105401.42</v>
      </c>
      <c r="N3513">
        <v>0</v>
      </c>
      <c r="O3513">
        <v>94861.28</v>
      </c>
      <c r="P3513">
        <v>0</v>
      </c>
      <c r="Q3513">
        <v>7905.11</v>
      </c>
      <c r="R3513">
        <v>7905.11</v>
      </c>
      <c r="S3513">
        <v>0</v>
      </c>
    </row>
    <row r="3514" spans="1:19" x14ac:dyDescent="0.25">
      <c r="A3514">
        <v>4</v>
      </c>
      <c r="B3514">
        <v>4332</v>
      </c>
      <c r="C3514" s="34" t="s">
        <v>3736</v>
      </c>
      <c r="D3514" s="34" t="s">
        <v>2316</v>
      </c>
      <c r="E3514" s="34" t="s">
        <v>60</v>
      </c>
      <c r="F3514" s="34" t="s">
        <v>8135</v>
      </c>
      <c r="G3514" s="34" t="s">
        <v>8136</v>
      </c>
      <c r="H3514" s="34" t="s">
        <v>107</v>
      </c>
      <c r="I3514">
        <v>1</v>
      </c>
      <c r="J3514" s="34" t="s">
        <v>6969</v>
      </c>
      <c r="K3514" s="35">
        <v>43991</v>
      </c>
      <c r="L3514">
        <v>83515.070000000007</v>
      </c>
      <c r="M3514">
        <v>83515.070000000007</v>
      </c>
      <c r="N3514">
        <v>0</v>
      </c>
      <c r="O3514">
        <v>75163.56</v>
      </c>
      <c r="P3514">
        <v>0</v>
      </c>
      <c r="Q3514">
        <v>6263.63</v>
      </c>
      <c r="R3514">
        <v>6263.63</v>
      </c>
      <c r="S3514">
        <v>0</v>
      </c>
    </row>
    <row r="3515" spans="1:19" x14ac:dyDescent="0.25">
      <c r="A3515">
        <v>4</v>
      </c>
      <c r="B3515">
        <v>4332</v>
      </c>
      <c r="C3515" s="34" t="s">
        <v>3736</v>
      </c>
      <c r="D3515" s="34" t="s">
        <v>62</v>
      </c>
      <c r="E3515" s="34" t="s">
        <v>60</v>
      </c>
      <c r="F3515" s="34" t="s">
        <v>8876</v>
      </c>
      <c r="G3515" s="34" t="s">
        <v>8877</v>
      </c>
      <c r="H3515" s="34" t="s">
        <v>104</v>
      </c>
      <c r="I3515">
        <v>0.03</v>
      </c>
      <c r="J3515" s="34" t="s">
        <v>6969</v>
      </c>
      <c r="K3515" s="35">
        <v>48092</v>
      </c>
      <c r="L3515">
        <v>12659.64</v>
      </c>
      <c r="M3515">
        <v>12659.64</v>
      </c>
      <c r="N3515">
        <v>0</v>
      </c>
      <c r="O3515">
        <v>11393.68</v>
      </c>
      <c r="P3515">
        <v>0</v>
      </c>
      <c r="Q3515">
        <v>949.47</v>
      </c>
      <c r="R3515">
        <v>0</v>
      </c>
      <c r="S3515">
        <v>949.47</v>
      </c>
    </row>
    <row r="3516" spans="1:19" x14ac:dyDescent="0.25">
      <c r="A3516">
        <v>4</v>
      </c>
      <c r="B3516">
        <v>4332</v>
      </c>
      <c r="C3516" s="34" t="s">
        <v>3736</v>
      </c>
      <c r="D3516" s="34" t="s">
        <v>174</v>
      </c>
      <c r="E3516" s="34" t="s">
        <v>9</v>
      </c>
      <c r="F3516" s="34" t="s">
        <v>6581</v>
      </c>
      <c r="G3516" s="34" t="s">
        <v>349</v>
      </c>
      <c r="H3516" s="34" t="s">
        <v>104</v>
      </c>
      <c r="I3516">
        <v>1</v>
      </c>
      <c r="J3516" s="34" t="s">
        <v>6969</v>
      </c>
      <c r="K3516" s="35">
        <v>43265</v>
      </c>
      <c r="L3516">
        <v>16000</v>
      </c>
      <c r="M3516">
        <v>16000</v>
      </c>
      <c r="N3516">
        <v>0</v>
      </c>
      <c r="O3516">
        <v>14400</v>
      </c>
      <c r="P3516">
        <v>0</v>
      </c>
      <c r="Q3516">
        <v>1200</v>
      </c>
      <c r="R3516">
        <v>1200</v>
      </c>
      <c r="S3516">
        <v>0</v>
      </c>
    </row>
    <row r="3517" spans="1:19" x14ac:dyDescent="0.25">
      <c r="A3517">
        <v>4</v>
      </c>
      <c r="B3517">
        <v>4332</v>
      </c>
      <c r="C3517" s="34" t="s">
        <v>3736</v>
      </c>
      <c r="D3517" s="34" t="s">
        <v>62</v>
      </c>
      <c r="E3517" s="34" t="s">
        <v>60</v>
      </c>
      <c r="F3517" s="34" t="s">
        <v>6582</v>
      </c>
      <c r="G3517" s="34" t="s">
        <v>3429</v>
      </c>
      <c r="H3517" s="34" t="s">
        <v>104</v>
      </c>
      <c r="I3517">
        <v>1</v>
      </c>
      <c r="J3517" s="34" t="s">
        <v>6969</v>
      </c>
      <c r="K3517" s="35">
        <v>43959</v>
      </c>
      <c r="L3517">
        <v>15862.21</v>
      </c>
      <c r="M3517">
        <v>15862.21</v>
      </c>
      <c r="N3517">
        <v>0</v>
      </c>
      <c r="O3517">
        <v>14275.99</v>
      </c>
      <c r="P3517">
        <v>0</v>
      </c>
      <c r="Q3517">
        <v>1189.67</v>
      </c>
      <c r="R3517">
        <v>1189.67</v>
      </c>
      <c r="S3517">
        <v>0</v>
      </c>
    </row>
    <row r="3518" spans="1:19" x14ac:dyDescent="0.25">
      <c r="A3518">
        <v>4</v>
      </c>
      <c r="B3518">
        <v>4332</v>
      </c>
      <c r="C3518" s="34" t="s">
        <v>3736</v>
      </c>
      <c r="D3518" s="34" t="s">
        <v>68</v>
      </c>
      <c r="E3518" s="34" t="s">
        <v>69</v>
      </c>
      <c r="F3518" s="34" t="s">
        <v>6583</v>
      </c>
      <c r="G3518" s="34" t="s">
        <v>3298</v>
      </c>
      <c r="H3518" s="34" t="s">
        <v>107</v>
      </c>
      <c r="I3518">
        <v>0</v>
      </c>
      <c r="J3518" s="34" t="s">
        <v>6969</v>
      </c>
      <c r="K3518" s="35">
        <v>43760</v>
      </c>
      <c r="L3518">
        <v>22423.61</v>
      </c>
      <c r="M3518">
        <v>22423.61</v>
      </c>
      <c r="N3518">
        <v>0</v>
      </c>
      <c r="O3518">
        <v>20181.25</v>
      </c>
      <c r="P3518">
        <v>0</v>
      </c>
      <c r="Q3518">
        <v>1681.77</v>
      </c>
      <c r="R3518">
        <v>1681.77</v>
      </c>
      <c r="S3518">
        <v>0</v>
      </c>
    </row>
    <row r="3519" spans="1:19" x14ac:dyDescent="0.25">
      <c r="A3519">
        <v>4</v>
      </c>
      <c r="B3519">
        <v>4332</v>
      </c>
      <c r="C3519" s="34" t="s">
        <v>3736</v>
      </c>
      <c r="D3519" s="34" t="s">
        <v>13</v>
      </c>
      <c r="E3519" s="34" t="s">
        <v>9</v>
      </c>
      <c r="F3519" s="34" t="s">
        <v>8137</v>
      </c>
      <c r="G3519" s="34" t="s">
        <v>8138</v>
      </c>
      <c r="H3519" s="34" t="s">
        <v>86</v>
      </c>
      <c r="I3519">
        <v>1</v>
      </c>
      <c r="J3519" s="34" t="s">
        <v>6969</v>
      </c>
      <c r="K3519" s="35">
        <v>43864</v>
      </c>
      <c r="L3519">
        <v>7384.64</v>
      </c>
      <c r="M3519">
        <v>7384.64</v>
      </c>
      <c r="N3519">
        <v>0</v>
      </c>
      <c r="O3519">
        <v>7384.64</v>
      </c>
      <c r="P3519">
        <v>0</v>
      </c>
      <c r="Q3519">
        <v>0</v>
      </c>
      <c r="R3519">
        <v>0</v>
      </c>
      <c r="S3519">
        <v>0</v>
      </c>
    </row>
    <row r="3520" spans="1:19" x14ac:dyDescent="0.25">
      <c r="A3520">
        <v>4</v>
      </c>
      <c r="B3520">
        <v>4332</v>
      </c>
      <c r="C3520" s="34" t="s">
        <v>3736</v>
      </c>
      <c r="D3520" s="34" t="s">
        <v>1685</v>
      </c>
      <c r="E3520" s="34" t="s">
        <v>131</v>
      </c>
      <c r="F3520" s="34" t="s">
        <v>6584</v>
      </c>
      <c r="G3520" s="34" t="s">
        <v>268</v>
      </c>
      <c r="H3520" s="34" t="s">
        <v>124</v>
      </c>
      <c r="I3520">
        <v>0.65</v>
      </c>
      <c r="J3520" s="34" t="s">
        <v>6969</v>
      </c>
      <c r="K3520" s="35">
        <v>48092</v>
      </c>
      <c r="L3520">
        <v>365016.1</v>
      </c>
      <c r="M3520">
        <v>365016.1</v>
      </c>
      <c r="N3520">
        <v>0</v>
      </c>
      <c r="O3520">
        <v>328514.49</v>
      </c>
      <c r="P3520">
        <v>0</v>
      </c>
      <c r="Q3520">
        <v>0</v>
      </c>
      <c r="R3520">
        <v>0</v>
      </c>
      <c r="S3520">
        <v>0</v>
      </c>
    </row>
    <row r="3521" spans="1:19" x14ac:dyDescent="0.25">
      <c r="A3521">
        <v>4</v>
      </c>
      <c r="B3521">
        <v>4332</v>
      </c>
      <c r="C3521" s="34" t="s">
        <v>3736</v>
      </c>
      <c r="D3521" s="34" t="s">
        <v>2894</v>
      </c>
      <c r="E3521" s="34" t="s">
        <v>93</v>
      </c>
      <c r="F3521" s="34" t="s">
        <v>6585</v>
      </c>
      <c r="G3521" s="34" t="s">
        <v>8139</v>
      </c>
      <c r="H3521" s="34" t="s">
        <v>107</v>
      </c>
      <c r="I3521">
        <v>1</v>
      </c>
      <c r="J3521" s="34" t="s">
        <v>6969</v>
      </c>
      <c r="K3521" s="35">
        <v>43861</v>
      </c>
      <c r="L3521">
        <v>13810.84</v>
      </c>
      <c r="M3521">
        <v>13810.84</v>
      </c>
      <c r="N3521">
        <v>0</v>
      </c>
      <c r="O3521">
        <v>12429.76</v>
      </c>
      <c r="P3521">
        <v>0</v>
      </c>
      <c r="Q3521">
        <v>1035.81</v>
      </c>
      <c r="R3521">
        <v>1035.81</v>
      </c>
      <c r="S3521">
        <v>0</v>
      </c>
    </row>
    <row r="3522" spans="1:19" x14ac:dyDescent="0.25">
      <c r="A3522">
        <v>4</v>
      </c>
      <c r="B3522">
        <v>4332</v>
      </c>
      <c r="C3522" s="34" t="s">
        <v>3736</v>
      </c>
      <c r="D3522" s="34" t="s">
        <v>13</v>
      </c>
      <c r="E3522" s="34" t="s">
        <v>9</v>
      </c>
      <c r="F3522" s="34" t="s">
        <v>8878</v>
      </c>
      <c r="G3522" s="34" t="s">
        <v>8879</v>
      </c>
      <c r="H3522" s="34" t="s">
        <v>107</v>
      </c>
      <c r="I3522">
        <v>0</v>
      </c>
      <c r="J3522" s="34" t="s">
        <v>6969</v>
      </c>
      <c r="K3522" s="35">
        <v>48092</v>
      </c>
      <c r="L3522">
        <v>48048.87</v>
      </c>
      <c r="M3522">
        <v>48048.87</v>
      </c>
      <c r="N3522">
        <v>0</v>
      </c>
      <c r="O3522">
        <v>43243.98</v>
      </c>
      <c r="P3522">
        <v>0</v>
      </c>
      <c r="Q3522">
        <v>3603.67</v>
      </c>
      <c r="R3522">
        <v>0</v>
      </c>
      <c r="S3522">
        <v>3603.67</v>
      </c>
    </row>
    <row r="3523" spans="1:19" x14ac:dyDescent="0.25">
      <c r="A3523">
        <v>4</v>
      </c>
      <c r="B3523">
        <v>4332</v>
      </c>
      <c r="C3523" s="34" t="s">
        <v>3736</v>
      </c>
      <c r="D3523" s="34" t="s">
        <v>464</v>
      </c>
      <c r="E3523" s="34" t="s">
        <v>131</v>
      </c>
      <c r="F3523" s="34" t="s">
        <v>6586</v>
      </c>
      <c r="G3523" s="34" t="s">
        <v>465</v>
      </c>
      <c r="H3523" s="34" t="s">
        <v>107</v>
      </c>
      <c r="I3523">
        <v>1</v>
      </c>
      <c r="J3523" s="34" t="s">
        <v>6969</v>
      </c>
      <c r="K3523" s="35">
        <v>43598</v>
      </c>
      <c r="L3523">
        <v>28268.59</v>
      </c>
      <c r="M3523">
        <v>28268.59</v>
      </c>
      <c r="N3523">
        <v>0</v>
      </c>
      <c r="O3523">
        <v>25441.73</v>
      </c>
      <c r="P3523">
        <v>0</v>
      </c>
      <c r="Q3523">
        <v>2120.15</v>
      </c>
      <c r="R3523">
        <v>2120.14</v>
      </c>
      <c r="S3523">
        <v>0.01</v>
      </c>
    </row>
    <row r="3524" spans="1:19" x14ac:dyDescent="0.25">
      <c r="A3524">
        <v>4</v>
      </c>
      <c r="B3524">
        <v>4332</v>
      </c>
      <c r="C3524" s="34" t="s">
        <v>3736</v>
      </c>
      <c r="D3524" s="34" t="s">
        <v>426</v>
      </c>
      <c r="E3524" s="34" t="s">
        <v>60</v>
      </c>
      <c r="F3524" s="34" t="s">
        <v>8140</v>
      </c>
      <c r="G3524" s="34" t="s">
        <v>8141</v>
      </c>
      <c r="H3524" s="34" t="s">
        <v>107</v>
      </c>
      <c r="I3524">
        <v>1</v>
      </c>
      <c r="J3524" s="34" t="s">
        <v>6969</v>
      </c>
      <c r="K3524" s="35">
        <v>44001</v>
      </c>
      <c r="L3524">
        <v>5200</v>
      </c>
      <c r="M3524">
        <v>5200</v>
      </c>
      <c r="N3524">
        <v>0</v>
      </c>
      <c r="O3524">
        <v>4680</v>
      </c>
      <c r="P3524">
        <v>0</v>
      </c>
      <c r="Q3524">
        <v>390</v>
      </c>
      <c r="R3524">
        <v>390</v>
      </c>
      <c r="S3524">
        <v>0</v>
      </c>
    </row>
    <row r="3525" spans="1:19" x14ac:dyDescent="0.25">
      <c r="A3525">
        <v>4</v>
      </c>
      <c r="B3525">
        <v>4332</v>
      </c>
      <c r="C3525" s="34" t="s">
        <v>3736</v>
      </c>
      <c r="D3525" s="34" t="s">
        <v>90</v>
      </c>
      <c r="E3525" s="34" t="s">
        <v>9</v>
      </c>
      <c r="F3525" s="34" t="s">
        <v>8880</v>
      </c>
      <c r="G3525" s="34" t="s">
        <v>8881</v>
      </c>
      <c r="H3525" s="34" t="s">
        <v>107</v>
      </c>
      <c r="I3525">
        <v>0</v>
      </c>
      <c r="J3525" s="34" t="s">
        <v>6969</v>
      </c>
      <c r="K3525" s="35">
        <v>48092</v>
      </c>
      <c r="L3525">
        <v>17180.66</v>
      </c>
      <c r="M3525">
        <v>17180.66</v>
      </c>
      <c r="N3525">
        <v>0</v>
      </c>
      <c r="O3525">
        <v>15462.59</v>
      </c>
      <c r="P3525">
        <v>0</v>
      </c>
      <c r="Q3525">
        <v>1288.55</v>
      </c>
      <c r="R3525">
        <v>0</v>
      </c>
      <c r="S3525">
        <v>1288.55</v>
      </c>
    </row>
    <row r="3526" spans="1:19" x14ac:dyDescent="0.25">
      <c r="A3526">
        <v>4</v>
      </c>
      <c r="B3526">
        <v>4332</v>
      </c>
      <c r="C3526" s="34" t="s">
        <v>3736</v>
      </c>
      <c r="D3526" s="34" t="s">
        <v>1508</v>
      </c>
      <c r="E3526" s="34" t="s">
        <v>131</v>
      </c>
      <c r="F3526" s="34" t="s">
        <v>6587</v>
      </c>
      <c r="G3526" s="34" t="s">
        <v>3463</v>
      </c>
      <c r="H3526" s="34" t="s">
        <v>107</v>
      </c>
      <c r="I3526">
        <v>0</v>
      </c>
      <c r="J3526" s="34" t="s">
        <v>6969</v>
      </c>
      <c r="K3526" s="35">
        <v>48092</v>
      </c>
      <c r="L3526">
        <v>478958</v>
      </c>
      <c r="M3526">
        <v>0</v>
      </c>
      <c r="N3526">
        <v>-478958</v>
      </c>
      <c r="O3526">
        <v>0</v>
      </c>
      <c r="P3526">
        <v>-431062.2</v>
      </c>
      <c r="Q3526">
        <v>0</v>
      </c>
      <c r="R3526">
        <v>0</v>
      </c>
      <c r="S3526">
        <v>0</v>
      </c>
    </row>
    <row r="3527" spans="1:19" x14ac:dyDescent="0.25">
      <c r="A3527">
        <v>4</v>
      </c>
      <c r="B3527">
        <v>4332</v>
      </c>
      <c r="C3527" s="34" t="s">
        <v>3736</v>
      </c>
      <c r="D3527" s="34" t="s">
        <v>772</v>
      </c>
      <c r="E3527" s="34" t="s">
        <v>147</v>
      </c>
      <c r="F3527" s="34" t="s">
        <v>6588</v>
      </c>
      <c r="G3527" s="34" t="s">
        <v>3278</v>
      </c>
      <c r="H3527" s="34" t="s">
        <v>107</v>
      </c>
      <c r="I3527">
        <v>1</v>
      </c>
      <c r="J3527" s="34" t="s">
        <v>6969</v>
      </c>
      <c r="K3527" s="35">
        <v>43864</v>
      </c>
      <c r="L3527">
        <v>15386.55</v>
      </c>
      <c r="M3527">
        <v>15386.55</v>
      </c>
      <c r="N3527">
        <v>0</v>
      </c>
      <c r="O3527">
        <v>13847.9</v>
      </c>
      <c r="P3527">
        <v>0</v>
      </c>
      <c r="Q3527">
        <v>1153.99</v>
      </c>
      <c r="R3527">
        <v>1153.99</v>
      </c>
      <c r="S3527">
        <v>0</v>
      </c>
    </row>
    <row r="3528" spans="1:19" x14ac:dyDescent="0.25">
      <c r="A3528">
        <v>4</v>
      </c>
      <c r="B3528">
        <v>4332</v>
      </c>
      <c r="C3528" s="34" t="s">
        <v>3736</v>
      </c>
      <c r="D3528" s="34" t="s">
        <v>62</v>
      </c>
      <c r="E3528" s="34" t="s">
        <v>60</v>
      </c>
      <c r="F3528" s="34" t="s">
        <v>6589</v>
      </c>
      <c r="G3528" s="34" t="s">
        <v>3585</v>
      </c>
      <c r="H3528" s="34" t="s">
        <v>104</v>
      </c>
      <c r="I3528">
        <v>1</v>
      </c>
      <c r="J3528" s="34" t="s">
        <v>6969</v>
      </c>
      <c r="K3528" s="35">
        <v>43959</v>
      </c>
      <c r="L3528">
        <v>76909.5</v>
      </c>
      <c r="M3528">
        <v>76909.5</v>
      </c>
      <c r="N3528">
        <v>0</v>
      </c>
      <c r="O3528">
        <v>69218.55</v>
      </c>
      <c r="P3528">
        <v>0</v>
      </c>
      <c r="Q3528">
        <v>5768.21</v>
      </c>
      <c r="R3528">
        <v>5768.21</v>
      </c>
      <c r="S3528">
        <v>0</v>
      </c>
    </row>
    <row r="3529" spans="1:19" x14ac:dyDescent="0.25">
      <c r="A3529">
        <v>4</v>
      </c>
      <c r="B3529">
        <v>4332</v>
      </c>
      <c r="C3529" s="34" t="s">
        <v>3736</v>
      </c>
      <c r="D3529" s="34" t="s">
        <v>772</v>
      </c>
      <c r="E3529" s="34" t="s">
        <v>147</v>
      </c>
      <c r="F3529" s="34" t="s">
        <v>6590</v>
      </c>
      <c r="G3529" s="34" t="s">
        <v>3534</v>
      </c>
      <c r="H3529" s="34" t="s">
        <v>107</v>
      </c>
      <c r="I3529">
        <v>0</v>
      </c>
      <c r="J3529" s="34" t="s">
        <v>6969</v>
      </c>
      <c r="K3529" s="35">
        <v>48092</v>
      </c>
      <c r="L3529">
        <v>296691.02</v>
      </c>
      <c r="M3529">
        <v>296691.02</v>
      </c>
      <c r="N3529">
        <v>0</v>
      </c>
      <c r="O3529">
        <v>267021.92</v>
      </c>
      <c r="P3529">
        <v>0</v>
      </c>
      <c r="Q3529">
        <v>0</v>
      </c>
      <c r="R3529">
        <v>0</v>
      </c>
      <c r="S3529">
        <v>0</v>
      </c>
    </row>
    <row r="3530" spans="1:19" x14ac:dyDescent="0.25">
      <c r="A3530">
        <v>4</v>
      </c>
      <c r="B3530">
        <v>4332</v>
      </c>
      <c r="C3530" s="34" t="s">
        <v>3736</v>
      </c>
      <c r="D3530" s="34" t="s">
        <v>613</v>
      </c>
      <c r="E3530" s="34" t="s">
        <v>131</v>
      </c>
      <c r="F3530" s="34" t="s">
        <v>6591</v>
      </c>
      <c r="G3530" s="34" t="s">
        <v>1091</v>
      </c>
      <c r="H3530" s="34" t="s">
        <v>124</v>
      </c>
      <c r="I3530">
        <v>1</v>
      </c>
      <c r="J3530" s="34" t="s">
        <v>6969</v>
      </c>
      <c r="K3530" s="35">
        <v>43335</v>
      </c>
      <c r="L3530">
        <v>4779.1000000000004</v>
      </c>
      <c r="M3530">
        <v>4779.1000000000004</v>
      </c>
      <c r="N3530">
        <v>0</v>
      </c>
      <c r="O3530">
        <v>4301.1899999999996</v>
      </c>
      <c r="P3530">
        <v>0</v>
      </c>
      <c r="Q3530">
        <v>358.43</v>
      </c>
      <c r="R3530">
        <v>358.43</v>
      </c>
      <c r="S3530">
        <v>0</v>
      </c>
    </row>
    <row r="3531" spans="1:19" x14ac:dyDescent="0.25">
      <c r="A3531">
        <v>4</v>
      </c>
      <c r="B3531">
        <v>4332</v>
      </c>
      <c r="C3531" s="34" t="s">
        <v>3736</v>
      </c>
      <c r="D3531" s="34" t="s">
        <v>3133</v>
      </c>
      <c r="E3531" s="34" t="s">
        <v>25</v>
      </c>
      <c r="F3531" s="34" t="s">
        <v>8882</v>
      </c>
      <c r="G3531" s="34" t="s">
        <v>8883</v>
      </c>
      <c r="H3531" s="34" t="s">
        <v>107</v>
      </c>
      <c r="I3531">
        <v>0</v>
      </c>
      <c r="J3531" s="34" t="s">
        <v>6969</v>
      </c>
      <c r="K3531" s="35">
        <v>48092</v>
      </c>
      <c r="L3531">
        <v>3664.89</v>
      </c>
      <c r="M3531">
        <v>3664.89</v>
      </c>
      <c r="N3531">
        <v>0</v>
      </c>
      <c r="O3531">
        <v>3298.4</v>
      </c>
      <c r="P3531">
        <v>0</v>
      </c>
      <c r="Q3531">
        <v>274.87</v>
      </c>
      <c r="R3531">
        <v>0</v>
      </c>
      <c r="S3531">
        <v>274.87</v>
      </c>
    </row>
    <row r="3532" spans="1:19" x14ac:dyDescent="0.25">
      <c r="A3532">
        <v>4</v>
      </c>
      <c r="B3532">
        <v>4332</v>
      </c>
      <c r="C3532" s="34" t="s">
        <v>3736</v>
      </c>
      <c r="D3532" s="34" t="s">
        <v>3133</v>
      </c>
      <c r="E3532" s="34" t="s">
        <v>25</v>
      </c>
      <c r="F3532" s="34" t="s">
        <v>8142</v>
      </c>
      <c r="G3532" s="34" t="s">
        <v>8143</v>
      </c>
      <c r="H3532" s="34" t="s">
        <v>86</v>
      </c>
      <c r="I3532">
        <v>1</v>
      </c>
      <c r="J3532" s="34" t="s">
        <v>6969</v>
      </c>
      <c r="K3532" s="35">
        <v>48092</v>
      </c>
      <c r="L3532">
        <v>13560.97</v>
      </c>
      <c r="M3532">
        <v>13748.38</v>
      </c>
      <c r="N3532">
        <v>187.41</v>
      </c>
      <c r="O3532">
        <v>13729.64</v>
      </c>
      <c r="P3532">
        <v>168.67</v>
      </c>
      <c r="Q3532">
        <v>14.26</v>
      </c>
      <c r="R3532">
        <v>14.26</v>
      </c>
      <c r="S3532">
        <v>0</v>
      </c>
    </row>
    <row r="3533" spans="1:19" x14ac:dyDescent="0.25">
      <c r="A3533">
        <v>4</v>
      </c>
      <c r="B3533">
        <v>4332</v>
      </c>
      <c r="C3533" s="34" t="s">
        <v>3736</v>
      </c>
      <c r="D3533" s="34" t="s">
        <v>2210</v>
      </c>
      <c r="E3533" s="34" t="s">
        <v>48</v>
      </c>
      <c r="F3533" s="34" t="s">
        <v>8693</v>
      </c>
      <c r="G3533" s="34" t="s">
        <v>8653</v>
      </c>
      <c r="H3533" s="34" t="s">
        <v>104</v>
      </c>
      <c r="I3533">
        <v>1</v>
      </c>
      <c r="J3533" s="34" t="s">
        <v>6969</v>
      </c>
      <c r="K3533" s="35">
        <v>48092</v>
      </c>
      <c r="L3533">
        <v>23335.58</v>
      </c>
      <c r="M3533">
        <v>23335.58</v>
      </c>
      <c r="N3533">
        <v>0</v>
      </c>
      <c r="O3533">
        <v>21002.02</v>
      </c>
      <c r="P3533">
        <v>0</v>
      </c>
      <c r="Q3533">
        <v>1750.17</v>
      </c>
      <c r="R3533">
        <v>1750.17</v>
      </c>
      <c r="S3533">
        <v>0</v>
      </c>
    </row>
    <row r="3534" spans="1:19" x14ac:dyDescent="0.25">
      <c r="A3534">
        <v>4</v>
      </c>
      <c r="B3534">
        <v>4332</v>
      </c>
      <c r="C3534" s="34" t="s">
        <v>3736</v>
      </c>
      <c r="D3534" s="34" t="s">
        <v>13</v>
      </c>
      <c r="E3534" s="34" t="s">
        <v>9</v>
      </c>
      <c r="F3534" s="34" t="s">
        <v>8884</v>
      </c>
      <c r="G3534" s="34" t="s">
        <v>8885</v>
      </c>
      <c r="H3534" s="34" t="s">
        <v>107</v>
      </c>
      <c r="I3534">
        <v>0</v>
      </c>
      <c r="J3534" s="34" t="s">
        <v>6969</v>
      </c>
      <c r="K3534" s="35">
        <v>48092</v>
      </c>
      <c r="L3534">
        <v>441607.4</v>
      </c>
      <c r="M3534">
        <v>441607.4</v>
      </c>
      <c r="N3534">
        <v>0</v>
      </c>
      <c r="O3534">
        <v>397446.66</v>
      </c>
      <c r="P3534">
        <v>0</v>
      </c>
      <c r="Q3534">
        <v>0</v>
      </c>
      <c r="R3534">
        <v>0</v>
      </c>
      <c r="S3534">
        <v>0</v>
      </c>
    </row>
    <row r="3535" spans="1:19" x14ac:dyDescent="0.25">
      <c r="A3535">
        <v>4</v>
      </c>
      <c r="B3535">
        <v>4332</v>
      </c>
      <c r="C3535" s="34" t="s">
        <v>3736</v>
      </c>
      <c r="D3535" s="34" t="s">
        <v>13</v>
      </c>
      <c r="E3535" s="34" t="s">
        <v>9</v>
      </c>
      <c r="F3535" s="34" t="s">
        <v>8144</v>
      </c>
      <c r="G3535" s="34" t="s">
        <v>8145</v>
      </c>
      <c r="H3535" s="34" t="s">
        <v>86</v>
      </c>
      <c r="I3535">
        <v>1</v>
      </c>
      <c r="J3535" s="34" t="s">
        <v>6969</v>
      </c>
      <c r="K3535" s="35">
        <v>43864</v>
      </c>
      <c r="L3535">
        <v>60751.75</v>
      </c>
      <c r="M3535">
        <v>60751.75</v>
      </c>
      <c r="N3535">
        <v>0</v>
      </c>
      <c r="O3535">
        <v>60751.75</v>
      </c>
      <c r="P3535">
        <v>0</v>
      </c>
      <c r="Q3535">
        <v>0</v>
      </c>
      <c r="R3535">
        <v>0</v>
      </c>
      <c r="S3535">
        <v>0</v>
      </c>
    </row>
    <row r="3536" spans="1:19" x14ac:dyDescent="0.25">
      <c r="A3536">
        <v>4</v>
      </c>
      <c r="B3536">
        <v>4332</v>
      </c>
      <c r="C3536" s="34" t="s">
        <v>3736</v>
      </c>
      <c r="D3536" s="34" t="s">
        <v>1707</v>
      </c>
      <c r="E3536" s="34" t="s">
        <v>404</v>
      </c>
      <c r="F3536" s="34" t="s">
        <v>6592</v>
      </c>
      <c r="G3536" s="34" t="s">
        <v>3443</v>
      </c>
      <c r="H3536" s="34" t="s">
        <v>107</v>
      </c>
      <c r="I3536">
        <v>1</v>
      </c>
      <c r="J3536" s="34" t="s">
        <v>6969</v>
      </c>
      <c r="K3536" s="35">
        <v>43781</v>
      </c>
      <c r="L3536">
        <v>13576.26</v>
      </c>
      <c r="M3536">
        <v>13576.26</v>
      </c>
      <c r="N3536">
        <v>0</v>
      </c>
      <c r="O3536">
        <v>12218.63</v>
      </c>
      <c r="P3536">
        <v>0</v>
      </c>
      <c r="Q3536">
        <v>1018.22</v>
      </c>
      <c r="R3536">
        <v>1018.22</v>
      </c>
      <c r="S3536">
        <v>0</v>
      </c>
    </row>
    <row r="3537" spans="1:19" x14ac:dyDescent="0.25">
      <c r="A3537">
        <v>4</v>
      </c>
      <c r="B3537">
        <v>4332</v>
      </c>
      <c r="C3537" s="34" t="s">
        <v>3736</v>
      </c>
      <c r="D3537" s="34" t="s">
        <v>753</v>
      </c>
      <c r="E3537" s="34" t="s">
        <v>152</v>
      </c>
      <c r="F3537" s="34" t="s">
        <v>6593</v>
      </c>
      <c r="G3537" s="34" t="s">
        <v>754</v>
      </c>
      <c r="H3537" s="34" t="s">
        <v>149</v>
      </c>
      <c r="I3537">
        <v>1</v>
      </c>
      <c r="J3537" s="34" t="s">
        <v>6969</v>
      </c>
      <c r="K3537" s="35">
        <v>43334</v>
      </c>
      <c r="L3537">
        <v>17500</v>
      </c>
      <c r="M3537">
        <v>17500</v>
      </c>
      <c r="N3537">
        <v>0</v>
      </c>
      <c r="O3537">
        <v>15750</v>
      </c>
      <c r="P3537">
        <v>0</v>
      </c>
      <c r="Q3537">
        <v>1312.5</v>
      </c>
      <c r="R3537">
        <v>1312.5</v>
      </c>
      <c r="S3537">
        <v>0</v>
      </c>
    </row>
    <row r="3538" spans="1:19" x14ac:dyDescent="0.25">
      <c r="A3538">
        <v>4</v>
      </c>
      <c r="B3538">
        <v>4332</v>
      </c>
      <c r="C3538" s="34" t="s">
        <v>3736</v>
      </c>
      <c r="D3538" s="34" t="s">
        <v>52</v>
      </c>
      <c r="E3538" s="34" t="s">
        <v>21</v>
      </c>
      <c r="F3538" s="34" t="s">
        <v>6594</v>
      </c>
      <c r="G3538" s="34" t="s">
        <v>3573</v>
      </c>
      <c r="H3538" s="34" t="s">
        <v>124</v>
      </c>
      <c r="I3538">
        <v>1</v>
      </c>
      <c r="J3538" s="34" t="s">
        <v>6969</v>
      </c>
      <c r="K3538" s="35">
        <v>43864</v>
      </c>
      <c r="L3538">
        <v>122631.16</v>
      </c>
      <c r="M3538">
        <v>122631.16</v>
      </c>
      <c r="N3538">
        <v>0</v>
      </c>
      <c r="O3538">
        <v>110368.04</v>
      </c>
      <c r="P3538">
        <v>0</v>
      </c>
      <c r="Q3538">
        <v>9197.34</v>
      </c>
      <c r="R3538">
        <v>9197.34</v>
      </c>
      <c r="S3538">
        <v>0</v>
      </c>
    </row>
    <row r="3539" spans="1:19" x14ac:dyDescent="0.25">
      <c r="A3539">
        <v>4</v>
      </c>
      <c r="B3539">
        <v>4332</v>
      </c>
      <c r="C3539" s="34" t="s">
        <v>3736</v>
      </c>
      <c r="D3539" s="34" t="s">
        <v>2210</v>
      </c>
      <c r="E3539" s="34" t="s">
        <v>48</v>
      </c>
      <c r="F3539" s="34" t="s">
        <v>8146</v>
      </c>
      <c r="G3539" s="34" t="s">
        <v>8147</v>
      </c>
      <c r="H3539" s="34" t="s">
        <v>107</v>
      </c>
      <c r="I3539">
        <v>1</v>
      </c>
      <c r="J3539" s="34" t="s">
        <v>6969</v>
      </c>
      <c r="K3539" s="35">
        <v>48092</v>
      </c>
      <c r="L3539">
        <v>41613.800000000003</v>
      </c>
      <c r="M3539">
        <v>41613.800000000003</v>
      </c>
      <c r="N3539">
        <v>0</v>
      </c>
      <c r="O3539">
        <v>37452.42</v>
      </c>
      <c r="P3539">
        <v>0</v>
      </c>
      <c r="Q3539">
        <v>3121.04</v>
      </c>
      <c r="R3539">
        <v>3121.04</v>
      </c>
      <c r="S3539">
        <v>0</v>
      </c>
    </row>
    <row r="3540" spans="1:19" x14ac:dyDescent="0.25">
      <c r="A3540">
        <v>4</v>
      </c>
      <c r="B3540">
        <v>4332</v>
      </c>
      <c r="C3540" s="34" t="s">
        <v>3736</v>
      </c>
      <c r="D3540" s="34" t="s">
        <v>1685</v>
      </c>
      <c r="E3540" s="34" t="s">
        <v>131</v>
      </c>
      <c r="F3540" s="34" t="s">
        <v>6595</v>
      </c>
      <c r="G3540" s="34" t="s">
        <v>3359</v>
      </c>
      <c r="H3540" s="34" t="s">
        <v>124</v>
      </c>
      <c r="I3540">
        <v>0</v>
      </c>
      <c r="J3540" s="34" t="s">
        <v>6969</v>
      </c>
      <c r="K3540" s="35">
        <v>43864</v>
      </c>
      <c r="L3540">
        <v>57780.28</v>
      </c>
      <c r="M3540">
        <v>57780.28</v>
      </c>
      <c r="N3540">
        <v>0</v>
      </c>
      <c r="O3540">
        <v>52002.25</v>
      </c>
      <c r="P3540">
        <v>0</v>
      </c>
      <c r="Q3540">
        <v>4333.5200000000004</v>
      </c>
      <c r="R3540">
        <v>4333.5200000000004</v>
      </c>
      <c r="S3540">
        <v>0</v>
      </c>
    </row>
    <row r="3541" spans="1:19" x14ac:dyDescent="0.25">
      <c r="A3541">
        <v>4</v>
      </c>
      <c r="B3541">
        <v>4332</v>
      </c>
      <c r="C3541" s="34" t="s">
        <v>3736</v>
      </c>
      <c r="D3541" s="34" t="s">
        <v>62</v>
      </c>
      <c r="E3541" s="34" t="s">
        <v>60</v>
      </c>
      <c r="F3541" s="34" t="s">
        <v>8148</v>
      </c>
      <c r="G3541" s="34" t="s">
        <v>8149</v>
      </c>
      <c r="H3541" s="34" t="s">
        <v>86</v>
      </c>
      <c r="I3541">
        <v>1</v>
      </c>
      <c r="J3541" s="34" t="s">
        <v>6969</v>
      </c>
      <c r="K3541" s="35">
        <v>48092</v>
      </c>
      <c r="L3541">
        <v>416759.81</v>
      </c>
      <c r="M3541">
        <v>416759.81</v>
      </c>
      <c r="N3541">
        <v>0</v>
      </c>
      <c r="O3541">
        <v>416759.81</v>
      </c>
      <c r="P3541">
        <v>0</v>
      </c>
      <c r="Q3541">
        <v>0</v>
      </c>
      <c r="R3541">
        <v>0</v>
      </c>
      <c r="S3541">
        <v>0</v>
      </c>
    </row>
    <row r="3542" spans="1:19" x14ac:dyDescent="0.25">
      <c r="A3542">
        <v>4</v>
      </c>
      <c r="B3542">
        <v>4332</v>
      </c>
      <c r="C3542" s="34" t="s">
        <v>3736</v>
      </c>
      <c r="D3542" s="34" t="s">
        <v>3133</v>
      </c>
      <c r="E3542" s="34" t="s">
        <v>25</v>
      </c>
      <c r="F3542" s="34" t="s">
        <v>6596</v>
      </c>
      <c r="G3542" s="34" t="s">
        <v>3399</v>
      </c>
      <c r="H3542" s="34" t="s">
        <v>100</v>
      </c>
      <c r="I3542">
        <v>0</v>
      </c>
      <c r="J3542" s="34" t="s">
        <v>6969</v>
      </c>
      <c r="K3542" s="35">
        <v>43851</v>
      </c>
      <c r="L3542">
        <v>12838.18</v>
      </c>
      <c r="M3542">
        <v>12838.18</v>
      </c>
      <c r="N3542">
        <v>0</v>
      </c>
      <c r="O3542">
        <v>11554.36</v>
      </c>
      <c r="P3542">
        <v>0</v>
      </c>
      <c r="Q3542">
        <v>962.87</v>
      </c>
      <c r="R3542">
        <v>962.86</v>
      </c>
      <c r="S3542">
        <v>0.01</v>
      </c>
    </row>
    <row r="3543" spans="1:19" x14ac:dyDescent="0.25">
      <c r="A3543">
        <v>4</v>
      </c>
      <c r="B3543">
        <v>4332</v>
      </c>
      <c r="C3543" s="34" t="s">
        <v>3736</v>
      </c>
      <c r="D3543" s="34" t="s">
        <v>3479</v>
      </c>
      <c r="E3543" s="34" t="s">
        <v>93</v>
      </c>
      <c r="F3543" s="34" t="s">
        <v>8150</v>
      </c>
      <c r="G3543" s="34" t="s">
        <v>8151</v>
      </c>
      <c r="H3543" s="34" t="s">
        <v>107</v>
      </c>
      <c r="I3543">
        <v>0</v>
      </c>
      <c r="J3543" s="34" t="s">
        <v>6969</v>
      </c>
      <c r="K3543" s="35">
        <v>48092</v>
      </c>
      <c r="L3543">
        <v>74197.02</v>
      </c>
      <c r="M3543">
        <v>74197.02</v>
      </c>
      <c r="N3543">
        <v>0</v>
      </c>
      <c r="O3543">
        <v>66777.320000000007</v>
      </c>
      <c r="P3543">
        <v>0</v>
      </c>
      <c r="Q3543">
        <v>5564.7800000000007</v>
      </c>
      <c r="R3543">
        <v>5564.77</v>
      </c>
      <c r="S3543">
        <v>0.01</v>
      </c>
    </row>
    <row r="3544" spans="1:19" x14ac:dyDescent="0.25">
      <c r="A3544">
        <v>4</v>
      </c>
      <c r="B3544">
        <v>4332</v>
      </c>
      <c r="C3544" s="34" t="s">
        <v>3736</v>
      </c>
      <c r="D3544" s="34" t="s">
        <v>3102</v>
      </c>
      <c r="E3544" s="34" t="s">
        <v>9</v>
      </c>
      <c r="F3544" s="34" t="s">
        <v>8152</v>
      </c>
      <c r="G3544" s="34" t="s">
        <v>688</v>
      </c>
      <c r="H3544" s="34" t="s">
        <v>100</v>
      </c>
      <c r="I3544">
        <v>0.25</v>
      </c>
      <c r="J3544" s="34" t="s">
        <v>6969</v>
      </c>
      <c r="K3544" s="35">
        <v>43959</v>
      </c>
      <c r="L3544">
        <v>18337.36</v>
      </c>
      <c r="M3544">
        <v>18337.36</v>
      </c>
      <c r="N3544">
        <v>0</v>
      </c>
      <c r="O3544">
        <v>16503.62</v>
      </c>
      <c r="P3544">
        <v>0</v>
      </c>
      <c r="Q3544">
        <v>1375.31</v>
      </c>
      <c r="R3544">
        <v>1375.3</v>
      </c>
      <c r="S3544">
        <v>0.01</v>
      </c>
    </row>
    <row r="3545" spans="1:19" x14ac:dyDescent="0.25">
      <c r="A3545">
        <v>4</v>
      </c>
      <c r="B3545">
        <v>4332</v>
      </c>
      <c r="C3545" s="34" t="s">
        <v>3736</v>
      </c>
      <c r="D3545" s="34" t="s">
        <v>426</v>
      </c>
      <c r="E3545" s="34" t="s">
        <v>60</v>
      </c>
      <c r="F3545" s="34" t="s">
        <v>6597</v>
      </c>
      <c r="G3545" s="34" t="s">
        <v>3384</v>
      </c>
      <c r="H3545" s="34" t="s">
        <v>124</v>
      </c>
      <c r="I3545">
        <v>1</v>
      </c>
      <c r="J3545" s="34" t="s">
        <v>6969</v>
      </c>
      <c r="K3545" s="35">
        <v>44253</v>
      </c>
      <c r="L3545">
        <v>5469.74</v>
      </c>
      <c r="M3545">
        <v>5469.74</v>
      </c>
      <c r="N3545">
        <v>0</v>
      </c>
      <c r="O3545">
        <v>4922.7700000000004</v>
      </c>
      <c r="P3545">
        <v>0</v>
      </c>
      <c r="Q3545">
        <v>410.23</v>
      </c>
      <c r="R3545">
        <v>410.23</v>
      </c>
      <c r="S3545">
        <v>0</v>
      </c>
    </row>
    <row r="3546" spans="1:19" x14ac:dyDescent="0.25">
      <c r="A3546">
        <v>4</v>
      </c>
      <c r="B3546">
        <v>4332</v>
      </c>
      <c r="C3546" s="34" t="s">
        <v>3736</v>
      </c>
      <c r="D3546" s="34" t="s">
        <v>1508</v>
      </c>
      <c r="E3546" s="34" t="s">
        <v>131</v>
      </c>
      <c r="F3546" s="34" t="s">
        <v>8153</v>
      </c>
      <c r="G3546" s="34" t="s">
        <v>8154</v>
      </c>
      <c r="H3546" s="34" t="s">
        <v>107</v>
      </c>
      <c r="I3546">
        <v>0</v>
      </c>
      <c r="J3546" s="34" t="s">
        <v>6969</v>
      </c>
      <c r="K3546" s="35">
        <v>48092</v>
      </c>
      <c r="L3546">
        <v>1812654.09</v>
      </c>
      <c r="M3546">
        <v>0</v>
      </c>
      <c r="N3546">
        <v>-1812654.09</v>
      </c>
      <c r="O3546">
        <v>0</v>
      </c>
      <c r="P3546">
        <v>-1631388.68</v>
      </c>
      <c r="Q3546">
        <v>0</v>
      </c>
      <c r="R3546">
        <v>0</v>
      </c>
      <c r="S3546">
        <v>0</v>
      </c>
    </row>
    <row r="3547" spans="1:19" x14ac:dyDescent="0.25">
      <c r="A3547">
        <v>4</v>
      </c>
      <c r="B3547">
        <v>4332</v>
      </c>
      <c r="C3547" s="34" t="s">
        <v>3736</v>
      </c>
      <c r="D3547" s="34" t="s">
        <v>2894</v>
      </c>
      <c r="E3547" s="34" t="s">
        <v>93</v>
      </c>
      <c r="F3547" s="34" t="s">
        <v>6598</v>
      </c>
      <c r="G3547" s="34" t="s">
        <v>3499</v>
      </c>
      <c r="H3547" s="34" t="s">
        <v>104</v>
      </c>
      <c r="I3547">
        <v>1</v>
      </c>
      <c r="J3547" s="34" t="s">
        <v>6969</v>
      </c>
      <c r="K3547" s="35">
        <v>43861</v>
      </c>
      <c r="L3547">
        <v>17191.91</v>
      </c>
      <c r="M3547">
        <v>17191.91</v>
      </c>
      <c r="N3547">
        <v>0</v>
      </c>
      <c r="O3547">
        <v>15472.72</v>
      </c>
      <c r="P3547">
        <v>0</v>
      </c>
      <c r="Q3547">
        <v>1289.3900000000001</v>
      </c>
      <c r="R3547">
        <v>1289.3900000000001</v>
      </c>
      <c r="S3547">
        <v>0</v>
      </c>
    </row>
    <row r="3548" spans="1:19" x14ac:dyDescent="0.25">
      <c r="A3548">
        <v>4</v>
      </c>
      <c r="B3548">
        <v>4332</v>
      </c>
      <c r="C3548" s="34" t="s">
        <v>3736</v>
      </c>
      <c r="D3548" s="34" t="s">
        <v>1685</v>
      </c>
      <c r="E3548" s="34" t="s">
        <v>131</v>
      </c>
      <c r="F3548" s="34" t="s">
        <v>6599</v>
      </c>
      <c r="G3548" s="34" t="s">
        <v>3583</v>
      </c>
      <c r="H3548" s="34" t="s">
        <v>124</v>
      </c>
      <c r="I3548">
        <v>0.4</v>
      </c>
      <c r="J3548" s="34" t="s">
        <v>6969</v>
      </c>
      <c r="K3548" s="35">
        <v>48092</v>
      </c>
      <c r="L3548">
        <v>102870.25</v>
      </c>
      <c r="M3548">
        <v>102870.25</v>
      </c>
      <c r="N3548">
        <v>0</v>
      </c>
      <c r="O3548">
        <v>92583.23</v>
      </c>
      <c r="P3548">
        <v>0</v>
      </c>
      <c r="Q3548">
        <v>7715.27</v>
      </c>
      <c r="R3548">
        <v>7715.27</v>
      </c>
      <c r="S3548">
        <v>0</v>
      </c>
    </row>
    <row r="3549" spans="1:19" x14ac:dyDescent="0.25">
      <c r="A3549">
        <v>4</v>
      </c>
      <c r="B3549">
        <v>4332</v>
      </c>
      <c r="C3549" s="34" t="s">
        <v>3736</v>
      </c>
      <c r="D3549" s="34" t="s">
        <v>284</v>
      </c>
      <c r="E3549" s="34" t="s">
        <v>37</v>
      </c>
      <c r="F3549" s="34" t="s">
        <v>6600</v>
      </c>
      <c r="G3549" s="34" t="s">
        <v>3468</v>
      </c>
      <c r="H3549" s="34" t="s">
        <v>104</v>
      </c>
      <c r="I3549">
        <v>0</v>
      </c>
      <c r="J3549" s="34" t="s">
        <v>6969</v>
      </c>
      <c r="K3549" s="35">
        <v>43959</v>
      </c>
      <c r="L3549">
        <v>22806</v>
      </c>
      <c r="M3549">
        <v>22806</v>
      </c>
      <c r="N3549">
        <v>0</v>
      </c>
      <c r="O3549">
        <v>20525.400000000001</v>
      </c>
      <c r="P3549">
        <v>0</v>
      </c>
      <c r="Q3549">
        <v>1710.45</v>
      </c>
      <c r="R3549">
        <v>1710.45</v>
      </c>
      <c r="S3549">
        <v>0</v>
      </c>
    </row>
    <row r="3550" spans="1:19" x14ac:dyDescent="0.25">
      <c r="A3550">
        <v>4</v>
      </c>
      <c r="B3550">
        <v>4332</v>
      </c>
      <c r="C3550" s="34" t="s">
        <v>3736</v>
      </c>
      <c r="D3550" s="34" t="s">
        <v>319</v>
      </c>
      <c r="E3550" s="34" t="s">
        <v>320</v>
      </c>
      <c r="F3550" s="34" t="s">
        <v>6601</v>
      </c>
      <c r="G3550" s="34" t="s">
        <v>321</v>
      </c>
      <c r="H3550" s="34" t="s">
        <v>107</v>
      </c>
      <c r="I3550">
        <v>1</v>
      </c>
      <c r="J3550" s="34" t="s">
        <v>6969</v>
      </c>
      <c r="K3550" s="35">
        <v>43265</v>
      </c>
      <c r="L3550">
        <v>100000</v>
      </c>
      <c r="M3550">
        <v>100000</v>
      </c>
      <c r="N3550">
        <v>0</v>
      </c>
      <c r="O3550">
        <v>90000</v>
      </c>
      <c r="P3550">
        <v>0</v>
      </c>
      <c r="Q3550">
        <v>7500</v>
      </c>
      <c r="R3550">
        <v>7500</v>
      </c>
      <c r="S3550">
        <v>0</v>
      </c>
    </row>
    <row r="3551" spans="1:19" x14ac:dyDescent="0.25">
      <c r="A3551">
        <v>4</v>
      </c>
      <c r="B3551">
        <v>4332</v>
      </c>
      <c r="C3551" s="34" t="s">
        <v>3736</v>
      </c>
      <c r="D3551" s="34" t="s">
        <v>1244</v>
      </c>
      <c r="E3551" s="34" t="s">
        <v>9</v>
      </c>
      <c r="F3551" s="34" t="s">
        <v>8155</v>
      </c>
      <c r="G3551" s="34" t="s">
        <v>8156</v>
      </c>
      <c r="H3551" s="34" t="s">
        <v>86</v>
      </c>
      <c r="I3551">
        <v>1</v>
      </c>
      <c r="J3551" s="34" t="s">
        <v>6969</v>
      </c>
      <c r="K3551" s="35">
        <v>43781</v>
      </c>
      <c r="L3551">
        <v>114679.98</v>
      </c>
      <c r="M3551">
        <v>114679.98</v>
      </c>
      <c r="N3551">
        <v>0</v>
      </c>
      <c r="O3551">
        <v>114679.98</v>
      </c>
      <c r="P3551">
        <v>0</v>
      </c>
      <c r="Q3551">
        <v>0</v>
      </c>
      <c r="R3551">
        <v>0</v>
      </c>
      <c r="S3551">
        <v>0</v>
      </c>
    </row>
    <row r="3552" spans="1:19" x14ac:dyDescent="0.25">
      <c r="A3552">
        <v>4</v>
      </c>
      <c r="B3552">
        <v>4332</v>
      </c>
      <c r="C3552" s="34" t="s">
        <v>3736</v>
      </c>
      <c r="D3552" s="34" t="s">
        <v>65</v>
      </c>
      <c r="E3552" s="34" t="s">
        <v>48</v>
      </c>
      <c r="F3552" s="34" t="s">
        <v>6602</v>
      </c>
      <c r="G3552" s="34" t="s">
        <v>3430</v>
      </c>
      <c r="H3552" s="34" t="s">
        <v>107</v>
      </c>
      <c r="I3552">
        <v>1</v>
      </c>
      <c r="J3552" s="34" t="s">
        <v>6969</v>
      </c>
      <c r="K3552" s="35">
        <v>43851</v>
      </c>
      <c r="L3552">
        <v>6104.57</v>
      </c>
      <c r="M3552">
        <v>6104.57</v>
      </c>
      <c r="N3552">
        <v>0</v>
      </c>
      <c r="O3552">
        <v>5494.11</v>
      </c>
      <c r="P3552">
        <v>0</v>
      </c>
      <c r="Q3552">
        <v>457.84999999999997</v>
      </c>
      <c r="R3552">
        <v>457.84</v>
      </c>
      <c r="S3552">
        <v>0.01</v>
      </c>
    </row>
    <row r="3553" spans="1:19" x14ac:dyDescent="0.25">
      <c r="A3553">
        <v>4</v>
      </c>
      <c r="B3553">
        <v>4332</v>
      </c>
      <c r="C3553" s="34" t="s">
        <v>3736</v>
      </c>
      <c r="D3553" s="34" t="s">
        <v>52</v>
      </c>
      <c r="E3553" s="34" t="s">
        <v>21</v>
      </c>
      <c r="F3553" s="34" t="s">
        <v>8157</v>
      </c>
      <c r="G3553" s="34" t="s">
        <v>8158</v>
      </c>
      <c r="H3553" s="34" t="s">
        <v>104</v>
      </c>
      <c r="I3553">
        <v>0</v>
      </c>
      <c r="J3553" s="34" t="s">
        <v>6969</v>
      </c>
      <c r="K3553" s="35">
        <v>48092</v>
      </c>
      <c r="L3553">
        <v>52696.39</v>
      </c>
      <c r="M3553">
        <v>52696.39</v>
      </c>
      <c r="N3553">
        <v>0</v>
      </c>
      <c r="O3553">
        <v>47426.75</v>
      </c>
      <c r="P3553">
        <v>0</v>
      </c>
      <c r="Q3553">
        <v>3952.23</v>
      </c>
      <c r="R3553">
        <v>3952.23</v>
      </c>
      <c r="S3553">
        <v>0</v>
      </c>
    </row>
    <row r="3554" spans="1:19" x14ac:dyDescent="0.25">
      <c r="A3554">
        <v>4</v>
      </c>
      <c r="B3554">
        <v>4332</v>
      </c>
      <c r="C3554" s="34" t="s">
        <v>3736</v>
      </c>
      <c r="D3554" s="34" t="s">
        <v>1508</v>
      </c>
      <c r="E3554" s="34" t="s">
        <v>131</v>
      </c>
      <c r="F3554" s="34" t="s">
        <v>8159</v>
      </c>
      <c r="G3554" s="34" t="s">
        <v>8160</v>
      </c>
      <c r="H3554" s="34" t="s">
        <v>107</v>
      </c>
      <c r="I3554">
        <v>0</v>
      </c>
      <c r="J3554" s="34" t="s">
        <v>6969</v>
      </c>
      <c r="K3554" s="35">
        <v>48092</v>
      </c>
      <c r="L3554">
        <v>2086937.91</v>
      </c>
      <c r="M3554">
        <v>0</v>
      </c>
      <c r="N3554">
        <v>-2086937.91</v>
      </c>
      <c r="O3554">
        <v>0</v>
      </c>
      <c r="P3554">
        <v>-1878244.12</v>
      </c>
      <c r="Q3554">
        <v>0</v>
      </c>
      <c r="R3554">
        <v>0</v>
      </c>
      <c r="S3554">
        <v>0</v>
      </c>
    </row>
    <row r="3555" spans="1:19" x14ac:dyDescent="0.25">
      <c r="A3555">
        <v>4</v>
      </c>
      <c r="B3555">
        <v>4332</v>
      </c>
      <c r="C3555" s="34" t="s">
        <v>3736</v>
      </c>
      <c r="D3555" s="34" t="s">
        <v>68</v>
      </c>
      <c r="E3555" s="34" t="s">
        <v>69</v>
      </c>
      <c r="F3555" s="34" t="s">
        <v>6603</v>
      </c>
      <c r="G3555" s="34" t="s">
        <v>3564</v>
      </c>
      <c r="H3555" s="34" t="s">
        <v>104</v>
      </c>
      <c r="I3555">
        <v>0</v>
      </c>
      <c r="J3555" s="34" t="s">
        <v>6969</v>
      </c>
      <c r="K3555" s="35">
        <v>43959</v>
      </c>
      <c r="L3555">
        <v>22070.51</v>
      </c>
      <c r="M3555">
        <v>22070.51</v>
      </c>
      <c r="N3555">
        <v>0</v>
      </c>
      <c r="O3555">
        <v>19863.46</v>
      </c>
      <c r="P3555">
        <v>0</v>
      </c>
      <c r="Q3555">
        <v>1655.29</v>
      </c>
      <c r="R3555">
        <v>1655.29</v>
      </c>
      <c r="S3555">
        <v>0</v>
      </c>
    </row>
    <row r="3556" spans="1:19" x14ac:dyDescent="0.25">
      <c r="A3556">
        <v>4</v>
      </c>
      <c r="B3556">
        <v>4332</v>
      </c>
      <c r="C3556" s="34" t="s">
        <v>3736</v>
      </c>
      <c r="D3556" s="34" t="s">
        <v>744</v>
      </c>
      <c r="E3556" s="34" t="s">
        <v>25</v>
      </c>
      <c r="F3556" s="34" t="s">
        <v>6604</v>
      </c>
      <c r="G3556" s="34" t="s">
        <v>3482</v>
      </c>
      <c r="H3556" s="34" t="s">
        <v>124</v>
      </c>
      <c r="I3556">
        <v>1</v>
      </c>
      <c r="J3556" s="34" t="s">
        <v>6969</v>
      </c>
      <c r="K3556" s="35">
        <v>43864</v>
      </c>
      <c r="L3556">
        <v>18350</v>
      </c>
      <c r="M3556">
        <v>18350</v>
      </c>
      <c r="N3556">
        <v>0</v>
      </c>
      <c r="O3556">
        <v>16515</v>
      </c>
      <c r="P3556">
        <v>0</v>
      </c>
      <c r="Q3556">
        <v>1376.25</v>
      </c>
      <c r="R3556">
        <v>1376.25</v>
      </c>
      <c r="S3556">
        <v>0</v>
      </c>
    </row>
    <row r="3557" spans="1:19" x14ac:dyDescent="0.25">
      <c r="A3557">
        <v>4</v>
      </c>
      <c r="B3557">
        <v>4332</v>
      </c>
      <c r="C3557" s="34" t="s">
        <v>3736</v>
      </c>
      <c r="D3557" s="34" t="s">
        <v>68</v>
      </c>
      <c r="E3557" s="34" t="s">
        <v>69</v>
      </c>
      <c r="F3557" s="34" t="s">
        <v>8161</v>
      </c>
      <c r="G3557" s="34" t="s">
        <v>8162</v>
      </c>
      <c r="H3557" s="34" t="s">
        <v>107</v>
      </c>
      <c r="I3557">
        <v>1</v>
      </c>
      <c r="J3557" s="34" t="s">
        <v>6969</v>
      </c>
      <c r="K3557" s="35">
        <v>43991</v>
      </c>
      <c r="L3557">
        <v>34391.82</v>
      </c>
      <c r="M3557">
        <v>34391.82</v>
      </c>
      <c r="N3557">
        <v>0</v>
      </c>
      <c r="O3557">
        <v>30952.639999999999</v>
      </c>
      <c r="P3557">
        <v>0</v>
      </c>
      <c r="Q3557">
        <v>2579.3900000000003</v>
      </c>
      <c r="R3557">
        <v>2579.38</v>
      </c>
      <c r="S3557">
        <v>0.01</v>
      </c>
    </row>
    <row r="3558" spans="1:19" x14ac:dyDescent="0.25">
      <c r="A3558">
        <v>4</v>
      </c>
      <c r="B3558">
        <v>4332</v>
      </c>
      <c r="C3558" s="34" t="s">
        <v>3736</v>
      </c>
      <c r="D3558" s="34" t="s">
        <v>1125</v>
      </c>
      <c r="E3558" s="34" t="s">
        <v>9</v>
      </c>
      <c r="F3558" s="34" t="s">
        <v>6605</v>
      </c>
      <c r="G3558" s="34" t="s">
        <v>3353</v>
      </c>
      <c r="H3558" s="34" t="s">
        <v>149</v>
      </c>
      <c r="I3558">
        <v>1</v>
      </c>
      <c r="J3558" s="34" t="s">
        <v>6969</v>
      </c>
      <c r="K3558" s="35">
        <v>43760</v>
      </c>
      <c r="L3558">
        <v>78355.679999999993</v>
      </c>
      <c r="M3558">
        <v>78355.679999999993</v>
      </c>
      <c r="N3558">
        <v>0</v>
      </c>
      <c r="O3558">
        <v>70520.11</v>
      </c>
      <c r="P3558">
        <v>0</v>
      </c>
      <c r="Q3558">
        <v>5876.68</v>
      </c>
      <c r="R3558">
        <v>5876.68</v>
      </c>
      <c r="S3558">
        <v>0</v>
      </c>
    </row>
    <row r="3559" spans="1:19" x14ac:dyDescent="0.25">
      <c r="A3559">
        <v>4</v>
      </c>
      <c r="B3559">
        <v>4332</v>
      </c>
      <c r="C3559" s="34" t="s">
        <v>3736</v>
      </c>
      <c r="D3559" s="34" t="s">
        <v>1132</v>
      </c>
      <c r="E3559" s="34" t="s">
        <v>93</v>
      </c>
      <c r="F3559" s="34" t="s">
        <v>6606</v>
      </c>
      <c r="G3559" s="34" t="s">
        <v>3450</v>
      </c>
      <c r="H3559" s="34" t="s">
        <v>107</v>
      </c>
      <c r="I3559">
        <v>0</v>
      </c>
      <c r="J3559" s="34" t="s">
        <v>6969</v>
      </c>
      <c r="K3559" s="35">
        <v>43924</v>
      </c>
      <c r="L3559">
        <v>10000</v>
      </c>
      <c r="M3559">
        <v>10000</v>
      </c>
      <c r="N3559">
        <v>0</v>
      </c>
      <c r="O3559">
        <v>9000</v>
      </c>
      <c r="P3559">
        <v>0</v>
      </c>
      <c r="Q3559">
        <v>750</v>
      </c>
      <c r="R3559">
        <v>750</v>
      </c>
      <c r="S3559">
        <v>0</v>
      </c>
    </row>
    <row r="3560" spans="1:19" x14ac:dyDescent="0.25">
      <c r="A3560">
        <v>4</v>
      </c>
      <c r="B3560">
        <v>4332</v>
      </c>
      <c r="C3560" s="34" t="s">
        <v>3736</v>
      </c>
      <c r="D3560" s="34" t="s">
        <v>2959</v>
      </c>
      <c r="E3560" s="34" t="s">
        <v>9</v>
      </c>
      <c r="F3560" s="34" t="s">
        <v>6607</v>
      </c>
      <c r="G3560" s="34" t="s">
        <v>3392</v>
      </c>
      <c r="H3560" s="34" t="s">
        <v>149</v>
      </c>
      <c r="I3560">
        <v>0.5</v>
      </c>
      <c r="J3560" s="34" t="s">
        <v>6969</v>
      </c>
      <c r="K3560" s="35">
        <v>48092</v>
      </c>
      <c r="L3560">
        <v>586640</v>
      </c>
      <c r="M3560">
        <v>586640</v>
      </c>
      <c r="N3560">
        <v>0</v>
      </c>
      <c r="O3560">
        <v>527976</v>
      </c>
      <c r="P3560">
        <v>0</v>
      </c>
      <c r="Q3560">
        <v>1160.6199999999999</v>
      </c>
      <c r="R3560">
        <v>1160.6199999999999</v>
      </c>
      <c r="S3560">
        <v>0</v>
      </c>
    </row>
    <row r="3561" spans="1:19" x14ac:dyDescent="0.25">
      <c r="A3561">
        <v>4</v>
      </c>
      <c r="B3561">
        <v>4332</v>
      </c>
      <c r="C3561" s="34" t="s">
        <v>3736</v>
      </c>
      <c r="D3561" s="34" t="s">
        <v>548</v>
      </c>
      <c r="E3561" s="34" t="s">
        <v>9</v>
      </c>
      <c r="F3561" s="34" t="s">
        <v>8886</v>
      </c>
      <c r="G3561" s="34" t="s">
        <v>8887</v>
      </c>
      <c r="H3561" s="34" t="s">
        <v>107</v>
      </c>
      <c r="I3561">
        <v>0.6</v>
      </c>
      <c r="J3561" s="34" t="s">
        <v>6969</v>
      </c>
      <c r="K3561" s="35">
        <v>48092</v>
      </c>
      <c r="L3561">
        <v>1352676.01</v>
      </c>
      <c r="M3561">
        <v>1352676.01</v>
      </c>
      <c r="N3561">
        <v>0</v>
      </c>
      <c r="O3561">
        <v>1217408.4099999999</v>
      </c>
      <c r="P3561">
        <v>0</v>
      </c>
      <c r="Q3561">
        <v>0</v>
      </c>
      <c r="R3561">
        <v>0</v>
      </c>
      <c r="S3561">
        <v>0</v>
      </c>
    </row>
    <row r="3562" spans="1:19" x14ac:dyDescent="0.25">
      <c r="A3562">
        <v>4</v>
      </c>
      <c r="B3562">
        <v>4332</v>
      </c>
      <c r="C3562" s="34" t="s">
        <v>3736</v>
      </c>
      <c r="D3562" s="34" t="s">
        <v>1863</v>
      </c>
      <c r="E3562" s="34" t="s">
        <v>152</v>
      </c>
      <c r="F3562" s="34" t="s">
        <v>8163</v>
      </c>
      <c r="G3562" s="34" t="s">
        <v>586</v>
      </c>
      <c r="H3562" s="34" t="s">
        <v>100</v>
      </c>
      <c r="I3562">
        <v>1</v>
      </c>
      <c r="J3562" s="34" t="s">
        <v>6969</v>
      </c>
      <c r="K3562" s="35">
        <v>44033</v>
      </c>
      <c r="L3562">
        <v>16840.310000000001</v>
      </c>
      <c r="M3562">
        <v>16840.310000000001</v>
      </c>
      <c r="N3562">
        <v>0</v>
      </c>
      <c r="O3562">
        <v>15156.28</v>
      </c>
      <c r="P3562">
        <v>0</v>
      </c>
      <c r="Q3562">
        <v>1263.02</v>
      </c>
      <c r="R3562">
        <v>0</v>
      </c>
      <c r="S3562">
        <v>1263.02</v>
      </c>
    </row>
    <row r="3563" spans="1:19" x14ac:dyDescent="0.25">
      <c r="A3563">
        <v>4</v>
      </c>
      <c r="B3563">
        <v>4332</v>
      </c>
      <c r="C3563" s="34" t="s">
        <v>3736</v>
      </c>
      <c r="D3563" s="34" t="s">
        <v>63</v>
      </c>
      <c r="E3563" s="34" t="s">
        <v>21</v>
      </c>
      <c r="F3563" s="34" t="s">
        <v>8164</v>
      </c>
      <c r="G3563" s="34" t="s">
        <v>8165</v>
      </c>
      <c r="H3563" s="34" t="s">
        <v>107</v>
      </c>
      <c r="I3563">
        <v>0.1</v>
      </c>
      <c r="J3563" s="34" t="s">
        <v>6969</v>
      </c>
      <c r="K3563" s="35">
        <v>48092</v>
      </c>
      <c r="L3563">
        <v>347149.22</v>
      </c>
      <c r="M3563">
        <v>347149.22</v>
      </c>
      <c r="N3563">
        <v>0</v>
      </c>
      <c r="O3563">
        <v>312434.3</v>
      </c>
      <c r="P3563">
        <v>0</v>
      </c>
      <c r="Q3563">
        <v>0</v>
      </c>
      <c r="R3563">
        <v>0</v>
      </c>
      <c r="S3563">
        <v>0</v>
      </c>
    </row>
    <row r="3564" spans="1:19" x14ac:dyDescent="0.25">
      <c r="A3564">
        <v>4</v>
      </c>
      <c r="B3564">
        <v>4332</v>
      </c>
      <c r="C3564" s="34" t="s">
        <v>3736</v>
      </c>
      <c r="D3564" s="34" t="s">
        <v>300</v>
      </c>
      <c r="E3564" s="34" t="s">
        <v>60</v>
      </c>
      <c r="F3564" s="34" t="s">
        <v>6608</v>
      </c>
      <c r="G3564" s="34" t="s">
        <v>531</v>
      </c>
      <c r="H3564" s="34" t="s">
        <v>107</v>
      </c>
      <c r="I3564">
        <v>0</v>
      </c>
      <c r="J3564" s="34" t="s">
        <v>6969</v>
      </c>
      <c r="K3564" s="35">
        <v>44201</v>
      </c>
      <c r="L3564">
        <v>5000</v>
      </c>
      <c r="M3564">
        <v>0</v>
      </c>
      <c r="N3564">
        <v>-5000</v>
      </c>
      <c r="O3564">
        <v>0</v>
      </c>
      <c r="P3564">
        <v>-4500</v>
      </c>
      <c r="Q3564">
        <v>0</v>
      </c>
      <c r="R3564">
        <v>0</v>
      </c>
      <c r="S3564">
        <v>0</v>
      </c>
    </row>
    <row r="3565" spans="1:19" x14ac:dyDescent="0.25">
      <c r="A3565">
        <v>4</v>
      </c>
      <c r="B3565">
        <v>4332</v>
      </c>
      <c r="C3565" s="34" t="s">
        <v>3736</v>
      </c>
      <c r="D3565" s="34" t="s">
        <v>13</v>
      </c>
      <c r="E3565" s="34" t="s">
        <v>9</v>
      </c>
      <c r="F3565" s="34" t="s">
        <v>8166</v>
      </c>
      <c r="G3565" s="34" t="s">
        <v>8167</v>
      </c>
      <c r="H3565" s="34" t="s">
        <v>107</v>
      </c>
      <c r="I3565">
        <v>0</v>
      </c>
      <c r="J3565" s="34" t="s">
        <v>6969</v>
      </c>
      <c r="K3565" s="35">
        <v>48092</v>
      </c>
      <c r="L3565">
        <v>7983.68</v>
      </c>
      <c r="M3565">
        <v>7983.68</v>
      </c>
      <c r="N3565">
        <v>0</v>
      </c>
      <c r="O3565">
        <v>7185.31</v>
      </c>
      <c r="P3565">
        <v>0</v>
      </c>
      <c r="Q3565">
        <v>598.78</v>
      </c>
      <c r="R3565">
        <v>598.77</v>
      </c>
      <c r="S3565">
        <v>0.01</v>
      </c>
    </row>
    <row r="3566" spans="1:19" x14ac:dyDescent="0.25">
      <c r="A3566">
        <v>4</v>
      </c>
      <c r="B3566">
        <v>4332</v>
      </c>
      <c r="C3566" s="34" t="s">
        <v>3736</v>
      </c>
      <c r="D3566" s="34" t="s">
        <v>13</v>
      </c>
      <c r="E3566" s="34" t="s">
        <v>9</v>
      </c>
      <c r="F3566" s="34" t="s">
        <v>6609</v>
      </c>
      <c r="G3566" s="34" t="s">
        <v>3470</v>
      </c>
      <c r="H3566" s="34" t="s">
        <v>107</v>
      </c>
      <c r="I3566">
        <v>0.83</v>
      </c>
      <c r="J3566" s="34" t="s">
        <v>6969</v>
      </c>
      <c r="K3566" s="35">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s="34" t="s">
        <v>3736</v>
      </c>
      <c r="D3567" s="34" t="s">
        <v>3479</v>
      </c>
      <c r="E3567" s="34" t="s">
        <v>93</v>
      </c>
      <c r="F3567" s="34" t="s">
        <v>6610</v>
      </c>
      <c r="G3567" s="34" t="s">
        <v>3480</v>
      </c>
      <c r="H3567" s="34" t="s">
        <v>86</v>
      </c>
      <c r="I3567">
        <v>1</v>
      </c>
      <c r="J3567" s="34" t="s">
        <v>6969</v>
      </c>
      <c r="K3567" s="35">
        <v>48092</v>
      </c>
      <c r="L3567">
        <v>852922.6</v>
      </c>
      <c r="M3567">
        <v>852922.6</v>
      </c>
      <c r="N3567">
        <v>0</v>
      </c>
      <c r="O3567">
        <v>775411.98</v>
      </c>
      <c r="P3567">
        <v>0</v>
      </c>
      <c r="Q3567">
        <v>5835.59</v>
      </c>
      <c r="R3567">
        <v>5835.59</v>
      </c>
      <c r="S3567">
        <v>0</v>
      </c>
    </row>
    <row r="3568" spans="1:19" x14ac:dyDescent="0.25">
      <c r="A3568">
        <v>4</v>
      </c>
      <c r="B3568">
        <v>4332</v>
      </c>
      <c r="C3568" s="34" t="s">
        <v>3736</v>
      </c>
      <c r="D3568" s="34" t="s">
        <v>548</v>
      </c>
      <c r="E3568" s="34" t="s">
        <v>9</v>
      </c>
      <c r="F3568" s="34" t="s">
        <v>6611</v>
      </c>
      <c r="G3568" s="34" t="s">
        <v>3340</v>
      </c>
      <c r="H3568" s="34" t="s">
        <v>86</v>
      </c>
      <c r="I3568">
        <v>1</v>
      </c>
      <c r="J3568" s="34" t="s">
        <v>6969</v>
      </c>
      <c r="K3568" s="35">
        <v>43935</v>
      </c>
      <c r="L3568">
        <v>158370.5</v>
      </c>
      <c r="M3568">
        <v>158370.5</v>
      </c>
      <c r="N3568">
        <v>0</v>
      </c>
      <c r="O3568">
        <v>142533.45000000001</v>
      </c>
      <c r="P3568">
        <v>0</v>
      </c>
      <c r="Q3568">
        <v>11877.79</v>
      </c>
      <c r="R3568">
        <v>11877.79</v>
      </c>
      <c r="S3568">
        <v>0</v>
      </c>
    </row>
    <row r="3569" spans="1:19" x14ac:dyDescent="0.25">
      <c r="A3569">
        <v>4</v>
      </c>
      <c r="B3569">
        <v>4332</v>
      </c>
      <c r="C3569" s="34" t="s">
        <v>3736</v>
      </c>
      <c r="D3569" s="34" t="s">
        <v>1508</v>
      </c>
      <c r="E3569" s="34" t="s">
        <v>131</v>
      </c>
      <c r="F3569" s="34" t="s">
        <v>8168</v>
      </c>
      <c r="G3569" s="34" t="s">
        <v>8169</v>
      </c>
      <c r="H3569" s="34" t="s">
        <v>107</v>
      </c>
      <c r="I3569">
        <v>0</v>
      </c>
      <c r="J3569" s="34" t="s">
        <v>6969</v>
      </c>
      <c r="K3569" s="35">
        <v>48092</v>
      </c>
      <c r="L3569">
        <v>3443659.44</v>
      </c>
      <c r="M3569">
        <v>0</v>
      </c>
      <c r="N3569">
        <v>-3443659.44</v>
      </c>
      <c r="O3569">
        <v>0</v>
      </c>
      <c r="P3569">
        <v>-3099293.5</v>
      </c>
      <c r="Q3569">
        <v>0</v>
      </c>
      <c r="R3569">
        <v>0</v>
      </c>
      <c r="S3569">
        <v>0</v>
      </c>
    </row>
    <row r="3570" spans="1:19" x14ac:dyDescent="0.25">
      <c r="A3570">
        <v>4</v>
      </c>
      <c r="B3570">
        <v>4332</v>
      </c>
      <c r="C3570" s="34" t="s">
        <v>3736</v>
      </c>
      <c r="D3570" s="34" t="s">
        <v>284</v>
      </c>
      <c r="E3570" s="34" t="s">
        <v>37</v>
      </c>
      <c r="F3570" s="34" t="s">
        <v>6612</v>
      </c>
      <c r="G3570" s="34" t="s">
        <v>3385</v>
      </c>
      <c r="H3570" s="34" t="s">
        <v>100</v>
      </c>
      <c r="I3570">
        <v>1</v>
      </c>
      <c r="J3570" s="34" t="s">
        <v>6969</v>
      </c>
      <c r="K3570" s="35">
        <v>43861</v>
      </c>
      <c r="L3570">
        <v>82206.559999999998</v>
      </c>
      <c r="M3570">
        <v>82206.559999999998</v>
      </c>
      <c r="N3570">
        <v>0</v>
      </c>
      <c r="O3570">
        <v>73985.899999999994</v>
      </c>
      <c r="P3570">
        <v>0</v>
      </c>
      <c r="Q3570">
        <v>6165.5</v>
      </c>
      <c r="R3570">
        <v>6165.49</v>
      </c>
      <c r="S3570">
        <v>0.01</v>
      </c>
    </row>
    <row r="3571" spans="1:19" x14ac:dyDescent="0.25">
      <c r="A3571">
        <v>4</v>
      </c>
      <c r="B3571">
        <v>4332</v>
      </c>
      <c r="C3571" s="34" t="s">
        <v>3736</v>
      </c>
      <c r="D3571" s="34" t="s">
        <v>1132</v>
      </c>
      <c r="E3571" s="34" t="s">
        <v>93</v>
      </c>
      <c r="F3571" s="34" t="s">
        <v>6613</v>
      </c>
      <c r="G3571" s="34" t="s">
        <v>3413</v>
      </c>
      <c r="H3571" s="34" t="s">
        <v>86</v>
      </c>
      <c r="I3571">
        <v>1</v>
      </c>
      <c r="J3571" s="34" t="s">
        <v>6969</v>
      </c>
      <c r="K3571" s="35">
        <v>48092</v>
      </c>
      <c r="L3571">
        <v>141740.6</v>
      </c>
      <c r="M3571">
        <v>141740.6</v>
      </c>
      <c r="N3571">
        <v>0</v>
      </c>
      <c r="O3571">
        <v>127566.54</v>
      </c>
      <c r="P3571">
        <v>0</v>
      </c>
      <c r="Q3571">
        <v>10630.55</v>
      </c>
      <c r="R3571">
        <v>10630.55</v>
      </c>
      <c r="S3571">
        <v>0</v>
      </c>
    </row>
    <row r="3572" spans="1:19" x14ac:dyDescent="0.25">
      <c r="A3572">
        <v>4</v>
      </c>
      <c r="B3572">
        <v>4332</v>
      </c>
      <c r="C3572" s="34" t="s">
        <v>3736</v>
      </c>
      <c r="D3572" s="34" t="s">
        <v>52</v>
      </c>
      <c r="E3572" s="34" t="s">
        <v>21</v>
      </c>
      <c r="F3572" s="34" t="s">
        <v>8170</v>
      </c>
      <c r="G3572" s="34" t="s">
        <v>8171</v>
      </c>
      <c r="H3572" s="34" t="s">
        <v>107</v>
      </c>
      <c r="I3572">
        <v>0</v>
      </c>
      <c r="J3572" s="34" t="s">
        <v>6969</v>
      </c>
      <c r="K3572" s="35">
        <v>43973</v>
      </c>
      <c r="L3572">
        <v>23793.54</v>
      </c>
      <c r="M3572">
        <v>23793.54</v>
      </c>
      <c r="N3572">
        <v>0</v>
      </c>
      <c r="O3572">
        <v>21414.19</v>
      </c>
      <c r="P3572">
        <v>0</v>
      </c>
      <c r="Q3572">
        <v>1784.51</v>
      </c>
      <c r="R3572">
        <v>1784.51</v>
      </c>
      <c r="S3572">
        <v>0</v>
      </c>
    </row>
    <row r="3573" spans="1:19" x14ac:dyDescent="0.25">
      <c r="A3573">
        <v>4</v>
      </c>
      <c r="B3573">
        <v>4332</v>
      </c>
      <c r="C3573" s="34" t="s">
        <v>3736</v>
      </c>
      <c r="D3573" s="34" t="s">
        <v>3230</v>
      </c>
      <c r="E3573" s="34" t="s">
        <v>135</v>
      </c>
      <c r="F3573" s="34" t="s">
        <v>8172</v>
      </c>
      <c r="G3573" s="34" t="s">
        <v>8173</v>
      </c>
      <c r="H3573" s="34" t="s">
        <v>86</v>
      </c>
      <c r="I3573">
        <v>1</v>
      </c>
      <c r="J3573" s="34" t="s">
        <v>6969</v>
      </c>
      <c r="K3573" s="35">
        <v>43781</v>
      </c>
      <c r="L3573">
        <v>36098</v>
      </c>
      <c r="M3573">
        <v>36098</v>
      </c>
      <c r="N3573">
        <v>0</v>
      </c>
      <c r="O3573">
        <v>36098</v>
      </c>
      <c r="P3573">
        <v>0</v>
      </c>
      <c r="Q3573">
        <v>0</v>
      </c>
      <c r="R3573">
        <v>0</v>
      </c>
      <c r="S3573">
        <v>0</v>
      </c>
    </row>
    <row r="3574" spans="1:19" x14ac:dyDescent="0.25">
      <c r="A3574">
        <v>4</v>
      </c>
      <c r="B3574">
        <v>4332</v>
      </c>
      <c r="C3574" s="34" t="s">
        <v>3736</v>
      </c>
      <c r="D3574" s="34" t="s">
        <v>27</v>
      </c>
      <c r="E3574" s="34" t="s">
        <v>27</v>
      </c>
      <c r="F3574" s="34" t="s">
        <v>6614</v>
      </c>
      <c r="G3574" s="34" t="s">
        <v>489</v>
      </c>
      <c r="H3574" s="34" t="s">
        <v>100</v>
      </c>
      <c r="I3574">
        <v>1</v>
      </c>
      <c r="J3574" s="34" t="s">
        <v>6969</v>
      </c>
      <c r="K3574" s="35">
        <v>43294</v>
      </c>
      <c r="L3574">
        <v>40865.360000000001</v>
      </c>
      <c r="M3574">
        <v>40865.360000000001</v>
      </c>
      <c r="N3574">
        <v>0</v>
      </c>
      <c r="O3574">
        <v>36778.82</v>
      </c>
      <c r="P3574">
        <v>0</v>
      </c>
      <c r="Q3574">
        <v>3064.9100000000003</v>
      </c>
      <c r="R3574">
        <v>3064.9</v>
      </c>
      <c r="S3574">
        <v>0.01</v>
      </c>
    </row>
    <row r="3575" spans="1:19" x14ac:dyDescent="0.25">
      <c r="A3575">
        <v>4</v>
      </c>
      <c r="B3575">
        <v>4332</v>
      </c>
      <c r="C3575" s="34" t="s">
        <v>3736</v>
      </c>
      <c r="D3575" s="34" t="s">
        <v>2210</v>
      </c>
      <c r="E3575" s="34" t="s">
        <v>48</v>
      </c>
      <c r="F3575" s="34" t="s">
        <v>8888</v>
      </c>
      <c r="G3575" s="34" t="s">
        <v>8889</v>
      </c>
      <c r="H3575" s="34" t="s">
        <v>104</v>
      </c>
      <c r="I3575">
        <v>0</v>
      </c>
      <c r="J3575" s="34" t="s">
        <v>6969</v>
      </c>
      <c r="K3575" s="35">
        <v>48092</v>
      </c>
      <c r="L3575">
        <v>30000</v>
      </c>
      <c r="M3575">
        <v>30000</v>
      </c>
      <c r="N3575">
        <v>0</v>
      </c>
      <c r="O3575">
        <v>27000</v>
      </c>
      <c r="P3575">
        <v>0</v>
      </c>
      <c r="Q3575">
        <v>2250</v>
      </c>
      <c r="R3575">
        <v>0</v>
      </c>
      <c r="S3575">
        <v>2250</v>
      </c>
    </row>
    <row r="3576" spans="1:19" x14ac:dyDescent="0.25">
      <c r="A3576">
        <v>4</v>
      </c>
      <c r="B3576">
        <v>4332</v>
      </c>
      <c r="C3576" s="34" t="s">
        <v>3736</v>
      </c>
      <c r="D3576" s="34" t="s">
        <v>3332</v>
      </c>
      <c r="E3576" s="34" t="s">
        <v>813</v>
      </c>
      <c r="F3576" s="34" t="s">
        <v>8174</v>
      </c>
      <c r="G3576" s="34" t="s">
        <v>8175</v>
      </c>
      <c r="H3576" s="34" t="s">
        <v>104</v>
      </c>
      <c r="I3576">
        <v>1</v>
      </c>
      <c r="J3576" s="34" t="s">
        <v>6969</v>
      </c>
      <c r="K3576" s="35">
        <v>48092</v>
      </c>
      <c r="L3576">
        <v>318724.88</v>
      </c>
      <c r="M3576">
        <v>318724.88</v>
      </c>
      <c r="N3576">
        <v>0</v>
      </c>
      <c r="O3576">
        <v>286852.39</v>
      </c>
      <c r="P3576">
        <v>0</v>
      </c>
      <c r="Q3576">
        <v>13386.41</v>
      </c>
      <c r="R3576">
        <v>0</v>
      </c>
      <c r="S3576">
        <v>13386.41</v>
      </c>
    </row>
    <row r="3577" spans="1:19" x14ac:dyDescent="0.25">
      <c r="A3577">
        <v>4</v>
      </c>
      <c r="B3577">
        <v>4332</v>
      </c>
      <c r="C3577" s="34" t="s">
        <v>3736</v>
      </c>
      <c r="D3577" s="34" t="s">
        <v>426</v>
      </c>
      <c r="E3577" s="34" t="s">
        <v>60</v>
      </c>
      <c r="F3577" s="34" t="s">
        <v>8176</v>
      </c>
      <c r="G3577" s="34" t="s">
        <v>8177</v>
      </c>
      <c r="H3577" s="34" t="s">
        <v>107</v>
      </c>
      <c r="I3577">
        <v>0</v>
      </c>
      <c r="J3577" s="34" t="s">
        <v>6969</v>
      </c>
      <c r="K3577" s="35">
        <v>43991</v>
      </c>
      <c r="L3577">
        <v>19660.73</v>
      </c>
      <c r="M3577">
        <v>19660.73</v>
      </c>
      <c r="N3577">
        <v>0</v>
      </c>
      <c r="O3577">
        <v>17694.66</v>
      </c>
      <c r="P3577">
        <v>0</v>
      </c>
      <c r="Q3577">
        <v>1474.55</v>
      </c>
      <c r="R3577">
        <v>1474.55</v>
      </c>
      <c r="S3577">
        <v>0</v>
      </c>
    </row>
    <row r="3578" spans="1:19" x14ac:dyDescent="0.25">
      <c r="A3578">
        <v>4</v>
      </c>
      <c r="B3578">
        <v>4332</v>
      </c>
      <c r="C3578" s="34" t="s">
        <v>3736</v>
      </c>
      <c r="D3578" s="34" t="s">
        <v>1045</v>
      </c>
      <c r="E3578" s="34" t="s">
        <v>21</v>
      </c>
      <c r="F3578" s="34" t="s">
        <v>8178</v>
      </c>
      <c r="G3578" s="34" t="s">
        <v>141</v>
      </c>
      <c r="H3578" s="34" t="s">
        <v>86</v>
      </c>
      <c r="I3578">
        <v>1</v>
      </c>
      <c r="J3578" s="34" t="s">
        <v>6969</v>
      </c>
      <c r="K3578" s="35">
        <v>48092</v>
      </c>
      <c r="L3578">
        <v>171401.01</v>
      </c>
      <c r="M3578">
        <v>171401.01</v>
      </c>
      <c r="N3578">
        <v>0</v>
      </c>
      <c r="O3578">
        <v>171401.01</v>
      </c>
      <c r="P3578">
        <v>0</v>
      </c>
      <c r="Q3578">
        <v>0</v>
      </c>
      <c r="R3578">
        <v>0</v>
      </c>
      <c r="S3578">
        <v>0</v>
      </c>
    </row>
    <row r="3579" spans="1:19" x14ac:dyDescent="0.25">
      <c r="A3579">
        <v>4</v>
      </c>
      <c r="B3579">
        <v>4332</v>
      </c>
      <c r="C3579" s="34" t="s">
        <v>3736</v>
      </c>
      <c r="D3579" s="34" t="s">
        <v>8179</v>
      </c>
      <c r="E3579" s="34" t="s">
        <v>117</v>
      </c>
      <c r="F3579" s="34" t="s">
        <v>8180</v>
      </c>
      <c r="G3579" s="34" t="s">
        <v>8181</v>
      </c>
      <c r="H3579" s="34" t="s">
        <v>86</v>
      </c>
      <c r="I3579">
        <v>1</v>
      </c>
      <c r="J3579" s="34" t="s">
        <v>6969</v>
      </c>
      <c r="K3579" s="35">
        <v>43335</v>
      </c>
      <c r="L3579">
        <v>33353.58</v>
      </c>
      <c r="M3579">
        <v>33353.58</v>
      </c>
      <c r="N3579">
        <v>0</v>
      </c>
      <c r="O3579">
        <v>33353.58</v>
      </c>
      <c r="P3579">
        <v>0</v>
      </c>
      <c r="Q3579">
        <v>0</v>
      </c>
      <c r="R3579">
        <v>0</v>
      </c>
      <c r="S3579">
        <v>0</v>
      </c>
    </row>
    <row r="3580" spans="1:19" x14ac:dyDescent="0.25">
      <c r="A3580">
        <v>4</v>
      </c>
      <c r="B3580">
        <v>4332</v>
      </c>
      <c r="C3580" s="34" t="s">
        <v>3736</v>
      </c>
      <c r="D3580" s="34" t="s">
        <v>2210</v>
      </c>
      <c r="E3580" s="34" t="s">
        <v>48</v>
      </c>
      <c r="F3580" s="34" t="s">
        <v>8182</v>
      </c>
      <c r="G3580" s="34" t="s">
        <v>8183</v>
      </c>
      <c r="H3580" s="34" t="s">
        <v>107</v>
      </c>
      <c r="I3580">
        <v>0.5</v>
      </c>
      <c r="J3580" s="34" t="s">
        <v>6969</v>
      </c>
      <c r="K3580" s="35">
        <v>48092</v>
      </c>
      <c r="L3580">
        <v>138719.15</v>
      </c>
      <c r="M3580">
        <v>138719.15</v>
      </c>
      <c r="N3580">
        <v>0</v>
      </c>
      <c r="O3580">
        <v>124847.24</v>
      </c>
      <c r="P3580">
        <v>0</v>
      </c>
      <c r="Q3580">
        <v>0</v>
      </c>
      <c r="R3580">
        <v>0</v>
      </c>
      <c r="S3580">
        <v>0</v>
      </c>
    </row>
    <row r="3581" spans="1:19" x14ac:dyDescent="0.25">
      <c r="A3581">
        <v>4</v>
      </c>
      <c r="B3581">
        <v>4332</v>
      </c>
      <c r="C3581" s="34" t="s">
        <v>3736</v>
      </c>
      <c r="D3581" s="34" t="s">
        <v>1860</v>
      </c>
      <c r="E3581" s="34" t="s">
        <v>147</v>
      </c>
      <c r="F3581" s="34" t="s">
        <v>6615</v>
      </c>
      <c r="G3581" s="34" t="s">
        <v>3434</v>
      </c>
      <c r="H3581" s="34" t="s">
        <v>107</v>
      </c>
      <c r="I3581">
        <v>1</v>
      </c>
      <c r="J3581" s="34" t="s">
        <v>6969</v>
      </c>
      <c r="K3581" s="35">
        <v>43851</v>
      </c>
      <c r="L3581">
        <v>13641.28</v>
      </c>
      <c r="M3581">
        <v>13641.28</v>
      </c>
      <c r="N3581">
        <v>0</v>
      </c>
      <c r="O3581">
        <v>12277.15</v>
      </c>
      <c r="P3581">
        <v>0</v>
      </c>
      <c r="Q3581">
        <v>1023.1</v>
      </c>
      <c r="R3581">
        <v>1023.1</v>
      </c>
      <c r="S3581">
        <v>0</v>
      </c>
    </row>
    <row r="3582" spans="1:19" x14ac:dyDescent="0.25">
      <c r="A3582">
        <v>4</v>
      </c>
      <c r="B3582">
        <v>4332</v>
      </c>
      <c r="C3582" s="34" t="s">
        <v>3736</v>
      </c>
      <c r="D3582" s="34" t="s">
        <v>1508</v>
      </c>
      <c r="E3582" s="34" t="s">
        <v>131</v>
      </c>
      <c r="F3582" s="34" t="s">
        <v>6616</v>
      </c>
      <c r="G3582" s="34" t="s">
        <v>3490</v>
      </c>
      <c r="H3582" s="34" t="s">
        <v>107</v>
      </c>
      <c r="I3582">
        <v>0.6</v>
      </c>
      <c r="J3582" s="34" t="s">
        <v>6969</v>
      </c>
      <c r="K3582" s="35">
        <v>48092</v>
      </c>
      <c r="L3582">
        <v>1708742.51</v>
      </c>
      <c r="M3582">
        <v>0</v>
      </c>
      <c r="N3582">
        <v>-1708742.51</v>
      </c>
      <c r="O3582">
        <v>0</v>
      </c>
      <c r="P3582">
        <v>-1537868.26</v>
      </c>
      <c r="Q3582">
        <v>0</v>
      </c>
      <c r="R3582">
        <v>0</v>
      </c>
      <c r="S3582">
        <v>0</v>
      </c>
    </row>
    <row r="3583" spans="1:19" x14ac:dyDescent="0.25">
      <c r="A3583">
        <v>4</v>
      </c>
      <c r="B3583">
        <v>4332</v>
      </c>
      <c r="C3583" s="34" t="s">
        <v>3736</v>
      </c>
      <c r="D3583" s="34" t="s">
        <v>90</v>
      </c>
      <c r="E3583" s="34" t="s">
        <v>9</v>
      </c>
      <c r="F3583" s="34" t="s">
        <v>8184</v>
      </c>
      <c r="G3583" s="34" t="s">
        <v>8185</v>
      </c>
      <c r="H3583" s="34" t="s">
        <v>107</v>
      </c>
      <c r="I3583">
        <v>1</v>
      </c>
      <c r="J3583" s="34" t="s">
        <v>6969</v>
      </c>
      <c r="K3583" s="35">
        <v>43951</v>
      </c>
      <c r="L3583">
        <v>13230.53</v>
      </c>
      <c r="M3583">
        <v>13230.53</v>
      </c>
      <c r="N3583">
        <v>0</v>
      </c>
      <c r="O3583">
        <v>11907.48</v>
      </c>
      <c r="P3583">
        <v>0</v>
      </c>
      <c r="Q3583">
        <v>992.29</v>
      </c>
      <c r="R3583">
        <v>992.29</v>
      </c>
      <c r="S3583">
        <v>0</v>
      </c>
    </row>
    <row r="3584" spans="1:19" x14ac:dyDescent="0.25">
      <c r="A3584">
        <v>4</v>
      </c>
      <c r="B3584">
        <v>4332</v>
      </c>
      <c r="C3584" s="34" t="s">
        <v>3736</v>
      </c>
      <c r="D3584" s="34" t="s">
        <v>653</v>
      </c>
      <c r="E3584" s="34" t="s">
        <v>147</v>
      </c>
      <c r="F3584" s="34" t="s">
        <v>6617</v>
      </c>
      <c r="G3584" s="34" t="s">
        <v>1153</v>
      </c>
      <c r="H3584" s="34" t="s">
        <v>107</v>
      </c>
      <c r="I3584">
        <v>0.18</v>
      </c>
      <c r="J3584" s="34" t="s">
        <v>6969</v>
      </c>
      <c r="K3584" s="35">
        <v>43816</v>
      </c>
      <c r="L3584">
        <v>44379.88</v>
      </c>
      <c r="M3584">
        <v>44379.88</v>
      </c>
      <c r="N3584">
        <v>0</v>
      </c>
      <c r="O3584">
        <v>39941.89</v>
      </c>
      <c r="P3584">
        <v>0</v>
      </c>
      <c r="Q3584">
        <v>3328.49</v>
      </c>
      <c r="R3584">
        <v>3328.49</v>
      </c>
      <c r="S3584">
        <v>0</v>
      </c>
    </row>
    <row r="3585" spans="1:19" x14ac:dyDescent="0.25">
      <c r="A3585">
        <v>4</v>
      </c>
      <c r="B3585">
        <v>4332</v>
      </c>
      <c r="C3585" s="34" t="s">
        <v>3736</v>
      </c>
      <c r="D3585" s="34" t="s">
        <v>569</v>
      </c>
      <c r="E3585" s="34" t="s">
        <v>82</v>
      </c>
      <c r="F3585" s="34" t="s">
        <v>8186</v>
      </c>
      <c r="G3585" s="34" t="s">
        <v>8187</v>
      </c>
      <c r="H3585" s="34" t="s">
        <v>104</v>
      </c>
      <c r="I3585">
        <v>0</v>
      </c>
      <c r="J3585" s="34" t="s">
        <v>6969</v>
      </c>
      <c r="K3585" s="35">
        <v>48092</v>
      </c>
      <c r="L3585">
        <v>341227</v>
      </c>
      <c r="M3585">
        <v>341227</v>
      </c>
      <c r="N3585">
        <v>0</v>
      </c>
      <c r="O3585">
        <v>307104.3</v>
      </c>
      <c r="P3585">
        <v>0</v>
      </c>
      <c r="Q3585">
        <v>17506.14</v>
      </c>
      <c r="R3585">
        <v>0</v>
      </c>
      <c r="S3585">
        <v>17506.14</v>
      </c>
    </row>
    <row r="3586" spans="1:19" x14ac:dyDescent="0.25">
      <c r="A3586">
        <v>4</v>
      </c>
      <c r="B3586">
        <v>4332</v>
      </c>
      <c r="C3586" s="34" t="s">
        <v>3736</v>
      </c>
      <c r="D3586" s="34" t="s">
        <v>1045</v>
      </c>
      <c r="E3586" s="34" t="s">
        <v>21</v>
      </c>
      <c r="F3586" s="34" t="s">
        <v>6618</v>
      </c>
      <c r="G3586" s="34" t="s">
        <v>3401</v>
      </c>
      <c r="H3586" s="34" t="s">
        <v>107</v>
      </c>
      <c r="I3586">
        <v>0.25</v>
      </c>
      <c r="J3586" s="34" t="s">
        <v>6969</v>
      </c>
      <c r="K3586" s="35">
        <v>43864</v>
      </c>
      <c r="L3586">
        <v>9387.7000000000007</v>
      </c>
      <c r="M3586">
        <v>9387.7000000000007</v>
      </c>
      <c r="N3586">
        <v>0</v>
      </c>
      <c r="O3586">
        <v>8448.93</v>
      </c>
      <c r="P3586">
        <v>0</v>
      </c>
      <c r="Q3586">
        <v>704.08</v>
      </c>
      <c r="R3586">
        <v>704.08</v>
      </c>
      <c r="S3586">
        <v>0</v>
      </c>
    </row>
    <row r="3587" spans="1:19" x14ac:dyDescent="0.25">
      <c r="A3587">
        <v>4</v>
      </c>
      <c r="B3587">
        <v>4332</v>
      </c>
      <c r="C3587" s="34" t="s">
        <v>3736</v>
      </c>
      <c r="D3587" s="34" t="s">
        <v>81</v>
      </c>
      <c r="E3587" s="34" t="s">
        <v>82</v>
      </c>
      <c r="F3587" s="34" t="s">
        <v>6619</v>
      </c>
      <c r="G3587" s="34" t="s">
        <v>1720</v>
      </c>
      <c r="H3587" s="34" t="s">
        <v>124</v>
      </c>
      <c r="I3587">
        <v>0</v>
      </c>
      <c r="J3587" s="34" t="s">
        <v>6969</v>
      </c>
      <c r="K3587" s="35">
        <v>43598</v>
      </c>
      <c r="L3587">
        <v>11509.73</v>
      </c>
      <c r="M3587">
        <v>11509.73</v>
      </c>
      <c r="N3587">
        <v>0</v>
      </c>
      <c r="O3587">
        <v>10358.76</v>
      </c>
      <c r="P3587">
        <v>0</v>
      </c>
      <c r="Q3587">
        <v>863.23</v>
      </c>
      <c r="R3587">
        <v>863.23</v>
      </c>
      <c r="S3587">
        <v>0</v>
      </c>
    </row>
    <row r="3588" spans="1:19" x14ac:dyDescent="0.25">
      <c r="A3588">
        <v>4</v>
      </c>
      <c r="B3588">
        <v>4332</v>
      </c>
      <c r="C3588" s="34" t="s">
        <v>3736</v>
      </c>
      <c r="D3588" s="34" t="s">
        <v>3464</v>
      </c>
      <c r="E3588" s="34" t="s">
        <v>93</v>
      </c>
      <c r="F3588" s="34" t="s">
        <v>6620</v>
      </c>
      <c r="G3588" s="34" t="s">
        <v>3465</v>
      </c>
      <c r="H3588" s="34" t="s">
        <v>107</v>
      </c>
      <c r="I3588">
        <v>0.15</v>
      </c>
      <c r="J3588" s="34" t="s">
        <v>6969</v>
      </c>
      <c r="K3588" s="35">
        <v>48092</v>
      </c>
      <c r="L3588">
        <v>520998.35</v>
      </c>
      <c r="M3588">
        <v>113000</v>
      </c>
      <c r="N3588">
        <v>-407998.35</v>
      </c>
      <c r="O3588">
        <v>101700</v>
      </c>
      <c r="P3588">
        <v>-367198.52</v>
      </c>
      <c r="Q3588">
        <v>0</v>
      </c>
      <c r="R3588">
        <v>0</v>
      </c>
      <c r="S3588">
        <v>0</v>
      </c>
    </row>
    <row r="3589" spans="1:19" x14ac:dyDescent="0.25">
      <c r="A3589">
        <v>4</v>
      </c>
      <c r="B3589">
        <v>4332</v>
      </c>
      <c r="C3589" s="34" t="s">
        <v>3736</v>
      </c>
      <c r="D3589" s="34" t="s">
        <v>1320</v>
      </c>
      <c r="E3589" s="34" t="s">
        <v>69</v>
      </c>
      <c r="F3589" s="34" t="s">
        <v>8188</v>
      </c>
      <c r="G3589" s="34" t="s">
        <v>8189</v>
      </c>
      <c r="H3589" s="34" t="s">
        <v>107</v>
      </c>
      <c r="I3589">
        <v>0</v>
      </c>
      <c r="J3589" s="34" t="s">
        <v>6969</v>
      </c>
      <c r="K3589" s="35">
        <v>48092</v>
      </c>
      <c r="L3589">
        <v>103522.62</v>
      </c>
      <c r="M3589">
        <v>103522.62</v>
      </c>
      <c r="N3589">
        <v>0</v>
      </c>
      <c r="O3589">
        <v>93170.36</v>
      </c>
      <c r="P3589">
        <v>0</v>
      </c>
      <c r="Q3589">
        <v>7764.2</v>
      </c>
      <c r="R3589">
        <v>7764.19</v>
      </c>
      <c r="S3589">
        <v>0.01</v>
      </c>
    </row>
    <row r="3590" spans="1:19" x14ac:dyDescent="0.25">
      <c r="A3590">
        <v>4</v>
      </c>
      <c r="B3590">
        <v>4332</v>
      </c>
      <c r="C3590" s="34" t="s">
        <v>3736</v>
      </c>
      <c r="D3590" s="34" t="s">
        <v>426</v>
      </c>
      <c r="E3590" s="34" t="s">
        <v>60</v>
      </c>
      <c r="F3590" s="34" t="s">
        <v>6621</v>
      </c>
      <c r="G3590" s="34" t="s">
        <v>3408</v>
      </c>
      <c r="H3590" s="34" t="s">
        <v>124</v>
      </c>
      <c r="I3590">
        <v>0</v>
      </c>
      <c r="J3590" s="34" t="s">
        <v>6969</v>
      </c>
      <c r="K3590" s="35">
        <v>43851</v>
      </c>
      <c r="L3590">
        <v>64865.04</v>
      </c>
      <c r="M3590">
        <v>64865.04</v>
      </c>
      <c r="N3590">
        <v>0</v>
      </c>
      <c r="O3590">
        <v>58378.54</v>
      </c>
      <c r="P3590">
        <v>0</v>
      </c>
      <c r="Q3590">
        <v>4864.88</v>
      </c>
      <c r="R3590">
        <v>4864.88</v>
      </c>
      <c r="S3590">
        <v>0</v>
      </c>
    </row>
    <row r="3591" spans="1:19" x14ac:dyDescent="0.25">
      <c r="A3591">
        <v>4</v>
      </c>
      <c r="B3591">
        <v>4332</v>
      </c>
      <c r="C3591" s="34" t="s">
        <v>3736</v>
      </c>
      <c r="D3591" s="34" t="s">
        <v>62</v>
      </c>
      <c r="E3591" s="34" t="s">
        <v>60</v>
      </c>
      <c r="F3591" s="34" t="s">
        <v>8190</v>
      </c>
      <c r="G3591" s="34" t="s">
        <v>8191</v>
      </c>
      <c r="H3591" s="34" t="s">
        <v>107</v>
      </c>
      <c r="I3591">
        <v>1</v>
      </c>
      <c r="J3591" s="34" t="s">
        <v>6969</v>
      </c>
      <c r="K3591" s="35">
        <v>43991</v>
      </c>
      <c r="L3591">
        <v>23000</v>
      </c>
      <c r="M3591">
        <v>23000</v>
      </c>
      <c r="N3591">
        <v>0</v>
      </c>
      <c r="O3591">
        <v>20700</v>
      </c>
      <c r="P3591">
        <v>0</v>
      </c>
      <c r="Q3591">
        <v>1725</v>
      </c>
      <c r="R3591">
        <v>1725</v>
      </c>
      <c r="S3591">
        <v>0</v>
      </c>
    </row>
    <row r="3592" spans="1:19" x14ac:dyDescent="0.25">
      <c r="A3592">
        <v>4</v>
      </c>
      <c r="B3592">
        <v>4332</v>
      </c>
      <c r="C3592" s="34" t="s">
        <v>3736</v>
      </c>
      <c r="D3592" s="34" t="s">
        <v>2894</v>
      </c>
      <c r="E3592" s="34" t="s">
        <v>93</v>
      </c>
      <c r="F3592" s="34" t="s">
        <v>8192</v>
      </c>
      <c r="G3592" s="34" t="s">
        <v>8193</v>
      </c>
      <c r="H3592" s="34" t="s">
        <v>107</v>
      </c>
      <c r="I3592">
        <v>1</v>
      </c>
      <c r="J3592" s="34" t="s">
        <v>6969</v>
      </c>
      <c r="K3592" s="35">
        <v>44034</v>
      </c>
      <c r="L3592">
        <v>57272.86</v>
      </c>
      <c r="M3592">
        <v>57272.86</v>
      </c>
      <c r="N3592">
        <v>0</v>
      </c>
      <c r="O3592">
        <v>51545.57</v>
      </c>
      <c r="P3592">
        <v>0</v>
      </c>
      <c r="Q3592">
        <v>4295.47</v>
      </c>
      <c r="R3592">
        <v>4295.47</v>
      </c>
      <c r="S3592">
        <v>0</v>
      </c>
    </row>
    <row r="3593" spans="1:19" x14ac:dyDescent="0.25">
      <c r="A3593">
        <v>4</v>
      </c>
      <c r="B3593">
        <v>4332</v>
      </c>
      <c r="C3593" s="34" t="s">
        <v>3736</v>
      </c>
      <c r="D3593" s="34" t="s">
        <v>52</v>
      </c>
      <c r="E3593" s="34" t="s">
        <v>21</v>
      </c>
      <c r="F3593" s="34" t="s">
        <v>8890</v>
      </c>
      <c r="G3593" s="34" t="s">
        <v>8891</v>
      </c>
      <c r="H3593" s="34" t="s">
        <v>104</v>
      </c>
      <c r="I3593">
        <v>0</v>
      </c>
      <c r="J3593" s="34" t="s">
        <v>6969</v>
      </c>
      <c r="K3593" s="35">
        <v>48092</v>
      </c>
      <c r="L3593">
        <v>10048.06</v>
      </c>
      <c r="M3593">
        <v>10048.06</v>
      </c>
      <c r="N3593">
        <v>0</v>
      </c>
      <c r="O3593">
        <v>9043.25</v>
      </c>
      <c r="P3593">
        <v>0</v>
      </c>
      <c r="Q3593">
        <v>753.61</v>
      </c>
      <c r="R3593">
        <v>0</v>
      </c>
      <c r="S3593">
        <v>753.61</v>
      </c>
    </row>
    <row r="3594" spans="1:19" x14ac:dyDescent="0.25">
      <c r="A3594">
        <v>4</v>
      </c>
      <c r="B3594">
        <v>4332</v>
      </c>
      <c r="C3594" s="34" t="s">
        <v>3736</v>
      </c>
      <c r="D3594" s="34" t="s">
        <v>3271</v>
      </c>
      <c r="E3594" s="34" t="s">
        <v>48</v>
      </c>
      <c r="F3594" s="34" t="s">
        <v>6622</v>
      </c>
      <c r="G3594" s="34" t="s">
        <v>3435</v>
      </c>
      <c r="H3594" s="34" t="s">
        <v>107</v>
      </c>
      <c r="I3594">
        <v>1</v>
      </c>
      <c r="J3594" s="34" t="s">
        <v>6969</v>
      </c>
      <c r="K3594" s="35">
        <v>43864</v>
      </c>
      <c r="L3594">
        <v>43068.94</v>
      </c>
      <c r="M3594">
        <v>43068.94</v>
      </c>
      <c r="N3594">
        <v>0</v>
      </c>
      <c r="O3594">
        <v>38762.050000000003</v>
      </c>
      <c r="P3594">
        <v>0</v>
      </c>
      <c r="Q3594">
        <v>0</v>
      </c>
      <c r="R3594">
        <v>0</v>
      </c>
      <c r="S3594">
        <v>0</v>
      </c>
    </row>
    <row r="3595" spans="1:19" x14ac:dyDescent="0.25">
      <c r="A3595">
        <v>4</v>
      </c>
      <c r="B3595">
        <v>4332</v>
      </c>
      <c r="C3595" s="34" t="s">
        <v>3736</v>
      </c>
      <c r="D3595" s="34" t="s">
        <v>1924</v>
      </c>
      <c r="E3595" s="34" t="s">
        <v>168</v>
      </c>
      <c r="F3595" s="34" t="s">
        <v>6623</v>
      </c>
      <c r="G3595" s="34" t="s">
        <v>3391</v>
      </c>
      <c r="H3595" s="34" t="s">
        <v>124</v>
      </c>
      <c r="I3595">
        <v>1</v>
      </c>
      <c r="J3595" s="34" t="s">
        <v>6969</v>
      </c>
      <c r="K3595" s="35">
        <v>43781</v>
      </c>
      <c r="L3595">
        <v>117708.44</v>
      </c>
      <c r="M3595">
        <v>117708.44</v>
      </c>
      <c r="N3595">
        <v>0</v>
      </c>
      <c r="O3595">
        <v>105937.60000000001</v>
      </c>
      <c r="P3595">
        <v>0</v>
      </c>
      <c r="Q3595">
        <v>8828.1299999999992</v>
      </c>
      <c r="R3595">
        <v>8828.1299999999992</v>
      </c>
      <c r="S3595">
        <v>0</v>
      </c>
    </row>
    <row r="3596" spans="1:19" x14ac:dyDescent="0.25">
      <c r="A3596">
        <v>4</v>
      </c>
      <c r="B3596">
        <v>4332</v>
      </c>
      <c r="C3596" s="34" t="s">
        <v>3736</v>
      </c>
      <c r="D3596" s="34" t="s">
        <v>13</v>
      </c>
      <c r="E3596" s="34" t="s">
        <v>9</v>
      </c>
      <c r="F3596" s="34" t="s">
        <v>8194</v>
      </c>
      <c r="G3596" s="34" t="s">
        <v>8195</v>
      </c>
      <c r="H3596" s="34" t="s">
        <v>107</v>
      </c>
      <c r="I3596">
        <v>0.2</v>
      </c>
      <c r="J3596" s="34" t="s">
        <v>6969</v>
      </c>
      <c r="K3596" s="35">
        <v>43990</v>
      </c>
      <c r="L3596">
        <v>19619.5</v>
      </c>
      <c r="M3596">
        <v>19619.5</v>
      </c>
      <c r="N3596">
        <v>0</v>
      </c>
      <c r="O3596">
        <v>17657.55</v>
      </c>
      <c r="P3596">
        <v>0</v>
      </c>
      <c r="Q3596">
        <v>1471.46</v>
      </c>
      <c r="R3596">
        <v>1471.46</v>
      </c>
      <c r="S3596">
        <v>0</v>
      </c>
    </row>
    <row r="3597" spans="1:19" x14ac:dyDescent="0.25">
      <c r="A3597">
        <v>4</v>
      </c>
      <c r="B3597">
        <v>4332</v>
      </c>
      <c r="C3597" s="34" t="s">
        <v>3736</v>
      </c>
      <c r="D3597" s="34" t="s">
        <v>3102</v>
      </c>
      <c r="E3597" s="34" t="s">
        <v>9</v>
      </c>
      <c r="F3597" s="34" t="s">
        <v>8694</v>
      </c>
      <c r="G3597" s="34" t="s">
        <v>8628</v>
      </c>
      <c r="H3597" s="34" t="s">
        <v>107</v>
      </c>
      <c r="I3597">
        <v>1</v>
      </c>
      <c r="J3597" s="34" t="s">
        <v>6969</v>
      </c>
      <c r="K3597" s="35">
        <v>48092</v>
      </c>
      <c r="L3597">
        <v>49335.22</v>
      </c>
      <c r="M3597">
        <v>49335.22</v>
      </c>
      <c r="N3597">
        <v>0</v>
      </c>
      <c r="O3597">
        <v>44401.7</v>
      </c>
      <c r="P3597">
        <v>0</v>
      </c>
      <c r="Q3597">
        <v>3700.14</v>
      </c>
      <c r="R3597">
        <v>3700.14</v>
      </c>
      <c r="S3597">
        <v>0</v>
      </c>
    </row>
    <row r="3598" spans="1:19" x14ac:dyDescent="0.25">
      <c r="A3598">
        <v>4</v>
      </c>
      <c r="B3598">
        <v>4332</v>
      </c>
      <c r="C3598" s="34" t="s">
        <v>3736</v>
      </c>
      <c r="D3598" s="34" t="s">
        <v>599</v>
      </c>
      <c r="E3598" s="34" t="s">
        <v>21</v>
      </c>
      <c r="F3598" s="34" t="s">
        <v>8196</v>
      </c>
      <c r="G3598" s="34" t="s">
        <v>8197</v>
      </c>
      <c r="H3598" s="34" t="s">
        <v>100</v>
      </c>
      <c r="I3598">
        <v>0.25</v>
      </c>
      <c r="J3598" s="34" t="s">
        <v>6969</v>
      </c>
      <c r="K3598" s="35">
        <v>48092</v>
      </c>
      <c r="L3598">
        <v>733778.95</v>
      </c>
      <c r="M3598">
        <v>733778.95</v>
      </c>
      <c r="N3598">
        <v>0</v>
      </c>
      <c r="O3598">
        <v>660401.06000000006</v>
      </c>
      <c r="P3598">
        <v>0</v>
      </c>
      <c r="Q3598">
        <v>0</v>
      </c>
      <c r="R3598">
        <v>0</v>
      </c>
      <c r="S3598">
        <v>0</v>
      </c>
    </row>
    <row r="3599" spans="1:19" x14ac:dyDescent="0.25">
      <c r="A3599">
        <v>4</v>
      </c>
      <c r="B3599">
        <v>4332</v>
      </c>
      <c r="C3599" s="34" t="s">
        <v>3736</v>
      </c>
      <c r="D3599" s="34" t="s">
        <v>426</v>
      </c>
      <c r="E3599" s="34" t="s">
        <v>60</v>
      </c>
      <c r="F3599" s="34" t="s">
        <v>6624</v>
      </c>
      <c r="G3599" s="34" t="s">
        <v>3409</v>
      </c>
      <c r="H3599" s="34" t="s">
        <v>124</v>
      </c>
      <c r="I3599">
        <v>1</v>
      </c>
      <c r="J3599" s="34" t="s">
        <v>6969</v>
      </c>
      <c r="K3599" s="35">
        <v>44103</v>
      </c>
      <c r="L3599">
        <v>158438.57999999999</v>
      </c>
      <c r="M3599">
        <v>89158.81</v>
      </c>
      <c r="N3599">
        <v>-69279.77</v>
      </c>
      <c r="O3599">
        <v>80242.929999999993</v>
      </c>
      <c r="P3599">
        <v>-62351.79</v>
      </c>
      <c r="Q3599">
        <v>6686.91</v>
      </c>
      <c r="R3599">
        <v>6686.91</v>
      </c>
      <c r="S3599">
        <v>0</v>
      </c>
    </row>
    <row r="3600" spans="1:19" x14ac:dyDescent="0.25">
      <c r="A3600">
        <v>4</v>
      </c>
      <c r="B3600">
        <v>4332</v>
      </c>
      <c r="C3600" s="34" t="s">
        <v>3736</v>
      </c>
      <c r="D3600" s="34" t="s">
        <v>406</v>
      </c>
      <c r="E3600" s="34" t="s">
        <v>122</v>
      </c>
      <c r="F3600" s="34" t="s">
        <v>6625</v>
      </c>
      <c r="G3600" s="34" t="s">
        <v>921</v>
      </c>
      <c r="H3600" s="34" t="s">
        <v>100</v>
      </c>
      <c r="I3600">
        <v>1</v>
      </c>
      <c r="J3600" s="34" t="s">
        <v>6969</v>
      </c>
      <c r="K3600" s="35">
        <v>43333</v>
      </c>
      <c r="L3600">
        <v>4645.6899999999996</v>
      </c>
      <c r="M3600">
        <v>4645.6899999999996</v>
      </c>
      <c r="N3600">
        <v>0</v>
      </c>
      <c r="O3600">
        <v>4181.12</v>
      </c>
      <c r="P3600">
        <v>0</v>
      </c>
      <c r="Q3600">
        <v>348.43</v>
      </c>
      <c r="R3600">
        <v>348.43</v>
      </c>
      <c r="S3600">
        <v>0</v>
      </c>
    </row>
    <row r="3601" spans="1:19" x14ac:dyDescent="0.25">
      <c r="A3601">
        <v>4</v>
      </c>
      <c r="B3601">
        <v>4332</v>
      </c>
      <c r="C3601" s="34" t="s">
        <v>3736</v>
      </c>
      <c r="D3601" s="34" t="s">
        <v>2894</v>
      </c>
      <c r="E3601" s="34" t="s">
        <v>93</v>
      </c>
      <c r="F3601" s="34" t="s">
        <v>6626</v>
      </c>
      <c r="G3601" s="34" t="s">
        <v>3428</v>
      </c>
      <c r="H3601" s="34" t="s">
        <v>107</v>
      </c>
      <c r="I3601">
        <v>1</v>
      </c>
      <c r="J3601" s="34" t="s">
        <v>6969</v>
      </c>
      <c r="K3601" s="35">
        <v>43861</v>
      </c>
      <c r="L3601">
        <v>13808.93</v>
      </c>
      <c r="M3601">
        <v>13808.93</v>
      </c>
      <c r="N3601">
        <v>0</v>
      </c>
      <c r="O3601">
        <v>12428.04</v>
      </c>
      <c r="P3601">
        <v>0</v>
      </c>
      <c r="Q3601">
        <v>1035.67</v>
      </c>
      <c r="R3601">
        <v>1035.67</v>
      </c>
      <c r="S3601">
        <v>0</v>
      </c>
    </row>
    <row r="3602" spans="1:19" x14ac:dyDescent="0.25">
      <c r="A3602">
        <v>4</v>
      </c>
      <c r="B3602">
        <v>4332</v>
      </c>
      <c r="C3602" s="34" t="s">
        <v>3736</v>
      </c>
      <c r="D3602" s="34" t="s">
        <v>62</v>
      </c>
      <c r="E3602" s="34" t="s">
        <v>60</v>
      </c>
      <c r="F3602" s="34" t="s">
        <v>8695</v>
      </c>
      <c r="G3602" s="34" t="s">
        <v>8634</v>
      </c>
      <c r="H3602" s="34" t="s">
        <v>107</v>
      </c>
      <c r="I3602">
        <v>0.93</v>
      </c>
      <c r="J3602" s="34" t="s">
        <v>6969</v>
      </c>
      <c r="K3602" s="35">
        <v>48092</v>
      </c>
      <c r="L3602">
        <v>11719.12</v>
      </c>
      <c r="M3602">
        <v>11719.12</v>
      </c>
      <c r="N3602">
        <v>0</v>
      </c>
      <c r="O3602">
        <v>10547.21</v>
      </c>
      <c r="P3602">
        <v>0</v>
      </c>
      <c r="Q3602">
        <v>878.93</v>
      </c>
      <c r="R3602">
        <v>878.93</v>
      </c>
      <c r="S3602">
        <v>0</v>
      </c>
    </row>
    <row r="3603" spans="1:19" x14ac:dyDescent="0.25">
      <c r="A3603">
        <v>4</v>
      </c>
      <c r="B3603">
        <v>4332</v>
      </c>
      <c r="C3603" s="34" t="s">
        <v>3736</v>
      </c>
      <c r="D3603" s="34" t="s">
        <v>426</v>
      </c>
      <c r="E3603" s="34" t="s">
        <v>60</v>
      </c>
      <c r="F3603" s="34" t="s">
        <v>8198</v>
      </c>
      <c r="G3603" s="34" t="s">
        <v>8199</v>
      </c>
      <c r="H3603" s="34" t="s">
        <v>107</v>
      </c>
      <c r="I3603">
        <v>0</v>
      </c>
      <c r="J3603" s="34" t="s">
        <v>6969</v>
      </c>
      <c r="K3603" s="35">
        <v>48092</v>
      </c>
      <c r="L3603">
        <v>6475.69</v>
      </c>
      <c r="M3603">
        <v>6475.69</v>
      </c>
      <c r="N3603">
        <v>0</v>
      </c>
      <c r="O3603">
        <v>5828.12</v>
      </c>
      <c r="P3603">
        <v>0</v>
      </c>
      <c r="Q3603">
        <v>485.68</v>
      </c>
      <c r="R3603">
        <v>485.67</v>
      </c>
      <c r="S3603">
        <v>0.01</v>
      </c>
    </row>
    <row r="3604" spans="1:19" x14ac:dyDescent="0.25">
      <c r="A3604">
        <v>4</v>
      </c>
      <c r="B3604">
        <v>4332</v>
      </c>
      <c r="C3604" s="34" t="s">
        <v>3736</v>
      </c>
      <c r="D3604" s="34" t="s">
        <v>621</v>
      </c>
      <c r="E3604" s="34" t="s">
        <v>9</v>
      </c>
      <c r="F3604" s="34" t="s">
        <v>8200</v>
      </c>
      <c r="G3604" s="34" t="s">
        <v>8201</v>
      </c>
      <c r="H3604" s="34" t="s">
        <v>100</v>
      </c>
      <c r="I3604">
        <v>1</v>
      </c>
      <c r="J3604" s="34" t="s">
        <v>6969</v>
      </c>
      <c r="K3604" s="35">
        <v>44060</v>
      </c>
      <c r="L3604">
        <v>5380.01</v>
      </c>
      <c r="M3604">
        <v>5380.01</v>
      </c>
      <c r="N3604">
        <v>0</v>
      </c>
      <c r="O3604">
        <v>4842.01</v>
      </c>
      <c r="P3604">
        <v>0</v>
      </c>
      <c r="Q3604">
        <v>403.5</v>
      </c>
      <c r="R3604">
        <v>403.5</v>
      </c>
      <c r="S3604">
        <v>0</v>
      </c>
    </row>
    <row r="3605" spans="1:19" x14ac:dyDescent="0.25">
      <c r="A3605">
        <v>4</v>
      </c>
      <c r="B3605">
        <v>4332</v>
      </c>
      <c r="C3605" s="34" t="s">
        <v>3736</v>
      </c>
      <c r="D3605" s="34" t="s">
        <v>90</v>
      </c>
      <c r="E3605" s="34" t="s">
        <v>9</v>
      </c>
      <c r="F3605" s="34" t="s">
        <v>6627</v>
      </c>
      <c r="G3605" s="34" t="s">
        <v>3504</v>
      </c>
      <c r="H3605" s="34" t="s">
        <v>104</v>
      </c>
      <c r="I3605">
        <v>1</v>
      </c>
      <c r="J3605" s="34" t="s">
        <v>6969</v>
      </c>
      <c r="K3605" s="35">
        <v>43864</v>
      </c>
      <c r="L3605">
        <v>15059.1</v>
      </c>
      <c r="M3605">
        <v>15059.1</v>
      </c>
      <c r="N3605">
        <v>0</v>
      </c>
      <c r="O3605">
        <v>13553.19</v>
      </c>
      <c r="P3605">
        <v>0</v>
      </c>
      <c r="Q3605">
        <v>1129.43</v>
      </c>
      <c r="R3605">
        <v>1129.43</v>
      </c>
      <c r="S3605">
        <v>0</v>
      </c>
    </row>
    <row r="3606" spans="1:19" x14ac:dyDescent="0.25">
      <c r="A3606">
        <v>4</v>
      </c>
      <c r="B3606">
        <v>4332</v>
      </c>
      <c r="C3606" s="34" t="s">
        <v>3736</v>
      </c>
      <c r="D3606" s="34" t="s">
        <v>1705</v>
      </c>
      <c r="E3606" s="34" t="s">
        <v>69</v>
      </c>
      <c r="F3606" s="34" t="s">
        <v>6628</v>
      </c>
      <c r="G3606" s="34" t="s">
        <v>3411</v>
      </c>
      <c r="H3606" s="34" t="s">
        <v>86</v>
      </c>
      <c r="I3606">
        <v>0.9</v>
      </c>
      <c r="J3606" s="34" t="s">
        <v>6969</v>
      </c>
      <c r="K3606" s="35">
        <v>44001</v>
      </c>
      <c r="L3606">
        <v>42059.839999999997</v>
      </c>
      <c r="M3606">
        <v>42059.839999999997</v>
      </c>
      <c r="N3606">
        <v>0</v>
      </c>
      <c r="O3606">
        <v>37853.86</v>
      </c>
      <c r="P3606">
        <v>0</v>
      </c>
      <c r="Q3606">
        <v>3154.49</v>
      </c>
      <c r="R3606">
        <v>3154.49</v>
      </c>
      <c r="S3606">
        <v>0</v>
      </c>
    </row>
    <row r="3607" spans="1:19" x14ac:dyDescent="0.25">
      <c r="A3607">
        <v>4</v>
      </c>
      <c r="B3607">
        <v>4332</v>
      </c>
      <c r="C3607" s="34" t="s">
        <v>3736</v>
      </c>
      <c r="D3607" s="34" t="s">
        <v>1077</v>
      </c>
      <c r="E3607" s="34" t="s">
        <v>48</v>
      </c>
      <c r="F3607" s="34" t="s">
        <v>6629</v>
      </c>
      <c r="G3607" s="34" t="s">
        <v>1914</v>
      </c>
      <c r="H3607" s="34" t="s">
        <v>104</v>
      </c>
      <c r="I3607">
        <v>0</v>
      </c>
      <c r="J3607" s="34" t="s">
        <v>6969</v>
      </c>
      <c r="K3607" s="35">
        <v>43598</v>
      </c>
      <c r="L3607">
        <v>17105.23</v>
      </c>
      <c r="M3607">
        <v>17105.23</v>
      </c>
      <c r="N3607">
        <v>0</v>
      </c>
      <c r="O3607">
        <v>15394.71</v>
      </c>
      <c r="P3607">
        <v>0</v>
      </c>
      <c r="Q3607">
        <v>1282.8900000000001</v>
      </c>
      <c r="R3607">
        <v>1282.8900000000001</v>
      </c>
      <c r="S3607">
        <v>0</v>
      </c>
    </row>
    <row r="3608" spans="1:19" x14ac:dyDescent="0.25">
      <c r="A3608">
        <v>4</v>
      </c>
      <c r="B3608">
        <v>4332</v>
      </c>
      <c r="C3608" s="34" t="s">
        <v>3736</v>
      </c>
      <c r="D3608" s="34" t="s">
        <v>8</v>
      </c>
      <c r="E3608" s="34" t="s">
        <v>9</v>
      </c>
      <c r="F3608" s="34" t="s">
        <v>8892</v>
      </c>
      <c r="G3608" s="34" t="s">
        <v>8893</v>
      </c>
      <c r="H3608" s="34" t="s">
        <v>149</v>
      </c>
      <c r="I3608">
        <v>0</v>
      </c>
      <c r="J3608" s="34" t="s">
        <v>6969</v>
      </c>
      <c r="K3608" s="35">
        <v>48092</v>
      </c>
      <c r="L3608">
        <v>603112.91</v>
      </c>
      <c r="M3608">
        <v>603112.91</v>
      </c>
      <c r="N3608">
        <v>0</v>
      </c>
      <c r="O3608">
        <v>542801.62</v>
      </c>
      <c r="P3608">
        <v>0</v>
      </c>
      <c r="Q3608">
        <v>0</v>
      </c>
      <c r="R3608">
        <v>0</v>
      </c>
      <c r="S3608">
        <v>0</v>
      </c>
    </row>
    <row r="3609" spans="1:19" x14ac:dyDescent="0.25">
      <c r="A3609">
        <v>4</v>
      </c>
      <c r="B3609">
        <v>4332</v>
      </c>
      <c r="C3609" s="34" t="s">
        <v>3736</v>
      </c>
      <c r="D3609" s="34" t="s">
        <v>1592</v>
      </c>
      <c r="E3609" s="34" t="s">
        <v>48</v>
      </c>
      <c r="F3609" s="34" t="s">
        <v>8696</v>
      </c>
      <c r="G3609" s="34" t="s">
        <v>8622</v>
      </c>
      <c r="H3609" s="34" t="s">
        <v>107</v>
      </c>
      <c r="I3609">
        <v>1</v>
      </c>
      <c r="J3609" s="34" t="s">
        <v>6969</v>
      </c>
      <c r="K3609" s="35">
        <v>48092</v>
      </c>
      <c r="L3609">
        <v>16264.2</v>
      </c>
      <c r="M3609">
        <v>16264.2</v>
      </c>
      <c r="N3609">
        <v>0</v>
      </c>
      <c r="O3609">
        <v>14637.78</v>
      </c>
      <c r="P3609">
        <v>0</v>
      </c>
      <c r="Q3609">
        <v>1219.82</v>
      </c>
      <c r="R3609">
        <v>1219.82</v>
      </c>
      <c r="S3609">
        <v>0</v>
      </c>
    </row>
    <row r="3610" spans="1:19" x14ac:dyDescent="0.25">
      <c r="A3610">
        <v>4</v>
      </c>
      <c r="B3610">
        <v>4332</v>
      </c>
      <c r="C3610" s="34" t="s">
        <v>3736</v>
      </c>
      <c r="D3610" s="34" t="s">
        <v>1592</v>
      </c>
      <c r="E3610" s="34" t="s">
        <v>48</v>
      </c>
      <c r="F3610" s="34" t="s">
        <v>8202</v>
      </c>
      <c r="G3610" s="34" t="s">
        <v>8203</v>
      </c>
      <c r="H3610" s="34" t="s">
        <v>107</v>
      </c>
      <c r="I3610">
        <v>0</v>
      </c>
      <c r="J3610" s="34" t="s">
        <v>6969</v>
      </c>
      <c r="K3610" s="35">
        <v>43971</v>
      </c>
      <c r="L3610">
        <v>39319.11</v>
      </c>
      <c r="M3610">
        <v>39319.11</v>
      </c>
      <c r="N3610">
        <v>0</v>
      </c>
      <c r="O3610">
        <v>35387.199999999997</v>
      </c>
      <c r="P3610">
        <v>0</v>
      </c>
      <c r="Q3610">
        <v>2948.93</v>
      </c>
      <c r="R3610">
        <v>2948.93</v>
      </c>
      <c r="S3610">
        <v>0</v>
      </c>
    </row>
    <row r="3611" spans="1:19" x14ac:dyDescent="0.25">
      <c r="A3611">
        <v>4</v>
      </c>
      <c r="B3611">
        <v>4332</v>
      </c>
      <c r="C3611" s="34" t="s">
        <v>3736</v>
      </c>
      <c r="D3611" s="34" t="s">
        <v>795</v>
      </c>
      <c r="E3611" s="34" t="s">
        <v>60</v>
      </c>
      <c r="F3611" s="34" t="s">
        <v>6630</v>
      </c>
      <c r="G3611" s="34" t="s">
        <v>1416</v>
      </c>
      <c r="H3611" s="34" t="s">
        <v>104</v>
      </c>
      <c r="I3611">
        <v>0</v>
      </c>
      <c r="J3611" s="34" t="s">
        <v>6969</v>
      </c>
      <c r="K3611" s="35">
        <v>48092</v>
      </c>
      <c r="L3611">
        <v>47264640</v>
      </c>
      <c r="M3611">
        <v>47264640</v>
      </c>
      <c r="N3611">
        <v>0</v>
      </c>
      <c r="O3611">
        <v>42538176</v>
      </c>
      <c r="P3611">
        <v>0</v>
      </c>
      <c r="Q3611">
        <v>0</v>
      </c>
      <c r="R3611">
        <v>0</v>
      </c>
      <c r="S3611">
        <v>0</v>
      </c>
    </row>
    <row r="3612" spans="1:19" x14ac:dyDescent="0.25">
      <c r="A3612">
        <v>4</v>
      </c>
      <c r="B3612">
        <v>4332</v>
      </c>
      <c r="C3612" s="34" t="s">
        <v>3736</v>
      </c>
      <c r="D3612" s="34" t="s">
        <v>248</v>
      </c>
      <c r="E3612" s="34" t="s">
        <v>48</v>
      </c>
      <c r="F3612" s="34" t="s">
        <v>6631</v>
      </c>
      <c r="G3612" s="34" t="s">
        <v>290</v>
      </c>
      <c r="H3612" s="34" t="s">
        <v>107</v>
      </c>
      <c r="I3612">
        <v>0</v>
      </c>
      <c r="J3612" s="34" t="s">
        <v>6969</v>
      </c>
      <c r="K3612" s="35">
        <v>43265</v>
      </c>
      <c r="L3612">
        <v>3238.74</v>
      </c>
      <c r="M3612">
        <v>3238.74</v>
      </c>
      <c r="N3612">
        <v>0</v>
      </c>
      <c r="O3612">
        <v>2914.87</v>
      </c>
      <c r="P3612">
        <v>0</v>
      </c>
      <c r="Q3612">
        <v>242.91</v>
      </c>
      <c r="R3612">
        <v>242.91</v>
      </c>
      <c r="S3612">
        <v>0</v>
      </c>
    </row>
    <row r="3613" spans="1:19" x14ac:dyDescent="0.25">
      <c r="A3613">
        <v>4</v>
      </c>
      <c r="B3613">
        <v>4332</v>
      </c>
      <c r="C3613" s="34" t="s">
        <v>3736</v>
      </c>
      <c r="D3613" s="34" t="s">
        <v>90</v>
      </c>
      <c r="E3613" s="34" t="s">
        <v>9</v>
      </c>
      <c r="F3613" s="34" t="s">
        <v>6632</v>
      </c>
      <c r="G3613" s="34" t="s">
        <v>91</v>
      </c>
      <c r="H3613" s="34" t="s">
        <v>86</v>
      </c>
      <c r="I3613">
        <v>1</v>
      </c>
      <c r="J3613" s="34" t="s">
        <v>6969</v>
      </c>
      <c r="K3613" s="35">
        <v>48092</v>
      </c>
      <c r="L3613">
        <v>3475642</v>
      </c>
      <c r="M3613">
        <v>935113.16</v>
      </c>
      <c r="N3613">
        <v>-2540528.84</v>
      </c>
      <c r="O3613">
        <v>841601.84</v>
      </c>
      <c r="P3613">
        <v>-2286475.96</v>
      </c>
      <c r="Q3613">
        <v>22895.1</v>
      </c>
      <c r="R3613">
        <v>22895.1</v>
      </c>
      <c r="S3613">
        <v>0</v>
      </c>
    </row>
    <row r="3614" spans="1:19" x14ac:dyDescent="0.25">
      <c r="A3614">
        <v>4</v>
      </c>
      <c r="B3614">
        <v>4332</v>
      </c>
      <c r="C3614" s="34" t="s">
        <v>3736</v>
      </c>
      <c r="D3614" s="34" t="s">
        <v>970</v>
      </c>
      <c r="E3614" s="34" t="s">
        <v>439</v>
      </c>
      <c r="F3614" s="34" t="s">
        <v>6633</v>
      </c>
      <c r="G3614" s="34" t="s">
        <v>3415</v>
      </c>
      <c r="H3614" s="34" t="s">
        <v>124</v>
      </c>
      <c r="I3614">
        <v>1</v>
      </c>
      <c r="J3614" s="34" t="s">
        <v>6969</v>
      </c>
      <c r="K3614" s="35">
        <v>43851</v>
      </c>
      <c r="L3614">
        <v>16089.44</v>
      </c>
      <c r="M3614">
        <v>16089.44</v>
      </c>
      <c r="N3614">
        <v>0</v>
      </c>
      <c r="O3614">
        <v>14480.5</v>
      </c>
      <c r="P3614">
        <v>0</v>
      </c>
      <c r="Q3614">
        <v>1206.71</v>
      </c>
      <c r="R3614">
        <v>1206.71</v>
      </c>
      <c r="S3614">
        <v>0</v>
      </c>
    </row>
    <row r="3615" spans="1:19" x14ac:dyDescent="0.25">
      <c r="A3615">
        <v>4</v>
      </c>
      <c r="B3615">
        <v>4332</v>
      </c>
      <c r="C3615" s="34" t="s">
        <v>3736</v>
      </c>
      <c r="D3615" s="34" t="s">
        <v>90</v>
      </c>
      <c r="E3615" s="34" t="s">
        <v>9</v>
      </c>
      <c r="F3615" s="34" t="s">
        <v>6634</v>
      </c>
      <c r="G3615" s="34" t="s">
        <v>3423</v>
      </c>
      <c r="H3615" s="34" t="s">
        <v>104</v>
      </c>
      <c r="I3615">
        <v>1</v>
      </c>
      <c r="J3615" s="34" t="s">
        <v>6969</v>
      </c>
      <c r="K3615" s="35">
        <v>43864</v>
      </c>
      <c r="L3615">
        <v>3200</v>
      </c>
      <c r="M3615">
        <v>3200</v>
      </c>
      <c r="N3615">
        <v>0</v>
      </c>
      <c r="O3615">
        <v>2880</v>
      </c>
      <c r="P3615">
        <v>0</v>
      </c>
      <c r="Q3615">
        <v>240</v>
      </c>
      <c r="R3615">
        <v>240</v>
      </c>
      <c r="S3615">
        <v>0</v>
      </c>
    </row>
    <row r="3616" spans="1:19" x14ac:dyDescent="0.25">
      <c r="A3616">
        <v>4</v>
      </c>
      <c r="B3616">
        <v>4332</v>
      </c>
      <c r="C3616" s="34" t="s">
        <v>3736</v>
      </c>
      <c r="D3616" s="34" t="s">
        <v>426</v>
      </c>
      <c r="E3616" s="34" t="s">
        <v>60</v>
      </c>
      <c r="F3616" s="34" t="s">
        <v>8204</v>
      </c>
      <c r="G3616" s="34" t="s">
        <v>8205</v>
      </c>
      <c r="H3616" s="34" t="s">
        <v>107</v>
      </c>
      <c r="I3616">
        <v>0</v>
      </c>
      <c r="J3616" s="34" t="s">
        <v>6969</v>
      </c>
      <c r="K3616" s="35">
        <v>44001</v>
      </c>
      <c r="L3616">
        <v>51509.7</v>
      </c>
      <c r="M3616">
        <v>51509.7</v>
      </c>
      <c r="N3616">
        <v>0</v>
      </c>
      <c r="O3616">
        <v>46358.73</v>
      </c>
      <c r="P3616">
        <v>0</v>
      </c>
      <c r="Q3616">
        <v>3863.23</v>
      </c>
      <c r="R3616">
        <v>3863.22</v>
      </c>
      <c r="S3616">
        <v>0.01</v>
      </c>
    </row>
    <row r="3617" spans="1:19" x14ac:dyDescent="0.25">
      <c r="A3617">
        <v>4</v>
      </c>
      <c r="B3617">
        <v>4332</v>
      </c>
      <c r="C3617" s="34" t="s">
        <v>3736</v>
      </c>
      <c r="D3617" s="34" t="s">
        <v>1705</v>
      </c>
      <c r="E3617" s="34" t="s">
        <v>69</v>
      </c>
      <c r="F3617" s="34" t="s">
        <v>6635</v>
      </c>
      <c r="G3617" s="34" t="s">
        <v>3398</v>
      </c>
      <c r="H3617" s="34" t="s">
        <v>86</v>
      </c>
      <c r="I3617">
        <v>1</v>
      </c>
      <c r="J3617" s="34" t="s">
        <v>6969</v>
      </c>
      <c r="K3617" s="35">
        <v>43917</v>
      </c>
      <c r="L3617">
        <v>73751.09</v>
      </c>
      <c r="M3617">
        <v>73751.09</v>
      </c>
      <c r="N3617">
        <v>0</v>
      </c>
      <c r="O3617">
        <v>66375.98</v>
      </c>
      <c r="P3617">
        <v>0</v>
      </c>
      <c r="Q3617">
        <v>0</v>
      </c>
      <c r="R3617">
        <v>0</v>
      </c>
      <c r="S3617">
        <v>0</v>
      </c>
    </row>
    <row r="3618" spans="1:19" x14ac:dyDescent="0.25">
      <c r="A3618">
        <v>4</v>
      </c>
      <c r="B3618">
        <v>4332</v>
      </c>
      <c r="C3618" s="34" t="s">
        <v>3736</v>
      </c>
      <c r="D3618" s="34" t="s">
        <v>8206</v>
      </c>
      <c r="E3618" s="34" t="s">
        <v>9</v>
      </c>
      <c r="F3618" s="34" t="s">
        <v>8207</v>
      </c>
      <c r="G3618" s="34" t="s">
        <v>8208</v>
      </c>
      <c r="H3618" s="34" t="s">
        <v>86</v>
      </c>
      <c r="I3618">
        <v>1</v>
      </c>
      <c r="J3618" s="34" t="s">
        <v>6969</v>
      </c>
      <c r="K3618" s="35">
        <v>43334</v>
      </c>
      <c r="L3618">
        <v>40102.61</v>
      </c>
      <c r="M3618">
        <v>40102.61</v>
      </c>
      <c r="N3618">
        <v>0</v>
      </c>
      <c r="O3618">
        <v>40102.61</v>
      </c>
      <c r="P3618">
        <v>0</v>
      </c>
      <c r="Q3618">
        <v>0</v>
      </c>
      <c r="R3618">
        <v>0</v>
      </c>
      <c r="S3618">
        <v>0</v>
      </c>
    </row>
    <row r="3619" spans="1:19" x14ac:dyDescent="0.25">
      <c r="A3619">
        <v>4</v>
      </c>
      <c r="B3619">
        <v>4332</v>
      </c>
      <c r="C3619" s="34" t="s">
        <v>3736</v>
      </c>
      <c r="D3619" s="34" t="s">
        <v>177</v>
      </c>
      <c r="E3619" s="34" t="s">
        <v>69</v>
      </c>
      <c r="F3619" s="34" t="s">
        <v>8697</v>
      </c>
      <c r="G3619" s="34" t="s">
        <v>8642</v>
      </c>
      <c r="H3619" s="34" t="s">
        <v>107</v>
      </c>
      <c r="I3619">
        <v>0</v>
      </c>
      <c r="J3619" s="34" t="s">
        <v>6969</v>
      </c>
      <c r="K3619" s="35">
        <v>48092</v>
      </c>
      <c r="L3619">
        <v>278244</v>
      </c>
      <c r="M3619">
        <v>278244</v>
      </c>
      <c r="N3619">
        <v>0</v>
      </c>
      <c r="O3619">
        <v>250419.6</v>
      </c>
      <c r="P3619">
        <v>0</v>
      </c>
      <c r="Q3619">
        <v>0</v>
      </c>
      <c r="R3619">
        <v>0</v>
      </c>
      <c r="S3619">
        <v>0</v>
      </c>
    </row>
    <row r="3620" spans="1:19" x14ac:dyDescent="0.25">
      <c r="A3620">
        <v>4</v>
      </c>
      <c r="B3620">
        <v>4332</v>
      </c>
      <c r="C3620" s="34" t="s">
        <v>3736</v>
      </c>
      <c r="D3620" s="34" t="s">
        <v>52</v>
      </c>
      <c r="E3620" s="34" t="s">
        <v>21</v>
      </c>
      <c r="F3620" s="34" t="s">
        <v>8698</v>
      </c>
      <c r="G3620" s="34" t="s">
        <v>8618</v>
      </c>
      <c r="H3620" s="34" t="s">
        <v>107</v>
      </c>
      <c r="I3620">
        <v>0</v>
      </c>
      <c r="J3620" s="34" t="s">
        <v>6969</v>
      </c>
      <c r="K3620" s="35">
        <v>48092</v>
      </c>
      <c r="L3620">
        <v>70101.960000000006</v>
      </c>
      <c r="M3620">
        <v>70101.960000000006</v>
      </c>
      <c r="N3620">
        <v>0</v>
      </c>
      <c r="O3620">
        <v>63091.76</v>
      </c>
      <c r="P3620">
        <v>0</v>
      </c>
      <c r="Q3620">
        <v>5257.65</v>
      </c>
      <c r="R3620">
        <v>5257.65</v>
      </c>
      <c r="S3620">
        <v>0</v>
      </c>
    </row>
    <row r="3621" spans="1:19" x14ac:dyDescent="0.25">
      <c r="A3621">
        <v>4</v>
      </c>
      <c r="B3621">
        <v>4332</v>
      </c>
      <c r="C3621" s="34" t="s">
        <v>3736</v>
      </c>
      <c r="D3621" s="34" t="s">
        <v>1728</v>
      </c>
      <c r="E3621" s="34" t="s">
        <v>122</v>
      </c>
      <c r="F3621" s="34" t="s">
        <v>6636</v>
      </c>
      <c r="G3621" s="34" t="s">
        <v>3535</v>
      </c>
      <c r="H3621" s="34" t="s">
        <v>124</v>
      </c>
      <c r="I3621">
        <v>1</v>
      </c>
      <c r="J3621" s="34" t="s">
        <v>6969</v>
      </c>
      <c r="K3621" s="35">
        <v>43864</v>
      </c>
      <c r="L3621">
        <v>103654.58</v>
      </c>
      <c r="M3621">
        <v>103654.58</v>
      </c>
      <c r="N3621">
        <v>0</v>
      </c>
      <c r="O3621">
        <v>93289.12</v>
      </c>
      <c r="P3621">
        <v>0</v>
      </c>
      <c r="Q3621">
        <v>7774.1</v>
      </c>
      <c r="R3621">
        <v>7774.09</v>
      </c>
      <c r="S3621">
        <v>0.01</v>
      </c>
    </row>
    <row r="3622" spans="1:19" x14ac:dyDescent="0.25">
      <c r="A3622">
        <v>4</v>
      </c>
      <c r="B3622">
        <v>4332</v>
      </c>
      <c r="C3622" s="34" t="s">
        <v>3736</v>
      </c>
      <c r="D3622" s="34" t="s">
        <v>970</v>
      </c>
      <c r="E3622" s="34" t="s">
        <v>439</v>
      </c>
      <c r="F3622" s="34" t="s">
        <v>6637</v>
      </c>
      <c r="G3622" s="34" t="s">
        <v>3416</v>
      </c>
      <c r="H3622" s="34" t="s">
        <v>124</v>
      </c>
      <c r="I3622">
        <v>1</v>
      </c>
      <c r="J3622" s="34" t="s">
        <v>6969</v>
      </c>
      <c r="K3622" s="35">
        <v>43851</v>
      </c>
      <c r="L3622">
        <v>46537.120000000003</v>
      </c>
      <c r="M3622">
        <v>46537.120000000003</v>
      </c>
      <c r="N3622">
        <v>0</v>
      </c>
      <c r="O3622">
        <v>41883.410000000003</v>
      </c>
      <c r="P3622">
        <v>0</v>
      </c>
      <c r="Q3622">
        <v>3490.28</v>
      </c>
      <c r="R3622">
        <v>3490.28</v>
      </c>
      <c r="S3622">
        <v>0</v>
      </c>
    </row>
    <row r="3623" spans="1:19" x14ac:dyDescent="0.25">
      <c r="A3623">
        <v>4</v>
      </c>
      <c r="B3623">
        <v>4332</v>
      </c>
      <c r="C3623" s="34" t="s">
        <v>3736</v>
      </c>
      <c r="D3623" s="34" t="s">
        <v>62</v>
      </c>
      <c r="E3623" s="34" t="s">
        <v>60</v>
      </c>
      <c r="F3623" s="34" t="s">
        <v>6638</v>
      </c>
      <c r="G3623" s="34" t="s">
        <v>3575</v>
      </c>
      <c r="H3623" s="34" t="s">
        <v>124</v>
      </c>
      <c r="I3623">
        <v>0</v>
      </c>
      <c r="J3623" s="34" t="s">
        <v>6969</v>
      </c>
      <c r="K3623" s="35">
        <v>48092</v>
      </c>
      <c r="L3623">
        <v>247578.36</v>
      </c>
      <c r="M3623">
        <v>247578.36</v>
      </c>
      <c r="N3623">
        <v>0</v>
      </c>
      <c r="O3623">
        <v>222820.52</v>
      </c>
      <c r="P3623">
        <v>0</v>
      </c>
      <c r="Q3623">
        <v>0</v>
      </c>
      <c r="R3623">
        <v>0</v>
      </c>
      <c r="S3623">
        <v>0</v>
      </c>
    </row>
    <row r="3624" spans="1:19" x14ac:dyDescent="0.25">
      <c r="A3624">
        <v>4</v>
      </c>
      <c r="B3624">
        <v>4332</v>
      </c>
      <c r="C3624" s="34" t="s">
        <v>3736</v>
      </c>
      <c r="D3624" s="34" t="s">
        <v>426</v>
      </c>
      <c r="E3624" s="34" t="s">
        <v>60</v>
      </c>
      <c r="F3624" s="34" t="s">
        <v>8894</v>
      </c>
      <c r="G3624" s="34" t="s">
        <v>8895</v>
      </c>
      <c r="H3624" s="34" t="s">
        <v>124</v>
      </c>
      <c r="I3624">
        <v>0</v>
      </c>
      <c r="J3624" s="34" t="s">
        <v>6969</v>
      </c>
      <c r="K3624" s="35">
        <v>48092</v>
      </c>
      <c r="L3624">
        <v>38515.379999999997</v>
      </c>
      <c r="M3624">
        <v>38515.379999999997</v>
      </c>
      <c r="N3624">
        <v>0</v>
      </c>
      <c r="O3624">
        <v>34663.839999999997</v>
      </c>
      <c r="P3624">
        <v>0</v>
      </c>
      <c r="Q3624">
        <v>0</v>
      </c>
      <c r="R3624">
        <v>0</v>
      </c>
      <c r="S3624">
        <v>0</v>
      </c>
    </row>
    <row r="3625" spans="1:19" x14ac:dyDescent="0.25">
      <c r="A3625">
        <v>4</v>
      </c>
      <c r="B3625">
        <v>4332</v>
      </c>
      <c r="C3625" s="34" t="s">
        <v>3736</v>
      </c>
      <c r="D3625" s="34" t="s">
        <v>2210</v>
      </c>
      <c r="E3625" s="34" t="s">
        <v>48</v>
      </c>
      <c r="F3625" s="34" t="s">
        <v>8896</v>
      </c>
      <c r="G3625" s="34" t="s">
        <v>8897</v>
      </c>
      <c r="H3625" s="34" t="s">
        <v>107</v>
      </c>
      <c r="I3625">
        <v>1</v>
      </c>
      <c r="J3625" s="34" t="s">
        <v>6969</v>
      </c>
      <c r="K3625" s="35">
        <v>48092</v>
      </c>
      <c r="L3625">
        <v>58894.73</v>
      </c>
      <c r="M3625">
        <v>58894.73</v>
      </c>
      <c r="N3625">
        <v>0</v>
      </c>
      <c r="O3625">
        <v>53005.26</v>
      </c>
      <c r="P3625">
        <v>0</v>
      </c>
      <c r="Q3625">
        <v>4417.1000000000004</v>
      </c>
      <c r="R3625">
        <v>0</v>
      </c>
      <c r="S3625">
        <v>4417.1000000000004</v>
      </c>
    </row>
    <row r="3626" spans="1:19" x14ac:dyDescent="0.25">
      <c r="A3626">
        <v>4</v>
      </c>
      <c r="B3626">
        <v>4332</v>
      </c>
      <c r="C3626" s="34" t="s">
        <v>3736</v>
      </c>
      <c r="D3626" s="34" t="s">
        <v>68</v>
      </c>
      <c r="E3626" s="34" t="s">
        <v>69</v>
      </c>
      <c r="F3626" s="34" t="s">
        <v>8209</v>
      </c>
      <c r="G3626" s="34" t="s">
        <v>8210</v>
      </c>
      <c r="H3626" s="34" t="s">
        <v>107</v>
      </c>
      <c r="I3626">
        <v>0.89</v>
      </c>
      <c r="J3626" s="34" t="s">
        <v>6969</v>
      </c>
      <c r="K3626" s="35">
        <v>43972</v>
      </c>
      <c r="L3626">
        <v>23202.97</v>
      </c>
      <c r="M3626">
        <v>23202.97</v>
      </c>
      <c r="N3626">
        <v>0</v>
      </c>
      <c r="O3626">
        <v>20882.669999999998</v>
      </c>
      <c r="P3626">
        <v>0</v>
      </c>
      <c r="Q3626">
        <v>1740.23</v>
      </c>
      <c r="R3626">
        <v>1740.22</v>
      </c>
      <c r="S3626">
        <v>0.01</v>
      </c>
    </row>
    <row r="3627" spans="1:19" x14ac:dyDescent="0.25">
      <c r="A3627">
        <v>4</v>
      </c>
      <c r="B3627">
        <v>4332</v>
      </c>
      <c r="C3627" s="34" t="s">
        <v>3736</v>
      </c>
      <c r="D3627" s="34" t="s">
        <v>1685</v>
      </c>
      <c r="E3627" s="34" t="s">
        <v>131</v>
      </c>
      <c r="F3627" s="34" t="s">
        <v>6639</v>
      </c>
      <c r="G3627" s="34" t="s">
        <v>3417</v>
      </c>
      <c r="H3627" s="34" t="s">
        <v>124</v>
      </c>
      <c r="I3627">
        <v>0</v>
      </c>
      <c r="J3627" s="34" t="s">
        <v>6969</v>
      </c>
      <c r="K3627" s="35">
        <v>43787</v>
      </c>
      <c r="L3627">
        <v>34706.959999999999</v>
      </c>
      <c r="M3627">
        <v>34706.959999999999</v>
      </c>
      <c r="N3627">
        <v>0</v>
      </c>
      <c r="O3627">
        <v>31236.26</v>
      </c>
      <c r="P3627">
        <v>0</v>
      </c>
      <c r="Q3627">
        <v>2603.0300000000002</v>
      </c>
      <c r="R3627">
        <v>2603.02</v>
      </c>
      <c r="S3627">
        <v>0.01</v>
      </c>
    </row>
    <row r="3628" spans="1:19" x14ac:dyDescent="0.25">
      <c r="A3628">
        <v>4</v>
      </c>
      <c r="B3628">
        <v>4332</v>
      </c>
      <c r="C3628" s="34" t="s">
        <v>3736</v>
      </c>
      <c r="D3628" s="34" t="s">
        <v>177</v>
      </c>
      <c r="E3628" s="34" t="s">
        <v>69</v>
      </c>
      <c r="F3628" s="34" t="s">
        <v>6640</v>
      </c>
      <c r="G3628" s="34" t="s">
        <v>3513</v>
      </c>
      <c r="H3628" s="34" t="s">
        <v>107</v>
      </c>
      <c r="I3628">
        <v>0.43</v>
      </c>
      <c r="J3628" s="34" t="s">
        <v>6969</v>
      </c>
      <c r="K3628" s="35">
        <v>48092</v>
      </c>
      <c r="L3628">
        <v>7978.17</v>
      </c>
      <c r="M3628">
        <v>7978.17</v>
      </c>
      <c r="N3628">
        <v>0</v>
      </c>
      <c r="O3628">
        <v>7180.35</v>
      </c>
      <c r="P3628">
        <v>0</v>
      </c>
      <c r="Q3628">
        <v>598.37</v>
      </c>
      <c r="R3628">
        <v>598.36</v>
      </c>
      <c r="S3628">
        <v>0.01</v>
      </c>
    </row>
    <row r="3629" spans="1:19" x14ac:dyDescent="0.25">
      <c r="A3629">
        <v>4</v>
      </c>
      <c r="B3629">
        <v>4332</v>
      </c>
      <c r="C3629" s="34" t="s">
        <v>3736</v>
      </c>
      <c r="D3629" s="34" t="s">
        <v>62</v>
      </c>
      <c r="E3629" s="34" t="s">
        <v>60</v>
      </c>
      <c r="F3629" s="34" t="s">
        <v>6641</v>
      </c>
      <c r="G3629" s="34" t="s">
        <v>3438</v>
      </c>
      <c r="H3629" s="34" t="s">
        <v>104</v>
      </c>
      <c r="I3629">
        <v>1</v>
      </c>
      <c r="J3629" s="34" t="s">
        <v>6969</v>
      </c>
      <c r="K3629" s="35">
        <v>43917</v>
      </c>
      <c r="L3629">
        <v>10029.030000000001</v>
      </c>
      <c r="M3629">
        <v>10029.030000000001</v>
      </c>
      <c r="N3629">
        <v>0</v>
      </c>
      <c r="O3629">
        <v>9026.1299999999992</v>
      </c>
      <c r="P3629">
        <v>0</v>
      </c>
      <c r="Q3629">
        <v>752.18</v>
      </c>
      <c r="R3629">
        <v>752.18</v>
      </c>
      <c r="S3629">
        <v>0</v>
      </c>
    </row>
    <row r="3630" spans="1:19" x14ac:dyDescent="0.25">
      <c r="A3630">
        <v>4</v>
      </c>
      <c r="B3630">
        <v>4332</v>
      </c>
      <c r="C3630" s="34" t="s">
        <v>3736</v>
      </c>
      <c r="D3630" s="34" t="s">
        <v>1860</v>
      </c>
      <c r="E3630" s="34" t="s">
        <v>147</v>
      </c>
      <c r="F3630" s="34" t="s">
        <v>8211</v>
      </c>
      <c r="G3630" s="34" t="s">
        <v>8212</v>
      </c>
      <c r="H3630" s="34" t="s">
        <v>107</v>
      </c>
      <c r="I3630">
        <v>1</v>
      </c>
      <c r="J3630" s="34" t="s">
        <v>6969</v>
      </c>
      <c r="K3630" s="35">
        <v>43987</v>
      </c>
      <c r="L3630">
        <v>63602.400000000001</v>
      </c>
      <c r="M3630">
        <v>63602.400000000001</v>
      </c>
      <c r="N3630">
        <v>0</v>
      </c>
      <c r="O3630">
        <v>57242.16</v>
      </c>
      <c r="P3630">
        <v>0</v>
      </c>
      <c r="Q3630">
        <v>4770.18</v>
      </c>
      <c r="R3630">
        <v>4770.18</v>
      </c>
      <c r="S3630">
        <v>0</v>
      </c>
    </row>
    <row r="3631" spans="1:19" x14ac:dyDescent="0.25">
      <c r="A3631">
        <v>4</v>
      </c>
      <c r="B3631">
        <v>4332</v>
      </c>
      <c r="C3631" s="34" t="s">
        <v>3736</v>
      </c>
      <c r="D3631" s="34" t="s">
        <v>177</v>
      </c>
      <c r="E3631" s="34" t="s">
        <v>69</v>
      </c>
      <c r="F3631" s="34" t="s">
        <v>6642</v>
      </c>
      <c r="G3631" s="34" t="s">
        <v>3506</v>
      </c>
      <c r="H3631" s="34" t="s">
        <v>104</v>
      </c>
      <c r="I3631">
        <v>0</v>
      </c>
      <c r="J3631" s="34" t="s">
        <v>6969</v>
      </c>
      <c r="K3631" s="35">
        <v>48092</v>
      </c>
      <c r="L3631">
        <v>61266.42</v>
      </c>
      <c r="M3631">
        <v>61266.42</v>
      </c>
      <c r="N3631">
        <v>0</v>
      </c>
      <c r="O3631">
        <v>55139.78</v>
      </c>
      <c r="P3631">
        <v>0</v>
      </c>
      <c r="Q3631">
        <v>4594.9799999999996</v>
      </c>
      <c r="R3631">
        <v>4594.9799999999996</v>
      </c>
      <c r="S3631">
        <v>0</v>
      </c>
    </row>
    <row r="3632" spans="1:19" x14ac:dyDescent="0.25">
      <c r="A3632">
        <v>4</v>
      </c>
      <c r="B3632">
        <v>4332</v>
      </c>
      <c r="C3632" s="34" t="s">
        <v>3736</v>
      </c>
      <c r="D3632" s="34" t="s">
        <v>90</v>
      </c>
      <c r="E3632" s="34" t="s">
        <v>9</v>
      </c>
      <c r="F3632" s="34" t="s">
        <v>6643</v>
      </c>
      <c r="G3632" s="34" t="s">
        <v>3500</v>
      </c>
      <c r="H3632" s="34" t="s">
        <v>104</v>
      </c>
      <c r="I3632">
        <v>1</v>
      </c>
      <c r="J3632" s="34" t="s">
        <v>6969</v>
      </c>
      <c r="K3632" s="35">
        <v>43864</v>
      </c>
      <c r="L3632">
        <v>13117.6</v>
      </c>
      <c r="M3632">
        <v>13117.6</v>
      </c>
      <c r="N3632">
        <v>0</v>
      </c>
      <c r="O3632">
        <v>11805.84</v>
      </c>
      <c r="P3632">
        <v>0</v>
      </c>
      <c r="Q3632">
        <v>983.82</v>
      </c>
      <c r="R3632">
        <v>983.82</v>
      </c>
      <c r="S3632">
        <v>0</v>
      </c>
    </row>
    <row r="3633" spans="1:19" x14ac:dyDescent="0.25">
      <c r="A3633">
        <v>4</v>
      </c>
      <c r="B3633">
        <v>4332</v>
      </c>
      <c r="C3633" s="34" t="s">
        <v>3736</v>
      </c>
      <c r="D3633" s="34" t="s">
        <v>398</v>
      </c>
      <c r="E3633" s="34" t="s">
        <v>255</v>
      </c>
      <c r="F3633" s="34" t="s">
        <v>8213</v>
      </c>
      <c r="G3633" s="34" t="s">
        <v>8214</v>
      </c>
      <c r="H3633" s="34" t="s">
        <v>107</v>
      </c>
      <c r="I3633">
        <v>1</v>
      </c>
      <c r="J3633" s="34" t="s">
        <v>6969</v>
      </c>
      <c r="K3633" s="35">
        <v>48092</v>
      </c>
      <c r="L3633">
        <v>143167.09</v>
      </c>
      <c r="M3633">
        <v>143167.09</v>
      </c>
      <c r="N3633">
        <v>0</v>
      </c>
      <c r="O3633">
        <v>128850.38</v>
      </c>
      <c r="P3633">
        <v>0</v>
      </c>
      <c r="Q3633">
        <v>0</v>
      </c>
      <c r="R3633">
        <v>0</v>
      </c>
      <c r="S3633">
        <v>0</v>
      </c>
    </row>
    <row r="3634" spans="1:19" x14ac:dyDescent="0.25">
      <c r="A3634">
        <v>4</v>
      </c>
      <c r="B3634">
        <v>4332</v>
      </c>
      <c r="C3634" s="34" t="s">
        <v>3736</v>
      </c>
      <c r="D3634" s="34" t="s">
        <v>1045</v>
      </c>
      <c r="E3634" s="34" t="s">
        <v>21</v>
      </c>
      <c r="F3634" s="34" t="s">
        <v>6644</v>
      </c>
      <c r="G3634" s="34" t="s">
        <v>3442</v>
      </c>
      <c r="H3634" s="34" t="s">
        <v>104</v>
      </c>
      <c r="I3634">
        <v>1</v>
      </c>
      <c r="J3634" s="34" t="s">
        <v>6969</v>
      </c>
      <c r="K3634" s="35">
        <v>43864</v>
      </c>
      <c r="L3634">
        <v>10879.81</v>
      </c>
      <c r="M3634">
        <v>10879.81</v>
      </c>
      <c r="N3634">
        <v>0</v>
      </c>
      <c r="O3634">
        <v>9791.83</v>
      </c>
      <c r="P3634">
        <v>0</v>
      </c>
      <c r="Q3634">
        <v>815.99</v>
      </c>
      <c r="R3634">
        <v>815.99</v>
      </c>
      <c r="S3634">
        <v>0</v>
      </c>
    </row>
    <row r="3635" spans="1:19" x14ac:dyDescent="0.25">
      <c r="A3635">
        <v>4</v>
      </c>
      <c r="B3635">
        <v>4332</v>
      </c>
      <c r="C3635" s="34" t="s">
        <v>3736</v>
      </c>
      <c r="D3635" s="34" t="s">
        <v>2894</v>
      </c>
      <c r="E3635" s="34" t="s">
        <v>93</v>
      </c>
      <c r="F3635" s="34" t="s">
        <v>8215</v>
      </c>
      <c r="G3635" s="34" t="s">
        <v>8216</v>
      </c>
      <c r="H3635" s="34" t="s">
        <v>107</v>
      </c>
      <c r="I3635">
        <v>0</v>
      </c>
      <c r="J3635" s="34" t="s">
        <v>6969</v>
      </c>
      <c r="K3635" s="35">
        <v>48092</v>
      </c>
      <c r="L3635">
        <v>149634</v>
      </c>
      <c r="M3635">
        <v>149634</v>
      </c>
      <c r="N3635">
        <v>0</v>
      </c>
      <c r="O3635">
        <v>134670.6</v>
      </c>
      <c r="P3635">
        <v>0</v>
      </c>
      <c r="Q3635">
        <v>0</v>
      </c>
      <c r="R3635">
        <v>0</v>
      </c>
      <c r="S3635">
        <v>0</v>
      </c>
    </row>
    <row r="3636" spans="1:19" x14ac:dyDescent="0.25">
      <c r="A3636">
        <v>4</v>
      </c>
      <c r="B3636">
        <v>4332</v>
      </c>
      <c r="C3636" s="34" t="s">
        <v>3736</v>
      </c>
      <c r="D3636" s="34" t="s">
        <v>236</v>
      </c>
      <c r="E3636" s="34" t="s">
        <v>15</v>
      </c>
      <c r="F3636" s="34" t="s">
        <v>6645</v>
      </c>
      <c r="G3636" s="34" t="s">
        <v>267</v>
      </c>
      <c r="H3636" s="34" t="s">
        <v>124</v>
      </c>
      <c r="I3636">
        <v>0</v>
      </c>
      <c r="J3636" s="34" t="s">
        <v>6969</v>
      </c>
      <c r="K3636" s="35">
        <v>43889</v>
      </c>
      <c r="L3636">
        <v>8272.1299999999992</v>
      </c>
      <c r="M3636">
        <v>8272.1299999999992</v>
      </c>
      <c r="N3636">
        <v>0</v>
      </c>
      <c r="O3636">
        <v>7444.92</v>
      </c>
      <c r="P3636">
        <v>0</v>
      </c>
      <c r="Q3636">
        <v>620.41</v>
      </c>
      <c r="R3636">
        <v>620.41</v>
      </c>
      <c r="S3636">
        <v>0</v>
      </c>
    </row>
    <row r="3637" spans="1:19" x14ac:dyDescent="0.25">
      <c r="A3637">
        <v>4</v>
      </c>
      <c r="B3637">
        <v>4332</v>
      </c>
      <c r="C3637" s="34" t="s">
        <v>3736</v>
      </c>
      <c r="D3637" s="34" t="s">
        <v>426</v>
      </c>
      <c r="E3637" s="34" t="s">
        <v>60</v>
      </c>
      <c r="F3637" s="34" t="s">
        <v>6646</v>
      </c>
      <c r="G3637" s="34" t="s">
        <v>3431</v>
      </c>
      <c r="H3637" s="34" t="s">
        <v>104</v>
      </c>
      <c r="I3637">
        <v>0</v>
      </c>
      <c r="J3637" s="34" t="s">
        <v>6969</v>
      </c>
      <c r="K3637" s="35">
        <v>43851</v>
      </c>
      <c r="L3637">
        <v>99355.81</v>
      </c>
      <c r="M3637">
        <v>99355.81</v>
      </c>
      <c r="N3637">
        <v>0</v>
      </c>
      <c r="O3637">
        <v>89420.23</v>
      </c>
      <c r="P3637">
        <v>0</v>
      </c>
      <c r="Q3637">
        <v>7451.69</v>
      </c>
      <c r="R3637">
        <v>7451.69</v>
      </c>
      <c r="S3637">
        <v>0</v>
      </c>
    </row>
    <row r="3638" spans="1:19" x14ac:dyDescent="0.25">
      <c r="A3638">
        <v>4</v>
      </c>
      <c r="B3638">
        <v>4332</v>
      </c>
      <c r="C3638" s="34" t="s">
        <v>3736</v>
      </c>
      <c r="D3638" s="34" t="s">
        <v>68</v>
      </c>
      <c r="E3638" s="34" t="s">
        <v>69</v>
      </c>
      <c r="F3638" s="34" t="s">
        <v>8217</v>
      </c>
      <c r="G3638" s="34" t="s">
        <v>8218</v>
      </c>
      <c r="H3638" s="34" t="s">
        <v>104</v>
      </c>
      <c r="I3638">
        <v>0</v>
      </c>
      <c r="J3638" s="34" t="s">
        <v>6969</v>
      </c>
      <c r="K3638" s="35">
        <v>48092</v>
      </c>
      <c r="L3638">
        <v>34442</v>
      </c>
      <c r="M3638">
        <v>34442</v>
      </c>
      <c r="N3638">
        <v>0</v>
      </c>
      <c r="O3638">
        <v>30997.8</v>
      </c>
      <c r="P3638">
        <v>0</v>
      </c>
      <c r="Q3638">
        <v>2583.15</v>
      </c>
      <c r="R3638">
        <v>2583.15</v>
      </c>
      <c r="S3638">
        <v>0</v>
      </c>
    </row>
    <row r="3639" spans="1:19" x14ac:dyDescent="0.25">
      <c r="A3639">
        <v>4</v>
      </c>
      <c r="B3639">
        <v>4332</v>
      </c>
      <c r="C3639" s="34" t="s">
        <v>3736</v>
      </c>
      <c r="D3639" s="34" t="s">
        <v>90</v>
      </c>
      <c r="E3639" s="34" t="s">
        <v>9</v>
      </c>
      <c r="F3639" s="34" t="s">
        <v>6647</v>
      </c>
      <c r="G3639" s="34" t="s">
        <v>8219</v>
      </c>
      <c r="H3639" s="34" t="s">
        <v>100</v>
      </c>
      <c r="I3639">
        <v>1</v>
      </c>
      <c r="J3639" s="34" t="s">
        <v>6969</v>
      </c>
      <c r="K3639" s="35">
        <v>43951</v>
      </c>
      <c r="L3639">
        <v>17446.73</v>
      </c>
      <c r="M3639">
        <v>17446.73</v>
      </c>
      <c r="N3639">
        <v>0</v>
      </c>
      <c r="O3639">
        <v>15702.06</v>
      </c>
      <c r="P3639">
        <v>0</v>
      </c>
      <c r="Q3639">
        <v>1308.5</v>
      </c>
      <c r="R3639">
        <v>1308.5</v>
      </c>
      <c r="S3639">
        <v>0</v>
      </c>
    </row>
    <row r="3640" spans="1:19" x14ac:dyDescent="0.25">
      <c r="A3640">
        <v>4</v>
      </c>
      <c r="B3640">
        <v>4332</v>
      </c>
      <c r="C3640" s="34" t="s">
        <v>3736</v>
      </c>
      <c r="D3640" s="34" t="s">
        <v>653</v>
      </c>
      <c r="E3640" s="34" t="s">
        <v>147</v>
      </c>
      <c r="F3640" s="34" t="s">
        <v>8220</v>
      </c>
      <c r="G3640" s="34" t="s">
        <v>8221</v>
      </c>
      <c r="H3640" s="34" t="s">
        <v>107</v>
      </c>
      <c r="I3640">
        <v>0</v>
      </c>
      <c r="J3640" s="34" t="s">
        <v>6969</v>
      </c>
      <c r="K3640" s="35">
        <v>43924</v>
      </c>
      <c r="L3640">
        <v>6787.78</v>
      </c>
      <c r="M3640">
        <v>6787.78</v>
      </c>
      <c r="N3640">
        <v>0</v>
      </c>
      <c r="O3640">
        <v>6109</v>
      </c>
      <c r="P3640">
        <v>0</v>
      </c>
      <c r="Q3640">
        <v>509.09</v>
      </c>
      <c r="R3640">
        <v>509.08</v>
      </c>
      <c r="S3640">
        <v>0.01</v>
      </c>
    </row>
    <row r="3641" spans="1:19" x14ac:dyDescent="0.25">
      <c r="A3641">
        <v>4</v>
      </c>
      <c r="B3641">
        <v>4332</v>
      </c>
      <c r="C3641" s="34" t="s">
        <v>3736</v>
      </c>
      <c r="D3641" s="34" t="s">
        <v>2894</v>
      </c>
      <c r="E3641" s="34" t="s">
        <v>93</v>
      </c>
      <c r="F3641" s="34" t="s">
        <v>6648</v>
      </c>
      <c r="G3641" s="34" t="s">
        <v>3425</v>
      </c>
      <c r="H3641" s="34" t="s">
        <v>124</v>
      </c>
      <c r="I3641">
        <v>1</v>
      </c>
      <c r="J3641" s="34" t="s">
        <v>6969</v>
      </c>
      <c r="K3641" s="35">
        <v>43861</v>
      </c>
      <c r="L3641">
        <v>19437.599999999999</v>
      </c>
      <c r="M3641">
        <v>19437.599999999999</v>
      </c>
      <c r="N3641">
        <v>0</v>
      </c>
      <c r="O3641">
        <v>17493.84</v>
      </c>
      <c r="P3641">
        <v>0</v>
      </c>
      <c r="Q3641">
        <v>1457.82</v>
      </c>
      <c r="R3641">
        <v>1457.82</v>
      </c>
      <c r="S3641">
        <v>0</v>
      </c>
    </row>
    <row r="3642" spans="1:19" x14ac:dyDescent="0.25">
      <c r="A3642">
        <v>4</v>
      </c>
      <c r="B3642">
        <v>4332</v>
      </c>
      <c r="C3642" s="34" t="s">
        <v>3736</v>
      </c>
      <c r="D3642" s="34" t="s">
        <v>1483</v>
      </c>
      <c r="E3642" s="34" t="s">
        <v>48</v>
      </c>
      <c r="F3642" s="34" t="s">
        <v>8222</v>
      </c>
      <c r="G3642" s="34" t="s">
        <v>8223</v>
      </c>
      <c r="H3642" s="34" t="s">
        <v>107</v>
      </c>
      <c r="I3642">
        <v>0</v>
      </c>
      <c r="J3642" s="34" t="s">
        <v>6969</v>
      </c>
      <c r="K3642" s="35">
        <v>43990</v>
      </c>
      <c r="L3642">
        <v>28837.93</v>
      </c>
      <c r="M3642">
        <v>28837.93</v>
      </c>
      <c r="N3642">
        <v>0</v>
      </c>
      <c r="O3642">
        <v>25954.14</v>
      </c>
      <c r="P3642">
        <v>0</v>
      </c>
      <c r="Q3642">
        <v>2162.8399999999997</v>
      </c>
      <c r="R3642">
        <v>2162.85</v>
      </c>
      <c r="S3642">
        <v>-0.01</v>
      </c>
    </row>
    <row r="3643" spans="1:19" x14ac:dyDescent="0.25">
      <c r="A3643">
        <v>4</v>
      </c>
      <c r="B3643">
        <v>4332</v>
      </c>
      <c r="C3643" s="34" t="s">
        <v>3736</v>
      </c>
      <c r="D3643" s="34" t="s">
        <v>569</v>
      </c>
      <c r="E3643" s="34" t="s">
        <v>82</v>
      </c>
      <c r="F3643" s="34" t="s">
        <v>8224</v>
      </c>
      <c r="G3643" s="34" t="s">
        <v>8225</v>
      </c>
      <c r="H3643" s="34" t="s">
        <v>107</v>
      </c>
      <c r="I3643">
        <v>1</v>
      </c>
      <c r="J3643" s="34" t="s">
        <v>6969</v>
      </c>
      <c r="K3643" s="35">
        <v>43991</v>
      </c>
      <c r="L3643">
        <v>29615.68</v>
      </c>
      <c r="M3643">
        <v>29615.68</v>
      </c>
      <c r="N3643">
        <v>0</v>
      </c>
      <c r="O3643">
        <v>26654.11</v>
      </c>
      <c r="P3643">
        <v>0</v>
      </c>
      <c r="Q3643">
        <v>2221.1800000000003</v>
      </c>
      <c r="R3643">
        <v>2221.17</v>
      </c>
      <c r="S3643">
        <v>0.01</v>
      </c>
    </row>
    <row r="3644" spans="1:19" x14ac:dyDescent="0.25">
      <c r="A3644">
        <v>4</v>
      </c>
      <c r="B3644">
        <v>4332</v>
      </c>
      <c r="C3644" s="34" t="s">
        <v>3736</v>
      </c>
      <c r="D3644" s="34" t="s">
        <v>795</v>
      </c>
      <c r="E3644" s="34" t="s">
        <v>60</v>
      </c>
      <c r="F3644" s="34" t="s">
        <v>8226</v>
      </c>
      <c r="G3644" s="34" t="s">
        <v>8227</v>
      </c>
      <c r="H3644" s="34" t="s">
        <v>100</v>
      </c>
      <c r="I3644">
        <v>0.02</v>
      </c>
      <c r="J3644" s="34" t="s">
        <v>6969</v>
      </c>
      <c r="K3644" s="35">
        <v>48092</v>
      </c>
      <c r="L3644">
        <v>155005.79999999999</v>
      </c>
      <c r="M3644">
        <v>155005.79999999999</v>
      </c>
      <c r="N3644">
        <v>0</v>
      </c>
      <c r="O3644">
        <v>139505.22</v>
      </c>
      <c r="P3644">
        <v>0</v>
      </c>
      <c r="Q3644">
        <v>0</v>
      </c>
      <c r="R3644">
        <v>0</v>
      </c>
      <c r="S3644">
        <v>0</v>
      </c>
    </row>
    <row r="3645" spans="1:19" x14ac:dyDescent="0.25">
      <c r="A3645">
        <v>4</v>
      </c>
      <c r="B3645">
        <v>4332</v>
      </c>
      <c r="C3645" s="34" t="s">
        <v>3736</v>
      </c>
      <c r="D3645" s="34" t="s">
        <v>50</v>
      </c>
      <c r="E3645" s="34" t="s">
        <v>48</v>
      </c>
      <c r="F3645" s="34" t="s">
        <v>6649</v>
      </c>
      <c r="G3645" s="34" t="s">
        <v>1079</v>
      </c>
      <c r="H3645" s="34" t="s">
        <v>100</v>
      </c>
      <c r="I3645">
        <v>1</v>
      </c>
      <c r="J3645" s="34" t="s">
        <v>6969</v>
      </c>
      <c r="K3645" s="35">
        <v>43950</v>
      </c>
      <c r="L3645">
        <v>123304.4</v>
      </c>
      <c r="M3645">
        <v>117035.4</v>
      </c>
      <c r="N3645">
        <v>-6269</v>
      </c>
      <c r="O3645">
        <v>105331.86</v>
      </c>
      <c r="P3645">
        <v>-5642.1</v>
      </c>
      <c r="Q3645">
        <v>8777.66</v>
      </c>
      <c r="R3645">
        <v>8777.66</v>
      </c>
      <c r="S3645">
        <v>0</v>
      </c>
    </row>
    <row r="3646" spans="1:19" x14ac:dyDescent="0.25">
      <c r="A3646">
        <v>4</v>
      </c>
      <c r="B3646">
        <v>4332</v>
      </c>
      <c r="C3646" s="34" t="s">
        <v>3736</v>
      </c>
      <c r="D3646" s="34" t="s">
        <v>13</v>
      </c>
      <c r="E3646" s="34" t="s">
        <v>9</v>
      </c>
      <c r="F3646" s="34" t="s">
        <v>8228</v>
      </c>
      <c r="G3646" s="34" t="s">
        <v>8229</v>
      </c>
      <c r="H3646" s="34" t="s">
        <v>107</v>
      </c>
      <c r="I3646">
        <v>0</v>
      </c>
      <c r="J3646" s="34" t="s">
        <v>6969</v>
      </c>
      <c r="K3646" s="35">
        <v>48092</v>
      </c>
      <c r="L3646">
        <v>34738.57</v>
      </c>
      <c r="M3646">
        <v>34738.57</v>
      </c>
      <c r="N3646">
        <v>0</v>
      </c>
      <c r="O3646">
        <v>31264.71</v>
      </c>
      <c r="P3646">
        <v>0</v>
      </c>
      <c r="Q3646">
        <v>2605.4</v>
      </c>
      <c r="R3646">
        <v>2605.39</v>
      </c>
      <c r="S3646">
        <v>0.01</v>
      </c>
    </row>
    <row r="3647" spans="1:19" x14ac:dyDescent="0.25">
      <c r="A3647">
        <v>4</v>
      </c>
      <c r="B3647">
        <v>4332</v>
      </c>
      <c r="C3647" s="34" t="s">
        <v>3736</v>
      </c>
      <c r="D3647" s="34" t="s">
        <v>90</v>
      </c>
      <c r="E3647" s="34" t="s">
        <v>9</v>
      </c>
      <c r="F3647" s="34" t="s">
        <v>6650</v>
      </c>
      <c r="G3647" s="34" t="s">
        <v>3475</v>
      </c>
      <c r="H3647" s="34" t="s">
        <v>104</v>
      </c>
      <c r="I3647">
        <v>1</v>
      </c>
      <c r="J3647" s="34" t="s">
        <v>6969</v>
      </c>
      <c r="K3647" s="35">
        <v>43864</v>
      </c>
      <c r="L3647">
        <v>80192.710000000006</v>
      </c>
      <c r="M3647">
        <v>80192.710000000006</v>
      </c>
      <c r="N3647">
        <v>0</v>
      </c>
      <c r="O3647">
        <v>72173.440000000002</v>
      </c>
      <c r="P3647">
        <v>0</v>
      </c>
      <c r="Q3647">
        <v>6014.45</v>
      </c>
      <c r="R3647">
        <v>6014.45</v>
      </c>
      <c r="S3647">
        <v>0</v>
      </c>
    </row>
    <row r="3648" spans="1:19" x14ac:dyDescent="0.25">
      <c r="A3648">
        <v>4</v>
      </c>
      <c r="B3648">
        <v>4332</v>
      </c>
      <c r="C3648" s="34" t="s">
        <v>3736</v>
      </c>
      <c r="D3648" s="34" t="s">
        <v>90</v>
      </c>
      <c r="E3648" s="34" t="s">
        <v>9</v>
      </c>
      <c r="F3648" s="34" t="s">
        <v>8230</v>
      </c>
      <c r="G3648" s="34" t="s">
        <v>8231</v>
      </c>
      <c r="H3648" s="34" t="s">
        <v>104</v>
      </c>
      <c r="I3648">
        <v>1</v>
      </c>
      <c r="J3648" s="34" t="s">
        <v>6969</v>
      </c>
      <c r="K3648" s="35">
        <v>48092</v>
      </c>
      <c r="L3648">
        <v>334358.5</v>
      </c>
      <c r="M3648">
        <v>334358.5</v>
      </c>
      <c r="N3648">
        <v>0</v>
      </c>
      <c r="O3648">
        <v>300922.65000000002</v>
      </c>
      <c r="P3648">
        <v>0</v>
      </c>
      <c r="Q3648">
        <v>16683.419999999998</v>
      </c>
      <c r="R3648">
        <v>4082.69</v>
      </c>
      <c r="S3648">
        <v>12600.73</v>
      </c>
    </row>
    <row r="3649" spans="1:19" x14ac:dyDescent="0.25">
      <c r="A3649">
        <v>4</v>
      </c>
      <c r="B3649">
        <v>4332</v>
      </c>
      <c r="C3649" s="34" t="s">
        <v>3736</v>
      </c>
      <c r="D3649" s="34" t="s">
        <v>2123</v>
      </c>
      <c r="E3649" s="34" t="s">
        <v>76</v>
      </c>
      <c r="F3649" s="34" t="s">
        <v>8232</v>
      </c>
      <c r="G3649" s="34" t="s">
        <v>8233</v>
      </c>
      <c r="H3649" s="34" t="s">
        <v>107</v>
      </c>
      <c r="I3649">
        <v>0</v>
      </c>
      <c r="J3649" s="34" t="s">
        <v>6969</v>
      </c>
      <c r="K3649" s="35">
        <v>48092</v>
      </c>
      <c r="L3649">
        <v>472200.66</v>
      </c>
      <c r="M3649">
        <v>472200.66</v>
      </c>
      <c r="N3649">
        <v>0</v>
      </c>
      <c r="O3649">
        <v>424980.59</v>
      </c>
      <c r="P3649">
        <v>0</v>
      </c>
      <c r="Q3649">
        <v>0</v>
      </c>
      <c r="R3649">
        <v>0</v>
      </c>
      <c r="S3649">
        <v>0</v>
      </c>
    </row>
    <row r="3650" spans="1:19" x14ac:dyDescent="0.25">
      <c r="A3650">
        <v>4</v>
      </c>
      <c r="B3650">
        <v>4332</v>
      </c>
      <c r="C3650" s="34" t="s">
        <v>3736</v>
      </c>
      <c r="D3650" s="34" t="s">
        <v>300</v>
      </c>
      <c r="E3650" s="34" t="s">
        <v>60</v>
      </c>
      <c r="F3650" s="34" t="s">
        <v>6651</v>
      </c>
      <c r="G3650" s="34" t="s">
        <v>301</v>
      </c>
      <c r="H3650" s="34" t="s">
        <v>149</v>
      </c>
      <c r="I3650">
        <v>1</v>
      </c>
      <c r="J3650" s="34" t="s">
        <v>6969</v>
      </c>
      <c r="K3650" s="35">
        <v>44056</v>
      </c>
      <c r="L3650">
        <v>3965.88</v>
      </c>
      <c r="M3650">
        <v>0</v>
      </c>
      <c r="N3650">
        <v>-3965.88</v>
      </c>
      <c r="O3650">
        <v>0</v>
      </c>
      <c r="P3650">
        <v>-3569.29</v>
      </c>
      <c r="Q3650">
        <v>0</v>
      </c>
      <c r="R3650">
        <v>0</v>
      </c>
      <c r="S3650">
        <v>0</v>
      </c>
    </row>
    <row r="3651" spans="1:19" x14ac:dyDescent="0.25">
      <c r="A3651">
        <v>4</v>
      </c>
      <c r="B3651">
        <v>4332</v>
      </c>
      <c r="C3651" s="34" t="s">
        <v>3736</v>
      </c>
      <c r="D3651" s="34" t="s">
        <v>52</v>
      </c>
      <c r="E3651" s="34" t="s">
        <v>21</v>
      </c>
      <c r="F3651" s="34" t="s">
        <v>8234</v>
      </c>
      <c r="G3651" s="34" t="s">
        <v>8235</v>
      </c>
      <c r="H3651" s="34" t="s">
        <v>107</v>
      </c>
      <c r="I3651">
        <v>1</v>
      </c>
      <c r="J3651" s="34" t="s">
        <v>6969</v>
      </c>
      <c r="K3651" s="35">
        <v>43913</v>
      </c>
      <c r="L3651">
        <v>13184.08</v>
      </c>
      <c r="M3651">
        <v>13184.08</v>
      </c>
      <c r="N3651">
        <v>0</v>
      </c>
      <c r="O3651">
        <v>11865.67</v>
      </c>
      <c r="P3651">
        <v>0</v>
      </c>
      <c r="Q3651">
        <v>988.81</v>
      </c>
      <c r="R3651">
        <v>988.8</v>
      </c>
      <c r="S3651">
        <v>0.01</v>
      </c>
    </row>
    <row r="3652" spans="1:19" x14ac:dyDescent="0.25">
      <c r="A3652">
        <v>4</v>
      </c>
      <c r="B3652">
        <v>4332</v>
      </c>
      <c r="C3652" s="34" t="s">
        <v>3736</v>
      </c>
      <c r="D3652" s="34" t="s">
        <v>65</v>
      </c>
      <c r="E3652" s="34" t="s">
        <v>48</v>
      </c>
      <c r="F3652" s="34" t="s">
        <v>8236</v>
      </c>
      <c r="G3652" s="34" t="s">
        <v>8237</v>
      </c>
      <c r="H3652" s="34" t="s">
        <v>104</v>
      </c>
      <c r="I3652">
        <v>0.1</v>
      </c>
      <c r="J3652" s="34" t="s">
        <v>6969</v>
      </c>
      <c r="K3652" s="35">
        <v>48092</v>
      </c>
      <c r="L3652">
        <v>129962.75</v>
      </c>
      <c r="M3652">
        <v>129962.75</v>
      </c>
      <c r="N3652">
        <v>0</v>
      </c>
      <c r="O3652">
        <v>116966.48</v>
      </c>
      <c r="P3652">
        <v>0</v>
      </c>
      <c r="Q3652">
        <v>0</v>
      </c>
      <c r="R3652">
        <v>0</v>
      </c>
      <c r="S3652">
        <v>0</v>
      </c>
    </row>
    <row r="3653" spans="1:19" x14ac:dyDescent="0.25">
      <c r="A3653">
        <v>4</v>
      </c>
      <c r="B3653">
        <v>4332</v>
      </c>
      <c r="C3653" s="34" t="s">
        <v>3736</v>
      </c>
      <c r="D3653" s="34" t="s">
        <v>13</v>
      </c>
      <c r="E3653" s="34" t="s">
        <v>9</v>
      </c>
      <c r="F3653" s="34" t="s">
        <v>8238</v>
      </c>
      <c r="G3653" s="34" t="s">
        <v>8239</v>
      </c>
      <c r="H3653" s="34" t="s">
        <v>107</v>
      </c>
      <c r="I3653">
        <v>0</v>
      </c>
      <c r="J3653" s="34" t="s">
        <v>6969</v>
      </c>
      <c r="K3653" s="35">
        <v>48092</v>
      </c>
      <c r="L3653">
        <v>24197.25</v>
      </c>
      <c r="M3653">
        <v>24197.25</v>
      </c>
      <c r="N3653">
        <v>0</v>
      </c>
      <c r="O3653">
        <v>21777.53</v>
      </c>
      <c r="P3653">
        <v>0</v>
      </c>
      <c r="Q3653">
        <v>1814.79</v>
      </c>
      <c r="R3653">
        <v>1814.79</v>
      </c>
      <c r="S3653">
        <v>0</v>
      </c>
    </row>
    <row r="3654" spans="1:19" x14ac:dyDescent="0.25">
      <c r="A3654">
        <v>4</v>
      </c>
      <c r="B3654">
        <v>4332</v>
      </c>
      <c r="C3654" s="34" t="s">
        <v>3736</v>
      </c>
      <c r="D3654" s="34" t="s">
        <v>426</v>
      </c>
      <c r="E3654" s="34" t="s">
        <v>60</v>
      </c>
      <c r="F3654" s="34" t="s">
        <v>6652</v>
      </c>
      <c r="G3654" s="34" t="s">
        <v>3488</v>
      </c>
      <c r="H3654" s="34" t="s">
        <v>124</v>
      </c>
      <c r="I3654">
        <v>0</v>
      </c>
      <c r="J3654" s="34" t="s">
        <v>6969</v>
      </c>
      <c r="K3654" s="35">
        <v>48092</v>
      </c>
      <c r="L3654">
        <v>113318.28</v>
      </c>
      <c r="M3654">
        <v>113318.28</v>
      </c>
      <c r="N3654">
        <v>0</v>
      </c>
      <c r="O3654">
        <v>101986.45</v>
      </c>
      <c r="P3654">
        <v>0</v>
      </c>
      <c r="Q3654">
        <v>8498.8700000000008</v>
      </c>
      <c r="R3654">
        <v>8498.8700000000008</v>
      </c>
      <c r="S3654">
        <v>0</v>
      </c>
    </row>
    <row r="3655" spans="1:19" x14ac:dyDescent="0.25">
      <c r="A3655">
        <v>4</v>
      </c>
      <c r="B3655">
        <v>4332</v>
      </c>
      <c r="C3655" s="34" t="s">
        <v>3736</v>
      </c>
      <c r="D3655" s="34" t="s">
        <v>2894</v>
      </c>
      <c r="E3655" s="34" t="s">
        <v>93</v>
      </c>
      <c r="F3655" s="34" t="s">
        <v>8240</v>
      </c>
      <c r="G3655" s="34" t="s">
        <v>8241</v>
      </c>
      <c r="H3655" s="34" t="s">
        <v>107</v>
      </c>
      <c r="I3655">
        <v>1</v>
      </c>
      <c r="J3655" s="34" t="s">
        <v>6969</v>
      </c>
      <c r="K3655" s="35">
        <v>43991</v>
      </c>
      <c r="L3655">
        <v>49998.02</v>
      </c>
      <c r="M3655">
        <v>49998.02</v>
      </c>
      <c r="N3655">
        <v>0</v>
      </c>
      <c r="O3655">
        <v>44998.22</v>
      </c>
      <c r="P3655">
        <v>0</v>
      </c>
      <c r="Q3655">
        <v>3749.85</v>
      </c>
      <c r="R3655">
        <v>3749.85</v>
      </c>
      <c r="S3655">
        <v>0</v>
      </c>
    </row>
    <row r="3656" spans="1:19" x14ac:dyDescent="0.25">
      <c r="A3656">
        <v>4</v>
      </c>
      <c r="B3656">
        <v>4332</v>
      </c>
      <c r="C3656" s="34" t="s">
        <v>3736</v>
      </c>
      <c r="D3656" s="34" t="s">
        <v>1685</v>
      </c>
      <c r="E3656" s="34" t="s">
        <v>131</v>
      </c>
      <c r="F3656" s="34" t="s">
        <v>6653</v>
      </c>
      <c r="G3656" s="34" t="s">
        <v>3547</v>
      </c>
      <c r="H3656" s="34" t="s">
        <v>124</v>
      </c>
      <c r="I3656">
        <v>1</v>
      </c>
      <c r="J3656" s="34" t="s">
        <v>6969</v>
      </c>
      <c r="K3656" s="35">
        <v>43864</v>
      </c>
      <c r="L3656">
        <v>33262.36</v>
      </c>
      <c r="M3656">
        <v>33262.36</v>
      </c>
      <c r="N3656">
        <v>0</v>
      </c>
      <c r="O3656">
        <v>29936.12</v>
      </c>
      <c r="P3656">
        <v>0</v>
      </c>
      <c r="Q3656">
        <v>2494.6799999999998</v>
      </c>
      <c r="R3656">
        <v>2494.6799999999998</v>
      </c>
      <c r="S3656">
        <v>0</v>
      </c>
    </row>
    <row r="3657" spans="1:19" x14ac:dyDescent="0.25">
      <c r="A3657">
        <v>4</v>
      </c>
      <c r="B3657">
        <v>4332</v>
      </c>
      <c r="C3657" s="34" t="s">
        <v>3736</v>
      </c>
      <c r="D3657" s="34" t="s">
        <v>63</v>
      </c>
      <c r="E3657" s="34" t="s">
        <v>21</v>
      </c>
      <c r="F3657" s="34" t="s">
        <v>8242</v>
      </c>
      <c r="G3657" s="34" t="s">
        <v>8243</v>
      </c>
      <c r="H3657" s="34" t="s">
        <v>107</v>
      </c>
      <c r="I3657">
        <v>0.16</v>
      </c>
      <c r="J3657" s="34" t="s">
        <v>6969</v>
      </c>
      <c r="K3657" s="35">
        <v>48092</v>
      </c>
      <c r="L3657">
        <v>4394.03</v>
      </c>
      <c r="M3657">
        <v>4394.03</v>
      </c>
      <c r="N3657">
        <v>0</v>
      </c>
      <c r="O3657">
        <v>3954.63</v>
      </c>
      <c r="P3657">
        <v>0</v>
      </c>
      <c r="Q3657">
        <v>329.55</v>
      </c>
      <c r="R3657">
        <v>329.55</v>
      </c>
      <c r="S3657">
        <v>0</v>
      </c>
    </row>
    <row r="3658" spans="1:19" x14ac:dyDescent="0.25">
      <c r="A3658">
        <v>4</v>
      </c>
      <c r="B3658">
        <v>4332</v>
      </c>
      <c r="C3658" s="34" t="s">
        <v>3736</v>
      </c>
      <c r="D3658" s="34" t="s">
        <v>426</v>
      </c>
      <c r="E3658" s="34" t="s">
        <v>60</v>
      </c>
      <c r="F3658" s="34" t="s">
        <v>6654</v>
      </c>
      <c r="G3658" s="34" t="s">
        <v>3444</v>
      </c>
      <c r="H3658" s="34" t="s">
        <v>124</v>
      </c>
      <c r="I3658">
        <v>0</v>
      </c>
      <c r="J3658" s="34" t="s">
        <v>6969</v>
      </c>
      <c r="K3658" s="35">
        <v>43949</v>
      </c>
      <c r="L3658">
        <v>62017.58</v>
      </c>
      <c r="M3658">
        <v>62017.58</v>
      </c>
      <c r="N3658">
        <v>0</v>
      </c>
      <c r="O3658">
        <v>55815.82</v>
      </c>
      <c r="P3658">
        <v>0</v>
      </c>
      <c r="Q3658">
        <v>4651.32</v>
      </c>
      <c r="R3658">
        <v>4651.32</v>
      </c>
      <c r="S3658">
        <v>0</v>
      </c>
    </row>
    <row r="3659" spans="1:19" x14ac:dyDescent="0.25">
      <c r="A3659">
        <v>4</v>
      </c>
      <c r="B3659">
        <v>4332</v>
      </c>
      <c r="C3659" s="34" t="s">
        <v>3736</v>
      </c>
      <c r="D3659" s="34" t="s">
        <v>539</v>
      </c>
      <c r="E3659" s="34" t="s">
        <v>69</v>
      </c>
      <c r="F3659" s="34" t="s">
        <v>6655</v>
      </c>
      <c r="G3659" s="34" t="s">
        <v>540</v>
      </c>
      <c r="H3659" s="34" t="s">
        <v>107</v>
      </c>
      <c r="I3659">
        <v>1</v>
      </c>
      <c r="J3659" s="34" t="s">
        <v>6969</v>
      </c>
      <c r="K3659" s="35">
        <v>43336</v>
      </c>
      <c r="L3659">
        <v>5160.83</v>
      </c>
      <c r="M3659">
        <v>5160.83</v>
      </c>
      <c r="N3659">
        <v>0</v>
      </c>
      <c r="O3659">
        <v>4644.75</v>
      </c>
      <c r="P3659">
        <v>0</v>
      </c>
      <c r="Q3659">
        <v>387.06</v>
      </c>
      <c r="R3659">
        <v>387.06</v>
      </c>
      <c r="S3659">
        <v>0</v>
      </c>
    </row>
    <row r="3660" spans="1:19" x14ac:dyDescent="0.25">
      <c r="A3660">
        <v>4</v>
      </c>
      <c r="B3660">
        <v>4332</v>
      </c>
      <c r="C3660" s="34" t="s">
        <v>3736</v>
      </c>
      <c r="D3660" s="34" t="s">
        <v>13</v>
      </c>
      <c r="E3660" s="34" t="s">
        <v>9</v>
      </c>
      <c r="F3660" s="34" t="s">
        <v>6656</v>
      </c>
      <c r="G3660" s="34" t="s">
        <v>3554</v>
      </c>
      <c r="H3660" s="34" t="s">
        <v>107</v>
      </c>
      <c r="I3660">
        <v>1</v>
      </c>
      <c r="J3660" s="34" t="s">
        <v>6969</v>
      </c>
      <c r="K3660" s="35">
        <v>48092</v>
      </c>
      <c r="L3660">
        <v>130467.81</v>
      </c>
      <c r="M3660">
        <v>130467.81</v>
      </c>
      <c r="N3660">
        <v>0</v>
      </c>
      <c r="O3660">
        <v>117421.03</v>
      </c>
      <c r="P3660">
        <v>0</v>
      </c>
      <c r="Q3660">
        <v>2893.61</v>
      </c>
      <c r="R3660">
        <v>2893.61</v>
      </c>
      <c r="S3660">
        <v>0</v>
      </c>
    </row>
    <row r="3661" spans="1:19" x14ac:dyDescent="0.25">
      <c r="A3661">
        <v>4</v>
      </c>
      <c r="B3661">
        <v>4332</v>
      </c>
      <c r="C3661" s="34" t="s">
        <v>3736</v>
      </c>
      <c r="D3661" s="34" t="s">
        <v>1592</v>
      </c>
      <c r="E3661" s="34" t="s">
        <v>48</v>
      </c>
      <c r="F3661" s="34" t="s">
        <v>8244</v>
      </c>
      <c r="G3661" s="34" t="s">
        <v>8245</v>
      </c>
      <c r="H3661" s="34" t="s">
        <v>107</v>
      </c>
      <c r="I3661">
        <v>0.5</v>
      </c>
      <c r="J3661" s="34" t="s">
        <v>6969</v>
      </c>
      <c r="K3661" s="35">
        <v>44319</v>
      </c>
      <c r="L3661">
        <v>61335.76</v>
      </c>
      <c r="M3661">
        <v>45545.03</v>
      </c>
      <c r="N3661">
        <v>-15790.73</v>
      </c>
      <c r="O3661">
        <v>40990.519999999997</v>
      </c>
      <c r="P3661">
        <v>-14211.66</v>
      </c>
      <c r="Q3661">
        <v>4600.18</v>
      </c>
      <c r="R3661">
        <v>4600.18</v>
      </c>
      <c r="S3661">
        <v>0</v>
      </c>
    </row>
    <row r="3662" spans="1:19" x14ac:dyDescent="0.25">
      <c r="A3662">
        <v>4</v>
      </c>
      <c r="B3662">
        <v>4332</v>
      </c>
      <c r="C3662" s="34" t="s">
        <v>3736</v>
      </c>
      <c r="D3662" s="34" t="s">
        <v>1207</v>
      </c>
      <c r="E3662" s="34" t="s">
        <v>25</v>
      </c>
      <c r="F3662" s="34" t="s">
        <v>8246</v>
      </c>
      <c r="G3662" s="34" t="s">
        <v>8247</v>
      </c>
      <c r="H3662" s="34" t="s">
        <v>100</v>
      </c>
      <c r="I3662">
        <v>1</v>
      </c>
      <c r="J3662" s="34" t="s">
        <v>6969</v>
      </c>
      <c r="K3662" s="35">
        <v>48092</v>
      </c>
      <c r="L3662">
        <v>411380.17</v>
      </c>
      <c r="M3662">
        <v>411380.17</v>
      </c>
      <c r="N3662">
        <v>0</v>
      </c>
      <c r="O3662">
        <v>370242.15</v>
      </c>
      <c r="P3662">
        <v>0</v>
      </c>
      <c r="Q3662">
        <v>30500.34</v>
      </c>
      <c r="R3662">
        <v>0</v>
      </c>
      <c r="S3662">
        <v>30500.34</v>
      </c>
    </row>
    <row r="3663" spans="1:19" x14ac:dyDescent="0.25">
      <c r="A3663">
        <v>4</v>
      </c>
      <c r="B3663">
        <v>4332</v>
      </c>
      <c r="C3663" s="34" t="s">
        <v>3736</v>
      </c>
      <c r="D3663" s="34" t="s">
        <v>1703</v>
      </c>
      <c r="E3663" s="34" t="s">
        <v>48</v>
      </c>
      <c r="F3663" s="34" t="s">
        <v>8248</v>
      </c>
      <c r="G3663" s="34" t="s">
        <v>8249</v>
      </c>
      <c r="H3663" s="34" t="s">
        <v>107</v>
      </c>
      <c r="I3663">
        <v>0</v>
      </c>
      <c r="J3663" s="34" t="s">
        <v>6969</v>
      </c>
      <c r="K3663" s="35">
        <v>48092</v>
      </c>
      <c r="L3663">
        <v>15757.22</v>
      </c>
      <c r="M3663">
        <v>15757.22</v>
      </c>
      <c r="N3663">
        <v>0</v>
      </c>
      <c r="O3663">
        <v>14181.5</v>
      </c>
      <c r="P3663">
        <v>0</v>
      </c>
      <c r="Q3663">
        <v>1181.79</v>
      </c>
      <c r="R3663">
        <v>1181.79</v>
      </c>
      <c r="S3663">
        <v>0</v>
      </c>
    </row>
    <row r="3664" spans="1:19" x14ac:dyDescent="0.25">
      <c r="A3664">
        <v>4</v>
      </c>
      <c r="B3664">
        <v>4332</v>
      </c>
      <c r="C3664" s="34" t="s">
        <v>3736</v>
      </c>
      <c r="D3664" s="34" t="s">
        <v>1060</v>
      </c>
      <c r="E3664" s="34" t="s">
        <v>76</v>
      </c>
      <c r="F3664" s="34" t="s">
        <v>8898</v>
      </c>
      <c r="G3664" s="34" t="s">
        <v>8899</v>
      </c>
      <c r="H3664" s="34" t="s">
        <v>107</v>
      </c>
      <c r="I3664">
        <v>0</v>
      </c>
      <c r="J3664" s="34" t="s">
        <v>6969</v>
      </c>
      <c r="K3664" s="35">
        <v>48092</v>
      </c>
      <c r="L3664">
        <v>43993</v>
      </c>
      <c r="M3664">
        <v>43993</v>
      </c>
      <c r="N3664">
        <v>0</v>
      </c>
      <c r="O3664">
        <v>39593.699999999997</v>
      </c>
      <c r="P3664">
        <v>0</v>
      </c>
      <c r="Q3664">
        <v>3299.48</v>
      </c>
      <c r="R3664">
        <v>0</v>
      </c>
      <c r="S3664">
        <v>3299.48</v>
      </c>
    </row>
    <row r="3665" spans="1:19" x14ac:dyDescent="0.25">
      <c r="A3665">
        <v>4</v>
      </c>
      <c r="B3665">
        <v>4332</v>
      </c>
      <c r="C3665" s="34" t="s">
        <v>3736</v>
      </c>
      <c r="D3665" s="34" t="s">
        <v>491</v>
      </c>
      <c r="E3665" s="34" t="s">
        <v>152</v>
      </c>
      <c r="F3665" s="34" t="s">
        <v>6657</v>
      </c>
      <c r="G3665" s="34" t="s">
        <v>492</v>
      </c>
      <c r="H3665" s="34" t="s">
        <v>149</v>
      </c>
      <c r="I3665">
        <v>1</v>
      </c>
      <c r="J3665" s="34" t="s">
        <v>6969</v>
      </c>
      <c r="K3665" s="35">
        <v>43294</v>
      </c>
      <c r="L3665">
        <v>7455</v>
      </c>
      <c r="M3665">
        <v>7455</v>
      </c>
      <c r="N3665">
        <v>0</v>
      </c>
      <c r="O3665">
        <v>6709.5</v>
      </c>
      <c r="P3665">
        <v>0</v>
      </c>
      <c r="Q3665">
        <v>559.13</v>
      </c>
      <c r="R3665">
        <v>559.13</v>
      </c>
      <c r="S3665">
        <v>0</v>
      </c>
    </row>
    <row r="3666" spans="1:19" x14ac:dyDescent="0.25">
      <c r="A3666">
        <v>4</v>
      </c>
      <c r="B3666">
        <v>4332</v>
      </c>
      <c r="C3666" s="34" t="s">
        <v>3736</v>
      </c>
      <c r="D3666" s="34" t="s">
        <v>1442</v>
      </c>
      <c r="E3666" s="34" t="s">
        <v>25</v>
      </c>
      <c r="F3666" s="34" t="s">
        <v>8250</v>
      </c>
      <c r="G3666" s="34" t="s">
        <v>8251</v>
      </c>
      <c r="H3666" s="34" t="s">
        <v>86</v>
      </c>
      <c r="I3666">
        <v>1</v>
      </c>
      <c r="J3666" s="34" t="s">
        <v>6969</v>
      </c>
      <c r="K3666" s="35">
        <v>43866</v>
      </c>
      <c r="L3666">
        <v>166155.19</v>
      </c>
      <c r="M3666">
        <v>166155.19</v>
      </c>
      <c r="N3666">
        <v>0</v>
      </c>
      <c r="O3666">
        <v>166155.19</v>
      </c>
      <c r="P3666">
        <v>0</v>
      </c>
      <c r="Q3666">
        <v>0</v>
      </c>
      <c r="R3666">
        <v>0</v>
      </c>
      <c r="S3666">
        <v>0</v>
      </c>
    </row>
    <row r="3667" spans="1:19" x14ac:dyDescent="0.25">
      <c r="A3667">
        <v>4</v>
      </c>
      <c r="B3667">
        <v>4332</v>
      </c>
      <c r="C3667" s="34" t="s">
        <v>3736</v>
      </c>
      <c r="D3667" s="34" t="s">
        <v>1860</v>
      </c>
      <c r="E3667" s="34" t="s">
        <v>147</v>
      </c>
      <c r="F3667" s="34" t="s">
        <v>8252</v>
      </c>
      <c r="G3667" s="34" t="s">
        <v>8253</v>
      </c>
      <c r="H3667" s="34" t="s">
        <v>107</v>
      </c>
      <c r="I3667">
        <v>1</v>
      </c>
      <c r="J3667" s="34" t="s">
        <v>6969</v>
      </c>
      <c r="K3667" s="35">
        <v>43987</v>
      </c>
      <c r="L3667">
        <v>30668.48</v>
      </c>
      <c r="M3667">
        <v>30668.48</v>
      </c>
      <c r="N3667">
        <v>0</v>
      </c>
      <c r="O3667">
        <v>27601.63</v>
      </c>
      <c r="P3667">
        <v>0</v>
      </c>
      <c r="Q3667">
        <v>2300.1400000000003</v>
      </c>
      <c r="R3667">
        <v>2300.13</v>
      </c>
      <c r="S3667">
        <v>0.01</v>
      </c>
    </row>
    <row r="3668" spans="1:19" x14ac:dyDescent="0.25">
      <c r="A3668">
        <v>4</v>
      </c>
      <c r="B3668">
        <v>4332</v>
      </c>
      <c r="C3668" s="34" t="s">
        <v>3736</v>
      </c>
      <c r="D3668" s="34" t="s">
        <v>65</v>
      </c>
      <c r="E3668" s="34" t="s">
        <v>48</v>
      </c>
      <c r="F3668" s="34" t="s">
        <v>8254</v>
      </c>
      <c r="G3668" s="34" t="s">
        <v>8255</v>
      </c>
      <c r="H3668" s="34" t="s">
        <v>100</v>
      </c>
      <c r="I3668">
        <v>1</v>
      </c>
      <c r="J3668" s="34" t="s">
        <v>6969</v>
      </c>
      <c r="K3668" s="35">
        <v>43972</v>
      </c>
      <c r="L3668">
        <v>25686.13</v>
      </c>
      <c r="M3668">
        <v>25686.13</v>
      </c>
      <c r="N3668">
        <v>0</v>
      </c>
      <c r="O3668">
        <v>23117.52</v>
      </c>
      <c r="P3668">
        <v>0</v>
      </c>
      <c r="Q3668">
        <v>1926.46</v>
      </c>
      <c r="R3668">
        <v>1926.46</v>
      </c>
      <c r="S3668">
        <v>0</v>
      </c>
    </row>
    <row r="3669" spans="1:19" x14ac:dyDescent="0.25">
      <c r="A3669">
        <v>4</v>
      </c>
      <c r="B3669">
        <v>4332</v>
      </c>
      <c r="C3669" s="34" t="s">
        <v>3736</v>
      </c>
      <c r="D3669" s="34" t="s">
        <v>1757</v>
      </c>
      <c r="E3669" s="34" t="s">
        <v>27</v>
      </c>
      <c r="F3669" s="34" t="s">
        <v>6658</v>
      </c>
      <c r="G3669" s="34" t="s">
        <v>3495</v>
      </c>
      <c r="H3669" s="34" t="s">
        <v>124</v>
      </c>
      <c r="I3669">
        <v>0.8</v>
      </c>
      <c r="J3669" s="34" t="s">
        <v>6969</v>
      </c>
      <c r="K3669" s="35">
        <v>43951</v>
      </c>
      <c r="L3669">
        <v>45293.73</v>
      </c>
      <c r="M3669">
        <v>45293.73</v>
      </c>
      <c r="N3669">
        <v>0</v>
      </c>
      <c r="O3669">
        <v>40764.36</v>
      </c>
      <c r="P3669">
        <v>0</v>
      </c>
      <c r="Q3669">
        <v>3397.03</v>
      </c>
      <c r="R3669">
        <v>3397.03</v>
      </c>
      <c r="S3669">
        <v>0</v>
      </c>
    </row>
    <row r="3670" spans="1:19" x14ac:dyDescent="0.25">
      <c r="A3670">
        <v>4</v>
      </c>
      <c r="B3670">
        <v>4332</v>
      </c>
      <c r="C3670" s="34" t="s">
        <v>3736</v>
      </c>
      <c r="D3670" s="34" t="s">
        <v>2035</v>
      </c>
      <c r="E3670" s="34" t="s">
        <v>48</v>
      </c>
      <c r="F3670" s="34" t="s">
        <v>6659</v>
      </c>
      <c r="G3670" s="34" t="s">
        <v>3537</v>
      </c>
      <c r="H3670" s="34" t="s">
        <v>100</v>
      </c>
      <c r="I3670">
        <v>1</v>
      </c>
      <c r="J3670" s="34" t="s">
        <v>6969</v>
      </c>
      <c r="K3670" s="35">
        <v>44222</v>
      </c>
      <c r="L3670">
        <v>124122.89</v>
      </c>
      <c r="M3670">
        <v>124122.89</v>
      </c>
      <c r="N3670">
        <v>0</v>
      </c>
      <c r="O3670">
        <v>111710.6</v>
      </c>
      <c r="P3670">
        <v>0</v>
      </c>
      <c r="Q3670">
        <v>9309.2199999999993</v>
      </c>
      <c r="R3670">
        <v>9309.2199999999993</v>
      </c>
      <c r="S3670">
        <v>0</v>
      </c>
    </row>
    <row r="3671" spans="1:19" x14ac:dyDescent="0.25">
      <c r="A3671">
        <v>4</v>
      </c>
      <c r="B3671">
        <v>4332</v>
      </c>
      <c r="C3671" s="34" t="s">
        <v>3736</v>
      </c>
      <c r="D3671" s="34" t="s">
        <v>65</v>
      </c>
      <c r="E3671" s="34" t="s">
        <v>48</v>
      </c>
      <c r="F3671" s="34" t="s">
        <v>8256</v>
      </c>
      <c r="G3671" s="34" t="s">
        <v>8257</v>
      </c>
      <c r="H3671" s="34" t="s">
        <v>107</v>
      </c>
      <c r="I3671">
        <v>0.2</v>
      </c>
      <c r="J3671" s="34" t="s">
        <v>6969</v>
      </c>
      <c r="K3671" s="35">
        <v>48092</v>
      </c>
      <c r="L3671">
        <v>9763.93</v>
      </c>
      <c r="M3671">
        <v>9763.93</v>
      </c>
      <c r="N3671">
        <v>0</v>
      </c>
      <c r="O3671">
        <v>8787.5400000000009</v>
      </c>
      <c r="P3671">
        <v>0</v>
      </c>
      <c r="Q3671">
        <v>732.29</v>
      </c>
      <c r="R3671">
        <v>732.29</v>
      </c>
      <c r="S3671">
        <v>0</v>
      </c>
    </row>
    <row r="3672" spans="1:19" x14ac:dyDescent="0.25">
      <c r="A3672">
        <v>4</v>
      </c>
      <c r="B3672">
        <v>4332</v>
      </c>
      <c r="C3672" s="34" t="s">
        <v>3736</v>
      </c>
      <c r="D3672" s="34" t="s">
        <v>1385</v>
      </c>
      <c r="E3672" s="34" t="s">
        <v>9</v>
      </c>
      <c r="F3672" s="34" t="s">
        <v>8900</v>
      </c>
      <c r="G3672" s="34" t="s">
        <v>8901</v>
      </c>
      <c r="H3672" s="34" t="s">
        <v>107</v>
      </c>
      <c r="I3672">
        <v>1</v>
      </c>
      <c r="J3672" s="34" t="s">
        <v>6969</v>
      </c>
      <c r="K3672" s="35">
        <v>48092</v>
      </c>
      <c r="L3672">
        <v>359906.85</v>
      </c>
      <c r="M3672">
        <v>359906.85</v>
      </c>
      <c r="N3672">
        <v>0</v>
      </c>
      <c r="O3672">
        <v>323916.17</v>
      </c>
      <c r="P3672">
        <v>0</v>
      </c>
      <c r="Q3672">
        <v>0</v>
      </c>
      <c r="R3672">
        <v>0</v>
      </c>
      <c r="S3672">
        <v>0</v>
      </c>
    </row>
    <row r="3673" spans="1:19" x14ac:dyDescent="0.25">
      <c r="A3673">
        <v>4</v>
      </c>
      <c r="B3673">
        <v>4332</v>
      </c>
      <c r="C3673" s="34" t="s">
        <v>3736</v>
      </c>
      <c r="D3673" s="34" t="s">
        <v>90</v>
      </c>
      <c r="E3673" s="34" t="s">
        <v>9</v>
      </c>
      <c r="F3673" s="34" t="s">
        <v>8902</v>
      </c>
      <c r="G3673" s="34" t="s">
        <v>8903</v>
      </c>
      <c r="H3673" s="34" t="s">
        <v>107</v>
      </c>
      <c r="I3673">
        <v>0.1</v>
      </c>
      <c r="J3673" s="34" t="s">
        <v>6969</v>
      </c>
      <c r="K3673" s="35">
        <v>48092</v>
      </c>
      <c r="L3673">
        <v>460459.6</v>
      </c>
      <c r="M3673">
        <v>460459.6</v>
      </c>
      <c r="N3673">
        <v>0</v>
      </c>
      <c r="O3673">
        <v>414413.64</v>
      </c>
      <c r="P3673">
        <v>0</v>
      </c>
      <c r="Q3673">
        <v>0</v>
      </c>
      <c r="R3673">
        <v>0</v>
      </c>
      <c r="S3673">
        <v>0</v>
      </c>
    </row>
    <row r="3674" spans="1:19" x14ac:dyDescent="0.25">
      <c r="A3674">
        <v>4</v>
      </c>
      <c r="B3674">
        <v>4332</v>
      </c>
      <c r="C3674" s="34" t="s">
        <v>3736</v>
      </c>
      <c r="D3674" s="34" t="s">
        <v>101</v>
      </c>
      <c r="E3674" s="34" t="s">
        <v>102</v>
      </c>
      <c r="F3674" s="34" t="s">
        <v>6660</v>
      </c>
      <c r="G3674" s="34" t="s">
        <v>323</v>
      </c>
      <c r="H3674" s="34" t="s">
        <v>107</v>
      </c>
      <c r="I3674">
        <v>0.5</v>
      </c>
      <c r="J3674" s="34" t="s">
        <v>6969</v>
      </c>
      <c r="K3674" s="35">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s="34" t="s">
        <v>3736</v>
      </c>
      <c r="D3675" s="34" t="s">
        <v>885</v>
      </c>
      <c r="E3675" s="34" t="s">
        <v>9</v>
      </c>
      <c r="F3675" s="34" t="s">
        <v>6661</v>
      </c>
      <c r="G3675" s="34" t="s">
        <v>3563</v>
      </c>
      <c r="H3675" s="34" t="s">
        <v>100</v>
      </c>
      <c r="I3675">
        <v>0.25</v>
      </c>
      <c r="J3675" s="34" t="s">
        <v>6969</v>
      </c>
      <c r="K3675" s="35">
        <v>48092</v>
      </c>
      <c r="L3675">
        <v>351196.7</v>
      </c>
      <c r="M3675">
        <v>351196.7</v>
      </c>
      <c r="N3675">
        <v>0</v>
      </c>
      <c r="O3675">
        <v>316077.03000000003</v>
      </c>
      <c r="P3675">
        <v>0</v>
      </c>
      <c r="Q3675">
        <v>0</v>
      </c>
      <c r="R3675">
        <v>0</v>
      </c>
      <c r="S3675">
        <v>0</v>
      </c>
    </row>
    <row r="3676" spans="1:19" x14ac:dyDescent="0.25">
      <c r="A3676">
        <v>4</v>
      </c>
      <c r="B3676">
        <v>4332</v>
      </c>
      <c r="C3676" s="34" t="s">
        <v>3736</v>
      </c>
      <c r="D3676" s="34" t="s">
        <v>1045</v>
      </c>
      <c r="E3676" s="34" t="s">
        <v>21</v>
      </c>
      <c r="F3676" s="34" t="s">
        <v>6662</v>
      </c>
      <c r="G3676" s="34" t="s">
        <v>3512</v>
      </c>
      <c r="H3676" s="34" t="s">
        <v>104</v>
      </c>
      <c r="I3676">
        <v>0.92</v>
      </c>
      <c r="J3676" s="34" t="s">
        <v>6969</v>
      </c>
      <c r="K3676" s="35">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s="34" t="s">
        <v>3736</v>
      </c>
      <c r="D3677" s="34" t="s">
        <v>13</v>
      </c>
      <c r="E3677" s="34" t="s">
        <v>9</v>
      </c>
      <c r="F3677" s="34" t="s">
        <v>8258</v>
      </c>
      <c r="G3677" s="34" t="s">
        <v>8259</v>
      </c>
      <c r="H3677" s="34" t="s">
        <v>107</v>
      </c>
      <c r="I3677">
        <v>1</v>
      </c>
      <c r="J3677" s="34" t="s">
        <v>6969</v>
      </c>
      <c r="K3677" s="35">
        <v>44302</v>
      </c>
      <c r="L3677">
        <v>38686.21</v>
      </c>
      <c r="M3677">
        <v>38686.21</v>
      </c>
      <c r="N3677">
        <v>0</v>
      </c>
      <c r="O3677">
        <v>34817.589999999997</v>
      </c>
      <c r="P3677">
        <v>0</v>
      </c>
      <c r="Q3677">
        <v>2901.4700000000003</v>
      </c>
      <c r="R3677">
        <v>2901.46</v>
      </c>
      <c r="S3677">
        <v>0.01</v>
      </c>
    </row>
    <row r="3678" spans="1:19" x14ac:dyDescent="0.25">
      <c r="A3678">
        <v>4</v>
      </c>
      <c r="B3678">
        <v>4332</v>
      </c>
      <c r="C3678" s="34" t="s">
        <v>3736</v>
      </c>
      <c r="D3678" s="34" t="s">
        <v>1685</v>
      </c>
      <c r="E3678" s="34" t="s">
        <v>131</v>
      </c>
      <c r="F3678" s="34" t="s">
        <v>6663</v>
      </c>
      <c r="G3678" s="34" t="s">
        <v>3532</v>
      </c>
      <c r="H3678" s="34" t="s">
        <v>124</v>
      </c>
      <c r="I3678">
        <v>1</v>
      </c>
      <c r="J3678" s="34" t="s">
        <v>6969</v>
      </c>
      <c r="K3678" s="35">
        <v>43864</v>
      </c>
      <c r="L3678">
        <v>31279.439999999999</v>
      </c>
      <c r="M3678">
        <v>31279.439999999999</v>
      </c>
      <c r="N3678">
        <v>0</v>
      </c>
      <c r="O3678">
        <v>28151.5</v>
      </c>
      <c r="P3678">
        <v>0</v>
      </c>
      <c r="Q3678">
        <v>2345.96</v>
      </c>
      <c r="R3678">
        <v>2345.96</v>
      </c>
      <c r="S3678">
        <v>0</v>
      </c>
    </row>
    <row r="3679" spans="1:19" x14ac:dyDescent="0.25">
      <c r="A3679">
        <v>4</v>
      </c>
      <c r="B3679">
        <v>4332</v>
      </c>
      <c r="C3679" s="34" t="s">
        <v>3736</v>
      </c>
      <c r="D3679" s="34" t="s">
        <v>36</v>
      </c>
      <c r="E3679" s="34" t="s">
        <v>37</v>
      </c>
      <c r="F3679" s="34" t="s">
        <v>8260</v>
      </c>
      <c r="G3679" s="34" t="s">
        <v>8261</v>
      </c>
      <c r="H3679" s="34" t="s">
        <v>149</v>
      </c>
      <c r="I3679">
        <v>0</v>
      </c>
      <c r="J3679" s="34" t="s">
        <v>6969</v>
      </c>
      <c r="K3679" s="35">
        <v>48092</v>
      </c>
      <c r="L3679">
        <v>7141749</v>
      </c>
      <c r="M3679">
        <v>7141749</v>
      </c>
      <c r="N3679">
        <v>0</v>
      </c>
      <c r="O3679">
        <v>6427574.0999999996</v>
      </c>
      <c r="P3679">
        <v>0</v>
      </c>
      <c r="Q3679">
        <v>0</v>
      </c>
      <c r="R3679">
        <v>0</v>
      </c>
      <c r="S3679">
        <v>0</v>
      </c>
    </row>
    <row r="3680" spans="1:19" x14ac:dyDescent="0.25">
      <c r="A3680">
        <v>4</v>
      </c>
      <c r="B3680">
        <v>4332</v>
      </c>
      <c r="C3680" s="34" t="s">
        <v>3736</v>
      </c>
      <c r="D3680" s="34" t="s">
        <v>2013</v>
      </c>
      <c r="E3680" s="34" t="s">
        <v>76</v>
      </c>
      <c r="F3680" s="34" t="s">
        <v>6664</v>
      </c>
      <c r="G3680" s="34" t="s">
        <v>3518</v>
      </c>
      <c r="H3680" s="34" t="s">
        <v>149</v>
      </c>
      <c r="I3680">
        <v>0.13</v>
      </c>
      <c r="J3680" s="34" t="s">
        <v>6969</v>
      </c>
      <c r="K3680" s="35">
        <v>48092</v>
      </c>
      <c r="L3680">
        <v>236994</v>
      </c>
      <c r="M3680">
        <v>236994</v>
      </c>
      <c r="N3680">
        <v>0</v>
      </c>
      <c r="O3680">
        <v>213294.6</v>
      </c>
      <c r="P3680">
        <v>0</v>
      </c>
      <c r="Q3680">
        <v>13330.91</v>
      </c>
      <c r="R3680">
        <v>0</v>
      </c>
      <c r="S3680">
        <v>13330.91</v>
      </c>
    </row>
    <row r="3681" spans="1:19" x14ac:dyDescent="0.25">
      <c r="A3681">
        <v>4</v>
      </c>
      <c r="B3681">
        <v>4332</v>
      </c>
      <c r="C3681" s="34" t="s">
        <v>3736</v>
      </c>
      <c r="D3681" s="34" t="s">
        <v>177</v>
      </c>
      <c r="E3681" s="34" t="s">
        <v>69</v>
      </c>
      <c r="F3681" s="34" t="s">
        <v>6665</v>
      </c>
      <c r="G3681" s="34" t="s">
        <v>3531</v>
      </c>
      <c r="H3681" s="34" t="s">
        <v>107</v>
      </c>
      <c r="I3681">
        <v>0.09</v>
      </c>
      <c r="J3681" s="34" t="s">
        <v>6969</v>
      </c>
      <c r="K3681" s="35">
        <v>48092</v>
      </c>
      <c r="L3681">
        <v>1774736.18</v>
      </c>
      <c r="M3681">
        <v>1774736.18</v>
      </c>
      <c r="N3681">
        <v>0</v>
      </c>
      <c r="O3681">
        <v>1597262.56</v>
      </c>
      <c r="P3681">
        <v>0</v>
      </c>
      <c r="Q3681">
        <v>13145.73</v>
      </c>
      <c r="R3681">
        <v>13145.73</v>
      </c>
      <c r="S3681">
        <v>0</v>
      </c>
    </row>
    <row r="3682" spans="1:19" x14ac:dyDescent="0.25">
      <c r="A3682">
        <v>4</v>
      </c>
      <c r="B3682">
        <v>4332</v>
      </c>
      <c r="C3682" s="34" t="s">
        <v>3736</v>
      </c>
      <c r="D3682" s="34" t="s">
        <v>65</v>
      </c>
      <c r="E3682" s="34" t="s">
        <v>48</v>
      </c>
      <c r="F3682" s="34" t="s">
        <v>6666</v>
      </c>
      <c r="G3682" s="34" t="s">
        <v>3536</v>
      </c>
      <c r="H3682" s="34" t="s">
        <v>104</v>
      </c>
      <c r="I3682">
        <v>1</v>
      </c>
      <c r="J3682" s="34" t="s">
        <v>6969</v>
      </c>
      <c r="K3682" s="35">
        <v>43864</v>
      </c>
      <c r="L3682">
        <v>12280</v>
      </c>
      <c r="M3682">
        <v>12280</v>
      </c>
      <c r="N3682">
        <v>0</v>
      </c>
      <c r="O3682">
        <v>11052</v>
      </c>
      <c r="P3682">
        <v>0</v>
      </c>
      <c r="Q3682">
        <v>921</v>
      </c>
      <c r="R3682">
        <v>921</v>
      </c>
      <c r="S3682">
        <v>0</v>
      </c>
    </row>
    <row r="3683" spans="1:19" x14ac:dyDescent="0.25">
      <c r="A3683">
        <v>4</v>
      </c>
      <c r="B3683">
        <v>4332</v>
      </c>
      <c r="C3683" s="34" t="s">
        <v>3736</v>
      </c>
      <c r="D3683" s="34" t="s">
        <v>13</v>
      </c>
      <c r="E3683" s="34" t="s">
        <v>9</v>
      </c>
      <c r="F3683" s="34" t="s">
        <v>8904</v>
      </c>
      <c r="G3683" s="34" t="s">
        <v>8905</v>
      </c>
      <c r="H3683" s="34" t="s">
        <v>107</v>
      </c>
      <c r="I3683">
        <v>0</v>
      </c>
      <c r="J3683" s="34" t="s">
        <v>6969</v>
      </c>
      <c r="K3683" s="35">
        <v>48092</v>
      </c>
      <c r="L3683">
        <v>1504534.22</v>
      </c>
      <c r="M3683">
        <v>1504534.22</v>
      </c>
      <c r="N3683">
        <v>0</v>
      </c>
      <c r="O3683">
        <v>1354080.8</v>
      </c>
      <c r="P3683">
        <v>0</v>
      </c>
      <c r="Q3683">
        <v>0</v>
      </c>
      <c r="R3683">
        <v>0</v>
      </c>
      <c r="S3683">
        <v>0</v>
      </c>
    </row>
    <row r="3684" spans="1:19" x14ac:dyDescent="0.25">
      <c r="A3684">
        <v>4</v>
      </c>
      <c r="B3684">
        <v>4332</v>
      </c>
      <c r="C3684" s="34" t="s">
        <v>3736</v>
      </c>
      <c r="D3684" s="34" t="s">
        <v>1703</v>
      </c>
      <c r="E3684" s="34" t="s">
        <v>48</v>
      </c>
      <c r="F3684" s="34" t="s">
        <v>8262</v>
      </c>
      <c r="G3684" s="34" t="s">
        <v>8263</v>
      </c>
      <c r="H3684" s="34" t="s">
        <v>107</v>
      </c>
      <c r="I3684">
        <v>0.5</v>
      </c>
      <c r="J3684" s="34" t="s">
        <v>6969</v>
      </c>
      <c r="K3684" s="35">
        <v>48092</v>
      </c>
      <c r="L3684">
        <v>675081.42</v>
      </c>
      <c r="M3684">
        <v>675081.42</v>
      </c>
      <c r="N3684">
        <v>0</v>
      </c>
      <c r="O3684">
        <v>607573.28</v>
      </c>
      <c r="P3684">
        <v>0</v>
      </c>
      <c r="Q3684">
        <v>0</v>
      </c>
      <c r="R3684">
        <v>0</v>
      </c>
      <c r="S3684">
        <v>0</v>
      </c>
    </row>
    <row r="3685" spans="1:19" x14ac:dyDescent="0.25">
      <c r="A3685">
        <v>4</v>
      </c>
      <c r="B3685">
        <v>4332</v>
      </c>
      <c r="C3685" s="34" t="s">
        <v>3736</v>
      </c>
      <c r="D3685" s="34" t="s">
        <v>90</v>
      </c>
      <c r="E3685" s="34" t="s">
        <v>9</v>
      </c>
      <c r="F3685" s="34" t="s">
        <v>6667</v>
      </c>
      <c r="G3685" s="34" t="s">
        <v>3508</v>
      </c>
      <c r="H3685" s="34" t="s">
        <v>124</v>
      </c>
      <c r="I3685">
        <v>1</v>
      </c>
      <c r="J3685" s="34" t="s">
        <v>6969</v>
      </c>
      <c r="K3685" s="35">
        <v>43864</v>
      </c>
      <c r="L3685">
        <v>92024.4</v>
      </c>
      <c r="M3685">
        <v>92024.4</v>
      </c>
      <c r="N3685">
        <v>0</v>
      </c>
      <c r="O3685">
        <v>82821.960000000006</v>
      </c>
      <c r="P3685">
        <v>0</v>
      </c>
      <c r="Q3685">
        <v>6901.83</v>
      </c>
      <c r="R3685">
        <v>6901.83</v>
      </c>
      <c r="S3685">
        <v>0</v>
      </c>
    </row>
    <row r="3686" spans="1:19" x14ac:dyDescent="0.25">
      <c r="A3686">
        <v>4</v>
      </c>
      <c r="B3686">
        <v>4332</v>
      </c>
      <c r="C3686" s="34" t="s">
        <v>3736</v>
      </c>
      <c r="D3686" s="34" t="s">
        <v>2210</v>
      </c>
      <c r="E3686" s="34" t="s">
        <v>48</v>
      </c>
      <c r="F3686" s="34" t="s">
        <v>8264</v>
      </c>
      <c r="G3686" s="34" t="s">
        <v>8265</v>
      </c>
      <c r="H3686" s="34" t="s">
        <v>107</v>
      </c>
      <c r="I3686">
        <v>0</v>
      </c>
      <c r="J3686" s="34" t="s">
        <v>6969</v>
      </c>
      <c r="K3686" s="35">
        <v>48092</v>
      </c>
      <c r="L3686">
        <v>20715.060000000001</v>
      </c>
      <c r="M3686">
        <v>20715.060000000001</v>
      </c>
      <c r="N3686">
        <v>0</v>
      </c>
      <c r="O3686">
        <v>18643.55</v>
      </c>
      <c r="P3686">
        <v>0</v>
      </c>
      <c r="Q3686">
        <v>1553.6299999999999</v>
      </c>
      <c r="R3686">
        <v>1553.62</v>
      </c>
      <c r="S3686">
        <v>0.01</v>
      </c>
    </row>
    <row r="3687" spans="1:19" x14ac:dyDescent="0.25">
      <c r="A3687">
        <v>4</v>
      </c>
      <c r="B3687">
        <v>4332</v>
      </c>
      <c r="C3687" s="34" t="s">
        <v>3736</v>
      </c>
      <c r="D3687" s="34" t="s">
        <v>255</v>
      </c>
      <c r="E3687" s="34" t="s">
        <v>255</v>
      </c>
      <c r="F3687" s="34" t="s">
        <v>6668</v>
      </c>
      <c r="G3687" s="34" t="s">
        <v>652</v>
      </c>
      <c r="H3687" s="34" t="s">
        <v>107</v>
      </c>
      <c r="I3687">
        <v>0</v>
      </c>
      <c r="J3687" s="34" t="s">
        <v>6969</v>
      </c>
      <c r="K3687" s="35">
        <v>44085</v>
      </c>
      <c r="L3687">
        <v>24265.26</v>
      </c>
      <c r="M3687">
        <v>24265.26</v>
      </c>
      <c r="N3687">
        <v>0</v>
      </c>
      <c r="O3687">
        <v>21838.73</v>
      </c>
      <c r="P3687">
        <v>0</v>
      </c>
      <c r="Q3687">
        <v>1819.9</v>
      </c>
      <c r="R3687">
        <v>1819.89</v>
      </c>
      <c r="S3687">
        <v>0.01</v>
      </c>
    </row>
    <row r="3688" spans="1:19" x14ac:dyDescent="0.25">
      <c r="A3688">
        <v>4</v>
      </c>
      <c r="B3688">
        <v>4332</v>
      </c>
      <c r="C3688" s="34" t="s">
        <v>3736</v>
      </c>
      <c r="D3688" s="34" t="s">
        <v>13</v>
      </c>
      <c r="E3688" s="34" t="s">
        <v>9</v>
      </c>
      <c r="F3688" s="34" t="s">
        <v>8266</v>
      </c>
      <c r="G3688" s="34" t="s">
        <v>8267</v>
      </c>
      <c r="H3688" s="34" t="s">
        <v>107</v>
      </c>
      <c r="I3688">
        <v>0</v>
      </c>
      <c r="J3688" s="34" t="s">
        <v>6969</v>
      </c>
      <c r="K3688" s="35">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s="34" t="s">
        <v>3736</v>
      </c>
      <c r="D3689" s="34" t="s">
        <v>795</v>
      </c>
      <c r="E3689" s="34" t="s">
        <v>60</v>
      </c>
      <c r="F3689" s="34" t="s">
        <v>8268</v>
      </c>
      <c r="G3689" s="34" t="s">
        <v>8269</v>
      </c>
      <c r="H3689" s="34" t="s">
        <v>100</v>
      </c>
      <c r="I3689">
        <v>0</v>
      </c>
      <c r="J3689" s="34" t="s">
        <v>6969</v>
      </c>
      <c r="K3689" s="35">
        <v>48092</v>
      </c>
      <c r="L3689">
        <v>221576.63</v>
      </c>
      <c r="M3689">
        <v>221576.63</v>
      </c>
      <c r="N3689">
        <v>0</v>
      </c>
      <c r="O3689">
        <v>199418.97</v>
      </c>
      <c r="P3689">
        <v>0</v>
      </c>
      <c r="Q3689">
        <v>0</v>
      </c>
      <c r="R3689">
        <v>0</v>
      </c>
      <c r="S3689">
        <v>0</v>
      </c>
    </row>
    <row r="3690" spans="1:19" x14ac:dyDescent="0.25">
      <c r="A3690">
        <v>4</v>
      </c>
      <c r="B3690">
        <v>4332</v>
      </c>
      <c r="C3690" s="34" t="s">
        <v>3736</v>
      </c>
      <c r="D3690" s="34" t="s">
        <v>1685</v>
      </c>
      <c r="E3690" s="34" t="s">
        <v>131</v>
      </c>
      <c r="F3690" s="34" t="s">
        <v>6669</v>
      </c>
      <c r="G3690" s="34" t="s">
        <v>3568</v>
      </c>
      <c r="H3690" s="34" t="s">
        <v>124</v>
      </c>
      <c r="I3690">
        <v>0</v>
      </c>
      <c r="J3690" s="34" t="s">
        <v>6969</v>
      </c>
      <c r="K3690" s="35">
        <v>48092</v>
      </c>
      <c r="L3690">
        <v>17994</v>
      </c>
      <c r="M3690">
        <v>17994</v>
      </c>
      <c r="N3690">
        <v>0</v>
      </c>
      <c r="O3690">
        <v>16194.6</v>
      </c>
      <c r="P3690">
        <v>0</v>
      </c>
      <c r="Q3690">
        <v>1349.55</v>
      </c>
      <c r="R3690">
        <v>1349.55</v>
      </c>
      <c r="S3690">
        <v>0</v>
      </c>
    </row>
    <row r="3691" spans="1:19" x14ac:dyDescent="0.25">
      <c r="A3691">
        <v>4</v>
      </c>
      <c r="B3691">
        <v>4332</v>
      </c>
      <c r="C3691" s="34" t="s">
        <v>3736</v>
      </c>
      <c r="D3691" s="34" t="s">
        <v>426</v>
      </c>
      <c r="E3691" s="34" t="s">
        <v>60</v>
      </c>
      <c r="F3691" s="34" t="s">
        <v>8270</v>
      </c>
      <c r="G3691" s="34" t="s">
        <v>8271</v>
      </c>
      <c r="H3691" s="34" t="s">
        <v>124</v>
      </c>
      <c r="I3691">
        <v>0</v>
      </c>
      <c r="J3691" s="34" t="s">
        <v>6969</v>
      </c>
      <c r="K3691" s="35">
        <v>43972</v>
      </c>
      <c r="L3691">
        <v>16695.810000000001</v>
      </c>
      <c r="M3691">
        <v>16695.810000000001</v>
      </c>
      <c r="N3691">
        <v>0</v>
      </c>
      <c r="O3691">
        <v>15026.23</v>
      </c>
      <c r="P3691">
        <v>0</v>
      </c>
      <c r="Q3691">
        <v>1252.19</v>
      </c>
      <c r="R3691">
        <v>1252.18</v>
      </c>
      <c r="S3691">
        <v>0.01</v>
      </c>
    </row>
    <row r="3692" spans="1:19" x14ac:dyDescent="0.25">
      <c r="A3692">
        <v>4</v>
      </c>
      <c r="B3692">
        <v>4332</v>
      </c>
      <c r="C3692" s="34" t="s">
        <v>3736</v>
      </c>
      <c r="D3692" s="34" t="s">
        <v>1408</v>
      </c>
      <c r="E3692" s="34" t="s">
        <v>9</v>
      </c>
      <c r="F3692" s="34" t="s">
        <v>8272</v>
      </c>
      <c r="G3692" s="34" t="s">
        <v>8273</v>
      </c>
      <c r="H3692" s="34" t="s">
        <v>104</v>
      </c>
      <c r="I3692">
        <v>1</v>
      </c>
      <c r="J3692" s="34" t="s">
        <v>6969</v>
      </c>
      <c r="K3692" s="35">
        <v>43864</v>
      </c>
      <c r="L3692">
        <v>92217.86</v>
      </c>
      <c r="M3692">
        <v>92217.86</v>
      </c>
      <c r="N3692">
        <v>0</v>
      </c>
      <c r="O3692">
        <v>82996.070000000007</v>
      </c>
      <c r="P3692">
        <v>0</v>
      </c>
      <c r="Q3692">
        <v>6916.34</v>
      </c>
      <c r="R3692">
        <v>6916.33</v>
      </c>
      <c r="S3692">
        <v>0.01</v>
      </c>
    </row>
    <row r="3693" spans="1:19" x14ac:dyDescent="0.25">
      <c r="A3693">
        <v>4</v>
      </c>
      <c r="B3693">
        <v>4332</v>
      </c>
      <c r="C3693" s="34" t="s">
        <v>3736</v>
      </c>
      <c r="D3693" s="34" t="s">
        <v>1794</v>
      </c>
      <c r="E3693" s="34" t="s">
        <v>25</v>
      </c>
      <c r="F3693" s="34" t="s">
        <v>6670</v>
      </c>
      <c r="G3693" s="34" t="s">
        <v>3542</v>
      </c>
      <c r="H3693" s="34" t="s">
        <v>149</v>
      </c>
      <c r="I3693">
        <v>1</v>
      </c>
      <c r="J3693" s="34" t="s">
        <v>6969</v>
      </c>
      <c r="K3693" s="35">
        <v>44004</v>
      </c>
      <c r="L3693">
        <v>300433.64</v>
      </c>
      <c r="M3693">
        <v>297758.06</v>
      </c>
      <c r="N3693">
        <v>-2675.58</v>
      </c>
      <c r="O3693">
        <v>267982.26</v>
      </c>
      <c r="P3693">
        <v>-2408.02</v>
      </c>
      <c r="Q3693">
        <v>22331.85</v>
      </c>
      <c r="R3693">
        <v>22331.85</v>
      </c>
      <c r="S3693">
        <v>0</v>
      </c>
    </row>
    <row r="3694" spans="1:19" x14ac:dyDescent="0.25">
      <c r="A3694">
        <v>4</v>
      </c>
      <c r="B3694">
        <v>4332</v>
      </c>
      <c r="C3694" s="34" t="s">
        <v>3736</v>
      </c>
      <c r="D3694" s="34" t="s">
        <v>550</v>
      </c>
      <c r="E3694" s="34" t="s">
        <v>152</v>
      </c>
      <c r="F3694" s="34" t="s">
        <v>6671</v>
      </c>
      <c r="G3694" s="34" t="s">
        <v>551</v>
      </c>
      <c r="H3694" s="34" t="s">
        <v>100</v>
      </c>
      <c r="I3694">
        <v>1</v>
      </c>
      <c r="J3694" s="34" t="s">
        <v>6969</v>
      </c>
      <c r="K3694" s="35">
        <v>43339</v>
      </c>
      <c r="L3694">
        <v>25873</v>
      </c>
      <c r="M3694">
        <v>25873</v>
      </c>
      <c r="N3694">
        <v>0</v>
      </c>
      <c r="O3694">
        <v>23285.7</v>
      </c>
      <c r="P3694">
        <v>0</v>
      </c>
      <c r="Q3694">
        <v>1940.48</v>
      </c>
      <c r="R3694">
        <v>1940.48</v>
      </c>
      <c r="S3694">
        <v>0</v>
      </c>
    </row>
    <row r="3695" spans="1:19" x14ac:dyDescent="0.25">
      <c r="A3695">
        <v>4</v>
      </c>
      <c r="B3695">
        <v>4332</v>
      </c>
      <c r="C3695" s="34" t="s">
        <v>3736</v>
      </c>
      <c r="D3695" s="34" t="s">
        <v>177</v>
      </c>
      <c r="E3695" s="34" t="s">
        <v>69</v>
      </c>
      <c r="F3695" s="34" t="s">
        <v>6672</v>
      </c>
      <c r="G3695" s="34" t="s">
        <v>3514</v>
      </c>
      <c r="H3695" s="34" t="s">
        <v>107</v>
      </c>
      <c r="I3695">
        <v>1</v>
      </c>
      <c r="J3695" s="34" t="s">
        <v>6969</v>
      </c>
      <c r="K3695" s="35">
        <v>43851</v>
      </c>
      <c r="L3695">
        <v>3418.17</v>
      </c>
      <c r="M3695">
        <v>3418.17</v>
      </c>
      <c r="N3695">
        <v>0</v>
      </c>
      <c r="O3695">
        <v>3076.35</v>
      </c>
      <c r="P3695">
        <v>0</v>
      </c>
      <c r="Q3695">
        <v>256.37</v>
      </c>
      <c r="R3695">
        <v>256.36</v>
      </c>
      <c r="S3695">
        <v>0.01</v>
      </c>
    </row>
    <row r="3696" spans="1:19" x14ac:dyDescent="0.25">
      <c r="A3696">
        <v>4</v>
      </c>
      <c r="B3696">
        <v>4332</v>
      </c>
      <c r="C3696" s="34" t="s">
        <v>3736</v>
      </c>
      <c r="D3696" s="34" t="s">
        <v>795</v>
      </c>
      <c r="E3696" s="34" t="s">
        <v>60</v>
      </c>
      <c r="F3696" s="34" t="s">
        <v>8906</v>
      </c>
      <c r="G3696" s="34" t="s">
        <v>8907</v>
      </c>
      <c r="H3696" s="34" t="s">
        <v>100</v>
      </c>
      <c r="I3696">
        <v>1</v>
      </c>
      <c r="J3696" s="34" t="s">
        <v>6969</v>
      </c>
      <c r="K3696" s="35">
        <v>48092</v>
      </c>
      <c r="L3696">
        <v>84614.3</v>
      </c>
      <c r="M3696">
        <v>84614.3</v>
      </c>
      <c r="N3696">
        <v>0</v>
      </c>
      <c r="O3696">
        <v>76152.87</v>
      </c>
      <c r="P3696">
        <v>0</v>
      </c>
      <c r="Q3696">
        <v>6346.07</v>
      </c>
      <c r="R3696">
        <v>0</v>
      </c>
      <c r="S3696">
        <v>6346.07</v>
      </c>
    </row>
    <row r="3697" spans="1:19" x14ac:dyDescent="0.25">
      <c r="A3697">
        <v>4</v>
      </c>
      <c r="B3697">
        <v>4332</v>
      </c>
      <c r="C3697" s="34" t="s">
        <v>3736</v>
      </c>
      <c r="D3697" s="34" t="s">
        <v>426</v>
      </c>
      <c r="E3697" s="34" t="s">
        <v>60</v>
      </c>
      <c r="F3697" s="34" t="s">
        <v>8274</v>
      </c>
      <c r="G3697" s="34" t="s">
        <v>8275</v>
      </c>
      <c r="H3697" s="34" t="s">
        <v>104</v>
      </c>
      <c r="I3697">
        <v>0</v>
      </c>
      <c r="J3697" s="34" t="s">
        <v>6969</v>
      </c>
      <c r="K3697" s="35">
        <v>43924</v>
      </c>
      <c r="L3697">
        <v>17720.21</v>
      </c>
      <c r="M3697">
        <v>17720.21</v>
      </c>
      <c r="N3697">
        <v>0</v>
      </c>
      <c r="O3697">
        <v>15948.19</v>
      </c>
      <c r="P3697">
        <v>0</v>
      </c>
      <c r="Q3697">
        <v>1329.02</v>
      </c>
      <c r="R3697">
        <v>1329.01</v>
      </c>
      <c r="S3697">
        <v>0.01</v>
      </c>
    </row>
    <row r="3698" spans="1:19" x14ac:dyDescent="0.25">
      <c r="A3698">
        <v>4</v>
      </c>
      <c r="B3698">
        <v>4332</v>
      </c>
      <c r="C3698" s="34" t="s">
        <v>3736</v>
      </c>
      <c r="D3698" s="34" t="s">
        <v>970</v>
      </c>
      <c r="E3698" s="34" t="s">
        <v>439</v>
      </c>
      <c r="F3698" s="34" t="s">
        <v>6673</v>
      </c>
      <c r="G3698" s="34" t="s">
        <v>3471</v>
      </c>
      <c r="H3698" s="34" t="s">
        <v>124</v>
      </c>
      <c r="I3698">
        <v>1</v>
      </c>
      <c r="J3698" s="34" t="s">
        <v>6969</v>
      </c>
      <c r="K3698" s="35">
        <v>43959</v>
      </c>
      <c r="L3698">
        <v>25415.95</v>
      </c>
      <c r="M3698">
        <v>25415.95</v>
      </c>
      <c r="N3698">
        <v>0</v>
      </c>
      <c r="O3698">
        <v>22874.36</v>
      </c>
      <c r="P3698">
        <v>0</v>
      </c>
      <c r="Q3698">
        <v>1906.2</v>
      </c>
      <c r="R3698">
        <v>1906.2</v>
      </c>
      <c r="S3698">
        <v>0</v>
      </c>
    </row>
    <row r="3699" spans="1:19" x14ac:dyDescent="0.25">
      <c r="A3699">
        <v>4</v>
      </c>
      <c r="B3699">
        <v>4332</v>
      </c>
      <c r="C3699" s="34" t="s">
        <v>3736</v>
      </c>
      <c r="D3699" s="34" t="s">
        <v>277</v>
      </c>
      <c r="E3699" s="34" t="s">
        <v>27</v>
      </c>
      <c r="F3699" s="34" t="s">
        <v>6674</v>
      </c>
      <c r="G3699" s="34" t="s">
        <v>518</v>
      </c>
      <c r="H3699" s="34" t="s">
        <v>149</v>
      </c>
      <c r="I3699">
        <v>0</v>
      </c>
      <c r="J3699" s="34" t="s">
        <v>6969</v>
      </c>
      <c r="K3699" s="35">
        <v>43294</v>
      </c>
      <c r="L3699">
        <v>6983.76</v>
      </c>
      <c r="M3699">
        <v>6983.76</v>
      </c>
      <c r="N3699">
        <v>0</v>
      </c>
      <c r="O3699">
        <v>6285.38</v>
      </c>
      <c r="P3699">
        <v>0</v>
      </c>
      <c r="Q3699">
        <v>523.79</v>
      </c>
      <c r="R3699">
        <v>523.78</v>
      </c>
      <c r="S3699">
        <v>0.01</v>
      </c>
    </row>
    <row r="3700" spans="1:19" x14ac:dyDescent="0.25">
      <c r="A3700">
        <v>4</v>
      </c>
      <c r="B3700">
        <v>4332</v>
      </c>
      <c r="C3700" s="34" t="s">
        <v>3736</v>
      </c>
      <c r="D3700" s="34" t="s">
        <v>2994</v>
      </c>
      <c r="E3700" s="34" t="s">
        <v>152</v>
      </c>
      <c r="F3700" s="34" t="s">
        <v>8276</v>
      </c>
      <c r="G3700" s="34" t="s">
        <v>8277</v>
      </c>
      <c r="H3700" s="34" t="s">
        <v>104</v>
      </c>
      <c r="I3700">
        <v>1</v>
      </c>
      <c r="J3700" s="34" t="s">
        <v>6969</v>
      </c>
      <c r="K3700" s="35">
        <v>43914</v>
      </c>
      <c r="L3700">
        <v>7680</v>
      </c>
      <c r="M3700">
        <v>7680</v>
      </c>
      <c r="N3700">
        <v>0</v>
      </c>
      <c r="O3700">
        <v>6912</v>
      </c>
      <c r="P3700">
        <v>0</v>
      </c>
      <c r="Q3700">
        <v>576</v>
      </c>
      <c r="R3700">
        <v>576</v>
      </c>
      <c r="S3700">
        <v>0</v>
      </c>
    </row>
    <row r="3701" spans="1:19" x14ac:dyDescent="0.25">
      <c r="A3701">
        <v>4</v>
      </c>
      <c r="B3701">
        <v>4332</v>
      </c>
      <c r="C3701" s="34" t="s">
        <v>3736</v>
      </c>
      <c r="D3701" s="34" t="s">
        <v>3509</v>
      </c>
      <c r="E3701" s="34" t="s">
        <v>25</v>
      </c>
      <c r="F3701" s="34" t="s">
        <v>6675</v>
      </c>
      <c r="G3701" s="34" t="s">
        <v>3510</v>
      </c>
      <c r="H3701" s="34" t="s">
        <v>100</v>
      </c>
      <c r="I3701">
        <v>1</v>
      </c>
      <c r="J3701" s="34" t="s">
        <v>6969</v>
      </c>
      <c r="K3701" s="35">
        <v>48092</v>
      </c>
      <c r="L3701">
        <v>145568.97</v>
      </c>
      <c r="M3701">
        <v>145568.97</v>
      </c>
      <c r="N3701">
        <v>0</v>
      </c>
      <c r="O3701">
        <v>131012.07</v>
      </c>
      <c r="P3701">
        <v>0</v>
      </c>
      <c r="Q3701">
        <v>0</v>
      </c>
      <c r="R3701">
        <v>0</v>
      </c>
      <c r="S3701">
        <v>0</v>
      </c>
    </row>
    <row r="3702" spans="1:19" x14ac:dyDescent="0.25">
      <c r="A3702">
        <v>4</v>
      </c>
      <c r="B3702">
        <v>4332</v>
      </c>
      <c r="C3702" s="34" t="s">
        <v>3736</v>
      </c>
      <c r="D3702" s="34" t="s">
        <v>2033</v>
      </c>
      <c r="E3702" s="34" t="s">
        <v>60</v>
      </c>
      <c r="F3702" s="34" t="s">
        <v>8278</v>
      </c>
      <c r="G3702" s="34" t="s">
        <v>8279</v>
      </c>
      <c r="H3702" s="34" t="s">
        <v>107</v>
      </c>
      <c r="I3702">
        <v>1</v>
      </c>
      <c r="J3702" s="34" t="s">
        <v>6969</v>
      </c>
      <c r="K3702" s="35">
        <v>43994</v>
      </c>
      <c r="L3702">
        <v>83678.44</v>
      </c>
      <c r="M3702">
        <v>83678.44</v>
      </c>
      <c r="N3702">
        <v>0</v>
      </c>
      <c r="O3702">
        <v>75310.600000000006</v>
      </c>
      <c r="P3702">
        <v>0</v>
      </c>
      <c r="Q3702">
        <v>6275.88</v>
      </c>
      <c r="R3702">
        <v>6275.88</v>
      </c>
      <c r="S3702">
        <v>0</v>
      </c>
    </row>
    <row r="3703" spans="1:19" x14ac:dyDescent="0.25">
      <c r="A3703">
        <v>4</v>
      </c>
      <c r="B3703">
        <v>4332</v>
      </c>
      <c r="C3703" s="34" t="s">
        <v>3736</v>
      </c>
      <c r="D3703" s="34" t="s">
        <v>2013</v>
      </c>
      <c r="E3703" s="34" t="s">
        <v>76</v>
      </c>
      <c r="F3703" s="34" t="s">
        <v>8280</v>
      </c>
      <c r="G3703" s="34" t="s">
        <v>8281</v>
      </c>
      <c r="H3703" s="34" t="s">
        <v>124</v>
      </c>
      <c r="I3703">
        <v>0</v>
      </c>
      <c r="J3703" s="34" t="s">
        <v>6969</v>
      </c>
      <c r="K3703" s="35">
        <v>48092</v>
      </c>
      <c r="L3703">
        <v>115823.4</v>
      </c>
      <c r="M3703">
        <v>115823.4</v>
      </c>
      <c r="N3703">
        <v>0</v>
      </c>
      <c r="O3703">
        <v>104241.06</v>
      </c>
      <c r="P3703">
        <v>0</v>
      </c>
      <c r="Q3703">
        <v>8686.76</v>
      </c>
      <c r="R3703">
        <v>8686.76</v>
      </c>
      <c r="S3703">
        <v>0</v>
      </c>
    </row>
    <row r="3704" spans="1:19" x14ac:dyDescent="0.25">
      <c r="A3704">
        <v>4</v>
      </c>
      <c r="B3704">
        <v>4332</v>
      </c>
      <c r="C3704" s="34" t="s">
        <v>3736</v>
      </c>
      <c r="D3704" s="34" t="s">
        <v>13</v>
      </c>
      <c r="E3704" s="34" t="s">
        <v>9</v>
      </c>
      <c r="F3704" s="34" t="s">
        <v>8282</v>
      </c>
      <c r="G3704" s="34" t="s">
        <v>8283</v>
      </c>
      <c r="H3704" s="34" t="s">
        <v>100</v>
      </c>
      <c r="I3704">
        <v>0.4</v>
      </c>
      <c r="J3704" s="34" t="s">
        <v>6969</v>
      </c>
      <c r="K3704" s="35">
        <v>48092</v>
      </c>
      <c r="L3704">
        <v>882641</v>
      </c>
      <c r="M3704">
        <v>882641</v>
      </c>
      <c r="N3704">
        <v>0</v>
      </c>
      <c r="O3704">
        <v>794376.9</v>
      </c>
      <c r="P3704">
        <v>0</v>
      </c>
      <c r="Q3704">
        <v>0</v>
      </c>
      <c r="R3704">
        <v>0</v>
      </c>
      <c r="S3704">
        <v>0</v>
      </c>
    </row>
    <row r="3705" spans="1:19" x14ac:dyDescent="0.25">
      <c r="A3705">
        <v>4</v>
      </c>
      <c r="B3705">
        <v>4332</v>
      </c>
      <c r="C3705" s="34" t="s">
        <v>3736</v>
      </c>
      <c r="D3705" s="34" t="s">
        <v>1685</v>
      </c>
      <c r="E3705" s="34" t="s">
        <v>131</v>
      </c>
      <c r="F3705" s="34" t="s">
        <v>6676</v>
      </c>
      <c r="G3705" s="34" t="s">
        <v>3524</v>
      </c>
      <c r="H3705" s="34" t="s">
        <v>124</v>
      </c>
      <c r="I3705">
        <v>1</v>
      </c>
      <c r="J3705" s="34" t="s">
        <v>6969</v>
      </c>
      <c r="K3705" s="35">
        <v>43864</v>
      </c>
      <c r="L3705">
        <v>94471.33</v>
      </c>
      <c r="M3705">
        <v>94471.33</v>
      </c>
      <c r="N3705">
        <v>0</v>
      </c>
      <c r="O3705">
        <v>85024.2</v>
      </c>
      <c r="P3705">
        <v>0</v>
      </c>
      <c r="Q3705">
        <v>7085.35</v>
      </c>
      <c r="R3705">
        <v>7085.35</v>
      </c>
      <c r="S3705">
        <v>0</v>
      </c>
    </row>
    <row r="3706" spans="1:19" x14ac:dyDescent="0.25">
      <c r="A3706">
        <v>4</v>
      </c>
      <c r="B3706">
        <v>4332</v>
      </c>
      <c r="C3706" s="34" t="s">
        <v>3736</v>
      </c>
      <c r="D3706" s="34" t="s">
        <v>1108</v>
      </c>
      <c r="E3706" s="34" t="s">
        <v>25</v>
      </c>
      <c r="F3706" s="34" t="s">
        <v>8284</v>
      </c>
      <c r="G3706" s="34" t="s">
        <v>8285</v>
      </c>
      <c r="H3706" s="34" t="s">
        <v>86</v>
      </c>
      <c r="I3706">
        <v>1</v>
      </c>
      <c r="J3706" s="34" t="s">
        <v>6969</v>
      </c>
      <c r="K3706" s="35">
        <v>43265</v>
      </c>
      <c r="L3706">
        <v>11299</v>
      </c>
      <c r="M3706">
        <v>11299</v>
      </c>
      <c r="N3706">
        <v>0</v>
      </c>
      <c r="O3706">
        <v>11299</v>
      </c>
      <c r="P3706">
        <v>0</v>
      </c>
      <c r="Q3706">
        <v>0</v>
      </c>
      <c r="R3706">
        <v>0</v>
      </c>
      <c r="S3706">
        <v>0</v>
      </c>
    </row>
    <row r="3707" spans="1:19" x14ac:dyDescent="0.25">
      <c r="A3707">
        <v>4</v>
      </c>
      <c r="B3707">
        <v>4332</v>
      </c>
      <c r="C3707" s="34" t="s">
        <v>3736</v>
      </c>
      <c r="D3707" s="34" t="s">
        <v>284</v>
      </c>
      <c r="E3707" s="34" t="s">
        <v>37</v>
      </c>
      <c r="F3707" s="34" t="s">
        <v>8286</v>
      </c>
      <c r="G3707" s="34" t="s">
        <v>8908</v>
      </c>
      <c r="H3707" s="34" t="s">
        <v>107</v>
      </c>
      <c r="I3707">
        <v>1</v>
      </c>
      <c r="J3707" s="34" t="s">
        <v>6969</v>
      </c>
      <c r="K3707" s="35">
        <v>48092</v>
      </c>
      <c r="L3707">
        <v>12227.18</v>
      </c>
      <c r="M3707">
        <v>12227.18</v>
      </c>
      <c r="N3707">
        <v>0</v>
      </c>
      <c r="O3707">
        <v>11004.46</v>
      </c>
      <c r="P3707">
        <v>0</v>
      </c>
      <c r="Q3707">
        <v>917.04</v>
      </c>
      <c r="R3707">
        <v>917.03</v>
      </c>
      <c r="S3707">
        <v>0.01</v>
      </c>
    </row>
    <row r="3708" spans="1:19" x14ac:dyDescent="0.25">
      <c r="A3708">
        <v>4</v>
      </c>
      <c r="B3708">
        <v>4332</v>
      </c>
      <c r="C3708" s="34" t="s">
        <v>3736</v>
      </c>
      <c r="D3708" s="34" t="s">
        <v>1757</v>
      </c>
      <c r="E3708" s="34" t="s">
        <v>27</v>
      </c>
      <c r="F3708" s="34" t="s">
        <v>8287</v>
      </c>
      <c r="G3708" s="34" t="s">
        <v>8288</v>
      </c>
      <c r="H3708" s="34" t="s">
        <v>124</v>
      </c>
      <c r="I3708">
        <v>1</v>
      </c>
      <c r="J3708" s="34" t="s">
        <v>6969</v>
      </c>
      <c r="K3708" s="35">
        <v>43864</v>
      </c>
      <c r="L3708">
        <v>121197.86</v>
      </c>
      <c r="M3708">
        <v>121197.86</v>
      </c>
      <c r="N3708">
        <v>0</v>
      </c>
      <c r="O3708">
        <v>109078.07</v>
      </c>
      <c r="P3708">
        <v>0</v>
      </c>
      <c r="Q3708">
        <v>9089.84</v>
      </c>
      <c r="R3708">
        <v>9089.83</v>
      </c>
      <c r="S3708">
        <v>0.01</v>
      </c>
    </row>
    <row r="3709" spans="1:19" x14ac:dyDescent="0.25">
      <c r="A3709">
        <v>4</v>
      </c>
      <c r="B3709">
        <v>4332</v>
      </c>
      <c r="C3709" s="34" t="s">
        <v>3736</v>
      </c>
      <c r="D3709" s="34" t="s">
        <v>1592</v>
      </c>
      <c r="E3709" s="34" t="s">
        <v>48</v>
      </c>
      <c r="F3709" s="34" t="s">
        <v>8909</v>
      </c>
      <c r="G3709" s="34" t="s">
        <v>8910</v>
      </c>
      <c r="H3709" s="34" t="s">
        <v>107</v>
      </c>
      <c r="I3709">
        <v>1</v>
      </c>
      <c r="J3709" s="34" t="s">
        <v>6969</v>
      </c>
      <c r="K3709" s="35">
        <v>48092</v>
      </c>
      <c r="L3709">
        <v>12193.65</v>
      </c>
      <c r="M3709">
        <v>12193.65</v>
      </c>
      <c r="N3709">
        <v>0</v>
      </c>
      <c r="O3709">
        <v>10974.29</v>
      </c>
      <c r="P3709">
        <v>0</v>
      </c>
      <c r="Q3709">
        <v>914.52</v>
      </c>
      <c r="R3709">
        <v>0</v>
      </c>
      <c r="S3709">
        <v>914.52</v>
      </c>
    </row>
    <row r="3710" spans="1:19" x14ac:dyDescent="0.25">
      <c r="A3710">
        <v>4</v>
      </c>
      <c r="B3710">
        <v>4332</v>
      </c>
      <c r="C3710" s="34" t="s">
        <v>3736</v>
      </c>
      <c r="D3710" s="34" t="s">
        <v>2181</v>
      </c>
      <c r="E3710" s="34" t="s">
        <v>60</v>
      </c>
      <c r="F3710" s="34" t="s">
        <v>8289</v>
      </c>
      <c r="G3710" s="34" t="s">
        <v>8290</v>
      </c>
      <c r="H3710" s="34" t="s">
        <v>107</v>
      </c>
      <c r="I3710">
        <v>1</v>
      </c>
      <c r="J3710" s="34" t="s">
        <v>6969</v>
      </c>
      <c r="K3710" s="35">
        <v>43990</v>
      </c>
      <c r="L3710">
        <v>39461</v>
      </c>
      <c r="M3710">
        <v>39461</v>
      </c>
      <c r="N3710">
        <v>0</v>
      </c>
      <c r="O3710">
        <v>35514.9</v>
      </c>
      <c r="P3710">
        <v>0</v>
      </c>
      <c r="Q3710">
        <v>2959.58</v>
      </c>
      <c r="R3710">
        <v>2959.58</v>
      </c>
      <c r="S3710">
        <v>0</v>
      </c>
    </row>
    <row r="3711" spans="1:19" x14ac:dyDescent="0.25">
      <c r="A3711">
        <v>4</v>
      </c>
      <c r="B3711">
        <v>4332</v>
      </c>
      <c r="C3711" s="34" t="s">
        <v>3736</v>
      </c>
      <c r="D3711" s="34" t="s">
        <v>3230</v>
      </c>
      <c r="E3711" s="34" t="s">
        <v>135</v>
      </c>
      <c r="F3711" s="34" t="s">
        <v>6677</v>
      </c>
      <c r="G3711" s="34" t="s">
        <v>3528</v>
      </c>
      <c r="H3711" s="34" t="s">
        <v>124</v>
      </c>
      <c r="I3711">
        <v>1</v>
      </c>
      <c r="J3711" s="34" t="s">
        <v>6969</v>
      </c>
      <c r="K3711" s="35">
        <v>43864</v>
      </c>
      <c r="L3711">
        <v>28323.26</v>
      </c>
      <c r="M3711">
        <v>28323.26</v>
      </c>
      <c r="N3711">
        <v>0</v>
      </c>
      <c r="O3711">
        <v>25490.93</v>
      </c>
      <c r="P3711">
        <v>0</v>
      </c>
      <c r="Q3711">
        <v>2124.25</v>
      </c>
      <c r="R3711">
        <v>2124.2399999999998</v>
      </c>
      <c r="S3711">
        <v>0.01</v>
      </c>
    </row>
    <row r="3712" spans="1:19" x14ac:dyDescent="0.25">
      <c r="A3712">
        <v>4</v>
      </c>
      <c r="B3712">
        <v>4332</v>
      </c>
      <c r="C3712" s="34" t="s">
        <v>3736</v>
      </c>
      <c r="D3712" s="34" t="s">
        <v>970</v>
      </c>
      <c r="E3712" s="34" t="s">
        <v>439</v>
      </c>
      <c r="F3712" s="34" t="s">
        <v>6678</v>
      </c>
      <c r="G3712" s="34" t="s">
        <v>3529</v>
      </c>
      <c r="H3712" s="34" t="s">
        <v>124</v>
      </c>
      <c r="I3712">
        <v>1</v>
      </c>
      <c r="J3712" s="34" t="s">
        <v>6969</v>
      </c>
      <c r="K3712" s="35">
        <v>43861</v>
      </c>
      <c r="L3712">
        <v>17203.93</v>
      </c>
      <c r="M3712">
        <v>17203.93</v>
      </c>
      <c r="N3712">
        <v>0</v>
      </c>
      <c r="O3712">
        <v>15483.54</v>
      </c>
      <c r="P3712">
        <v>0</v>
      </c>
      <c r="Q3712">
        <v>1290.3</v>
      </c>
      <c r="R3712">
        <v>1290.3</v>
      </c>
      <c r="S3712">
        <v>0</v>
      </c>
    </row>
    <row r="3713" spans="1:19" x14ac:dyDescent="0.25">
      <c r="A3713">
        <v>4</v>
      </c>
      <c r="B3713">
        <v>4332</v>
      </c>
      <c r="C3713" s="34" t="s">
        <v>3736</v>
      </c>
      <c r="D3713" s="34" t="s">
        <v>65</v>
      </c>
      <c r="E3713" s="34" t="s">
        <v>48</v>
      </c>
      <c r="F3713" s="34" t="s">
        <v>8291</v>
      </c>
      <c r="G3713" s="34" t="s">
        <v>8292</v>
      </c>
      <c r="H3713" s="34" t="s">
        <v>107</v>
      </c>
      <c r="I3713">
        <v>0.03</v>
      </c>
      <c r="J3713" s="34" t="s">
        <v>6969</v>
      </c>
      <c r="K3713" s="35">
        <v>48092</v>
      </c>
      <c r="L3713">
        <v>331925.15000000002</v>
      </c>
      <c r="M3713">
        <v>331925.15000000002</v>
      </c>
      <c r="N3713">
        <v>0</v>
      </c>
      <c r="O3713">
        <v>298732.64</v>
      </c>
      <c r="P3713">
        <v>0</v>
      </c>
      <c r="Q3713">
        <v>9656.5</v>
      </c>
      <c r="R3713">
        <v>0</v>
      </c>
      <c r="S3713">
        <v>9656.5</v>
      </c>
    </row>
    <row r="3714" spans="1:19" x14ac:dyDescent="0.25">
      <c r="A3714">
        <v>4</v>
      </c>
      <c r="B3714">
        <v>4332</v>
      </c>
      <c r="C3714" s="34" t="s">
        <v>3736</v>
      </c>
      <c r="D3714" s="34" t="s">
        <v>1703</v>
      </c>
      <c r="E3714" s="34" t="s">
        <v>48</v>
      </c>
      <c r="F3714" s="34" t="s">
        <v>8293</v>
      </c>
      <c r="G3714" s="34" t="s">
        <v>8294</v>
      </c>
      <c r="H3714" s="34" t="s">
        <v>107</v>
      </c>
      <c r="I3714">
        <v>0</v>
      </c>
      <c r="J3714" s="34" t="s">
        <v>6969</v>
      </c>
      <c r="K3714" s="35">
        <v>48092</v>
      </c>
      <c r="L3714">
        <v>129972.64</v>
      </c>
      <c r="M3714">
        <v>129972.64</v>
      </c>
      <c r="N3714">
        <v>0</v>
      </c>
      <c r="O3714">
        <v>116975.38</v>
      </c>
      <c r="P3714">
        <v>0</v>
      </c>
      <c r="Q3714">
        <v>0</v>
      </c>
      <c r="R3714">
        <v>0</v>
      </c>
      <c r="S3714">
        <v>0</v>
      </c>
    </row>
    <row r="3715" spans="1:19" x14ac:dyDescent="0.25">
      <c r="A3715">
        <v>4</v>
      </c>
      <c r="B3715">
        <v>4332</v>
      </c>
      <c r="C3715" s="34" t="s">
        <v>3736</v>
      </c>
      <c r="D3715" s="34" t="s">
        <v>426</v>
      </c>
      <c r="E3715" s="34" t="s">
        <v>60</v>
      </c>
      <c r="F3715" s="34" t="s">
        <v>8911</v>
      </c>
      <c r="G3715" s="34" t="s">
        <v>8912</v>
      </c>
      <c r="H3715" s="34" t="s">
        <v>107</v>
      </c>
      <c r="I3715">
        <v>0</v>
      </c>
      <c r="J3715" s="34" t="s">
        <v>6969</v>
      </c>
      <c r="K3715" s="35">
        <v>48092</v>
      </c>
      <c r="L3715">
        <v>72416</v>
      </c>
      <c r="M3715">
        <v>72416</v>
      </c>
      <c r="N3715">
        <v>0</v>
      </c>
      <c r="O3715">
        <v>65174.400000000001</v>
      </c>
      <c r="P3715">
        <v>0</v>
      </c>
      <c r="Q3715">
        <v>5431.2</v>
      </c>
      <c r="R3715">
        <v>0</v>
      </c>
      <c r="S3715">
        <v>5431.2</v>
      </c>
    </row>
    <row r="3716" spans="1:19" x14ac:dyDescent="0.25">
      <c r="A3716">
        <v>4</v>
      </c>
      <c r="B3716">
        <v>4332</v>
      </c>
      <c r="C3716" s="34" t="s">
        <v>3736</v>
      </c>
      <c r="D3716" s="34" t="s">
        <v>2178</v>
      </c>
      <c r="E3716" s="34" t="s">
        <v>9</v>
      </c>
      <c r="F3716" s="34" t="s">
        <v>8295</v>
      </c>
      <c r="G3716" s="34" t="s">
        <v>8296</v>
      </c>
      <c r="H3716" s="34" t="s">
        <v>86</v>
      </c>
      <c r="I3716">
        <v>1</v>
      </c>
      <c r="J3716" s="34" t="s">
        <v>6969</v>
      </c>
      <c r="K3716" s="35">
        <v>43335</v>
      </c>
      <c r="L3716">
        <v>10367.52</v>
      </c>
      <c r="M3716">
        <v>10367.52</v>
      </c>
      <c r="N3716">
        <v>0</v>
      </c>
      <c r="O3716">
        <v>10367.52</v>
      </c>
      <c r="P3716">
        <v>0</v>
      </c>
      <c r="Q3716">
        <v>0</v>
      </c>
      <c r="R3716">
        <v>0</v>
      </c>
      <c r="S3716">
        <v>0</v>
      </c>
    </row>
    <row r="3717" spans="1:19" x14ac:dyDescent="0.25">
      <c r="A3717">
        <v>4</v>
      </c>
      <c r="B3717">
        <v>4332</v>
      </c>
      <c r="C3717" s="34" t="s">
        <v>3736</v>
      </c>
      <c r="D3717" s="34" t="s">
        <v>1685</v>
      </c>
      <c r="E3717" s="34" t="s">
        <v>131</v>
      </c>
      <c r="F3717" s="34" t="s">
        <v>8297</v>
      </c>
      <c r="G3717" s="34" t="s">
        <v>8298</v>
      </c>
      <c r="H3717" s="34" t="s">
        <v>86</v>
      </c>
      <c r="I3717">
        <v>1</v>
      </c>
      <c r="J3717" s="34" t="s">
        <v>6969</v>
      </c>
      <c r="K3717" s="35">
        <v>43958</v>
      </c>
      <c r="L3717">
        <v>548416.64</v>
      </c>
      <c r="M3717">
        <v>548416.64</v>
      </c>
      <c r="N3717">
        <v>0</v>
      </c>
      <c r="O3717">
        <v>548416.64</v>
      </c>
      <c r="P3717">
        <v>0</v>
      </c>
      <c r="Q3717">
        <v>0</v>
      </c>
      <c r="R3717">
        <v>0</v>
      </c>
      <c r="S3717">
        <v>0</v>
      </c>
    </row>
    <row r="3718" spans="1:19" x14ac:dyDescent="0.25">
      <c r="A3718">
        <v>4</v>
      </c>
      <c r="B3718">
        <v>4332</v>
      </c>
      <c r="C3718" s="34" t="s">
        <v>3736</v>
      </c>
      <c r="D3718" s="34" t="s">
        <v>2210</v>
      </c>
      <c r="E3718" s="34" t="s">
        <v>48</v>
      </c>
      <c r="F3718" s="34" t="s">
        <v>8299</v>
      </c>
      <c r="G3718" s="34" t="s">
        <v>8300</v>
      </c>
      <c r="H3718" s="34" t="s">
        <v>104</v>
      </c>
      <c r="I3718">
        <v>0.1</v>
      </c>
      <c r="J3718" s="34" t="s">
        <v>6969</v>
      </c>
      <c r="K3718" s="35">
        <v>48092</v>
      </c>
      <c r="L3718">
        <v>627815.56000000006</v>
      </c>
      <c r="M3718">
        <v>627815.56000000006</v>
      </c>
      <c r="N3718">
        <v>0</v>
      </c>
      <c r="O3718">
        <v>565034</v>
      </c>
      <c r="P3718">
        <v>0</v>
      </c>
      <c r="Q3718">
        <v>1748.66</v>
      </c>
      <c r="R3718">
        <v>1748.66</v>
      </c>
      <c r="S3718">
        <v>0</v>
      </c>
    </row>
    <row r="3719" spans="1:19" x14ac:dyDescent="0.25">
      <c r="A3719">
        <v>4</v>
      </c>
      <c r="B3719">
        <v>4332</v>
      </c>
      <c r="C3719" s="34" t="s">
        <v>3736</v>
      </c>
      <c r="D3719" s="34" t="s">
        <v>1685</v>
      </c>
      <c r="E3719" s="34" t="s">
        <v>131</v>
      </c>
      <c r="F3719" s="34" t="s">
        <v>6679</v>
      </c>
      <c r="G3719" s="34" t="s">
        <v>3543</v>
      </c>
      <c r="H3719" s="34" t="s">
        <v>124</v>
      </c>
      <c r="I3719">
        <v>1</v>
      </c>
      <c r="J3719" s="34" t="s">
        <v>6969</v>
      </c>
      <c r="K3719" s="35">
        <v>43864</v>
      </c>
      <c r="L3719">
        <v>22147.25</v>
      </c>
      <c r="M3719">
        <v>22147.25</v>
      </c>
      <c r="N3719">
        <v>0</v>
      </c>
      <c r="O3719">
        <v>19932.53</v>
      </c>
      <c r="P3719">
        <v>0</v>
      </c>
      <c r="Q3719">
        <v>1661.04</v>
      </c>
      <c r="R3719">
        <v>1661.04</v>
      </c>
      <c r="S3719">
        <v>0</v>
      </c>
    </row>
    <row r="3720" spans="1:19" x14ac:dyDescent="0.25">
      <c r="A3720">
        <v>4</v>
      </c>
      <c r="B3720">
        <v>4332</v>
      </c>
      <c r="C3720" s="34" t="s">
        <v>3736</v>
      </c>
      <c r="D3720" s="34" t="s">
        <v>1592</v>
      </c>
      <c r="E3720" s="34" t="s">
        <v>48</v>
      </c>
      <c r="F3720" s="34" t="s">
        <v>8301</v>
      </c>
      <c r="G3720" s="34" t="s">
        <v>8302</v>
      </c>
      <c r="H3720" s="34" t="s">
        <v>107</v>
      </c>
      <c r="I3720">
        <v>0.6</v>
      </c>
      <c r="J3720" s="34" t="s">
        <v>6969</v>
      </c>
      <c r="K3720" s="35">
        <v>48092</v>
      </c>
      <c r="L3720">
        <v>154070.03</v>
      </c>
      <c r="M3720">
        <v>154070.03</v>
      </c>
      <c r="N3720">
        <v>0</v>
      </c>
      <c r="O3720">
        <v>138663.03</v>
      </c>
      <c r="P3720">
        <v>0</v>
      </c>
      <c r="Q3720">
        <v>0</v>
      </c>
      <c r="R3720">
        <v>0</v>
      </c>
      <c r="S3720">
        <v>0</v>
      </c>
    </row>
    <row r="3721" spans="1:19" x14ac:dyDescent="0.25">
      <c r="A3721">
        <v>4</v>
      </c>
      <c r="B3721">
        <v>4332</v>
      </c>
      <c r="C3721" s="34" t="s">
        <v>3736</v>
      </c>
      <c r="D3721" s="34" t="s">
        <v>426</v>
      </c>
      <c r="E3721" s="34" t="s">
        <v>60</v>
      </c>
      <c r="F3721" s="34" t="s">
        <v>8303</v>
      </c>
      <c r="G3721" s="34" t="s">
        <v>8304</v>
      </c>
      <c r="H3721" s="34" t="s">
        <v>124</v>
      </c>
      <c r="I3721">
        <v>0</v>
      </c>
      <c r="J3721" s="34" t="s">
        <v>6969</v>
      </c>
      <c r="K3721" s="35">
        <v>44097</v>
      </c>
      <c r="L3721">
        <v>11205.89</v>
      </c>
      <c r="M3721">
        <v>11205.89</v>
      </c>
      <c r="N3721">
        <v>0</v>
      </c>
      <c r="O3721">
        <v>10085.299999999999</v>
      </c>
      <c r="P3721">
        <v>0</v>
      </c>
      <c r="Q3721">
        <v>840.44</v>
      </c>
      <c r="R3721">
        <v>840.44</v>
      </c>
      <c r="S3721">
        <v>0</v>
      </c>
    </row>
    <row r="3722" spans="1:19" x14ac:dyDescent="0.25">
      <c r="A3722">
        <v>4</v>
      </c>
      <c r="B3722">
        <v>4332</v>
      </c>
      <c r="C3722" s="34" t="s">
        <v>3736</v>
      </c>
      <c r="D3722" s="34" t="s">
        <v>13</v>
      </c>
      <c r="E3722" s="34" t="s">
        <v>9</v>
      </c>
      <c r="F3722" s="34" t="s">
        <v>8305</v>
      </c>
      <c r="G3722" s="34" t="s">
        <v>8030</v>
      </c>
      <c r="H3722" s="34" t="s">
        <v>86</v>
      </c>
      <c r="I3722">
        <v>1</v>
      </c>
      <c r="J3722" s="34" t="s">
        <v>6969</v>
      </c>
      <c r="K3722" s="35">
        <v>43917</v>
      </c>
      <c r="L3722">
        <v>43536.1</v>
      </c>
      <c r="M3722">
        <v>43536.1</v>
      </c>
      <c r="N3722">
        <v>0</v>
      </c>
      <c r="O3722">
        <v>43536.1</v>
      </c>
      <c r="P3722">
        <v>0</v>
      </c>
      <c r="Q3722">
        <v>0</v>
      </c>
      <c r="R3722">
        <v>0</v>
      </c>
      <c r="S3722">
        <v>0</v>
      </c>
    </row>
    <row r="3723" spans="1:19" x14ac:dyDescent="0.25">
      <c r="A3723">
        <v>4</v>
      </c>
      <c r="B3723">
        <v>4332</v>
      </c>
      <c r="C3723" s="34" t="s">
        <v>3736</v>
      </c>
      <c r="D3723" s="34" t="s">
        <v>1860</v>
      </c>
      <c r="E3723" s="34" t="s">
        <v>147</v>
      </c>
      <c r="F3723" s="34" t="s">
        <v>8306</v>
      </c>
      <c r="G3723" s="34" t="s">
        <v>8307</v>
      </c>
      <c r="H3723" s="34" t="s">
        <v>107</v>
      </c>
      <c r="I3723">
        <v>1</v>
      </c>
      <c r="J3723" s="34" t="s">
        <v>6969</v>
      </c>
      <c r="K3723" s="35">
        <v>48092</v>
      </c>
      <c r="L3723">
        <v>285467.68</v>
      </c>
      <c r="M3723">
        <v>285467.68</v>
      </c>
      <c r="N3723">
        <v>0</v>
      </c>
      <c r="O3723">
        <v>256920.91</v>
      </c>
      <c r="P3723">
        <v>0</v>
      </c>
      <c r="Q3723">
        <v>21011.42</v>
      </c>
      <c r="R3723">
        <v>0</v>
      </c>
      <c r="S3723">
        <v>21011.42</v>
      </c>
    </row>
    <row r="3724" spans="1:19" x14ac:dyDescent="0.25">
      <c r="A3724">
        <v>4</v>
      </c>
      <c r="B3724">
        <v>4332</v>
      </c>
      <c r="C3724" s="34" t="s">
        <v>3736</v>
      </c>
      <c r="D3724" s="34" t="s">
        <v>65</v>
      </c>
      <c r="E3724" s="34" t="s">
        <v>48</v>
      </c>
      <c r="F3724" s="34" t="s">
        <v>8308</v>
      </c>
      <c r="G3724" s="34" t="s">
        <v>8309</v>
      </c>
      <c r="H3724" s="34" t="s">
        <v>100</v>
      </c>
      <c r="I3724">
        <v>1</v>
      </c>
      <c r="J3724" s="34" t="s">
        <v>6969</v>
      </c>
      <c r="K3724" s="35">
        <v>44096</v>
      </c>
      <c r="L3724">
        <v>9686.7000000000007</v>
      </c>
      <c r="M3724">
        <v>9686.7000000000007</v>
      </c>
      <c r="N3724">
        <v>0</v>
      </c>
      <c r="O3724">
        <v>8718.0300000000007</v>
      </c>
      <c r="P3724">
        <v>0</v>
      </c>
      <c r="Q3724">
        <v>726.5</v>
      </c>
      <c r="R3724">
        <v>726.5</v>
      </c>
      <c r="S3724">
        <v>0</v>
      </c>
    </row>
    <row r="3725" spans="1:19" x14ac:dyDescent="0.25">
      <c r="A3725">
        <v>4</v>
      </c>
      <c r="B3725">
        <v>4332</v>
      </c>
      <c r="C3725" s="34" t="s">
        <v>3736</v>
      </c>
      <c r="D3725" s="34" t="s">
        <v>917</v>
      </c>
      <c r="E3725" s="34" t="s">
        <v>25</v>
      </c>
      <c r="F3725" s="34" t="s">
        <v>8310</v>
      </c>
      <c r="G3725" s="34" t="s">
        <v>8311</v>
      </c>
      <c r="H3725" s="34" t="s">
        <v>107</v>
      </c>
      <c r="I3725">
        <v>1</v>
      </c>
      <c r="J3725" s="34" t="s">
        <v>6969</v>
      </c>
      <c r="K3725" s="35">
        <v>43924</v>
      </c>
      <c r="L3725">
        <v>79657.36</v>
      </c>
      <c r="M3725">
        <v>79657.36</v>
      </c>
      <c r="N3725">
        <v>0</v>
      </c>
      <c r="O3725">
        <v>71691.62</v>
      </c>
      <c r="P3725">
        <v>0</v>
      </c>
      <c r="Q3725">
        <v>5974.31</v>
      </c>
      <c r="R3725">
        <v>5974.3</v>
      </c>
      <c r="S3725">
        <v>0.01</v>
      </c>
    </row>
    <row r="3726" spans="1:19" x14ac:dyDescent="0.25">
      <c r="A3726">
        <v>4</v>
      </c>
      <c r="B3726">
        <v>4332</v>
      </c>
      <c r="C3726" s="34" t="s">
        <v>3736</v>
      </c>
      <c r="D3726" s="34" t="s">
        <v>304</v>
      </c>
      <c r="E3726" s="34" t="s">
        <v>217</v>
      </c>
      <c r="F3726" s="34" t="s">
        <v>6680</v>
      </c>
      <c r="G3726" s="34" t="s">
        <v>2373</v>
      </c>
      <c r="H3726" s="34" t="s">
        <v>124</v>
      </c>
      <c r="I3726">
        <v>1</v>
      </c>
      <c r="J3726" s="34" t="s">
        <v>6969</v>
      </c>
      <c r="K3726" s="35">
        <v>43507</v>
      </c>
      <c r="L3726">
        <v>28690</v>
      </c>
      <c r="M3726">
        <v>28690</v>
      </c>
      <c r="N3726">
        <v>0</v>
      </c>
      <c r="O3726">
        <v>25821</v>
      </c>
      <c r="P3726">
        <v>0</v>
      </c>
      <c r="Q3726">
        <v>2151.75</v>
      </c>
      <c r="R3726">
        <v>2151.75</v>
      </c>
      <c r="S3726">
        <v>0</v>
      </c>
    </row>
    <row r="3727" spans="1:19" x14ac:dyDescent="0.25">
      <c r="A3727">
        <v>4</v>
      </c>
      <c r="B3727">
        <v>4332</v>
      </c>
      <c r="C3727" s="34" t="s">
        <v>3736</v>
      </c>
      <c r="D3727" s="34" t="s">
        <v>426</v>
      </c>
      <c r="E3727" s="34" t="s">
        <v>60</v>
      </c>
      <c r="F3727" s="34" t="s">
        <v>6681</v>
      </c>
      <c r="G3727" s="34" t="s">
        <v>3572</v>
      </c>
      <c r="H3727" s="34" t="s">
        <v>124</v>
      </c>
      <c r="I3727">
        <v>0</v>
      </c>
      <c r="J3727" s="34" t="s">
        <v>6969</v>
      </c>
      <c r="K3727" s="35">
        <v>43951</v>
      </c>
      <c r="L3727">
        <v>4726.22</v>
      </c>
      <c r="M3727">
        <v>4726.22</v>
      </c>
      <c r="N3727">
        <v>0</v>
      </c>
      <c r="O3727">
        <v>4253.6000000000004</v>
      </c>
      <c r="P3727">
        <v>0</v>
      </c>
      <c r="Q3727">
        <v>354.47</v>
      </c>
      <c r="R3727">
        <v>354.47</v>
      </c>
      <c r="S3727">
        <v>0</v>
      </c>
    </row>
    <row r="3728" spans="1:19" x14ac:dyDescent="0.25">
      <c r="A3728">
        <v>4</v>
      </c>
      <c r="B3728">
        <v>4332</v>
      </c>
      <c r="C3728" s="34" t="s">
        <v>3736</v>
      </c>
      <c r="D3728" s="34" t="s">
        <v>90</v>
      </c>
      <c r="E3728" s="34" t="s">
        <v>9</v>
      </c>
      <c r="F3728" s="34" t="s">
        <v>8312</v>
      </c>
      <c r="G3728" s="34" t="s">
        <v>8313</v>
      </c>
      <c r="H3728" s="34" t="s">
        <v>107</v>
      </c>
      <c r="I3728">
        <v>1</v>
      </c>
      <c r="J3728" s="34" t="s">
        <v>6969</v>
      </c>
      <c r="K3728" s="35">
        <v>44057</v>
      </c>
      <c r="L3728">
        <v>7121.7</v>
      </c>
      <c r="M3728">
        <v>7121.7</v>
      </c>
      <c r="N3728">
        <v>0</v>
      </c>
      <c r="O3728">
        <v>6409.53</v>
      </c>
      <c r="P3728">
        <v>0</v>
      </c>
      <c r="Q3728">
        <v>534.13</v>
      </c>
      <c r="R3728">
        <v>534.12</v>
      </c>
      <c r="S3728">
        <v>0.01</v>
      </c>
    </row>
    <row r="3729" spans="1:19" x14ac:dyDescent="0.25">
      <c r="A3729">
        <v>4</v>
      </c>
      <c r="B3729">
        <v>4332</v>
      </c>
      <c r="C3729" s="34" t="s">
        <v>3736</v>
      </c>
      <c r="D3729" s="34" t="s">
        <v>2210</v>
      </c>
      <c r="E3729" s="34" t="s">
        <v>48</v>
      </c>
      <c r="F3729" s="34" t="s">
        <v>8314</v>
      </c>
      <c r="G3729" s="34" t="s">
        <v>8315</v>
      </c>
      <c r="H3729" s="34" t="s">
        <v>104</v>
      </c>
      <c r="I3729">
        <v>0.05</v>
      </c>
      <c r="J3729" s="34" t="s">
        <v>6969</v>
      </c>
      <c r="K3729" s="35">
        <v>48092</v>
      </c>
      <c r="L3729">
        <v>453295.06</v>
      </c>
      <c r="M3729">
        <v>453295.06</v>
      </c>
      <c r="N3729">
        <v>0</v>
      </c>
      <c r="O3729">
        <v>407965.55</v>
      </c>
      <c r="P3729">
        <v>0</v>
      </c>
      <c r="Q3729">
        <v>0</v>
      </c>
      <c r="R3729">
        <v>0</v>
      </c>
      <c r="S3729">
        <v>0</v>
      </c>
    </row>
    <row r="3730" spans="1:19" x14ac:dyDescent="0.25">
      <c r="A3730">
        <v>4</v>
      </c>
      <c r="B3730">
        <v>4332</v>
      </c>
      <c r="C3730" s="34" t="s">
        <v>3736</v>
      </c>
      <c r="D3730" s="34" t="s">
        <v>2210</v>
      </c>
      <c r="E3730" s="34" t="s">
        <v>48</v>
      </c>
      <c r="F3730" s="34" t="s">
        <v>8316</v>
      </c>
      <c r="G3730" s="34" t="s">
        <v>8317</v>
      </c>
      <c r="H3730" s="34" t="s">
        <v>104</v>
      </c>
      <c r="I3730">
        <v>0.3</v>
      </c>
      <c r="J3730" s="34" t="s">
        <v>6969</v>
      </c>
      <c r="K3730" s="35">
        <v>48092</v>
      </c>
      <c r="L3730">
        <v>852599.78</v>
      </c>
      <c r="M3730">
        <v>852599.78</v>
      </c>
      <c r="N3730">
        <v>0</v>
      </c>
      <c r="O3730">
        <v>767339.8</v>
      </c>
      <c r="P3730">
        <v>0</v>
      </c>
      <c r="Q3730">
        <v>4752.92</v>
      </c>
      <c r="R3730">
        <v>4752.92</v>
      </c>
      <c r="S3730">
        <v>0</v>
      </c>
    </row>
    <row r="3731" spans="1:19" x14ac:dyDescent="0.25">
      <c r="A3731">
        <v>4</v>
      </c>
      <c r="B3731">
        <v>4332</v>
      </c>
      <c r="C3731" s="34" t="s">
        <v>3736</v>
      </c>
      <c r="D3731" s="34" t="s">
        <v>242</v>
      </c>
      <c r="E3731" s="34" t="s">
        <v>243</v>
      </c>
      <c r="F3731" s="34" t="s">
        <v>6682</v>
      </c>
      <c r="G3731" s="34" t="s">
        <v>245</v>
      </c>
      <c r="H3731" s="34" t="s">
        <v>124</v>
      </c>
      <c r="I3731">
        <v>1</v>
      </c>
      <c r="J3731" s="34" t="s">
        <v>6969</v>
      </c>
      <c r="K3731" s="35">
        <v>43265</v>
      </c>
      <c r="L3731">
        <v>61400.12</v>
      </c>
      <c r="M3731">
        <v>61400.12</v>
      </c>
      <c r="N3731">
        <v>0</v>
      </c>
      <c r="O3731">
        <v>55260.11</v>
      </c>
      <c r="P3731">
        <v>0</v>
      </c>
      <c r="Q3731">
        <v>4605.01</v>
      </c>
      <c r="R3731">
        <v>4605.01</v>
      </c>
      <c r="S3731">
        <v>0</v>
      </c>
    </row>
    <row r="3732" spans="1:19" x14ac:dyDescent="0.25">
      <c r="A3732">
        <v>4</v>
      </c>
      <c r="B3732">
        <v>4332</v>
      </c>
      <c r="C3732" s="34" t="s">
        <v>3736</v>
      </c>
      <c r="D3732" s="34" t="s">
        <v>90</v>
      </c>
      <c r="E3732" s="34" t="s">
        <v>9</v>
      </c>
      <c r="F3732" s="34" t="s">
        <v>8318</v>
      </c>
      <c r="G3732" s="34" t="s">
        <v>8319</v>
      </c>
      <c r="H3732" s="34" t="s">
        <v>104</v>
      </c>
      <c r="I3732">
        <v>1</v>
      </c>
      <c r="J3732" s="34" t="s">
        <v>6969</v>
      </c>
      <c r="K3732" s="35">
        <v>48092</v>
      </c>
      <c r="L3732">
        <v>154264.15</v>
      </c>
      <c r="M3732">
        <v>154264.15</v>
      </c>
      <c r="N3732">
        <v>0</v>
      </c>
      <c r="O3732">
        <v>138837.74</v>
      </c>
      <c r="P3732">
        <v>0</v>
      </c>
      <c r="Q3732">
        <v>11348.27</v>
      </c>
      <c r="R3732">
        <v>11348.27</v>
      </c>
      <c r="S3732">
        <v>0</v>
      </c>
    </row>
    <row r="3733" spans="1:19" x14ac:dyDescent="0.25">
      <c r="A3733">
        <v>4</v>
      </c>
      <c r="B3733">
        <v>4332</v>
      </c>
      <c r="C3733" s="34" t="s">
        <v>3736</v>
      </c>
      <c r="D3733" s="34" t="s">
        <v>398</v>
      </c>
      <c r="E3733" s="34" t="s">
        <v>255</v>
      </c>
      <c r="F3733" s="34" t="s">
        <v>6683</v>
      </c>
      <c r="G3733" s="34" t="s">
        <v>3552</v>
      </c>
      <c r="H3733" s="34" t="s">
        <v>86</v>
      </c>
      <c r="I3733">
        <v>1</v>
      </c>
      <c r="J3733" s="34" t="s">
        <v>6969</v>
      </c>
      <c r="K3733" s="35">
        <v>43861</v>
      </c>
      <c r="L3733">
        <v>50370.48</v>
      </c>
      <c r="M3733">
        <v>50370.48</v>
      </c>
      <c r="N3733">
        <v>0</v>
      </c>
      <c r="O3733">
        <v>45333.43</v>
      </c>
      <c r="P3733">
        <v>0</v>
      </c>
      <c r="Q3733">
        <v>3777.79</v>
      </c>
      <c r="R3733">
        <v>3777.79</v>
      </c>
      <c r="S3733">
        <v>0</v>
      </c>
    </row>
    <row r="3734" spans="1:19" x14ac:dyDescent="0.25">
      <c r="A3734">
        <v>4</v>
      </c>
      <c r="B3734">
        <v>4332</v>
      </c>
      <c r="C3734" s="34" t="s">
        <v>3736</v>
      </c>
      <c r="D3734" s="34" t="s">
        <v>8</v>
      </c>
      <c r="E3734" s="34" t="s">
        <v>9</v>
      </c>
      <c r="F3734" s="34" t="s">
        <v>8320</v>
      </c>
      <c r="G3734" s="34" t="s">
        <v>8321</v>
      </c>
      <c r="H3734" s="34" t="s">
        <v>149</v>
      </c>
      <c r="I3734">
        <v>1</v>
      </c>
      <c r="J3734" s="34" t="s">
        <v>6969</v>
      </c>
      <c r="K3734" s="35">
        <v>48092</v>
      </c>
      <c r="L3734">
        <v>353875.67</v>
      </c>
      <c r="M3734">
        <v>353875.67</v>
      </c>
      <c r="N3734">
        <v>0</v>
      </c>
      <c r="O3734">
        <v>318488.09999999998</v>
      </c>
      <c r="P3734">
        <v>0</v>
      </c>
      <c r="Q3734">
        <v>4145.25</v>
      </c>
      <c r="R3734">
        <v>4145.25</v>
      </c>
      <c r="S3734">
        <v>0</v>
      </c>
    </row>
    <row r="3735" spans="1:19" x14ac:dyDescent="0.25">
      <c r="A3735">
        <v>4</v>
      </c>
      <c r="B3735">
        <v>4332</v>
      </c>
      <c r="C3735" s="34" t="s">
        <v>3736</v>
      </c>
      <c r="D3735" s="34" t="s">
        <v>3133</v>
      </c>
      <c r="E3735" s="34" t="s">
        <v>25</v>
      </c>
      <c r="F3735" s="34" t="s">
        <v>8322</v>
      </c>
      <c r="G3735" s="34" t="s">
        <v>8323</v>
      </c>
      <c r="H3735" s="34" t="s">
        <v>100</v>
      </c>
      <c r="I3735">
        <v>0.5</v>
      </c>
      <c r="J3735" s="34" t="s">
        <v>6969</v>
      </c>
      <c r="K3735" s="35">
        <v>48092</v>
      </c>
      <c r="L3735">
        <v>38910.879999999997</v>
      </c>
      <c r="M3735">
        <v>38910.879999999997</v>
      </c>
      <c r="N3735">
        <v>0</v>
      </c>
      <c r="O3735">
        <v>35019.79</v>
      </c>
      <c r="P3735">
        <v>0</v>
      </c>
      <c r="Q3735">
        <v>2918.32</v>
      </c>
      <c r="R3735">
        <v>2918.31</v>
      </c>
      <c r="S3735">
        <v>0.01</v>
      </c>
    </row>
    <row r="3736" spans="1:19" x14ac:dyDescent="0.25">
      <c r="A3736">
        <v>4</v>
      </c>
      <c r="B3736">
        <v>4332</v>
      </c>
      <c r="C3736" s="34" t="s">
        <v>3736</v>
      </c>
      <c r="D3736" s="34" t="s">
        <v>426</v>
      </c>
      <c r="E3736" s="34" t="s">
        <v>60</v>
      </c>
      <c r="F3736" s="34" t="s">
        <v>6684</v>
      </c>
      <c r="G3736" s="34" t="s">
        <v>3545</v>
      </c>
      <c r="H3736" s="34" t="s">
        <v>124</v>
      </c>
      <c r="I3736">
        <v>0</v>
      </c>
      <c r="J3736" s="34" t="s">
        <v>6969</v>
      </c>
      <c r="K3736" s="35">
        <v>43951</v>
      </c>
      <c r="L3736">
        <v>4350.59</v>
      </c>
      <c r="M3736">
        <v>4350.59</v>
      </c>
      <c r="N3736">
        <v>0</v>
      </c>
      <c r="O3736">
        <v>3915.53</v>
      </c>
      <c r="P3736">
        <v>0</v>
      </c>
      <c r="Q3736">
        <v>326.3</v>
      </c>
      <c r="R3736">
        <v>326.29000000000002</v>
      </c>
      <c r="S3736">
        <v>0.01</v>
      </c>
    </row>
    <row r="3737" spans="1:19" x14ac:dyDescent="0.25">
      <c r="A3737">
        <v>4</v>
      </c>
      <c r="B3737">
        <v>4332</v>
      </c>
      <c r="C3737" s="34" t="s">
        <v>3736</v>
      </c>
      <c r="D3737" s="34" t="s">
        <v>744</v>
      </c>
      <c r="E3737" s="34" t="s">
        <v>25</v>
      </c>
      <c r="F3737" s="34" t="s">
        <v>6685</v>
      </c>
      <c r="G3737" s="34" t="s">
        <v>3530</v>
      </c>
      <c r="H3737" s="34" t="s">
        <v>86</v>
      </c>
      <c r="I3737">
        <v>1</v>
      </c>
      <c r="J3737" s="34" t="s">
        <v>6969</v>
      </c>
      <c r="K3737" s="35">
        <v>43864</v>
      </c>
      <c r="L3737">
        <v>45597.279999999999</v>
      </c>
      <c r="M3737">
        <v>45597.279999999999</v>
      </c>
      <c r="N3737">
        <v>0</v>
      </c>
      <c r="O3737">
        <v>41037.550000000003</v>
      </c>
      <c r="P3737">
        <v>0</v>
      </c>
      <c r="Q3737">
        <v>3419.8</v>
      </c>
      <c r="R3737">
        <v>3419.8</v>
      </c>
      <c r="S3737">
        <v>0</v>
      </c>
    </row>
    <row r="3738" spans="1:19" x14ac:dyDescent="0.25">
      <c r="A3738">
        <v>4</v>
      </c>
      <c r="B3738">
        <v>4332</v>
      </c>
      <c r="C3738" s="34" t="s">
        <v>3736</v>
      </c>
      <c r="D3738" s="34" t="s">
        <v>3133</v>
      </c>
      <c r="E3738" s="34" t="s">
        <v>25</v>
      </c>
      <c r="F3738" s="34" t="s">
        <v>8324</v>
      </c>
      <c r="G3738" s="34" t="s">
        <v>8325</v>
      </c>
      <c r="H3738" s="34" t="s">
        <v>100</v>
      </c>
      <c r="I3738">
        <v>0</v>
      </c>
      <c r="J3738" s="34" t="s">
        <v>6969</v>
      </c>
      <c r="K3738" s="35">
        <v>48092</v>
      </c>
      <c r="L3738">
        <v>64717.37</v>
      </c>
      <c r="M3738">
        <v>64717.37</v>
      </c>
      <c r="N3738">
        <v>0</v>
      </c>
      <c r="O3738">
        <v>58245.63</v>
      </c>
      <c r="P3738">
        <v>0</v>
      </c>
      <c r="Q3738">
        <v>4853.8100000000004</v>
      </c>
      <c r="R3738">
        <v>4853.8</v>
      </c>
      <c r="S3738">
        <v>0.01</v>
      </c>
    </row>
    <row r="3739" spans="1:19" x14ac:dyDescent="0.25">
      <c r="A3739">
        <v>4</v>
      </c>
      <c r="B3739">
        <v>4332</v>
      </c>
      <c r="C3739" s="34" t="s">
        <v>3736</v>
      </c>
      <c r="D3739" s="34" t="s">
        <v>2181</v>
      </c>
      <c r="E3739" s="34" t="s">
        <v>60</v>
      </c>
      <c r="F3739" s="34" t="s">
        <v>8699</v>
      </c>
      <c r="G3739" s="34" t="s">
        <v>8630</v>
      </c>
      <c r="H3739" s="34" t="s">
        <v>107</v>
      </c>
      <c r="I3739">
        <v>0.5</v>
      </c>
      <c r="J3739" s="34" t="s">
        <v>6969</v>
      </c>
      <c r="K3739" s="35">
        <v>48092</v>
      </c>
      <c r="L3739">
        <v>469628.89</v>
      </c>
      <c r="M3739">
        <v>469628.89</v>
      </c>
      <c r="N3739">
        <v>0</v>
      </c>
      <c r="O3739">
        <v>422666</v>
      </c>
      <c r="P3739">
        <v>0</v>
      </c>
      <c r="Q3739">
        <v>0</v>
      </c>
      <c r="R3739">
        <v>0</v>
      </c>
      <c r="S3739">
        <v>0</v>
      </c>
    </row>
    <row r="3740" spans="1:19" x14ac:dyDescent="0.25">
      <c r="A3740">
        <v>4</v>
      </c>
      <c r="B3740">
        <v>4332</v>
      </c>
      <c r="C3740" s="34" t="s">
        <v>3736</v>
      </c>
      <c r="D3740" s="34" t="s">
        <v>327</v>
      </c>
      <c r="E3740" s="34" t="s">
        <v>9</v>
      </c>
      <c r="F3740" s="34" t="s">
        <v>8913</v>
      </c>
      <c r="G3740" s="34" t="s">
        <v>8914</v>
      </c>
      <c r="H3740" s="34" t="s">
        <v>104</v>
      </c>
      <c r="I3740">
        <v>0</v>
      </c>
      <c r="J3740" s="34" t="s">
        <v>6969</v>
      </c>
      <c r="K3740" s="35">
        <v>48092</v>
      </c>
      <c r="L3740">
        <v>622023</v>
      </c>
      <c r="M3740">
        <v>622023</v>
      </c>
      <c r="N3740">
        <v>0</v>
      </c>
      <c r="O3740">
        <v>559820.69999999995</v>
      </c>
      <c r="P3740">
        <v>0</v>
      </c>
      <c r="Q3740">
        <v>0</v>
      </c>
      <c r="R3740">
        <v>0</v>
      </c>
      <c r="S3740">
        <v>0</v>
      </c>
    </row>
    <row r="3741" spans="1:19" x14ac:dyDescent="0.25">
      <c r="A3741">
        <v>4</v>
      </c>
      <c r="B3741">
        <v>4332</v>
      </c>
      <c r="C3741" s="34" t="s">
        <v>3736</v>
      </c>
      <c r="D3741" s="34" t="s">
        <v>2033</v>
      </c>
      <c r="E3741" s="34" t="s">
        <v>60</v>
      </c>
      <c r="F3741" s="34" t="s">
        <v>8326</v>
      </c>
      <c r="G3741" s="34" t="s">
        <v>8327</v>
      </c>
      <c r="H3741" s="34" t="s">
        <v>100</v>
      </c>
      <c r="I3741">
        <v>1</v>
      </c>
      <c r="J3741" s="34" t="s">
        <v>6969</v>
      </c>
      <c r="K3741" s="35">
        <v>48092</v>
      </c>
      <c r="L3741">
        <v>12503.9</v>
      </c>
      <c r="M3741">
        <v>12503.9</v>
      </c>
      <c r="N3741">
        <v>0</v>
      </c>
      <c r="O3741">
        <v>11253.51</v>
      </c>
      <c r="P3741">
        <v>0</v>
      </c>
      <c r="Q3741">
        <v>937.79</v>
      </c>
      <c r="R3741">
        <v>937.79</v>
      </c>
      <c r="S3741">
        <v>0</v>
      </c>
    </row>
    <row r="3742" spans="1:19" x14ac:dyDescent="0.25">
      <c r="A3742">
        <v>4</v>
      </c>
      <c r="B3742">
        <v>4332</v>
      </c>
      <c r="C3742" s="34" t="s">
        <v>3736</v>
      </c>
      <c r="D3742" s="34" t="s">
        <v>90</v>
      </c>
      <c r="E3742" s="34" t="s">
        <v>9</v>
      </c>
      <c r="F3742" s="34" t="s">
        <v>8328</v>
      </c>
      <c r="G3742" s="34" t="s">
        <v>8329</v>
      </c>
      <c r="H3742" s="34" t="s">
        <v>107</v>
      </c>
      <c r="I3742">
        <v>0</v>
      </c>
      <c r="J3742" s="34" t="s">
        <v>6969</v>
      </c>
      <c r="K3742" s="35">
        <v>48092</v>
      </c>
      <c r="L3742">
        <v>821347</v>
      </c>
      <c r="M3742">
        <v>1104588.3500000001</v>
      </c>
      <c r="N3742">
        <v>283241.34999999998</v>
      </c>
      <c r="O3742">
        <v>994129.52</v>
      </c>
      <c r="P3742">
        <v>254917.22</v>
      </c>
      <c r="Q3742">
        <v>0</v>
      </c>
      <c r="R3742">
        <v>0</v>
      </c>
      <c r="S3742">
        <v>0</v>
      </c>
    </row>
    <row r="3743" spans="1:19" x14ac:dyDescent="0.25">
      <c r="A3743">
        <v>4</v>
      </c>
      <c r="B3743">
        <v>4332</v>
      </c>
      <c r="C3743" s="34" t="s">
        <v>3736</v>
      </c>
      <c r="D3743" s="34" t="s">
        <v>89</v>
      </c>
      <c r="E3743" s="34" t="s">
        <v>37</v>
      </c>
      <c r="F3743" s="34" t="s">
        <v>6686</v>
      </c>
      <c r="G3743" s="34" t="s">
        <v>3551</v>
      </c>
      <c r="H3743" s="34" t="s">
        <v>124</v>
      </c>
      <c r="I3743">
        <v>0.05</v>
      </c>
      <c r="J3743" s="34" t="s">
        <v>6969</v>
      </c>
      <c r="K3743" s="35">
        <v>48092</v>
      </c>
      <c r="L3743">
        <v>325862.32</v>
      </c>
      <c r="M3743">
        <v>325862.32</v>
      </c>
      <c r="N3743">
        <v>0</v>
      </c>
      <c r="O3743">
        <v>293276.09000000003</v>
      </c>
      <c r="P3743">
        <v>0</v>
      </c>
      <c r="Q3743">
        <v>0</v>
      </c>
      <c r="R3743">
        <v>0</v>
      </c>
      <c r="S3743">
        <v>0</v>
      </c>
    </row>
    <row r="3744" spans="1:19" x14ac:dyDescent="0.25">
      <c r="A3744">
        <v>4</v>
      </c>
      <c r="B3744">
        <v>4332</v>
      </c>
      <c r="C3744" s="34" t="s">
        <v>3736</v>
      </c>
      <c r="D3744" s="34" t="s">
        <v>13</v>
      </c>
      <c r="E3744" s="34" t="s">
        <v>9</v>
      </c>
      <c r="F3744" s="34" t="s">
        <v>8330</v>
      </c>
      <c r="G3744" s="34" t="s">
        <v>8331</v>
      </c>
      <c r="H3744" s="34" t="s">
        <v>107</v>
      </c>
      <c r="I3744">
        <v>0</v>
      </c>
      <c r="J3744" s="34" t="s">
        <v>6969</v>
      </c>
      <c r="K3744" s="35">
        <v>48092</v>
      </c>
      <c r="L3744">
        <v>404549.24</v>
      </c>
      <c r="M3744">
        <v>404549.24</v>
      </c>
      <c r="N3744">
        <v>0</v>
      </c>
      <c r="O3744">
        <v>364094.32</v>
      </c>
      <c r="P3744">
        <v>0</v>
      </c>
      <c r="Q3744">
        <v>0</v>
      </c>
      <c r="R3744">
        <v>0</v>
      </c>
      <c r="S3744">
        <v>0</v>
      </c>
    </row>
    <row r="3745" spans="1:19" x14ac:dyDescent="0.25">
      <c r="A3745">
        <v>4</v>
      </c>
      <c r="B3745">
        <v>4332</v>
      </c>
      <c r="C3745" s="34" t="s">
        <v>3736</v>
      </c>
      <c r="D3745" s="34" t="s">
        <v>226</v>
      </c>
      <c r="E3745" s="34" t="s">
        <v>76</v>
      </c>
      <c r="F3745" s="34" t="s">
        <v>6687</v>
      </c>
      <c r="G3745" s="34" t="s">
        <v>3544</v>
      </c>
      <c r="H3745" s="34" t="s">
        <v>86</v>
      </c>
      <c r="I3745">
        <v>1</v>
      </c>
      <c r="J3745" s="34" t="s">
        <v>6969</v>
      </c>
      <c r="K3745" s="35">
        <v>48092</v>
      </c>
      <c r="L3745">
        <v>126018.7</v>
      </c>
      <c r="M3745">
        <v>126018.7</v>
      </c>
      <c r="N3745">
        <v>0</v>
      </c>
      <c r="O3745">
        <v>113416.83</v>
      </c>
      <c r="P3745">
        <v>0</v>
      </c>
      <c r="Q3745">
        <v>9451.4</v>
      </c>
      <c r="R3745">
        <v>0</v>
      </c>
      <c r="S3745">
        <v>9451.4</v>
      </c>
    </row>
    <row r="3746" spans="1:19" x14ac:dyDescent="0.25">
      <c r="A3746">
        <v>4</v>
      </c>
      <c r="B3746">
        <v>4332</v>
      </c>
      <c r="C3746" s="34" t="s">
        <v>3736</v>
      </c>
      <c r="D3746" s="34" t="s">
        <v>279</v>
      </c>
      <c r="E3746" s="34" t="s">
        <v>9</v>
      </c>
      <c r="F3746" s="34" t="s">
        <v>8332</v>
      </c>
      <c r="G3746" s="34" t="s">
        <v>8333</v>
      </c>
      <c r="H3746" s="34" t="s">
        <v>104</v>
      </c>
      <c r="I3746">
        <v>0.98</v>
      </c>
      <c r="J3746" s="34" t="s">
        <v>6969</v>
      </c>
      <c r="K3746" s="35">
        <v>48092</v>
      </c>
      <c r="L3746">
        <v>4433524.62</v>
      </c>
      <c r="M3746">
        <v>4433524.62</v>
      </c>
      <c r="N3746">
        <v>0</v>
      </c>
      <c r="O3746">
        <v>3990172.16</v>
      </c>
      <c r="P3746">
        <v>0</v>
      </c>
      <c r="Q3746">
        <v>0</v>
      </c>
      <c r="R3746">
        <v>0</v>
      </c>
      <c r="S3746">
        <v>0</v>
      </c>
    </row>
    <row r="3747" spans="1:19" x14ac:dyDescent="0.25">
      <c r="A3747">
        <v>4</v>
      </c>
      <c r="B3747">
        <v>4332</v>
      </c>
      <c r="C3747" s="34" t="s">
        <v>3736</v>
      </c>
      <c r="D3747" s="34" t="s">
        <v>89</v>
      </c>
      <c r="E3747" s="34" t="s">
        <v>37</v>
      </c>
      <c r="F3747" s="34" t="s">
        <v>6688</v>
      </c>
      <c r="G3747" s="34" t="s">
        <v>3565</v>
      </c>
      <c r="H3747" s="34" t="s">
        <v>124</v>
      </c>
      <c r="I3747">
        <v>0</v>
      </c>
      <c r="J3747" s="34" t="s">
        <v>6969</v>
      </c>
      <c r="K3747" s="35">
        <v>43990</v>
      </c>
      <c r="L3747">
        <v>45440.9</v>
      </c>
      <c r="M3747">
        <v>45440.9</v>
      </c>
      <c r="N3747">
        <v>0</v>
      </c>
      <c r="O3747">
        <v>40896.81</v>
      </c>
      <c r="P3747">
        <v>0</v>
      </c>
      <c r="Q3747">
        <v>3408.07</v>
      </c>
      <c r="R3747">
        <v>3408.07</v>
      </c>
      <c r="S3747">
        <v>0</v>
      </c>
    </row>
    <row r="3748" spans="1:19" x14ac:dyDescent="0.25">
      <c r="A3748">
        <v>4</v>
      </c>
      <c r="B3748">
        <v>4332</v>
      </c>
      <c r="C3748" s="34" t="s">
        <v>3736</v>
      </c>
      <c r="D3748" s="34" t="s">
        <v>970</v>
      </c>
      <c r="E3748" s="34" t="s">
        <v>439</v>
      </c>
      <c r="F3748" s="34" t="s">
        <v>6689</v>
      </c>
      <c r="G3748" s="34" t="s">
        <v>3540</v>
      </c>
      <c r="H3748" s="34" t="s">
        <v>124</v>
      </c>
      <c r="I3748">
        <v>1</v>
      </c>
      <c r="J3748" s="34" t="s">
        <v>6969</v>
      </c>
      <c r="K3748" s="35">
        <v>43861</v>
      </c>
      <c r="L3748">
        <v>72022.820000000007</v>
      </c>
      <c r="M3748">
        <v>72022.820000000007</v>
      </c>
      <c r="N3748">
        <v>0</v>
      </c>
      <c r="O3748">
        <v>64820.54</v>
      </c>
      <c r="P3748">
        <v>0</v>
      </c>
      <c r="Q3748">
        <v>5401.71</v>
      </c>
      <c r="R3748">
        <v>5401.71</v>
      </c>
      <c r="S3748">
        <v>0</v>
      </c>
    </row>
    <row r="3749" spans="1:19" x14ac:dyDescent="0.25">
      <c r="A3749">
        <v>4</v>
      </c>
      <c r="B3749">
        <v>4332</v>
      </c>
      <c r="C3749" s="34" t="s">
        <v>3736</v>
      </c>
      <c r="D3749" s="34" t="s">
        <v>426</v>
      </c>
      <c r="E3749" s="34" t="s">
        <v>60</v>
      </c>
      <c r="F3749" s="34" t="s">
        <v>6690</v>
      </c>
      <c r="G3749" s="34" t="s">
        <v>3584</v>
      </c>
      <c r="H3749" s="34" t="s">
        <v>124</v>
      </c>
      <c r="I3749">
        <v>0</v>
      </c>
      <c r="J3749" s="34" t="s">
        <v>6969</v>
      </c>
      <c r="K3749" s="35">
        <v>48092</v>
      </c>
      <c r="L3749">
        <v>283374</v>
      </c>
      <c r="M3749">
        <v>148912.49</v>
      </c>
      <c r="N3749">
        <v>-134461.51</v>
      </c>
      <c r="O3749">
        <v>134021.24</v>
      </c>
      <c r="P3749">
        <v>-121015.36</v>
      </c>
      <c r="Q3749">
        <v>0</v>
      </c>
      <c r="R3749">
        <v>0</v>
      </c>
      <c r="S3749">
        <v>0</v>
      </c>
    </row>
    <row r="3750" spans="1:19" x14ac:dyDescent="0.25">
      <c r="A3750">
        <v>4</v>
      </c>
      <c r="B3750">
        <v>4332</v>
      </c>
      <c r="C3750" s="34" t="s">
        <v>3736</v>
      </c>
      <c r="D3750" s="34" t="s">
        <v>426</v>
      </c>
      <c r="E3750" s="34" t="s">
        <v>60</v>
      </c>
      <c r="F3750" s="34" t="s">
        <v>6691</v>
      </c>
      <c r="G3750" s="34" t="s">
        <v>3569</v>
      </c>
      <c r="H3750" s="34" t="s">
        <v>124</v>
      </c>
      <c r="I3750">
        <v>0</v>
      </c>
      <c r="J3750" s="34" t="s">
        <v>6969</v>
      </c>
      <c r="K3750" s="35">
        <v>43951</v>
      </c>
      <c r="L3750">
        <v>97054.68</v>
      </c>
      <c r="M3750">
        <v>97054.68</v>
      </c>
      <c r="N3750">
        <v>0</v>
      </c>
      <c r="O3750">
        <v>87349.21</v>
      </c>
      <c r="P3750">
        <v>0</v>
      </c>
      <c r="Q3750">
        <v>7279.1</v>
      </c>
      <c r="R3750">
        <v>7279.1</v>
      </c>
      <c r="S3750">
        <v>0</v>
      </c>
    </row>
    <row r="3751" spans="1:19" x14ac:dyDescent="0.25">
      <c r="A3751">
        <v>4</v>
      </c>
      <c r="B3751">
        <v>4332</v>
      </c>
      <c r="C3751" s="34" t="s">
        <v>3736</v>
      </c>
      <c r="D3751" s="34" t="s">
        <v>236</v>
      </c>
      <c r="E3751" s="34" t="s">
        <v>15</v>
      </c>
      <c r="F3751" s="34" t="s">
        <v>6692</v>
      </c>
      <c r="G3751" s="34" t="s">
        <v>268</v>
      </c>
      <c r="H3751" s="34" t="s">
        <v>124</v>
      </c>
      <c r="I3751">
        <v>0</v>
      </c>
      <c r="J3751" s="34" t="s">
        <v>6969</v>
      </c>
      <c r="K3751" s="35">
        <v>43917</v>
      </c>
      <c r="L3751">
        <v>12482.26</v>
      </c>
      <c r="M3751">
        <v>12482.26</v>
      </c>
      <c r="N3751">
        <v>0</v>
      </c>
      <c r="O3751">
        <v>11234.03</v>
      </c>
      <c r="P3751">
        <v>0</v>
      </c>
      <c r="Q3751">
        <v>936.17</v>
      </c>
      <c r="R3751">
        <v>936.17</v>
      </c>
      <c r="S3751">
        <v>0</v>
      </c>
    </row>
    <row r="3752" spans="1:19" x14ac:dyDescent="0.25">
      <c r="A3752">
        <v>4</v>
      </c>
      <c r="B3752">
        <v>4332</v>
      </c>
      <c r="C3752" s="34" t="s">
        <v>3736</v>
      </c>
      <c r="D3752" s="34" t="s">
        <v>90</v>
      </c>
      <c r="E3752" s="34" t="s">
        <v>9</v>
      </c>
      <c r="F3752" s="34" t="s">
        <v>6693</v>
      </c>
      <c r="G3752" s="34" t="s">
        <v>3604</v>
      </c>
      <c r="H3752" s="34" t="s">
        <v>107</v>
      </c>
      <c r="I3752">
        <v>1</v>
      </c>
      <c r="J3752" s="34" t="s">
        <v>6969</v>
      </c>
      <c r="K3752" s="35">
        <v>43990</v>
      </c>
      <c r="L3752">
        <v>26628</v>
      </c>
      <c r="M3752">
        <v>26628</v>
      </c>
      <c r="N3752">
        <v>0</v>
      </c>
      <c r="O3752">
        <v>23965.200000000001</v>
      </c>
      <c r="P3752">
        <v>0</v>
      </c>
      <c r="Q3752">
        <v>1997.1</v>
      </c>
      <c r="R3752">
        <v>1997.1</v>
      </c>
      <c r="S3752">
        <v>0</v>
      </c>
    </row>
    <row r="3753" spans="1:19" x14ac:dyDescent="0.25">
      <c r="A3753">
        <v>4</v>
      </c>
      <c r="B3753">
        <v>4332</v>
      </c>
      <c r="C3753" s="34" t="s">
        <v>3736</v>
      </c>
      <c r="D3753" s="34" t="s">
        <v>970</v>
      </c>
      <c r="E3753" s="34" t="s">
        <v>439</v>
      </c>
      <c r="F3753" s="34" t="s">
        <v>6694</v>
      </c>
      <c r="G3753" s="34" t="s">
        <v>3538</v>
      </c>
      <c r="H3753" s="34" t="s">
        <v>124</v>
      </c>
      <c r="I3753">
        <v>1</v>
      </c>
      <c r="J3753" s="34" t="s">
        <v>6969</v>
      </c>
      <c r="K3753" s="35">
        <v>43959</v>
      </c>
      <c r="L3753">
        <v>24228.26</v>
      </c>
      <c r="M3753">
        <v>24228.26</v>
      </c>
      <c r="N3753">
        <v>0</v>
      </c>
      <c r="O3753">
        <v>21805.43</v>
      </c>
      <c r="P3753">
        <v>0</v>
      </c>
      <c r="Q3753">
        <v>1817.12</v>
      </c>
      <c r="R3753">
        <v>1817.12</v>
      </c>
      <c r="S3753">
        <v>0</v>
      </c>
    </row>
    <row r="3754" spans="1:19" x14ac:dyDescent="0.25">
      <c r="A3754">
        <v>4</v>
      </c>
      <c r="B3754">
        <v>4332</v>
      </c>
      <c r="C3754" s="34" t="s">
        <v>3736</v>
      </c>
      <c r="D3754" s="34" t="s">
        <v>1385</v>
      </c>
      <c r="E3754" s="34" t="s">
        <v>9</v>
      </c>
      <c r="F3754" s="34" t="s">
        <v>8334</v>
      </c>
      <c r="G3754" s="34" t="s">
        <v>8335</v>
      </c>
      <c r="H3754" s="34" t="s">
        <v>107</v>
      </c>
      <c r="I3754">
        <v>1</v>
      </c>
      <c r="J3754" s="34" t="s">
        <v>6969</v>
      </c>
      <c r="K3754" s="35">
        <v>48092</v>
      </c>
      <c r="L3754">
        <v>538946.98</v>
      </c>
      <c r="M3754">
        <v>0</v>
      </c>
      <c r="N3754">
        <v>-538946.98</v>
      </c>
      <c r="O3754">
        <v>0</v>
      </c>
      <c r="P3754">
        <v>-485052.28</v>
      </c>
      <c r="Q3754">
        <v>0</v>
      </c>
      <c r="R3754">
        <v>0</v>
      </c>
      <c r="S3754">
        <v>0</v>
      </c>
    </row>
    <row r="3755" spans="1:19" x14ac:dyDescent="0.25">
      <c r="A3755">
        <v>4</v>
      </c>
      <c r="B3755">
        <v>4332</v>
      </c>
      <c r="C3755" s="34" t="s">
        <v>3736</v>
      </c>
      <c r="D3755" s="34" t="s">
        <v>90</v>
      </c>
      <c r="E3755" s="34" t="s">
        <v>9</v>
      </c>
      <c r="F3755" s="34" t="s">
        <v>6695</v>
      </c>
      <c r="G3755" s="34" t="s">
        <v>3660</v>
      </c>
      <c r="H3755" s="34" t="s">
        <v>104</v>
      </c>
      <c r="I3755">
        <v>1</v>
      </c>
      <c r="J3755" s="34" t="s">
        <v>6969</v>
      </c>
      <c r="K3755" s="35">
        <v>48092</v>
      </c>
      <c r="L3755">
        <v>400894.4</v>
      </c>
      <c r="M3755">
        <v>400894.4</v>
      </c>
      <c r="N3755">
        <v>0</v>
      </c>
      <c r="O3755">
        <v>360804.96</v>
      </c>
      <c r="P3755">
        <v>0</v>
      </c>
      <c r="Q3755">
        <v>30067.08</v>
      </c>
      <c r="R3755">
        <v>30067.08</v>
      </c>
      <c r="S3755">
        <v>0</v>
      </c>
    </row>
    <row r="3756" spans="1:19" x14ac:dyDescent="0.25">
      <c r="A3756">
        <v>4</v>
      </c>
      <c r="B3756">
        <v>4332</v>
      </c>
      <c r="C3756" s="34" t="s">
        <v>3736</v>
      </c>
      <c r="D3756" s="34" t="s">
        <v>90</v>
      </c>
      <c r="E3756" s="34" t="s">
        <v>9</v>
      </c>
      <c r="F3756" s="34" t="s">
        <v>6696</v>
      </c>
      <c r="G3756" s="34" t="s">
        <v>3566</v>
      </c>
      <c r="H3756" s="34" t="s">
        <v>107</v>
      </c>
      <c r="I3756">
        <v>0.25</v>
      </c>
      <c r="J3756" s="34" t="s">
        <v>6969</v>
      </c>
      <c r="K3756" s="35">
        <v>48092</v>
      </c>
      <c r="L3756">
        <v>4247166.6399999997</v>
      </c>
      <c r="M3756">
        <v>4247166.6399999997</v>
      </c>
      <c r="N3756">
        <v>0</v>
      </c>
      <c r="O3756">
        <v>3822449.98</v>
      </c>
      <c r="P3756">
        <v>0</v>
      </c>
      <c r="Q3756">
        <v>314725.32</v>
      </c>
      <c r="R3756">
        <v>0</v>
      </c>
      <c r="S3756">
        <v>314725.32</v>
      </c>
    </row>
    <row r="3757" spans="1:19" x14ac:dyDescent="0.25">
      <c r="A3757">
        <v>4</v>
      </c>
      <c r="B3757">
        <v>4332</v>
      </c>
      <c r="C3757" s="34" t="s">
        <v>3736</v>
      </c>
      <c r="D3757" s="34" t="s">
        <v>1685</v>
      </c>
      <c r="E3757" s="34" t="s">
        <v>131</v>
      </c>
      <c r="F3757" s="34" t="s">
        <v>6697</v>
      </c>
      <c r="G3757" s="34" t="s">
        <v>3555</v>
      </c>
      <c r="H3757" s="34" t="s">
        <v>124</v>
      </c>
      <c r="I3757">
        <v>1</v>
      </c>
      <c r="J3757" s="34" t="s">
        <v>6969</v>
      </c>
      <c r="K3757" s="35">
        <v>43864</v>
      </c>
      <c r="L3757">
        <v>20625.099999999999</v>
      </c>
      <c r="M3757">
        <v>20625.099999999999</v>
      </c>
      <c r="N3757">
        <v>0</v>
      </c>
      <c r="O3757">
        <v>18562.59</v>
      </c>
      <c r="P3757">
        <v>0</v>
      </c>
      <c r="Q3757">
        <v>1546.88</v>
      </c>
      <c r="R3757">
        <v>1546.88</v>
      </c>
      <c r="S3757">
        <v>0</v>
      </c>
    </row>
    <row r="3758" spans="1:19" x14ac:dyDescent="0.25">
      <c r="A3758">
        <v>4</v>
      </c>
      <c r="B3758">
        <v>4332</v>
      </c>
      <c r="C3758" s="34" t="s">
        <v>3736</v>
      </c>
      <c r="D3758" s="34" t="s">
        <v>1385</v>
      </c>
      <c r="E3758" s="34" t="s">
        <v>9</v>
      </c>
      <c r="F3758" s="34" t="s">
        <v>8915</v>
      </c>
      <c r="G3758" s="34" t="s">
        <v>8916</v>
      </c>
      <c r="H3758" s="34" t="s">
        <v>107</v>
      </c>
      <c r="I3758">
        <v>1</v>
      </c>
      <c r="J3758" s="34" t="s">
        <v>6969</v>
      </c>
      <c r="K3758" s="35">
        <v>48092</v>
      </c>
      <c r="L3758">
        <v>4750.1000000000004</v>
      </c>
      <c r="M3758">
        <v>4750.1000000000004</v>
      </c>
      <c r="N3758">
        <v>0</v>
      </c>
      <c r="O3758">
        <v>4275.09</v>
      </c>
      <c r="P3758">
        <v>0</v>
      </c>
      <c r="Q3758">
        <v>356.26</v>
      </c>
      <c r="R3758">
        <v>0</v>
      </c>
      <c r="S3758">
        <v>356.26</v>
      </c>
    </row>
    <row r="3759" spans="1:19" x14ac:dyDescent="0.25">
      <c r="A3759">
        <v>4</v>
      </c>
      <c r="B3759">
        <v>4332</v>
      </c>
      <c r="C3759" s="34" t="s">
        <v>3736</v>
      </c>
      <c r="D3759" s="34" t="s">
        <v>795</v>
      </c>
      <c r="E3759" s="34" t="s">
        <v>60</v>
      </c>
      <c r="F3759" s="34" t="s">
        <v>6698</v>
      </c>
      <c r="G3759" s="34" t="s">
        <v>3611</v>
      </c>
      <c r="H3759" s="34" t="s">
        <v>100</v>
      </c>
      <c r="I3759">
        <v>0</v>
      </c>
      <c r="J3759" s="34" t="s">
        <v>6969</v>
      </c>
      <c r="K3759" s="35">
        <v>44001</v>
      </c>
      <c r="L3759">
        <v>39011.760000000002</v>
      </c>
      <c r="M3759">
        <v>39011.760000000002</v>
      </c>
      <c r="N3759">
        <v>0</v>
      </c>
      <c r="O3759">
        <v>35110.58</v>
      </c>
      <c r="P3759">
        <v>0</v>
      </c>
      <c r="Q3759">
        <v>2925.8900000000003</v>
      </c>
      <c r="R3759">
        <v>2925.88</v>
      </c>
      <c r="S3759">
        <v>0.01</v>
      </c>
    </row>
    <row r="3760" spans="1:19" x14ac:dyDescent="0.25">
      <c r="A3760">
        <v>4</v>
      </c>
      <c r="B3760">
        <v>4332</v>
      </c>
      <c r="C3760" s="34" t="s">
        <v>3736</v>
      </c>
      <c r="D3760" s="34" t="s">
        <v>90</v>
      </c>
      <c r="E3760" s="34" t="s">
        <v>9</v>
      </c>
      <c r="F3760" s="34" t="s">
        <v>6699</v>
      </c>
      <c r="G3760" s="34" t="s">
        <v>3557</v>
      </c>
      <c r="H3760" s="34" t="s">
        <v>124</v>
      </c>
      <c r="I3760">
        <v>1</v>
      </c>
      <c r="J3760" s="34" t="s">
        <v>6969</v>
      </c>
      <c r="K3760" s="35">
        <v>43864</v>
      </c>
      <c r="L3760">
        <v>31653</v>
      </c>
      <c r="M3760">
        <v>31653</v>
      </c>
      <c r="N3760">
        <v>0</v>
      </c>
      <c r="O3760">
        <v>28487.7</v>
      </c>
      <c r="P3760">
        <v>0</v>
      </c>
      <c r="Q3760">
        <v>2373.98</v>
      </c>
      <c r="R3760">
        <v>2373.98</v>
      </c>
      <c r="S3760">
        <v>0</v>
      </c>
    </row>
    <row r="3761" spans="1:19" x14ac:dyDescent="0.25">
      <c r="A3761">
        <v>4</v>
      </c>
      <c r="B3761">
        <v>4332</v>
      </c>
      <c r="C3761" s="34" t="s">
        <v>3736</v>
      </c>
      <c r="D3761" s="34" t="s">
        <v>13</v>
      </c>
      <c r="E3761" s="34" t="s">
        <v>9</v>
      </c>
      <c r="F3761" s="34" t="s">
        <v>8917</v>
      </c>
      <c r="G3761" s="34" t="s">
        <v>8918</v>
      </c>
      <c r="H3761" s="34" t="s">
        <v>107</v>
      </c>
      <c r="I3761">
        <v>0</v>
      </c>
      <c r="J3761" s="34" t="s">
        <v>6969</v>
      </c>
      <c r="K3761" s="35">
        <v>48092</v>
      </c>
      <c r="L3761">
        <v>333819.81</v>
      </c>
      <c r="M3761">
        <v>333819.81</v>
      </c>
      <c r="N3761">
        <v>0</v>
      </c>
      <c r="O3761">
        <v>300437.83</v>
      </c>
      <c r="P3761">
        <v>0</v>
      </c>
      <c r="Q3761">
        <v>0</v>
      </c>
      <c r="R3761">
        <v>0</v>
      </c>
      <c r="S3761">
        <v>0</v>
      </c>
    </row>
    <row r="3762" spans="1:19" x14ac:dyDescent="0.25">
      <c r="A3762">
        <v>4</v>
      </c>
      <c r="B3762">
        <v>4332</v>
      </c>
      <c r="C3762" s="34" t="s">
        <v>3736</v>
      </c>
      <c r="D3762" s="34" t="s">
        <v>13</v>
      </c>
      <c r="E3762" s="34" t="s">
        <v>9</v>
      </c>
      <c r="F3762" s="34" t="s">
        <v>8336</v>
      </c>
      <c r="G3762" s="34" t="s">
        <v>8337</v>
      </c>
      <c r="H3762" s="34" t="s">
        <v>107</v>
      </c>
      <c r="I3762">
        <v>1</v>
      </c>
      <c r="J3762" s="34" t="s">
        <v>6969</v>
      </c>
      <c r="K3762" s="35">
        <v>48092</v>
      </c>
      <c r="L3762">
        <v>259281.87</v>
      </c>
      <c r="M3762">
        <v>259281.87</v>
      </c>
      <c r="N3762">
        <v>0</v>
      </c>
      <c r="O3762">
        <v>233353.68</v>
      </c>
      <c r="P3762">
        <v>0</v>
      </c>
      <c r="Q3762">
        <v>13524.4</v>
      </c>
      <c r="R3762">
        <v>0</v>
      </c>
      <c r="S3762">
        <v>13524.4</v>
      </c>
    </row>
    <row r="3763" spans="1:19" x14ac:dyDescent="0.25">
      <c r="A3763">
        <v>4</v>
      </c>
      <c r="B3763">
        <v>4332</v>
      </c>
      <c r="C3763" s="34" t="s">
        <v>3736</v>
      </c>
      <c r="D3763" s="34" t="s">
        <v>365</v>
      </c>
      <c r="E3763" s="34" t="s">
        <v>21</v>
      </c>
      <c r="F3763" s="34" t="s">
        <v>6700</v>
      </c>
      <c r="G3763" s="34" t="s">
        <v>598</v>
      </c>
      <c r="H3763" s="34" t="s">
        <v>124</v>
      </c>
      <c r="I3763">
        <v>0</v>
      </c>
      <c r="J3763" s="34" t="s">
        <v>6969</v>
      </c>
      <c r="K3763" s="35">
        <v>48092</v>
      </c>
      <c r="L3763">
        <v>276769.7</v>
      </c>
      <c r="M3763">
        <v>276769.7</v>
      </c>
      <c r="N3763">
        <v>0</v>
      </c>
      <c r="O3763">
        <v>249092.73</v>
      </c>
      <c r="P3763">
        <v>0</v>
      </c>
      <c r="Q3763">
        <v>0</v>
      </c>
      <c r="R3763">
        <v>0</v>
      </c>
      <c r="S3763">
        <v>0</v>
      </c>
    </row>
    <row r="3764" spans="1:19" x14ac:dyDescent="0.25">
      <c r="A3764">
        <v>4</v>
      </c>
      <c r="B3764">
        <v>4332</v>
      </c>
      <c r="C3764" s="34" t="s">
        <v>3736</v>
      </c>
      <c r="D3764" s="34" t="s">
        <v>426</v>
      </c>
      <c r="E3764" s="34" t="s">
        <v>60</v>
      </c>
      <c r="F3764" s="34" t="s">
        <v>6701</v>
      </c>
      <c r="G3764" s="34" t="s">
        <v>3527</v>
      </c>
      <c r="H3764" s="34" t="s">
        <v>86</v>
      </c>
      <c r="I3764">
        <v>1</v>
      </c>
      <c r="J3764" s="34" t="s">
        <v>6969</v>
      </c>
      <c r="K3764" s="35">
        <v>43851</v>
      </c>
      <c r="L3764">
        <v>112019.83</v>
      </c>
      <c r="M3764">
        <v>112019.83</v>
      </c>
      <c r="N3764">
        <v>0</v>
      </c>
      <c r="O3764">
        <v>100817.85</v>
      </c>
      <c r="P3764">
        <v>0</v>
      </c>
      <c r="Q3764">
        <v>8401.49</v>
      </c>
      <c r="R3764">
        <v>8401.49</v>
      </c>
      <c r="S3764">
        <v>0</v>
      </c>
    </row>
    <row r="3765" spans="1:19" x14ac:dyDescent="0.25">
      <c r="A3765">
        <v>4</v>
      </c>
      <c r="B3765">
        <v>4332</v>
      </c>
      <c r="C3765" s="34" t="s">
        <v>3736</v>
      </c>
      <c r="D3765" s="34" t="s">
        <v>1685</v>
      </c>
      <c r="E3765" s="34" t="s">
        <v>131</v>
      </c>
      <c r="F3765" s="34" t="s">
        <v>6702</v>
      </c>
      <c r="G3765" s="34" t="s">
        <v>3553</v>
      </c>
      <c r="H3765" s="34" t="s">
        <v>124</v>
      </c>
      <c r="I3765">
        <v>0.5</v>
      </c>
      <c r="J3765" s="34" t="s">
        <v>6969</v>
      </c>
      <c r="K3765" s="35">
        <v>48092</v>
      </c>
      <c r="L3765">
        <v>73650.850000000006</v>
      </c>
      <c r="M3765">
        <v>73650.850000000006</v>
      </c>
      <c r="N3765">
        <v>0</v>
      </c>
      <c r="O3765">
        <v>66285.77</v>
      </c>
      <c r="P3765">
        <v>0</v>
      </c>
      <c r="Q3765">
        <v>5523.81</v>
      </c>
      <c r="R3765">
        <v>5523.81</v>
      </c>
      <c r="S3765">
        <v>0</v>
      </c>
    </row>
    <row r="3766" spans="1:19" x14ac:dyDescent="0.25">
      <c r="A3766">
        <v>4</v>
      </c>
      <c r="B3766">
        <v>4332</v>
      </c>
      <c r="C3766" s="34" t="s">
        <v>3736</v>
      </c>
      <c r="D3766" s="34" t="s">
        <v>119</v>
      </c>
      <c r="E3766" s="34" t="s">
        <v>102</v>
      </c>
      <c r="F3766" s="34" t="s">
        <v>6703</v>
      </c>
      <c r="G3766" s="34" t="s">
        <v>3539</v>
      </c>
      <c r="H3766" s="34" t="s">
        <v>124</v>
      </c>
      <c r="I3766">
        <v>0</v>
      </c>
      <c r="J3766" s="34" t="s">
        <v>6969</v>
      </c>
      <c r="K3766" s="35">
        <v>43959</v>
      </c>
      <c r="L3766">
        <v>14200.57</v>
      </c>
      <c r="M3766">
        <v>39692.76</v>
      </c>
      <c r="N3766">
        <v>25492.19</v>
      </c>
      <c r="O3766">
        <v>35723.480000000003</v>
      </c>
      <c r="P3766">
        <v>22942.97</v>
      </c>
      <c r="Q3766">
        <v>2976.96</v>
      </c>
      <c r="R3766">
        <v>2976.95</v>
      </c>
      <c r="S3766">
        <v>0.01</v>
      </c>
    </row>
    <row r="3767" spans="1:19" x14ac:dyDescent="0.25">
      <c r="A3767">
        <v>4</v>
      </c>
      <c r="B3767">
        <v>4332</v>
      </c>
      <c r="C3767" s="34" t="s">
        <v>3736</v>
      </c>
      <c r="D3767" s="34" t="s">
        <v>548</v>
      </c>
      <c r="E3767" s="34" t="s">
        <v>9</v>
      </c>
      <c r="F3767" s="34" t="s">
        <v>8700</v>
      </c>
      <c r="G3767" s="34" t="s">
        <v>8625</v>
      </c>
      <c r="H3767" s="34" t="s">
        <v>107</v>
      </c>
      <c r="I3767">
        <v>0.8</v>
      </c>
      <c r="J3767" s="34" t="s">
        <v>6969</v>
      </c>
      <c r="K3767" s="35">
        <v>48092</v>
      </c>
      <c r="L3767">
        <v>3941734.57</v>
      </c>
      <c r="M3767">
        <v>3941734.57</v>
      </c>
      <c r="N3767">
        <v>0</v>
      </c>
      <c r="O3767">
        <v>3547561.11</v>
      </c>
      <c r="P3767">
        <v>0</v>
      </c>
      <c r="Q3767">
        <v>0</v>
      </c>
      <c r="R3767">
        <v>0</v>
      </c>
      <c r="S3767">
        <v>0</v>
      </c>
    </row>
    <row r="3768" spans="1:19" x14ac:dyDescent="0.25">
      <c r="A3768">
        <v>4</v>
      </c>
      <c r="B3768">
        <v>4332</v>
      </c>
      <c r="C3768" s="34" t="s">
        <v>3736</v>
      </c>
      <c r="D3768" s="34" t="s">
        <v>506</v>
      </c>
      <c r="E3768" s="34" t="s">
        <v>9</v>
      </c>
      <c r="F3768" s="34" t="s">
        <v>6704</v>
      </c>
      <c r="G3768" s="34" t="s">
        <v>535</v>
      </c>
      <c r="H3768" s="34" t="s">
        <v>100</v>
      </c>
      <c r="I3768">
        <v>1</v>
      </c>
      <c r="J3768" s="34" t="s">
        <v>6969</v>
      </c>
      <c r="K3768" s="35">
        <v>43294</v>
      </c>
      <c r="L3768">
        <v>10000</v>
      </c>
      <c r="M3768">
        <v>10000</v>
      </c>
      <c r="N3768">
        <v>0</v>
      </c>
      <c r="O3768">
        <v>9000</v>
      </c>
      <c r="P3768">
        <v>0</v>
      </c>
      <c r="Q3768">
        <v>750</v>
      </c>
      <c r="R3768">
        <v>750</v>
      </c>
      <c r="S3768">
        <v>0</v>
      </c>
    </row>
    <row r="3769" spans="1:19" x14ac:dyDescent="0.25">
      <c r="A3769">
        <v>4</v>
      </c>
      <c r="B3769">
        <v>4332</v>
      </c>
      <c r="C3769" s="34" t="s">
        <v>3736</v>
      </c>
      <c r="D3769" s="34" t="s">
        <v>90</v>
      </c>
      <c r="E3769" s="34" t="s">
        <v>9</v>
      </c>
      <c r="F3769" s="34" t="s">
        <v>6705</v>
      </c>
      <c r="G3769" s="34" t="s">
        <v>3645</v>
      </c>
      <c r="H3769" s="34" t="s">
        <v>107</v>
      </c>
      <c r="I3769">
        <v>1</v>
      </c>
      <c r="J3769" s="34" t="s">
        <v>6969</v>
      </c>
      <c r="K3769" s="35">
        <v>43973</v>
      </c>
      <c r="L3769">
        <v>30305.200000000001</v>
      </c>
      <c r="M3769">
        <v>30305.200000000001</v>
      </c>
      <c r="N3769">
        <v>0</v>
      </c>
      <c r="O3769">
        <v>27274.68</v>
      </c>
      <c r="P3769">
        <v>0</v>
      </c>
      <c r="Q3769">
        <v>2272.89</v>
      </c>
      <c r="R3769">
        <v>2272.89</v>
      </c>
      <c r="S3769">
        <v>0</v>
      </c>
    </row>
    <row r="3770" spans="1:19" x14ac:dyDescent="0.25">
      <c r="A3770">
        <v>4</v>
      </c>
      <c r="B3770">
        <v>4332</v>
      </c>
      <c r="C3770" s="34" t="s">
        <v>3736</v>
      </c>
      <c r="D3770" s="34" t="s">
        <v>604</v>
      </c>
      <c r="E3770" s="34" t="s">
        <v>60</v>
      </c>
      <c r="F3770" s="34" t="s">
        <v>8338</v>
      </c>
      <c r="G3770" s="34" t="s">
        <v>141</v>
      </c>
      <c r="H3770" s="34" t="s">
        <v>86</v>
      </c>
      <c r="I3770">
        <v>1</v>
      </c>
      <c r="J3770" s="34" t="s">
        <v>6969</v>
      </c>
      <c r="K3770" s="35">
        <v>43265</v>
      </c>
      <c r="L3770">
        <v>4143.4399999999996</v>
      </c>
      <c r="M3770">
        <v>4143.4399999999996</v>
      </c>
      <c r="N3770">
        <v>0</v>
      </c>
      <c r="O3770">
        <v>4143.4399999999996</v>
      </c>
      <c r="P3770">
        <v>0</v>
      </c>
      <c r="Q3770">
        <v>0</v>
      </c>
      <c r="R3770">
        <v>0</v>
      </c>
      <c r="S3770">
        <v>0</v>
      </c>
    </row>
    <row r="3771" spans="1:19" x14ac:dyDescent="0.25">
      <c r="A3771">
        <v>4</v>
      </c>
      <c r="B3771">
        <v>4332</v>
      </c>
      <c r="C3771" s="34" t="s">
        <v>3736</v>
      </c>
      <c r="D3771" s="34" t="s">
        <v>1592</v>
      </c>
      <c r="E3771" s="34" t="s">
        <v>48</v>
      </c>
      <c r="F3771" s="34" t="s">
        <v>8919</v>
      </c>
      <c r="G3771" s="34" t="s">
        <v>8920</v>
      </c>
      <c r="H3771" s="34" t="s">
        <v>107</v>
      </c>
      <c r="I3771">
        <v>0.75</v>
      </c>
      <c r="J3771" s="34" t="s">
        <v>6969</v>
      </c>
      <c r="K3771" s="35">
        <v>48092</v>
      </c>
      <c r="L3771">
        <v>26285.38</v>
      </c>
      <c r="M3771">
        <v>26285.38</v>
      </c>
      <c r="N3771">
        <v>0</v>
      </c>
      <c r="O3771">
        <v>23656.84</v>
      </c>
      <c r="P3771">
        <v>0</v>
      </c>
      <c r="Q3771">
        <v>1971.41</v>
      </c>
      <c r="R3771">
        <v>0</v>
      </c>
      <c r="S3771">
        <v>1971.41</v>
      </c>
    </row>
    <row r="3772" spans="1:19" x14ac:dyDescent="0.25">
      <c r="A3772">
        <v>4</v>
      </c>
      <c r="B3772">
        <v>4332</v>
      </c>
      <c r="C3772" s="34" t="s">
        <v>3736</v>
      </c>
      <c r="D3772" s="34" t="s">
        <v>63</v>
      </c>
      <c r="E3772" s="34" t="s">
        <v>21</v>
      </c>
      <c r="F3772" s="34" t="s">
        <v>8339</v>
      </c>
      <c r="G3772" s="34" t="s">
        <v>8340</v>
      </c>
      <c r="H3772" s="34" t="s">
        <v>86</v>
      </c>
      <c r="I3772">
        <v>1</v>
      </c>
      <c r="J3772" s="34" t="s">
        <v>6969</v>
      </c>
      <c r="K3772" s="35">
        <v>48092</v>
      </c>
      <c r="L3772">
        <v>1915392.2</v>
      </c>
      <c r="M3772">
        <v>1915392.2</v>
      </c>
      <c r="N3772">
        <v>0</v>
      </c>
      <c r="O3772">
        <v>1915392.2</v>
      </c>
      <c r="P3772">
        <v>0</v>
      </c>
      <c r="Q3772">
        <v>0</v>
      </c>
      <c r="R3772">
        <v>0</v>
      </c>
      <c r="S3772">
        <v>0</v>
      </c>
    </row>
    <row r="3773" spans="1:19" x14ac:dyDescent="0.25">
      <c r="A3773">
        <v>4</v>
      </c>
      <c r="B3773">
        <v>4332</v>
      </c>
      <c r="C3773" s="34" t="s">
        <v>3736</v>
      </c>
      <c r="D3773" s="34" t="s">
        <v>13</v>
      </c>
      <c r="E3773" s="34" t="s">
        <v>9</v>
      </c>
      <c r="F3773" s="34" t="s">
        <v>8921</v>
      </c>
      <c r="G3773" s="34" t="s">
        <v>8922</v>
      </c>
      <c r="H3773" s="34" t="s">
        <v>100</v>
      </c>
      <c r="I3773">
        <v>0</v>
      </c>
      <c r="J3773" s="34" t="s">
        <v>6969</v>
      </c>
      <c r="K3773" s="35">
        <v>48092</v>
      </c>
      <c r="L3773">
        <v>620861</v>
      </c>
      <c r="M3773">
        <v>620861</v>
      </c>
      <c r="N3773">
        <v>0</v>
      </c>
      <c r="O3773">
        <v>558774.9</v>
      </c>
      <c r="P3773">
        <v>0</v>
      </c>
      <c r="Q3773">
        <v>0</v>
      </c>
      <c r="R3773">
        <v>0</v>
      </c>
      <c r="S3773">
        <v>0</v>
      </c>
    </row>
    <row r="3774" spans="1:19" x14ac:dyDescent="0.25">
      <c r="A3774">
        <v>4</v>
      </c>
      <c r="B3774">
        <v>4332</v>
      </c>
      <c r="C3774" s="34" t="s">
        <v>3736</v>
      </c>
      <c r="D3774" s="34" t="s">
        <v>297</v>
      </c>
      <c r="E3774" s="34" t="s">
        <v>48</v>
      </c>
      <c r="F3774" s="34" t="s">
        <v>6706</v>
      </c>
      <c r="G3774" s="34" t="s">
        <v>298</v>
      </c>
      <c r="H3774" s="34" t="s">
        <v>104</v>
      </c>
      <c r="I3774">
        <v>1</v>
      </c>
      <c r="J3774" s="34" t="s">
        <v>6969</v>
      </c>
      <c r="K3774" s="35">
        <v>43265</v>
      </c>
      <c r="L3774">
        <v>12900</v>
      </c>
      <c r="M3774">
        <v>12900</v>
      </c>
      <c r="N3774">
        <v>0</v>
      </c>
      <c r="O3774">
        <v>11610</v>
      </c>
      <c r="P3774">
        <v>0</v>
      </c>
      <c r="Q3774">
        <v>967.5</v>
      </c>
      <c r="R3774">
        <v>967.5</v>
      </c>
      <c r="S3774">
        <v>0</v>
      </c>
    </row>
    <row r="3775" spans="1:19" x14ac:dyDescent="0.25">
      <c r="A3775">
        <v>4</v>
      </c>
      <c r="B3775">
        <v>4332</v>
      </c>
      <c r="C3775" s="34" t="s">
        <v>3736</v>
      </c>
      <c r="D3775" s="34" t="s">
        <v>63</v>
      </c>
      <c r="E3775" s="34" t="s">
        <v>21</v>
      </c>
      <c r="F3775" s="34" t="s">
        <v>6707</v>
      </c>
      <c r="G3775" s="34" t="s">
        <v>3643</v>
      </c>
      <c r="H3775" s="34" t="s">
        <v>107</v>
      </c>
      <c r="I3775">
        <v>0.48</v>
      </c>
      <c r="J3775" s="34" t="s">
        <v>6969</v>
      </c>
      <c r="K3775" s="35">
        <v>43972</v>
      </c>
      <c r="L3775">
        <v>9500</v>
      </c>
      <c r="M3775">
        <v>9500</v>
      </c>
      <c r="N3775">
        <v>0</v>
      </c>
      <c r="O3775">
        <v>8550</v>
      </c>
      <c r="P3775">
        <v>0</v>
      </c>
      <c r="Q3775">
        <v>712.5</v>
      </c>
      <c r="R3775">
        <v>712.5</v>
      </c>
      <c r="S3775">
        <v>0</v>
      </c>
    </row>
    <row r="3776" spans="1:19" x14ac:dyDescent="0.25">
      <c r="A3776">
        <v>4</v>
      </c>
      <c r="B3776">
        <v>4332</v>
      </c>
      <c r="C3776" s="34" t="s">
        <v>3736</v>
      </c>
      <c r="D3776" s="34" t="s">
        <v>426</v>
      </c>
      <c r="E3776" s="34" t="s">
        <v>60</v>
      </c>
      <c r="F3776" s="34" t="s">
        <v>8923</v>
      </c>
      <c r="G3776" s="34" t="s">
        <v>8924</v>
      </c>
      <c r="H3776" s="34" t="s">
        <v>124</v>
      </c>
      <c r="I3776">
        <v>0</v>
      </c>
      <c r="J3776" s="34" t="s">
        <v>6969</v>
      </c>
      <c r="K3776" s="35">
        <v>48092</v>
      </c>
      <c r="L3776">
        <v>57155.91</v>
      </c>
      <c r="M3776">
        <v>57155.91</v>
      </c>
      <c r="N3776">
        <v>0</v>
      </c>
      <c r="O3776">
        <v>51440.32</v>
      </c>
      <c r="P3776">
        <v>0</v>
      </c>
      <c r="Q3776">
        <v>4286.6899999999996</v>
      </c>
      <c r="R3776">
        <v>0</v>
      </c>
      <c r="S3776">
        <v>4286.6899999999996</v>
      </c>
    </row>
    <row r="3777" spans="1:19" x14ac:dyDescent="0.25">
      <c r="A3777">
        <v>4</v>
      </c>
      <c r="B3777">
        <v>4332</v>
      </c>
      <c r="C3777" s="34" t="s">
        <v>3736</v>
      </c>
      <c r="D3777" s="34" t="s">
        <v>1385</v>
      </c>
      <c r="E3777" s="34" t="s">
        <v>9</v>
      </c>
      <c r="F3777" s="34" t="s">
        <v>8925</v>
      </c>
      <c r="G3777" s="34" t="s">
        <v>8926</v>
      </c>
      <c r="H3777" s="34" t="s">
        <v>107</v>
      </c>
      <c r="I3777">
        <v>1</v>
      </c>
      <c r="J3777" s="34" t="s">
        <v>6969</v>
      </c>
      <c r="K3777" s="35">
        <v>44313</v>
      </c>
      <c r="L3777">
        <v>77261.52</v>
      </c>
      <c r="M3777">
        <v>77261.52</v>
      </c>
      <c r="N3777">
        <v>0</v>
      </c>
      <c r="O3777">
        <v>69535.37</v>
      </c>
      <c r="P3777">
        <v>0</v>
      </c>
      <c r="Q3777">
        <v>5794.61</v>
      </c>
      <c r="R3777">
        <v>0</v>
      </c>
      <c r="S3777">
        <v>5794.61</v>
      </c>
    </row>
    <row r="3778" spans="1:19" x14ac:dyDescent="0.25">
      <c r="A3778">
        <v>4</v>
      </c>
      <c r="B3778">
        <v>4332</v>
      </c>
      <c r="C3778" s="34" t="s">
        <v>3736</v>
      </c>
      <c r="D3778" s="34" t="s">
        <v>1860</v>
      </c>
      <c r="E3778" s="34" t="s">
        <v>147</v>
      </c>
      <c r="F3778" s="34" t="s">
        <v>8341</v>
      </c>
      <c r="G3778" s="34" t="s">
        <v>8342</v>
      </c>
      <c r="H3778" s="34" t="s">
        <v>107</v>
      </c>
      <c r="I3778">
        <v>1</v>
      </c>
      <c r="J3778" s="34" t="s">
        <v>6969</v>
      </c>
      <c r="K3778" s="35">
        <v>48092</v>
      </c>
      <c r="L3778">
        <v>393785.8</v>
      </c>
      <c r="M3778">
        <v>393785.8</v>
      </c>
      <c r="N3778">
        <v>0</v>
      </c>
      <c r="O3778">
        <v>354407.22</v>
      </c>
      <c r="P3778">
        <v>0</v>
      </c>
      <c r="Q3778">
        <v>29533.94</v>
      </c>
      <c r="R3778">
        <v>0</v>
      </c>
      <c r="S3778">
        <v>29533.94</v>
      </c>
    </row>
    <row r="3779" spans="1:19" x14ac:dyDescent="0.25">
      <c r="A3779">
        <v>4</v>
      </c>
      <c r="B3779">
        <v>4332</v>
      </c>
      <c r="C3779" s="34" t="s">
        <v>3736</v>
      </c>
      <c r="D3779" s="34" t="s">
        <v>1385</v>
      </c>
      <c r="E3779" s="34" t="s">
        <v>9</v>
      </c>
      <c r="F3779" s="34" t="s">
        <v>8343</v>
      </c>
      <c r="G3779" s="34" t="s">
        <v>8344</v>
      </c>
      <c r="H3779" s="34" t="s">
        <v>107</v>
      </c>
      <c r="I3779">
        <v>1</v>
      </c>
      <c r="J3779" s="34" t="s">
        <v>6969</v>
      </c>
      <c r="K3779" s="35">
        <v>48092</v>
      </c>
      <c r="L3779">
        <v>286980.81</v>
      </c>
      <c r="M3779">
        <v>0</v>
      </c>
      <c r="N3779">
        <v>-286980.81</v>
      </c>
      <c r="O3779">
        <v>0</v>
      </c>
      <c r="P3779">
        <v>-258282.73</v>
      </c>
      <c r="Q3779">
        <v>0</v>
      </c>
      <c r="R3779">
        <v>0</v>
      </c>
      <c r="S3779">
        <v>0</v>
      </c>
    </row>
    <row r="3780" spans="1:19" x14ac:dyDescent="0.25">
      <c r="A3780">
        <v>4</v>
      </c>
      <c r="B3780">
        <v>4332</v>
      </c>
      <c r="C3780" s="34" t="s">
        <v>3736</v>
      </c>
      <c r="D3780" s="34" t="s">
        <v>2210</v>
      </c>
      <c r="E3780" s="34" t="s">
        <v>48</v>
      </c>
      <c r="F3780" s="34" t="s">
        <v>6708</v>
      </c>
      <c r="G3780" s="34" t="s">
        <v>3659</v>
      </c>
      <c r="H3780" s="34" t="s">
        <v>104</v>
      </c>
      <c r="I3780">
        <v>0.6</v>
      </c>
      <c r="J3780" s="34" t="s">
        <v>6969</v>
      </c>
      <c r="K3780" s="35">
        <v>48092</v>
      </c>
      <c r="L3780">
        <v>787595</v>
      </c>
      <c r="M3780">
        <v>787595</v>
      </c>
      <c r="N3780">
        <v>0</v>
      </c>
      <c r="O3780">
        <v>708835.5</v>
      </c>
      <c r="P3780">
        <v>0</v>
      </c>
      <c r="Q3780">
        <v>4169.62</v>
      </c>
      <c r="R3780">
        <v>4169.62</v>
      </c>
      <c r="S3780">
        <v>0</v>
      </c>
    </row>
    <row r="3781" spans="1:19" x14ac:dyDescent="0.25">
      <c r="A3781">
        <v>4</v>
      </c>
      <c r="B3781">
        <v>4332</v>
      </c>
      <c r="C3781" s="34" t="s">
        <v>3736</v>
      </c>
      <c r="D3781" s="34" t="s">
        <v>62</v>
      </c>
      <c r="E3781" s="34" t="s">
        <v>60</v>
      </c>
      <c r="F3781" s="34" t="s">
        <v>8701</v>
      </c>
      <c r="G3781" s="34" t="s">
        <v>183</v>
      </c>
      <c r="H3781" s="34" t="s">
        <v>107</v>
      </c>
      <c r="I3781">
        <v>1</v>
      </c>
      <c r="J3781" s="34" t="s">
        <v>6969</v>
      </c>
      <c r="K3781" s="35">
        <v>48092</v>
      </c>
      <c r="L3781">
        <v>52500</v>
      </c>
      <c r="M3781">
        <v>52500</v>
      </c>
      <c r="N3781">
        <v>0</v>
      </c>
      <c r="O3781">
        <v>47250</v>
      </c>
      <c r="P3781">
        <v>0</v>
      </c>
      <c r="Q3781">
        <v>3937.5</v>
      </c>
      <c r="R3781">
        <v>3937.5</v>
      </c>
      <c r="S3781">
        <v>0</v>
      </c>
    </row>
    <row r="3782" spans="1:19" x14ac:dyDescent="0.25">
      <c r="A3782">
        <v>4</v>
      </c>
      <c r="B3782">
        <v>4332</v>
      </c>
      <c r="C3782" s="34" t="s">
        <v>3736</v>
      </c>
      <c r="D3782" s="34" t="s">
        <v>426</v>
      </c>
      <c r="E3782" s="34" t="s">
        <v>60</v>
      </c>
      <c r="F3782" s="34" t="s">
        <v>6709</v>
      </c>
      <c r="G3782" s="34" t="s">
        <v>3607</v>
      </c>
      <c r="H3782" s="34" t="s">
        <v>107</v>
      </c>
      <c r="I3782">
        <v>0</v>
      </c>
      <c r="J3782" s="34" t="s">
        <v>6969</v>
      </c>
      <c r="K3782" s="35">
        <v>44001</v>
      </c>
      <c r="L3782">
        <v>13605.27</v>
      </c>
      <c r="M3782">
        <v>13605.27</v>
      </c>
      <c r="N3782">
        <v>0</v>
      </c>
      <c r="O3782">
        <v>12244.74</v>
      </c>
      <c r="P3782">
        <v>0</v>
      </c>
      <c r="Q3782">
        <v>1020.4</v>
      </c>
      <c r="R3782">
        <v>1020.4</v>
      </c>
      <c r="S3782">
        <v>0</v>
      </c>
    </row>
    <row r="3783" spans="1:19" x14ac:dyDescent="0.25">
      <c r="A3783">
        <v>4</v>
      </c>
      <c r="B3783">
        <v>4332</v>
      </c>
      <c r="C3783" s="34" t="s">
        <v>3736</v>
      </c>
      <c r="D3783" s="34" t="s">
        <v>970</v>
      </c>
      <c r="E3783" s="34" t="s">
        <v>439</v>
      </c>
      <c r="F3783" s="34" t="s">
        <v>8345</v>
      </c>
      <c r="G3783" s="34" t="s">
        <v>8346</v>
      </c>
      <c r="H3783" s="34" t="s">
        <v>124</v>
      </c>
      <c r="I3783">
        <v>0.1</v>
      </c>
      <c r="J3783" s="34" t="s">
        <v>6969</v>
      </c>
      <c r="K3783" s="35">
        <v>48092</v>
      </c>
      <c r="L3783">
        <v>733564.06</v>
      </c>
      <c r="M3783">
        <v>733564.06</v>
      </c>
      <c r="N3783">
        <v>0</v>
      </c>
      <c r="O3783">
        <v>660207.65</v>
      </c>
      <c r="P3783">
        <v>0</v>
      </c>
      <c r="Q3783">
        <v>0</v>
      </c>
      <c r="R3783">
        <v>0</v>
      </c>
      <c r="S3783">
        <v>0</v>
      </c>
    </row>
    <row r="3784" spans="1:19" x14ac:dyDescent="0.25">
      <c r="A3784">
        <v>4</v>
      </c>
      <c r="B3784">
        <v>4332</v>
      </c>
      <c r="C3784" s="34" t="s">
        <v>3736</v>
      </c>
      <c r="D3784" s="34" t="s">
        <v>394</v>
      </c>
      <c r="E3784" s="34" t="s">
        <v>395</v>
      </c>
      <c r="F3784" s="34" t="s">
        <v>6710</v>
      </c>
      <c r="G3784" s="34" t="s">
        <v>396</v>
      </c>
      <c r="H3784" s="34" t="s">
        <v>124</v>
      </c>
      <c r="I3784">
        <v>1</v>
      </c>
      <c r="J3784" s="34" t="s">
        <v>6969</v>
      </c>
      <c r="K3784" s="35">
        <v>44330</v>
      </c>
      <c r="L3784">
        <v>83065.19</v>
      </c>
      <c r="M3784">
        <v>83065.19</v>
      </c>
      <c r="N3784">
        <v>0</v>
      </c>
      <c r="O3784">
        <v>74758.67</v>
      </c>
      <c r="P3784">
        <v>0</v>
      </c>
      <c r="Q3784">
        <v>6229.89</v>
      </c>
      <c r="R3784">
        <v>6229.89</v>
      </c>
      <c r="S3784">
        <v>0</v>
      </c>
    </row>
    <row r="3785" spans="1:19" x14ac:dyDescent="0.25">
      <c r="A3785">
        <v>4</v>
      </c>
      <c r="B3785">
        <v>4332</v>
      </c>
      <c r="C3785" s="34" t="s">
        <v>3736</v>
      </c>
      <c r="D3785" s="34" t="s">
        <v>24</v>
      </c>
      <c r="E3785" s="34" t="s">
        <v>25</v>
      </c>
      <c r="F3785" s="34" t="s">
        <v>6711</v>
      </c>
      <c r="G3785" s="34" t="s">
        <v>806</v>
      </c>
      <c r="H3785" s="34" t="s">
        <v>107</v>
      </c>
      <c r="I3785">
        <v>1</v>
      </c>
      <c r="J3785" s="34" t="s">
        <v>6969</v>
      </c>
      <c r="K3785" s="35">
        <v>44007</v>
      </c>
      <c r="L3785">
        <v>11972</v>
      </c>
      <c r="M3785">
        <v>11972</v>
      </c>
      <c r="N3785">
        <v>0</v>
      </c>
      <c r="O3785">
        <v>10774.8</v>
      </c>
      <c r="P3785">
        <v>0</v>
      </c>
      <c r="Q3785">
        <v>897.9</v>
      </c>
      <c r="R3785">
        <v>897.89</v>
      </c>
      <c r="S3785">
        <v>0.01</v>
      </c>
    </row>
    <row r="3786" spans="1:19" x14ac:dyDescent="0.25">
      <c r="A3786">
        <v>4</v>
      </c>
      <c r="B3786">
        <v>4332</v>
      </c>
      <c r="C3786" s="34" t="s">
        <v>3736</v>
      </c>
      <c r="D3786" s="34" t="s">
        <v>24</v>
      </c>
      <c r="E3786" s="34" t="s">
        <v>25</v>
      </c>
      <c r="F3786" s="34" t="s">
        <v>8347</v>
      </c>
      <c r="G3786" s="34" t="s">
        <v>8348</v>
      </c>
      <c r="H3786" s="34" t="s">
        <v>107</v>
      </c>
      <c r="I3786">
        <v>0</v>
      </c>
      <c r="J3786" s="34" t="s">
        <v>6969</v>
      </c>
      <c r="K3786" s="35">
        <v>44057</v>
      </c>
      <c r="L3786">
        <v>31828</v>
      </c>
      <c r="M3786">
        <v>31828</v>
      </c>
      <c r="N3786">
        <v>0</v>
      </c>
      <c r="O3786">
        <v>28645.200000000001</v>
      </c>
      <c r="P3786">
        <v>0</v>
      </c>
      <c r="Q3786">
        <v>2387.1</v>
      </c>
      <c r="R3786">
        <v>2387.1</v>
      </c>
      <c r="S3786">
        <v>0</v>
      </c>
    </row>
    <row r="3787" spans="1:19" x14ac:dyDescent="0.25">
      <c r="A3787">
        <v>4</v>
      </c>
      <c r="B3787">
        <v>4332</v>
      </c>
      <c r="C3787" s="34" t="s">
        <v>3736</v>
      </c>
      <c r="D3787" s="34" t="s">
        <v>24</v>
      </c>
      <c r="E3787" s="34" t="s">
        <v>25</v>
      </c>
      <c r="F3787" s="34" t="s">
        <v>6712</v>
      </c>
      <c r="G3787" s="34" t="s">
        <v>3621</v>
      </c>
      <c r="H3787" s="34" t="s">
        <v>107</v>
      </c>
      <c r="I3787">
        <v>0</v>
      </c>
      <c r="J3787" s="34" t="s">
        <v>6969</v>
      </c>
      <c r="K3787" s="35">
        <v>44007</v>
      </c>
      <c r="L3787">
        <v>11257</v>
      </c>
      <c r="M3787">
        <v>11257</v>
      </c>
      <c r="N3787">
        <v>0</v>
      </c>
      <c r="O3787">
        <v>10131.299999999999</v>
      </c>
      <c r="P3787">
        <v>0</v>
      </c>
      <c r="Q3787">
        <v>844.28</v>
      </c>
      <c r="R3787">
        <v>844.27</v>
      </c>
      <c r="S3787">
        <v>0.01</v>
      </c>
    </row>
    <row r="3788" spans="1:19" x14ac:dyDescent="0.25">
      <c r="A3788">
        <v>4</v>
      </c>
      <c r="B3788">
        <v>4332</v>
      </c>
      <c r="C3788" s="34" t="s">
        <v>3736</v>
      </c>
      <c r="D3788" s="34" t="s">
        <v>24</v>
      </c>
      <c r="E3788" s="34" t="s">
        <v>25</v>
      </c>
      <c r="F3788" s="34" t="s">
        <v>6713</v>
      </c>
      <c r="G3788" s="34" t="s">
        <v>3342</v>
      </c>
      <c r="H3788" s="34" t="s">
        <v>107</v>
      </c>
      <c r="I3788">
        <v>1</v>
      </c>
      <c r="J3788" s="34" t="s">
        <v>6969</v>
      </c>
      <c r="K3788" s="35">
        <v>43992</v>
      </c>
      <c r="L3788">
        <v>12196</v>
      </c>
      <c r="M3788">
        <v>12196</v>
      </c>
      <c r="N3788">
        <v>0</v>
      </c>
      <c r="O3788">
        <v>10976.4</v>
      </c>
      <c r="P3788">
        <v>0</v>
      </c>
      <c r="Q3788">
        <v>914.7</v>
      </c>
      <c r="R3788">
        <v>914.7</v>
      </c>
      <c r="S3788">
        <v>0</v>
      </c>
    </row>
    <row r="3789" spans="1:19" x14ac:dyDescent="0.25">
      <c r="A3789">
        <v>4</v>
      </c>
      <c r="B3789">
        <v>4332</v>
      </c>
      <c r="C3789" s="34" t="s">
        <v>3736</v>
      </c>
      <c r="D3789" s="34" t="s">
        <v>8</v>
      </c>
      <c r="E3789" s="34" t="s">
        <v>9</v>
      </c>
      <c r="F3789" s="34" t="s">
        <v>8927</v>
      </c>
      <c r="G3789" s="34" t="s">
        <v>8928</v>
      </c>
      <c r="H3789" s="34" t="s">
        <v>149</v>
      </c>
      <c r="I3789">
        <v>0</v>
      </c>
      <c r="J3789" s="34" t="s">
        <v>6969</v>
      </c>
      <c r="K3789" s="35">
        <v>48092</v>
      </c>
      <c r="L3789">
        <v>104631.46</v>
      </c>
      <c r="M3789">
        <v>104631.46</v>
      </c>
      <c r="N3789">
        <v>0</v>
      </c>
      <c r="O3789">
        <v>94168.320000000007</v>
      </c>
      <c r="P3789">
        <v>0</v>
      </c>
      <c r="Q3789">
        <v>7847.35</v>
      </c>
      <c r="R3789">
        <v>0</v>
      </c>
      <c r="S3789">
        <v>7847.35</v>
      </c>
    </row>
    <row r="3790" spans="1:19" x14ac:dyDescent="0.25">
      <c r="A3790">
        <v>4</v>
      </c>
      <c r="B3790">
        <v>4332</v>
      </c>
      <c r="C3790" s="34" t="s">
        <v>3736</v>
      </c>
      <c r="D3790" s="34" t="s">
        <v>185</v>
      </c>
      <c r="E3790" s="34" t="s">
        <v>102</v>
      </c>
      <c r="F3790" s="34" t="s">
        <v>6714</v>
      </c>
      <c r="G3790" s="34" t="s">
        <v>662</v>
      </c>
      <c r="H3790" s="34" t="s">
        <v>124</v>
      </c>
      <c r="I3790">
        <v>0</v>
      </c>
      <c r="J3790" s="34" t="s">
        <v>6969</v>
      </c>
      <c r="K3790" s="35">
        <v>43334</v>
      </c>
      <c r="L3790">
        <v>11496.41</v>
      </c>
      <c r="M3790">
        <v>11496.41</v>
      </c>
      <c r="N3790">
        <v>0</v>
      </c>
      <c r="O3790">
        <v>10346.77</v>
      </c>
      <c r="P3790">
        <v>0</v>
      </c>
      <c r="Q3790">
        <v>862.23</v>
      </c>
      <c r="R3790">
        <v>862.23</v>
      </c>
      <c r="S3790">
        <v>0</v>
      </c>
    </row>
    <row r="3791" spans="1:19" x14ac:dyDescent="0.25">
      <c r="A3791">
        <v>4</v>
      </c>
      <c r="B3791">
        <v>4332</v>
      </c>
      <c r="C3791" s="34" t="s">
        <v>3736</v>
      </c>
      <c r="D3791" s="34" t="s">
        <v>970</v>
      </c>
      <c r="E3791" s="34" t="s">
        <v>439</v>
      </c>
      <c r="F3791" s="34" t="s">
        <v>6715</v>
      </c>
      <c r="G3791" s="34" t="s">
        <v>3597</v>
      </c>
      <c r="H3791" s="34" t="s">
        <v>124</v>
      </c>
      <c r="I3791">
        <v>1</v>
      </c>
      <c r="J3791" s="34" t="s">
        <v>6969</v>
      </c>
      <c r="K3791" s="35">
        <v>43959</v>
      </c>
      <c r="L3791">
        <v>9950.65</v>
      </c>
      <c r="M3791">
        <v>9950.65</v>
      </c>
      <c r="N3791">
        <v>0</v>
      </c>
      <c r="O3791">
        <v>8955.59</v>
      </c>
      <c r="P3791">
        <v>0</v>
      </c>
      <c r="Q3791">
        <v>746.3</v>
      </c>
      <c r="R3791">
        <v>746.29</v>
      </c>
      <c r="S3791">
        <v>0.01</v>
      </c>
    </row>
    <row r="3792" spans="1:19" x14ac:dyDescent="0.25">
      <c r="A3792">
        <v>4</v>
      </c>
      <c r="B3792">
        <v>4332</v>
      </c>
      <c r="C3792" s="34" t="s">
        <v>3736</v>
      </c>
      <c r="D3792" s="34" t="s">
        <v>970</v>
      </c>
      <c r="E3792" s="34" t="s">
        <v>439</v>
      </c>
      <c r="F3792" s="34" t="s">
        <v>6716</v>
      </c>
      <c r="G3792" s="34" t="s">
        <v>3649</v>
      </c>
      <c r="H3792" s="34" t="s">
        <v>124</v>
      </c>
      <c r="I3792">
        <v>0.66</v>
      </c>
      <c r="J3792" s="34" t="s">
        <v>6969</v>
      </c>
      <c r="K3792" s="35">
        <v>43992</v>
      </c>
      <c r="L3792">
        <v>44682.89</v>
      </c>
      <c r="M3792">
        <v>44682.89</v>
      </c>
      <c r="N3792">
        <v>0</v>
      </c>
      <c r="O3792">
        <v>40214.6</v>
      </c>
      <c r="P3792">
        <v>0</v>
      </c>
      <c r="Q3792">
        <v>3351.2200000000003</v>
      </c>
      <c r="R3792">
        <v>3351.21</v>
      </c>
      <c r="S3792">
        <v>0.01</v>
      </c>
    </row>
    <row r="3793" spans="1:19" x14ac:dyDescent="0.25">
      <c r="A3793">
        <v>4</v>
      </c>
      <c r="B3793">
        <v>4332</v>
      </c>
      <c r="C3793" s="34" t="s">
        <v>3736</v>
      </c>
      <c r="D3793" s="34" t="s">
        <v>24</v>
      </c>
      <c r="E3793" s="34" t="s">
        <v>25</v>
      </c>
      <c r="F3793" s="34" t="s">
        <v>6717</v>
      </c>
      <c r="G3793" s="34" t="s">
        <v>3620</v>
      </c>
      <c r="H3793" s="34" t="s">
        <v>107</v>
      </c>
      <c r="I3793">
        <v>0</v>
      </c>
      <c r="J3793" s="34" t="s">
        <v>6969</v>
      </c>
      <c r="K3793" s="35">
        <v>44007</v>
      </c>
      <c r="L3793">
        <v>15495</v>
      </c>
      <c r="M3793">
        <v>15495</v>
      </c>
      <c r="N3793">
        <v>0</v>
      </c>
      <c r="O3793">
        <v>13945.5</v>
      </c>
      <c r="P3793">
        <v>0</v>
      </c>
      <c r="Q3793">
        <v>1162.1299999999999</v>
      </c>
      <c r="R3793">
        <v>1162.1199999999999</v>
      </c>
      <c r="S3793">
        <v>0.01</v>
      </c>
    </row>
    <row r="3794" spans="1:19" x14ac:dyDescent="0.25">
      <c r="A3794">
        <v>4</v>
      </c>
      <c r="B3794">
        <v>4332</v>
      </c>
      <c r="C3794" s="34" t="s">
        <v>3736</v>
      </c>
      <c r="D3794" s="34" t="s">
        <v>1705</v>
      </c>
      <c r="E3794" s="34" t="s">
        <v>69</v>
      </c>
      <c r="F3794" s="34" t="s">
        <v>6718</v>
      </c>
      <c r="G3794" s="34" t="s">
        <v>3594</v>
      </c>
      <c r="H3794" s="34" t="s">
        <v>124</v>
      </c>
      <c r="I3794">
        <v>0</v>
      </c>
      <c r="J3794" s="34" t="s">
        <v>6969</v>
      </c>
      <c r="K3794" s="35">
        <v>48092</v>
      </c>
      <c r="L3794">
        <v>10485.5</v>
      </c>
      <c r="M3794">
        <v>10485.5</v>
      </c>
      <c r="N3794">
        <v>0</v>
      </c>
      <c r="O3794">
        <v>9436.9500000000007</v>
      </c>
      <c r="P3794">
        <v>0</v>
      </c>
      <c r="Q3794">
        <v>786.41</v>
      </c>
      <c r="R3794">
        <v>786.41</v>
      </c>
      <c r="S3794">
        <v>0</v>
      </c>
    </row>
    <row r="3795" spans="1:19" x14ac:dyDescent="0.25">
      <c r="A3795">
        <v>4</v>
      </c>
      <c r="B3795">
        <v>4332</v>
      </c>
      <c r="C3795" s="34" t="s">
        <v>3736</v>
      </c>
      <c r="D3795" s="34" t="s">
        <v>756</v>
      </c>
      <c r="E3795" s="34" t="s">
        <v>9</v>
      </c>
      <c r="F3795" s="34" t="s">
        <v>6719</v>
      </c>
      <c r="G3795" s="34" t="s">
        <v>3591</v>
      </c>
      <c r="H3795" s="34" t="s">
        <v>86</v>
      </c>
      <c r="I3795">
        <v>1</v>
      </c>
      <c r="J3795" s="34" t="s">
        <v>6969</v>
      </c>
      <c r="K3795" s="35">
        <v>43864</v>
      </c>
      <c r="L3795">
        <v>34799.24</v>
      </c>
      <c r="M3795">
        <v>34799.24</v>
      </c>
      <c r="N3795">
        <v>0</v>
      </c>
      <c r="O3795">
        <v>31319.32</v>
      </c>
      <c r="P3795">
        <v>0</v>
      </c>
      <c r="Q3795">
        <v>2609.94</v>
      </c>
      <c r="R3795">
        <v>2609.94</v>
      </c>
      <c r="S3795">
        <v>0</v>
      </c>
    </row>
    <row r="3796" spans="1:19" x14ac:dyDescent="0.25">
      <c r="A3796">
        <v>4</v>
      </c>
      <c r="B3796">
        <v>4332</v>
      </c>
      <c r="C3796" s="34" t="s">
        <v>3736</v>
      </c>
      <c r="D3796" s="34" t="s">
        <v>300</v>
      </c>
      <c r="E3796" s="34" t="s">
        <v>60</v>
      </c>
      <c r="F3796" s="34" t="s">
        <v>8349</v>
      </c>
      <c r="G3796" s="34" t="s">
        <v>8350</v>
      </c>
      <c r="H3796" s="34" t="s">
        <v>86</v>
      </c>
      <c r="I3796">
        <v>1</v>
      </c>
      <c r="J3796" s="34" t="s">
        <v>6969</v>
      </c>
      <c r="K3796" s="35">
        <v>43969</v>
      </c>
      <c r="L3796">
        <v>638243.31999999995</v>
      </c>
      <c r="M3796">
        <v>638243.31999999995</v>
      </c>
      <c r="N3796">
        <v>0</v>
      </c>
      <c r="O3796">
        <v>638243.31999999995</v>
      </c>
      <c r="P3796">
        <v>0</v>
      </c>
      <c r="Q3796">
        <v>0</v>
      </c>
      <c r="R3796">
        <v>0</v>
      </c>
      <c r="S3796">
        <v>0</v>
      </c>
    </row>
    <row r="3797" spans="1:19" x14ac:dyDescent="0.25">
      <c r="A3797">
        <v>4</v>
      </c>
      <c r="B3797">
        <v>4332</v>
      </c>
      <c r="C3797" s="34" t="s">
        <v>3736</v>
      </c>
      <c r="D3797" s="34" t="s">
        <v>90</v>
      </c>
      <c r="E3797" s="34" t="s">
        <v>9</v>
      </c>
      <c r="F3797" s="34" t="s">
        <v>6720</v>
      </c>
      <c r="G3797" s="34" t="s">
        <v>3601</v>
      </c>
      <c r="H3797" s="34" t="s">
        <v>107</v>
      </c>
      <c r="I3797">
        <v>1</v>
      </c>
      <c r="J3797" s="34" t="s">
        <v>6969</v>
      </c>
      <c r="K3797" s="35">
        <v>48092</v>
      </c>
      <c r="L3797">
        <v>51558.25</v>
      </c>
      <c r="M3797">
        <v>51558.25</v>
      </c>
      <c r="N3797">
        <v>0</v>
      </c>
      <c r="O3797">
        <v>46402.43</v>
      </c>
      <c r="P3797">
        <v>0</v>
      </c>
      <c r="Q3797">
        <v>3866.8700000000003</v>
      </c>
      <c r="R3797">
        <v>3866.86</v>
      </c>
      <c r="S3797">
        <v>0.01</v>
      </c>
    </row>
    <row r="3798" spans="1:19" x14ac:dyDescent="0.25">
      <c r="A3798">
        <v>4</v>
      </c>
      <c r="B3798">
        <v>4332</v>
      </c>
      <c r="C3798" s="34" t="s">
        <v>3736</v>
      </c>
      <c r="D3798" s="34" t="s">
        <v>90</v>
      </c>
      <c r="E3798" s="34" t="s">
        <v>9</v>
      </c>
      <c r="F3798" s="34" t="s">
        <v>6721</v>
      </c>
      <c r="G3798" s="34" t="s">
        <v>3593</v>
      </c>
      <c r="H3798" s="34" t="s">
        <v>104</v>
      </c>
      <c r="I3798">
        <v>1</v>
      </c>
      <c r="J3798" s="34" t="s">
        <v>6969</v>
      </c>
      <c r="K3798" s="35">
        <v>43914</v>
      </c>
      <c r="L3798">
        <v>71506.02</v>
      </c>
      <c r="M3798">
        <v>71506.02</v>
      </c>
      <c r="N3798">
        <v>0</v>
      </c>
      <c r="O3798">
        <v>64355.42</v>
      </c>
      <c r="P3798">
        <v>0</v>
      </c>
      <c r="Q3798">
        <v>5362.95</v>
      </c>
      <c r="R3798">
        <v>5362.95</v>
      </c>
      <c r="S3798">
        <v>0</v>
      </c>
    </row>
    <row r="3799" spans="1:19" x14ac:dyDescent="0.25">
      <c r="A3799">
        <v>4</v>
      </c>
      <c r="B3799">
        <v>4332</v>
      </c>
      <c r="C3799" s="34" t="s">
        <v>3736</v>
      </c>
      <c r="D3799" s="34" t="s">
        <v>90</v>
      </c>
      <c r="E3799" s="34" t="s">
        <v>9</v>
      </c>
      <c r="F3799" s="34" t="s">
        <v>6722</v>
      </c>
      <c r="G3799" s="34" t="s">
        <v>3638</v>
      </c>
      <c r="H3799" s="34" t="s">
        <v>107</v>
      </c>
      <c r="I3799">
        <v>1</v>
      </c>
      <c r="J3799" s="34" t="s">
        <v>6969</v>
      </c>
      <c r="K3799" s="35">
        <v>44033</v>
      </c>
      <c r="L3799">
        <v>12469.66</v>
      </c>
      <c r="M3799">
        <v>12469.66</v>
      </c>
      <c r="N3799">
        <v>0</v>
      </c>
      <c r="O3799">
        <v>11222.69</v>
      </c>
      <c r="P3799">
        <v>0</v>
      </c>
      <c r="Q3799">
        <v>935.23</v>
      </c>
      <c r="R3799">
        <v>935.22</v>
      </c>
      <c r="S3799">
        <v>0.01</v>
      </c>
    </row>
    <row r="3800" spans="1:19" x14ac:dyDescent="0.25">
      <c r="A3800">
        <v>4</v>
      </c>
      <c r="B3800">
        <v>4332</v>
      </c>
      <c r="C3800" s="34" t="s">
        <v>3736</v>
      </c>
      <c r="D3800" s="34" t="s">
        <v>1685</v>
      </c>
      <c r="E3800" s="34" t="s">
        <v>131</v>
      </c>
      <c r="F3800" s="34" t="s">
        <v>6723</v>
      </c>
      <c r="G3800" s="34" t="s">
        <v>3582</v>
      </c>
      <c r="H3800" s="34" t="s">
        <v>124</v>
      </c>
      <c r="I3800">
        <v>0</v>
      </c>
      <c r="J3800" s="34" t="s">
        <v>6969</v>
      </c>
      <c r="K3800" s="35">
        <v>48092</v>
      </c>
      <c r="L3800">
        <v>30458.080000000002</v>
      </c>
      <c r="M3800">
        <v>30458.080000000002</v>
      </c>
      <c r="N3800">
        <v>0</v>
      </c>
      <c r="O3800">
        <v>27412.27</v>
      </c>
      <c r="P3800">
        <v>0</v>
      </c>
      <c r="Q3800">
        <v>2284.36</v>
      </c>
      <c r="R3800">
        <v>2284.36</v>
      </c>
      <c r="S3800">
        <v>0</v>
      </c>
    </row>
    <row r="3801" spans="1:19" x14ac:dyDescent="0.25">
      <c r="A3801">
        <v>4</v>
      </c>
      <c r="B3801">
        <v>4332</v>
      </c>
      <c r="C3801" s="34" t="s">
        <v>3736</v>
      </c>
      <c r="D3801" s="34" t="s">
        <v>13</v>
      </c>
      <c r="E3801" s="34" t="s">
        <v>9</v>
      </c>
      <c r="F3801" s="34" t="s">
        <v>8702</v>
      </c>
      <c r="G3801" s="34" t="s">
        <v>8624</v>
      </c>
      <c r="H3801" s="34" t="s">
        <v>107</v>
      </c>
      <c r="I3801">
        <v>0</v>
      </c>
      <c r="J3801" s="34" t="s">
        <v>6969</v>
      </c>
      <c r="K3801" s="35">
        <v>48092</v>
      </c>
      <c r="L3801">
        <v>3143.12</v>
      </c>
      <c r="M3801">
        <v>3143.12</v>
      </c>
      <c r="N3801">
        <v>0</v>
      </c>
      <c r="O3801">
        <v>2828.81</v>
      </c>
      <c r="P3801">
        <v>0</v>
      </c>
      <c r="Q3801">
        <v>235.73</v>
      </c>
      <c r="R3801">
        <v>0</v>
      </c>
      <c r="S3801">
        <v>235.73</v>
      </c>
    </row>
    <row r="3802" spans="1:19" x14ac:dyDescent="0.25">
      <c r="A3802">
        <v>4</v>
      </c>
      <c r="B3802">
        <v>4332</v>
      </c>
      <c r="C3802" s="34" t="s">
        <v>3736</v>
      </c>
      <c r="D3802" s="34" t="s">
        <v>1541</v>
      </c>
      <c r="E3802" s="34" t="s">
        <v>9</v>
      </c>
      <c r="F3802" s="34" t="s">
        <v>8351</v>
      </c>
      <c r="G3802" s="34" t="s">
        <v>8352</v>
      </c>
      <c r="H3802" s="34" t="s">
        <v>86</v>
      </c>
      <c r="I3802">
        <v>1</v>
      </c>
      <c r="J3802" s="34" t="s">
        <v>6969</v>
      </c>
      <c r="K3802" s="35">
        <v>43334</v>
      </c>
      <c r="L3802">
        <v>9404.26</v>
      </c>
      <c r="M3802">
        <v>9404.26</v>
      </c>
      <c r="N3802">
        <v>0</v>
      </c>
      <c r="O3802">
        <v>9404.26</v>
      </c>
      <c r="P3802">
        <v>0</v>
      </c>
      <c r="Q3802">
        <v>0</v>
      </c>
      <c r="R3802">
        <v>0</v>
      </c>
      <c r="S3802">
        <v>0</v>
      </c>
    </row>
    <row r="3803" spans="1:19" x14ac:dyDescent="0.25">
      <c r="A3803">
        <v>4</v>
      </c>
      <c r="B3803">
        <v>4332</v>
      </c>
      <c r="C3803" s="34" t="s">
        <v>3736</v>
      </c>
      <c r="D3803" s="34" t="s">
        <v>2767</v>
      </c>
      <c r="E3803" s="34" t="s">
        <v>9</v>
      </c>
      <c r="F3803" s="34" t="s">
        <v>6724</v>
      </c>
      <c r="G3803" s="34" t="s">
        <v>3629</v>
      </c>
      <c r="H3803" s="34" t="s">
        <v>107</v>
      </c>
      <c r="I3803">
        <v>1</v>
      </c>
      <c r="J3803" s="34" t="s">
        <v>6969</v>
      </c>
      <c r="K3803" s="35">
        <v>43990</v>
      </c>
      <c r="L3803">
        <v>82592.710000000006</v>
      </c>
      <c r="M3803">
        <v>82592.710000000006</v>
      </c>
      <c r="N3803">
        <v>0</v>
      </c>
      <c r="O3803">
        <v>74333.440000000002</v>
      </c>
      <c r="P3803">
        <v>0</v>
      </c>
      <c r="Q3803">
        <v>6194.45</v>
      </c>
      <c r="R3803">
        <v>6194.45</v>
      </c>
      <c r="S3803">
        <v>0</v>
      </c>
    </row>
    <row r="3804" spans="1:19" x14ac:dyDescent="0.25">
      <c r="A3804">
        <v>4</v>
      </c>
      <c r="B3804">
        <v>4332</v>
      </c>
      <c r="C3804" s="34" t="s">
        <v>3736</v>
      </c>
      <c r="D3804" s="34" t="s">
        <v>24</v>
      </c>
      <c r="E3804" s="34" t="s">
        <v>25</v>
      </c>
      <c r="F3804" s="34" t="s">
        <v>6725</v>
      </c>
      <c r="G3804" s="34" t="s">
        <v>303</v>
      </c>
      <c r="H3804" s="34" t="s">
        <v>107</v>
      </c>
      <c r="I3804">
        <v>0</v>
      </c>
      <c r="J3804" s="34" t="s">
        <v>6969</v>
      </c>
      <c r="K3804" s="35">
        <v>44057</v>
      </c>
      <c r="L3804">
        <v>18930</v>
      </c>
      <c r="M3804">
        <v>18930</v>
      </c>
      <c r="N3804">
        <v>0</v>
      </c>
      <c r="O3804">
        <v>17037</v>
      </c>
      <c r="P3804">
        <v>0</v>
      </c>
      <c r="Q3804">
        <v>1419.75</v>
      </c>
      <c r="R3804">
        <v>1419.75</v>
      </c>
      <c r="S3804">
        <v>0</v>
      </c>
    </row>
    <row r="3805" spans="1:19" x14ac:dyDescent="0.25">
      <c r="A3805">
        <v>4</v>
      </c>
      <c r="B3805">
        <v>4332</v>
      </c>
      <c r="C3805" s="34" t="s">
        <v>3736</v>
      </c>
      <c r="D3805" s="34" t="s">
        <v>95</v>
      </c>
      <c r="E3805" s="34" t="s">
        <v>93</v>
      </c>
      <c r="F3805" s="34" t="s">
        <v>8353</v>
      </c>
      <c r="G3805" s="34" t="s">
        <v>8354</v>
      </c>
      <c r="H3805" s="34" t="s">
        <v>124</v>
      </c>
      <c r="I3805">
        <v>1</v>
      </c>
      <c r="J3805" s="34" t="s">
        <v>6969</v>
      </c>
      <c r="K3805" s="35">
        <v>48092</v>
      </c>
      <c r="L3805">
        <v>365071.22</v>
      </c>
      <c r="M3805">
        <v>365071.22</v>
      </c>
      <c r="N3805">
        <v>0</v>
      </c>
      <c r="O3805">
        <v>328564.09999999998</v>
      </c>
      <c r="P3805">
        <v>0</v>
      </c>
      <c r="Q3805">
        <v>0</v>
      </c>
      <c r="R3805">
        <v>0</v>
      </c>
      <c r="S3805">
        <v>0</v>
      </c>
    </row>
    <row r="3806" spans="1:19" x14ac:dyDescent="0.25">
      <c r="A3806">
        <v>4</v>
      </c>
      <c r="B3806">
        <v>4332</v>
      </c>
      <c r="C3806" s="34" t="s">
        <v>3736</v>
      </c>
      <c r="D3806" s="34" t="s">
        <v>970</v>
      </c>
      <c r="E3806" s="34" t="s">
        <v>439</v>
      </c>
      <c r="F3806" s="34" t="s">
        <v>6726</v>
      </c>
      <c r="G3806" s="34" t="s">
        <v>3567</v>
      </c>
      <c r="H3806" s="34" t="s">
        <v>124</v>
      </c>
      <c r="I3806">
        <v>1</v>
      </c>
      <c r="J3806" s="34" t="s">
        <v>6969</v>
      </c>
      <c r="K3806" s="35">
        <v>43959</v>
      </c>
      <c r="L3806">
        <v>9107.23</v>
      </c>
      <c r="M3806">
        <v>9107.23</v>
      </c>
      <c r="N3806">
        <v>0</v>
      </c>
      <c r="O3806">
        <v>8196.51</v>
      </c>
      <c r="P3806">
        <v>0</v>
      </c>
      <c r="Q3806">
        <v>683.04</v>
      </c>
      <c r="R3806">
        <v>683.04</v>
      </c>
      <c r="S3806">
        <v>0</v>
      </c>
    </row>
    <row r="3807" spans="1:19" x14ac:dyDescent="0.25">
      <c r="A3807">
        <v>4</v>
      </c>
      <c r="B3807">
        <v>4332</v>
      </c>
      <c r="C3807" s="34" t="s">
        <v>3736</v>
      </c>
      <c r="D3807" s="34" t="s">
        <v>13</v>
      </c>
      <c r="E3807" s="34" t="s">
        <v>9</v>
      </c>
      <c r="F3807" s="34" t="s">
        <v>8355</v>
      </c>
      <c r="G3807" s="34" t="s">
        <v>8356</v>
      </c>
      <c r="H3807" s="34" t="s">
        <v>86</v>
      </c>
      <c r="I3807">
        <v>1</v>
      </c>
      <c r="J3807" s="34" t="s">
        <v>6969</v>
      </c>
      <c r="K3807" s="35">
        <v>44336</v>
      </c>
      <c r="L3807">
        <v>328894.89</v>
      </c>
      <c r="M3807">
        <v>328894.89</v>
      </c>
      <c r="N3807">
        <v>0</v>
      </c>
      <c r="O3807">
        <v>328894.89</v>
      </c>
      <c r="P3807">
        <v>0</v>
      </c>
      <c r="Q3807">
        <v>0</v>
      </c>
      <c r="R3807">
        <v>0</v>
      </c>
      <c r="S3807">
        <v>0</v>
      </c>
    </row>
    <row r="3808" spans="1:19" x14ac:dyDescent="0.25">
      <c r="A3808">
        <v>4</v>
      </c>
      <c r="B3808">
        <v>4332</v>
      </c>
      <c r="C3808" s="34" t="s">
        <v>3736</v>
      </c>
      <c r="D3808" s="34" t="s">
        <v>970</v>
      </c>
      <c r="E3808" s="34" t="s">
        <v>439</v>
      </c>
      <c r="F3808" s="34" t="s">
        <v>6727</v>
      </c>
      <c r="G3808" s="34" t="s">
        <v>3570</v>
      </c>
      <c r="H3808" s="34" t="s">
        <v>124</v>
      </c>
      <c r="I3808">
        <v>1</v>
      </c>
      <c r="J3808" s="34" t="s">
        <v>6969</v>
      </c>
      <c r="K3808" s="35">
        <v>43861</v>
      </c>
      <c r="L3808">
        <v>4430.55</v>
      </c>
      <c r="M3808">
        <v>4430.55</v>
      </c>
      <c r="N3808">
        <v>0</v>
      </c>
      <c r="O3808">
        <v>3987.5</v>
      </c>
      <c r="P3808">
        <v>0</v>
      </c>
      <c r="Q3808">
        <v>332.29</v>
      </c>
      <c r="R3808">
        <v>332.29</v>
      </c>
      <c r="S3808">
        <v>0</v>
      </c>
    </row>
    <row r="3809" spans="1:19" x14ac:dyDescent="0.25">
      <c r="A3809">
        <v>4</v>
      </c>
      <c r="B3809">
        <v>4332</v>
      </c>
      <c r="C3809" s="34" t="s">
        <v>3736</v>
      </c>
      <c r="D3809" s="34" t="s">
        <v>426</v>
      </c>
      <c r="E3809" s="34" t="s">
        <v>60</v>
      </c>
      <c r="F3809" s="34" t="s">
        <v>8929</v>
      </c>
      <c r="G3809" s="34" t="s">
        <v>8930</v>
      </c>
      <c r="H3809" s="34" t="s">
        <v>104</v>
      </c>
      <c r="I3809">
        <v>0</v>
      </c>
      <c r="J3809" s="34" t="s">
        <v>6969</v>
      </c>
      <c r="K3809" s="35">
        <v>48092</v>
      </c>
      <c r="L3809">
        <v>29722.45</v>
      </c>
      <c r="M3809">
        <v>29722.45</v>
      </c>
      <c r="N3809">
        <v>0</v>
      </c>
      <c r="O3809">
        <v>26750.21</v>
      </c>
      <c r="P3809">
        <v>0</v>
      </c>
      <c r="Q3809">
        <v>2229.1799999999998</v>
      </c>
      <c r="R3809">
        <v>0</v>
      </c>
      <c r="S3809">
        <v>2229.1799999999998</v>
      </c>
    </row>
    <row r="3810" spans="1:19" x14ac:dyDescent="0.25">
      <c r="A3810">
        <v>4</v>
      </c>
      <c r="B3810">
        <v>4332</v>
      </c>
      <c r="C3810" s="34" t="s">
        <v>3736</v>
      </c>
      <c r="D3810" s="34" t="s">
        <v>52</v>
      </c>
      <c r="E3810" s="34" t="s">
        <v>21</v>
      </c>
      <c r="F3810" s="34" t="s">
        <v>8931</v>
      </c>
      <c r="G3810" s="34" t="s">
        <v>8932</v>
      </c>
      <c r="H3810" s="34" t="s">
        <v>107</v>
      </c>
      <c r="I3810">
        <v>0</v>
      </c>
      <c r="J3810" s="34" t="s">
        <v>6969</v>
      </c>
      <c r="K3810" s="35">
        <v>48092</v>
      </c>
      <c r="L3810">
        <v>6449.04</v>
      </c>
      <c r="M3810">
        <v>6449.04</v>
      </c>
      <c r="N3810">
        <v>0</v>
      </c>
      <c r="O3810">
        <v>5804.14</v>
      </c>
      <c r="P3810">
        <v>0</v>
      </c>
      <c r="Q3810">
        <v>483.68</v>
      </c>
      <c r="R3810">
        <v>0</v>
      </c>
      <c r="S3810">
        <v>483.68</v>
      </c>
    </row>
    <row r="3811" spans="1:19" x14ac:dyDescent="0.25">
      <c r="A3811">
        <v>4</v>
      </c>
      <c r="B3811">
        <v>4332</v>
      </c>
      <c r="C3811" s="34" t="s">
        <v>3736</v>
      </c>
      <c r="D3811" s="34" t="s">
        <v>970</v>
      </c>
      <c r="E3811" s="34" t="s">
        <v>439</v>
      </c>
      <c r="F3811" s="34" t="s">
        <v>6728</v>
      </c>
      <c r="G3811" s="34" t="s">
        <v>3580</v>
      </c>
      <c r="H3811" s="34" t="s">
        <v>124</v>
      </c>
      <c r="I3811">
        <v>1</v>
      </c>
      <c r="J3811" s="34" t="s">
        <v>6969</v>
      </c>
      <c r="K3811" s="35">
        <v>43948</v>
      </c>
      <c r="L3811">
        <v>29460.45</v>
      </c>
      <c r="M3811">
        <v>29460.45</v>
      </c>
      <c r="N3811">
        <v>0</v>
      </c>
      <c r="O3811">
        <v>26514.41</v>
      </c>
      <c r="P3811">
        <v>0</v>
      </c>
      <c r="Q3811">
        <v>2209.5300000000002</v>
      </c>
      <c r="R3811">
        <v>2209.5300000000002</v>
      </c>
      <c r="S3811">
        <v>0</v>
      </c>
    </row>
    <row r="3812" spans="1:19" x14ac:dyDescent="0.25">
      <c r="A3812">
        <v>4</v>
      </c>
      <c r="B3812">
        <v>4332</v>
      </c>
      <c r="C3812" s="34" t="s">
        <v>3736</v>
      </c>
      <c r="D3812" s="34" t="s">
        <v>539</v>
      </c>
      <c r="E3812" s="34" t="s">
        <v>69</v>
      </c>
      <c r="F3812" s="34" t="s">
        <v>6729</v>
      </c>
      <c r="G3812" s="34" t="s">
        <v>730</v>
      </c>
      <c r="H3812" s="34" t="s">
        <v>107</v>
      </c>
      <c r="I3812">
        <v>1</v>
      </c>
      <c r="J3812" s="34" t="s">
        <v>6969</v>
      </c>
      <c r="K3812" s="35">
        <v>43336</v>
      </c>
      <c r="L3812">
        <v>3124.43</v>
      </c>
      <c r="M3812">
        <v>3124.43</v>
      </c>
      <c r="N3812">
        <v>0</v>
      </c>
      <c r="O3812">
        <v>2811.99</v>
      </c>
      <c r="P3812">
        <v>0</v>
      </c>
      <c r="Q3812">
        <v>234.33</v>
      </c>
      <c r="R3812">
        <v>234.33</v>
      </c>
      <c r="S3812">
        <v>0</v>
      </c>
    </row>
    <row r="3813" spans="1:19" x14ac:dyDescent="0.25">
      <c r="A3813">
        <v>4</v>
      </c>
      <c r="B3813">
        <v>4332</v>
      </c>
      <c r="C3813" s="34" t="s">
        <v>3736</v>
      </c>
      <c r="D3813" s="34" t="s">
        <v>970</v>
      </c>
      <c r="E3813" s="34" t="s">
        <v>439</v>
      </c>
      <c r="F3813" s="34" t="s">
        <v>6730</v>
      </c>
      <c r="G3813" s="34" t="s">
        <v>3571</v>
      </c>
      <c r="H3813" s="34" t="s">
        <v>124</v>
      </c>
      <c r="I3813">
        <v>1</v>
      </c>
      <c r="J3813" s="34" t="s">
        <v>6969</v>
      </c>
      <c r="K3813" s="35">
        <v>43861</v>
      </c>
      <c r="L3813">
        <v>7900.12</v>
      </c>
      <c r="M3813">
        <v>7900.12</v>
      </c>
      <c r="N3813">
        <v>0</v>
      </c>
      <c r="O3813">
        <v>7110.11</v>
      </c>
      <c r="P3813">
        <v>0</v>
      </c>
      <c r="Q3813">
        <v>592.51</v>
      </c>
      <c r="R3813">
        <v>592.51</v>
      </c>
      <c r="S3813">
        <v>0</v>
      </c>
    </row>
    <row r="3814" spans="1:19" x14ac:dyDescent="0.25">
      <c r="A3814">
        <v>4</v>
      </c>
      <c r="B3814">
        <v>4332</v>
      </c>
      <c r="C3814" s="34" t="s">
        <v>3736</v>
      </c>
      <c r="D3814" s="34" t="s">
        <v>62</v>
      </c>
      <c r="E3814" s="34" t="s">
        <v>60</v>
      </c>
      <c r="F3814" s="34" t="s">
        <v>8357</v>
      </c>
      <c r="G3814" s="34" t="s">
        <v>8358</v>
      </c>
      <c r="H3814" s="34" t="s">
        <v>86</v>
      </c>
      <c r="I3814">
        <v>1</v>
      </c>
      <c r="J3814" s="34" t="s">
        <v>6969</v>
      </c>
      <c r="K3814" s="35">
        <v>48092</v>
      </c>
      <c r="L3814">
        <v>47164.98</v>
      </c>
      <c r="M3814">
        <v>144787.20000000001</v>
      </c>
      <c r="N3814">
        <v>97622.22</v>
      </c>
      <c r="O3814">
        <v>135024.98000000001</v>
      </c>
      <c r="P3814">
        <v>87860</v>
      </c>
      <c r="Q3814">
        <v>2557.5</v>
      </c>
      <c r="R3814">
        <v>2556.5</v>
      </c>
      <c r="S3814">
        <v>1</v>
      </c>
    </row>
    <row r="3815" spans="1:19" x14ac:dyDescent="0.25">
      <c r="A3815">
        <v>4</v>
      </c>
      <c r="B3815">
        <v>4332</v>
      </c>
      <c r="C3815" s="34" t="s">
        <v>3736</v>
      </c>
      <c r="D3815" s="34" t="s">
        <v>1639</v>
      </c>
      <c r="E3815" s="34" t="s">
        <v>152</v>
      </c>
      <c r="F3815" s="34" t="s">
        <v>8359</v>
      </c>
      <c r="G3815" s="34" t="s">
        <v>141</v>
      </c>
      <c r="H3815" s="34" t="s">
        <v>86</v>
      </c>
      <c r="I3815">
        <v>1</v>
      </c>
      <c r="J3815" s="34" t="s">
        <v>6969</v>
      </c>
      <c r="K3815" s="35">
        <v>48092</v>
      </c>
      <c r="L3815">
        <v>1236793.73</v>
      </c>
      <c r="M3815">
        <v>1236793.73</v>
      </c>
      <c r="N3815">
        <v>0</v>
      </c>
      <c r="O3815">
        <v>1158198.8500000001</v>
      </c>
      <c r="P3815">
        <v>0</v>
      </c>
      <c r="Q3815">
        <v>52096.7</v>
      </c>
      <c r="R3815">
        <v>0</v>
      </c>
      <c r="S3815">
        <v>52096.7</v>
      </c>
    </row>
    <row r="3816" spans="1:19" x14ac:dyDescent="0.25">
      <c r="A3816">
        <v>4</v>
      </c>
      <c r="B3816">
        <v>4332</v>
      </c>
      <c r="C3816" s="34" t="s">
        <v>3736</v>
      </c>
      <c r="D3816" s="34" t="s">
        <v>1685</v>
      </c>
      <c r="E3816" s="34" t="s">
        <v>131</v>
      </c>
      <c r="F3816" s="34" t="s">
        <v>6731</v>
      </c>
      <c r="G3816" s="34" t="s">
        <v>3579</v>
      </c>
      <c r="H3816" s="34" t="s">
        <v>124</v>
      </c>
      <c r="I3816">
        <v>1</v>
      </c>
      <c r="J3816" s="34" t="s">
        <v>6969</v>
      </c>
      <c r="K3816" s="35">
        <v>43864</v>
      </c>
      <c r="L3816">
        <v>18379.669999999998</v>
      </c>
      <c r="M3816">
        <v>18379.669999999998</v>
      </c>
      <c r="N3816">
        <v>0</v>
      </c>
      <c r="O3816">
        <v>16541.7</v>
      </c>
      <c r="P3816">
        <v>0</v>
      </c>
      <c r="Q3816">
        <v>1378.48</v>
      </c>
      <c r="R3816">
        <v>1378.48</v>
      </c>
      <c r="S3816">
        <v>0</v>
      </c>
    </row>
    <row r="3817" spans="1:19" x14ac:dyDescent="0.25">
      <c r="A3817">
        <v>4</v>
      </c>
      <c r="B3817">
        <v>4332</v>
      </c>
      <c r="C3817" s="34" t="s">
        <v>3736</v>
      </c>
      <c r="D3817" s="34" t="s">
        <v>8360</v>
      </c>
      <c r="E3817" s="34" t="s">
        <v>60</v>
      </c>
      <c r="F3817" s="34" t="s">
        <v>8361</v>
      </c>
      <c r="G3817" s="34" t="s">
        <v>8362</v>
      </c>
      <c r="H3817" s="34" t="s">
        <v>86</v>
      </c>
      <c r="I3817">
        <v>1</v>
      </c>
      <c r="J3817" s="34" t="s">
        <v>6969</v>
      </c>
      <c r="K3817" s="35">
        <v>43339</v>
      </c>
      <c r="L3817">
        <v>17206.939999999999</v>
      </c>
      <c r="M3817">
        <v>17206.939999999999</v>
      </c>
      <c r="N3817">
        <v>0</v>
      </c>
      <c r="O3817">
        <v>17206.939999999999</v>
      </c>
      <c r="P3817">
        <v>0</v>
      </c>
      <c r="Q3817">
        <v>0</v>
      </c>
      <c r="R3817">
        <v>0</v>
      </c>
      <c r="S3817">
        <v>0</v>
      </c>
    </row>
    <row r="3818" spans="1:19" x14ac:dyDescent="0.25">
      <c r="A3818">
        <v>4</v>
      </c>
      <c r="B3818">
        <v>4332</v>
      </c>
      <c r="C3818" s="34" t="s">
        <v>3736</v>
      </c>
      <c r="D3818" s="34" t="s">
        <v>947</v>
      </c>
      <c r="E3818" s="34" t="s">
        <v>948</v>
      </c>
      <c r="F3818" s="34" t="s">
        <v>8363</v>
      </c>
      <c r="G3818" s="34" t="s">
        <v>8364</v>
      </c>
      <c r="H3818" s="34" t="s">
        <v>124</v>
      </c>
      <c r="I3818">
        <v>1</v>
      </c>
      <c r="J3818" s="34" t="s">
        <v>6969</v>
      </c>
      <c r="K3818" s="35">
        <v>48092</v>
      </c>
      <c r="L3818">
        <v>327819.48</v>
      </c>
      <c r="M3818">
        <v>327819.48</v>
      </c>
      <c r="N3818">
        <v>0</v>
      </c>
      <c r="O3818">
        <v>295037.53000000003</v>
      </c>
      <c r="P3818">
        <v>0</v>
      </c>
      <c r="Q3818">
        <v>0</v>
      </c>
      <c r="R3818">
        <v>0</v>
      </c>
      <c r="S3818">
        <v>0</v>
      </c>
    </row>
    <row r="3819" spans="1:19" x14ac:dyDescent="0.25">
      <c r="A3819">
        <v>4</v>
      </c>
      <c r="B3819">
        <v>4332</v>
      </c>
      <c r="C3819" s="34" t="s">
        <v>3736</v>
      </c>
      <c r="D3819" s="34" t="s">
        <v>1022</v>
      </c>
      <c r="E3819" s="34" t="s">
        <v>48</v>
      </c>
      <c r="F3819" s="34" t="s">
        <v>8933</v>
      </c>
      <c r="G3819" s="34" t="s">
        <v>8934</v>
      </c>
      <c r="H3819" s="34" t="s">
        <v>149</v>
      </c>
      <c r="I3819">
        <v>1</v>
      </c>
      <c r="J3819" s="34" t="s">
        <v>6969</v>
      </c>
      <c r="K3819" s="35">
        <v>48092</v>
      </c>
      <c r="L3819">
        <v>1640402.66</v>
      </c>
      <c r="M3819">
        <v>1640402.66</v>
      </c>
      <c r="N3819">
        <v>0</v>
      </c>
      <c r="O3819">
        <v>1476362.39</v>
      </c>
      <c r="P3819">
        <v>0</v>
      </c>
      <c r="Q3819">
        <v>0</v>
      </c>
      <c r="R3819">
        <v>0</v>
      </c>
      <c r="S3819">
        <v>0</v>
      </c>
    </row>
    <row r="3820" spans="1:19" x14ac:dyDescent="0.25">
      <c r="A3820">
        <v>4</v>
      </c>
      <c r="B3820">
        <v>4332</v>
      </c>
      <c r="C3820" s="34" t="s">
        <v>3736</v>
      </c>
      <c r="D3820" s="34" t="s">
        <v>2894</v>
      </c>
      <c r="E3820" s="34" t="s">
        <v>93</v>
      </c>
      <c r="F3820" s="34" t="s">
        <v>6732</v>
      </c>
      <c r="G3820" s="34" t="s">
        <v>3609</v>
      </c>
      <c r="H3820" s="34" t="s">
        <v>149</v>
      </c>
      <c r="I3820">
        <v>0</v>
      </c>
      <c r="J3820" s="34" t="s">
        <v>6969</v>
      </c>
      <c r="K3820" s="35">
        <v>44271</v>
      </c>
      <c r="L3820">
        <v>78456.45</v>
      </c>
      <c r="M3820">
        <v>78456.45</v>
      </c>
      <c r="N3820">
        <v>0</v>
      </c>
      <c r="O3820">
        <v>70610.81</v>
      </c>
      <c r="P3820">
        <v>0</v>
      </c>
      <c r="Q3820">
        <v>5884.23</v>
      </c>
      <c r="R3820">
        <v>5884.23</v>
      </c>
      <c r="S3820">
        <v>0</v>
      </c>
    </row>
    <row r="3821" spans="1:19" x14ac:dyDescent="0.25">
      <c r="A3821">
        <v>4</v>
      </c>
      <c r="B3821">
        <v>4332</v>
      </c>
      <c r="C3821" s="34" t="s">
        <v>3736</v>
      </c>
      <c r="D3821" s="34" t="s">
        <v>3588</v>
      </c>
      <c r="E3821" s="34" t="s">
        <v>9</v>
      </c>
      <c r="F3821" s="34" t="s">
        <v>6733</v>
      </c>
      <c r="G3821" s="34" t="s">
        <v>3600</v>
      </c>
      <c r="H3821" s="34" t="s">
        <v>149</v>
      </c>
      <c r="I3821">
        <v>0</v>
      </c>
      <c r="J3821" s="34" t="s">
        <v>6969</v>
      </c>
      <c r="K3821" s="35">
        <v>44096</v>
      </c>
      <c r="L3821">
        <v>37044.07</v>
      </c>
      <c r="M3821">
        <v>37044.07</v>
      </c>
      <c r="N3821">
        <v>0</v>
      </c>
      <c r="O3821">
        <v>33339.660000000003</v>
      </c>
      <c r="P3821">
        <v>0</v>
      </c>
      <c r="Q3821">
        <v>2778.3100000000004</v>
      </c>
      <c r="R3821">
        <v>2778.3</v>
      </c>
      <c r="S3821">
        <v>0.01</v>
      </c>
    </row>
    <row r="3822" spans="1:19" x14ac:dyDescent="0.25">
      <c r="A3822">
        <v>4</v>
      </c>
      <c r="B3822">
        <v>4332</v>
      </c>
      <c r="C3822" s="34" t="s">
        <v>3736</v>
      </c>
      <c r="D3822" s="34" t="s">
        <v>398</v>
      </c>
      <c r="E3822" s="34" t="s">
        <v>255</v>
      </c>
      <c r="F3822" s="34" t="s">
        <v>6734</v>
      </c>
      <c r="G3822" s="34" t="s">
        <v>3644</v>
      </c>
      <c r="H3822" s="34" t="s">
        <v>107</v>
      </c>
      <c r="I3822">
        <v>1</v>
      </c>
      <c r="J3822" s="34" t="s">
        <v>6969</v>
      </c>
      <c r="K3822" s="35">
        <v>44186</v>
      </c>
      <c r="L3822">
        <v>71678.16</v>
      </c>
      <c r="M3822">
        <v>0</v>
      </c>
      <c r="N3822">
        <v>-71678.16</v>
      </c>
      <c r="O3822">
        <v>0</v>
      </c>
      <c r="P3822">
        <v>-64510.34</v>
      </c>
      <c r="Q3822">
        <v>5375.86</v>
      </c>
      <c r="R3822">
        <v>5375.86</v>
      </c>
      <c r="S3822">
        <v>0</v>
      </c>
    </row>
    <row r="3823" spans="1:19" x14ac:dyDescent="0.25">
      <c r="A3823">
        <v>4</v>
      </c>
      <c r="B3823">
        <v>4332</v>
      </c>
      <c r="C3823" s="34" t="s">
        <v>3736</v>
      </c>
      <c r="D3823" s="34" t="s">
        <v>52</v>
      </c>
      <c r="E3823" s="34" t="s">
        <v>21</v>
      </c>
      <c r="F3823" s="34" t="s">
        <v>6735</v>
      </c>
      <c r="G3823" s="34" t="s">
        <v>3586</v>
      </c>
      <c r="H3823" s="34" t="s">
        <v>124</v>
      </c>
      <c r="I3823">
        <v>0</v>
      </c>
      <c r="J3823" s="34" t="s">
        <v>6969</v>
      </c>
      <c r="K3823" s="35">
        <v>48092</v>
      </c>
      <c r="L3823">
        <v>228732.86</v>
      </c>
      <c r="M3823">
        <v>228732.86</v>
      </c>
      <c r="N3823">
        <v>0</v>
      </c>
      <c r="O3823">
        <v>205859.57</v>
      </c>
      <c r="P3823">
        <v>0</v>
      </c>
      <c r="Q3823">
        <v>0</v>
      </c>
      <c r="R3823">
        <v>0</v>
      </c>
      <c r="S3823">
        <v>0</v>
      </c>
    </row>
    <row r="3824" spans="1:19" x14ac:dyDescent="0.25">
      <c r="A3824">
        <v>4</v>
      </c>
      <c r="B3824">
        <v>4332</v>
      </c>
      <c r="C3824" s="34" t="s">
        <v>3736</v>
      </c>
      <c r="D3824" s="34" t="s">
        <v>1685</v>
      </c>
      <c r="E3824" s="34" t="s">
        <v>131</v>
      </c>
      <c r="F3824" s="34" t="s">
        <v>6736</v>
      </c>
      <c r="G3824" s="34" t="s">
        <v>3599</v>
      </c>
      <c r="H3824" s="34" t="s">
        <v>124</v>
      </c>
      <c r="I3824">
        <v>1</v>
      </c>
      <c r="J3824" s="34" t="s">
        <v>6969</v>
      </c>
      <c r="K3824" s="35">
        <v>43990</v>
      </c>
      <c r="L3824">
        <v>19977.12</v>
      </c>
      <c r="M3824">
        <v>19977.12</v>
      </c>
      <c r="N3824">
        <v>0</v>
      </c>
      <c r="O3824">
        <v>17979.41</v>
      </c>
      <c r="P3824">
        <v>0</v>
      </c>
      <c r="Q3824">
        <v>1498.28</v>
      </c>
      <c r="R3824">
        <v>1498.28</v>
      </c>
      <c r="S3824">
        <v>0</v>
      </c>
    </row>
    <row r="3825" spans="1:19" x14ac:dyDescent="0.25">
      <c r="A3825">
        <v>4</v>
      </c>
      <c r="B3825">
        <v>4332</v>
      </c>
      <c r="C3825" s="34" t="s">
        <v>3736</v>
      </c>
      <c r="D3825" s="34" t="s">
        <v>1757</v>
      </c>
      <c r="E3825" s="34" t="s">
        <v>27</v>
      </c>
      <c r="F3825" s="34" t="s">
        <v>8365</v>
      </c>
      <c r="G3825" s="34" t="s">
        <v>2527</v>
      </c>
      <c r="H3825" s="34" t="s">
        <v>124</v>
      </c>
      <c r="I3825">
        <v>1</v>
      </c>
      <c r="J3825" s="34" t="s">
        <v>6969</v>
      </c>
      <c r="K3825" s="35">
        <v>48092</v>
      </c>
      <c r="L3825">
        <v>204537.06</v>
      </c>
      <c r="M3825">
        <v>204537.06</v>
      </c>
      <c r="N3825">
        <v>0</v>
      </c>
      <c r="O3825">
        <v>184083.35</v>
      </c>
      <c r="P3825">
        <v>0</v>
      </c>
      <c r="Q3825">
        <v>0</v>
      </c>
      <c r="R3825">
        <v>0</v>
      </c>
      <c r="S3825">
        <v>0</v>
      </c>
    </row>
    <row r="3826" spans="1:19" x14ac:dyDescent="0.25">
      <c r="A3826">
        <v>4</v>
      </c>
      <c r="B3826">
        <v>4332</v>
      </c>
      <c r="C3826" s="34" t="s">
        <v>3736</v>
      </c>
      <c r="D3826" s="34" t="s">
        <v>24</v>
      </c>
      <c r="E3826" s="34" t="s">
        <v>25</v>
      </c>
      <c r="F3826" s="34" t="s">
        <v>8703</v>
      </c>
      <c r="G3826" s="34" t="s">
        <v>8621</v>
      </c>
      <c r="H3826" s="34" t="s">
        <v>107</v>
      </c>
      <c r="I3826">
        <v>0</v>
      </c>
      <c r="J3826" s="34" t="s">
        <v>6969</v>
      </c>
      <c r="K3826" s="35">
        <v>44138</v>
      </c>
      <c r="L3826">
        <v>14454</v>
      </c>
      <c r="M3826">
        <v>14454</v>
      </c>
      <c r="N3826">
        <v>0</v>
      </c>
      <c r="O3826">
        <v>13008.6</v>
      </c>
      <c r="P3826">
        <v>0</v>
      </c>
      <c r="Q3826">
        <v>1084.05</v>
      </c>
      <c r="R3826">
        <v>1084.05</v>
      </c>
      <c r="S3826">
        <v>0</v>
      </c>
    </row>
    <row r="3827" spans="1:19" x14ac:dyDescent="0.25">
      <c r="A3827">
        <v>4</v>
      </c>
      <c r="B3827">
        <v>4332</v>
      </c>
      <c r="C3827" s="34" t="s">
        <v>3736</v>
      </c>
      <c r="D3827" s="34" t="s">
        <v>1924</v>
      </c>
      <c r="E3827" s="34" t="s">
        <v>168</v>
      </c>
      <c r="F3827" s="34" t="s">
        <v>6737</v>
      </c>
      <c r="G3827" s="34" t="s">
        <v>3592</v>
      </c>
      <c r="H3827" s="34" t="s">
        <v>124</v>
      </c>
      <c r="I3827">
        <v>1</v>
      </c>
      <c r="J3827" s="34" t="s">
        <v>6969</v>
      </c>
      <c r="K3827" s="35">
        <v>43882</v>
      </c>
      <c r="L3827">
        <v>106705.99</v>
      </c>
      <c r="M3827">
        <v>106705.99</v>
      </c>
      <c r="N3827">
        <v>0</v>
      </c>
      <c r="O3827">
        <v>96035.39</v>
      </c>
      <c r="P3827">
        <v>0</v>
      </c>
      <c r="Q3827">
        <v>8002.95</v>
      </c>
      <c r="R3827">
        <v>8002.94</v>
      </c>
      <c r="S3827">
        <v>0.01</v>
      </c>
    </row>
    <row r="3828" spans="1:19" x14ac:dyDescent="0.25">
      <c r="A3828">
        <v>4</v>
      </c>
      <c r="B3828">
        <v>4332</v>
      </c>
      <c r="C3828" s="34" t="s">
        <v>3736</v>
      </c>
      <c r="D3828" s="34" t="s">
        <v>2441</v>
      </c>
      <c r="E3828" s="34" t="s">
        <v>60</v>
      </c>
      <c r="F3828" s="34" t="s">
        <v>6738</v>
      </c>
      <c r="G3828" s="34" t="s">
        <v>3598</v>
      </c>
      <c r="H3828" s="34" t="s">
        <v>107</v>
      </c>
      <c r="I3828">
        <v>0</v>
      </c>
      <c r="J3828" s="34" t="s">
        <v>6969</v>
      </c>
      <c r="K3828" s="35">
        <v>44057</v>
      </c>
      <c r="L3828">
        <v>75310</v>
      </c>
      <c r="M3828">
        <v>75310</v>
      </c>
      <c r="N3828">
        <v>0</v>
      </c>
      <c r="O3828">
        <v>67779</v>
      </c>
      <c r="P3828">
        <v>0</v>
      </c>
      <c r="Q3828">
        <v>5648.25</v>
      </c>
      <c r="R3828">
        <v>5648.25</v>
      </c>
      <c r="S3828">
        <v>0</v>
      </c>
    </row>
    <row r="3829" spans="1:19" x14ac:dyDescent="0.25">
      <c r="A3829">
        <v>4</v>
      </c>
      <c r="B3829">
        <v>4332</v>
      </c>
      <c r="C3829" s="34" t="s">
        <v>3736</v>
      </c>
      <c r="D3829" s="34" t="s">
        <v>426</v>
      </c>
      <c r="E3829" s="34" t="s">
        <v>60</v>
      </c>
      <c r="F3829" s="34" t="s">
        <v>8366</v>
      </c>
      <c r="G3829" s="34" t="s">
        <v>8367</v>
      </c>
      <c r="H3829" s="34" t="s">
        <v>124</v>
      </c>
      <c r="I3829">
        <v>1</v>
      </c>
      <c r="J3829" s="34" t="s">
        <v>6969</v>
      </c>
      <c r="K3829" s="35">
        <v>48092</v>
      </c>
      <c r="L3829">
        <v>124059.21</v>
      </c>
      <c r="M3829">
        <v>124059.21</v>
      </c>
      <c r="N3829">
        <v>0</v>
      </c>
      <c r="O3829">
        <v>111653.29</v>
      </c>
      <c r="P3829">
        <v>0</v>
      </c>
      <c r="Q3829">
        <v>0</v>
      </c>
      <c r="R3829">
        <v>0</v>
      </c>
      <c r="S3829">
        <v>0</v>
      </c>
    </row>
    <row r="3830" spans="1:19" x14ac:dyDescent="0.25">
      <c r="A3830">
        <v>4</v>
      </c>
      <c r="B3830">
        <v>4332</v>
      </c>
      <c r="C3830" s="34" t="s">
        <v>3736</v>
      </c>
      <c r="D3830" s="34" t="s">
        <v>90</v>
      </c>
      <c r="E3830" s="34" t="s">
        <v>9</v>
      </c>
      <c r="F3830" s="34" t="s">
        <v>8368</v>
      </c>
      <c r="G3830" s="34" t="s">
        <v>8369</v>
      </c>
      <c r="H3830" s="34" t="s">
        <v>107</v>
      </c>
      <c r="I3830">
        <v>1</v>
      </c>
      <c r="J3830" s="34" t="s">
        <v>6969</v>
      </c>
      <c r="K3830" s="35">
        <v>48092</v>
      </c>
      <c r="L3830">
        <v>345799</v>
      </c>
      <c r="M3830">
        <v>345799</v>
      </c>
      <c r="N3830">
        <v>0</v>
      </c>
      <c r="O3830">
        <v>311219.09999999998</v>
      </c>
      <c r="P3830">
        <v>0</v>
      </c>
      <c r="Q3830">
        <v>7437.85</v>
      </c>
      <c r="R3830">
        <v>0</v>
      </c>
      <c r="S3830">
        <v>7437.85</v>
      </c>
    </row>
    <row r="3831" spans="1:19" x14ac:dyDescent="0.25">
      <c r="A3831">
        <v>4</v>
      </c>
      <c r="B3831">
        <v>4332</v>
      </c>
      <c r="C3831" s="34" t="s">
        <v>3736</v>
      </c>
      <c r="D3831" s="34" t="s">
        <v>3479</v>
      </c>
      <c r="E3831" s="34" t="s">
        <v>93</v>
      </c>
      <c r="F3831" s="34" t="s">
        <v>6739</v>
      </c>
      <c r="G3831" s="34" t="s">
        <v>3623</v>
      </c>
      <c r="H3831" s="34" t="s">
        <v>107</v>
      </c>
      <c r="I3831">
        <v>0</v>
      </c>
      <c r="J3831" s="34" t="s">
        <v>6969</v>
      </c>
      <c r="K3831" s="35">
        <v>48092</v>
      </c>
      <c r="L3831">
        <v>44836.07</v>
      </c>
      <c r="M3831">
        <v>44836.07</v>
      </c>
      <c r="N3831">
        <v>0</v>
      </c>
      <c r="O3831">
        <v>40352.46</v>
      </c>
      <c r="P3831">
        <v>0</v>
      </c>
      <c r="Q3831">
        <v>3362.71</v>
      </c>
      <c r="R3831">
        <v>3362.7</v>
      </c>
      <c r="S3831">
        <v>0.01</v>
      </c>
    </row>
    <row r="3832" spans="1:19" x14ac:dyDescent="0.25">
      <c r="A3832">
        <v>4</v>
      </c>
      <c r="B3832">
        <v>4332</v>
      </c>
      <c r="C3832" s="34" t="s">
        <v>3736</v>
      </c>
      <c r="D3832" s="34" t="s">
        <v>2210</v>
      </c>
      <c r="E3832" s="34" t="s">
        <v>48</v>
      </c>
      <c r="F3832" s="34" t="s">
        <v>6740</v>
      </c>
      <c r="G3832" s="34" t="s">
        <v>3624</v>
      </c>
      <c r="H3832" s="34" t="s">
        <v>107</v>
      </c>
      <c r="I3832">
        <v>0</v>
      </c>
      <c r="J3832" s="34" t="s">
        <v>6969</v>
      </c>
      <c r="K3832" s="35">
        <v>48092</v>
      </c>
      <c r="L3832">
        <v>67136</v>
      </c>
      <c r="M3832">
        <v>67136</v>
      </c>
      <c r="N3832">
        <v>0</v>
      </c>
      <c r="O3832">
        <v>60422.400000000001</v>
      </c>
      <c r="P3832">
        <v>0</v>
      </c>
      <c r="Q3832">
        <v>5035.2</v>
      </c>
      <c r="R3832">
        <v>5035.2</v>
      </c>
      <c r="S3832">
        <v>0</v>
      </c>
    </row>
    <row r="3833" spans="1:19" x14ac:dyDescent="0.25">
      <c r="A3833">
        <v>4</v>
      </c>
      <c r="B3833">
        <v>4332</v>
      </c>
      <c r="C3833" s="34" t="s">
        <v>3736</v>
      </c>
      <c r="D3833" s="34" t="s">
        <v>47</v>
      </c>
      <c r="E3833" s="34" t="s">
        <v>48</v>
      </c>
      <c r="F3833" s="34" t="s">
        <v>6741</v>
      </c>
      <c r="G3833" s="34" t="s">
        <v>3595</v>
      </c>
      <c r="H3833" s="34" t="s">
        <v>107</v>
      </c>
      <c r="I3833">
        <v>0</v>
      </c>
      <c r="J3833" s="34" t="s">
        <v>6969</v>
      </c>
      <c r="K3833" s="35">
        <v>43971</v>
      </c>
      <c r="L3833">
        <v>21000</v>
      </c>
      <c r="M3833">
        <v>21000</v>
      </c>
      <c r="N3833">
        <v>0</v>
      </c>
      <c r="O3833">
        <v>18900</v>
      </c>
      <c r="P3833">
        <v>0</v>
      </c>
      <c r="Q3833">
        <v>1575</v>
      </c>
      <c r="R3833">
        <v>1575</v>
      </c>
      <c r="S3833">
        <v>0</v>
      </c>
    </row>
    <row r="3834" spans="1:19" x14ac:dyDescent="0.25">
      <c r="A3834">
        <v>4</v>
      </c>
      <c r="B3834">
        <v>4332</v>
      </c>
      <c r="C3834" s="34" t="s">
        <v>3736</v>
      </c>
      <c r="D3834" s="34" t="s">
        <v>13</v>
      </c>
      <c r="E3834" s="34" t="s">
        <v>9</v>
      </c>
      <c r="F3834" s="34" t="s">
        <v>8370</v>
      </c>
      <c r="G3834" s="34" t="s">
        <v>8371</v>
      </c>
      <c r="H3834" s="34" t="s">
        <v>86</v>
      </c>
      <c r="I3834">
        <v>1</v>
      </c>
      <c r="J3834" s="34" t="s">
        <v>6969</v>
      </c>
      <c r="K3834" s="35">
        <v>48092</v>
      </c>
      <c r="L3834">
        <v>382228.15</v>
      </c>
      <c r="M3834">
        <v>382228.15</v>
      </c>
      <c r="N3834">
        <v>0</v>
      </c>
      <c r="O3834">
        <v>382070.78</v>
      </c>
      <c r="P3834">
        <v>0</v>
      </c>
      <c r="Q3834">
        <v>118.03</v>
      </c>
      <c r="R3834">
        <v>118.03</v>
      </c>
      <c r="S3834">
        <v>0</v>
      </c>
    </row>
    <row r="3835" spans="1:19" x14ac:dyDescent="0.25">
      <c r="A3835">
        <v>4</v>
      </c>
      <c r="B3835">
        <v>4332</v>
      </c>
      <c r="C3835" s="34" t="s">
        <v>3736</v>
      </c>
      <c r="D3835" s="34" t="s">
        <v>3479</v>
      </c>
      <c r="E3835" s="34" t="s">
        <v>93</v>
      </c>
      <c r="F3835" s="34" t="s">
        <v>6742</v>
      </c>
      <c r="G3835" s="34" t="s">
        <v>3654</v>
      </c>
      <c r="H3835" s="34" t="s">
        <v>107</v>
      </c>
      <c r="I3835">
        <v>0</v>
      </c>
      <c r="J3835" s="34" t="s">
        <v>6969</v>
      </c>
      <c r="K3835" s="35">
        <v>48092</v>
      </c>
      <c r="L3835">
        <v>19301.71</v>
      </c>
      <c r="M3835">
        <v>19301.71</v>
      </c>
      <c r="N3835">
        <v>0</v>
      </c>
      <c r="O3835">
        <v>17371.54</v>
      </c>
      <c r="P3835">
        <v>0</v>
      </c>
      <c r="Q3835">
        <v>1447.6299999999999</v>
      </c>
      <c r="R3835">
        <v>1447.62</v>
      </c>
      <c r="S3835">
        <v>0.01</v>
      </c>
    </row>
    <row r="3836" spans="1:19" x14ac:dyDescent="0.25">
      <c r="A3836">
        <v>4</v>
      </c>
      <c r="B3836">
        <v>4332</v>
      </c>
      <c r="C3836" s="34" t="s">
        <v>3736</v>
      </c>
      <c r="D3836" s="34" t="s">
        <v>2316</v>
      </c>
      <c r="E3836" s="34" t="s">
        <v>60</v>
      </c>
      <c r="F3836" s="34" t="s">
        <v>6743</v>
      </c>
      <c r="G3836" s="34" t="s">
        <v>3603</v>
      </c>
      <c r="H3836" s="34" t="s">
        <v>107</v>
      </c>
      <c r="I3836">
        <v>1</v>
      </c>
      <c r="J3836" s="34" t="s">
        <v>6969</v>
      </c>
      <c r="K3836" s="35">
        <v>44060</v>
      </c>
      <c r="L3836">
        <v>81143</v>
      </c>
      <c r="M3836">
        <v>81143</v>
      </c>
      <c r="N3836">
        <v>0</v>
      </c>
      <c r="O3836">
        <v>73028.7</v>
      </c>
      <c r="P3836">
        <v>0</v>
      </c>
      <c r="Q3836">
        <v>6085.7300000000005</v>
      </c>
      <c r="R3836">
        <v>6085.72</v>
      </c>
      <c r="S3836">
        <v>0.01</v>
      </c>
    </row>
    <row r="3837" spans="1:19" x14ac:dyDescent="0.25">
      <c r="A3837">
        <v>4</v>
      </c>
      <c r="B3837">
        <v>4332</v>
      </c>
      <c r="C3837" s="34" t="s">
        <v>3736</v>
      </c>
      <c r="D3837" s="34" t="s">
        <v>3479</v>
      </c>
      <c r="E3837" s="34" t="s">
        <v>93</v>
      </c>
      <c r="F3837" s="34" t="s">
        <v>6744</v>
      </c>
      <c r="G3837" s="34" t="s">
        <v>3633</v>
      </c>
      <c r="H3837" s="34" t="s">
        <v>107</v>
      </c>
      <c r="I3837">
        <v>0</v>
      </c>
      <c r="J3837" s="34" t="s">
        <v>6969</v>
      </c>
      <c r="K3837" s="35">
        <v>48092</v>
      </c>
      <c r="L3837">
        <v>52356.3</v>
      </c>
      <c r="M3837">
        <v>52356.3</v>
      </c>
      <c r="N3837">
        <v>0</v>
      </c>
      <c r="O3837">
        <v>47120.67</v>
      </c>
      <c r="P3837">
        <v>0</v>
      </c>
      <c r="Q3837">
        <v>3926.72</v>
      </c>
      <c r="R3837">
        <v>3926.72</v>
      </c>
      <c r="S3837">
        <v>0</v>
      </c>
    </row>
    <row r="3838" spans="1:19" x14ac:dyDescent="0.25">
      <c r="A3838">
        <v>4</v>
      </c>
      <c r="B3838">
        <v>4332</v>
      </c>
      <c r="C3838" s="34" t="s">
        <v>3736</v>
      </c>
      <c r="D3838" s="34" t="s">
        <v>2959</v>
      </c>
      <c r="E3838" s="34" t="s">
        <v>9</v>
      </c>
      <c r="F3838" s="34" t="s">
        <v>8372</v>
      </c>
      <c r="G3838" s="34" t="s">
        <v>8373</v>
      </c>
      <c r="H3838" s="34" t="s">
        <v>149</v>
      </c>
      <c r="I3838">
        <v>1</v>
      </c>
      <c r="J3838" s="34" t="s">
        <v>6969</v>
      </c>
      <c r="K3838" s="35">
        <v>44350</v>
      </c>
      <c r="L3838">
        <v>170505</v>
      </c>
      <c r="M3838">
        <v>127230</v>
      </c>
      <c r="N3838">
        <v>-43275</v>
      </c>
      <c r="O3838">
        <v>114507</v>
      </c>
      <c r="P3838">
        <v>-38947.5</v>
      </c>
      <c r="Q3838">
        <v>9542.25</v>
      </c>
      <c r="R3838">
        <v>0</v>
      </c>
      <c r="S3838">
        <v>9542.25</v>
      </c>
    </row>
    <row r="3839" spans="1:19" x14ac:dyDescent="0.25">
      <c r="A3839">
        <v>4</v>
      </c>
      <c r="B3839">
        <v>4332</v>
      </c>
      <c r="C3839" s="34" t="s">
        <v>3736</v>
      </c>
      <c r="D3839" s="34" t="s">
        <v>3589</v>
      </c>
      <c r="E3839" s="34" t="s">
        <v>135</v>
      </c>
      <c r="F3839" s="34" t="s">
        <v>6745</v>
      </c>
      <c r="G3839" s="34" t="s">
        <v>3590</v>
      </c>
      <c r="H3839" s="34" t="s">
        <v>86</v>
      </c>
      <c r="I3839">
        <v>1</v>
      </c>
      <c r="J3839" s="34" t="s">
        <v>6969</v>
      </c>
      <c r="K3839" s="35">
        <v>48092</v>
      </c>
      <c r="L3839">
        <v>116.29</v>
      </c>
      <c r="M3839">
        <v>116.29</v>
      </c>
      <c r="N3839">
        <v>0</v>
      </c>
      <c r="O3839">
        <v>113.64</v>
      </c>
      <c r="P3839">
        <v>0</v>
      </c>
      <c r="Q3839">
        <v>1.99</v>
      </c>
      <c r="R3839">
        <v>1.98</v>
      </c>
      <c r="S3839">
        <v>0.01</v>
      </c>
    </row>
    <row r="3840" spans="1:19" x14ac:dyDescent="0.25">
      <c r="A3840">
        <v>4</v>
      </c>
      <c r="B3840">
        <v>4332</v>
      </c>
      <c r="C3840" s="34" t="s">
        <v>3736</v>
      </c>
      <c r="D3840" s="34" t="s">
        <v>1860</v>
      </c>
      <c r="E3840" s="34" t="s">
        <v>147</v>
      </c>
      <c r="F3840" s="34" t="s">
        <v>6746</v>
      </c>
      <c r="G3840" s="34" t="s">
        <v>3596</v>
      </c>
      <c r="H3840" s="34" t="s">
        <v>107</v>
      </c>
      <c r="I3840">
        <v>1</v>
      </c>
      <c r="J3840" s="34" t="s">
        <v>6969</v>
      </c>
      <c r="K3840" s="35">
        <v>43952</v>
      </c>
      <c r="L3840">
        <v>5000</v>
      </c>
      <c r="M3840">
        <v>5000</v>
      </c>
      <c r="N3840">
        <v>0</v>
      </c>
      <c r="O3840">
        <v>4500</v>
      </c>
      <c r="P3840">
        <v>0</v>
      </c>
      <c r="Q3840">
        <v>375</v>
      </c>
      <c r="R3840">
        <v>375</v>
      </c>
      <c r="S3840">
        <v>0</v>
      </c>
    </row>
    <row r="3841" spans="1:19" x14ac:dyDescent="0.25">
      <c r="A3841">
        <v>4</v>
      </c>
      <c r="B3841">
        <v>4332</v>
      </c>
      <c r="C3841" s="34" t="s">
        <v>3736</v>
      </c>
      <c r="D3841" s="34" t="s">
        <v>426</v>
      </c>
      <c r="E3841" s="34" t="s">
        <v>60</v>
      </c>
      <c r="F3841" s="34" t="s">
        <v>8704</v>
      </c>
      <c r="G3841" s="34" t="s">
        <v>8633</v>
      </c>
      <c r="H3841" s="34" t="s">
        <v>107</v>
      </c>
      <c r="I3841">
        <v>0</v>
      </c>
      <c r="J3841" s="34" t="s">
        <v>6969</v>
      </c>
      <c r="K3841" s="35">
        <v>48092</v>
      </c>
      <c r="L3841">
        <v>36638.639999999999</v>
      </c>
      <c r="M3841">
        <v>36638.639999999999</v>
      </c>
      <c r="N3841">
        <v>0</v>
      </c>
      <c r="O3841">
        <v>32974.78</v>
      </c>
      <c r="P3841">
        <v>0</v>
      </c>
      <c r="Q3841">
        <v>2747.9</v>
      </c>
      <c r="R3841">
        <v>2747.9</v>
      </c>
      <c r="S3841">
        <v>0</v>
      </c>
    </row>
    <row r="3842" spans="1:19" x14ac:dyDescent="0.25">
      <c r="A3842">
        <v>4</v>
      </c>
      <c r="B3842">
        <v>4332</v>
      </c>
      <c r="C3842" s="34" t="s">
        <v>3736</v>
      </c>
      <c r="D3842" s="34" t="s">
        <v>3479</v>
      </c>
      <c r="E3842" s="34" t="s">
        <v>93</v>
      </c>
      <c r="F3842" s="34" t="s">
        <v>6747</v>
      </c>
      <c r="G3842" s="34" t="s">
        <v>3658</v>
      </c>
      <c r="H3842" s="34" t="s">
        <v>107</v>
      </c>
      <c r="I3842">
        <v>0</v>
      </c>
      <c r="J3842" s="34" t="s">
        <v>6969</v>
      </c>
      <c r="K3842" s="35">
        <v>48092</v>
      </c>
      <c r="L3842">
        <v>47822.559999999998</v>
      </c>
      <c r="M3842">
        <v>47822.559999999998</v>
      </c>
      <c r="N3842">
        <v>0</v>
      </c>
      <c r="O3842">
        <v>43040.3</v>
      </c>
      <c r="P3842">
        <v>0</v>
      </c>
      <c r="Q3842">
        <v>3586.7000000000003</v>
      </c>
      <c r="R3842">
        <v>3586.69</v>
      </c>
      <c r="S3842">
        <v>0.01</v>
      </c>
    </row>
    <row r="3843" spans="1:19" x14ac:dyDescent="0.25">
      <c r="A3843">
        <v>4</v>
      </c>
      <c r="B3843">
        <v>4332</v>
      </c>
      <c r="C3843" s="34" t="s">
        <v>3736</v>
      </c>
      <c r="D3843" s="34" t="s">
        <v>236</v>
      </c>
      <c r="E3843" s="34" t="s">
        <v>15</v>
      </c>
      <c r="F3843" s="34" t="s">
        <v>6748</v>
      </c>
      <c r="G3843" s="34" t="s">
        <v>2525</v>
      </c>
      <c r="H3843" s="34" t="s">
        <v>124</v>
      </c>
      <c r="I3843">
        <v>0</v>
      </c>
      <c r="J3843" s="34" t="s">
        <v>6969</v>
      </c>
      <c r="K3843" s="35">
        <v>48092</v>
      </c>
      <c r="L3843">
        <v>94587.6</v>
      </c>
      <c r="M3843">
        <v>94587.6</v>
      </c>
      <c r="N3843">
        <v>0</v>
      </c>
      <c r="O3843">
        <v>85128.84</v>
      </c>
      <c r="P3843">
        <v>0</v>
      </c>
      <c r="Q3843">
        <v>7094.07</v>
      </c>
      <c r="R3843">
        <v>7094.07</v>
      </c>
      <c r="S3843">
        <v>0</v>
      </c>
    </row>
    <row r="3844" spans="1:19" x14ac:dyDescent="0.25">
      <c r="A3844">
        <v>4</v>
      </c>
      <c r="B3844">
        <v>4332</v>
      </c>
      <c r="C3844" s="34" t="s">
        <v>3736</v>
      </c>
      <c r="D3844" s="34" t="s">
        <v>970</v>
      </c>
      <c r="E3844" s="34" t="s">
        <v>439</v>
      </c>
      <c r="F3844" s="34" t="s">
        <v>6749</v>
      </c>
      <c r="G3844" s="34" t="s">
        <v>3647</v>
      </c>
      <c r="H3844" s="34" t="s">
        <v>124</v>
      </c>
      <c r="I3844">
        <v>0</v>
      </c>
      <c r="J3844" s="34" t="s">
        <v>6969</v>
      </c>
      <c r="K3844" s="35">
        <v>43973</v>
      </c>
      <c r="L3844">
        <v>38106.379999999997</v>
      </c>
      <c r="M3844">
        <v>38106.379999999997</v>
      </c>
      <c r="N3844">
        <v>0</v>
      </c>
      <c r="O3844">
        <v>34295.74</v>
      </c>
      <c r="P3844">
        <v>0</v>
      </c>
      <c r="Q3844">
        <v>2857.98</v>
      </c>
      <c r="R3844">
        <v>2857.97</v>
      </c>
      <c r="S3844">
        <v>0.01</v>
      </c>
    </row>
    <row r="3845" spans="1:19" x14ac:dyDescent="0.25">
      <c r="A3845">
        <v>4</v>
      </c>
      <c r="B3845">
        <v>4332</v>
      </c>
      <c r="C3845" s="34" t="s">
        <v>3736</v>
      </c>
      <c r="D3845" s="34" t="s">
        <v>426</v>
      </c>
      <c r="E3845" s="34" t="s">
        <v>60</v>
      </c>
      <c r="F3845" s="34" t="s">
        <v>6750</v>
      </c>
      <c r="G3845" s="34" t="s">
        <v>3628</v>
      </c>
      <c r="H3845" s="34" t="s">
        <v>124</v>
      </c>
      <c r="I3845">
        <v>0.4</v>
      </c>
      <c r="J3845" s="34" t="s">
        <v>6969</v>
      </c>
      <c r="K3845" s="35">
        <v>44004</v>
      </c>
      <c r="L3845">
        <v>31129.74</v>
      </c>
      <c r="M3845">
        <v>31129.74</v>
      </c>
      <c r="N3845">
        <v>0</v>
      </c>
      <c r="O3845">
        <v>28016.77</v>
      </c>
      <c r="P3845">
        <v>0</v>
      </c>
      <c r="Q3845">
        <v>2334.73</v>
      </c>
      <c r="R3845">
        <v>2334.73</v>
      </c>
      <c r="S3845">
        <v>0</v>
      </c>
    </row>
    <row r="3846" spans="1:19" x14ac:dyDescent="0.25">
      <c r="A3846">
        <v>4</v>
      </c>
      <c r="B3846">
        <v>4332</v>
      </c>
      <c r="C3846" s="34" t="s">
        <v>3736</v>
      </c>
      <c r="D3846" s="34" t="s">
        <v>343</v>
      </c>
      <c r="E3846" s="34" t="s">
        <v>140</v>
      </c>
      <c r="F3846" s="34" t="s">
        <v>6751</v>
      </c>
      <c r="G3846" s="34" t="s">
        <v>344</v>
      </c>
      <c r="H3846" s="34" t="s">
        <v>124</v>
      </c>
      <c r="I3846">
        <v>1</v>
      </c>
      <c r="J3846" s="34" t="s">
        <v>6969</v>
      </c>
      <c r="K3846" s="35">
        <v>43265</v>
      </c>
      <c r="L3846">
        <v>4866.8900000000003</v>
      </c>
      <c r="M3846">
        <v>4866.8900000000003</v>
      </c>
      <c r="N3846">
        <v>0</v>
      </c>
      <c r="O3846">
        <v>4380.2</v>
      </c>
      <c r="P3846">
        <v>0</v>
      </c>
      <c r="Q3846">
        <v>365.02</v>
      </c>
      <c r="R3846">
        <v>365.02</v>
      </c>
      <c r="S3846">
        <v>0</v>
      </c>
    </row>
    <row r="3847" spans="1:19" x14ac:dyDescent="0.25">
      <c r="A3847">
        <v>4</v>
      </c>
      <c r="B3847">
        <v>4332</v>
      </c>
      <c r="C3847" s="34" t="s">
        <v>3736</v>
      </c>
      <c r="D3847" s="34" t="s">
        <v>426</v>
      </c>
      <c r="E3847" s="34" t="s">
        <v>60</v>
      </c>
      <c r="F3847" s="34" t="s">
        <v>6752</v>
      </c>
      <c r="G3847" s="34" t="s">
        <v>3656</v>
      </c>
      <c r="H3847" s="34" t="s">
        <v>104</v>
      </c>
      <c r="I3847">
        <v>0.4</v>
      </c>
      <c r="J3847" s="34" t="s">
        <v>6969</v>
      </c>
      <c r="K3847" s="35">
        <v>43991</v>
      </c>
      <c r="L3847">
        <v>25513.18</v>
      </c>
      <c r="M3847">
        <v>25513.18</v>
      </c>
      <c r="N3847">
        <v>0</v>
      </c>
      <c r="O3847">
        <v>22961.86</v>
      </c>
      <c r="P3847">
        <v>0</v>
      </c>
      <c r="Q3847">
        <v>1913.49</v>
      </c>
      <c r="R3847">
        <v>1913.48</v>
      </c>
      <c r="S3847">
        <v>0.01</v>
      </c>
    </row>
    <row r="3848" spans="1:19" x14ac:dyDescent="0.25">
      <c r="A3848">
        <v>4</v>
      </c>
      <c r="B3848">
        <v>4332</v>
      </c>
      <c r="C3848" s="34" t="s">
        <v>3736</v>
      </c>
      <c r="D3848" s="34" t="s">
        <v>2123</v>
      </c>
      <c r="E3848" s="34" t="s">
        <v>76</v>
      </c>
      <c r="F3848" s="34" t="s">
        <v>8374</v>
      </c>
      <c r="G3848" s="34" t="s">
        <v>8375</v>
      </c>
      <c r="H3848" s="34" t="s">
        <v>100</v>
      </c>
      <c r="I3848">
        <v>0</v>
      </c>
      <c r="J3848" s="34" t="s">
        <v>6969</v>
      </c>
      <c r="K3848" s="35">
        <v>48092</v>
      </c>
      <c r="L3848">
        <v>234316.58</v>
      </c>
      <c r="M3848">
        <v>234316.58</v>
      </c>
      <c r="N3848">
        <v>0</v>
      </c>
      <c r="O3848">
        <v>210884.92</v>
      </c>
      <c r="P3848">
        <v>0</v>
      </c>
      <c r="Q3848">
        <v>0</v>
      </c>
      <c r="R3848">
        <v>0</v>
      </c>
      <c r="S3848">
        <v>0</v>
      </c>
    </row>
    <row r="3849" spans="1:19" x14ac:dyDescent="0.25">
      <c r="A3849">
        <v>4</v>
      </c>
      <c r="B3849">
        <v>4332</v>
      </c>
      <c r="C3849" s="34" t="s">
        <v>3736</v>
      </c>
      <c r="D3849" s="34" t="s">
        <v>1685</v>
      </c>
      <c r="E3849" s="34" t="s">
        <v>131</v>
      </c>
      <c r="F3849" s="34" t="s">
        <v>8376</v>
      </c>
      <c r="G3849" s="34" t="s">
        <v>8377</v>
      </c>
      <c r="H3849" s="34" t="s">
        <v>124</v>
      </c>
      <c r="I3849">
        <v>0</v>
      </c>
      <c r="J3849" s="34" t="s">
        <v>6969</v>
      </c>
      <c r="K3849" s="35">
        <v>48092</v>
      </c>
      <c r="L3849">
        <v>1718682</v>
      </c>
      <c r="M3849">
        <v>1718682</v>
      </c>
      <c r="N3849">
        <v>0</v>
      </c>
      <c r="O3849">
        <v>1546813.8</v>
      </c>
      <c r="P3849">
        <v>0</v>
      </c>
      <c r="Q3849">
        <v>0</v>
      </c>
      <c r="R3849">
        <v>0</v>
      </c>
      <c r="S3849">
        <v>0</v>
      </c>
    </row>
    <row r="3850" spans="1:19" x14ac:dyDescent="0.25">
      <c r="A3850">
        <v>4</v>
      </c>
      <c r="B3850">
        <v>4332</v>
      </c>
      <c r="C3850" s="34" t="s">
        <v>3736</v>
      </c>
      <c r="D3850" s="34" t="s">
        <v>96</v>
      </c>
      <c r="E3850" s="34" t="s">
        <v>9</v>
      </c>
      <c r="F3850" s="34" t="s">
        <v>6753</v>
      </c>
      <c r="G3850" s="34" t="s">
        <v>1411</v>
      </c>
      <c r="H3850" s="34" t="s">
        <v>107</v>
      </c>
      <c r="I3850">
        <v>1</v>
      </c>
      <c r="J3850" s="34" t="s">
        <v>6969</v>
      </c>
      <c r="K3850" s="35">
        <v>43361</v>
      </c>
      <c r="L3850">
        <v>30241.64</v>
      </c>
      <c r="M3850">
        <v>30241.64</v>
      </c>
      <c r="N3850">
        <v>0</v>
      </c>
      <c r="O3850">
        <v>27217.48</v>
      </c>
      <c r="P3850">
        <v>0</v>
      </c>
      <c r="Q3850">
        <v>2268.12</v>
      </c>
      <c r="R3850">
        <v>2268.12</v>
      </c>
      <c r="S3850">
        <v>0</v>
      </c>
    </row>
    <row r="3851" spans="1:19" x14ac:dyDescent="0.25">
      <c r="A3851">
        <v>4</v>
      </c>
      <c r="B3851">
        <v>4332</v>
      </c>
      <c r="C3851" s="34" t="s">
        <v>3736</v>
      </c>
      <c r="D3851" s="34" t="s">
        <v>13</v>
      </c>
      <c r="E3851" s="34" t="s">
        <v>9</v>
      </c>
      <c r="F3851" s="34" t="s">
        <v>8378</v>
      </c>
      <c r="G3851" s="34" t="s">
        <v>8379</v>
      </c>
      <c r="H3851" s="34" t="s">
        <v>107</v>
      </c>
      <c r="I3851">
        <v>1</v>
      </c>
      <c r="J3851" s="34" t="s">
        <v>6969</v>
      </c>
      <c r="K3851" s="35">
        <v>48092</v>
      </c>
      <c r="L3851">
        <v>260776.91</v>
      </c>
      <c r="M3851">
        <v>260776.91</v>
      </c>
      <c r="N3851">
        <v>0</v>
      </c>
      <c r="O3851">
        <v>234699.22</v>
      </c>
      <c r="P3851">
        <v>0</v>
      </c>
      <c r="Q3851">
        <v>18180.990000000002</v>
      </c>
      <c r="R3851">
        <v>0</v>
      </c>
      <c r="S3851">
        <v>18180.990000000002</v>
      </c>
    </row>
    <row r="3852" spans="1:19" x14ac:dyDescent="0.25">
      <c r="A3852">
        <v>4</v>
      </c>
      <c r="B3852">
        <v>4332</v>
      </c>
      <c r="C3852" s="34" t="s">
        <v>3736</v>
      </c>
      <c r="D3852" s="34" t="s">
        <v>3479</v>
      </c>
      <c r="E3852" s="34" t="s">
        <v>93</v>
      </c>
      <c r="F3852" s="34" t="s">
        <v>6754</v>
      </c>
      <c r="G3852" s="34" t="s">
        <v>3615</v>
      </c>
      <c r="H3852" s="34" t="s">
        <v>107</v>
      </c>
      <c r="I3852">
        <v>0</v>
      </c>
      <c r="J3852" s="34" t="s">
        <v>6969</v>
      </c>
      <c r="K3852" s="35">
        <v>48092</v>
      </c>
      <c r="L3852">
        <v>118945.53</v>
      </c>
      <c r="M3852">
        <v>118945.53</v>
      </c>
      <c r="N3852">
        <v>0</v>
      </c>
      <c r="O3852">
        <v>107050.98</v>
      </c>
      <c r="P3852">
        <v>0</v>
      </c>
      <c r="Q3852">
        <v>8920.91</v>
      </c>
      <c r="R3852">
        <v>8920.92</v>
      </c>
      <c r="S3852">
        <v>-0.01</v>
      </c>
    </row>
    <row r="3853" spans="1:19" x14ac:dyDescent="0.25">
      <c r="A3853">
        <v>4</v>
      </c>
      <c r="B3853">
        <v>4332</v>
      </c>
      <c r="C3853" s="34" t="s">
        <v>3736</v>
      </c>
      <c r="D3853" s="34" t="s">
        <v>369</v>
      </c>
      <c r="E3853" s="34" t="s">
        <v>9</v>
      </c>
      <c r="F3853" s="34" t="s">
        <v>6755</v>
      </c>
      <c r="G3853" s="34" t="s">
        <v>370</v>
      </c>
      <c r="H3853" s="34" t="s">
        <v>100</v>
      </c>
      <c r="I3853">
        <v>1</v>
      </c>
      <c r="J3853" s="34" t="s">
        <v>6969</v>
      </c>
      <c r="K3853" s="35">
        <v>43265</v>
      </c>
      <c r="L3853">
        <v>4858.82</v>
      </c>
      <c r="M3853">
        <v>4858.82</v>
      </c>
      <c r="N3853">
        <v>0</v>
      </c>
      <c r="O3853">
        <v>4372.9399999999996</v>
      </c>
      <c r="P3853">
        <v>0</v>
      </c>
      <c r="Q3853">
        <v>364.41</v>
      </c>
      <c r="R3853">
        <v>364.41</v>
      </c>
      <c r="S3853">
        <v>0</v>
      </c>
    </row>
    <row r="3854" spans="1:19" x14ac:dyDescent="0.25">
      <c r="A3854">
        <v>4</v>
      </c>
      <c r="B3854">
        <v>4332</v>
      </c>
      <c r="C3854" s="34" t="s">
        <v>3736</v>
      </c>
      <c r="D3854" s="34" t="s">
        <v>177</v>
      </c>
      <c r="E3854" s="34" t="s">
        <v>69</v>
      </c>
      <c r="F3854" s="34" t="s">
        <v>8380</v>
      </c>
      <c r="G3854" s="34" t="s">
        <v>8381</v>
      </c>
      <c r="H3854" s="34" t="s">
        <v>107</v>
      </c>
      <c r="I3854">
        <v>0.11</v>
      </c>
      <c r="J3854" s="34" t="s">
        <v>6969</v>
      </c>
      <c r="K3854" s="35">
        <v>48092</v>
      </c>
      <c r="L3854">
        <v>1352327.7</v>
      </c>
      <c r="M3854">
        <v>1352327.7</v>
      </c>
      <c r="N3854">
        <v>0</v>
      </c>
      <c r="O3854">
        <v>1217094.93</v>
      </c>
      <c r="P3854">
        <v>0</v>
      </c>
      <c r="Q3854">
        <v>0</v>
      </c>
      <c r="R3854">
        <v>0</v>
      </c>
      <c r="S3854">
        <v>0</v>
      </c>
    </row>
    <row r="3855" spans="1:19" x14ac:dyDescent="0.25">
      <c r="A3855">
        <v>4</v>
      </c>
      <c r="B3855">
        <v>4332</v>
      </c>
      <c r="C3855" s="34" t="s">
        <v>3736</v>
      </c>
      <c r="D3855" s="34" t="s">
        <v>3479</v>
      </c>
      <c r="E3855" s="34" t="s">
        <v>93</v>
      </c>
      <c r="F3855" s="34" t="s">
        <v>6756</v>
      </c>
      <c r="G3855" s="34" t="s">
        <v>3606</v>
      </c>
      <c r="H3855" s="34" t="s">
        <v>107</v>
      </c>
      <c r="I3855">
        <v>0</v>
      </c>
      <c r="J3855" s="34" t="s">
        <v>6969</v>
      </c>
      <c r="K3855" s="35">
        <v>48092</v>
      </c>
      <c r="L3855">
        <v>120005.01</v>
      </c>
      <c r="M3855">
        <v>120005.01</v>
      </c>
      <c r="N3855">
        <v>0</v>
      </c>
      <c r="O3855">
        <v>108004.51</v>
      </c>
      <c r="P3855">
        <v>0</v>
      </c>
      <c r="Q3855">
        <v>9000.380000000001</v>
      </c>
      <c r="R3855">
        <v>9000.3700000000008</v>
      </c>
      <c r="S3855">
        <v>0.01</v>
      </c>
    </row>
    <row r="3856" spans="1:19" x14ac:dyDescent="0.25">
      <c r="A3856">
        <v>4</v>
      </c>
      <c r="B3856">
        <v>4332</v>
      </c>
      <c r="C3856" s="34" t="s">
        <v>3736</v>
      </c>
      <c r="D3856" s="34" t="s">
        <v>65</v>
      </c>
      <c r="E3856" s="34" t="s">
        <v>48</v>
      </c>
      <c r="F3856" s="34" t="s">
        <v>8382</v>
      </c>
      <c r="G3856" s="34" t="s">
        <v>8383</v>
      </c>
      <c r="H3856" s="34" t="s">
        <v>107</v>
      </c>
      <c r="I3856">
        <v>1</v>
      </c>
      <c r="J3856" s="34" t="s">
        <v>6969</v>
      </c>
      <c r="K3856" s="35">
        <v>48092</v>
      </c>
      <c r="L3856">
        <v>289130.38</v>
      </c>
      <c r="M3856">
        <v>289130.38</v>
      </c>
      <c r="N3856">
        <v>0</v>
      </c>
      <c r="O3856">
        <v>260217.34</v>
      </c>
      <c r="P3856">
        <v>0</v>
      </c>
      <c r="Q3856">
        <v>0</v>
      </c>
      <c r="R3856">
        <v>0</v>
      </c>
      <c r="S3856">
        <v>0</v>
      </c>
    </row>
    <row r="3857" spans="1:19" x14ac:dyDescent="0.25">
      <c r="A3857">
        <v>4</v>
      </c>
      <c r="B3857">
        <v>4332</v>
      </c>
      <c r="C3857" s="34" t="s">
        <v>3736</v>
      </c>
      <c r="D3857" s="34" t="s">
        <v>970</v>
      </c>
      <c r="E3857" s="34" t="s">
        <v>439</v>
      </c>
      <c r="F3857" s="34" t="s">
        <v>6757</v>
      </c>
      <c r="G3857" s="34" t="s">
        <v>3582</v>
      </c>
      <c r="H3857" s="34" t="s">
        <v>124</v>
      </c>
      <c r="I3857">
        <v>1</v>
      </c>
      <c r="J3857" s="34" t="s">
        <v>6969</v>
      </c>
      <c r="K3857" s="35">
        <v>43973</v>
      </c>
      <c r="L3857">
        <v>9561.18</v>
      </c>
      <c r="M3857">
        <v>9561.18</v>
      </c>
      <c r="N3857">
        <v>0</v>
      </c>
      <c r="O3857">
        <v>8605.06</v>
      </c>
      <c r="P3857">
        <v>0</v>
      </c>
      <c r="Q3857">
        <v>717.09</v>
      </c>
      <c r="R3857">
        <v>717.08</v>
      </c>
      <c r="S3857">
        <v>0.01</v>
      </c>
    </row>
    <row r="3858" spans="1:19" x14ac:dyDescent="0.25">
      <c r="A3858">
        <v>4</v>
      </c>
      <c r="B3858">
        <v>4332</v>
      </c>
      <c r="C3858" s="34" t="s">
        <v>3736</v>
      </c>
      <c r="D3858" s="34" t="s">
        <v>13</v>
      </c>
      <c r="E3858" s="34" t="s">
        <v>9</v>
      </c>
      <c r="F3858" s="34" t="s">
        <v>8384</v>
      </c>
      <c r="G3858" s="34" t="s">
        <v>8385</v>
      </c>
      <c r="H3858" s="34" t="s">
        <v>124</v>
      </c>
      <c r="I3858">
        <v>0</v>
      </c>
      <c r="J3858" s="34" t="s">
        <v>6969</v>
      </c>
      <c r="K3858" s="35">
        <v>48092</v>
      </c>
      <c r="L3858">
        <v>331867.64</v>
      </c>
      <c r="M3858">
        <v>331867.64</v>
      </c>
      <c r="N3858">
        <v>0</v>
      </c>
      <c r="O3858">
        <v>298680.88</v>
      </c>
      <c r="P3858">
        <v>0</v>
      </c>
      <c r="Q3858">
        <v>0</v>
      </c>
      <c r="R3858">
        <v>0</v>
      </c>
      <c r="S3858">
        <v>0</v>
      </c>
    </row>
    <row r="3859" spans="1:19" x14ac:dyDescent="0.25">
      <c r="A3859">
        <v>4</v>
      </c>
      <c r="B3859">
        <v>4332</v>
      </c>
      <c r="C3859" s="34" t="s">
        <v>3736</v>
      </c>
      <c r="D3859" s="34" t="s">
        <v>426</v>
      </c>
      <c r="E3859" s="34" t="s">
        <v>60</v>
      </c>
      <c r="F3859" s="34" t="s">
        <v>8386</v>
      </c>
      <c r="G3859" s="34" t="s">
        <v>8387</v>
      </c>
      <c r="H3859" s="34" t="s">
        <v>124</v>
      </c>
      <c r="I3859">
        <v>0</v>
      </c>
      <c r="J3859" s="34" t="s">
        <v>6969</v>
      </c>
      <c r="K3859" s="35">
        <v>48092</v>
      </c>
      <c r="L3859">
        <v>34688.44</v>
      </c>
      <c r="M3859">
        <v>34688.44</v>
      </c>
      <c r="N3859">
        <v>0</v>
      </c>
      <c r="O3859">
        <v>31219.599999999999</v>
      </c>
      <c r="P3859">
        <v>0</v>
      </c>
      <c r="Q3859">
        <v>2601.63</v>
      </c>
      <c r="R3859">
        <v>2601.63</v>
      </c>
      <c r="S3859">
        <v>0</v>
      </c>
    </row>
    <row r="3860" spans="1:19" x14ac:dyDescent="0.25">
      <c r="A3860">
        <v>4</v>
      </c>
      <c r="B3860">
        <v>4332</v>
      </c>
      <c r="C3860" s="34" t="s">
        <v>3736</v>
      </c>
      <c r="D3860" s="34" t="s">
        <v>1786</v>
      </c>
      <c r="E3860" s="34" t="s">
        <v>9</v>
      </c>
      <c r="F3860" s="34" t="s">
        <v>8388</v>
      </c>
      <c r="G3860" s="34" t="s">
        <v>8389</v>
      </c>
      <c r="H3860" s="34" t="s">
        <v>100</v>
      </c>
      <c r="I3860">
        <v>1</v>
      </c>
      <c r="J3860" s="34" t="s">
        <v>6969</v>
      </c>
      <c r="K3860" s="35">
        <v>44179</v>
      </c>
      <c r="L3860">
        <v>315254.95</v>
      </c>
      <c r="M3860">
        <v>315254.95</v>
      </c>
      <c r="N3860">
        <v>0</v>
      </c>
      <c r="O3860">
        <v>283729.46000000002</v>
      </c>
      <c r="P3860">
        <v>0</v>
      </c>
      <c r="Q3860">
        <v>23644.12</v>
      </c>
      <c r="R3860">
        <v>0</v>
      </c>
      <c r="S3860">
        <v>23644.12</v>
      </c>
    </row>
    <row r="3861" spans="1:19" x14ac:dyDescent="0.25">
      <c r="A3861">
        <v>4</v>
      </c>
      <c r="B3861">
        <v>4332</v>
      </c>
      <c r="C3861" s="34" t="s">
        <v>3736</v>
      </c>
      <c r="D3861" s="34" t="s">
        <v>548</v>
      </c>
      <c r="E3861" s="34" t="s">
        <v>9</v>
      </c>
      <c r="F3861" s="34" t="s">
        <v>6758</v>
      </c>
      <c r="G3861" s="34" t="s">
        <v>3612</v>
      </c>
      <c r="H3861" s="34" t="s">
        <v>107</v>
      </c>
      <c r="I3861">
        <v>1</v>
      </c>
      <c r="J3861" s="34" t="s">
        <v>6969</v>
      </c>
      <c r="K3861" s="35">
        <v>44060</v>
      </c>
      <c r="L3861">
        <v>58613.8</v>
      </c>
      <c r="M3861">
        <v>58613.8</v>
      </c>
      <c r="N3861">
        <v>0</v>
      </c>
      <c r="O3861">
        <v>52752.42</v>
      </c>
      <c r="P3861">
        <v>0</v>
      </c>
      <c r="Q3861">
        <v>4396.04</v>
      </c>
      <c r="R3861">
        <v>4396.04</v>
      </c>
      <c r="S3861">
        <v>0</v>
      </c>
    </row>
    <row r="3862" spans="1:19" x14ac:dyDescent="0.25">
      <c r="A3862">
        <v>4</v>
      </c>
      <c r="B3862">
        <v>4332</v>
      </c>
      <c r="C3862" s="34" t="s">
        <v>3736</v>
      </c>
      <c r="D3862" s="34" t="s">
        <v>426</v>
      </c>
      <c r="E3862" s="34" t="s">
        <v>60</v>
      </c>
      <c r="F3862" s="34" t="s">
        <v>6759</v>
      </c>
      <c r="G3862" s="34" t="s">
        <v>3646</v>
      </c>
      <c r="H3862" s="34" t="s">
        <v>124</v>
      </c>
      <c r="I3862">
        <v>0</v>
      </c>
      <c r="J3862" s="34" t="s">
        <v>6969</v>
      </c>
      <c r="K3862" s="35">
        <v>43972</v>
      </c>
      <c r="L3862">
        <v>23619.46</v>
      </c>
      <c r="M3862">
        <v>23619.46</v>
      </c>
      <c r="N3862">
        <v>0</v>
      </c>
      <c r="O3862">
        <v>21257.51</v>
      </c>
      <c r="P3862">
        <v>0</v>
      </c>
      <c r="Q3862">
        <v>1771.46</v>
      </c>
      <c r="R3862">
        <v>1771.45</v>
      </c>
      <c r="S3862">
        <v>0.01</v>
      </c>
    </row>
    <row r="3863" spans="1:19" x14ac:dyDescent="0.25">
      <c r="A3863">
        <v>4</v>
      </c>
      <c r="B3863">
        <v>4332</v>
      </c>
      <c r="C3863" s="34" t="s">
        <v>3736</v>
      </c>
      <c r="D3863" s="34" t="s">
        <v>426</v>
      </c>
      <c r="E3863" s="34" t="s">
        <v>60</v>
      </c>
      <c r="F3863" s="34" t="s">
        <v>8390</v>
      </c>
      <c r="G3863" s="34" t="s">
        <v>8391</v>
      </c>
      <c r="H3863" s="34" t="s">
        <v>124</v>
      </c>
      <c r="I3863">
        <v>0</v>
      </c>
      <c r="J3863" s="34" t="s">
        <v>6969</v>
      </c>
      <c r="K3863" s="35">
        <v>48092</v>
      </c>
      <c r="L3863">
        <v>108530.94</v>
      </c>
      <c r="M3863">
        <v>108530.94</v>
      </c>
      <c r="N3863">
        <v>0</v>
      </c>
      <c r="O3863">
        <v>97677.85</v>
      </c>
      <c r="P3863">
        <v>0</v>
      </c>
      <c r="Q3863">
        <v>8139.82</v>
      </c>
      <c r="R3863">
        <v>8139.82</v>
      </c>
      <c r="S3863">
        <v>0</v>
      </c>
    </row>
    <row r="3864" spans="1:19" x14ac:dyDescent="0.25">
      <c r="A3864">
        <v>4</v>
      </c>
      <c r="B3864">
        <v>4332</v>
      </c>
      <c r="C3864" s="34" t="s">
        <v>3736</v>
      </c>
      <c r="D3864" s="34" t="s">
        <v>970</v>
      </c>
      <c r="E3864" s="34" t="s">
        <v>439</v>
      </c>
      <c r="F3864" s="34" t="s">
        <v>6760</v>
      </c>
      <c r="G3864" s="34" t="s">
        <v>3605</v>
      </c>
      <c r="H3864" s="34" t="s">
        <v>124</v>
      </c>
      <c r="I3864">
        <v>1</v>
      </c>
      <c r="J3864" s="34" t="s">
        <v>6969</v>
      </c>
      <c r="K3864" s="35">
        <v>44057</v>
      </c>
      <c r="L3864">
        <v>14972.68</v>
      </c>
      <c r="M3864">
        <v>14972.68</v>
      </c>
      <c r="N3864">
        <v>0</v>
      </c>
      <c r="O3864">
        <v>13475.41</v>
      </c>
      <c r="P3864">
        <v>0</v>
      </c>
      <c r="Q3864">
        <v>1122.95</v>
      </c>
      <c r="R3864">
        <v>1122.95</v>
      </c>
      <c r="S3864">
        <v>0</v>
      </c>
    </row>
    <row r="3865" spans="1:19" x14ac:dyDescent="0.25">
      <c r="A3865">
        <v>4</v>
      </c>
      <c r="B3865">
        <v>4332</v>
      </c>
      <c r="C3865" s="34" t="s">
        <v>3736</v>
      </c>
      <c r="D3865" s="34" t="s">
        <v>90</v>
      </c>
      <c r="E3865" s="34" t="s">
        <v>9</v>
      </c>
      <c r="F3865" s="34" t="s">
        <v>6761</v>
      </c>
      <c r="G3865" s="34" t="s">
        <v>3627</v>
      </c>
      <c r="H3865" s="34" t="s">
        <v>86</v>
      </c>
      <c r="I3865">
        <v>1</v>
      </c>
      <c r="J3865" s="34" t="s">
        <v>6969</v>
      </c>
      <c r="K3865" s="35">
        <v>44263</v>
      </c>
      <c r="L3865">
        <v>60100</v>
      </c>
      <c r="M3865">
        <v>60100</v>
      </c>
      <c r="N3865">
        <v>0</v>
      </c>
      <c r="O3865">
        <v>54090</v>
      </c>
      <c r="P3865">
        <v>0</v>
      </c>
      <c r="Q3865">
        <v>4507.5</v>
      </c>
      <c r="R3865">
        <v>4507.5</v>
      </c>
      <c r="S3865">
        <v>0</v>
      </c>
    </row>
    <row r="3866" spans="1:19" x14ac:dyDescent="0.25">
      <c r="A3866">
        <v>4</v>
      </c>
      <c r="B3866">
        <v>4332</v>
      </c>
      <c r="C3866" s="34" t="s">
        <v>3736</v>
      </c>
      <c r="D3866" s="34" t="s">
        <v>307</v>
      </c>
      <c r="E3866" s="34" t="s">
        <v>152</v>
      </c>
      <c r="F3866" s="34" t="s">
        <v>6762</v>
      </c>
      <c r="G3866" s="34" t="s">
        <v>324</v>
      </c>
      <c r="H3866" s="34" t="s">
        <v>124</v>
      </c>
      <c r="I3866">
        <v>0</v>
      </c>
      <c r="J3866" s="34" t="s">
        <v>6969</v>
      </c>
      <c r="K3866" s="35">
        <v>43266</v>
      </c>
      <c r="L3866">
        <v>3199.44</v>
      </c>
      <c r="M3866">
        <v>3199.44</v>
      </c>
      <c r="N3866">
        <v>0</v>
      </c>
      <c r="O3866">
        <v>2879.5</v>
      </c>
      <c r="P3866">
        <v>0</v>
      </c>
      <c r="Q3866">
        <v>239.96</v>
      </c>
      <c r="R3866">
        <v>239.96</v>
      </c>
      <c r="S3866">
        <v>0</v>
      </c>
    </row>
    <row r="3867" spans="1:19" x14ac:dyDescent="0.25">
      <c r="A3867">
        <v>4</v>
      </c>
      <c r="B3867">
        <v>4332</v>
      </c>
      <c r="C3867" s="34" t="s">
        <v>3736</v>
      </c>
      <c r="D3867" s="34" t="s">
        <v>36</v>
      </c>
      <c r="E3867" s="34" t="s">
        <v>37</v>
      </c>
      <c r="F3867" s="34" t="s">
        <v>6763</v>
      </c>
      <c r="G3867" s="34" t="s">
        <v>3713</v>
      </c>
      <c r="H3867" s="34" t="s">
        <v>29</v>
      </c>
      <c r="I3867">
        <v>0.03</v>
      </c>
      <c r="J3867" s="34" t="s">
        <v>6970</v>
      </c>
      <c r="K3867" s="35">
        <v>48092</v>
      </c>
      <c r="L3867">
        <v>1398456</v>
      </c>
      <c r="M3867">
        <v>1582056</v>
      </c>
      <c r="N3867">
        <v>183600</v>
      </c>
      <c r="O3867">
        <v>1186542</v>
      </c>
      <c r="P3867">
        <v>137700</v>
      </c>
      <c r="Q3867">
        <v>34185.89</v>
      </c>
      <c r="R3867">
        <v>0</v>
      </c>
      <c r="S3867">
        <v>34185.89</v>
      </c>
    </row>
    <row r="3868" spans="1:19" x14ac:dyDescent="0.25">
      <c r="A3868">
        <v>4</v>
      </c>
      <c r="B3868">
        <v>4332</v>
      </c>
      <c r="C3868" s="34" t="s">
        <v>3736</v>
      </c>
      <c r="D3868" s="34" t="s">
        <v>14</v>
      </c>
      <c r="E3868" s="34" t="s">
        <v>15</v>
      </c>
      <c r="F3868" s="34" t="s">
        <v>6764</v>
      </c>
      <c r="G3868" s="34" t="s">
        <v>16</v>
      </c>
      <c r="H3868" s="34" t="s">
        <v>17</v>
      </c>
      <c r="I3868">
        <v>1</v>
      </c>
      <c r="J3868" s="34" t="s">
        <v>6970</v>
      </c>
      <c r="K3868" s="35">
        <v>48092</v>
      </c>
      <c r="L3868">
        <v>1928054</v>
      </c>
      <c r="M3868">
        <v>1555052</v>
      </c>
      <c r="N3868">
        <v>-373002</v>
      </c>
      <c r="O3868">
        <v>1166289</v>
      </c>
      <c r="P3868">
        <v>-279752</v>
      </c>
      <c r="Q3868">
        <v>260987.9325</v>
      </c>
      <c r="R3868">
        <v>0</v>
      </c>
      <c r="S3868">
        <v>260987.9325</v>
      </c>
    </row>
    <row r="3869" spans="1:19" x14ac:dyDescent="0.25">
      <c r="A3869">
        <v>4</v>
      </c>
      <c r="B3869">
        <v>4332</v>
      </c>
      <c r="C3869" s="34" t="s">
        <v>3736</v>
      </c>
      <c r="D3869" s="34" t="s">
        <v>3479</v>
      </c>
      <c r="E3869" s="34" t="s">
        <v>93</v>
      </c>
      <c r="F3869" s="34" t="s">
        <v>6765</v>
      </c>
      <c r="G3869" s="34" t="s">
        <v>3614</v>
      </c>
      <c r="H3869" s="34" t="s">
        <v>107</v>
      </c>
      <c r="I3869">
        <v>0</v>
      </c>
      <c r="J3869" s="34" t="s">
        <v>6969</v>
      </c>
      <c r="K3869" s="35">
        <v>48092</v>
      </c>
      <c r="L3869">
        <v>66289.33</v>
      </c>
      <c r="M3869">
        <v>66289.33</v>
      </c>
      <c r="N3869">
        <v>0</v>
      </c>
      <c r="O3869">
        <v>59660.4</v>
      </c>
      <c r="P3869">
        <v>0</v>
      </c>
      <c r="Q3869">
        <v>4971.7</v>
      </c>
      <c r="R3869">
        <v>4971.7</v>
      </c>
      <c r="S3869">
        <v>0</v>
      </c>
    </row>
    <row r="3870" spans="1:19" x14ac:dyDescent="0.25">
      <c r="A3870">
        <v>4</v>
      </c>
      <c r="B3870">
        <v>4332</v>
      </c>
      <c r="C3870" s="34" t="s">
        <v>3736</v>
      </c>
      <c r="D3870" s="34" t="s">
        <v>13</v>
      </c>
      <c r="E3870" s="34" t="s">
        <v>9</v>
      </c>
      <c r="F3870" s="34" t="s">
        <v>6766</v>
      </c>
      <c r="G3870" s="34" t="s">
        <v>3618</v>
      </c>
      <c r="H3870" s="34" t="s">
        <v>104</v>
      </c>
      <c r="I3870">
        <v>1</v>
      </c>
      <c r="J3870" s="34" t="s">
        <v>6969</v>
      </c>
      <c r="K3870" s="35">
        <v>44001</v>
      </c>
      <c r="L3870">
        <v>13587.59</v>
      </c>
      <c r="M3870">
        <v>13587.59</v>
      </c>
      <c r="N3870">
        <v>0</v>
      </c>
      <c r="O3870">
        <v>12228.83</v>
      </c>
      <c r="P3870">
        <v>0</v>
      </c>
      <c r="Q3870">
        <v>1019.0699999999999</v>
      </c>
      <c r="R3870">
        <v>1019.06</v>
      </c>
      <c r="S3870">
        <v>0.01</v>
      </c>
    </row>
    <row r="3871" spans="1:19" x14ac:dyDescent="0.25">
      <c r="A3871">
        <v>4</v>
      </c>
      <c r="B3871">
        <v>4332</v>
      </c>
      <c r="C3871" s="34" t="s">
        <v>3736</v>
      </c>
      <c r="D3871" s="34" t="s">
        <v>134</v>
      </c>
      <c r="E3871" s="34" t="s">
        <v>135</v>
      </c>
      <c r="F3871" s="34" t="s">
        <v>8392</v>
      </c>
      <c r="G3871" s="34" t="s">
        <v>8393</v>
      </c>
      <c r="H3871" s="34" t="s">
        <v>86</v>
      </c>
      <c r="I3871">
        <v>1</v>
      </c>
      <c r="J3871" s="34" t="s">
        <v>6969</v>
      </c>
      <c r="K3871" s="35">
        <v>43265</v>
      </c>
      <c r="L3871">
        <v>85396.58</v>
      </c>
      <c r="M3871">
        <v>85396.58</v>
      </c>
      <c r="N3871">
        <v>0</v>
      </c>
      <c r="O3871">
        <v>85396.58</v>
      </c>
      <c r="P3871">
        <v>0</v>
      </c>
      <c r="Q3871">
        <v>0</v>
      </c>
      <c r="R3871">
        <v>0</v>
      </c>
      <c r="S3871">
        <v>0</v>
      </c>
    </row>
    <row r="3872" spans="1:19" x14ac:dyDescent="0.25">
      <c r="A3872">
        <v>4</v>
      </c>
      <c r="B3872">
        <v>4332</v>
      </c>
      <c r="C3872" s="34" t="s">
        <v>3736</v>
      </c>
      <c r="D3872" s="34" t="s">
        <v>3479</v>
      </c>
      <c r="E3872" s="34" t="s">
        <v>93</v>
      </c>
      <c r="F3872" s="34" t="s">
        <v>8394</v>
      </c>
      <c r="G3872" s="34" t="s">
        <v>8395</v>
      </c>
      <c r="H3872" s="34" t="s">
        <v>107</v>
      </c>
      <c r="I3872">
        <v>0</v>
      </c>
      <c r="J3872" s="34" t="s">
        <v>6969</v>
      </c>
      <c r="K3872" s="35">
        <v>48092</v>
      </c>
      <c r="L3872">
        <v>161352.92000000001</v>
      </c>
      <c r="M3872">
        <v>161352.92000000001</v>
      </c>
      <c r="N3872">
        <v>0</v>
      </c>
      <c r="O3872">
        <v>145217.63</v>
      </c>
      <c r="P3872">
        <v>0</v>
      </c>
      <c r="Q3872">
        <v>0</v>
      </c>
      <c r="R3872">
        <v>0</v>
      </c>
      <c r="S3872">
        <v>0</v>
      </c>
    </row>
    <row r="3873" spans="1:19" x14ac:dyDescent="0.25">
      <c r="A3873">
        <v>4</v>
      </c>
      <c r="B3873">
        <v>4332</v>
      </c>
      <c r="C3873" s="34" t="s">
        <v>3736</v>
      </c>
      <c r="D3873" s="34" t="s">
        <v>814</v>
      </c>
      <c r="E3873" s="34" t="s">
        <v>9</v>
      </c>
      <c r="F3873" s="34" t="s">
        <v>6767</v>
      </c>
      <c r="G3873" s="34" t="s">
        <v>815</v>
      </c>
      <c r="H3873" s="34" t="s">
        <v>100</v>
      </c>
      <c r="I3873">
        <v>1</v>
      </c>
      <c r="J3873" s="34" t="s">
        <v>6969</v>
      </c>
      <c r="K3873" s="35">
        <v>43334</v>
      </c>
      <c r="L3873">
        <v>13505.64</v>
      </c>
      <c r="M3873">
        <v>13505.64</v>
      </c>
      <c r="N3873">
        <v>0</v>
      </c>
      <c r="O3873">
        <v>12155.08</v>
      </c>
      <c r="P3873">
        <v>0</v>
      </c>
      <c r="Q3873">
        <v>1012.92</v>
      </c>
      <c r="R3873">
        <v>1012.92</v>
      </c>
      <c r="S3873">
        <v>0</v>
      </c>
    </row>
    <row r="3874" spans="1:19" x14ac:dyDescent="0.25">
      <c r="A3874">
        <v>4</v>
      </c>
      <c r="B3874">
        <v>4332</v>
      </c>
      <c r="C3874" s="34" t="s">
        <v>3736</v>
      </c>
      <c r="D3874" s="34" t="s">
        <v>1328</v>
      </c>
      <c r="E3874" s="34" t="s">
        <v>152</v>
      </c>
      <c r="F3874" s="34" t="s">
        <v>6768</v>
      </c>
      <c r="G3874" s="34" t="s">
        <v>1329</v>
      </c>
      <c r="H3874" s="34" t="s">
        <v>100</v>
      </c>
      <c r="I3874">
        <v>0</v>
      </c>
      <c r="J3874" s="34" t="s">
        <v>6969</v>
      </c>
      <c r="K3874" s="35">
        <v>43882</v>
      </c>
      <c r="L3874">
        <v>41675</v>
      </c>
      <c r="M3874">
        <v>41675</v>
      </c>
      <c r="N3874">
        <v>0</v>
      </c>
      <c r="O3874">
        <v>37507.5</v>
      </c>
      <c r="P3874">
        <v>0</v>
      </c>
      <c r="Q3874">
        <v>3125.63</v>
      </c>
      <c r="R3874">
        <v>3125.63</v>
      </c>
      <c r="S3874">
        <v>0</v>
      </c>
    </row>
    <row r="3875" spans="1:19" x14ac:dyDescent="0.25">
      <c r="A3875">
        <v>4</v>
      </c>
      <c r="B3875">
        <v>4332</v>
      </c>
      <c r="C3875" s="34" t="s">
        <v>3736</v>
      </c>
      <c r="D3875" s="34" t="s">
        <v>3479</v>
      </c>
      <c r="E3875" s="34" t="s">
        <v>93</v>
      </c>
      <c r="F3875" s="34" t="s">
        <v>8705</v>
      </c>
      <c r="G3875" s="34" t="s">
        <v>8639</v>
      </c>
      <c r="H3875" s="34" t="s">
        <v>107</v>
      </c>
      <c r="I3875">
        <v>0</v>
      </c>
      <c r="J3875" s="34" t="s">
        <v>6969</v>
      </c>
      <c r="K3875" s="35">
        <v>48092</v>
      </c>
      <c r="L3875">
        <v>104302.5</v>
      </c>
      <c r="M3875">
        <v>104302.5</v>
      </c>
      <c r="N3875">
        <v>0</v>
      </c>
      <c r="O3875">
        <v>93872.25</v>
      </c>
      <c r="P3875">
        <v>0</v>
      </c>
      <c r="Q3875">
        <v>7822.69</v>
      </c>
      <c r="R3875">
        <v>7822.69</v>
      </c>
      <c r="S3875">
        <v>0</v>
      </c>
    </row>
    <row r="3876" spans="1:19" x14ac:dyDescent="0.25">
      <c r="A3876">
        <v>4</v>
      </c>
      <c r="B3876">
        <v>4332</v>
      </c>
      <c r="C3876" s="34" t="s">
        <v>3736</v>
      </c>
      <c r="D3876" s="34" t="s">
        <v>1875</v>
      </c>
      <c r="E3876" s="34" t="s">
        <v>320</v>
      </c>
      <c r="F3876" s="34" t="s">
        <v>6769</v>
      </c>
      <c r="G3876" s="34" t="s">
        <v>1876</v>
      </c>
      <c r="H3876" s="34" t="s">
        <v>107</v>
      </c>
      <c r="I3876">
        <v>0.53</v>
      </c>
      <c r="J3876" s="34" t="s">
        <v>6969</v>
      </c>
      <c r="K3876" s="35">
        <v>43411</v>
      </c>
      <c r="L3876">
        <v>5000</v>
      </c>
      <c r="M3876">
        <v>5000</v>
      </c>
      <c r="N3876">
        <v>0</v>
      </c>
      <c r="O3876">
        <v>4500</v>
      </c>
      <c r="P3876">
        <v>0</v>
      </c>
      <c r="Q3876">
        <v>375</v>
      </c>
      <c r="R3876">
        <v>375</v>
      </c>
      <c r="S3876">
        <v>0</v>
      </c>
    </row>
    <row r="3877" spans="1:19" x14ac:dyDescent="0.25">
      <c r="A3877">
        <v>4</v>
      </c>
      <c r="B3877">
        <v>4332</v>
      </c>
      <c r="C3877" s="34" t="s">
        <v>3736</v>
      </c>
      <c r="D3877" s="34" t="s">
        <v>616</v>
      </c>
      <c r="E3877" s="34" t="s">
        <v>60</v>
      </c>
      <c r="F3877" s="34" t="s">
        <v>8396</v>
      </c>
      <c r="G3877" s="34" t="s">
        <v>8397</v>
      </c>
      <c r="H3877" s="34" t="s">
        <v>86</v>
      </c>
      <c r="I3877">
        <v>1</v>
      </c>
      <c r="J3877" s="34" t="s">
        <v>6969</v>
      </c>
      <c r="K3877" s="35">
        <v>43336</v>
      </c>
      <c r="L3877">
        <v>28895.53</v>
      </c>
      <c r="M3877">
        <v>28895.53</v>
      </c>
      <c r="N3877">
        <v>0</v>
      </c>
      <c r="O3877">
        <v>28895.53</v>
      </c>
      <c r="P3877">
        <v>0</v>
      </c>
      <c r="Q3877">
        <v>0</v>
      </c>
      <c r="R3877">
        <v>0</v>
      </c>
      <c r="S3877">
        <v>0</v>
      </c>
    </row>
    <row r="3878" spans="1:19" x14ac:dyDescent="0.25">
      <c r="A3878">
        <v>4</v>
      </c>
      <c r="B3878">
        <v>4332</v>
      </c>
      <c r="C3878" s="34" t="s">
        <v>3736</v>
      </c>
      <c r="D3878" s="34" t="s">
        <v>1408</v>
      </c>
      <c r="E3878" s="34" t="s">
        <v>9</v>
      </c>
      <c r="F3878" s="34" t="s">
        <v>8398</v>
      </c>
      <c r="G3878" s="34" t="s">
        <v>8399</v>
      </c>
      <c r="H3878" s="34" t="s">
        <v>100</v>
      </c>
      <c r="I3878">
        <v>1</v>
      </c>
      <c r="J3878" s="34" t="s">
        <v>6969</v>
      </c>
      <c r="K3878" s="35">
        <v>48092</v>
      </c>
      <c r="L3878">
        <v>245734</v>
      </c>
      <c r="M3878">
        <v>245734</v>
      </c>
      <c r="N3878">
        <v>0</v>
      </c>
      <c r="O3878">
        <v>221160.6</v>
      </c>
      <c r="P3878">
        <v>0</v>
      </c>
      <c r="Q3878">
        <v>18430.05</v>
      </c>
      <c r="R3878">
        <v>0</v>
      </c>
      <c r="S3878">
        <v>18430.05</v>
      </c>
    </row>
    <row r="3879" spans="1:19" x14ac:dyDescent="0.25">
      <c r="A3879">
        <v>4</v>
      </c>
      <c r="B3879">
        <v>4332</v>
      </c>
      <c r="C3879" s="34" t="s">
        <v>3736</v>
      </c>
      <c r="D3879" s="34" t="s">
        <v>3479</v>
      </c>
      <c r="E3879" s="34" t="s">
        <v>93</v>
      </c>
      <c r="F3879" s="34" t="s">
        <v>6770</v>
      </c>
      <c r="G3879" s="34" t="s">
        <v>3632</v>
      </c>
      <c r="H3879" s="34" t="s">
        <v>107</v>
      </c>
      <c r="I3879">
        <v>0</v>
      </c>
      <c r="J3879" s="34" t="s">
        <v>6969</v>
      </c>
      <c r="K3879" s="35">
        <v>48092</v>
      </c>
      <c r="L3879">
        <v>41389.97</v>
      </c>
      <c r="M3879">
        <v>41389.97</v>
      </c>
      <c r="N3879">
        <v>0</v>
      </c>
      <c r="O3879">
        <v>37250.97</v>
      </c>
      <c r="P3879">
        <v>0</v>
      </c>
      <c r="Q3879">
        <v>3104.25</v>
      </c>
      <c r="R3879">
        <v>3104.24</v>
      </c>
      <c r="S3879">
        <v>0.01</v>
      </c>
    </row>
    <row r="3880" spans="1:19" x14ac:dyDescent="0.25">
      <c r="A3880">
        <v>4</v>
      </c>
      <c r="B3880">
        <v>4332</v>
      </c>
      <c r="C3880" s="34" t="s">
        <v>3736</v>
      </c>
      <c r="D3880" s="34" t="s">
        <v>13</v>
      </c>
      <c r="E3880" s="34" t="s">
        <v>9</v>
      </c>
      <c r="F3880" s="34" t="s">
        <v>8400</v>
      </c>
      <c r="G3880" s="34" t="s">
        <v>8401</v>
      </c>
      <c r="H3880" s="34" t="s">
        <v>100</v>
      </c>
      <c r="I3880">
        <v>0</v>
      </c>
      <c r="J3880" s="34" t="s">
        <v>6969</v>
      </c>
      <c r="K3880" s="35">
        <v>48092</v>
      </c>
      <c r="L3880">
        <v>165338</v>
      </c>
      <c r="M3880">
        <v>165338</v>
      </c>
      <c r="N3880">
        <v>0</v>
      </c>
      <c r="O3880">
        <v>148804.20000000001</v>
      </c>
      <c r="P3880">
        <v>0</v>
      </c>
      <c r="Q3880">
        <v>0</v>
      </c>
      <c r="R3880">
        <v>0</v>
      </c>
      <c r="S3880">
        <v>0</v>
      </c>
    </row>
    <row r="3881" spans="1:19" x14ac:dyDescent="0.25">
      <c r="A3881">
        <v>4</v>
      </c>
      <c r="B3881">
        <v>4332</v>
      </c>
      <c r="C3881" s="34" t="s">
        <v>3736</v>
      </c>
      <c r="D3881" s="34" t="s">
        <v>96</v>
      </c>
      <c r="E3881" s="34" t="s">
        <v>9</v>
      </c>
      <c r="F3881" s="34" t="s">
        <v>8402</v>
      </c>
      <c r="G3881" s="34" t="s">
        <v>8403</v>
      </c>
      <c r="H3881" s="34" t="s">
        <v>86</v>
      </c>
      <c r="I3881">
        <v>0</v>
      </c>
      <c r="J3881" s="34" t="s">
        <v>6969</v>
      </c>
      <c r="K3881" s="35">
        <v>44319</v>
      </c>
      <c r="L3881">
        <v>1273224</v>
      </c>
      <c r="M3881">
        <v>0</v>
      </c>
      <c r="N3881">
        <v>-1273224</v>
      </c>
      <c r="O3881">
        <v>0</v>
      </c>
      <c r="P3881">
        <v>-1145901.6000000001</v>
      </c>
      <c r="Q3881">
        <v>0</v>
      </c>
      <c r="R3881">
        <v>0</v>
      </c>
      <c r="S3881">
        <v>0</v>
      </c>
    </row>
    <row r="3882" spans="1:19" x14ac:dyDescent="0.25">
      <c r="A3882">
        <v>4</v>
      </c>
      <c r="B3882">
        <v>4332</v>
      </c>
      <c r="C3882" s="34" t="s">
        <v>3736</v>
      </c>
      <c r="D3882" s="34" t="s">
        <v>426</v>
      </c>
      <c r="E3882" s="34" t="s">
        <v>60</v>
      </c>
      <c r="F3882" s="34" t="s">
        <v>8404</v>
      </c>
      <c r="G3882" s="34" t="s">
        <v>8405</v>
      </c>
      <c r="H3882" s="34" t="s">
        <v>124</v>
      </c>
      <c r="I3882">
        <v>0</v>
      </c>
      <c r="J3882" s="34" t="s">
        <v>6969</v>
      </c>
      <c r="K3882" s="35">
        <v>48092</v>
      </c>
      <c r="L3882">
        <v>41768.26</v>
      </c>
      <c r="M3882">
        <v>41768.26</v>
      </c>
      <c r="N3882">
        <v>0</v>
      </c>
      <c r="O3882">
        <v>37591.43</v>
      </c>
      <c r="P3882">
        <v>0</v>
      </c>
      <c r="Q3882">
        <v>3132.62</v>
      </c>
      <c r="R3882">
        <v>3132.62</v>
      </c>
      <c r="S3882">
        <v>0</v>
      </c>
    </row>
    <row r="3883" spans="1:19" x14ac:dyDescent="0.25">
      <c r="A3883">
        <v>4</v>
      </c>
      <c r="B3883">
        <v>4332</v>
      </c>
      <c r="C3883" s="34" t="s">
        <v>3736</v>
      </c>
      <c r="D3883" s="34" t="s">
        <v>90</v>
      </c>
      <c r="E3883" s="34" t="s">
        <v>9</v>
      </c>
      <c r="F3883" s="34" t="s">
        <v>8406</v>
      </c>
      <c r="G3883" s="34" t="s">
        <v>8407</v>
      </c>
      <c r="H3883" s="34" t="s">
        <v>104</v>
      </c>
      <c r="I3883">
        <v>1</v>
      </c>
      <c r="J3883" s="34" t="s">
        <v>6969</v>
      </c>
      <c r="K3883" s="35">
        <v>44287</v>
      </c>
      <c r="L3883">
        <v>429647.65</v>
      </c>
      <c r="M3883">
        <v>429647.65</v>
      </c>
      <c r="N3883">
        <v>0</v>
      </c>
      <c r="O3883">
        <v>386682.89</v>
      </c>
      <c r="P3883">
        <v>0</v>
      </c>
      <c r="Q3883">
        <v>32223.57</v>
      </c>
      <c r="R3883">
        <v>32223.57</v>
      </c>
      <c r="S3883">
        <v>0</v>
      </c>
    </row>
    <row r="3884" spans="1:19" x14ac:dyDescent="0.25">
      <c r="A3884">
        <v>4</v>
      </c>
      <c r="B3884">
        <v>4332</v>
      </c>
      <c r="C3884" s="34" t="s">
        <v>3736</v>
      </c>
      <c r="D3884" s="34" t="s">
        <v>426</v>
      </c>
      <c r="E3884" s="34" t="s">
        <v>60</v>
      </c>
      <c r="F3884" s="34" t="s">
        <v>8408</v>
      </c>
      <c r="G3884" s="34" t="s">
        <v>8409</v>
      </c>
      <c r="H3884" s="34" t="s">
        <v>124</v>
      </c>
      <c r="I3884">
        <v>1</v>
      </c>
      <c r="J3884" s="34" t="s">
        <v>6969</v>
      </c>
      <c r="K3884" s="35">
        <v>48092</v>
      </c>
      <c r="L3884">
        <v>650852.28</v>
      </c>
      <c r="M3884">
        <v>650852.28</v>
      </c>
      <c r="N3884">
        <v>0</v>
      </c>
      <c r="O3884">
        <v>585767.05000000005</v>
      </c>
      <c r="P3884">
        <v>0</v>
      </c>
      <c r="Q3884">
        <v>0</v>
      </c>
      <c r="R3884">
        <v>0</v>
      </c>
      <c r="S3884">
        <v>0</v>
      </c>
    </row>
    <row r="3885" spans="1:19" x14ac:dyDescent="0.25">
      <c r="A3885">
        <v>4</v>
      </c>
      <c r="B3885">
        <v>4332</v>
      </c>
      <c r="C3885" s="34" t="s">
        <v>3736</v>
      </c>
      <c r="D3885" s="34" t="s">
        <v>2994</v>
      </c>
      <c r="E3885" s="34" t="s">
        <v>152</v>
      </c>
      <c r="F3885" s="34" t="s">
        <v>8935</v>
      </c>
      <c r="G3885" s="34" t="s">
        <v>8936</v>
      </c>
      <c r="H3885" s="34" t="s">
        <v>124</v>
      </c>
      <c r="I3885">
        <v>1</v>
      </c>
      <c r="J3885" s="34" t="s">
        <v>6969</v>
      </c>
      <c r="K3885" s="35">
        <v>44138</v>
      </c>
      <c r="L3885">
        <v>6279.24</v>
      </c>
      <c r="M3885">
        <v>6279.24</v>
      </c>
      <c r="N3885">
        <v>0</v>
      </c>
      <c r="O3885">
        <v>5651.32</v>
      </c>
      <c r="P3885">
        <v>0</v>
      </c>
      <c r="Q3885">
        <v>470.94</v>
      </c>
      <c r="R3885">
        <v>0</v>
      </c>
      <c r="S3885">
        <v>470.94</v>
      </c>
    </row>
    <row r="3886" spans="1:19" x14ac:dyDescent="0.25">
      <c r="A3886">
        <v>4</v>
      </c>
      <c r="B3886">
        <v>4332</v>
      </c>
      <c r="C3886" s="34" t="s">
        <v>3736</v>
      </c>
      <c r="D3886" s="34" t="s">
        <v>90</v>
      </c>
      <c r="E3886" s="34" t="s">
        <v>9</v>
      </c>
      <c r="F3886" s="34" t="s">
        <v>8937</v>
      </c>
      <c r="G3886" s="34" t="s">
        <v>8938</v>
      </c>
      <c r="H3886" s="34" t="s">
        <v>107</v>
      </c>
      <c r="I3886">
        <v>0.46</v>
      </c>
      <c r="J3886" s="34" t="s">
        <v>6969</v>
      </c>
      <c r="K3886" s="35">
        <v>48092</v>
      </c>
      <c r="L3886">
        <v>12000</v>
      </c>
      <c r="M3886">
        <v>12000</v>
      </c>
      <c r="N3886">
        <v>0</v>
      </c>
      <c r="O3886">
        <v>10800</v>
      </c>
      <c r="P3886">
        <v>0</v>
      </c>
      <c r="Q3886">
        <v>900</v>
      </c>
      <c r="R3886">
        <v>0</v>
      </c>
      <c r="S3886">
        <v>900</v>
      </c>
    </row>
    <row r="3887" spans="1:19" x14ac:dyDescent="0.25">
      <c r="A3887">
        <v>4</v>
      </c>
      <c r="B3887">
        <v>4332</v>
      </c>
      <c r="C3887" s="34" t="s">
        <v>3736</v>
      </c>
      <c r="D3887" s="34" t="s">
        <v>1592</v>
      </c>
      <c r="E3887" s="34" t="s">
        <v>48</v>
      </c>
      <c r="F3887" s="34" t="s">
        <v>8410</v>
      </c>
      <c r="G3887" s="34" t="s">
        <v>8411</v>
      </c>
      <c r="H3887" s="34" t="s">
        <v>107</v>
      </c>
      <c r="I3887">
        <v>0.3</v>
      </c>
      <c r="J3887" s="34" t="s">
        <v>6969</v>
      </c>
      <c r="K3887" s="35">
        <v>48092</v>
      </c>
      <c r="L3887">
        <v>14418.04</v>
      </c>
      <c r="M3887">
        <v>14418.04</v>
      </c>
      <c r="N3887">
        <v>0</v>
      </c>
      <c r="O3887">
        <v>12976.24</v>
      </c>
      <c r="P3887">
        <v>0</v>
      </c>
      <c r="Q3887">
        <v>1081.3499999999999</v>
      </c>
      <c r="R3887">
        <v>1081.3499999999999</v>
      </c>
      <c r="S3887">
        <v>0</v>
      </c>
    </row>
    <row r="3888" spans="1:19" x14ac:dyDescent="0.25">
      <c r="A3888">
        <v>4</v>
      </c>
      <c r="B3888">
        <v>4332</v>
      </c>
      <c r="C3888" s="34" t="s">
        <v>3736</v>
      </c>
      <c r="D3888" s="34" t="s">
        <v>1592</v>
      </c>
      <c r="E3888" s="34" t="s">
        <v>48</v>
      </c>
      <c r="F3888" s="34" t="s">
        <v>8939</v>
      </c>
      <c r="G3888" s="34" t="s">
        <v>8940</v>
      </c>
      <c r="H3888" s="34" t="s">
        <v>107</v>
      </c>
      <c r="I3888">
        <v>1</v>
      </c>
      <c r="J3888" s="34" t="s">
        <v>6969</v>
      </c>
      <c r="K3888" s="35">
        <v>48092</v>
      </c>
      <c r="L3888">
        <v>19414.77</v>
      </c>
      <c r="M3888">
        <v>19414.77</v>
      </c>
      <c r="N3888">
        <v>0</v>
      </c>
      <c r="O3888">
        <v>17473.29</v>
      </c>
      <c r="P3888">
        <v>0</v>
      </c>
      <c r="Q3888">
        <v>1456.11</v>
      </c>
      <c r="R3888">
        <v>0</v>
      </c>
      <c r="S3888">
        <v>1456.11</v>
      </c>
    </row>
    <row r="3889" spans="1:19" x14ac:dyDescent="0.25">
      <c r="A3889">
        <v>4</v>
      </c>
      <c r="B3889">
        <v>4332</v>
      </c>
      <c r="C3889" s="34" t="s">
        <v>3736</v>
      </c>
      <c r="D3889" s="34" t="s">
        <v>1592</v>
      </c>
      <c r="E3889" s="34" t="s">
        <v>48</v>
      </c>
      <c r="F3889" s="34" t="s">
        <v>8412</v>
      </c>
      <c r="G3889" s="34" t="s">
        <v>8413</v>
      </c>
      <c r="H3889" s="34" t="s">
        <v>107</v>
      </c>
      <c r="I3889">
        <v>1</v>
      </c>
      <c r="J3889" s="34" t="s">
        <v>6969</v>
      </c>
      <c r="K3889" s="35">
        <v>44033</v>
      </c>
      <c r="L3889">
        <v>95309.84</v>
      </c>
      <c r="M3889">
        <v>95309.84</v>
      </c>
      <c r="N3889">
        <v>0</v>
      </c>
      <c r="O3889">
        <v>85778.86</v>
      </c>
      <c r="P3889">
        <v>0</v>
      </c>
      <c r="Q3889">
        <v>7148.24</v>
      </c>
      <c r="R3889">
        <v>7148.24</v>
      </c>
      <c r="S3889">
        <v>0</v>
      </c>
    </row>
    <row r="3890" spans="1:19" x14ac:dyDescent="0.25">
      <c r="A3890">
        <v>4</v>
      </c>
      <c r="B3890">
        <v>4332</v>
      </c>
      <c r="C3890" s="34" t="s">
        <v>3736</v>
      </c>
      <c r="D3890" s="34" t="s">
        <v>90</v>
      </c>
      <c r="E3890" s="34" t="s">
        <v>9</v>
      </c>
      <c r="F3890" s="34" t="s">
        <v>8941</v>
      </c>
      <c r="G3890" s="34" t="s">
        <v>3069</v>
      </c>
      <c r="H3890" s="34" t="s">
        <v>107</v>
      </c>
      <c r="I3890">
        <v>0</v>
      </c>
      <c r="J3890" s="34" t="s">
        <v>6969</v>
      </c>
      <c r="K3890" s="35">
        <v>48092</v>
      </c>
      <c r="L3890">
        <v>91886.399999999994</v>
      </c>
      <c r="M3890">
        <v>91886.399999999994</v>
      </c>
      <c r="N3890">
        <v>0</v>
      </c>
      <c r="O3890">
        <v>82697.759999999995</v>
      </c>
      <c r="P3890">
        <v>0</v>
      </c>
      <c r="Q3890">
        <v>6891.48</v>
      </c>
      <c r="R3890">
        <v>0</v>
      </c>
      <c r="S3890">
        <v>6891.48</v>
      </c>
    </row>
    <row r="3891" spans="1:19" x14ac:dyDescent="0.25">
      <c r="A3891">
        <v>4</v>
      </c>
      <c r="B3891">
        <v>4332</v>
      </c>
      <c r="C3891" s="34" t="s">
        <v>3736</v>
      </c>
      <c r="D3891" s="34" t="s">
        <v>426</v>
      </c>
      <c r="E3891" s="34" t="s">
        <v>60</v>
      </c>
      <c r="F3891" s="34" t="s">
        <v>6771</v>
      </c>
      <c r="G3891" s="34" t="s">
        <v>3650</v>
      </c>
      <c r="H3891" s="34" t="s">
        <v>124</v>
      </c>
      <c r="I3891">
        <v>0</v>
      </c>
      <c r="J3891" s="34" t="s">
        <v>6969</v>
      </c>
      <c r="K3891" s="35">
        <v>43991</v>
      </c>
      <c r="L3891">
        <v>39056.42</v>
      </c>
      <c r="M3891">
        <v>39056.42</v>
      </c>
      <c r="N3891">
        <v>0</v>
      </c>
      <c r="O3891">
        <v>35150.78</v>
      </c>
      <c r="P3891">
        <v>0</v>
      </c>
      <c r="Q3891">
        <v>2929.23</v>
      </c>
      <c r="R3891">
        <v>2929.23</v>
      </c>
      <c r="S3891">
        <v>0</v>
      </c>
    </row>
    <row r="3892" spans="1:19" x14ac:dyDescent="0.25">
      <c r="A3892">
        <v>4</v>
      </c>
      <c r="B3892">
        <v>4332</v>
      </c>
      <c r="C3892" s="34" t="s">
        <v>3736</v>
      </c>
      <c r="D3892" s="34" t="s">
        <v>90</v>
      </c>
      <c r="E3892" s="34" t="s">
        <v>9</v>
      </c>
      <c r="F3892" s="34" t="s">
        <v>6772</v>
      </c>
      <c r="G3892" s="34" t="s">
        <v>3626</v>
      </c>
      <c r="H3892" s="34" t="s">
        <v>107</v>
      </c>
      <c r="I3892">
        <v>1</v>
      </c>
      <c r="J3892" s="34" t="s">
        <v>6969</v>
      </c>
      <c r="K3892" s="35">
        <v>44183</v>
      </c>
      <c r="L3892">
        <v>42497.5</v>
      </c>
      <c r="M3892">
        <v>42497.5</v>
      </c>
      <c r="N3892">
        <v>0</v>
      </c>
      <c r="O3892">
        <v>38247.75</v>
      </c>
      <c r="P3892">
        <v>0</v>
      </c>
      <c r="Q3892">
        <v>3187.31</v>
      </c>
      <c r="R3892">
        <v>3187.31</v>
      </c>
      <c r="S3892">
        <v>0</v>
      </c>
    </row>
    <row r="3893" spans="1:19" x14ac:dyDescent="0.25">
      <c r="A3893">
        <v>4</v>
      </c>
      <c r="B3893">
        <v>4332</v>
      </c>
      <c r="C3893" s="34" t="s">
        <v>3736</v>
      </c>
      <c r="D3893" s="34" t="s">
        <v>1508</v>
      </c>
      <c r="E3893" s="34" t="s">
        <v>131</v>
      </c>
      <c r="F3893" s="34" t="s">
        <v>6773</v>
      </c>
      <c r="G3893" s="34" t="s">
        <v>3602</v>
      </c>
      <c r="H3893" s="34" t="s">
        <v>104</v>
      </c>
      <c r="I3893">
        <v>1</v>
      </c>
      <c r="J3893" s="34" t="s">
        <v>6969</v>
      </c>
      <c r="K3893" s="35">
        <v>44138</v>
      </c>
      <c r="L3893">
        <v>26366.65</v>
      </c>
      <c r="M3893">
        <v>26366.65</v>
      </c>
      <c r="N3893">
        <v>0</v>
      </c>
      <c r="O3893">
        <v>23729.99</v>
      </c>
      <c r="P3893">
        <v>0</v>
      </c>
      <c r="Q3893">
        <v>1977.5</v>
      </c>
      <c r="R3893">
        <v>1977.49</v>
      </c>
      <c r="S3893">
        <v>0.01</v>
      </c>
    </row>
    <row r="3894" spans="1:19" x14ac:dyDescent="0.25">
      <c r="A3894">
        <v>4</v>
      </c>
      <c r="B3894">
        <v>4332</v>
      </c>
      <c r="C3894" s="34" t="s">
        <v>3736</v>
      </c>
      <c r="D3894" s="34" t="s">
        <v>2994</v>
      </c>
      <c r="E3894" s="34" t="s">
        <v>152</v>
      </c>
      <c r="F3894" s="34" t="s">
        <v>8942</v>
      </c>
      <c r="G3894" s="34" t="s">
        <v>8943</v>
      </c>
      <c r="H3894" s="34" t="s">
        <v>124</v>
      </c>
      <c r="I3894">
        <v>1</v>
      </c>
      <c r="J3894" s="34" t="s">
        <v>6969</v>
      </c>
      <c r="K3894" s="35">
        <v>44138</v>
      </c>
      <c r="L3894">
        <v>4564.93</v>
      </c>
      <c r="M3894">
        <v>4564.93</v>
      </c>
      <c r="N3894">
        <v>0</v>
      </c>
      <c r="O3894">
        <v>4108.4399999999996</v>
      </c>
      <c r="P3894">
        <v>0</v>
      </c>
      <c r="Q3894">
        <v>342.37</v>
      </c>
      <c r="R3894">
        <v>0</v>
      </c>
      <c r="S3894">
        <v>342.37</v>
      </c>
    </row>
    <row r="3895" spans="1:19" x14ac:dyDescent="0.25">
      <c r="A3895">
        <v>4</v>
      </c>
      <c r="B3895">
        <v>4332</v>
      </c>
      <c r="C3895" s="34" t="s">
        <v>3736</v>
      </c>
      <c r="D3895" s="34" t="s">
        <v>426</v>
      </c>
      <c r="E3895" s="34" t="s">
        <v>60</v>
      </c>
      <c r="F3895" s="34" t="s">
        <v>6774</v>
      </c>
      <c r="G3895" s="34" t="s">
        <v>3651</v>
      </c>
      <c r="H3895" s="34" t="s">
        <v>104</v>
      </c>
      <c r="I3895">
        <v>1</v>
      </c>
      <c r="J3895" s="34" t="s">
        <v>6969</v>
      </c>
      <c r="K3895" s="35">
        <v>43991</v>
      </c>
      <c r="L3895">
        <v>4865.72</v>
      </c>
      <c r="M3895">
        <v>4865.72</v>
      </c>
      <c r="N3895">
        <v>0</v>
      </c>
      <c r="O3895">
        <v>4379.1499999999996</v>
      </c>
      <c r="P3895">
        <v>0</v>
      </c>
      <c r="Q3895">
        <v>364.93</v>
      </c>
      <c r="R3895">
        <v>364.92</v>
      </c>
      <c r="S3895">
        <v>0.01</v>
      </c>
    </row>
    <row r="3896" spans="1:19" x14ac:dyDescent="0.25">
      <c r="A3896">
        <v>4</v>
      </c>
      <c r="B3896">
        <v>4332</v>
      </c>
      <c r="C3896" s="34" t="s">
        <v>3736</v>
      </c>
      <c r="D3896" s="34" t="s">
        <v>426</v>
      </c>
      <c r="E3896" s="34" t="s">
        <v>60</v>
      </c>
      <c r="F3896" s="34" t="s">
        <v>6775</v>
      </c>
      <c r="G3896" s="34" t="s">
        <v>3652</v>
      </c>
      <c r="H3896" s="34" t="s">
        <v>124</v>
      </c>
      <c r="I3896">
        <v>0</v>
      </c>
      <c r="J3896" s="34" t="s">
        <v>6969</v>
      </c>
      <c r="K3896" s="35">
        <v>43994</v>
      </c>
      <c r="L3896">
        <v>68294.69</v>
      </c>
      <c r="M3896">
        <v>68294.69</v>
      </c>
      <c r="N3896">
        <v>0</v>
      </c>
      <c r="O3896">
        <v>61465.22</v>
      </c>
      <c r="P3896">
        <v>0</v>
      </c>
      <c r="Q3896">
        <v>5122.1000000000004</v>
      </c>
      <c r="R3896">
        <v>5122.1000000000004</v>
      </c>
      <c r="S3896">
        <v>0</v>
      </c>
    </row>
    <row r="3897" spans="1:19" x14ac:dyDescent="0.25">
      <c r="A3897">
        <v>4</v>
      </c>
      <c r="B3897">
        <v>4332</v>
      </c>
      <c r="C3897" s="34" t="s">
        <v>3736</v>
      </c>
      <c r="D3897" s="34" t="s">
        <v>426</v>
      </c>
      <c r="E3897" s="34" t="s">
        <v>60</v>
      </c>
      <c r="F3897" s="34" t="s">
        <v>8706</v>
      </c>
      <c r="G3897" s="34" t="s">
        <v>8656</v>
      </c>
      <c r="H3897" s="34" t="s">
        <v>104</v>
      </c>
      <c r="I3897">
        <v>1</v>
      </c>
      <c r="J3897" s="34" t="s">
        <v>6969</v>
      </c>
      <c r="K3897" s="35">
        <v>48092</v>
      </c>
      <c r="L3897">
        <v>139538.07999999999</v>
      </c>
      <c r="M3897">
        <v>139538.07999999999</v>
      </c>
      <c r="N3897">
        <v>0</v>
      </c>
      <c r="O3897">
        <v>125584.27</v>
      </c>
      <c r="P3897">
        <v>0</v>
      </c>
      <c r="Q3897">
        <v>0</v>
      </c>
      <c r="R3897">
        <v>0</v>
      </c>
      <c r="S3897">
        <v>0</v>
      </c>
    </row>
    <row r="3898" spans="1:19" x14ac:dyDescent="0.25">
      <c r="A3898">
        <v>4</v>
      </c>
      <c r="B3898">
        <v>4332</v>
      </c>
      <c r="C3898" s="34" t="s">
        <v>3736</v>
      </c>
      <c r="D3898" s="34" t="s">
        <v>98</v>
      </c>
      <c r="E3898" s="34" t="s">
        <v>147</v>
      </c>
      <c r="F3898" s="34" t="s">
        <v>8414</v>
      </c>
      <c r="G3898" s="34" t="s">
        <v>8415</v>
      </c>
      <c r="H3898" s="34" t="s">
        <v>107</v>
      </c>
      <c r="I3898">
        <v>1</v>
      </c>
      <c r="J3898" s="34" t="s">
        <v>6969</v>
      </c>
      <c r="K3898" s="35">
        <v>48092</v>
      </c>
      <c r="L3898">
        <v>127278.31</v>
      </c>
      <c r="M3898">
        <v>127278.31</v>
      </c>
      <c r="N3898">
        <v>0</v>
      </c>
      <c r="O3898">
        <v>114550.48</v>
      </c>
      <c r="P3898">
        <v>0</v>
      </c>
      <c r="Q3898">
        <v>6770.87</v>
      </c>
      <c r="R3898">
        <v>0</v>
      </c>
      <c r="S3898">
        <v>6770.87</v>
      </c>
    </row>
    <row r="3899" spans="1:19" x14ac:dyDescent="0.25">
      <c r="A3899">
        <v>4</v>
      </c>
      <c r="B3899">
        <v>4332</v>
      </c>
      <c r="C3899" s="34" t="s">
        <v>3736</v>
      </c>
      <c r="D3899" s="34" t="s">
        <v>585</v>
      </c>
      <c r="E3899" s="34" t="s">
        <v>9</v>
      </c>
      <c r="F3899" s="34" t="s">
        <v>6776</v>
      </c>
      <c r="G3899" s="34" t="s">
        <v>1047</v>
      </c>
      <c r="H3899" s="34" t="s">
        <v>100</v>
      </c>
      <c r="I3899">
        <v>1</v>
      </c>
      <c r="J3899" s="34" t="s">
        <v>6969</v>
      </c>
      <c r="K3899" s="35">
        <v>43335</v>
      </c>
      <c r="L3899">
        <v>11280.73</v>
      </c>
      <c r="M3899">
        <v>11280.73</v>
      </c>
      <c r="N3899">
        <v>0</v>
      </c>
      <c r="O3899">
        <v>10152.66</v>
      </c>
      <c r="P3899">
        <v>0</v>
      </c>
      <c r="Q3899">
        <v>846.06</v>
      </c>
      <c r="R3899">
        <v>846.06</v>
      </c>
      <c r="S3899">
        <v>0</v>
      </c>
    </row>
    <row r="3900" spans="1:19" x14ac:dyDescent="0.25">
      <c r="A3900">
        <v>4</v>
      </c>
      <c r="B3900">
        <v>4332</v>
      </c>
      <c r="C3900" s="34" t="s">
        <v>3736</v>
      </c>
      <c r="D3900" s="34" t="s">
        <v>3479</v>
      </c>
      <c r="E3900" s="34" t="s">
        <v>93</v>
      </c>
      <c r="F3900" s="34" t="s">
        <v>6777</v>
      </c>
      <c r="G3900" s="34" t="s">
        <v>3631</v>
      </c>
      <c r="H3900" s="34" t="s">
        <v>107</v>
      </c>
      <c r="I3900">
        <v>0</v>
      </c>
      <c r="J3900" s="34" t="s">
        <v>6969</v>
      </c>
      <c r="K3900" s="35">
        <v>48092</v>
      </c>
      <c r="L3900">
        <v>33247.910000000003</v>
      </c>
      <c r="M3900">
        <v>33247.910000000003</v>
      </c>
      <c r="N3900">
        <v>0</v>
      </c>
      <c r="O3900">
        <v>29923.119999999999</v>
      </c>
      <c r="P3900">
        <v>0</v>
      </c>
      <c r="Q3900">
        <v>2493.59</v>
      </c>
      <c r="R3900">
        <v>2493.59</v>
      </c>
      <c r="S3900">
        <v>0</v>
      </c>
    </row>
    <row r="3901" spans="1:19" x14ac:dyDescent="0.25">
      <c r="A3901">
        <v>4</v>
      </c>
      <c r="B3901">
        <v>4332</v>
      </c>
      <c r="C3901" s="34" t="s">
        <v>3736</v>
      </c>
      <c r="D3901" s="34" t="s">
        <v>426</v>
      </c>
      <c r="E3901" s="34" t="s">
        <v>60</v>
      </c>
      <c r="F3901" s="34" t="s">
        <v>6778</v>
      </c>
      <c r="G3901" s="34" t="s">
        <v>3648</v>
      </c>
      <c r="H3901" s="34" t="s">
        <v>124</v>
      </c>
      <c r="I3901">
        <v>0</v>
      </c>
      <c r="J3901" s="34" t="s">
        <v>6969</v>
      </c>
      <c r="K3901" s="35">
        <v>43972</v>
      </c>
      <c r="L3901">
        <v>18214.849999999999</v>
      </c>
      <c r="M3901">
        <v>18214.849999999999</v>
      </c>
      <c r="N3901">
        <v>0</v>
      </c>
      <c r="O3901">
        <v>16393.37</v>
      </c>
      <c r="P3901">
        <v>0</v>
      </c>
      <c r="Q3901">
        <v>1366.11</v>
      </c>
      <c r="R3901">
        <v>1366.11</v>
      </c>
      <c r="S3901">
        <v>0</v>
      </c>
    </row>
    <row r="3902" spans="1:19" x14ac:dyDescent="0.25">
      <c r="A3902">
        <v>4</v>
      </c>
      <c r="B3902">
        <v>4332</v>
      </c>
      <c r="C3902" s="34" t="s">
        <v>3736</v>
      </c>
      <c r="D3902" s="34" t="s">
        <v>3230</v>
      </c>
      <c r="E3902" s="34" t="s">
        <v>135</v>
      </c>
      <c r="F3902" s="34" t="s">
        <v>8416</v>
      </c>
      <c r="G3902" s="34" t="s">
        <v>8417</v>
      </c>
      <c r="H3902" s="34" t="s">
        <v>124</v>
      </c>
      <c r="I3902">
        <v>1</v>
      </c>
      <c r="J3902" s="34" t="s">
        <v>6969</v>
      </c>
      <c r="K3902" s="35">
        <v>48092</v>
      </c>
      <c r="L3902">
        <v>572789.65</v>
      </c>
      <c r="M3902">
        <v>572789.65</v>
      </c>
      <c r="N3902">
        <v>0</v>
      </c>
      <c r="O3902">
        <v>515510.69</v>
      </c>
      <c r="P3902">
        <v>0</v>
      </c>
      <c r="Q3902">
        <v>0</v>
      </c>
      <c r="R3902">
        <v>0</v>
      </c>
      <c r="S3902">
        <v>0</v>
      </c>
    </row>
    <row r="3903" spans="1:19" x14ac:dyDescent="0.25">
      <c r="A3903">
        <v>4</v>
      </c>
      <c r="B3903">
        <v>4332</v>
      </c>
      <c r="C3903" s="34" t="s">
        <v>3736</v>
      </c>
      <c r="D3903" s="34" t="s">
        <v>13</v>
      </c>
      <c r="E3903" s="34" t="s">
        <v>9</v>
      </c>
      <c r="F3903" s="34" t="s">
        <v>8418</v>
      </c>
      <c r="G3903" s="34" t="s">
        <v>8419</v>
      </c>
      <c r="H3903" s="34" t="s">
        <v>107</v>
      </c>
      <c r="I3903">
        <v>0</v>
      </c>
      <c r="J3903" s="34" t="s">
        <v>6969</v>
      </c>
      <c r="K3903" s="35">
        <v>48092</v>
      </c>
      <c r="L3903">
        <v>729846.25</v>
      </c>
      <c r="M3903">
        <v>729846.25</v>
      </c>
      <c r="N3903">
        <v>0</v>
      </c>
      <c r="O3903">
        <v>656861.63</v>
      </c>
      <c r="P3903">
        <v>0</v>
      </c>
      <c r="Q3903">
        <v>0</v>
      </c>
      <c r="R3903">
        <v>0</v>
      </c>
      <c r="S3903">
        <v>0</v>
      </c>
    </row>
    <row r="3904" spans="1:19" x14ac:dyDescent="0.25">
      <c r="A3904">
        <v>4</v>
      </c>
      <c r="B3904">
        <v>4332</v>
      </c>
      <c r="C3904" s="34" t="s">
        <v>3736</v>
      </c>
      <c r="D3904" s="34" t="s">
        <v>3479</v>
      </c>
      <c r="E3904" s="34" t="s">
        <v>93</v>
      </c>
      <c r="F3904" s="34" t="s">
        <v>6779</v>
      </c>
      <c r="G3904" s="34" t="s">
        <v>3630</v>
      </c>
      <c r="H3904" s="34" t="s">
        <v>107</v>
      </c>
      <c r="I3904">
        <v>0</v>
      </c>
      <c r="J3904" s="34" t="s">
        <v>6969</v>
      </c>
      <c r="K3904" s="35">
        <v>48092</v>
      </c>
      <c r="L3904">
        <v>122169.26</v>
      </c>
      <c r="M3904">
        <v>122169.26</v>
      </c>
      <c r="N3904">
        <v>0</v>
      </c>
      <c r="O3904">
        <v>109952.33</v>
      </c>
      <c r="P3904">
        <v>0</v>
      </c>
      <c r="Q3904">
        <v>9162.7000000000007</v>
      </c>
      <c r="R3904">
        <v>9162.69</v>
      </c>
      <c r="S3904">
        <v>0.01</v>
      </c>
    </row>
    <row r="3905" spans="1:19" x14ac:dyDescent="0.25">
      <c r="A3905">
        <v>4</v>
      </c>
      <c r="B3905">
        <v>4332</v>
      </c>
      <c r="C3905" s="34" t="s">
        <v>3736</v>
      </c>
      <c r="D3905" s="34" t="s">
        <v>113</v>
      </c>
      <c r="E3905" s="34" t="s">
        <v>69</v>
      </c>
      <c r="F3905" s="34" t="s">
        <v>6780</v>
      </c>
      <c r="G3905" s="34" t="s">
        <v>806</v>
      </c>
      <c r="H3905" s="34" t="s">
        <v>107</v>
      </c>
      <c r="I3905">
        <v>0.02</v>
      </c>
      <c r="J3905" s="34" t="s">
        <v>6969</v>
      </c>
      <c r="K3905" s="35">
        <v>43698</v>
      </c>
      <c r="L3905">
        <v>10219.89</v>
      </c>
      <c r="M3905">
        <v>10219.89</v>
      </c>
      <c r="N3905">
        <v>0</v>
      </c>
      <c r="O3905">
        <v>9197.9</v>
      </c>
      <c r="P3905">
        <v>0</v>
      </c>
      <c r="Q3905">
        <v>766.49</v>
      </c>
      <c r="R3905">
        <v>766.49</v>
      </c>
      <c r="S3905">
        <v>0</v>
      </c>
    </row>
    <row r="3906" spans="1:19" x14ac:dyDescent="0.25">
      <c r="A3906">
        <v>4</v>
      </c>
      <c r="B3906">
        <v>4332</v>
      </c>
      <c r="C3906" s="34" t="s">
        <v>3736</v>
      </c>
      <c r="D3906" s="34" t="s">
        <v>3479</v>
      </c>
      <c r="E3906" s="34" t="s">
        <v>93</v>
      </c>
      <c r="F3906" s="34" t="s">
        <v>8707</v>
      </c>
      <c r="G3906" s="34" t="s">
        <v>8636</v>
      </c>
      <c r="H3906" s="34" t="s">
        <v>107</v>
      </c>
      <c r="I3906">
        <v>0</v>
      </c>
      <c r="J3906" s="34" t="s">
        <v>6969</v>
      </c>
      <c r="K3906" s="35">
        <v>48092</v>
      </c>
      <c r="L3906">
        <v>309361</v>
      </c>
      <c r="M3906">
        <v>309361</v>
      </c>
      <c r="N3906">
        <v>0</v>
      </c>
      <c r="O3906">
        <v>278424.90000000002</v>
      </c>
      <c r="P3906">
        <v>0</v>
      </c>
      <c r="Q3906">
        <v>0</v>
      </c>
      <c r="R3906">
        <v>0</v>
      </c>
      <c r="S3906">
        <v>0</v>
      </c>
    </row>
    <row r="3907" spans="1:19" x14ac:dyDescent="0.25">
      <c r="A3907">
        <v>4</v>
      </c>
      <c r="B3907">
        <v>4332</v>
      </c>
      <c r="C3907" s="34" t="s">
        <v>3736</v>
      </c>
      <c r="D3907" s="34" t="s">
        <v>13</v>
      </c>
      <c r="E3907" s="34" t="s">
        <v>9</v>
      </c>
      <c r="F3907" s="34" t="s">
        <v>6781</v>
      </c>
      <c r="G3907" s="34" t="s">
        <v>3634</v>
      </c>
      <c r="H3907" s="34" t="s">
        <v>107</v>
      </c>
      <c r="I3907">
        <v>1</v>
      </c>
      <c r="J3907" s="34" t="s">
        <v>6969</v>
      </c>
      <c r="K3907" s="35">
        <v>44001</v>
      </c>
      <c r="L3907">
        <v>24092.02</v>
      </c>
      <c r="M3907">
        <v>24092.02</v>
      </c>
      <c r="N3907">
        <v>0</v>
      </c>
      <c r="O3907">
        <v>21682.82</v>
      </c>
      <c r="P3907">
        <v>0</v>
      </c>
      <c r="Q3907">
        <v>1806.9</v>
      </c>
      <c r="R3907">
        <v>1806.9</v>
      </c>
      <c r="S3907">
        <v>0</v>
      </c>
    </row>
    <row r="3908" spans="1:19" x14ac:dyDescent="0.25">
      <c r="A3908">
        <v>4</v>
      </c>
      <c r="B3908">
        <v>4332</v>
      </c>
      <c r="C3908" s="34" t="s">
        <v>3736</v>
      </c>
      <c r="D3908" s="34" t="s">
        <v>3479</v>
      </c>
      <c r="E3908" s="34" t="s">
        <v>93</v>
      </c>
      <c r="F3908" s="34" t="s">
        <v>8420</v>
      </c>
      <c r="G3908" s="34" t="s">
        <v>8421</v>
      </c>
      <c r="H3908" s="34" t="s">
        <v>107</v>
      </c>
      <c r="I3908">
        <v>0</v>
      </c>
      <c r="J3908" s="34" t="s">
        <v>6969</v>
      </c>
      <c r="K3908" s="35">
        <v>48092</v>
      </c>
      <c r="L3908">
        <v>134718.95000000001</v>
      </c>
      <c r="M3908">
        <v>134718.95000000001</v>
      </c>
      <c r="N3908">
        <v>0</v>
      </c>
      <c r="O3908">
        <v>121247.06</v>
      </c>
      <c r="P3908">
        <v>0</v>
      </c>
      <c r="Q3908">
        <v>0</v>
      </c>
      <c r="R3908">
        <v>0</v>
      </c>
      <c r="S3908">
        <v>0</v>
      </c>
    </row>
    <row r="3909" spans="1:19" x14ac:dyDescent="0.25">
      <c r="A3909">
        <v>4</v>
      </c>
      <c r="B3909">
        <v>4332</v>
      </c>
      <c r="C3909" s="34" t="s">
        <v>3736</v>
      </c>
      <c r="D3909" s="34" t="s">
        <v>3479</v>
      </c>
      <c r="E3909" s="34" t="s">
        <v>93</v>
      </c>
      <c r="F3909" s="34" t="s">
        <v>6782</v>
      </c>
      <c r="G3909" s="34" t="s">
        <v>3617</v>
      </c>
      <c r="H3909" s="34" t="s">
        <v>107</v>
      </c>
      <c r="I3909">
        <v>0</v>
      </c>
      <c r="J3909" s="34" t="s">
        <v>6969</v>
      </c>
      <c r="K3909" s="35">
        <v>48092</v>
      </c>
      <c r="L3909">
        <v>33530.44</v>
      </c>
      <c r="M3909">
        <v>33530.44</v>
      </c>
      <c r="N3909">
        <v>0</v>
      </c>
      <c r="O3909">
        <v>30177.4</v>
      </c>
      <c r="P3909">
        <v>0</v>
      </c>
      <c r="Q3909">
        <v>2514.7800000000002</v>
      </c>
      <c r="R3909">
        <v>2514.7800000000002</v>
      </c>
      <c r="S3909">
        <v>0</v>
      </c>
    </row>
    <row r="3910" spans="1:19" x14ac:dyDescent="0.25">
      <c r="A3910">
        <v>4</v>
      </c>
      <c r="B3910">
        <v>4332</v>
      </c>
      <c r="C3910" s="34" t="s">
        <v>3736</v>
      </c>
      <c r="D3910" s="34" t="s">
        <v>68</v>
      </c>
      <c r="E3910" s="34" t="s">
        <v>69</v>
      </c>
      <c r="F3910" s="34" t="s">
        <v>8944</v>
      </c>
      <c r="G3910" s="34" t="s">
        <v>8945</v>
      </c>
      <c r="H3910" s="34" t="s">
        <v>104</v>
      </c>
      <c r="I3910">
        <v>0</v>
      </c>
      <c r="J3910" s="34" t="s">
        <v>6969</v>
      </c>
      <c r="K3910" s="35">
        <v>48092</v>
      </c>
      <c r="L3910">
        <v>35636.300000000003</v>
      </c>
      <c r="M3910">
        <v>35636.300000000003</v>
      </c>
      <c r="N3910">
        <v>0</v>
      </c>
      <c r="O3910">
        <v>32072.67</v>
      </c>
      <c r="P3910">
        <v>0</v>
      </c>
      <c r="Q3910">
        <v>2672.72</v>
      </c>
      <c r="R3910">
        <v>0</v>
      </c>
      <c r="S3910">
        <v>2672.72</v>
      </c>
    </row>
    <row r="3911" spans="1:19" x14ac:dyDescent="0.25">
      <c r="A3911">
        <v>4</v>
      </c>
      <c r="B3911">
        <v>4332</v>
      </c>
      <c r="C3911" s="34" t="s">
        <v>3736</v>
      </c>
      <c r="D3911" s="34" t="s">
        <v>90</v>
      </c>
      <c r="E3911" s="34" t="s">
        <v>9</v>
      </c>
      <c r="F3911" s="34" t="s">
        <v>6783</v>
      </c>
      <c r="G3911" s="34" t="s">
        <v>3619</v>
      </c>
      <c r="H3911" s="34" t="s">
        <v>124</v>
      </c>
      <c r="I3911">
        <v>1</v>
      </c>
      <c r="J3911" s="34" t="s">
        <v>6969</v>
      </c>
      <c r="K3911" s="35">
        <v>44007</v>
      </c>
      <c r="L3911">
        <v>110985</v>
      </c>
      <c r="M3911">
        <v>110985</v>
      </c>
      <c r="N3911">
        <v>0</v>
      </c>
      <c r="O3911">
        <v>99886.5</v>
      </c>
      <c r="P3911">
        <v>0</v>
      </c>
      <c r="Q3911">
        <v>8323.8799999999992</v>
      </c>
      <c r="R3911">
        <v>8323.8799999999992</v>
      </c>
      <c r="S3911">
        <v>0</v>
      </c>
    </row>
    <row r="3912" spans="1:19" x14ac:dyDescent="0.25">
      <c r="A3912">
        <v>4</v>
      </c>
      <c r="B3912">
        <v>4332</v>
      </c>
      <c r="C3912" s="34" t="s">
        <v>3736</v>
      </c>
      <c r="D3912" s="34" t="s">
        <v>3479</v>
      </c>
      <c r="E3912" s="34" t="s">
        <v>93</v>
      </c>
      <c r="F3912" s="34" t="s">
        <v>8422</v>
      </c>
      <c r="G3912" s="34" t="s">
        <v>8423</v>
      </c>
      <c r="H3912" s="34" t="s">
        <v>107</v>
      </c>
      <c r="I3912">
        <v>0</v>
      </c>
      <c r="J3912" s="34" t="s">
        <v>6969</v>
      </c>
      <c r="K3912" s="35">
        <v>48092</v>
      </c>
      <c r="L3912">
        <v>401386</v>
      </c>
      <c r="M3912">
        <v>401386</v>
      </c>
      <c r="N3912">
        <v>0</v>
      </c>
      <c r="O3912">
        <v>361247.4</v>
      </c>
      <c r="P3912">
        <v>0</v>
      </c>
      <c r="Q3912">
        <v>0</v>
      </c>
      <c r="R3912">
        <v>0</v>
      </c>
      <c r="S3912">
        <v>0</v>
      </c>
    </row>
    <row r="3913" spans="1:19" x14ac:dyDescent="0.25">
      <c r="A3913">
        <v>4</v>
      </c>
      <c r="B3913">
        <v>4332</v>
      </c>
      <c r="C3913" s="34" t="s">
        <v>3736</v>
      </c>
      <c r="D3913" s="34" t="s">
        <v>2123</v>
      </c>
      <c r="E3913" s="34" t="s">
        <v>76</v>
      </c>
      <c r="F3913" s="34" t="s">
        <v>8424</v>
      </c>
      <c r="G3913" s="34" t="s">
        <v>8425</v>
      </c>
      <c r="H3913" s="34" t="s">
        <v>124</v>
      </c>
      <c r="I3913">
        <v>0</v>
      </c>
      <c r="J3913" s="34" t="s">
        <v>6969</v>
      </c>
      <c r="K3913" s="35">
        <v>48092</v>
      </c>
      <c r="L3913">
        <v>219236.77</v>
      </c>
      <c r="M3913">
        <v>219236.77</v>
      </c>
      <c r="N3913">
        <v>0</v>
      </c>
      <c r="O3913">
        <v>197313.09</v>
      </c>
      <c r="P3913">
        <v>0</v>
      </c>
      <c r="Q3913">
        <v>0</v>
      </c>
      <c r="R3913">
        <v>0</v>
      </c>
      <c r="S3913">
        <v>0</v>
      </c>
    </row>
    <row r="3914" spans="1:19" x14ac:dyDescent="0.25">
      <c r="A3914">
        <v>4</v>
      </c>
      <c r="B3914">
        <v>4332</v>
      </c>
      <c r="C3914" s="34" t="s">
        <v>3736</v>
      </c>
      <c r="D3914" s="34" t="s">
        <v>251</v>
      </c>
      <c r="E3914" s="34" t="s">
        <v>252</v>
      </c>
      <c r="F3914" s="34" t="s">
        <v>6784</v>
      </c>
      <c r="G3914" s="34" t="s">
        <v>253</v>
      </c>
      <c r="H3914" s="34" t="s">
        <v>100</v>
      </c>
      <c r="I3914">
        <v>1</v>
      </c>
      <c r="J3914" s="34" t="s">
        <v>6969</v>
      </c>
      <c r="K3914" s="35">
        <v>43265</v>
      </c>
      <c r="L3914">
        <v>5481.12</v>
      </c>
      <c r="M3914">
        <v>5481.12</v>
      </c>
      <c r="N3914">
        <v>0</v>
      </c>
      <c r="O3914">
        <v>4933.01</v>
      </c>
      <c r="P3914">
        <v>0</v>
      </c>
      <c r="Q3914">
        <v>411.08</v>
      </c>
      <c r="R3914">
        <v>411.08</v>
      </c>
      <c r="S3914">
        <v>0</v>
      </c>
    </row>
    <row r="3915" spans="1:19" x14ac:dyDescent="0.25">
      <c r="A3915">
        <v>4</v>
      </c>
      <c r="B3915">
        <v>4332</v>
      </c>
      <c r="C3915" s="34" t="s">
        <v>3736</v>
      </c>
      <c r="D3915" s="34" t="s">
        <v>1813</v>
      </c>
      <c r="E3915" s="34" t="s">
        <v>9</v>
      </c>
      <c r="F3915" s="34" t="s">
        <v>8426</v>
      </c>
      <c r="G3915" s="34" t="s">
        <v>8427</v>
      </c>
      <c r="H3915" s="34" t="s">
        <v>107</v>
      </c>
      <c r="I3915">
        <v>1</v>
      </c>
      <c r="J3915" s="34" t="s">
        <v>6969</v>
      </c>
      <c r="K3915" s="35">
        <v>48092</v>
      </c>
      <c r="L3915">
        <v>293562.34000000003</v>
      </c>
      <c r="M3915">
        <v>293562.34000000003</v>
      </c>
      <c r="N3915">
        <v>0</v>
      </c>
      <c r="O3915">
        <v>264206.11</v>
      </c>
      <c r="P3915">
        <v>0</v>
      </c>
      <c r="Q3915">
        <v>0</v>
      </c>
      <c r="R3915">
        <v>0</v>
      </c>
      <c r="S3915">
        <v>0</v>
      </c>
    </row>
    <row r="3916" spans="1:19" x14ac:dyDescent="0.25">
      <c r="A3916">
        <v>4</v>
      </c>
      <c r="B3916">
        <v>4332</v>
      </c>
      <c r="C3916" s="34" t="s">
        <v>3736</v>
      </c>
      <c r="D3916" s="34" t="s">
        <v>3479</v>
      </c>
      <c r="E3916" s="34" t="s">
        <v>93</v>
      </c>
      <c r="F3916" s="34" t="s">
        <v>8708</v>
      </c>
      <c r="G3916" s="34" t="s">
        <v>8638</v>
      </c>
      <c r="H3916" s="34" t="s">
        <v>107</v>
      </c>
      <c r="I3916">
        <v>0</v>
      </c>
      <c r="J3916" s="34" t="s">
        <v>6969</v>
      </c>
      <c r="K3916" s="35">
        <v>48092</v>
      </c>
      <c r="L3916">
        <v>233039</v>
      </c>
      <c r="M3916">
        <v>233039</v>
      </c>
      <c r="N3916">
        <v>0</v>
      </c>
      <c r="O3916">
        <v>209735.1</v>
      </c>
      <c r="P3916">
        <v>0</v>
      </c>
      <c r="Q3916">
        <v>0</v>
      </c>
      <c r="R3916">
        <v>0</v>
      </c>
      <c r="S3916">
        <v>0</v>
      </c>
    </row>
    <row r="3917" spans="1:19" x14ac:dyDescent="0.25">
      <c r="A3917">
        <v>4</v>
      </c>
      <c r="B3917">
        <v>4332</v>
      </c>
      <c r="C3917" s="34" t="s">
        <v>3736</v>
      </c>
      <c r="D3917" s="34" t="s">
        <v>3230</v>
      </c>
      <c r="E3917" s="34" t="s">
        <v>135</v>
      </c>
      <c r="F3917" s="34" t="s">
        <v>8428</v>
      </c>
      <c r="G3917" s="34" t="s">
        <v>8429</v>
      </c>
      <c r="H3917" s="34" t="s">
        <v>86</v>
      </c>
      <c r="I3917">
        <v>1</v>
      </c>
      <c r="J3917" s="34" t="s">
        <v>6969</v>
      </c>
      <c r="K3917" s="35">
        <v>48092</v>
      </c>
      <c r="L3917">
        <v>320494.36</v>
      </c>
      <c r="M3917">
        <v>320494.36</v>
      </c>
      <c r="N3917">
        <v>0</v>
      </c>
      <c r="O3917">
        <v>288444.92</v>
      </c>
      <c r="P3917">
        <v>0</v>
      </c>
      <c r="Q3917">
        <v>24037.08</v>
      </c>
      <c r="R3917">
        <v>0</v>
      </c>
      <c r="S3917">
        <v>24037.08</v>
      </c>
    </row>
    <row r="3918" spans="1:19" x14ac:dyDescent="0.25">
      <c r="A3918">
        <v>4</v>
      </c>
      <c r="B3918">
        <v>4332</v>
      </c>
      <c r="C3918" s="34" t="s">
        <v>3736</v>
      </c>
      <c r="D3918" s="34" t="s">
        <v>3479</v>
      </c>
      <c r="E3918" s="34" t="s">
        <v>93</v>
      </c>
      <c r="F3918" s="34" t="s">
        <v>6785</v>
      </c>
      <c r="G3918" s="34" t="s">
        <v>3622</v>
      </c>
      <c r="H3918" s="34" t="s">
        <v>107</v>
      </c>
      <c r="I3918">
        <v>0</v>
      </c>
      <c r="J3918" s="34" t="s">
        <v>6969</v>
      </c>
      <c r="K3918" s="35">
        <v>48092</v>
      </c>
      <c r="L3918">
        <v>30880.1</v>
      </c>
      <c r="M3918">
        <v>30880.1</v>
      </c>
      <c r="N3918">
        <v>0</v>
      </c>
      <c r="O3918">
        <v>27792.09</v>
      </c>
      <c r="P3918">
        <v>0</v>
      </c>
      <c r="Q3918">
        <v>2316.0100000000002</v>
      </c>
      <c r="R3918">
        <v>2316</v>
      </c>
      <c r="S3918">
        <v>0.01</v>
      </c>
    </row>
    <row r="3919" spans="1:19" x14ac:dyDescent="0.25">
      <c r="A3919">
        <v>4</v>
      </c>
      <c r="B3919">
        <v>4332</v>
      </c>
      <c r="C3919" s="34" t="s">
        <v>3736</v>
      </c>
      <c r="D3919" s="34" t="s">
        <v>3479</v>
      </c>
      <c r="E3919" s="34" t="s">
        <v>93</v>
      </c>
      <c r="F3919" s="34" t="s">
        <v>8430</v>
      </c>
      <c r="G3919" s="34" t="s">
        <v>8431</v>
      </c>
      <c r="H3919" s="34" t="s">
        <v>107</v>
      </c>
      <c r="I3919">
        <v>0</v>
      </c>
      <c r="J3919" s="34" t="s">
        <v>6969</v>
      </c>
      <c r="K3919" s="35">
        <v>48092</v>
      </c>
      <c r="L3919">
        <v>141939.65</v>
      </c>
      <c r="M3919">
        <v>141939.65</v>
      </c>
      <c r="N3919">
        <v>0</v>
      </c>
      <c r="O3919">
        <v>127745.69</v>
      </c>
      <c r="P3919">
        <v>0</v>
      </c>
      <c r="Q3919">
        <v>0</v>
      </c>
      <c r="R3919">
        <v>0</v>
      </c>
      <c r="S3919">
        <v>0</v>
      </c>
    </row>
    <row r="3920" spans="1:19" x14ac:dyDescent="0.25">
      <c r="A3920">
        <v>4</v>
      </c>
      <c r="B3920">
        <v>4332</v>
      </c>
      <c r="C3920" s="34" t="s">
        <v>3736</v>
      </c>
      <c r="D3920" s="34" t="s">
        <v>3479</v>
      </c>
      <c r="E3920" s="34" t="s">
        <v>93</v>
      </c>
      <c r="F3920" s="34" t="s">
        <v>8432</v>
      </c>
      <c r="G3920" s="34" t="s">
        <v>8433</v>
      </c>
      <c r="H3920" s="34" t="s">
        <v>107</v>
      </c>
      <c r="I3920">
        <v>0</v>
      </c>
      <c r="J3920" s="34" t="s">
        <v>6969</v>
      </c>
      <c r="K3920" s="35">
        <v>48092</v>
      </c>
      <c r="L3920">
        <v>146623.41</v>
      </c>
      <c r="M3920">
        <v>146623.41</v>
      </c>
      <c r="N3920">
        <v>0</v>
      </c>
      <c r="O3920">
        <v>131961.07</v>
      </c>
      <c r="P3920">
        <v>0</v>
      </c>
      <c r="Q3920">
        <v>0</v>
      </c>
      <c r="R3920">
        <v>0</v>
      </c>
      <c r="S3920">
        <v>0</v>
      </c>
    </row>
    <row r="3921" spans="1:19" x14ac:dyDescent="0.25">
      <c r="A3921">
        <v>4</v>
      </c>
      <c r="B3921">
        <v>4332</v>
      </c>
      <c r="C3921" s="34" t="s">
        <v>3736</v>
      </c>
      <c r="D3921" s="34" t="s">
        <v>3479</v>
      </c>
      <c r="E3921" s="34" t="s">
        <v>93</v>
      </c>
      <c r="F3921" s="34" t="s">
        <v>6786</v>
      </c>
      <c r="G3921" s="34" t="s">
        <v>3613</v>
      </c>
      <c r="H3921" s="34" t="s">
        <v>107</v>
      </c>
      <c r="I3921">
        <v>0</v>
      </c>
      <c r="J3921" s="34" t="s">
        <v>6969</v>
      </c>
      <c r="K3921" s="35">
        <v>48092</v>
      </c>
      <c r="L3921">
        <v>65879.81</v>
      </c>
      <c r="M3921">
        <v>65879.81</v>
      </c>
      <c r="N3921">
        <v>0</v>
      </c>
      <c r="O3921">
        <v>59291.83</v>
      </c>
      <c r="P3921">
        <v>0</v>
      </c>
      <c r="Q3921">
        <v>4940.99</v>
      </c>
      <c r="R3921">
        <v>4940.9799999999996</v>
      </c>
      <c r="S3921">
        <v>0.01</v>
      </c>
    </row>
    <row r="3922" spans="1:19" x14ac:dyDescent="0.25">
      <c r="A3922">
        <v>4</v>
      </c>
      <c r="B3922">
        <v>4332</v>
      </c>
      <c r="C3922" s="34" t="s">
        <v>3736</v>
      </c>
      <c r="D3922" s="34" t="s">
        <v>3479</v>
      </c>
      <c r="E3922" s="34" t="s">
        <v>93</v>
      </c>
      <c r="F3922" s="34" t="s">
        <v>6787</v>
      </c>
      <c r="G3922" s="34" t="s">
        <v>3657</v>
      </c>
      <c r="H3922" s="34" t="s">
        <v>107</v>
      </c>
      <c r="I3922">
        <v>0</v>
      </c>
      <c r="J3922" s="34" t="s">
        <v>6969</v>
      </c>
      <c r="K3922" s="35">
        <v>48092</v>
      </c>
      <c r="L3922">
        <v>113048.64</v>
      </c>
      <c r="M3922">
        <v>113048.64</v>
      </c>
      <c r="N3922">
        <v>0</v>
      </c>
      <c r="O3922">
        <v>101743.78</v>
      </c>
      <c r="P3922">
        <v>0</v>
      </c>
      <c r="Q3922">
        <v>8478.65</v>
      </c>
      <c r="R3922">
        <v>8478.64</v>
      </c>
      <c r="S3922">
        <v>0.01</v>
      </c>
    </row>
    <row r="3923" spans="1:19" x14ac:dyDescent="0.25">
      <c r="A3923">
        <v>4</v>
      </c>
      <c r="B3923">
        <v>4332</v>
      </c>
      <c r="C3923" s="34" t="s">
        <v>3736</v>
      </c>
      <c r="D3923" s="34" t="s">
        <v>327</v>
      </c>
      <c r="E3923" s="34" t="s">
        <v>9</v>
      </c>
      <c r="F3923" s="34" t="s">
        <v>8434</v>
      </c>
      <c r="G3923" s="34" t="s">
        <v>8435</v>
      </c>
      <c r="H3923" s="34" t="s">
        <v>86</v>
      </c>
      <c r="I3923">
        <v>1</v>
      </c>
      <c r="J3923" s="34" t="s">
        <v>6969</v>
      </c>
      <c r="K3923" s="35">
        <v>43808</v>
      </c>
      <c r="L3923">
        <v>415406.59</v>
      </c>
      <c r="M3923">
        <v>415406.59</v>
      </c>
      <c r="N3923">
        <v>0</v>
      </c>
      <c r="O3923">
        <v>415406.59</v>
      </c>
      <c r="P3923">
        <v>0</v>
      </c>
      <c r="Q3923">
        <v>0</v>
      </c>
      <c r="R3923">
        <v>0</v>
      </c>
      <c r="S3923">
        <v>0</v>
      </c>
    </row>
    <row r="3924" spans="1:19" x14ac:dyDescent="0.25">
      <c r="A3924">
        <v>4</v>
      </c>
      <c r="B3924">
        <v>4332</v>
      </c>
      <c r="C3924" s="34" t="s">
        <v>3736</v>
      </c>
      <c r="D3924" s="34" t="s">
        <v>3479</v>
      </c>
      <c r="E3924" s="34" t="s">
        <v>93</v>
      </c>
      <c r="F3924" s="34" t="s">
        <v>8436</v>
      </c>
      <c r="G3924" s="34" t="s">
        <v>8437</v>
      </c>
      <c r="H3924" s="34" t="s">
        <v>107</v>
      </c>
      <c r="I3924">
        <v>0</v>
      </c>
      <c r="J3924" s="34" t="s">
        <v>6969</v>
      </c>
      <c r="K3924" s="35">
        <v>48092</v>
      </c>
      <c r="L3924">
        <v>139551.73000000001</v>
      </c>
      <c r="M3924">
        <v>139551.73000000001</v>
      </c>
      <c r="N3924">
        <v>0</v>
      </c>
      <c r="O3924">
        <v>125596.56</v>
      </c>
      <c r="P3924">
        <v>0</v>
      </c>
      <c r="Q3924">
        <v>0</v>
      </c>
      <c r="R3924">
        <v>0</v>
      </c>
      <c r="S3924">
        <v>0</v>
      </c>
    </row>
    <row r="3925" spans="1:19" x14ac:dyDescent="0.25">
      <c r="A3925">
        <v>4</v>
      </c>
      <c r="B3925">
        <v>4332</v>
      </c>
      <c r="C3925" s="34" t="s">
        <v>3736</v>
      </c>
      <c r="D3925" s="34" t="s">
        <v>90</v>
      </c>
      <c r="E3925" s="34" t="s">
        <v>9</v>
      </c>
      <c r="F3925" s="34" t="s">
        <v>8438</v>
      </c>
      <c r="G3925" s="34" t="s">
        <v>8439</v>
      </c>
      <c r="H3925" s="34" t="s">
        <v>107</v>
      </c>
      <c r="I3925">
        <v>1</v>
      </c>
      <c r="J3925" s="34" t="s">
        <v>6969</v>
      </c>
      <c r="K3925" s="35">
        <v>48092</v>
      </c>
      <c r="L3925">
        <v>254213.64</v>
      </c>
      <c r="M3925">
        <v>254213.64</v>
      </c>
      <c r="N3925">
        <v>0</v>
      </c>
      <c r="O3925">
        <v>228792.28</v>
      </c>
      <c r="P3925">
        <v>0</v>
      </c>
      <c r="Q3925">
        <v>19066.02</v>
      </c>
      <c r="R3925">
        <v>11714.3</v>
      </c>
      <c r="S3925">
        <v>7351.72</v>
      </c>
    </row>
    <row r="3926" spans="1:19" x14ac:dyDescent="0.25">
      <c r="A3926">
        <v>4</v>
      </c>
      <c r="B3926">
        <v>4332</v>
      </c>
      <c r="C3926" s="34" t="s">
        <v>3736</v>
      </c>
      <c r="D3926" s="34" t="s">
        <v>426</v>
      </c>
      <c r="E3926" s="34" t="s">
        <v>60</v>
      </c>
      <c r="F3926" s="34" t="s">
        <v>8709</v>
      </c>
      <c r="G3926" s="34" t="s">
        <v>8612</v>
      </c>
      <c r="H3926" s="34" t="s">
        <v>124</v>
      </c>
      <c r="I3926">
        <v>0</v>
      </c>
      <c r="J3926" s="34" t="s">
        <v>6969</v>
      </c>
      <c r="K3926" s="35">
        <v>48092</v>
      </c>
      <c r="L3926">
        <v>11042.5</v>
      </c>
      <c r="M3926">
        <v>11042.5</v>
      </c>
      <c r="N3926">
        <v>0</v>
      </c>
      <c r="O3926">
        <v>9938.25</v>
      </c>
      <c r="P3926">
        <v>0</v>
      </c>
      <c r="Q3926">
        <v>828.19</v>
      </c>
      <c r="R3926">
        <v>828.19</v>
      </c>
      <c r="S3926">
        <v>0</v>
      </c>
    </row>
    <row r="3927" spans="1:19" x14ac:dyDescent="0.25">
      <c r="A3927">
        <v>4</v>
      </c>
      <c r="B3927">
        <v>4332</v>
      </c>
      <c r="C3927" s="34" t="s">
        <v>3736</v>
      </c>
      <c r="D3927" s="34" t="s">
        <v>13</v>
      </c>
      <c r="E3927" s="34" t="s">
        <v>9</v>
      </c>
      <c r="F3927" s="34" t="s">
        <v>8440</v>
      </c>
      <c r="G3927" s="34" t="s">
        <v>8441</v>
      </c>
      <c r="H3927" s="34" t="s">
        <v>86</v>
      </c>
      <c r="I3927">
        <v>1</v>
      </c>
      <c r="J3927" s="34" t="s">
        <v>6969</v>
      </c>
      <c r="K3927" s="35">
        <v>48092</v>
      </c>
      <c r="L3927">
        <v>95120.84</v>
      </c>
      <c r="M3927">
        <v>442786.72</v>
      </c>
      <c r="N3927">
        <v>347665.88</v>
      </c>
      <c r="O3927">
        <v>408020.13</v>
      </c>
      <c r="P3927">
        <v>312899.28999999998</v>
      </c>
      <c r="Q3927">
        <v>6078.79</v>
      </c>
      <c r="R3927">
        <v>0</v>
      </c>
      <c r="S3927">
        <v>6078.79</v>
      </c>
    </row>
    <row r="3928" spans="1:19" x14ac:dyDescent="0.25">
      <c r="A3928">
        <v>4</v>
      </c>
      <c r="B3928">
        <v>4332</v>
      </c>
      <c r="C3928" s="34" t="s">
        <v>3736</v>
      </c>
      <c r="D3928" s="34" t="s">
        <v>3479</v>
      </c>
      <c r="E3928" s="34" t="s">
        <v>93</v>
      </c>
      <c r="F3928" s="34" t="s">
        <v>6788</v>
      </c>
      <c r="G3928" s="34" t="s">
        <v>3653</v>
      </c>
      <c r="H3928" s="34" t="s">
        <v>107</v>
      </c>
      <c r="I3928">
        <v>0</v>
      </c>
      <c r="J3928" s="34" t="s">
        <v>6969</v>
      </c>
      <c r="K3928" s="35">
        <v>48092</v>
      </c>
      <c r="L3928">
        <v>17348.46</v>
      </c>
      <c r="M3928">
        <v>17348.46</v>
      </c>
      <c r="N3928">
        <v>0</v>
      </c>
      <c r="O3928">
        <v>15613.61</v>
      </c>
      <c r="P3928">
        <v>0</v>
      </c>
      <c r="Q3928">
        <v>1301.1400000000001</v>
      </c>
      <c r="R3928">
        <v>1301.1300000000001</v>
      </c>
      <c r="S3928">
        <v>0.01</v>
      </c>
    </row>
    <row r="3929" spans="1:19" x14ac:dyDescent="0.25">
      <c r="A3929">
        <v>4</v>
      </c>
      <c r="B3929">
        <v>4332</v>
      </c>
      <c r="C3929" s="34" t="s">
        <v>3736</v>
      </c>
      <c r="D3929" s="34" t="s">
        <v>3479</v>
      </c>
      <c r="E3929" s="34" t="s">
        <v>93</v>
      </c>
      <c r="F3929" s="34" t="s">
        <v>6789</v>
      </c>
      <c r="G3929" s="34" t="s">
        <v>3616</v>
      </c>
      <c r="H3929" s="34" t="s">
        <v>107</v>
      </c>
      <c r="I3929">
        <v>0</v>
      </c>
      <c r="J3929" s="34" t="s">
        <v>6969</v>
      </c>
      <c r="K3929" s="35">
        <v>48092</v>
      </c>
      <c r="L3929">
        <v>73907.83</v>
      </c>
      <c r="M3929">
        <v>73907.83</v>
      </c>
      <c r="N3929">
        <v>0</v>
      </c>
      <c r="O3929">
        <v>66517.05</v>
      </c>
      <c r="P3929">
        <v>0</v>
      </c>
      <c r="Q3929">
        <v>5543.09</v>
      </c>
      <c r="R3929">
        <v>5543.08</v>
      </c>
      <c r="S3929">
        <v>0.01</v>
      </c>
    </row>
    <row r="3930" spans="1:19" x14ac:dyDescent="0.25">
      <c r="A3930">
        <v>4</v>
      </c>
      <c r="B3930">
        <v>4332</v>
      </c>
      <c r="C3930" s="34" t="s">
        <v>3736</v>
      </c>
      <c r="D3930" s="34" t="s">
        <v>426</v>
      </c>
      <c r="E3930" s="34" t="s">
        <v>60</v>
      </c>
      <c r="F3930" s="34" t="s">
        <v>8710</v>
      </c>
      <c r="G3930" s="34" t="s">
        <v>8632</v>
      </c>
      <c r="H3930" s="34" t="s">
        <v>107</v>
      </c>
      <c r="I3930">
        <v>1</v>
      </c>
      <c r="J3930" s="34" t="s">
        <v>6969</v>
      </c>
      <c r="K3930" s="35">
        <v>48092</v>
      </c>
      <c r="L3930">
        <v>11905.57</v>
      </c>
      <c r="M3930">
        <v>11905.57</v>
      </c>
      <c r="N3930">
        <v>0</v>
      </c>
      <c r="O3930">
        <v>10715.01</v>
      </c>
      <c r="P3930">
        <v>0</v>
      </c>
      <c r="Q3930">
        <v>892.92</v>
      </c>
      <c r="R3930">
        <v>892.92</v>
      </c>
      <c r="S3930">
        <v>0</v>
      </c>
    </row>
    <row r="3931" spans="1:19" x14ac:dyDescent="0.25">
      <c r="A3931">
        <v>4</v>
      </c>
      <c r="B3931">
        <v>4332</v>
      </c>
      <c r="C3931" s="34" t="s">
        <v>3736</v>
      </c>
      <c r="D3931" s="34" t="s">
        <v>420</v>
      </c>
      <c r="E3931" s="34" t="s">
        <v>421</v>
      </c>
      <c r="F3931" s="34" t="s">
        <v>8442</v>
      </c>
      <c r="G3931" s="34" t="s">
        <v>8443</v>
      </c>
      <c r="H3931" s="34" t="s">
        <v>86</v>
      </c>
      <c r="I3931">
        <v>1</v>
      </c>
      <c r="J3931" s="34" t="s">
        <v>6969</v>
      </c>
      <c r="K3931" s="35">
        <v>43334</v>
      </c>
      <c r="L3931">
        <v>33635.85</v>
      </c>
      <c r="M3931">
        <v>33635.85</v>
      </c>
      <c r="N3931">
        <v>0</v>
      </c>
      <c r="O3931">
        <v>33635.85</v>
      </c>
      <c r="P3931">
        <v>0</v>
      </c>
      <c r="Q3931">
        <v>0</v>
      </c>
      <c r="R3931">
        <v>0</v>
      </c>
      <c r="S3931">
        <v>0</v>
      </c>
    </row>
    <row r="3932" spans="1:19" x14ac:dyDescent="0.25">
      <c r="A3932">
        <v>4</v>
      </c>
      <c r="B3932">
        <v>4332</v>
      </c>
      <c r="C3932" s="34" t="s">
        <v>3736</v>
      </c>
      <c r="D3932" s="34" t="s">
        <v>426</v>
      </c>
      <c r="E3932" s="34" t="s">
        <v>60</v>
      </c>
      <c r="F3932" s="34" t="s">
        <v>8444</v>
      </c>
      <c r="G3932" s="34" t="s">
        <v>8445</v>
      </c>
      <c r="H3932" s="34" t="s">
        <v>104</v>
      </c>
      <c r="I3932">
        <v>0</v>
      </c>
      <c r="J3932" s="34" t="s">
        <v>6969</v>
      </c>
      <c r="K3932" s="35">
        <v>48092</v>
      </c>
      <c r="L3932">
        <v>186893.56</v>
      </c>
      <c r="M3932">
        <v>186893.56</v>
      </c>
      <c r="N3932">
        <v>0</v>
      </c>
      <c r="O3932">
        <v>168204.2</v>
      </c>
      <c r="P3932">
        <v>0</v>
      </c>
      <c r="Q3932">
        <v>0</v>
      </c>
      <c r="R3932">
        <v>0</v>
      </c>
      <c r="S3932">
        <v>0</v>
      </c>
    </row>
    <row r="3933" spans="1:19" x14ac:dyDescent="0.25">
      <c r="A3933">
        <v>4</v>
      </c>
      <c r="B3933">
        <v>4332</v>
      </c>
      <c r="C3933" s="34" t="s">
        <v>3736</v>
      </c>
      <c r="D3933" s="34" t="s">
        <v>3479</v>
      </c>
      <c r="E3933" s="34" t="s">
        <v>93</v>
      </c>
      <c r="F3933" s="34" t="s">
        <v>8711</v>
      </c>
      <c r="G3933" s="34" t="s">
        <v>8637</v>
      </c>
      <c r="H3933" s="34" t="s">
        <v>107</v>
      </c>
      <c r="I3933">
        <v>0</v>
      </c>
      <c r="J3933" s="34" t="s">
        <v>6969</v>
      </c>
      <c r="K3933" s="35">
        <v>48092</v>
      </c>
      <c r="L3933">
        <v>171690.38</v>
      </c>
      <c r="M3933">
        <v>171690.38</v>
      </c>
      <c r="N3933">
        <v>0</v>
      </c>
      <c r="O3933">
        <v>154521.34</v>
      </c>
      <c r="P3933">
        <v>0</v>
      </c>
      <c r="Q3933">
        <v>0</v>
      </c>
      <c r="R3933">
        <v>0</v>
      </c>
      <c r="S3933">
        <v>0</v>
      </c>
    </row>
    <row r="3934" spans="1:19" x14ac:dyDescent="0.25">
      <c r="A3934">
        <v>4</v>
      </c>
      <c r="B3934">
        <v>4332</v>
      </c>
      <c r="C3934" s="34" t="s">
        <v>3736</v>
      </c>
      <c r="D3934" s="34" t="s">
        <v>90</v>
      </c>
      <c r="E3934" s="34" t="s">
        <v>9</v>
      </c>
      <c r="F3934" s="34" t="s">
        <v>8446</v>
      </c>
      <c r="G3934" s="34" t="s">
        <v>8447</v>
      </c>
      <c r="H3934" s="34" t="s">
        <v>86</v>
      </c>
      <c r="I3934">
        <v>1</v>
      </c>
      <c r="J3934" s="34" t="s">
        <v>6969</v>
      </c>
      <c r="K3934" s="35">
        <v>48092</v>
      </c>
      <c r="L3934">
        <v>401876.74</v>
      </c>
      <c r="M3934">
        <v>449999.68</v>
      </c>
      <c r="N3934">
        <v>48122.94</v>
      </c>
      <c r="O3934">
        <v>445187.39</v>
      </c>
      <c r="P3934">
        <v>43310.65</v>
      </c>
      <c r="Q3934">
        <v>3257.21</v>
      </c>
      <c r="R3934">
        <v>0</v>
      </c>
      <c r="S3934">
        <v>3257.21</v>
      </c>
    </row>
    <row r="3935" spans="1:19" x14ac:dyDescent="0.25">
      <c r="A3935">
        <v>4</v>
      </c>
      <c r="B3935">
        <v>4332</v>
      </c>
      <c r="C3935" s="34" t="s">
        <v>3736</v>
      </c>
      <c r="D3935" s="34" t="s">
        <v>262</v>
      </c>
      <c r="E3935" s="34" t="s">
        <v>263</v>
      </c>
      <c r="F3935" s="34" t="s">
        <v>6790</v>
      </c>
      <c r="G3935" s="34" t="s">
        <v>264</v>
      </c>
      <c r="H3935" s="34" t="s">
        <v>107</v>
      </c>
      <c r="I3935">
        <v>1</v>
      </c>
      <c r="J3935" s="34" t="s">
        <v>6969</v>
      </c>
      <c r="K3935" s="35">
        <v>43265</v>
      </c>
      <c r="L3935">
        <v>5000</v>
      </c>
      <c r="M3935">
        <v>5000</v>
      </c>
      <c r="N3935">
        <v>0</v>
      </c>
      <c r="O3935">
        <v>4500</v>
      </c>
      <c r="P3935">
        <v>0</v>
      </c>
      <c r="Q3935">
        <v>375</v>
      </c>
      <c r="R3935">
        <v>375</v>
      </c>
      <c r="S3935">
        <v>0</v>
      </c>
    </row>
    <row r="3936" spans="1:19" x14ac:dyDescent="0.25">
      <c r="A3936">
        <v>4</v>
      </c>
      <c r="B3936">
        <v>4332</v>
      </c>
      <c r="C3936" s="34" t="s">
        <v>3736</v>
      </c>
      <c r="D3936" s="34" t="s">
        <v>1592</v>
      </c>
      <c r="E3936" s="34" t="s">
        <v>48</v>
      </c>
      <c r="F3936" s="34" t="s">
        <v>8712</v>
      </c>
      <c r="G3936" s="34" t="s">
        <v>8610</v>
      </c>
      <c r="H3936" s="34" t="s">
        <v>124</v>
      </c>
      <c r="I3936">
        <v>0</v>
      </c>
      <c r="J3936" s="34" t="s">
        <v>6969</v>
      </c>
      <c r="K3936" s="35">
        <v>48092</v>
      </c>
      <c r="L3936">
        <v>19728.64</v>
      </c>
      <c r="M3936">
        <v>19728.64</v>
      </c>
      <c r="N3936">
        <v>0</v>
      </c>
      <c r="O3936">
        <v>17755.78</v>
      </c>
      <c r="P3936">
        <v>0</v>
      </c>
      <c r="Q3936">
        <v>1479.65</v>
      </c>
      <c r="R3936">
        <v>1479.65</v>
      </c>
      <c r="S3936">
        <v>0</v>
      </c>
    </row>
    <row r="3937" spans="1:19" x14ac:dyDescent="0.25">
      <c r="A3937">
        <v>4</v>
      </c>
      <c r="B3937">
        <v>4332</v>
      </c>
      <c r="C3937" s="34" t="s">
        <v>3736</v>
      </c>
      <c r="D3937" s="34" t="s">
        <v>90</v>
      </c>
      <c r="E3937" s="34" t="s">
        <v>9</v>
      </c>
      <c r="F3937" s="34" t="s">
        <v>8713</v>
      </c>
      <c r="G3937" s="34" t="s">
        <v>3065</v>
      </c>
      <c r="H3937" s="34" t="s">
        <v>107</v>
      </c>
      <c r="I3937">
        <v>0.99</v>
      </c>
      <c r="J3937" s="34" t="s">
        <v>6969</v>
      </c>
      <c r="K3937" s="35">
        <v>48092</v>
      </c>
      <c r="L3937">
        <v>389031</v>
      </c>
      <c r="M3937">
        <v>389031</v>
      </c>
      <c r="N3937">
        <v>0</v>
      </c>
      <c r="O3937">
        <v>350127.9</v>
      </c>
      <c r="P3937">
        <v>0</v>
      </c>
      <c r="Q3937">
        <v>29177.33</v>
      </c>
      <c r="R3937">
        <v>0</v>
      </c>
      <c r="S3937">
        <v>29177.33</v>
      </c>
    </row>
    <row r="3938" spans="1:19" x14ac:dyDescent="0.25">
      <c r="A3938">
        <v>4</v>
      </c>
      <c r="B3938">
        <v>4332</v>
      </c>
      <c r="C3938" s="34" t="s">
        <v>3736</v>
      </c>
      <c r="D3938" s="34" t="s">
        <v>1508</v>
      </c>
      <c r="E3938" s="34" t="s">
        <v>131</v>
      </c>
      <c r="F3938" s="34" t="s">
        <v>8448</v>
      </c>
      <c r="G3938" s="34" t="s">
        <v>8449</v>
      </c>
      <c r="H3938" s="34" t="s">
        <v>107</v>
      </c>
      <c r="I3938">
        <v>0</v>
      </c>
      <c r="J3938" s="34" t="s">
        <v>6969</v>
      </c>
      <c r="K3938" s="35">
        <v>48092</v>
      </c>
      <c r="L3938">
        <v>108390.21</v>
      </c>
      <c r="M3938">
        <v>108390.21</v>
      </c>
      <c r="N3938">
        <v>0</v>
      </c>
      <c r="O3938">
        <v>97551.19</v>
      </c>
      <c r="P3938">
        <v>0</v>
      </c>
      <c r="Q3938">
        <v>8129.27</v>
      </c>
      <c r="R3938">
        <v>8129.27</v>
      </c>
      <c r="S3938">
        <v>0</v>
      </c>
    </row>
    <row r="3939" spans="1:19" x14ac:dyDescent="0.25">
      <c r="A3939">
        <v>4</v>
      </c>
      <c r="B3939">
        <v>4332</v>
      </c>
      <c r="C3939" s="34" t="s">
        <v>3736</v>
      </c>
      <c r="D3939" s="34" t="s">
        <v>970</v>
      </c>
      <c r="E3939" s="34" t="s">
        <v>439</v>
      </c>
      <c r="F3939" s="34" t="s">
        <v>6791</v>
      </c>
      <c r="G3939" s="34" t="s">
        <v>3655</v>
      </c>
      <c r="H3939" s="34" t="s">
        <v>124</v>
      </c>
      <c r="I3939">
        <v>1</v>
      </c>
      <c r="J3939" s="34" t="s">
        <v>6969</v>
      </c>
      <c r="K3939" s="35">
        <v>43992</v>
      </c>
      <c r="L3939">
        <v>17642.099999999999</v>
      </c>
      <c r="M3939">
        <v>17642.099999999999</v>
      </c>
      <c r="N3939">
        <v>0</v>
      </c>
      <c r="O3939">
        <v>15877.89</v>
      </c>
      <c r="P3939">
        <v>0</v>
      </c>
      <c r="Q3939">
        <v>1323.16</v>
      </c>
      <c r="R3939">
        <v>1323.15</v>
      </c>
      <c r="S3939">
        <v>0.01</v>
      </c>
    </row>
    <row r="3940" spans="1:19" x14ac:dyDescent="0.25">
      <c r="A3940">
        <v>4</v>
      </c>
      <c r="B3940">
        <v>4332</v>
      </c>
      <c r="C3940" s="34" t="s">
        <v>3736</v>
      </c>
      <c r="D3940" s="34" t="s">
        <v>68</v>
      </c>
      <c r="E3940" s="34" t="s">
        <v>69</v>
      </c>
      <c r="F3940" s="34" t="s">
        <v>6792</v>
      </c>
      <c r="G3940" s="34" t="s">
        <v>3610</v>
      </c>
      <c r="H3940" s="34" t="s">
        <v>124</v>
      </c>
      <c r="I3940">
        <v>0</v>
      </c>
      <c r="J3940" s="34" t="s">
        <v>6969</v>
      </c>
      <c r="K3940" s="35">
        <v>44004</v>
      </c>
      <c r="L3940">
        <v>61071.64</v>
      </c>
      <c r="M3940">
        <v>61071.64</v>
      </c>
      <c r="N3940">
        <v>0</v>
      </c>
      <c r="O3940">
        <v>54964.480000000003</v>
      </c>
      <c r="P3940">
        <v>0</v>
      </c>
      <c r="Q3940">
        <v>4580.37</v>
      </c>
      <c r="R3940">
        <v>4580.37</v>
      </c>
      <c r="S3940">
        <v>0</v>
      </c>
    </row>
    <row r="3941" spans="1:19" x14ac:dyDescent="0.25">
      <c r="A3941">
        <v>4</v>
      </c>
      <c r="B3941">
        <v>4332</v>
      </c>
      <c r="C3941" s="34" t="s">
        <v>3736</v>
      </c>
      <c r="D3941" s="34" t="s">
        <v>90</v>
      </c>
      <c r="E3941" s="34" t="s">
        <v>9</v>
      </c>
      <c r="F3941" s="34" t="s">
        <v>8946</v>
      </c>
      <c r="G3941" s="34" t="s">
        <v>8947</v>
      </c>
      <c r="H3941" s="34" t="s">
        <v>107</v>
      </c>
      <c r="I3941">
        <v>1</v>
      </c>
      <c r="J3941" s="34" t="s">
        <v>6969</v>
      </c>
      <c r="K3941" s="35">
        <v>48092</v>
      </c>
      <c r="L3941">
        <v>10850</v>
      </c>
      <c r="M3941">
        <v>10850</v>
      </c>
      <c r="N3941">
        <v>0</v>
      </c>
      <c r="O3941">
        <v>9765</v>
      </c>
      <c r="P3941">
        <v>0</v>
      </c>
      <c r="Q3941">
        <v>813.75</v>
      </c>
      <c r="R3941">
        <v>0</v>
      </c>
      <c r="S3941">
        <v>813.75</v>
      </c>
    </row>
    <row r="3942" spans="1:19" x14ac:dyDescent="0.25">
      <c r="A3942">
        <v>4</v>
      </c>
      <c r="B3942">
        <v>4332</v>
      </c>
      <c r="C3942" s="34" t="s">
        <v>3736</v>
      </c>
      <c r="D3942" s="34" t="s">
        <v>13</v>
      </c>
      <c r="E3942" s="34" t="s">
        <v>9</v>
      </c>
      <c r="F3942" s="34" t="s">
        <v>8450</v>
      </c>
      <c r="G3942" s="34" t="s">
        <v>8451</v>
      </c>
      <c r="H3942" s="34" t="s">
        <v>107</v>
      </c>
      <c r="I3942">
        <v>0</v>
      </c>
      <c r="J3942" s="34" t="s">
        <v>6969</v>
      </c>
      <c r="K3942" s="35">
        <v>48092</v>
      </c>
      <c r="L3942">
        <v>359913.07</v>
      </c>
      <c r="M3942">
        <v>359913.07</v>
      </c>
      <c r="N3942">
        <v>0</v>
      </c>
      <c r="O3942">
        <v>323921.76</v>
      </c>
      <c r="P3942">
        <v>0</v>
      </c>
      <c r="Q3942">
        <v>0</v>
      </c>
      <c r="R3942">
        <v>0</v>
      </c>
      <c r="S3942">
        <v>0</v>
      </c>
    </row>
    <row r="3943" spans="1:19" x14ac:dyDescent="0.25">
      <c r="A3943">
        <v>4</v>
      </c>
      <c r="B3943">
        <v>4332</v>
      </c>
      <c r="C3943" s="34" t="s">
        <v>3736</v>
      </c>
      <c r="D3943" s="34" t="s">
        <v>8609</v>
      </c>
      <c r="E3943" s="34" t="s">
        <v>9</v>
      </c>
      <c r="F3943" s="34" t="s">
        <v>6793</v>
      </c>
      <c r="G3943" s="34" t="s">
        <v>1332</v>
      </c>
      <c r="H3943" s="34" t="s">
        <v>86</v>
      </c>
      <c r="I3943">
        <v>1</v>
      </c>
      <c r="J3943" s="34" t="s">
        <v>6969</v>
      </c>
      <c r="K3943" s="35">
        <v>43718</v>
      </c>
      <c r="L3943">
        <v>250000</v>
      </c>
      <c r="M3943">
        <v>250000</v>
      </c>
      <c r="N3943">
        <v>0</v>
      </c>
      <c r="O3943">
        <v>225000</v>
      </c>
      <c r="P3943">
        <v>0</v>
      </c>
      <c r="Q3943">
        <v>18750</v>
      </c>
      <c r="R3943">
        <v>18750</v>
      </c>
      <c r="S3943">
        <v>0</v>
      </c>
    </row>
    <row r="3944" spans="1:19" x14ac:dyDescent="0.25">
      <c r="A3944">
        <v>4</v>
      </c>
      <c r="B3944">
        <v>4332</v>
      </c>
      <c r="C3944" s="34" t="s">
        <v>3736</v>
      </c>
      <c r="D3944" s="34" t="s">
        <v>68</v>
      </c>
      <c r="E3944" s="34" t="s">
        <v>69</v>
      </c>
      <c r="F3944" s="34" t="s">
        <v>6794</v>
      </c>
      <c r="G3944" s="34" t="s">
        <v>3625</v>
      </c>
      <c r="H3944" s="34" t="s">
        <v>124</v>
      </c>
      <c r="I3944">
        <v>0</v>
      </c>
      <c r="J3944" s="34" t="s">
        <v>6969</v>
      </c>
      <c r="K3944" s="35">
        <v>44004</v>
      </c>
      <c r="L3944">
        <v>79045.179999999993</v>
      </c>
      <c r="M3944">
        <v>79045.179999999993</v>
      </c>
      <c r="N3944">
        <v>0</v>
      </c>
      <c r="O3944">
        <v>71140.66</v>
      </c>
      <c r="P3944">
        <v>0</v>
      </c>
      <c r="Q3944">
        <v>5928.39</v>
      </c>
      <c r="R3944">
        <v>5928.38</v>
      </c>
      <c r="S3944">
        <v>0.01</v>
      </c>
    </row>
    <row r="3945" spans="1:19" x14ac:dyDescent="0.25">
      <c r="A3945">
        <v>4</v>
      </c>
      <c r="B3945">
        <v>4332</v>
      </c>
      <c r="C3945" s="34" t="s">
        <v>3736</v>
      </c>
      <c r="D3945" s="34" t="s">
        <v>2123</v>
      </c>
      <c r="E3945" s="34" t="s">
        <v>76</v>
      </c>
      <c r="F3945" s="34" t="s">
        <v>8452</v>
      </c>
      <c r="G3945" s="34" t="s">
        <v>2865</v>
      </c>
      <c r="H3945" s="34" t="s">
        <v>124</v>
      </c>
      <c r="I3945">
        <v>0</v>
      </c>
      <c r="J3945" s="34" t="s">
        <v>6969</v>
      </c>
      <c r="K3945" s="35">
        <v>48092</v>
      </c>
      <c r="L3945">
        <v>172039.93</v>
      </c>
      <c r="M3945">
        <v>172039.93</v>
      </c>
      <c r="N3945">
        <v>0</v>
      </c>
      <c r="O3945">
        <v>154835.94</v>
      </c>
      <c r="P3945">
        <v>0</v>
      </c>
      <c r="Q3945">
        <v>0</v>
      </c>
      <c r="R3945">
        <v>0</v>
      </c>
      <c r="S3945">
        <v>0</v>
      </c>
    </row>
    <row r="3946" spans="1:19" x14ac:dyDescent="0.25">
      <c r="A3946">
        <v>4</v>
      </c>
      <c r="B3946">
        <v>4332</v>
      </c>
      <c r="C3946" s="34" t="s">
        <v>3736</v>
      </c>
      <c r="D3946" s="34" t="s">
        <v>90</v>
      </c>
      <c r="E3946" s="34" t="s">
        <v>9</v>
      </c>
      <c r="F3946" s="34" t="s">
        <v>6795</v>
      </c>
      <c r="G3946" s="34" t="s">
        <v>3641</v>
      </c>
      <c r="H3946" s="34" t="s">
        <v>107</v>
      </c>
      <c r="I3946">
        <v>1</v>
      </c>
      <c r="J3946" s="34" t="s">
        <v>6969</v>
      </c>
      <c r="K3946" s="35">
        <v>44097</v>
      </c>
      <c r="L3946">
        <v>48991.3</v>
      </c>
      <c r="M3946">
        <v>48991.3</v>
      </c>
      <c r="N3946">
        <v>0</v>
      </c>
      <c r="O3946">
        <v>44092.17</v>
      </c>
      <c r="P3946">
        <v>0</v>
      </c>
      <c r="Q3946">
        <v>3674.3500000000004</v>
      </c>
      <c r="R3946">
        <v>3674.34</v>
      </c>
      <c r="S3946">
        <v>0.01</v>
      </c>
    </row>
    <row r="3947" spans="1:19" x14ac:dyDescent="0.25">
      <c r="A3947">
        <v>4</v>
      </c>
      <c r="B3947">
        <v>4332</v>
      </c>
      <c r="C3947" s="34" t="s">
        <v>3736</v>
      </c>
      <c r="D3947" s="34" t="s">
        <v>426</v>
      </c>
      <c r="E3947" s="34" t="s">
        <v>60</v>
      </c>
      <c r="F3947" s="34" t="s">
        <v>8453</v>
      </c>
      <c r="G3947" s="34" t="s">
        <v>8454</v>
      </c>
      <c r="H3947" s="34" t="s">
        <v>124</v>
      </c>
      <c r="I3947">
        <v>1</v>
      </c>
      <c r="J3947" s="34" t="s">
        <v>6969</v>
      </c>
      <c r="K3947" s="35">
        <v>44183</v>
      </c>
      <c r="L3947">
        <v>24622.32</v>
      </c>
      <c r="M3947">
        <v>24622.32</v>
      </c>
      <c r="N3947">
        <v>0</v>
      </c>
      <c r="O3947">
        <v>22160.09</v>
      </c>
      <c r="P3947">
        <v>0</v>
      </c>
      <c r="Q3947">
        <v>1846.67</v>
      </c>
      <c r="R3947">
        <v>1846.67</v>
      </c>
      <c r="S3947">
        <v>0</v>
      </c>
    </row>
    <row r="3948" spans="1:19" x14ac:dyDescent="0.25">
      <c r="A3948">
        <v>4</v>
      </c>
      <c r="B3948">
        <v>4332</v>
      </c>
      <c r="C3948" s="34" t="s">
        <v>3736</v>
      </c>
      <c r="D3948" s="34" t="s">
        <v>68</v>
      </c>
      <c r="E3948" s="34" t="s">
        <v>69</v>
      </c>
      <c r="F3948" s="34" t="s">
        <v>8455</v>
      </c>
      <c r="G3948" s="34" t="s">
        <v>8456</v>
      </c>
      <c r="H3948" s="34" t="s">
        <v>124</v>
      </c>
      <c r="I3948">
        <v>0</v>
      </c>
      <c r="J3948" s="34" t="s">
        <v>6969</v>
      </c>
      <c r="K3948" s="35">
        <v>48092</v>
      </c>
      <c r="L3948">
        <v>305241.71999999997</v>
      </c>
      <c r="M3948">
        <v>305241.71999999997</v>
      </c>
      <c r="N3948">
        <v>0</v>
      </c>
      <c r="O3948">
        <v>274717.55</v>
      </c>
      <c r="P3948">
        <v>0</v>
      </c>
      <c r="Q3948">
        <v>0</v>
      </c>
      <c r="R3948">
        <v>0</v>
      </c>
      <c r="S3948">
        <v>0</v>
      </c>
    </row>
    <row r="3949" spans="1:19" x14ac:dyDescent="0.25">
      <c r="A3949">
        <v>4</v>
      </c>
      <c r="B3949">
        <v>4332</v>
      </c>
      <c r="C3949" s="34" t="s">
        <v>3736</v>
      </c>
      <c r="D3949" s="34" t="s">
        <v>68</v>
      </c>
      <c r="E3949" s="34" t="s">
        <v>69</v>
      </c>
      <c r="F3949" s="34" t="s">
        <v>8457</v>
      </c>
      <c r="G3949" s="34" t="s">
        <v>8458</v>
      </c>
      <c r="H3949" s="34" t="s">
        <v>124</v>
      </c>
      <c r="I3949">
        <v>0</v>
      </c>
      <c r="J3949" s="34" t="s">
        <v>6969</v>
      </c>
      <c r="K3949" s="35">
        <v>48092</v>
      </c>
      <c r="L3949">
        <v>199326.38</v>
      </c>
      <c r="M3949">
        <v>199326.38</v>
      </c>
      <c r="N3949">
        <v>0</v>
      </c>
      <c r="O3949">
        <v>179393.74</v>
      </c>
      <c r="P3949">
        <v>0</v>
      </c>
      <c r="Q3949">
        <v>0</v>
      </c>
      <c r="R3949">
        <v>0</v>
      </c>
      <c r="S3949">
        <v>0</v>
      </c>
    </row>
    <row r="3950" spans="1:19" x14ac:dyDescent="0.25">
      <c r="A3950">
        <v>4</v>
      </c>
      <c r="B3950">
        <v>4332</v>
      </c>
      <c r="C3950" s="34" t="s">
        <v>3736</v>
      </c>
      <c r="D3950" s="34" t="s">
        <v>426</v>
      </c>
      <c r="E3950" s="34" t="s">
        <v>60</v>
      </c>
      <c r="F3950" s="34" t="s">
        <v>8948</v>
      </c>
      <c r="G3950" s="34" t="s">
        <v>8949</v>
      </c>
      <c r="H3950" s="34" t="s">
        <v>107</v>
      </c>
      <c r="I3950">
        <v>1</v>
      </c>
      <c r="J3950" s="34" t="s">
        <v>6969</v>
      </c>
      <c r="K3950" s="35">
        <v>48092</v>
      </c>
      <c r="L3950">
        <v>65417.63</v>
      </c>
      <c r="M3950">
        <v>65417.63</v>
      </c>
      <c r="N3950">
        <v>0</v>
      </c>
      <c r="O3950">
        <v>58875.87</v>
      </c>
      <c r="P3950">
        <v>0</v>
      </c>
      <c r="Q3950">
        <v>4906.32</v>
      </c>
      <c r="R3950">
        <v>0</v>
      </c>
      <c r="S3950">
        <v>4906.32</v>
      </c>
    </row>
    <row r="3951" spans="1:19" x14ac:dyDescent="0.25">
      <c r="A3951">
        <v>4</v>
      </c>
      <c r="B3951">
        <v>4332</v>
      </c>
      <c r="C3951" s="34" t="s">
        <v>3736</v>
      </c>
      <c r="D3951" s="34" t="s">
        <v>89</v>
      </c>
      <c r="E3951" s="34" t="s">
        <v>37</v>
      </c>
      <c r="F3951" s="34" t="s">
        <v>6796</v>
      </c>
      <c r="G3951" s="34" t="s">
        <v>8459</v>
      </c>
      <c r="H3951" s="34" t="s">
        <v>86</v>
      </c>
      <c r="I3951">
        <v>1</v>
      </c>
      <c r="J3951" s="34" t="s">
        <v>6969</v>
      </c>
      <c r="K3951" s="35">
        <v>43913</v>
      </c>
      <c r="L3951">
        <v>82159.460000000006</v>
      </c>
      <c r="M3951">
        <v>82159.460000000006</v>
      </c>
      <c r="N3951">
        <v>0</v>
      </c>
      <c r="O3951">
        <v>73943.509999999995</v>
      </c>
      <c r="P3951">
        <v>0</v>
      </c>
      <c r="Q3951">
        <v>6161.96</v>
      </c>
      <c r="R3951">
        <v>6161.96</v>
      </c>
      <c r="S3951">
        <v>0</v>
      </c>
    </row>
    <row r="3952" spans="1:19" x14ac:dyDescent="0.25">
      <c r="A3952">
        <v>4</v>
      </c>
      <c r="B3952">
        <v>4332</v>
      </c>
      <c r="C3952" s="34" t="s">
        <v>3736</v>
      </c>
      <c r="D3952" s="34" t="s">
        <v>68</v>
      </c>
      <c r="E3952" s="34" t="s">
        <v>69</v>
      </c>
      <c r="F3952" s="34" t="s">
        <v>8460</v>
      </c>
      <c r="G3952" s="34" t="s">
        <v>8461</v>
      </c>
      <c r="H3952" s="34" t="s">
        <v>124</v>
      </c>
      <c r="I3952">
        <v>0</v>
      </c>
      <c r="J3952" s="34" t="s">
        <v>6969</v>
      </c>
      <c r="K3952" s="35">
        <v>48092</v>
      </c>
      <c r="L3952">
        <v>238177.56</v>
      </c>
      <c r="M3952">
        <v>238177.56</v>
      </c>
      <c r="N3952">
        <v>0</v>
      </c>
      <c r="O3952">
        <v>214359.8</v>
      </c>
      <c r="P3952">
        <v>0</v>
      </c>
      <c r="Q3952">
        <v>0</v>
      </c>
      <c r="R3952">
        <v>0</v>
      </c>
      <c r="S3952">
        <v>0</v>
      </c>
    </row>
    <row r="3953" spans="1:19" x14ac:dyDescent="0.25">
      <c r="A3953">
        <v>4</v>
      </c>
      <c r="B3953">
        <v>4332</v>
      </c>
      <c r="C3953" s="34" t="s">
        <v>3736</v>
      </c>
      <c r="D3953" s="34" t="s">
        <v>68</v>
      </c>
      <c r="E3953" s="34" t="s">
        <v>69</v>
      </c>
      <c r="F3953" s="34" t="s">
        <v>8462</v>
      </c>
      <c r="G3953" s="34" t="s">
        <v>8463</v>
      </c>
      <c r="H3953" s="34" t="s">
        <v>124</v>
      </c>
      <c r="I3953">
        <v>0</v>
      </c>
      <c r="J3953" s="34" t="s">
        <v>6969</v>
      </c>
      <c r="K3953" s="35">
        <v>48092</v>
      </c>
      <c r="L3953">
        <v>164043.39000000001</v>
      </c>
      <c r="M3953">
        <v>164043.39000000001</v>
      </c>
      <c r="N3953">
        <v>0</v>
      </c>
      <c r="O3953">
        <v>147639.04999999999</v>
      </c>
      <c r="P3953">
        <v>0</v>
      </c>
      <c r="Q3953">
        <v>0</v>
      </c>
      <c r="R3953">
        <v>0</v>
      </c>
      <c r="S3953">
        <v>0</v>
      </c>
    </row>
    <row r="3954" spans="1:19" x14ac:dyDescent="0.25">
      <c r="A3954">
        <v>4</v>
      </c>
      <c r="B3954">
        <v>4332</v>
      </c>
      <c r="C3954" s="34" t="s">
        <v>3736</v>
      </c>
      <c r="D3954" s="34" t="s">
        <v>68</v>
      </c>
      <c r="E3954" s="34" t="s">
        <v>69</v>
      </c>
      <c r="F3954" s="34" t="s">
        <v>8464</v>
      </c>
      <c r="G3954" s="34" t="s">
        <v>8465</v>
      </c>
      <c r="H3954" s="34" t="s">
        <v>124</v>
      </c>
      <c r="I3954">
        <v>0</v>
      </c>
      <c r="J3954" s="34" t="s">
        <v>6969</v>
      </c>
      <c r="K3954" s="35">
        <v>48092</v>
      </c>
      <c r="L3954">
        <v>575784.65</v>
      </c>
      <c r="M3954">
        <v>575784.65</v>
      </c>
      <c r="N3954">
        <v>0</v>
      </c>
      <c r="O3954">
        <v>518206.19</v>
      </c>
      <c r="P3954">
        <v>0</v>
      </c>
      <c r="Q3954">
        <v>0</v>
      </c>
      <c r="R3954">
        <v>0</v>
      </c>
      <c r="S3954">
        <v>0</v>
      </c>
    </row>
    <row r="3955" spans="1:19" x14ac:dyDescent="0.25">
      <c r="A3955">
        <v>4</v>
      </c>
      <c r="B3955">
        <v>4332</v>
      </c>
      <c r="C3955" s="34" t="s">
        <v>3736</v>
      </c>
      <c r="D3955" s="34" t="s">
        <v>90</v>
      </c>
      <c r="E3955" s="34" t="s">
        <v>9</v>
      </c>
      <c r="F3955" s="34" t="s">
        <v>8950</v>
      </c>
      <c r="G3955" s="34" t="s">
        <v>8951</v>
      </c>
      <c r="H3955" s="34" t="s">
        <v>107</v>
      </c>
      <c r="I3955">
        <v>1</v>
      </c>
      <c r="J3955" s="34" t="s">
        <v>6969</v>
      </c>
      <c r="K3955" s="35">
        <v>48092</v>
      </c>
      <c r="L3955">
        <v>2575151</v>
      </c>
      <c r="M3955">
        <v>2575151</v>
      </c>
      <c r="N3955">
        <v>0</v>
      </c>
      <c r="O3955">
        <v>2317635.9</v>
      </c>
      <c r="P3955">
        <v>0</v>
      </c>
      <c r="Q3955">
        <v>0</v>
      </c>
      <c r="R3955">
        <v>0</v>
      </c>
      <c r="S3955">
        <v>0</v>
      </c>
    </row>
    <row r="3956" spans="1:19" x14ac:dyDescent="0.25">
      <c r="A3956">
        <v>4</v>
      </c>
      <c r="B3956">
        <v>4332</v>
      </c>
      <c r="C3956" s="34" t="s">
        <v>3736</v>
      </c>
      <c r="D3956" s="34" t="s">
        <v>68</v>
      </c>
      <c r="E3956" s="34" t="s">
        <v>69</v>
      </c>
      <c r="F3956" s="34" t="s">
        <v>6797</v>
      </c>
      <c r="G3956" s="34" t="s">
        <v>3635</v>
      </c>
      <c r="H3956" s="34" t="s">
        <v>124</v>
      </c>
      <c r="I3956">
        <v>0</v>
      </c>
      <c r="J3956" s="34" t="s">
        <v>6969</v>
      </c>
      <c r="K3956" s="35">
        <v>44004</v>
      </c>
      <c r="L3956">
        <v>71720.66</v>
      </c>
      <c r="M3956">
        <v>71720.66</v>
      </c>
      <c r="N3956">
        <v>0</v>
      </c>
      <c r="O3956">
        <v>64548.59</v>
      </c>
      <c r="P3956">
        <v>0</v>
      </c>
      <c r="Q3956">
        <v>5379.05</v>
      </c>
      <c r="R3956">
        <v>5379.04</v>
      </c>
      <c r="S3956">
        <v>0.01</v>
      </c>
    </row>
    <row r="3957" spans="1:19" x14ac:dyDescent="0.25">
      <c r="A3957">
        <v>4</v>
      </c>
      <c r="B3957">
        <v>4332</v>
      </c>
      <c r="C3957" s="34" t="s">
        <v>3736</v>
      </c>
      <c r="D3957" s="34" t="s">
        <v>68</v>
      </c>
      <c r="E3957" s="34" t="s">
        <v>69</v>
      </c>
      <c r="F3957" s="34" t="s">
        <v>6798</v>
      </c>
      <c r="G3957" s="34" t="s">
        <v>3636</v>
      </c>
      <c r="H3957" s="34" t="s">
        <v>124</v>
      </c>
      <c r="I3957">
        <v>0</v>
      </c>
      <c r="J3957" s="34" t="s">
        <v>6969</v>
      </c>
      <c r="K3957" s="35">
        <v>44004</v>
      </c>
      <c r="L3957">
        <v>91178.89</v>
      </c>
      <c r="M3957">
        <v>91178.89</v>
      </c>
      <c r="N3957">
        <v>0</v>
      </c>
      <c r="O3957">
        <v>82061</v>
      </c>
      <c r="P3957">
        <v>0</v>
      </c>
      <c r="Q3957">
        <v>6838.42</v>
      </c>
      <c r="R3957">
        <v>6838.41</v>
      </c>
      <c r="S3957">
        <v>0.01</v>
      </c>
    </row>
    <row r="3958" spans="1:19" x14ac:dyDescent="0.25">
      <c r="A3958">
        <v>4</v>
      </c>
      <c r="B3958">
        <v>4332</v>
      </c>
      <c r="C3958" s="34" t="s">
        <v>3736</v>
      </c>
      <c r="D3958" s="34" t="s">
        <v>68</v>
      </c>
      <c r="E3958" s="34" t="s">
        <v>69</v>
      </c>
      <c r="F3958" s="34" t="s">
        <v>8466</v>
      </c>
      <c r="G3958" s="34" t="s">
        <v>8467</v>
      </c>
      <c r="H3958" s="34" t="s">
        <v>124</v>
      </c>
      <c r="I3958">
        <v>0</v>
      </c>
      <c r="J3958" s="34" t="s">
        <v>6969</v>
      </c>
      <c r="K3958" s="35">
        <v>48092</v>
      </c>
      <c r="L3958">
        <v>335974.52</v>
      </c>
      <c r="M3958">
        <v>335974.52</v>
      </c>
      <c r="N3958">
        <v>0</v>
      </c>
      <c r="O3958">
        <v>302377.07</v>
      </c>
      <c r="P3958">
        <v>0</v>
      </c>
      <c r="Q3958">
        <v>0</v>
      </c>
      <c r="R3958">
        <v>0</v>
      </c>
      <c r="S3958">
        <v>0</v>
      </c>
    </row>
    <row r="3959" spans="1:19" x14ac:dyDescent="0.25">
      <c r="A3959">
        <v>4</v>
      </c>
      <c r="B3959">
        <v>4332</v>
      </c>
      <c r="C3959" s="34" t="s">
        <v>3736</v>
      </c>
      <c r="D3959" s="34" t="s">
        <v>90</v>
      </c>
      <c r="E3959" s="34" t="s">
        <v>9</v>
      </c>
      <c r="F3959" s="34" t="s">
        <v>8952</v>
      </c>
      <c r="G3959" s="34" t="s">
        <v>8953</v>
      </c>
      <c r="H3959" s="34" t="s">
        <v>107</v>
      </c>
      <c r="I3959">
        <v>0.25</v>
      </c>
      <c r="J3959" s="34" t="s">
        <v>6969</v>
      </c>
      <c r="K3959" s="35">
        <v>48092</v>
      </c>
      <c r="L3959">
        <v>11291.29</v>
      </c>
      <c r="M3959">
        <v>11291.29</v>
      </c>
      <c r="N3959">
        <v>0</v>
      </c>
      <c r="O3959">
        <v>10162.16</v>
      </c>
      <c r="P3959">
        <v>0</v>
      </c>
      <c r="Q3959">
        <v>846.85</v>
      </c>
      <c r="R3959">
        <v>0</v>
      </c>
      <c r="S3959">
        <v>846.85</v>
      </c>
    </row>
    <row r="3960" spans="1:19" x14ac:dyDescent="0.25">
      <c r="A3960">
        <v>4</v>
      </c>
      <c r="B3960">
        <v>4332</v>
      </c>
      <c r="C3960" s="34" t="s">
        <v>3736</v>
      </c>
      <c r="D3960" s="34" t="s">
        <v>68</v>
      </c>
      <c r="E3960" s="34" t="s">
        <v>69</v>
      </c>
      <c r="F3960" s="34" t="s">
        <v>6799</v>
      </c>
      <c r="G3960" s="34" t="s">
        <v>3637</v>
      </c>
      <c r="H3960" s="34" t="s">
        <v>124</v>
      </c>
      <c r="I3960">
        <v>0</v>
      </c>
      <c r="J3960" s="34" t="s">
        <v>6969</v>
      </c>
      <c r="K3960" s="35">
        <v>44004</v>
      </c>
      <c r="L3960">
        <v>35412.79</v>
      </c>
      <c r="M3960">
        <v>35412.79</v>
      </c>
      <c r="N3960">
        <v>0</v>
      </c>
      <c r="O3960">
        <v>31871.51</v>
      </c>
      <c r="P3960">
        <v>0</v>
      </c>
      <c r="Q3960">
        <v>2655.96</v>
      </c>
      <c r="R3960">
        <v>2655.95</v>
      </c>
      <c r="S3960">
        <v>0.01</v>
      </c>
    </row>
    <row r="3961" spans="1:19" x14ac:dyDescent="0.25">
      <c r="A3961">
        <v>4</v>
      </c>
      <c r="B3961">
        <v>4332</v>
      </c>
      <c r="C3961" s="34" t="s">
        <v>3736</v>
      </c>
      <c r="D3961" s="34" t="s">
        <v>925</v>
      </c>
      <c r="E3961" s="34" t="s">
        <v>152</v>
      </c>
      <c r="F3961" s="34" t="s">
        <v>8468</v>
      </c>
      <c r="G3961" s="34" t="s">
        <v>141</v>
      </c>
      <c r="H3961" s="34" t="s">
        <v>86</v>
      </c>
      <c r="I3961">
        <v>1</v>
      </c>
      <c r="J3961" s="34" t="s">
        <v>6969</v>
      </c>
      <c r="K3961" s="35">
        <v>43335</v>
      </c>
      <c r="L3961">
        <v>30284.26</v>
      </c>
      <c r="M3961">
        <v>30284.26</v>
      </c>
      <c r="N3961">
        <v>0</v>
      </c>
      <c r="O3961">
        <v>30284.26</v>
      </c>
      <c r="P3961">
        <v>0</v>
      </c>
      <c r="Q3961">
        <v>0</v>
      </c>
      <c r="R3961">
        <v>0</v>
      </c>
      <c r="S3961">
        <v>0</v>
      </c>
    </row>
    <row r="3962" spans="1:19" x14ac:dyDescent="0.25">
      <c r="A3962">
        <v>4</v>
      </c>
      <c r="B3962">
        <v>4332</v>
      </c>
      <c r="C3962" s="34" t="s">
        <v>3736</v>
      </c>
      <c r="D3962" s="34" t="s">
        <v>13</v>
      </c>
      <c r="E3962" s="34" t="s">
        <v>9</v>
      </c>
      <c r="F3962" s="34" t="s">
        <v>8469</v>
      </c>
      <c r="G3962" s="34" t="s">
        <v>8470</v>
      </c>
      <c r="H3962" s="34" t="s">
        <v>107</v>
      </c>
      <c r="I3962">
        <v>0</v>
      </c>
      <c r="J3962" s="34" t="s">
        <v>6969</v>
      </c>
      <c r="K3962" s="35">
        <v>48092</v>
      </c>
      <c r="L3962">
        <v>271087.71000000002</v>
      </c>
      <c r="M3962">
        <v>271087.71000000002</v>
      </c>
      <c r="N3962">
        <v>0</v>
      </c>
      <c r="O3962">
        <v>243978.94</v>
      </c>
      <c r="P3962">
        <v>0</v>
      </c>
      <c r="Q3962">
        <v>0</v>
      </c>
      <c r="R3962">
        <v>0</v>
      </c>
      <c r="S3962">
        <v>0</v>
      </c>
    </row>
    <row r="3963" spans="1:19" x14ac:dyDescent="0.25">
      <c r="A3963">
        <v>4</v>
      </c>
      <c r="B3963">
        <v>4332</v>
      </c>
      <c r="C3963" s="34" t="s">
        <v>3736</v>
      </c>
      <c r="D3963" s="34" t="s">
        <v>927</v>
      </c>
      <c r="E3963" s="34" t="s">
        <v>147</v>
      </c>
      <c r="F3963" s="34" t="s">
        <v>8954</v>
      </c>
      <c r="G3963" s="34" t="s">
        <v>8955</v>
      </c>
      <c r="H3963" s="34" t="s">
        <v>104</v>
      </c>
      <c r="I3963">
        <v>0</v>
      </c>
      <c r="J3963" s="34" t="s">
        <v>6969</v>
      </c>
      <c r="K3963" s="35">
        <v>48092</v>
      </c>
      <c r="L3963">
        <v>48201.2</v>
      </c>
      <c r="M3963">
        <v>48201.2</v>
      </c>
      <c r="N3963">
        <v>0</v>
      </c>
      <c r="O3963">
        <v>43381.08</v>
      </c>
      <c r="P3963">
        <v>0</v>
      </c>
      <c r="Q3963">
        <v>3615.09</v>
      </c>
      <c r="R3963">
        <v>0</v>
      </c>
      <c r="S3963">
        <v>3615.09</v>
      </c>
    </row>
    <row r="3964" spans="1:19" x14ac:dyDescent="0.25">
      <c r="A3964">
        <v>4</v>
      </c>
      <c r="B3964">
        <v>4332</v>
      </c>
      <c r="C3964" s="34" t="s">
        <v>3736</v>
      </c>
      <c r="D3964" s="34" t="s">
        <v>68</v>
      </c>
      <c r="E3964" s="34" t="s">
        <v>69</v>
      </c>
      <c r="F3964" s="34" t="s">
        <v>6800</v>
      </c>
      <c r="G3964" s="34" t="s">
        <v>3640</v>
      </c>
      <c r="H3964" s="34" t="s">
        <v>124</v>
      </c>
      <c r="I3964">
        <v>0</v>
      </c>
      <c r="J3964" s="34" t="s">
        <v>6969</v>
      </c>
      <c r="K3964" s="35">
        <v>44097</v>
      </c>
      <c r="L3964">
        <v>38429.33</v>
      </c>
      <c r="M3964">
        <v>38429.33</v>
      </c>
      <c r="N3964">
        <v>0</v>
      </c>
      <c r="O3964">
        <v>34586.400000000001</v>
      </c>
      <c r="P3964">
        <v>0</v>
      </c>
      <c r="Q3964">
        <v>2882.2</v>
      </c>
      <c r="R3964">
        <v>2882.2</v>
      </c>
      <c r="S3964">
        <v>0</v>
      </c>
    </row>
    <row r="3965" spans="1:19" x14ac:dyDescent="0.25">
      <c r="A3965">
        <v>4</v>
      </c>
      <c r="B3965">
        <v>4332</v>
      </c>
      <c r="C3965" s="34" t="s">
        <v>3736</v>
      </c>
      <c r="D3965" s="34" t="s">
        <v>68</v>
      </c>
      <c r="E3965" s="34" t="s">
        <v>69</v>
      </c>
      <c r="F3965" s="34" t="s">
        <v>8471</v>
      </c>
      <c r="G3965" s="34" t="s">
        <v>8472</v>
      </c>
      <c r="H3965" s="34" t="s">
        <v>124</v>
      </c>
      <c r="I3965">
        <v>0</v>
      </c>
      <c r="J3965" s="34" t="s">
        <v>6969</v>
      </c>
      <c r="K3965" s="35">
        <v>48092</v>
      </c>
      <c r="L3965">
        <v>234277.45</v>
      </c>
      <c r="M3965">
        <v>234277.45</v>
      </c>
      <c r="N3965">
        <v>0</v>
      </c>
      <c r="O3965">
        <v>210849.71</v>
      </c>
      <c r="P3965">
        <v>0</v>
      </c>
      <c r="Q3965">
        <v>0</v>
      </c>
      <c r="R3965">
        <v>0</v>
      </c>
      <c r="S3965">
        <v>0</v>
      </c>
    </row>
    <row r="3966" spans="1:19" x14ac:dyDescent="0.25">
      <c r="A3966">
        <v>4</v>
      </c>
      <c r="B3966">
        <v>4332</v>
      </c>
      <c r="C3966" s="34" t="s">
        <v>3736</v>
      </c>
      <c r="D3966" s="34" t="s">
        <v>68</v>
      </c>
      <c r="E3966" s="34" t="s">
        <v>69</v>
      </c>
      <c r="F3966" s="34" t="s">
        <v>8473</v>
      </c>
      <c r="G3966" s="34" t="s">
        <v>8474</v>
      </c>
      <c r="H3966" s="34" t="s">
        <v>124</v>
      </c>
      <c r="I3966">
        <v>0</v>
      </c>
      <c r="J3966" s="34" t="s">
        <v>6969</v>
      </c>
      <c r="K3966" s="35">
        <v>48092</v>
      </c>
      <c r="L3966">
        <v>139715.32999999999</v>
      </c>
      <c r="M3966">
        <v>139715.32999999999</v>
      </c>
      <c r="N3966">
        <v>0</v>
      </c>
      <c r="O3966">
        <v>125743.8</v>
      </c>
      <c r="P3966">
        <v>0</v>
      </c>
      <c r="Q3966">
        <v>0</v>
      </c>
      <c r="R3966">
        <v>0</v>
      </c>
      <c r="S3966">
        <v>0</v>
      </c>
    </row>
    <row r="3967" spans="1:19" x14ac:dyDescent="0.25">
      <c r="A3967">
        <v>4</v>
      </c>
      <c r="B3967">
        <v>4332</v>
      </c>
      <c r="C3967" s="34" t="s">
        <v>3736</v>
      </c>
      <c r="D3967" s="34" t="s">
        <v>68</v>
      </c>
      <c r="E3967" s="34" t="s">
        <v>69</v>
      </c>
      <c r="F3967" s="34" t="s">
        <v>8475</v>
      </c>
      <c r="G3967" s="34" t="s">
        <v>8476</v>
      </c>
      <c r="H3967" s="34" t="s">
        <v>124</v>
      </c>
      <c r="I3967">
        <v>0.6</v>
      </c>
      <c r="J3967" s="34" t="s">
        <v>6969</v>
      </c>
      <c r="K3967" s="35">
        <v>48092</v>
      </c>
      <c r="L3967">
        <v>568860.39</v>
      </c>
      <c r="M3967">
        <v>568860.39</v>
      </c>
      <c r="N3967">
        <v>0</v>
      </c>
      <c r="O3967">
        <v>511974.35</v>
      </c>
      <c r="P3967">
        <v>0</v>
      </c>
      <c r="Q3967">
        <v>0</v>
      </c>
      <c r="R3967">
        <v>0</v>
      </c>
      <c r="S3967">
        <v>0</v>
      </c>
    </row>
    <row r="3968" spans="1:19" x14ac:dyDescent="0.25">
      <c r="A3968">
        <v>4</v>
      </c>
      <c r="B3968">
        <v>4332</v>
      </c>
      <c r="C3968" s="34" t="s">
        <v>3736</v>
      </c>
      <c r="D3968" s="34" t="s">
        <v>970</v>
      </c>
      <c r="E3968" s="34" t="s">
        <v>439</v>
      </c>
      <c r="F3968" s="34" t="s">
        <v>6801</v>
      </c>
      <c r="G3968" s="34" t="s">
        <v>3608</v>
      </c>
      <c r="H3968" s="34" t="s">
        <v>124</v>
      </c>
      <c r="I3968">
        <v>1</v>
      </c>
      <c r="J3968" s="34" t="s">
        <v>6969</v>
      </c>
      <c r="K3968" s="35">
        <v>44033</v>
      </c>
      <c r="L3968">
        <v>8212.42</v>
      </c>
      <c r="M3968">
        <v>8212.42</v>
      </c>
      <c r="N3968">
        <v>0</v>
      </c>
      <c r="O3968">
        <v>7391.18</v>
      </c>
      <c r="P3968">
        <v>0</v>
      </c>
      <c r="Q3968">
        <v>615.92999999999995</v>
      </c>
      <c r="R3968">
        <v>615.92999999999995</v>
      </c>
      <c r="S3968">
        <v>0</v>
      </c>
    </row>
    <row r="3969" spans="1:19" x14ac:dyDescent="0.25">
      <c r="A3969">
        <v>4</v>
      </c>
      <c r="B3969">
        <v>4332</v>
      </c>
      <c r="C3969" s="34" t="s">
        <v>3736</v>
      </c>
      <c r="D3969" s="34" t="s">
        <v>69</v>
      </c>
      <c r="E3969" s="34" t="s">
        <v>69</v>
      </c>
      <c r="F3969" s="34" t="s">
        <v>6802</v>
      </c>
      <c r="G3969" s="34" t="s">
        <v>1450</v>
      </c>
      <c r="H3969" s="34" t="s">
        <v>149</v>
      </c>
      <c r="I3969">
        <v>1</v>
      </c>
      <c r="J3969" s="34" t="s">
        <v>6969</v>
      </c>
      <c r="K3969" s="35">
        <v>44026</v>
      </c>
      <c r="L3969">
        <v>208341.5</v>
      </c>
      <c r="M3969">
        <v>206627</v>
      </c>
      <c r="N3969">
        <v>-1714.5</v>
      </c>
      <c r="O3969">
        <v>185964.3</v>
      </c>
      <c r="P3969">
        <v>-1543.05</v>
      </c>
      <c r="Q3969">
        <v>15497.03</v>
      </c>
      <c r="R3969">
        <v>15497.03</v>
      </c>
      <c r="S3969">
        <v>0</v>
      </c>
    </row>
    <row r="3970" spans="1:19" x14ac:dyDescent="0.25">
      <c r="A3970">
        <v>4</v>
      </c>
      <c r="B3970">
        <v>4332</v>
      </c>
      <c r="C3970" s="34" t="s">
        <v>3736</v>
      </c>
      <c r="D3970" s="34" t="s">
        <v>1132</v>
      </c>
      <c r="E3970" s="34" t="s">
        <v>93</v>
      </c>
      <c r="F3970" s="34" t="s">
        <v>8956</v>
      </c>
      <c r="G3970" s="34" t="s">
        <v>8957</v>
      </c>
      <c r="H3970" s="34" t="s">
        <v>107</v>
      </c>
      <c r="I3970">
        <v>0</v>
      </c>
      <c r="J3970" s="34" t="s">
        <v>6969</v>
      </c>
      <c r="K3970" s="35">
        <v>48092</v>
      </c>
      <c r="L3970">
        <v>35997.49</v>
      </c>
      <c r="M3970">
        <v>35997.49</v>
      </c>
      <c r="N3970">
        <v>0</v>
      </c>
      <c r="O3970">
        <v>32397.74</v>
      </c>
      <c r="P3970">
        <v>0</v>
      </c>
      <c r="Q3970">
        <v>2699.81</v>
      </c>
      <c r="R3970">
        <v>0</v>
      </c>
      <c r="S3970">
        <v>2699.81</v>
      </c>
    </row>
    <row r="3971" spans="1:19" x14ac:dyDescent="0.25">
      <c r="A3971">
        <v>4</v>
      </c>
      <c r="B3971">
        <v>4332</v>
      </c>
      <c r="C3971" s="34" t="s">
        <v>3736</v>
      </c>
      <c r="D3971" s="34" t="s">
        <v>68</v>
      </c>
      <c r="E3971" s="34" t="s">
        <v>69</v>
      </c>
      <c r="F3971" s="34" t="s">
        <v>8477</v>
      </c>
      <c r="G3971" s="34" t="s">
        <v>8478</v>
      </c>
      <c r="H3971" s="34" t="s">
        <v>124</v>
      </c>
      <c r="I3971">
        <v>0</v>
      </c>
      <c r="J3971" s="34" t="s">
        <v>6969</v>
      </c>
      <c r="K3971" s="35">
        <v>48092</v>
      </c>
      <c r="L3971">
        <v>440907.95</v>
      </c>
      <c r="M3971">
        <v>440907.95</v>
      </c>
      <c r="N3971">
        <v>0</v>
      </c>
      <c r="O3971">
        <v>396817.16</v>
      </c>
      <c r="P3971">
        <v>0</v>
      </c>
      <c r="Q3971">
        <v>0</v>
      </c>
      <c r="R3971">
        <v>0</v>
      </c>
      <c r="S3971">
        <v>0</v>
      </c>
    </row>
    <row r="3972" spans="1:19" x14ac:dyDescent="0.25">
      <c r="A3972">
        <v>4</v>
      </c>
      <c r="B3972">
        <v>4332</v>
      </c>
      <c r="C3972" s="34" t="s">
        <v>3736</v>
      </c>
      <c r="D3972" s="34" t="s">
        <v>68</v>
      </c>
      <c r="E3972" s="34" t="s">
        <v>69</v>
      </c>
      <c r="F3972" s="34" t="s">
        <v>6803</v>
      </c>
      <c r="G3972" s="34" t="s">
        <v>3639</v>
      </c>
      <c r="H3972" s="34" t="s">
        <v>124</v>
      </c>
      <c r="I3972">
        <v>0</v>
      </c>
      <c r="J3972" s="34" t="s">
        <v>6969</v>
      </c>
      <c r="K3972" s="35">
        <v>44096</v>
      </c>
      <c r="L3972">
        <v>107397.87</v>
      </c>
      <c r="M3972">
        <v>107397.87</v>
      </c>
      <c r="N3972">
        <v>0</v>
      </c>
      <c r="O3972">
        <v>96658.08</v>
      </c>
      <c r="P3972">
        <v>0</v>
      </c>
      <c r="Q3972">
        <v>8054.84</v>
      </c>
      <c r="R3972">
        <v>8054.84</v>
      </c>
      <c r="S3972">
        <v>0</v>
      </c>
    </row>
    <row r="3973" spans="1:19" x14ac:dyDescent="0.25">
      <c r="A3973">
        <v>4</v>
      </c>
      <c r="B3973">
        <v>4332</v>
      </c>
      <c r="C3973" s="34" t="s">
        <v>3736</v>
      </c>
      <c r="D3973" s="34" t="s">
        <v>68</v>
      </c>
      <c r="E3973" s="34" t="s">
        <v>69</v>
      </c>
      <c r="F3973" s="34" t="s">
        <v>8479</v>
      </c>
      <c r="G3973" s="34" t="s">
        <v>8480</v>
      </c>
      <c r="H3973" s="34" t="s">
        <v>124</v>
      </c>
      <c r="I3973">
        <v>0</v>
      </c>
      <c r="J3973" s="34" t="s">
        <v>6969</v>
      </c>
      <c r="K3973" s="35">
        <v>48092</v>
      </c>
      <c r="L3973">
        <v>211363</v>
      </c>
      <c r="M3973">
        <v>211363</v>
      </c>
      <c r="N3973">
        <v>0</v>
      </c>
      <c r="O3973">
        <v>190226.7</v>
      </c>
      <c r="P3973">
        <v>0</v>
      </c>
      <c r="Q3973">
        <v>0</v>
      </c>
      <c r="R3973">
        <v>0</v>
      </c>
      <c r="S3973">
        <v>0</v>
      </c>
    </row>
    <row r="3974" spans="1:19" x14ac:dyDescent="0.25">
      <c r="A3974">
        <v>4</v>
      </c>
      <c r="B3974">
        <v>4332</v>
      </c>
      <c r="C3974" s="34" t="s">
        <v>3736</v>
      </c>
      <c r="D3974" s="34" t="s">
        <v>48</v>
      </c>
      <c r="E3974" s="34" t="s">
        <v>48</v>
      </c>
      <c r="F3974" s="34" t="s">
        <v>6804</v>
      </c>
      <c r="G3974" s="34" t="s">
        <v>673</v>
      </c>
      <c r="H3974" s="34" t="s">
        <v>124</v>
      </c>
      <c r="I3974">
        <v>1</v>
      </c>
      <c r="J3974" s="34" t="s">
        <v>6969</v>
      </c>
      <c r="K3974" s="35">
        <v>43334</v>
      </c>
      <c r="L3974">
        <v>18395.2</v>
      </c>
      <c r="M3974">
        <v>18395.2</v>
      </c>
      <c r="N3974">
        <v>0</v>
      </c>
      <c r="O3974">
        <v>16555.68</v>
      </c>
      <c r="P3974">
        <v>0</v>
      </c>
      <c r="Q3974">
        <v>1379.64</v>
      </c>
      <c r="R3974">
        <v>1379.64</v>
      </c>
      <c r="S3974">
        <v>0</v>
      </c>
    </row>
    <row r="3975" spans="1:19" x14ac:dyDescent="0.25">
      <c r="A3975">
        <v>4</v>
      </c>
      <c r="B3975">
        <v>4332</v>
      </c>
      <c r="C3975" s="34" t="s">
        <v>3736</v>
      </c>
      <c r="D3975" s="34" t="s">
        <v>174</v>
      </c>
      <c r="E3975" s="34" t="s">
        <v>9</v>
      </c>
      <c r="F3975" s="34" t="s">
        <v>8481</v>
      </c>
      <c r="G3975" s="34" t="s">
        <v>1865</v>
      </c>
      <c r="H3975" s="34" t="s">
        <v>100</v>
      </c>
      <c r="I3975">
        <v>1</v>
      </c>
      <c r="J3975" s="34" t="s">
        <v>6969</v>
      </c>
      <c r="K3975" s="35">
        <v>44033</v>
      </c>
      <c r="L3975">
        <v>10872.2</v>
      </c>
      <c r="M3975">
        <v>10872.2</v>
      </c>
      <c r="N3975">
        <v>0</v>
      </c>
      <c r="O3975">
        <v>9784.98</v>
      </c>
      <c r="P3975">
        <v>0</v>
      </c>
      <c r="Q3975">
        <v>815.42</v>
      </c>
      <c r="R3975">
        <v>815.42</v>
      </c>
      <c r="S3975">
        <v>0</v>
      </c>
    </row>
    <row r="3976" spans="1:19" x14ac:dyDescent="0.25">
      <c r="A3976">
        <v>4</v>
      </c>
      <c r="B3976">
        <v>4332</v>
      </c>
      <c r="C3976" s="34" t="s">
        <v>3736</v>
      </c>
      <c r="D3976" s="34" t="s">
        <v>90</v>
      </c>
      <c r="E3976" s="34" t="s">
        <v>9</v>
      </c>
      <c r="F3976" s="34" t="s">
        <v>8482</v>
      </c>
      <c r="G3976" s="34" t="s">
        <v>8483</v>
      </c>
      <c r="H3976" s="34" t="s">
        <v>104</v>
      </c>
      <c r="I3976">
        <v>1</v>
      </c>
      <c r="J3976" s="34" t="s">
        <v>6969</v>
      </c>
      <c r="K3976" s="35">
        <v>48092</v>
      </c>
      <c r="L3976">
        <v>349294.65</v>
      </c>
      <c r="M3976">
        <v>349294.65</v>
      </c>
      <c r="N3976">
        <v>0</v>
      </c>
      <c r="O3976">
        <v>314365.19</v>
      </c>
      <c r="P3976">
        <v>0</v>
      </c>
      <c r="Q3976">
        <v>26197.1</v>
      </c>
      <c r="R3976">
        <v>0</v>
      </c>
      <c r="S3976">
        <v>26197.1</v>
      </c>
    </row>
    <row r="3977" spans="1:19" x14ac:dyDescent="0.25">
      <c r="A3977">
        <v>4</v>
      </c>
      <c r="B3977">
        <v>4332</v>
      </c>
      <c r="C3977" s="34" t="s">
        <v>3736</v>
      </c>
      <c r="D3977" s="34" t="s">
        <v>68</v>
      </c>
      <c r="E3977" s="34" t="s">
        <v>69</v>
      </c>
      <c r="F3977" s="34" t="s">
        <v>8484</v>
      </c>
      <c r="G3977" s="34" t="s">
        <v>8485</v>
      </c>
      <c r="H3977" s="34" t="s">
        <v>124</v>
      </c>
      <c r="I3977">
        <v>0</v>
      </c>
      <c r="J3977" s="34" t="s">
        <v>6969</v>
      </c>
      <c r="K3977" s="35">
        <v>48092</v>
      </c>
      <c r="L3977">
        <v>156934.13</v>
      </c>
      <c r="M3977">
        <v>156934.13</v>
      </c>
      <c r="N3977">
        <v>0</v>
      </c>
      <c r="O3977">
        <v>141240.72</v>
      </c>
      <c r="P3977">
        <v>0</v>
      </c>
      <c r="Q3977">
        <v>0</v>
      </c>
      <c r="R3977">
        <v>0</v>
      </c>
      <c r="S3977">
        <v>0</v>
      </c>
    </row>
    <row r="3978" spans="1:19" x14ac:dyDescent="0.25">
      <c r="A3978">
        <v>4</v>
      </c>
      <c r="B3978">
        <v>4332</v>
      </c>
      <c r="C3978" s="34" t="s">
        <v>3736</v>
      </c>
      <c r="D3978" s="34" t="s">
        <v>68</v>
      </c>
      <c r="E3978" s="34" t="s">
        <v>69</v>
      </c>
      <c r="F3978" s="34" t="s">
        <v>8486</v>
      </c>
      <c r="G3978" s="34" t="s">
        <v>8487</v>
      </c>
      <c r="H3978" s="34" t="s">
        <v>124</v>
      </c>
      <c r="I3978">
        <v>0</v>
      </c>
      <c r="J3978" s="34" t="s">
        <v>6969</v>
      </c>
      <c r="K3978" s="35">
        <v>48092</v>
      </c>
      <c r="L3978">
        <v>37887.199999999997</v>
      </c>
      <c r="M3978">
        <v>37887.199999999997</v>
      </c>
      <c r="N3978">
        <v>0</v>
      </c>
      <c r="O3978">
        <v>34098.480000000003</v>
      </c>
      <c r="P3978">
        <v>0</v>
      </c>
      <c r="Q3978">
        <v>2841.54</v>
      </c>
      <c r="R3978">
        <v>2841.54</v>
      </c>
      <c r="S3978">
        <v>0</v>
      </c>
    </row>
    <row r="3979" spans="1:19" x14ac:dyDescent="0.25">
      <c r="A3979">
        <v>4</v>
      </c>
      <c r="B3979">
        <v>4332</v>
      </c>
      <c r="C3979" s="34" t="s">
        <v>3736</v>
      </c>
      <c r="D3979" s="34" t="s">
        <v>426</v>
      </c>
      <c r="E3979" s="34" t="s">
        <v>60</v>
      </c>
      <c r="F3979" s="34" t="s">
        <v>8488</v>
      </c>
      <c r="G3979" s="34" t="s">
        <v>8489</v>
      </c>
      <c r="H3979" s="34" t="s">
        <v>124</v>
      </c>
      <c r="I3979">
        <v>1</v>
      </c>
      <c r="J3979" s="34" t="s">
        <v>6969</v>
      </c>
      <c r="K3979" s="35">
        <v>44097</v>
      </c>
      <c r="L3979">
        <v>33956.53</v>
      </c>
      <c r="M3979">
        <v>33956.53</v>
      </c>
      <c r="N3979">
        <v>0</v>
      </c>
      <c r="O3979">
        <v>30560.880000000001</v>
      </c>
      <c r="P3979">
        <v>0</v>
      </c>
      <c r="Q3979">
        <v>2546.7399999999998</v>
      </c>
      <c r="R3979">
        <v>2546.7399999999998</v>
      </c>
      <c r="S3979">
        <v>0</v>
      </c>
    </row>
    <row r="3980" spans="1:19" x14ac:dyDescent="0.25">
      <c r="A3980">
        <v>4</v>
      </c>
      <c r="B3980">
        <v>4332</v>
      </c>
      <c r="C3980" s="34" t="s">
        <v>3736</v>
      </c>
      <c r="D3980" s="34" t="s">
        <v>68</v>
      </c>
      <c r="E3980" s="34" t="s">
        <v>69</v>
      </c>
      <c r="F3980" s="34" t="s">
        <v>6805</v>
      </c>
      <c r="G3980" s="34" t="s">
        <v>3642</v>
      </c>
      <c r="H3980" s="34" t="s">
        <v>124</v>
      </c>
      <c r="I3980">
        <v>0</v>
      </c>
      <c r="J3980" s="34" t="s">
        <v>6969</v>
      </c>
      <c r="K3980" s="35">
        <v>44096</v>
      </c>
      <c r="L3980">
        <v>14229.83</v>
      </c>
      <c r="M3980">
        <v>14229.83</v>
      </c>
      <c r="N3980">
        <v>0</v>
      </c>
      <c r="O3980">
        <v>12806.85</v>
      </c>
      <c r="P3980">
        <v>0</v>
      </c>
      <c r="Q3980">
        <v>1067.24</v>
      </c>
      <c r="R3980">
        <v>1067.23</v>
      </c>
      <c r="S3980">
        <v>0.01</v>
      </c>
    </row>
    <row r="3981" spans="1:19" x14ac:dyDescent="0.25">
      <c r="A3981">
        <v>4</v>
      </c>
      <c r="B3981">
        <v>4332</v>
      </c>
      <c r="C3981" s="34" t="s">
        <v>3736</v>
      </c>
      <c r="D3981" s="34" t="s">
        <v>2217</v>
      </c>
      <c r="E3981" s="34" t="s">
        <v>48</v>
      </c>
      <c r="F3981" s="34" t="s">
        <v>6806</v>
      </c>
      <c r="G3981" s="34" t="s">
        <v>2218</v>
      </c>
      <c r="H3981" s="34" t="s">
        <v>149</v>
      </c>
      <c r="I3981">
        <v>0</v>
      </c>
      <c r="J3981" s="34" t="s">
        <v>6969</v>
      </c>
      <c r="K3981" s="35">
        <v>43852</v>
      </c>
      <c r="L3981">
        <v>58386.080000000002</v>
      </c>
      <c r="M3981">
        <v>58386.080000000002</v>
      </c>
      <c r="N3981">
        <v>0</v>
      </c>
      <c r="O3981">
        <v>52547.47</v>
      </c>
      <c r="P3981">
        <v>0</v>
      </c>
      <c r="Q3981">
        <v>4378.96</v>
      </c>
      <c r="R3981">
        <v>4378.96</v>
      </c>
      <c r="S3981">
        <v>0</v>
      </c>
    </row>
    <row r="3982" spans="1:19" x14ac:dyDescent="0.25">
      <c r="A3982">
        <v>4</v>
      </c>
      <c r="B3982">
        <v>4332</v>
      </c>
      <c r="C3982" s="34" t="s">
        <v>3736</v>
      </c>
      <c r="D3982" s="34" t="s">
        <v>13</v>
      </c>
      <c r="E3982" s="34" t="s">
        <v>9</v>
      </c>
      <c r="F3982" s="34" t="s">
        <v>8714</v>
      </c>
      <c r="G3982" s="34" t="s">
        <v>8655</v>
      </c>
      <c r="H3982" s="34" t="s">
        <v>104</v>
      </c>
      <c r="I3982">
        <v>1</v>
      </c>
      <c r="J3982" s="34" t="s">
        <v>6969</v>
      </c>
      <c r="K3982" s="35">
        <v>44239</v>
      </c>
      <c r="L3982">
        <v>20086.59</v>
      </c>
      <c r="M3982">
        <v>20086.59</v>
      </c>
      <c r="N3982">
        <v>0</v>
      </c>
      <c r="O3982">
        <v>18077.93</v>
      </c>
      <c r="P3982">
        <v>0</v>
      </c>
      <c r="Q3982">
        <v>1506.5</v>
      </c>
      <c r="R3982">
        <v>1506.5</v>
      </c>
      <c r="S3982">
        <v>0</v>
      </c>
    </row>
    <row r="3983" spans="1:19" x14ac:dyDescent="0.25">
      <c r="A3983">
        <v>4</v>
      </c>
      <c r="B3983">
        <v>4332</v>
      </c>
      <c r="C3983" s="34" t="s">
        <v>3736</v>
      </c>
      <c r="D3983" s="34" t="s">
        <v>177</v>
      </c>
      <c r="E3983" s="34" t="s">
        <v>69</v>
      </c>
      <c r="F3983" s="34" t="s">
        <v>8715</v>
      </c>
      <c r="G3983" s="34" t="s">
        <v>8641</v>
      </c>
      <c r="H3983" s="34" t="s">
        <v>107</v>
      </c>
      <c r="I3983">
        <v>0.99</v>
      </c>
      <c r="J3983" s="34" t="s">
        <v>6969</v>
      </c>
      <c r="K3983" s="35">
        <v>48092</v>
      </c>
      <c r="L3983">
        <v>286900</v>
      </c>
      <c r="M3983">
        <v>286900</v>
      </c>
      <c r="N3983">
        <v>0</v>
      </c>
      <c r="O3983">
        <v>258210</v>
      </c>
      <c r="P3983">
        <v>0</v>
      </c>
      <c r="Q3983">
        <v>21517.5</v>
      </c>
      <c r="R3983">
        <v>0</v>
      </c>
      <c r="S3983">
        <v>21517.5</v>
      </c>
    </row>
    <row r="3984" spans="1:19" x14ac:dyDescent="0.25">
      <c r="A3984">
        <v>4</v>
      </c>
      <c r="B3984">
        <v>4332</v>
      </c>
      <c r="C3984" s="34" t="s">
        <v>3736</v>
      </c>
      <c r="D3984" s="34" t="s">
        <v>970</v>
      </c>
      <c r="E3984" s="34" t="s">
        <v>439</v>
      </c>
      <c r="F3984" s="34" t="s">
        <v>8716</v>
      </c>
      <c r="G3984" s="34" t="s">
        <v>8615</v>
      </c>
      <c r="H3984" s="34" t="s">
        <v>124</v>
      </c>
      <c r="I3984">
        <v>1</v>
      </c>
      <c r="J3984" s="34" t="s">
        <v>6969</v>
      </c>
      <c r="K3984" s="35">
        <v>44138</v>
      </c>
      <c r="L3984">
        <v>38659.620000000003</v>
      </c>
      <c r="M3984">
        <v>38659.620000000003</v>
      </c>
      <c r="N3984">
        <v>0</v>
      </c>
      <c r="O3984">
        <v>34793.660000000003</v>
      </c>
      <c r="P3984">
        <v>0</v>
      </c>
      <c r="Q3984">
        <v>2899.47</v>
      </c>
      <c r="R3984">
        <v>2899.47</v>
      </c>
      <c r="S3984">
        <v>0</v>
      </c>
    </row>
    <row r="3985" spans="1:19" x14ac:dyDescent="0.25">
      <c r="A3985">
        <v>4</v>
      </c>
      <c r="B3985">
        <v>4332</v>
      </c>
      <c r="C3985" s="34" t="s">
        <v>3736</v>
      </c>
      <c r="D3985" s="34" t="s">
        <v>2994</v>
      </c>
      <c r="E3985" s="34" t="s">
        <v>152</v>
      </c>
      <c r="F3985" s="34" t="s">
        <v>8958</v>
      </c>
      <c r="G3985" s="34" t="s">
        <v>8959</v>
      </c>
      <c r="H3985" s="34" t="s">
        <v>124</v>
      </c>
      <c r="I3985">
        <v>1</v>
      </c>
      <c r="J3985" s="34" t="s">
        <v>6969</v>
      </c>
      <c r="K3985" s="35">
        <v>48092</v>
      </c>
      <c r="L3985">
        <v>20581.45</v>
      </c>
      <c r="M3985">
        <v>20581.45</v>
      </c>
      <c r="N3985">
        <v>0</v>
      </c>
      <c r="O3985">
        <v>18523.310000000001</v>
      </c>
      <c r="P3985">
        <v>0</v>
      </c>
      <c r="Q3985">
        <v>1543.61</v>
      </c>
      <c r="R3985">
        <v>0</v>
      </c>
      <c r="S3985">
        <v>1543.61</v>
      </c>
    </row>
    <row r="3986" spans="1:19" x14ac:dyDescent="0.25">
      <c r="A3986">
        <v>4</v>
      </c>
      <c r="B3986">
        <v>4332</v>
      </c>
      <c r="C3986" s="34" t="s">
        <v>3736</v>
      </c>
      <c r="D3986" s="34" t="s">
        <v>1111</v>
      </c>
      <c r="E3986" s="34" t="s">
        <v>82</v>
      </c>
      <c r="F3986" s="34" t="s">
        <v>6807</v>
      </c>
      <c r="G3986" s="34" t="s">
        <v>1112</v>
      </c>
      <c r="H3986" s="34" t="s">
        <v>107</v>
      </c>
      <c r="I3986">
        <v>0</v>
      </c>
      <c r="J3986" s="34" t="s">
        <v>6969</v>
      </c>
      <c r="K3986" s="35">
        <v>43336</v>
      </c>
      <c r="L3986">
        <v>4096.62</v>
      </c>
      <c r="M3986">
        <v>4096.62</v>
      </c>
      <c r="N3986">
        <v>0</v>
      </c>
      <c r="O3986">
        <v>3686.96</v>
      </c>
      <c r="P3986">
        <v>0</v>
      </c>
      <c r="Q3986">
        <v>307.25</v>
      </c>
      <c r="R3986">
        <v>307.25</v>
      </c>
      <c r="S3986">
        <v>0</v>
      </c>
    </row>
    <row r="3987" spans="1:19" x14ac:dyDescent="0.25">
      <c r="A3987">
        <v>4</v>
      </c>
      <c r="B3987">
        <v>4332</v>
      </c>
      <c r="C3987" s="34" t="s">
        <v>3736</v>
      </c>
      <c r="D3987" s="34" t="s">
        <v>90</v>
      </c>
      <c r="E3987" s="34" t="s">
        <v>9</v>
      </c>
      <c r="F3987" s="34" t="s">
        <v>8960</v>
      </c>
      <c r="G3987" s="34" t="s">
        <v>8961</v>
      </c>
      <c r="H3987" s="34" t="s">
        <v>107</v>
      </c>
      <c r="I3987">
        <v>1</v>
      </c>
      <c r="J3987" s="34" t="s">
        <v>6969</v>
      </c>
      <c r="K3987" s="35">
        <v>44183</v>
      </c>
      <c r="L3987">
        <v>40384.01</v>
      </c>
      <c r="M3987">
        <v>40384.01</v>
      </c>
      <c r="N3987">
        <v>0</v>
      </c>
      <c r="O3987">
        <v>36345.61</v>
      </c>
      <c r="P3987">
        <v>0</v>
      </c>
      <c r="Q3987">
        <v>3028.8</v>
      </c>
      <c r="R3987">
        <v>0</v>
      </c>
      <c r="S3987">
        <v>3028.8</v>
      </c>
    </row>
    <row r="3988" spans="1:19" x14ac:dyDescent="0.25">
      <c r="A3988">
        <v>4</v>
      </c>
      <c r="B3988">
        <v>4332</v>
      </c>
      <c r="C3988" s="34" t="s">
        <v>3736</v>
      </c>
      <c r="D3988" s="34" t="s">
        <v>970</v>
      </c>
      <c r="E3988" s="34" t="s">
        <v>439</v>
      </c>
      <c r="F3988" s="34" t="s">
        <v>8717</v>
      </c>
      <c r="G3988" s="34" t="s">
        <v>8616</v>
      </c>
      <c r="H3988" s="34" t="s">
        <v>124</v>
      </c>
      <c r="I3988">
        <v>0</v>
      </c>
      <c r="J3988" s="34" t="s">
        <v>6969</v>
      </c>
      <c r="K3988" s="35">
        <v>48092</v>
      </c>
      <c r="L3988">
        <v>164974.57</v>
      </c>
      <c r="M3988">
        <v>164974.57</v>
      </c>
      <c r="N3988">
        <v>0</v>
      </c>
      <c r="O3988">
        <v>148477.10999999999</v>
      </c>
      <c r="P3988">
        <v>0</v>
      </c>
      <c r="Q3988">
        <v>0</v>
      </c>
      <c r="R3988">
        <v>0</v>
      </c>
      <c r="S3988">
        <v>0</v>
      </c>
    </row>
    <row r="3989" spans="1:19" x14ac:dyDescent="0.25">
      <c r="A3989">
        <v>4</v>
      </c>
      <c r="B3989">
        <v>4332</v>
      </c>
      <c r="C3989" s="34" t="s">
        <v>3736</v>
      </c>
      <c r="D3989" s="34" t="s">
        <v>68</v>
      </c>
      <c r="E3989" s="34" t="s">
        <v>69</v>
      </c>
      <c r="F3989" s="34" t="s">
        <v>8490</v>
      </c>
      <c r="G3989" s="34" t="s">
        <v>8491</v>
      </c>
      <c r="H3989" s="34" t="s">
        <v>124</v>
      </c>
      <c r="I3989">
        <v>0.32</v>
      </c>
      <c r="J3989" s="34" t="s">
        <v>6969</v>
      </c>
      <c r="K3989" s="35">
        <v>48092</v>
      </c>
      <c r="L3989">
        <v>315811.76</v>
      </c>
      <c r="M3989">
        <v>315811.76</v>
      </c>
      <c r="N3989">
        <v>0</v>
      </c>
      <c r="O3989">
        <v>284230.58</v>
      </c>
      <c r="P3989">
        <v>0</v>
      </c>
      <c r="Q3989">
        <v>0</v>
      </c>
      <c r="R3989">
        <v>0</v>
      </c>
      <c r="S3989">
        <v>0</v>
      </c>
    </row>
    <row r="3990" spans="1:19" x14ac:dyDescent="0.25">
      <c r="A3990">
        <v>4</v>
      </c>
      <c r="B3990">
        <v>4332</v>
      </c>
      <c r="C3990" s="34" t="s">
        <v>3736</v>
      </c>
      <c r="D3990" s="34" t="s">
        <v>1060</v>
      </c>
      <c r="E3990" s="34" t="s">
        <v>76</v>
      </c>
      <c r="F3990" s="34" t="s">
        <v>8962</v>
      </c>
      <c r="G3990" s="34" t="s">
        <v>8963</v>
      </c>
      <c r="H3990" s="34" t="s">
        <v>124</v>
      </c>
      <c r="I3990">
        <v>1</v>
      </c>
      <c r="J3990" s="34" t="s">
        <v>6969</v>
      </c>
      <c r="K3990" s="35">
        <v>48092</v>
      </c>
      <c r="L3990">
        <v>1160077.3899999999</v>
      </c>
      <c r="M3990">
        <v>1160077.3899999999</v>
      </c>
      <c r="N3990">
        <v>0</v>
      </c>
      <c r="O3990">
        <v>1044069.65</v>
      </c>
      <c r="P3990">
        <v>0</v>
      </c>
      <c r="Q3990">
        <v>0</v>
      </c>
      <c r="R3990">
        <v>0</v>
      </c>
      <c r="S3990">
        <v>0</v>
      </c>
    </row>
    <row r="3991" spans="1:19" x14ac:dyDescent="0.25">
      <c r="A3991">
        <v>4</v>
      </c>
      <c r="B3991">
        <v>4332</v>
      </c>
      <c r="C3991" s="34" t="s">
        <v>3736</v>
      </c>
      <c r="D3991" s="34" t="s">
        <v>90</v>
      </c>
      <c r="E3991" s="34" t="s">
        <v>9</v>
      </c>
      <c r="F3991" s="34" t="s">
        <v>8964</v>
      </c>
      <c r="G3991" s="34" t="s">
        <v>8965</v>
      </c>
      <c r="H3991" s="34" t="s">
        <v>104</v>
      </c>
      <c r="I3991">
        <v>1</v>
      </c>
      <c r="J3991" s="34" t="s">
        <v>6969</v>
      </c>
      <c r="K3991" s="35">
        <v>48092</v>
      </c>
      <c r="L3991">
        <v>342548.76</v>
      </c>
      <c r="M3991">
        <v>342548.76</v>
      </c>
      <c r="N3991">
        <v>0</v>
      </c>
      <c r="O3991">
        <v>308293.88</v>
      </c>
      <c r="P3991">
        <v>0</v>
      </c>
      <c r="Q3991">
        <v>23228.06</v>
      </c>
      <c r="R3991">
        <v>0</v>
      </c>
      <c r="S3991">
        <v>23228.06</v>
      </c>
    </row>
    <row r="3992" spans="1:19" x14ac:dyDescent="0.25">
      <c r="A3992">
        <v>4</v>
      </c>
      <c r="B3992">
        <v>4332</v>
      </c>
      <c r="C3992" s="34" t="s">
        <v>3736</v>
      </c>
      <c r="D3992" s="34" t="s">
        <v>13</v>
      </c>
      <c r="E3992" s="34" t="s">
        <v>9</v>
      </c>
      <c r="F3992" s="34" t="s">
        <v>8718</v>
      </c>
      <c r="G3992" s="34" t="s">
        <v>8611</v>
      </c>
      <c r="H3992" s="34" t="s">
        <v>124</v>
      </c>
      <c r="I3992">
        <v>1</v>
      </c>
      <c r="J3992" s="34" t="s">
        <v>6969</v>
      </c>
      <c r="K3992" s="35">
        <v>44138</v>
      </c>
      <c r="L3992">
        <v>12407.51</v>
      </c>
      <c r="M3992">
        <v>12407.51</v>
      </c>
      <c r="N3992">
        <v>0</v>
      </c>
      <c r="O3992">
        <v>11166.76</v>
      </c>
      <c r="P3992">
        <v>0</v>
      </c>
      <c r="Q3992">
        <v>930.56</v>
      </c>
      <c r="R3992">
        <v>930.56</v>
      </c>
      <c r="S3992">
        <v>0</v>
      </c>
    </row>
    <row r="3993" spans="1:19" x14ac:dyDescent="0.25">
      <c r="A3993">
        <v>4</v>
      </c>
      <c r="B3993">
        <v>4332</v>
      </c>
      <c r="C3993" s="34" t="s">
        <v>3736</v>
      </c>
      <c r="D3993" s="34" t="s">
        <v>805</v>
      </c>
      <c r="E3993" s="34" t="s">
        <v>147</v>
      </c>
      <c r="F3993" s="34" t="s">
        <v>6808</v>
      </c>
      <c r="G3993" s="34" t="s">
        <v>806</v>
      </c>
      <c r="H3993" s="34" t="s">
        <v>107</v>
      </c>
      <c r="I3993">
        <v>0</v>
      </c>
      <c r="J3993" s="34" t="s">
        <v>6969</v>
      </c>
      <c r="K3993" s="35">
        <v>43959</v>
      </c>
      <c r="L3993">
        <v>5000</v>
      </c>
      <c r="M3993">
        <v>5000</v>
      </c>
      <c r="N3993">
        <v>0</v>
      </c>
      <c r="O3993">
        <v>4500</v>
      </c>
      <c r="P3993">
        <v>0</v>
      </c>
      <c r="Q3993">
        <v>375</v>
      </c>
      <c r="R3993">
        <v>375</v>
      </c>
      <c r="S3993">
        <v>0</v>
      </c>
    </row>
    <row r="3994" spans="1:19" x14ac:dyDescent="0.25">
      <c r="A3994">
        <v>4</v>
      </c>
      <c r="B3994">
        <v>4332</v>
      </c>
      <c r="C3994" s="34" t="s">
        <v>3736</v>
      </c>
      <c r="D3994" s="34" t="s">
        <v>506</v>
      </c>
      <c r="E3994" s="34" t="s">
        <v>9</v>
      </c>
      <c r="F3994" s="34" t="s">
        <v>8966</v>
      </c>
      <c r="G3994" s="34" t="s">
        <v>8967</v>
      </c>
      <c r="H3994" s="34" t="s">
        <v>107</v>
      </c>
      <c r="I3994">
        <v>0</v>
      </c>
      <c r="J3994" s="34" t="s">
        <v>6969</v>
      </c>
      <c r="K3994" s="35">
        <v>48092</v>
      </c>
      <c r="L3994">
        <v>449071.97</v>
      </c>
      <c r="M3994">
        <v>449071.97</v>
      </c>
      <c r="N3994">
        <v>0</v>
      </c>
      <c r="O3994">
        <v>404164.77</v>
      </c>
      <c r="P3994">
        <v>0</v>
      </c>
      <c r="Q3994">
        <v>0</v>
      </c>
      <c r="R3994">
        <v>0</v>
      </c>
      <c r="S3994">
        <v>0</v>
      </c>
    </row>
    <row r="3995" spans="1:19" x14ac:dyDescent="0.25">
      <c r="A3995">
        <v>4</v>
      </c>
      <c r="B3995">
        <v>4332</v>
      </c>
      <c r="C3995" s="34" t="s">
        <v>3736</v>
      </c>
      <c r="D3995" s="34" t="s">
        <v>13</v>
      </c>
      <c r="E3995" s="34" t="s">
        <v>9</v>
      </c>
      <c r="F3995" s="34" t="s">
        <v>8968</v>
      </c>
      <c r="G3995" s="34" t="s">
        <v>8969</v>
      </c>
      <c r="H3995" s="34" t="s">
        <v>100</v>
      </c>
      <c r="I3995">
        <v>0</v>
      </c>
      <c r="J3995" s="34" t="s">
        <v>6969</v>
      </c>
      <c r="K3995" s="35">
        <v>48092</v>
      </c>
      <c r="L3995">
        <v>187817</v>
      </c>
      <c r="M3995">
        <v>187817</v>
      </c>
      <c r="N3995">
        <v>0</v>
      </c>
      <c r="O3995">
        <v>169035.3</v>
      </c>
      <c r="P3995">
        <v>0</v>
      </c>
      <c r="Q3995">
        <v>0</v>
      </c>
      <c r="R3995">
        <v>0</v>
      </c>
      <c r="S3995">
        <v>0</v>
      </c>
    </row>
    <row r="3996" spans="1:19" x14ac:dyDescent="0.25">
      <c r="A3996">
        <v>4</v>
      </c>
      <c r="B3996">
        <v>4332</v>
      </c>
      <c r="C3996" s="34" t="s">
        <v>3736</v>
      </c>
      <c r="D3996" s="34" t="s">
        <v>13</v>
      </c>
      <c r="E3996" s="34" t="s">
        <v>9</v>
      </c>
      <c r="F3996" s="34" t="s">
        <v>8719</v>
      </c>
      <c r="G3996" s="34" t="s">
        <v>8648</v>
      </c>
      <c r="H3996" s="34" t="s">
        <v>100</v>
      </c>
      <c r="I3996">
        <v>0</v>
      </c>
      <c r="J3996" s="34" t="s">
        <v>6969</v>
      </c>
      <c r="K3996" s="35">
        <v>48092</v>
      </c>
      <c r="L3996">
        <v>15711.67</v>
      </c>
      <c r="M3996">
        <v>15711.67</v>
      </c>
      <c r="N3996">
        <v>0</v>
      </c>
      <c r="O3996">
        <v>14140.5</v>
      </c>
      <c r="P3996">
        <v>0</v>
      </c>
      <c r="Q3996">
        <v>1178.3800000000001</v>
      </c>
      <c r="R3996">
        <v>1178.3800000000001</v>
      </c>
      <c r="S3996">
        <v>0</v>
      </c>
    </row>
    <row r="3997" spans="1:19" x14ac:dyDescent="0.25">
      <c r="A3997">
        <v>4</v>
      </c>
      <c r="B3997">
        <v>4332</v>
      </c>
      <c r="C3997" s="34" t="s">
        <v>3736</v>
      </c>
      <c r="D3997" s="34" t="s">
        <v>90</v>
      </c>
      <c r="E3997" s="34" t="s">
        <v>9</v>
      </c>
      <c r="F3997" s="34" t="s">
        <v>8970</v>
      </c>
      <c r="G3997" s="34" t="s">
        <v>8971</v>
      </c>
      <c r="H3997" s="34" t="s">
        <v>86</v>
      </c>
      <c r="I3997">
        <v>1</v>
      </c>
      <c r="J3997" s="34" t="s">
        <v>6969</v>
      </c>
      <c r="K3997" s="35">
        <v>48092</v>
      </c>
      <c r="L3997">
        <v>423835.11</v>
      </c>
      <c r="M3997">
        <v>423835.11</v>
      </c>
      <c r="N3997">
        <v>0</v>
      </c>
      <c r="O3997">
        <v>381451.6</v>
      </c>
      <c r="P3997">
        <v>0</v>
      </c>
      <c r="Q3997">
        <v>0</v>
      </c>
      <c r="R3997">
        <v>0</v>
      </c>
      <c r="S3997">
        <v>0</v>
      </c>
    </row>
    <row r="3998" spans="1:19" x14ac:dyDescent="0.25">
      <c r="A3998">
        <v>4</v>
      </c>
      <c r="B3998">
        <v>4332</v>
      </c>
      <c r="C3998" s="34" t="s">
        <v>3736</v>
      </c>
      <c r="D3998" s="34" t="s">
        <v>3479</v>
      </c>
      <c r="E3998" s="34" t="s">
        <v>93</v>
      </c>
      <c r="F3998" s="34" t="s">
        <v>8720</v>
      </c>
      <c r="G3998" s="34" t="s">
        <v>8659</v>
      </c>
      <c r="H3998" s="34" t="s">
        <v>104</v>
      </c>
      <c r="I3998">
        <v>1</v>
      </c>
      <c r="J3998" s="34" t="s">
        <v>6969</v>
      </c>
      <c r="K3998" s="35">
        <v>48092</v>
      </c>
      <c r="L3998">
        <v>4150</v>
      </c>
      <c r="M3998">
        <v>4150</v>
      </c>
      <c r="N3998">
        <v>0</v>
      </c>
      <c r="O3998">
        <v>3735</v>
      </c>
      <c r="P3998">
        <v>0</v>
      </c>
      <c r="Q3998">
        <v>311.25</v>
      </c>
      <c r="R3998">
        <v>311.25</v>
      </c>
      <c r="S3998">
        <v>0</v>
      </c>
    </row>
    <row r="3999" spans="1:19" x14ac:dyDescent="0.25">
      <c r="A3999">
        <v>4</v>
      </c>
      <c r="B3999">
        <v>4332</v>
      </c>
      <c r="C3999" s="34" t="s">
        <v>3736</v>
      </c>
      <c r="D3999" s="34" t="s">
        <v>68</v>
      </c>
      <c r="E3999" s="34" t="s">
        <v>69</v>
      </c>
      <c r="F3999" s="34" t="s">
        <v>8721</v>
      </c>
      <c r="G3999" s="34" t="s">
        <v>8614</v>
      </c>
      <c r="H3999" s="34" t="s">
        <v>124</v>
      </c>
      <c r="I3999">
        <v>0</v>
      </c>
      <c r="J3999" s="34" t="s">
        <v>6969</v>
      </c>
      <c r="K3999" s="35">
        <v>48092</v>
      </c>
      <c r="L3999">
        <v>117037.14</v>
      </c>
      <c r="M3999">
        <v>117037.14</v>
      </c>
      <c r="N3999">
        <v>0</v>
      </c>
      <c r="O3999">
        <v>105333.43</v>
      </c>
      <c r="P3999">
        <v>0</v>
      </c>
      <c r="Q3999">
        <v>8777.7800000000007</v>
      </c>
      <c r="R3999">
        <v>8777.7800000000007</v>
      </c>
      <c r="S3999">
        <v>0</v>
      </c>
    </row>
    <row r="4000" spans="1:19" x14ac:dyDescent="0.25">
      <c r="A4000">
        <v>4</v>
      </c>
      <c r="B4000">
        <v>4332</v>
      </c>
      <c r="C4000" s="34" t="s">
        <v>3736</v>
      </c>
      <c r="D4000" s="34" t="s">
        <v>970</v>
      </c>
      <c r="E4000" s="34" t="s">
        <v>439</v>
      </c>
      <c r="F4000" s="34" t="s">
        <v>8972</v>
      </c>
      <c r="G4000" s="34" t="s">
        <v>8973</v>
      </c>
      <c r="H4000" s="34" t="s">
        <v>124</v>
      </c>
      <c r="I4000">
        <v>1</v>
      </c>
      <c r="J4000" s="34" t="s">
        <v>6969</v>
      </c>
      <c r="K4000" s="35">
        <v>48092</v>
      </c>
      <c r="L4000">
        <v>128360.64</v>
      </c>
      <c r="M4000">
        <v>128360.64</v>
      </c>
      <c r="N4000">
        <v>0</v>
      </c>
      <c r="O4000">
        <v>115524.58</v>
      </c>
      <c r="P4000">
        <v>0</v>
      </c>
      <c r="Q4000">
        <v>0</v>
      </c>
      <c r="R4000">
        <v>0</v>
      </c>
      <c r="S4000">
        <v>0</v>
      </c>
    </row>
    <row r="4001" spans="1:19" x14ac:dyDescent="0.25">
      <c r="A4001">
        <v>4</v>
      </c>
      <c r="B4001">
        <v>4332</v>
      </c>
      <c r="C4001" s="34" t="s">
        <v>3736</v>
      </c>
      <c r="D4001" s="34" t="s">
        <v>2994</v>
      </c>
      <c r="E4001" s="34" t="s">
        <v>152</v>
      </c>
      <c r="F4001" s="34" t="s">
        <v>8974</v>
      </c>
      <c r="G4001" s="34" t="s">
        <v>8975</v>
      </c>
      <c r="H4001" s="34" t="s">
        <v>124</v>
      </c>
      <c r="I4001">
        <v>1</v>
      </c>
      <c r="J4001" s="34" t="s">
        <v>6969</v>
      </c>
      <c r="K4001" s="35">
        <v>48092</v>
      </c>
      <c r="L4001">
        <v>11876.3</v>
      </c>
      <c r="M4001">
        <v>11876.3</v>
      </c>
      <c r="N4001">
        <v>0</v>
      </c>
      <c r="O4001">
        <v>10688.67</v>
      </c>
      <c r="P4001">
        <v>0</v>
      </c>
      <c r="Q4001">
        <v>890.72</v>
      </c>
      <c r="R4001">
        <v>0</v>
      </c>
      <c r="S4001">
        <v>890.72</v>
      </c>
    </row>
    <row r="4002" spans="1:19" x14ac:dyDescent="0.25">
      <c r="A4002">
        <v>4</v>
      </c>
      <c r="B4002">
        <v>4332</v>
      </c>
      <c r="C4002" s="34" t="s">
        <v>3736</v>
      </c>
      <c r="D4002" s="34" t="s">
        <v>90</v>
      </c>
      <c r="E4002" s="34" t="s">
        <v>9</v>
      </c>
      <c r="F4002" s="34" t="s">
        <v>8976</v>
      </c>
      <c r="G4002" s="34" t="s">
        <v>8977</v>
      </c>
      <c r="H4002" s="34" t="s">
        <v>107</v>
      </c>
      <c r="I4002">
        <v>1</v>
      </c>
      <c r="J4002" s="34" t="s">
        <v>6969</v>
      </c>
      <c r="K4002" s="35">
        <v>44183</v>
      </c>
      <c r="L4002">
        <v>35850</v>
      </c>
      <c r="M4002">
        <v>35850</v>
      </c>
      <c r="N4002">
        <v>0</v>
      </c>
      <c r="O4002">
        <v>32265</v>
      </c>
      <c r="P4002">
        <v>0</v>
      </c>
      <c r="Q4002">
        <v>2688.75</v>
      </c>
      <c r="R4002">
        <v>0</v>
      </c>
      <c r="S4002">
        <v>2688.75</v>
      </c>
    </row>
    <row r="4003" spans="1:19" x14ac:dyDescent="0.25">
      <c r="A4003">
        <v>4</v>
      </c>
      <c r="B4003">
        <v>4332</v>
      </c>
      <c r="C4003" s="34" t="s">
        <v>3736</v>
      </c>
      <c r="D4003" s="34" t="s">
        <v>90</v>
      </c>
      <c r="E4003" s="34" t="s">
        <v>9</v>
      </c>
      <c r="F4003" s="34" t="s">
        <v>8978</v>
      </c>
      <c r="G4003" s="34" t="s">
        <v>8979</v>
      </c>
      <c r="H4003" s="34" t="s">
        <v>104</v>
      </c>
      <c r="I4003">
        <v>1</v>
      </c>
      <c r="J4003" s="34" t="s">
        <v>6969</v>
      </c>
      <c r="K4003" s="35">
        <v>48092</v>
      </c>
      <c r="L4003">
        <v>124340.73</v>
      </c>
      <c r="M4003">
        <v>124340.73</v>
      </c>
      <c r="N4003">
        <v>0</v>
      </c>
      <c r="O4003">
        <v>111906.66</v>
      </c>
      <c r="P4003">
        <v>0</v>
      </c>
      <c r="Q4003">
        <v>0</v>
      </c>
      <c r="R4003">
        <v>0</v>
      </c>
      <c r="S4003">
        <v>0</v>
      </c>
    </row>
    <row r="4004" spans="1:19" x14ac:dyDescent="0.25">
      <c r="A4004">
        <v>4</v>
      </c>
      <c r="B4004">
        <v>4332</v>
      </c>
      <c r="C4004" s="34" t="s">
        <v>3736</v>
      </c>
      <c r="D4004" s="34" t="s">
        <v>938</v>
      </c>
      <c r="E4004" s="34" t="s">
        <v>21</v>
      </c>
      <c r="F4004" s="34" t="s">
        <v>6809</v>
      </c>
      <c r="G4004" s="34" t="s">
        <v>939</v>
      </c>
      <c r="H4004" s="34" t="s">
        <v>107</v>
      </c>
      <c r="I4004">
        <v>0</v>
      </c>
      <c r="J4004" s="34" t="s">
        <v>6969</v>
      </c>
      <c r="K4004" s="35">
        <v>43816</v>
      </c>
      <c r="L4004">
        <v>23532.9</v>
      </c>
      <c r="M4004">
        <v>23532.9</v>
      </c>
      <c r="N4004">
        <v>0</v>
      </c>
      <c r="O4004">
        <v>21179.61</v>
      </c>
      <c r="P4004">
        <v>0</v>
      </c>
      <c r="Q4004">
        <v>1764.97</v>
      </c>
      <c r="R4004">
        <v>1764.97</v>
      </c>
      <c r="S4004">
        <v>0</v>
      </c>
    </row>
    <row r="4005" spans="1:19" x14ac:dyDescent="0.25">
      <c r="A4005">
        <v>4</v>
      </c>
      <c r="B4005">
        <v>4332</v>
      </c>
      <c r="C4005" s="34" t="s">
        <v>3736</v>
      </c>
      <c r="D4005" s="34" t="s">
        <v>13</v>
      </c>
      <c r="E4005" s="34" t="s">
        <v>9</v>
      </c>
      <c r="F4005" s="34" t="s">
        <v>8980</v>
      </c>
      <c r="G4005" s="34" t="s">
        <v>8981</v>
      </c>
      <c r="H4005" s="34" t="s">
        <v>124</v>
      </c>
      <c r="I4005">
        <v>1</v>
      </c>
      <c r="J4005" s="34" t="s">
        <v>6969</v>
      </c>
      <c r="K4005" s="35">
        <v>44356</v>
      </c>
      <c r="L4005">
        <v>2359900</v>
      </c>
      <c r="M4005">
        <v>2359900</v>
      </c>
      <c r="N4005">
        <v>0</v>
      </c>
      <c r="O4005">
        <v>2123910</v>
      </c>
      <c r="P4005">
        <v>0</v>
      </c>
      <c r="Q4005">
        <v>176992.5</v>
      </c>
      <c r="R4005">
        <v>0</v>
      </c>
      <c r="S4005">
        <v>176992.5</v>
      </c>
    </row>
    <row r="4006" spans="1:19" x14ac:dyDescent="0.25">
      <c r="A4006">
        <v>4</v>
      </c>
      <c r="B4006">
        <v>4332</v>
      </c>
      <c r="C4006" s="34" t="s">
        <v>3736</v>
      </c>
      <c r="D4006" s="34" t="s">
        <v>2994</v>
      </c>
      <c r="E4006" s="34" t="s">
        <v>152</v>
      </c>
      <c r="F4006" s="34" t="s">
        <v>8982</v>
      </c>
      <c r="G4006" s="34" t="s">
        <v>8983</v>
      </c>
      <c r="H4006" s="34" t="s">
        <v>124</v>
      </c>
      <c r="I4006">
        <v>1</v>
      </c>
      <c r="J4006" s="34" t="s">
        <v>6969</v>
      </c>
      <c r="K4006" s="35">
        <v>44253</v>
      </c>
      <c r="L4006">
        <v>20477.18</v>
      </c>
      <c r="M4006">
        <v>20477.18</v>
      </c>
      <c r="N4006">
        <v>0</v>
      </c>
      <c r="O4006">
        <v>18429.46</v>
      </c>
      <c r="P4006">
        <v>0</v>
      </c>
      <c r="Q4006">
        <v>1535.79</v>
      </c>
      <c r="R4006">
        <v>0</v>
      </c>
      <c r="S4006">
        <v>1535.79</v>
      </c>
    </row>
    <row r="4007" spans="1:19" x14ac:dyDescent="0.25">
      <c r="A4007">
        <v>4</v>
      </c>
      <c r="B4007">
        <v>4332</v>
      </c>
      <c r="C4007" s="34" t="s">
        <v>3736</v>
      </c>
      <c r="D4007" s="34" t="s">
        <v>3479</v>
      </c>
      <c r="E4007" s="34" t="s">
        <v>93</v>
      </c>
      <c r="F4007" s="34" t="s">
        <v>8722</v>
      </c>
      <c r="G4007" s="34" t="s">
        <v>8658</v>
      </c>
      <c r="H4007" s="34" t="s">
        <v>104</v>
      </c>
      <c r="I4007">
        <v>0</v>
      </c>
      <c r="J4007" s="34" t="s">
        <v>6969</v>
      </c>
      <c r="K4007" s="35">
        <v>48092</v>
      </c>
      <c r="L4007">
        <v>36788.800000000003</v>
      </c>
      <c r="M4007">
        <v>36788.800000000003</v>
      </c>
      <c r="N4007">
        <v>0</v>
      </c>
      <c r="O4007">
        <v>33109.919999999998</v>
      </c>
      <c r="P4007">
        <v>0</v>
      </c>
      <c r="Q4007">
        <v>2759.16</v>
      </c>
      <c r="R4007">
        <v>0</v>
      </c>
      <c r="S4007">
        <v>2759.16</v>
      </c>
    </row>
    <row r="4008" spans="1:19" x14ac:dyDescent="0.25">
      <c r="A4008">
        <v>4</v>
      </c>
      <c r="B4008">
        <v>4332</v>
      </c>
      <c r="C4008" s="34" t="s">
        <v>3736</v>
      </c>
      <c r="D4008" s="34" t="s">
        <v>68</v>
      </c>
      <c r="E4008" s="34" t="s">
        <v>69</v>
      </c>
      <c r="F4008" s="34" t="s">
        <v>8984</v>
      </c>
      <c r="G4008" s="34" t="s">
        <v>8985</v>
      </c>
      <c r="H4008" s="34" t="s">
        <v>124</v>
      </c>
      <c r="I4008">
        <v>1</v>
      </c>
      <c r="J4008" s="34" t="s">
        <v>6969</v>
      </c>
      <c r="K4008" s="35">
        <v>48092</v>
      </c>
      <c r="L4008">
        <v>135975</v>
      </c>
      <c r="M4008">
        <v>135975</v>
      </c>
      <c r="N4008">
        <v>0</v>
      </c>
      <c r="O4008">
        <v>122377.5</v>
      </c>
      <c r="P4008">
        <v>0</v>
      </c>
      <c r="Q4008">
        <v>0</v>
      </c>
      <c r="R4008">
        <v>0</v>
      </c>
      <c r="S4008">
        <v>0</v>
      </c>
    </row>
    <row r="4009" spans="1:19" x14ac:dyDescent="0.25">
      <c r="A4009">
        <v>4</v>
      </c>
      <c r="B4009">
        <v>4332</v>
      </c>
      <c r="C4009" s="34" t="s">
        <v>3736</v>
      </c>
      <c r="D4009" s="34" t="s">
        <v>13</v>
      </c>
      <c r="E4009" s="34" t="s">
        <v>9</v>
      </c>
      <c r="F4009" s="34" t="s">
        <v>8986</v>
      </c>
      <c r="G4009" s="34" t="s">
        <v>8987</v>
      </c>
      <c r="H4009" s="34" t="s">
        <v>107</v>
      </c>
      <c r="I4009">
        <v>0</v>
      </c>
      <c r="J4009" s="34" t="s">
        <v>6969</v>
      </c>
      <c r="K4009" s="35">
        <v>48092</v>
      </c>
      <c r="L4009">
        <v>20708.72</v>
      </c>
      <c r="M4009">
        <v>20708.72</v>
      </c>
      <c r="N4009">
        <v>0</v>
      </c>
      <c r="O4009">
        <v>18637.849999999999</v>
      </c>
      <c r="P4009">
        <v>0</v>
      </c>
      <c r="Q4009">
        <v>1553.15</v>
      </c>
      <c r="R4009">
        <v>0</v>
      </c>
      <c r="S4009">
        <v>1553.15</v>
      </c>
    </row>
    <row r="4010" spans="1:19" x14ac:dyDescent="0.25">
      <c r="A4010">
        <v>4</v>
      </c>
      <c r="B4010">
        <v>4332</v>
      </c>
      <c r="C4010" s="34" t="s">
        <v>3736</v>
      </c>
      <c r="D4010" s="34" t="s">
        <v>420</v>
      </c>
      <c r="E4010" s="34" t="s">
        <v>421</v>
      </c>
      <c r="F4010" s="34" t="s">
        <v>6810</v>
      </c>
      <c r="G4010" s="34" t="s">
        <v>869</v>
      </c>
      <c r="H4010" s="34" t="s">
        <v>100</v>
      </c>
      <c r="I4010">
        <v>1</v>
      </c>
      <c r="J4010" s="34" t="s">
        <v>6969</v>
      </c>
      <c r="K4010" s="35">
        <v>43334</v>
      </c>
      <c r="L4010">
        <v>28456.99</v>
      </c>
      <c r="M4010">
        <v>28456.99</v>
      </c>
      <c r="N4010">
        <v>0</v>
      </c>
      <c r="O4010">
        <v>25611.29</v>
      </c>
      <c r="P4010">
        <v>0</v>
      </c>
      <c r="Q4010">
        <v>2134.2800000000002</v>
      </c>
      <c r="R4010">
        <v>2134.27</v>
      </c>
      <c r="S4010">
        <v>0.01</v>
      </c>
    </row>
    <row r="4011" spans="1:19" x14ac:dyDescent="0.25">
      <c r="A4011">
        <v>4</v>
      </c>
      <c r="B4011">
        <v>4332</v>
      </c>
      <c r="C4011" s="34" t="s">
        <v>3736</v>
      </c>
      <c r="D4011" s="34" t="s">
        <v>90</v>
      </c>
      <c r="E4011" s="34" t="s">
        <v>9</v>
      </c>
      <c r="F4011" s="34" t="s">
        <v>8988</v>
      </c>
      <c r="G4011" s="34" t="s">
        <v>8989</v>
      </c>
      <c r="H4011" s="34" t="s">
        <v>107</v>
      </c>
      <c r="I4011">
        <v>1</v>
      </c>
      <c r="J4011" s="34" t="s">
        <v>6969</v>
      </c>
      <c r="K4011" s="35">
        <v>48092</v>
      </c>
      <c r="L4011">
        <v>797286.1</v>
      </c>
      <c r="M4011">
        <v>797286.1</v>
      </c>
      <c r="N4011">
        <v>0</v>
      </c>
      <c r="O4011">
        <v>717557.49</v>
      </c>
      <c r="P4011">
        <v>0</v>
      </c>
      <c r="Q4011">
        <v>59796.46</v>
      </c>
      <c r="R4011">
        <v>0</v>
      </c>
      <c r="S4011">
        <v>59796.46</v>
      </c>
    </row>
    <row r="4012" spans="1:19" x14ac:dyDescent="0.25">
      <c r="A4012">
        <v>4</v>
      </c>
      <c r="B4012">
        <v>4332</v>
      </c>
      <c r="C4012" s="34" t="s">
        <v>3736</v>
      </c>
      <c r="D4012" s="34" t="s">
        <v>13</v>
      </c>
      <c r="E4012" s="34" t="s">
        <v>9</v>
      </c>
      <c r="F4012" s="34" t="s">
        <v>8990</v>
      </c>
      <c r="G4012" s="34" t="s">
        <v>8991</v>
      </c>
      <c r="H4012" s="34" t="s">
        <v>100</v>
      </c>
      <c r="I4012">
        <v>1</v>
      </c>
      <c r="J4012" s="34" t="s">
        <v>6969</v>
      </c>
      <c r="K4012" s="35">
        <v>44263</v>
      </c>
      <c r="L4012">
        <v>19272.990000000002</v>
      </c>
      <c r="M4012">
        <v>19272.990000000002</v>
      </c>
      <c r="N4012">
        <v>0</v>
      </c>
      <c r="O4012">
        <v>17345.689999999999</v>
      </c>
      <c r="P4012">
        <v>0</v>
      </c>
      <c r="Q4012">
        <v>1445.48</v>
      </c>
      <c r="R4012">
        <v>0</v>
      </c>
      <c r="S4012">
        <v>1445.48</v>
      </c>
    </row>
    <row r="4013" spans="1:19" x14ac:dyDescent="0.25">
      <c r="A4013">
        <v>4</v>
      </c>
      <c r="B4013">
        <v>4332</v>
      </c>
      <c r="C4013" s="34" t="s">
        <v>3736</v>
      </c>
      <c r="D4013" s="34" t="s">
        <v>90</v>
      </c>
      <c r="E4013" s="34" t="s">
        <v>9</v>
      </c>
      <c r="F4013" s="34" t="s">
        <v>8992</v>
      </c>
      <c r="G4013" s="34" t="s">
        <v>8993</v>
      </c>
      <c r="H4013" s="34" t="s">
        <v>86</v>
      </c>
      <c r="I4013">
        <v>1</v>
      </c>
      <c r="J4013" s="34" t="s">
        <v>6969</v>
      </c>
      <c r="K4013" s="35">
        <v>48092</v>
      </c>
      <c r="L4013">
        <v>571879.89</v>
      </c>
      <c r="M4013">
        <v>571879.89</v>
      </c>
      <c r="N4013">
        <v>0</v>
      </c>
      <c r="O4013">
        <v>514691.9</v>
      </c>
      <c r="P4013">
        <v>0</v>
      </c>
      <c r="Q4013">
        <v>42890.99</v>
      </c>
      <c r="R4013">
        <v>0</v>
      </c>
      <c r="S4013">
        <v>42890.99</v>
      </c>
    </row>
    <row r="4014" spans="1:19" x14ac:dyDescent="0.25">
      <c r="A4014">
        <v>4</v>
      </c>
      <c r="B4014">
        <v>4332</v>
      </c>
      <c r="C4014" s="34" t="s">
        <v>3736</v>
      </c>
      <c r="D4014" s="34" t="s">
        <v>13</v>
      </c>
      <c r="E4014" s="34" t="s">
        <v>9</v>
      </c>
      <c r="F4014" s="34" t="s">
        <v>8994</v>
      </c>
      <c r="G4014" s="34" t="s">
        <v>8995</v>
      </c>
      <c r="H4014" s="34" t="s">
        <v>107</v>
      </c>
      <c r="I4014">
        <v>0</v>
      </c>
      <c r="J4014" s="34" t="s">
        <v>6969</v>
      </c>
      <c r="K4014" s="35">
        <v>48092</v>
      </c>
      <c r="L4014">
        <v>6534.52</v>
      </c>
      <c r="M4014">
        <v>6534.52</v>
      </c>
      <c r="N4014">
        <v>0</v>
      </c>
      <c r="O4014">
        <v>5881.07</v>
      </c>
      <c r="P4014">
        <v>0</v>
      </c>
      <c r="Q4014">
        <v>490.09</v>
      </c>
      <c r="R4014">
        <v>0</v>
      </c>
      <c r="S4014">
        <v>490.09</v>
      </c>
    </row>
    <row r="4015" spans="1:19" x14ac:dyDescent="0.25">
      <c r="A4015">
        <v>4</v>
      </c>
      <c r="B4015">
        <v>4332</v>
      </c>
      <c r="C4015" s="34" t="s">
        <v>3736</v>
      </c>
      <c r="D4015" s="34" t="s">
        <v>327</v>
      </c>
      <c r="E4015" s="34" t="s">
        <v>9</v>
      </c>
      <c r="F4015" s="34" t="s">
        <v>8996</v>
      </c>
      <c r="G4015" s="34" t="s">
        <v>8997</v>
      </c>
      <c r="H4015" s="34" t="s">
        <v>86</v>
      </c>
      <c r="I4015">
        <v>1</v>
      </c>
      <c r="J4015" s="34" t="s">
        <v>6969</v>
      </c>
      <c r="K4015" s="35">
        <v>48092</v>
      </c>
      <c r="L4015">
        <v>120624.81</v>
      </c>
      <c r="M4015">
        <v>120624.81</v>
      </c>
      <c r="N4015">
        <v>0</v>
      </c>
      <c r="O4015">
        <v>108562.33</v>
      </c>
      <c r="P4015">
        <v>0</v>
      </c>
      <c r="Q4015">
        <v>9046.86</v>
      </c>
      <c r="R4015">
        <v>0</v>
      </c>
      <c r="S4015">
        <v>9046.86</v>
      </c>
    </row>
    <row r="4016" spans="1:19" x14ac:dyDescent="0.25">
      <c r="A4016">
        <v>4</v>
      </c>
      <c r="B4016">
        <v>4332</v>
      </c>
      <c r="C4016" s="34" t="s">
        <v>3736</v>
      </c>
      <c r="D4016" s="34" t="s">
        <v>2906</v>
      </c>
      <c r="E4016" s="34" t="s">
        <v>395</v>
      </c>
      <c r="F4016" s="34" t="s">
        <v>8998</v>
      </c>
      <c r="G4016" s="34" t="s">
        <v>8999</v>
      </c>
      <c r="H4016" s="34" t="s">
        <v>124</v>
      </c>
      <c r="I4016">
        <v>0.5</v>
      </c>
      <c r="J4016" s="34" t="s">
        <v>6969</v>
      </c>
      <c r="K4016" s="35">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s="34" t="s">
        <v>3736</v>
      </c>
      <c r="D4017" s="34" t="s">
        <v>795</v>
      </c>
      <c r="E4017" s="34" t="s">
        <v>60</v>
      </c>
      <c r="F4017" s="34" t="s">
        <v>8492</v>
      </c>
      <c r="G4017" s="34" t="s">
        <v>8493</v>
      </c>
      <c r="H4017" s="34" t="s">
        <v>86</v>
      </c>
      <c r="I4017">
        <v>0.85</v>
      </c>
      <c r="J4017" s="34" t="s">
        <v>6969</v>
      </c>
      <c r="K4017" s="35">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s="34" t="s">
        <v>3736</v>
      </c>
      <c r="D4018" s="34" t="s">
        <v>13</v>
      </c>
      <c r="E4018" s="34" t="s">
        <v>9</v>
      </c>
      <c r="F4018" s="34" t="s">
        <v>9000</v>
      </c>
      <c r="G4018" s="34" t="s">
        <v>9001</v>
      </c>
      <c r="H4018" s="34" t="s">
        <v>107</v>
      </c>
      <c r="I4018">
        <v>1</v>
      </c>
      <c r="J4018" s="34" t="s">
        <v>6969</v>
      </c>
      <c r="K4018" s="35">
        <v>44263</v>
      </c>
      <c r="L4018">
        <v>80651.070000000007</v>
      </c>
      <c r="M4018">
        <v>80651.070000000007</v>
      </c>
      <c r="N4018">
        <v>0</v>
      </c>
      <c r="O4018">
        <v>72585.960000000006</v>
      </c>
      <c r="P4018">
        <v>0</v>
      </c>
      <c r="Q4018">
        <v>6048.83</v>
      </c>
      <c r="R4018">
        <v>0</v>
      </c>
      <c r="S4018">
        <v>6048.83</v>
      </c>
    </row>
    <row r="4019" spans="1:19" x14ac:dyDescent="0.25">
      <c r="A4019">
        <v>4</v>
      </c>
      <c r="B4019">
        <v>4332</v>
      </c>
      <c r="C4019" s="34" t="s">
        <v>3736</v>
      </c>
      <c r="D4019" s="34" t="s">
        <v>13</v>
      </c>
      <c r="E4019" s="34" t="s">
        <v>9</v>
      </c>
      <c r="F4019" s="34" t="s">
        <v>9002</v>
      </c>
      <c r="G4019" s="34" t="s">
        <v>9003</v>
      </c>
      <c r="H4019" s="34" t="s">
        <v>107</v>
      </c>
      <c r="I4019">
        <v>1</v>
      </c>
      <c r="J4019" s="34" t="s">
        <v>6969</v>
      </c>
      <c r="K4019" s="35">
        <v>44138</v>
      </c>
      <c r="L4019">
        <v>44909.8</v>
      </c>
      <c r="M4019">
        <v>44909.8</v>
      </c>
      <c r="N4019">
        <v>0</v>
      </c>
      <c r="O4019">
        <v>40418.82</v>
      </c>
      <c r="P4019">
        <v>0</v>
      </c>
      <c r="Q4019">
        <v>3368.24</v>
      </c>
      <c r="R4019">
        <v>0</v>
      </c>
      <c r="S4019">
        <v>3368.24</v>
      </c>
    </row>
    <row r="4020" spans="1:19" x14ac:dyDescent="0.25">
      <c r="A4020">
        <v>4</v>
      </c>
      <c r="B4020">
        <v>4332</v>
      </c>
      <c r="C4020" s="34" t="s">
        <v>3736</v>
      </c>
      <c r="D4020" s="34" t="s">
        <v>65</v>
      </c>
      <c r="E4020" s="34" t="s">
        <v>48</v>
      </c>
      <c r="F4020" s="34" t="s">
        <v>9004</v>
      </c>
      <c r="G4020" s="34" t="s">
        <v>9005</v>
      </c>
      <c r="H4020" s="34" t="s">
        <v>107</v>
      </c>
      <c r="I4020">
        <v>1</v>
      </c>
      <c r="J4020" s="34" t="s">
        <v>6969</v>
      </c>
      <c r="K4020" s="35">
        <v>44169</v>
      </c>
      <c r="L4020">
        <v>10284</v>
      </c>
      <c r="M4020">
        <v>10284</v>
      </c>
      <c r="N4020">
        <v>0</v>
      </c>
      <c r="O4020">
        <v>9255.6</v>
      </c>
      <c r="P4020">
        <v>0</v>
      </c>
      <c r="Q4020">
        <v>771.3</v>
      </c>
      <c r="R4020">
        <v>0</v>
      </c>
      <c r="S4020">
        <v>771.3</v>
      </c>
    </row>
    <row r="4021" spans="1:19" x14ac:dyDescent="0.25">
      <c r="A4021">
        <v>4</v>
      </c>
      <c r="B4021">
        <v>4332</v>
      </c>
      <c r="C4021" s="34" t="s">
        <v>3736</v>
      </c>
      <c r="D4021" s="34" t="s">
        <v>13</v>
      </c>
      <c r="E4021" s="34" t="s">
        <v>9</v>
      </c>
      <c r="F4021" s="34" t="s">
        <v>9006</v>
      </c>
      <c r="G4021" s="34" t="s">
        <v>9007</v>
      </c>
      <c r="H4021" s="34" t="s">
        <v>107</v>
      </c>
      <c r="I4021">
        <v>0</v>
      </c>
      <c r="J4021" s="34" t="s">
        <v>6969</v>
      </c>
      <c r="K4021" s="35">
        <v>48092</v>
      </c>
      <c r="L4021">
        <v>96424.320000000007</v>
      </c>
      <c r="M4021">
        <v>96424.320000000007</v>
      </c>
      <c r="N4021">
        <v>0</v>
      </c>
      <c r="O4021">
        <v>86781.89</v>
      </c>
      <c r="P4021">
        <v>0</v>
      </c>
      <c r="Q4021">
        <v>7231.82</v>
      </c>
      <c r="R4021">
        <v>0</v>
      </c>
      <c r="S4021">
        <v>7231.82</v>
      </c>
    </row>
    <row r="4022" spans="1:19" x14ac:dyDescent="0.25">
      <c r="A4022">
        <v>4</v>
      </c>
      <c r="B4022">
        <v>4332</v>
      </c>
      <c r="C4022" s="34" t="s">
        <v>3736</v>
      </c>
      <c r="D4022" s="34" t="s">
        <v>13</v>
      </c>
      <c r="E4022" s="34" t="s">
        <v>9</v>
      </c>
      <c r="F4022" s="34" t="s">
        <v>9008</v>
      </c>
      <c r="G4022" s="34" t="s">
        <v>9009</v>
      </c>
      <c r="H4022" s="34" t="s">
        <v>107</v>
      </c>
      <c r="I4022">
        <v>0</v>
      </c>
      <c r="J4022" s="34" t="s">
        <v>6969</v>
      </c>
      <c r="K4022" s="35">
        <v>48092</v>
      </c>
      <c r="L4022">
        <v>13394.88</v>
      </c>
      <c r="M4022">
        <v>13394.88</v>
      </c>
      <c r="N4022">
        <v>0</v>
      </c>
      <c r="O4022">
        <v>12055.39</v>
      </c>
      <c r="P4022">
        <v>0</v>
      </c>
      <c r="Q4022">
        <v>1004.62</v>
      </c>
      <c r="R4022">
        <v>0</v>
      </c>
      <c r="S4022">
        <v>1004.62</v>
      </c>
    </row>
    <row r="4023" spans="1:19" x14ac:dyDescent="0.25">
      <c r="A4023">
        <v>4</v>
      </c>
      <c r="B4023">
        <v>4332</v>
      </c>
      <c r="C4023" s="34" t="s">
        <v>3736</v>
      </c>
      <c r="D4023" s="34" t="s">
        <v>426</v>
      </c>
      <c r="E4023" s="34" t="s">
        <v>60</v>
      </c>
      <c r="F4023" s="34" t="s">
        <v>9010</v>
      </c>
      <c r="G4023" s="34" t="s">
        <v>9011</v>
      </c>
      <c r="H4023" s="34" t="s">
        <v>107</v>
      </c>
      <c r="I4023">
        <v>1</v>
      </c>
      <c r="J4023" s="34" t="s">
        <v>6969</v>
      </c>
      <c r="K4023" s="35">
        <v>48092</v>
      </c>
      <c r="L4023">
        <v>54321.48</v>
      </c>
      <c r="M4023">
        <v>54321.48</v>
      </c>
      <c r="N4023">
        <v>0</v>
      </c>
      <c r="O4023">
        <v>48889.33</v>
      </c>
      <c r="P4023">
        <v>0</v>
      </c>
      <c r="Q4023">
        <v>4074.11</v>
      </c>
      <c r="R4023">
        <v>0</v>
      </c>
      <c r="S4023">
        <v>4074.11</v>
      </c>
    </row>
    <row r="4024" spans="1:19" x14ac:dyDescent="0.25">
      <c r="A4024">
        <v>4</v>
      </c>
      <c r="B4024">
        <v>4332</v>
      </c>
      <c r="C4024" s="34" t="s">
        <v>3736</v>
      </c>
      <c r="D4024" s="34" t="s">
        <v>242</v>
      </c>
      <c r="E4024" s="34" t="s">
        <v>243</v>
      </c>
      <c r="F4024" s="34" t="s">
        <v>6811</v>
      </c>
      <c r="G4024" s="34" t="s">
        <v>483</v>
      </c>
      <c r="H4024" s="34" t="s">
        <v>124</v>
      </c>
      <c r="I4024">
        <v>1</v>
      </c>
      <c r="J4024" s="34" t="s">
        <v>6969</v>
      </c>
      <c r="K4024" s="35">
        <v>43294</v>
      </c>
      <c r="L4024">
        <v>6608.06</v>
      </c>
      <c r="M4024">
        <v>6608.06</v>
      </c>
      <c r="N4024">
        <v>0</v>
      </c>
      <c r="O4024">
        <v>5947.25</v>
      </c>
      <c r="P4024">
        <v>0</v>
      </c>
      <c r="Q4024">
        <v>495.61</v>
      </c>
      <c r="R4024">
        <v>495.6</v>
      </c>
      <c r="S4024">
        <v>0.01</v>
      </c>
    </row>
    <row r="4025" spans="1:19" x14ac:dyDescent="0.25">
      <c r="A4025">
        <v>4</v>
      </c>
      <c r="B4025">
        <v>4332</v>
      </c>
      <c r="C4025" s="34" t="s">
        <v>3736</v>
      </c>
      <c r="D4025" s="34" t="s">
        <v>13</v>
      </c>
      <c r="E4025" s="34" t="s">
        <v>9</v>
      </c>
      <c r="F4025" s="34" t="s">
        <v>9012</v>
      </c>
      <c r="G4025" s="34" t="s">
        <v>9013</v>
      </c>
      <c r="H4025" s="34" t="s">
        <v>107</v>
      </c>
      <c r="I4025">
        <v>0</v>
      </c>
      <c r="J4025" s="34" t="s">
        <v>6969</v>
      </c>
      <c r="K4025" s="35">
        <v>48092</v>
      </c>
      <c r="L4025">
        <v>6817.25</v>
      </c>
      <c r="M4025">
        <v>6817.25</v>
      </c>
      <c r="N4025">
        <v>0</v>
      </c>
      <c r="O4025">
        <v>6135.53</v>
      </c>
      <c r="P4025">
        <v>0</v>
      </c>
      <c r="Q4025">
        <v>511.29</v>
      </c>
      <c r="R4025">
        <v>0</v>
      </c>
      <c r="S4025">
        <v>511.29</v>
      </c>
    </row>
    <row r="4026" spans="1:19" x14ac:dyDescent="0.25">
      <c r="A4026">
        <v>4</v>
      </c>
      <c r="B4026">
        <v>4332</v>
      </c>
      <c r="C4026" s="34" t="s">
        <v>3736</v>
      </c>
      <c r="D4026" s="34" t="s">
        <v>13</v>
      </c>
      <c r="E4026" s="34" t="s">
        <v>9</v>
      </c>
      <c r="F4026" s="34" t="s">
        <v>9014</v>
      </c>
      <c r="G4026" s="34" t="s">
        <v>9015</v>
      </c>
      <c r="H4026" s="34" t="s">
        <v>107</v>
      </c>
      <c r="I4026">
        <v>1</v>
      </c>
      <c r="J4026" s="34" t="s">
        <v>6969</v>
      </c>
      <c r="K4026" s="35">
        <v>44138</v>
      </c>
      <c r="L4026">
        <v>70333.75</v>
      </c>
      <c r="M4026">
        <v>70333.75</v>
      </c>
      <c r="N4026">
        <v>0</v>
      </c>
      <c r="O4026">
        <v>63300.38</v>
      </c>
      <c r="P4026">
        <v>0</v>
      </c>
      <c r="Q4026">
        <v>5275.03</v>
      </c>
      <c r="R4026">
        <v>0</v>
      </c>
      <c r="S4026">
        <v>5275.03</v>
      </c>
    </row>
    <row r="4027" spans="1:19" x14ac:dyDescent="0.25">
      <c r="A4027">
        <v>4</v>
      </c>
      <c r="B4027">
        <v>4332</v>
      </c>
      <c r="C4027" s="34" t="s">
        <v>3736</v>
      </c>
      <c r="D4027" s="34" t="s">
        <v>13</v>
      </c>
      <c r="E4027" s="34" t="s">
        <v>9</v>
      </c>
      <c r="F4027" s="34" t="s">
        <v>9016</v>
      </c>
      <c r="G4027" s="34" t="s">
        <v>9017</v>
      </c>
      <c r="H4027" s="34" t="s">
        <v>124</v>
      </c>
      <c r="I4027">
        <v>0</v>
      </c>
      <c r="J4027" s="34" t="s">
        <v>6969</v>
      </c>
      <c r="K4027" s="35">
        <v>48092</v>
      </c>
      <c r="L4027">
        <v>57500</v>
      </c>
      <c r="M4027">
        <v>57500</v>
      </c>
      <c r="N4027">
        <v>0</v>
      </c>
      <c r="O4027">
        <v>51750</v>
      </c>
      <c r="P4027">
        <v>0</v>
      </c>
      <c r="Q4027">
        <v>4312.5</v>
      </c>
      <c r="R4027">
        <v>0</v>
      </c>
      <c r="S4027">
        <v>4312.5</v>
      </c>
    </row>
    <row r="4028" spans="1:19" x14ac:dyDescent="0.25">
      <c r="A4028">
        <v>4</v>
      </c>
      <c r="B4028">
        <v>4332</v>
      </c>
      <c r="C4028" s="34" t="s">
        <v>3736</v>
      </c>
      <c r="D4028" s="34" t="s">
        <v>13</v>
      </c>
      <c r="E4028" s="34" t="s">
        <v>9</v>
      </c>
      <c r="F4028" s="34" t="s">
        <v>9018</v>
      </c>
      <c r="G4028" s="34" t="s">
        <v>9019</v>
      </c>
      <c r="H4028" s="34" t="s">
        <v>107</v>
      </c>
      <c r="I4028">
        <v>0</v>
      </c>
      <c r="J4028" s="34" t="s">
        <v>6969</v>
      </c>
      <c r="K4028" s="35">
        <v>48092</v>
      </c>
      <c r="L4028">
        <v>33986.71</v>
      </c>
      <c r="M4028">
        <v>33986.71</v>
      </c>
      <c r="N4028">
        <v>0</v>
      </c>
      <c r="O4028">
        <v>30588.04</v>
      </c>
      <c r="P4028">
        <v>0</v>
      </c>
      <c r="Q4028">
        <v>2549</v>
      </c>
      <c r="R4028">
        <v>0</v>
      </c>
      <c r="S4028">
        <v>2549</v>
      </c>
    </row>
    <row r="4029" spans="1:19" x14ac:dyDescent="0.25">
      <c r="A4029">
        <v>4</v>
      </c>
      <c r="B4029">
        <v>4332</v>
      </c>
      <c r="C4029" s="34" t="s">
        <v>3736</v>
      </c>
      <c r="D4029" s="34" t="s">
        <v>569</v>
      </c>
      <c r="E4029" s="34" t="s">
        <v>82</v>
      </c>
      <c r="F4029" s="34" t="s">
        <v>6812</v>
      </c>
      <c r="G4029" s="34" t="s">
        <v>909</v>
      </c>
      <c r="H4029" s="34" t="s">
        <v>86</v>
      </c>
      <c r="I4029">
        <v>1</v>
      </c>
      <c r="J4029" s="34" t="s">
        <v>6969</v>
      </c>
      <c r="K4029" s="35">
        <v>43336</v>
      </c>
      <c r="L4029">
        <v>117740.51</v>
      </c>
      <c r="M4029">
        <v>117740.51</v>
      </c>
      <c r="N4029">
        <v>0</v>
      </c>
      <c r="O4029">
        <v>105966.46</v>
      </c>
      <c r="P4029">
        <v>0</v>
      </c>
      <c r="Q4029">
        <v>8830.5400000000009</v>
      </c>
      <c r="R4029">
        <v>8830.5400000000009</v>
      </c>
      <c r="S4029">
        <v>0</v>
      </c>
    </row>
    <row r="4030" spans="1:19" x14ac:dyDescent="0.25">
      <c r="A4030">
        <v>4</v>
      </c>
      <c r="B4030">
        <v>4332</v>
      </c>
      <c r="C4030" s="34" t="s">
        <v>3736</v>
      </c>
      <c r="D4030" s="34" t="s">
        <v>129</v>
      </c>
      <c r="E4030" s="34" t="s">
        <v>9</v>
      </c>
      <c r="F4030" s="34" t="s">
        <v>9020</v>
      </c>
      <c r="G4030" s="34" t="s">
        <v>9021</v>
      </c>
      <c r="H4030" s="34" t="s">
        <v>107</v>
      </c>
      <c r="I4030">
        <v>1</v>
      </c>
      <c r="J4030" s="34" t="s">
        <v>6969</v>
      </c>
      <c r="K4030" s="35">
        <v>44239</v>
      </c>
      <c r="L4030">
        <v>82237.91</v>
      </c>
      <c r="M4030">
        <v>82237.91</v>
      </c>
      <c r="N4030">
        <v>0</v>
      </c>
      <c r="O4030">
        <v>74014.12</v>
      </c>
      <c r="P4030">
        <v>0</v>
      </c>
      <c r="Q4030">
        <v>6167.84</v>
      </c>
      <c r="R4030">
        <v>0</v>
      </c>
      <c r="S4030">
        <v>6167.84</v>
      </c>
    </row>
    <row r="4031" spans="1:19" x14ac:dyDescent="0.25">
      <c r="A4031">
        <v>4</v>
      </c>
      <c r="B4031">
        <v>4332</v>
      </c>
      <c r="C4031" s="34" t="s">
        <v>3736</v>
      </c>
      <c r="D4031" s="34" t="s">
        <v>426</v>
      </c>
      <c r="E4031" s="34" t="s">
        <v>60</v>
      </c>
      <c r="F4031" s="34" t="s">
        <v>9022</v>
      </c>
      <c r="G4031" s="34" t="s">
        <v>9023</v>
      </c>
      <c r="H4031" s="34" t="s">
        <v>86</v>
      </c>
      <c r="I4031">
        <v>1</v>
      </c>
      <c r="J4031" s="34" t="s">
        <v>6969</v>
      </c>
      <c r="K4031" s="35">
        <v>48092</v>
      </c>
      <c r="L4031">
        <v>86206.11</v>
      </c>
      <c r="M4031">
        <v>86206.11</v>
      </c>
      <c r="N4031">
        <v>0</v>
      </c>
      <c r="O4031">
        <v>86206.11</v>
      </c>
      <c r="P4031">
        <v>0</v>
      </c>
      <c r="Q4031">
        <v>0</v>
      </c>
      <c r="R4031">
        <v>0</v>
      </c>
      <c r="S4031">
        <v>0</v>
      </c>
    </row>
    <row r="4032" spans="1:19" x14ac:dyDescent="0.25">
      <c r="A4032">
        <v>4</v>
      </c>
      <c r="B4032">
        <v>4332</v>
      </c>
      <c r="C4032" s="34" t="s">
        <v>3736</v>
      </c>
      <c r="D4032" s="34" t="s">
        <v>13</v>
      </c>
      <c r="E4032" s="34" t="s">
        <v>9</v>
      </c>
      <c r="F4032" s="34" t="s">
        <v>9024</v>
      </c>
      <c r="G4032" s="34" t="s">
        <v>9025</v>
      </c>
      <c r="H4032" s="34" t="s">
        <v>100</v>
      </c>
      <c r="I4032">
        <v>0</v>
      </c>
      <c r="J4032" s="34" t="s">
        <v>6969</v>
      </c>
      <c r="K4032" s="35">
        <v>48092</v>
      </c>
      <c r="L4032">
        <v>918084</v>
      </c>
      <c r="M4032">
        <v>918084</v>
      </c>
      <c r="N4032">
        <v>0</v>
      </c>
      <c r="O4032">
        <v>826275.6</v>
      </c>
      <c r="P4032">
        <v>0</v>
      </c>
      <c r="Q4032">
        <v>0</v>
      </c>
      <c r="R4032">
        <v>0</v>
      </c>
      <c r="S4032">
        <v>0</v>
      </c>
    </row>
    <row r="4033" spans="1:19" x14ac:dyDescent="0.25">
      <c r="A4033">
        <v>4</v>
      </c>
      <c r="B4033">
        <v>4332</v>
      </c>
      <c r="C4033" s="34" t="s">
        <v>3736</v>
      </c>
      <c r="D4033" s="34" t="s">
        <v>13</v>
      </c>
      <c r="E4033" s="34" t="s">
        <v>9</v>
      </c>
      <c r="F4033" s="34" t="s">
        <v>9026</v>
      </c>
      <c r="G4033" s="34" t="s">
        <v>9027</v>
      </c>
      <c r="H4033" s="34" t="s">
        <v>100</v>
      </c>
      <c r="I4033">
        <v>1</v>
      </c>
      <c r="J4033" s="34" t="s">
        <v>6969</v>
      </c>
      <c r="K4033" s="35">
        <v>44263</v>
      </c>
      <c r="L4033">
        <v>81149.27</v>
      </c>
      <c r="M4033">
        <v>81149.27</v>
      </c>
      <c r="N4033">
        <v>0</v>
      </c>
      <c r="O4033">
        <v>73034.34</v>
      </c>
      <c r="P4033">
        <v>0</v>
      </c>
      <c r="Q4033">
        <v>6086.2</v>
      </c>
      <c r="R4033">
        <v>0</v>
      </c>
      <c r="S4033">
        <v>6086.2</v>
      </c>
    </row>
    <row r="4034" spans="1:19" x14ac:dyDescent="0.25">
      <c r="A4034">
        <v>4</v>
      </c>
      <c r="B4034">
        <v>4332</v>
      </c>
      <c r="C4034" s="34" t="s">
        <v>3736</v>
      </c>
      <c r="D4034" s="34" t="s">
        <v>13</v>
      </c>
      <c r="E4034" s="34" t="s">
        <v>9</v>
      </c>
      <c r="F4034" s="34" t="s">
        <v>9028</v>
      </c>
      <c r="G4034" s="34" t="s">
        <v>9029</v>
      </c>
      <c r="H4034" s="34" t="s">
        <v>100</v>
      </c>
      <c r="I4034">
        <v>0</v>
      </c>
      <c r="J4034" s="34" t="s">
        <v>6969</v>
      </c>
      <c r="K4034" s="35">
        <v>48092</v>
      </c>
      <c r="L4034">
        <v>9803.57</v>
      </c>
      <c r="M4034">
        <v>9803.57</v>
      </c>
      <c r="N4034">
        <v>0</v>
      </c>
      <c r="O4034">
        <v>8823.2099999999991</v>
      </c>
      <c r="P4034">
        <v>0</v>
      </c>
      <c r="Q4034">
        <v>735.27</v>
      </c>
      <c r="R4034">
        <v>0</v>
      </c>
      <c r="S4034">
        <v>735.27</v>
      </c>
    </row>
    <row r="4035" spans="1:19" x14ac:dyDescent="0.25">
      <c r="A4035">
        <v>4</v>
      </c>
      <c r="B4035">
        <v>4332</v>
      </c>
      <c r="C4035" s="34" t="s">
        <v>3736</v>
      </c>
      <c r="D4035" s="34" t="s">
        <v>90</v>
      </c>
      <c r="E4035" s="34" t="s">
        <v>9</v>
      </c>
      <c r="F4035" s="34" t="s">
        <v>9030</v>
      </c>
      <c r="G4035" s="34" t="s">
        <v>9031</v>
      </c>
      <c r="H4035" s="34" t="s">
        <v>107</v>
      </c>
      <c r="I4035">
        <v>1</v>
      </c>
      <c r="J4035" s="34" t="s">
        <v>6969</v>
      </c>
      <c r="K4035" s="35">
        <v>48092</v>
      </c>
      <c r="L4035">
        <v>30275.1</v>
      </c>
      <c r="M4035">
        <v>30275.1</v>
      </c>
      <c r="N4035">
        <v>0</v>
      </c>
      <c r="O4035">
        <v>27247.59</v>
      </c>
      <c r="P4035">
        <v>0</v>
      </c>
      <c r="Q4035">
        <v>2270.63</v>
      </c>
      <c r="R4035">
        <v>0</v>
      </c>
      <c r="S4035">
        <v>2270.63</v>
      </c>
    </row>
    <row r="4036" spans="1:19" x14ac:dyDescent="0.25">
      <c r="A4036">
        <v>4</v>
      </c>
      <c r="B4036">
        <v>4332</v>
      </c>
      <c r="C4036" s="34" t="s">
        <v>3736</v>
      </c>
      <c r="D4036" s="34" t="s">
        <v>291</v>
      </c>
      <c r="E4036" s="34" t="s">
        <v>15</v>
      </c>
      <c r="F4036" s="34" t="s">
        <v>6813</v>
      </c>
      <c r="G4036" s="34" t="s">
        <v>1169</v>
      </c>
      <c r="H4036" s="34" t="s">
        <v>104</v>
      </c>
      <c r="I4036">
        <v>0.2</v>
      </c>
      <c r="J4036" s="34" t="s">
        <v>6969</v>
      </c>
      <c r="K4036" s="35">
        <v>48092</v>
      </c>
      <c r="L4036">
        <v>337527.71</v>
      </c>
      <c r="M4036">
        <v>337527.71</v>
      </c>
      <c r="N4036">
        <v>0</v>
      </c>
      <c r="O4036">
        <v>303774.94</v>
      </c>
      <c r="P4036">
        <v>0</v>
      </c>
      <c r="Q4036">
        <v>25314.58</v>
      </c>
      <c r="R4036">
        <v>0</v>
      </c>
      <c r="S4036">
        <v>25314.58</v>
      </c>
    </row>
    <row r="4037" spans="1:19" x14ac:dyDescent="0.25">
      <c r="A4037">
        <v>4</v>
      </c>
      <c r="B4037">
        <v>4332</v>
      </c>
      <c r="C4037" s="34" t="s">
        <v>3736</v>
      </c>
      <c r="D4037" s="34" t="s">
        <v>13</v>
      </c>
      <c r="E4037" s="34" t="s">
        <v>9</v>
      </c>
      <c r="F4037" s="34" t="s">
        <v>9032</v>
      </c>
      <c r="G4037" s="34" t="s">
        <v>9033</v>
      </c>
      <c r="H4037" s="34" t="s">
        <v>107</v>
      </c>
      <c r="I4037">
        <v>0</v>
      </c>
      <c r="J4037" s="34" t="s">
        <v>6969</v>
      </c>
      <c r="K4037" s="35">
        <v>48092</v>
      </c>
      <c r="L4037">
        <v>30062</v>
      </c>
      <c r="M4037">
        <v>30062</v>
      </c>
      <c r="N4037">
        <v>0</v>
      </c>
      <c r="O4037">
        <v>27055.8</v>
      </c>
      <c r="P4037">
        <v>0</v>
      </c>
      <c r="Q4037">
        <v>2254.65</v>
      </c>
      <c r="R4037">
        <v>0</v>
      </c>
      <c r="S4037">
        <v>2254.65</v>
      </c>
    </row>
    <row r="4038" spans="1:19" x14ac:dyDescent="0.25">
      <c r="A4038">
        <v>4</v>
      </c>
      <c r="B4038">
        <v>4332</v>
      </c>
      <c r="C4038" s="34" t="s">
        <v>3736</v>
      </c>
      <c r="D4038" s="34" t="s">
        <v>626</v>
      </c>
      <c r="E4038" s="34" t="s">
        <v>626</v>
      </c>
      <c r="F4038" s="34" t="s">
        <v>9034</v>
      </c>
      <c r="G4038" s="34" t="s">
        <v>9035</v>
      </c>
      <c r="H4038" s="34" t="s">
        <v>124</v>
      </c>
      <c r="I4038">
        <v>0.5</v>
      </c>
      <c r="J4038" s="34" t="s">
        <v>6969</v>
      </c>
      <c r="K4038" s="35">
        <v>48092</v>
      </c>
      <c r="L4038">
        <v>4924.71</v>
      </c>
      <c r="M4038">
        <v>4924.71</v>
      </c>
      <c r="N4038">
        <v>0</v>
      </c>
      <c r="O4038">
        <v>4432.24</v>
      </c>
      <c r="P4038">
        <v>0</v>
      </c>
      <c r="Q4038">
        <v>369.35</v>
      </c>
      <c r="R4038">
        <v>0</v>
      </c>
      <c r="S4038">
        <v>369.35</v>
      </c>
    </row>
    <row r="4039" spans="1:19" x14ac:dyDescent="0.25">
      <c r="A4039">
        <v>4</v>
      </c>
      <c r="B4039">
        <v>4332</v>
      </c>
      <c r="C4039" s="34" t="s">
        <v>3736</v>
      </c>
      <c r="D4039" s="34" t="s">
        <v>119</v>
      </c>
      <c r="E4039" s="34" t="s">
        <v>102</v>
      </c>
      <c r="F4039" s="34" t="s">
        <v>9036</v>
      </c>
      <c r="G4039" s="34" t="s">
        <v>9037</v>
      </c>
      <c r="H4039" s="34" t="s">
        <v>124</v>
      </c>
      <c r="I4039">
        <v>1</v>
      </c>
      <c r="J4039" s="34" t="s">
        <v>6969</v>
      </c>
      <c r="K4039" s="35">
        <v>44155</v>
      </c>
      <c r="L4039">
        <v>9936.81</v>
      </c>
      <c r="M4039">
        <v>9936.81</v>
      </c>
      <c r="N4039">
        <v>0</v>
      </c>
      <c r="O4039">
        <v>8943.1299999999992</v>
      </c>
      <c r="P4039">
        <v>0</v>
      </c>
      <c r="Q4039">
        <v>745.26</v>
      </c>
      <c r="R4039">
        <v>0</v>
      </c>
      <c r="S4039">
        <v>745.26</v>
      </c>
    </row>
    <row r="4040" spans="1:19" x14ac:dyDescent="0.25">
      <c r="A4040">
        <v>4</v>
      </c>
      <c r="B4040">
        <v>4332</v>
      </c>
      <c r="C4040" s="34" t="s">
        <v>3736</v>
      </c>
      <c r="D4040" s="34" t="s">
        <v>506</v>
      </c>
      <c r="E4040" s="34" t="s">
        <v>9</v>
      </c>
      <c r="F4040" s="34" t="s">
        <v>9038</v>
      </c>
      <c r="G4040" s="34" t="s">
        <v>9039</v>
      </c>
      <c r="H4040" s="34" t="s">
        <v>100</v>
      </c>
      <c r="I4040">
        <v>0.05</v>
      </c>
      <c r="J4040" s="34" t="s">
        <v>6969</v>
      </c>
      <c r="K4040" s="35">
        <v>48092</v>
      </c>
      <c r="L4040">
        <v>941137.18</v>
      </c>
      <c r="M4040">
        <v>941137.18</v>
      </c>
      <c r="N4040">
        <v>0</v>
      </c>
      <c r="O4040">
        <v>847023.46</v>
      </c>
      <c r="P4040">
        <v>0</v>
      </c>
      <c r="Q4040">
        <v>0</v>
      </c>
      <c r="R4040">
        <v>0</v>
      </c>
      <c r="S4040">
        <v>0</v>
      </c>
    </row>
    <row r="4041" spans="1:19" x14ac:dyDescent="0.25">
      <c r="A4041">
        <v>4</v>
      </c>
      <c r="B4041">
        <v>4332</v>
      </c>
      <c r="C4041" s="34" t="s">
        <v>3736</v>
      </c>
      <c r="D4041" s="34" t="s">
        <v>2994</v>
      </c>
      <c r="E4041" s="34" t="s">
        <v>152</v>
      </c>
      <c r="F4041" s="34" t="s">
        <v>9040</v>
      </c>
      <c r="G4041" s="34" t="s">
        <v>9041</v>
      </c>
      <c r="H4041" s="34" t="s">
        <v>124</v>
      </c>
      <c r="I4041">
        <v>1</v>
      </c>
      <c r="J4041" s="34" t="s">
        <v>6969</v>
      </c>
      <c r="K4041" s="35">
        <v>48092</v>
      </c>
      <c r="L4041">
        <v>29156.99</v>
      </c>
      <c r="M4041">
        <v>29156.99</v>
      </c>
      <c r="N4041">
        <v>0</v>
      </c>
      <c r="O4041">
        <v>26241.29</v>
      </c>
      <c r="P4041">
        <v>0</v>
      </c>
      <c r="Q4041">
        <v>2186.7800000000002</v>
      </c>
      <c r="R4041">
        <v>0</v>
      </c>
      <c r="S4041">
        <v>2186.7800000000002</v>
      </c>
    </row>
    <row r="4042" spans="1:19" x14ac:dyDescent="0.25">
      <c r="A4042">
        <v>4</v>
      </c>
      <c r="B4042">
        <v>4332</v>
      </c>
      <c r="C4042" s="34" t="s">
        <v>3736</v>
      </c>
      <c r="D4042" s="34" t="s">
        <v>1786</v>
      </c>
      <c r="E4042" s="34" t="s">
        <v>9</v>
      </c>
      <c r="F4042" s="34" t="s">
        <v>9042</v>
      </c>
      <c r="G4042" s="34" t="s">
        <v>9043</v>
      </c>
      <c r="H4042" s="34" t="s">
        <v>100</v>
      </c>
      <c r="I4042">
        <v>1</v>
      </c>
      <c r="J4042" s="34" t="s">
        <v>6969</v>
      </c>
      <c r="K4042" s="35">
        <v>44155</v>
      </c>
      <c r="L4042">
        <v>94500</v>
      </c>
      <c r="M4042">
        <v>94500</v>
      </c>
      <c r="N4042">
        <v>0</v>
      </c>
      <c r="O4042">
        <v>85050</v>
      </c>
      <c r="P4042">
        <v>0</v>
      </c>
      <c r="Q4042">
        <v>7087.5</v>
      </c>
      <c r="R4042">
        <v>0</v>
      </c>
      <c r="S4042">
        <v>7087.5</v>
      </c>
    </row>
    <row r="4043" spans="1:19" x14ac:dyDescent="0.25">
      <c r="A4043">
        <v>4</v>
      </c>
      <c r="B4043">
        <v>4332</v>
      </c>
      <c r="C4043" s="34" t="s">
        <v>3736</v>
      </c>
      <c r="D4043" s="34" t="s">
        <v>984</v>
      </c>
      <c r="E4043" s="34" t="s">
        <v>25</v>
      </c>
      <c r="F4043" s="34" t="s">
        <v>9044</v>
      </c>
      <c r="G4043" s="34" t="s">
        <v>9045</v>
      </c>
      <c r="H4043" s="34" t="s">
        <v>149</v>
      </c>
      <c r="I4043">
        <v>1</v>
      </c>
      <c r="J4043" s="34" t="s">
        <v>6969</v>
      </c>
      <c r="K4043" s="35">
        <v>48092</v>
      </c>
      <c r="L4043">
        <v>2697698.78</v>
      </c>
      <c r="M4043">
        <v>2697698.78</v>
      </c>
      <c r="N4043">
        <v>0</v>
      </c>
      <c r="O4043">
        <v>2427928.9</v>
      </c>
      <c r="P4043">
        <v>0</v>
      </c>
      <c r="Q4043">
        <v>202327.41</v>
      </c>
      <c r="R4043">
        <v>0</v>
      </c>
      <c r="S4043">
        <v>202327.41</v>
      </c>
    </row>
    <row r="4044" spans="1:19" x14ac:dyDescent="0.25">
      <c r="A4044">
        <v>4</v>
      </c>
      <c r="B4044">
        <v>4332</v>
      </c>
      <c r="C4044" s="34" t="s">
        <v>3736</v>
      </c>
      <c r="D4044" s="34" t="s">
        <v>13</v>
      </c>
      <c r="E4044" s="34" t="s">
        <v>9</v>
      </c>
      <c r="F4044" s="34" t="s">
        <v>9046</v>
      </c>
      <c r="G4044" s="34" t="s">
        <v>9047</v>
      </c>
      <c r="H4044" s="34" t="s">
        <v>100</v>
      </c>
      <c r="I4044">
        <v>1</v>
      </c>
      <c r="J4044" s="34" t="s">
        <v>6969</v>
      </c>
      <c r="K4044" s="35">
        <v>48092</v>
      </c>
      <c r="L4044">
        <v>339049.4</v>
      </c>
      <c r="M4044">
        <v>339049.4</v>
      </c>
      <c r="N4044">
        <v>0</v>
      </c>
      <c r="O4044">
        <v>305144.46000000002</v>
      </c>
      <c r="P4044">
        <v>0</v>
      </c>
      <c r="Q4044">
        <v>0</v>
      </c>
      <c r="R4044">
        <v>0</v>
      </c>
      <c r="S4044">
        <v>0</v>
      </c>
    </row>
    <row r="4045" spans="1:19" x14ac:dyDescent="0.25">
      <c r="A4045">
        <v>4</v>
      </c>
      <c r="B4045">
        <v>4332</v>
      </c>
      <c r="C4045" s="34" t="s">
        <v>3736</v>
      </c>
      <c r="D4045" s="34" t="s">
        <v>426</v>
      </c>
      <c r="E4045" s="34" t="s">
        <v>60</v>
      </c>
      <c r="F4045" s="34" t="s">
        <v>9048</v>
      </c>
      <c r="G4045" s="34" t="s">
        <v>9049</v>
      </c>
      <c r="H4045" s="34" t="s">
        <v>124</v>
      </c>
      <c r="I4045">
        <v>1</v>
      </c>
      <c r="J4045" s="34" t="s">
        <v>6969</v>
      </c>
      <c r="K4045" s="35">
        <v>48092</v>
      </c>
      <c r="L4045">
        <v>75655.839999999997</v>
      </c>
      <c r="M4045">
        <v>75655.839999999997</v>
      </c>
      <c r="N4045">
        <v>0</v>
      </c>
      <c r="O4045">
        <v>68090.259999999995</v>
      </c>
      <c r="P4045">
        <v>0</v>
      </c>
      <c r="Q4045">
        <v>5674.19</v>
      </c>
      <c r="R4045">
        <v>0</v>
      </c>
      <c r="S4045">
        <v>5674.19</v>
      </c>
    </row>
    <row r="4046" spans="1:19" x14ac:dyDescent="0.25">
      <c r="A4046">
        <v>4</v>
      </c>
      <c r="B4046">
        <v>4332</v>
      </c>
      <c r="C4046" s="34" t="s">
        <v>3736</v>
      </c>
      <c r="D4046" s="34" t="s">
        <v>13</v>
      </c>
      <c r="E4046" s="34" t="s">
        <v>9</v>
      </c>
      <c r="F4046" s="34" t="s">
        <v>9050</v>
      </c>
      <c r="G4046" s="34" t="s">
        <v>9051</v>
      </c>
      <c r="H4046" s="34" t="s">
        <v>100</v>
      </c>
      <c r="I4046">
        <v>0</v>
      </c>
      <c r="J4046" s="34" t="s">
        <v>6969</v>
      </c>
      <c r="K4046" s="35">
        <v>48092</v>
      </c>
      <c r="L4046">
        <v>1139788.32</v>
      </c>
      <c r="M4046">
        <v>1139788.32</v>
      </c>
      <c r="N4046">
        <v>0</v>
      </c>
      <c r="O4046">
        <v>1025809.49</v>
      </c>
      <c r="P4046">
        <v>0</v>
      </c>
      <c r="Q4046">
        <v>0</v>
      </c>
      <c r="R4046">
        <v>0</v>
      </c>
      <c r="S4046">
        <v>0</v>
      </c>
    </row>
    <row r="4047" spans="1:19" x14ac:dyDescent="0.25">
      <c r="A4047">
        <v>4</v>
      </c>
      <c r="B4047">
        <v>4332</v>
      </c>
      <c r="C4047" s="34" t="s">
        <v>3736</v>
      </c>
      <c r="D4047" s="34" t="s">
        <v>13</v>
      </c>
      <c r="E4047" s="34" t="s">
        <v>9</v>
      </c>
      <c r="F4047" s="34" t="s">
        <v>9052</v>
      </c>
      <c r="G4047" s="34" t="s">
        <v>9053</v>
      </c>
      <c r="H4047" s="34" t="s">
        <v>100</v>
      </c>
      <c r="I4047">
        <v>0</v>
      </c>
      <c r="J4047" s="34" t="s">
        <v>6969</v>
      </c>
      <c r="K4047" s="35">
        <v>48092</v>
      </c>
      <c r="L4047">
        <v>4759.97</v>
      </c>
      <c r="M4047">
        <v>4759.97</v>
      </c>
      <c r="N4047">
        <v>0</v>
      </c>
      <c r="O4047">
        <v>4283.97</v>
      </c>
      <c r="P4047">
        <v>0</v>
      </c>
      <c r="Q4047">
        <v>357</v>
      </c>
      <c r="R4047">
        <v>0</v>
      </c>
      <c r="S4047">
        <v>357</v>
      </c>
    </row>
    <row r="4048" spans="1:19" x14ac:dyDescent="0.25">
      <c r="A4048">
        <v>4</v>
      </c>
      <c r="B4048">
        <v>4332</v>
      </c>
      <c r="C4048" s="34" t="s">
        <v>3736</v>
      </c>
      <c r="D4048" s="34" t="s">
        <v>13</v>
      </c>
      <c r="E4048" s="34" t="s">
        <v>9</v>
      </c>
      <c r="F4048" s="34" t="s">
        <v>9054</v>
      </c>
      <c r="G4048" s="34" t="s">
        <v>9055</v>
      </c>
      <c r="H4048" s="34" t="s">
        <v>100</v>
      </c>
      <c r="I4048">
        <v>1</v>
      </c>
      <c r="J4048" s="34" t="s">
        <v>6969</v>
      </c>
      <c r="K4048" s="35">
        <v>44239</v>
      </c>
      <c r="L4048">
        <v>3392</v>
      </c>
      <c r="M4048">
        <v>3392</v>
      </c>
      <c r="N4048">
        <v>0</v>
      </c>
      <c r="O4048">
        <v>3052.8</v>
      </c>
      <c r="P4048">
        <v>0</v>
      </c>
      <c r="Q4048">
        <v>254.4</v>
      </c>
      <c r="R4048">
        <v>0</v>
      </c>
      <c r="S4048">
        <v>254.4</v>
      </c>
    </row>
    <row r="4049" spans="1:19" x14ac:dyDescent="0.25">
      <c r="A4049">
        <v>4</v>
      </c>
      <c r="B4049">
        <v>4332</v>
      </c>
      <c r="C4049" s="34" t="s">
        <v>3736</v>
      </c>
      <c r="D4049" s="34" t="s">
        <v>90</v>
      </c>
      <c r="E4049" s="34" t="s">
        <v>9</v>
      </c>
      <c r="F4049" s="34" t="s">
        <v>9056</v>
      </c>
      <c r="G4049" s="34" t="s">
        <v>9057</v>
      </c>
      <c r="H4049" s="34" t="s">
        <v>107</v>
      </c>
      <c r="I4049">
        <v>1</v>
      </c>
      <c r="J4049" s="34" t="s">
        <v>6969</v>
      </c>
      <c r="K4049" s="35">
        <v>48092</v>
      </c>
      <c r="L4049">
        <v>21862</v>
      </c>
      <c r="M4049">
        <v>21862</v>
      </c>
      <c r="N4049">
        <v>0</v>
      </c>
      <c r="O4049">
        <v>19675.8</v>
      </c>
      <c r="P4049">
        <v>0</v>
      </c>
      <c r="Q4049">
        <v>1639.65</v>
      </c>
      <c r="R4049">
        <v>0</v>
      </c>
      <c r="S4049">
        <v>1639.65</v>
      </c>
    </row>
    <row r="4050" spans="1:19" x14ac:dyDescent="0.25">
      <c r="A4050">
        <v>4</v>
      </c>
      <c r="B4050">
        <v>4332</v>
      </c>
      <c r="C4050" s="34" t="s">
        <v>3736</v>
      </c>
      <c r="D4050" s="34" t="s">
        <v>13</v>
      </c>
      <c r="E4050" s="34" t="s">
        <v>9</v>
      </c>
      <c r="F4050" s="34" t="s">
        <v>9058</v>
      </c>
      <c r="G4050" s="34" t="s">
        <v>9059</v>
      </c>
      <c r="H4050" s="34" t="s">
        <v>107</v>
      </c>
      <c r="I4050">
        <v>0.1</v>
      </c>
      <c r="J4050" s="34" t="s">
        <v>6969</v>
      </c>
      <c r="K4050" s="35">
        <v>48092</v>
      </c>
      <c r="L4050">
        <v>21858.6</v>
      </c>
      <c r="M4050">
        <v>21858.6</v>
      </c>
      <c r="N4050">
        <v>0</v>
      </c>
      <c r="O4050">
        <v>19672.740000000002</v>
      </c>
      <c r="P4050">
        <v>0</v>
      </c>
      <c r="Q4050">
        <v>1639.4</v>
      </c>
      <c r="R4050">
        <v>0</v>
      </c>
      <c r="S4050">
        <v>1639.4</v>
      </c>
    </row>
    <row r="4051" spans="1:19" x14ac:dyDescent="0.25">
      <c r="A4051">
        <v>4</v>
      </c>
      <c r="B4051">
        <v>4332</v>
      </c>
      <c r="C4051" s="34" t="s">
        <v>3736</v>
      </c>
      <c r="D4051" s="34" t="s">
        <v>1132</v>
      </c>
      <c r="E4051" s="34" t="s">
        <v>93</v>
      </c>
      <c r="F4051" s="34" t="s">
        <v>9060</v>
      </c>
      <c r="G4051" s="34" t="s">
        <v>9061</v>
      </c>
      <c r="H4051" s="34" t="s">
        <v>107</v>
      </c>
      <c r="I4051">
        <v>0</v>
      </c>
      <c r="J4051" s="34" t="s">
        <v>6969</v>
      </c>
      <c r="K4051" s="35">
        <v>48092</v>
      </c>
      <c r="L4051">
        <v>3956.4</v>
      </c>
      <c r="M4051">
        <v>3956.4</v>
      </c>
      <c r="N4051">
        <v>0</v>
      </c>
      <c r="O4051">
        <v>3560.76</v>
      </c>
      <c r="P4051">
        <v>0</v>
      </c>
      <c r="Q4051">
        <v>296.73</v>
      </c>
      <c r="R4051">
        <v>0</v>
      </c>
      <c r="S4051">
        <v>296.73</v>
      </c>
    </row>
    <row r="4052" spans="1:19" x14ac:dyDescent="0.25">
      <c r="A4052">
        <v>4</v>
      </c>
      <c r="B4052">
        <v>4332</v>
      </c>
      <c r="C4052" s="34" t="s">
        <v>3736</v>
      </c>
      <c r="D4052" s="34" t="s">
        <v>95</v>
      </c>
      <c r="E4052" s="34" t="s">
        <v>93</v>
      </c>
      <c r="F4052" s="34" t="s">
        <v>9062</v>
      </c>
      <c r="G4052" s="34" t="s">
        <v>9063</v>
      </c>
      <c r="H4052" s="34" t="s">
        <v>104</v>
      </c>
      <c r="I4052">
        <v>0</v>
      </c>
      <c r="J4052" s="34" t="s">
        <v>6969</v>
      </c>
      <c r="K4052" s="35">
        <v>48092</v>
      </c>
      <c r="L4052">
        <v>4794566</v>
      </c>
      <c r="M4052">
        <v>4794566</v>
      </c>
      <c r="N4052">
        <v>0</v>
      </c>
      <c r="O4052">
        <v>4315109.4000000004</v>
      </c>
      <c r="P4052">
        <v>0</v>
      </c>
      <c r="Q4052">
        <v>0</v>
      </c>
      <c r="R4052">
        <v>0</v>
      </c>
      <c r="S4052">
        <v>0</v>
      </c>
    </row>
    <row r="4053" spans="1:19" x14ac:dyDescent="0.25">
      <c r="A4053">
        <v>4</v>
      </c>
      <c r="B4053">
        <v>4332</v>
      </c>
      <c r="C4053" s="34" t="s">
        <v>3736</v>
      </c>
      <c r="D4053" s="34" t="s">
        <v>1132</v>
      </c>
      <c r="E4053" s="34" t="s">
        <v>93</v>
      </c>
      <c r="F4053" s="34" t="s">
        <v>9064</v>
      </c>
      <c r="G4053" s="34" t="s">
        <v>9065</v>
      </c>
      <c r="H4053" s="34" t="s">
        <v>107</v>
      </c>
      <c r="I4053">
        <v>0</v>
      </c>
      <c r="J4053" s="34" t="s">
        <v>6969</v>
      </c>
      <c r="K4053" s="35">
        <v>48092</v>
      </c>
      <c r="L4053">
        <v>28502.41</v>
      </c>
      <c r="M4053">
        <v>28502.41</v>
      </c>
      <c r="N4053">
        <v>0</v>
      </c>
      <c r="O4053">
        <v>25652.17</v>
      </c>
      <c r="P4053">
        <v>0</v>
      </c>
      <c r="Q4053">
        <v>2137.6799999999998</v>
      </c>
      <c r="R4053">
        <v>0</v>
      </c>
      <c r="S4053">
        <v>2137.6799999999998</v>
      </c>
    </row>
    <row r="4054" spans="1:19" x14ac:dyDescent="0.25">
      <c r="A4054">
        <v>4</v>
      </c>
      <c r="B4054">
        <v>4332</v>
      </c>
      <c r="C4054" s="34" t="s">
        <v>3736</v>
      </c>
      <c r="D4054" s="34" t="s">
        <v>242</v>
      </c>
      <c r="E4054" s="34" t="s">
        <v>243</v>
      </c>
      <c r="F4054" s="34" t="s">
        <v>8494</v>
      </c>
      <c r="G4054" s="34" t="s">
        <v>8495</v>
      </c>
      <c r="H4054" s="34" t="s">
        <v>86</v>
      </c>
      <c r="I4054">
        <v>1</v>
      </c>
      <c r="J4054" s="34" t="s">
        <v>6969</v>
      </c>
      <c r="K4054" s="35">
        <v>43265</v>
      </c>
      <c r="L4054">
        <v>3319.73</v>
      </c>
      <c r="M4054">
        <v>3319.73</v>
      </c>
      <c r="N4054">
        <v>0</v>
      </c>
      <c r="O4054">
        <v>3319.73</v>
      </c>
      <c r="P4054">
        <v>0</v>
      </c>
      <c r="Q4054">
        <v>0</v>
      </c>
      <c r="R4054">
        <v>0</v>
      </c>
      <c r="S4054">
        <v>0</v>
      </c>
    </row>
    <row r="4055" spans="1:19" x14ac:dyDescent="0.25">
      <c r="A4055">
        <v>4</v>
      </c>
      <c r="B4055">
        <v>4332</v>
      </c>
      <c r="C4055" s="34" t="s">
        <v>3736</v>
      </c>
      <c r="D4055" s="34" t="s">
        <v>13</v>
      </c>
      <c r="E4055" s="34" t="s">
        <v>9</v>
      </c>
      <c r="F4055" s="34" t="s">
        <v>9066</v>
      </c>
      <c r="G4055" s="34" t="s">
        <v>9067</v>
      </c>
      <c r="H4055" s="34" t="s">
        <v>107</v>
      </c>
      <c r="I4055">
        <v>0</v>
      </c>
      <c r="J4055" s="34" t="s">
        <v>6969</v>
      </c>
      <c r="K4055" s="35">
        <v>48092</v>
      </c>
      <c r="L4055">
        <v>455881.14</v>
      </c>
      <c r="M4055">
        <v>455881.14</v>
      </c>
      <c r="N4055">
        <v>0</v>
      </c>
      <c r="O4055">
        <v>410293.03</v>
      </c>
      <c r="P4055">
        <v>0</v>
      </c>
      <c r="Q4055">
        <v>0</v>
      </c>
      <c r="R4055">
        <v>0</v>
      </c>
      <c r="S4055">
        <v>0</v>
      </c>
    </row>
    <row r="4056" spans="1:19" x14ac:dyDescent="0.25">
      <c r="A4056">
        <v>4</v>
      </c>
      <c r="B4056">
        <v>4332</v>
      </c>
      <c r="C4056" s="34" t="s">
        <v>3736</v>
      </c>
      <c r="D4056" s="34" t="s">
        <v>13</v>
      </c>
      <c r="E4056" s="34" t="s">
        <v>9</v>
      </c>
      <c r="F4056" s="34" t="s">
        <v>9068</v>
      </c>
      <c r="G4056" s="34" t="s">
        <v>9069</v>
      </c>
      <c r="H4056" s="34" t="s">
        <v>107</v>
      </c>
      <c r="I4056">
        <v>0.15</v>
      </c>
      <c r="J4056" s="34" t="s">
        <v>6969</v>
      </c>
      <c r="K4056" s="35">
        <v>48092</v>
      </c>
      <c r="L4056">
        <v>2110704.5</v>
      </c>
      <c r="M4056">
        <v>2110704.5</v>
      </c>
      <c r="N4056">
        <v>0</v>
      </c>
      <c r="O4056">
        <v>1899634.05</v>
      </c>
      <c r="P4056">
        <v>0</v>
      </c>
      <c r="Q4056">
        <v>0</v>
      </c>
      <c r="R4056">
        <v>0</v>
      </c>
      <c r="S4056">
        <v>0</v>
      </c>
    </row>
    <row r="4057" spans="1:19" x14ac:dyDescent="0.25">
      <c r="A4057">
        <v>4</v>
      </c>
      <c r="B4057">
        <v>4332</v>
      </c>
      <c r="C4057" s="34" t="s">
        <v>3736</v>
      </c>
      <c r="D4057" s="34" t="s">
        <v>1028</v>
      </c>
      <c r="E4057" s="34" t="s">
        <v>238</v>
      </c>
      <c r="F4057" s="34" t="s">
        <v>8496</v>
      </c>
      <c r="G4057" s="34" t="s">
        <v>141</v>
      </c>
      <c r="H4057" s="34" t="s">
        <v>86</v>
      </c>
      <c r="I4057">
        <v>1</v>
      </c>
      <c r="J4057" s="34" t="s">
        <v>6969</v>
      </c>
      <c r="K4057" s="35">
        <v>43991</v>
      </c>
      <c r="L4057">
        <v>53587.94</v>
      </c>
      <c r="M4057">
        <v>53587.94</v>
      </c>
      <c r="N4057">
        <v>0</v>
      </c>
      <c r="O4057">
        <v>53587.94</v>
      </c>
      <c r="P4057">
        <v>0</v>
      </c>
      <c r="Q4057">
        <v>0</v>
      </c>
      <c r="R4057">
        <v>0</v>
      </c>
      <c r="S4057">
        <v>0</v>
      </c>
    </row>
    <row r="4058" spans="1:19" x14ac:dyDescent="0.25">
      <c r="A4058">
        <v>4</v>
      </c>
      <c r="B4058">
        <v>4332</v>
      </c>
      <c r="C4058" s="34" t="s">
        <v>3736</v>
      </c>
      <c r="D4058" s="34" t="s">
        <v>8</v>
      </c>
      <c r="E4058" s="34" t="s">
        <v>9</v>
      </c>
      <c r="F4058" s="34" t="s">
        <v>9070</v>
      </c>
      <c r="G4058" s="34" t="s">
        <v>9071</v>
      </c>
      <c r="H4058" s="34" t="s">
        <v>149</v>
      </c>
      <c r="I4058">
        <v>1</v>
      </c>
      <c r="J4058" s="34" t="s">
        <v>6969</v>
      </c>
      <c r="K4058" s="35">
        <v>48092</v>
      </c>
      <c r="L4058">
        <v>605876.28</v>
      </c>
      <c r="M4058">
        <v>605876.28</v>
      </c>
      <c r="N4058">
        <v>0</v>
      </c>
      <c r="O4058">
        <v>545288.65</v>
      </c>
      <c r="P4058">
        <v>0</v>
      </c>
      <c r="Q4058">
        <v>45440.72</v>
      </c>
      <c r="R4058">
        <v>0</v>
      </c>
      <c r="S4058">
        <v>45440.72</v>
      </c>
    </row>
    <row r="4059" spans="1:19" x14ac:dyDescent="0.25">
      <c r="A4059">
        <v>4</v>
      </c>
      <c r="B4059">
        <v>4332</v>
      </c>
      <c r="C4059" s="34" t="s">
        <v>3736</v>
      </c>
      <c r="D4059" s="34" t="s">
        <v>13</v>
      </c>
      <c r="E4059" s="34" t="s">
        <v>9</v>
      </c>
      <c r="F4059" s="34" t="s">
        <v>9072</v>
      </c>
      <c r="G4059" s="34" t="s">
        <v>9073</v>
      </c>
      <c r="H4059" s="34" t="s">
        <v>107</v>
      </c>
      <c r="I4059">
        <v>0</v>
      </c>
      <c r="J4059" s="34" t="s">
        <v>6969</v>
      </c>
      <c r="K4059" s="35">
        <v>48092</v>
      </c>
      <c r="L4059">
        <v>305692</v>
      </c>
      <c r="M4059">
        <v>305692</v>
      </c>
      <c r="N4059">
        <v>0</v>
      </c>
      <c r="O4059">
        <v>275122.8</v>
      </c>
      <c r="P4059">
        <v>0</v>
      </c>
      <c r="Q4059">
        <v>0</v>
      </c>
      <c r="R4059">
        <v>0</v>
      </c>
      <c r="S4059">
        <v>0</v>
      </c>
    </row>
    <row r="4060" spans="1:19" x14ac:dyDescent="0.25">
      <c r="A4060">
        <v>4</v>
      </c>
      <c r="B4060">
        <v>4332</v>
      </c>
      <c r="C4060" s="34" t="s">
        <v>3736</v>
      </c>
      <c r="D4060" s="34" t="s">
        <v>129</v>
      </c>
      <c r="E4060" s="34" t="s">
        <v>9</v>
      </c>
      <c r="F4060" s="34" t="s">
        <v>9074</v>
      </c>
      <c r="G4060" s="34" t="s">
        <v>9075</v>
      </c>
      <c r="H4060" s="34" t="s">
        <v>107</v>
      </c>
      <c r="I4060">
        <v>1</v>
      </c>
      <c r="J4060" s="34" t="s">
        <v>6969</v>
      </c>
      <c r="K4060" s="35">
        <v>44239</v>
      </c>
      <c r="L4060">
        <v>98730.89</v>
      </c>
      <c r="M4060">
        <v>98730.89</v>
      </c>
      <c r="N4060">
        <v>0</v>
      </c>
      <c r="O4060">
        <v>88857.8</v>
      </c>
      <c r="P4060">
        <v>0</v>
      </c>
      <c r="Q4060">
        <v>7404.82</v>
      </c>
      <c r="R4060">
        <v>0</v>
      </c>
      <c r="S4060">
        <v>7404.82</v>
      </c>
    </row>
    <row r="4061" spans="1:19" x14ac:dyDescent="0.25">
      <c r="A4061">
        <v>4</v>
      </c>
      <c r="B4061">
        <v>4332</v>
      </c>
      <c r="C4061" s="34" t="s">
        <v>3736</v>
      </c>
      <c r="D4061" s="34" t="s">
        <v>8</v>
      </c>
      <c r="E4061" s="34" t="s">
        <v>9</v>
      </c>
      <c r="F4061" s="34" t="s">
        <v>9076</v>
      </c>
      <c r="G4061" s="34" t="s">
        <v>9077</v>
      </c>
      <c r="H4061" s="34" t="s">
        <v>86</v>
      </c>
      <c r="I4061">
        <v>1</v>
      </c>
      <c r="J4061" s="34" t="s">
        <v>6969</v>
      </c>
      <c r="K4061" s="35">
        <v>48092</v>
      </c>
      <c r="L4061">
        <v>38007.5</v>
      </c>
      <c r="M4061">
        <v>38007.5</v>
      </c>
      <c r="N4061">
        <v>0</v>
      </c>
      <c r="O4061">
        <v>34290.370000000003</v>
      </c>
      <c r="P4061">
        <v>0</v>
      </c>
      <c r="Q4061">
        <v>2787.85</v>
      </c>
      <c r="R4061">
        <v>0</v>
      </c>
      <c r="S4061">
        <v>2787.85</v>
      </c>
    </row>
    <row r="4062" spans="1:19" x14ac:dyDescent="0.25">
      <c r="A4062">
        <v>4</v>
      </c>
      <c r="B4062">
        <v>4332</v>
      </c>
      <c r="C4062" s="34" t="s">
        <v>3736</v>
      </c>
      <c r="D4062" s="34" t="s">
        <v>1781</v>
      </c>
      <c r="E4062" s="34" t="s">
        <v>25</v>
      </c>
      <c r="F4062" s="34" t="s">
        <v>6814</v>
      </c>
      <c r="G4062" s="34" t="s">
        <v>1782</v>
      </c>
      <c r="H4062" s="34" t="s">
        <v>86</v>
      </c>
      <c r="I4062">
        <v>1</v>
      </c>
      <c r="J4062" s="34" t="s">
        <v>6969</v>
      </c>
      <c r="K4062" s="35">
        <v>43864</v>
      </c>
      <c r="L4062">
        <v>33039.57</v>
      </c>
      <c r="M4062">
        <v>33039.57</v>
      </c>
      <c r="N4062">
        <v>0</v>
      </c>
      <c r="O4062">
        <v>31989.5</v>
      </c>
      <c r="P4062">
        <v>0</v>
      </c>
      <c r="Q4062">
        <v>787.55</v>
      </c>
      <c r="R4062">
        <v>787.55</v>
      </c>
      <c r="S4062">
        <v>0</v>
      </c>
    </row>
    <row r="4063" spans="1:19" x14ac:dyDescent="0.25">
      <c r="A4063">
        <v>4</v>
      </c>
      <c r="B4063">
        <v>4332</v>
      </c>
      <c r="C4063" s="34" t="s">
        <v>3736</v>
      </c>
      <c r="D4063" s="34" t="s">
        <v>3133</v>
      </c>
      <c r="E4063" s="34" t="s">
        <v>25</v>
      </c>
      <c r="F4063" s="34" t="s">
        <v>9078</v>
      </c>
      <c r="G4063" s="34" t="s">
        <v>9079</v>
      </c>
      <c r="H4063" s="34" t="s">
        <v>100</v>
      </c>
      <c r="I4063">
        <v>0</v>
      </c>
      <c r="J4063" s="34" t="s">
        <v>6969</v>
      </c>
      <c r="K4063" s="35">
        <v>48092</v>
      </c>
      <c r="L4063">
        <v>52940.6</v>
      </c>
      <c r="M4063">
        <v>52940.6</v>
      </c>
      <c r="N4063">
        <v>0</v>
      </c>
      <c r="O4063">
        <v>47646.54</v>
      </c>
      <c r="P4063">
        <v>0</v>
      </c>
      <c r="Q4063">
        <v>3970.55</v>
      </c>
      <c r="R4063">
        <v>0</v>
      </c>
      <c r="S4063">
        <v>3970.55</v>
      </c>
    </row>
    <row r="4064" spans="1:19" x14ac:dyDescent="0.25">
      <c r="A4064">
        <v>4</v>
      </c>
      <c r="B4064">
        <v>4332</v>
      </c>
      <c r="C4064" s="34" t="s">
        <v>3736</v>
      </c>
      <c r="D4064" s="34" t="s">
        <v>2441</v>
      </c>
      <c r="E4064" s="34" t="s">
        <v>60</v>
      </c>
      <c r="F4064" s="34" t="s">
        <v>9080</v>
      </c>
      <c r="G4064" s="34" t="s">
        <v>9081</v>
      </c>
      <c r="H4064" s="34" t="s">
        <v>107</v>
      </c>
      <c r="I4064">
        <v>0.1</v>
      </c>
      <c r="J4064" s="34" t="s">
        <v>6969</v>
      </c>
      <c r="K4064" s="35">
        <v>48092</v>
      </c>
      <c r="L4064">
        <v>919561</v>
      </c>
      <c r="M4064">
        <v>919561</v>
      </c>
      <c r="N4064">
        <v>0</v>
      </c>
      <c r="O4064">
        <v>827604.9</v>
      </c>
      <c r="P4064">
        <v>0</v>
      </c>
      <c r="Q4064">
        <v>0</v>
      </c>
      <c r="R4064">
        <v>0</v>
      </c>
      <c r="S4064">
        <v>0</v>
      </c>
    </row>
    <row r="4065" spans="1:19" x14ac:dyDescent="0.25">
      <c r="A4065">
        <v>4</v>
      </c>
      <c r="B4065">
        <v>4332</v>
      </c>
      <c r="C4065" s="34" t="s">
        <v>3736</v>
      </c>
      <c r="D4065" s="34" t="s">
        <v>327</v>
      </c>
      <c r="E4065" s="34" t="s">
        <v>9</v>
      </c>
      <c r="F4065" s="34" t="s">
        <v>9082</v>
      </c>
      <c r="G4065" s="34" t="s">
        <v>9083</v>
      </c>
      <c r="H4065" s="34" t="s">
        <v>107</v>
      </c>
      <c r="I4065">
        <v>1</v>
      </c>
      <c r="J4065" s="34" t="s">
        <v>6969</v>
      </c>
      <c r="K4065" s="35">
        <v>48092</v>
      </c>
      <c r="L4065">
        <v>18841.55</v>
      </c>
      <c r="M4065">
        <v>18841.55</v>
      </c>
      <c r="N4065">
        <v>0</v>
      </c>
      <c r="O4065">
        <v>16957.400000000001</v>
      </c>
      <c r="P4065">
        <v>0</v>
      </c>
      <c r="Q4065">
        <v>1413.11</v>
      </c>
      <c r="R4065">
        <v>0</v>
      </c>
      <c r="S4065">
        <v>1413.11</v>
      </c>
    </row>
    <row r="4066" spans="1:19" x14ac:dyDescent="0.25">
      <c r="A4066">
        <v>4</v>
      </c>
      <c r="B4066">
        <v>4332</v>
      </c>
      <c r="C4066" s="34" t="s">
        <v>3736</v>
      </c>
      <c r="D4066" s="34" t="s">
        <v>90</v>
      </c>
      <c r="E4066" s="34" t="s">
        <v>9</v>
      </c>
      <c r="F4066" s="34" t="s">
        <v>9084</v>
      </c>
      <c r="G4066" s="34" t="s">
        <v>9085</v>
      </c>
      <c r="H4066" s="34" t="s">
        <v>107</v>
      </c>
      <c r="I4066">
        <v>1</v>
      </c>
      <c r="J4066" s="34" t="s">
        <v>6969</v>
      </c>
      <c r="K4066" s="35">
        <v>48092</v>
      </c>
      <c r="L4066">
        <v>152758.85</v>
      </c>
      <c r="M4066">
        <v>152758.85</v>
      </c>
      <c r="N4066">
        <v>0</v>
      </c>
      <c r="O4066">
        <v>137482.97</v>
      </c>
      <c r="P4066">
        <v>0</v>
      </c>
      <c r="Q4066">
        <v>11456.91</v>
      </c>
      <c r="R4066">
        <v>0</v>
      </c>
      <c r="S4066">
        <v>11456.91</v>
      </c>
    </row>
    <row r="4067" spans="1:19" x14ac:dyDescent="0.25">
      <c r="A4067">
        <v>4</v>
      </c>
      <c r="B4067">
        <v>4332</v>
      </c>
      <c r="C4067" s="34" t="s">
        <v>3736</v>
      </c>
      <c r="D4067" s="34" t="s">
        <v>68</v>
      </c>
      <c r="E4067" s="34" t="s">
        <v>69</v>
      </c>
      <c r="F4067" s="34" t="s">
        <v>9086</v>
      </c>
      <c r="G4067" s="34" t="s">
        <v>9087</v>
      </c>
      <c r="H4067" s="34" t="s">
        <v>124</v>
      </c>
      <c r="I4067">
        <v>0</v>
      </c>
      <c r="J4067" s="34" t="s">
        <v>6969</v>
      </c>
      <c r="K4067" s="35">
        <v>48092</v>
      </c>
      <c r="L4067">
        <v>62749.73</v>
      </c>
      <c r="M4067">
        <v>62749.73</v>
      </c>
      <c r="N4067">
        <v>0</v>
      </c>
      <c r="O4067">
        <v>56474.76</v>
      </c>
      <c r="P4067">
        <v>0</v>
      </c>
      <c r="Q4067">
        <v>4706.2299999999996</v>
      </c>
      <c r="R4067">
        <v>0</v>
      </c>
      <c r="S4067">
        <v>4706.2299999999996</v>
      </c>
    </row>
    <row r="4068" spans="1:19" x14ac:dyDescent="0.25">
      <c r="A4068">
        <v>4</v>
      </c>
      <c r="B4068">
        <v>4332</v>
      </c>
      <c r="C4068" s="34" t="s">
        <v>3736</v>
      </c>
      <c r="D4068" s="34" t="s">
        <v>68</v>
      </c>
      <c r="E4068" s="34" t="s">
        <v>69</v>
      </c>
      <c r="F4068" s="34" t="s">
        <v>9088</v>
      </c>
      <c r="G4068" s="34" t="s">
        <v>9089</v>
      </c>
      <c r="H4068" s="34" t="s">
        <v>124</v>
      </c>
      <c r="I4068">
        <v>0</v>
      </c>
      <c r="J4068" s="34" t="s">
        <v>6969</v>
      </c>
      <c r="K4068" s="35">
        <v>48092</v>
      </c>
      <c r="L4068">
        <v>104783.26</v>
      </c>
      <c r="M4068">
        <v>104783.26</v>
      </c>
      <c r="N4068">
        <v>0</v>
      </c>
      <c r="O4068">
        <v>94304.93</v>
      </c>
      <c r="P4068">
        <v>0</v>
      </c>
      <c r="Q4068">
        <v>7858.75</v>
      </c>
      <c r="R4068">
        <v>0</v>
      </c>
      <c r="S4068">
        <v>7858.75</v>
      </c>
    </row>
    <row r="4069" spans="1:19" x14ac:dyDescent="0.25">
      <c r="A4069">
        <v>4</v>
      </c>
      <c r="B4069">
        <v>4332</v>
      </c>
      <c r="C4069" s="34" t="s">
        <v>3736</v>
      </c>
      <c r="D4069" s="34" t="s">
        <v>2994</v>
      </c>
      <c r="E4069" s="34" t="s">
        <v>152</v>
      </c>
      <c r="F4069" s="34" t="s">
        <v>9090</v>
      </c>
      <c r="G4069" s="34" t="s">
        <v>9091</v>
      </c>
      <c r="H4069" s="34" t="s">
        <v>124</v>
      </c>
      <c r="I4069">
        <v>1</v>
      </c>
      <c r="J4069" s="34" t="s">
        <v>6969</v>
      </c>
      <c r="K4069" s="35">
        <v>48092</v>
      </c>
      <c r="L4069">
        <v>3550.3</v>
      </c>
      <c r="M4069">
        <v>3550.3</v>
      </c>
      <c r="N4069">
        <v>0</v>
      </c>
      <c r="O4069">
        <v>3195.27</v>
      </c>
      <c r="P4069">
        <v>0</v>
      </c>
      <c r="Q4069">
        <v>266.27</v>
      </c>
      <c r="R4069">
        <v>0</v>
      </c>
      <c r="S4069">
        <v>266.27</v>
      </c>
    </row>
    <row r="4070" spans="1:19" x14ac:dyDescent="0.25">
      <c r="A4070">
        <v>4</v>
      </c>
      <c r="B4070">
        <v>4332</v>
      </c>
      <c r="C4070" s="34" t="s">
        <v>3736</v>
      </c>
      <c r="D4070" s="34" t="s">
        <v>790</v>
      </c>
      <c r="E4070" s="34" t="s">
        <v>48</v>
      </c>
      <c r="F4070" s="34" t="s">
        <v>9092</v>
      </c>
      <c r="G4070" s="34" t="s">
        <v>9093</v>
      </c>
      <c r="H4070" s="34" t="s">
        <v>104</v>
      </c>
      <c r="I4070">
        <v>0</v>
      </c>
      <c r="J4070" s="34" t="s">
        <v>6969</v>
      </c>
      <c r="K4070" s="35">
        <v>48092</v>
      </c>
      <c r="L4070">
        <v>2370930</v>
      </c>
      <c r="M4070">
        <v>2370930</v>
      </c>
      <c r="N4070">
        <v>0</v>
      </c>
      <c r="O4070">
        <v>2133837</v>
      </c>
      <c r="P4070">
        <v>0</v>
      </c>
      <c r="Q4070">
        <v>0</v>
      </c>
      <c r="R4070">
        <v>0</v>
      </c>
      <c r="S4070">
        <v>0</v>
      </c>
    </row>
    <row r="4071" spans="1:19" x14ac:dyDescent="0.25">
      <c r="A4071">
        <v>4</v>
      </c>
      <c r="B4071">
        <v>4332</v>
      </c>
      <c r="C4071" s="34" t="s">
        <v>3736</v>
      </c>
      <c r="D4071" s="34" t="s">
        <v>13</v>
      </c>
      <c r="E4071" s="34" t="s">
        <v>9</v>
      </c>
      <c r="F4071" s="34" t="s">
        <v>9094</v>
      </c>
      <c r="G4071" s="34" t="s">
        <v>9095</v>
      </c>
      <c r="H4071" s="34" t="s">
        <v>100</v>
      </c>
      <c r="I4071">
        <v>0</v>
      </c>
      <c r="J4071" s="34" t="s">
        <v>6969</v>
      </c>
      <c r="K4071" s="35">
        <v>48092</v>
      </c>
      <c r="L4071">
        <v>147659.1</v>
      </c>
      <c r="M4071">
        <v>147659.1</v>
      </c>
      <c r="N4071">
        <v>0</v>
      </c>
      <c r="O4071">
        <v>132893.19</v>
      </c>
      <c r="P4071">
        <v>0</v>
      </c>
      <c r="Q4071">
        <v>0</v>
      </c>
      <c r="R4071">
        <v>0</v>
      </c>
      <c r="S4071">
        <v>0</v>
      </c>
    </row>
    <row r="4072" spans="1:19" x14ac:dyDescent="0.25">
      <c r="A4072">
        <v>4</v>
      </c>
      <c r="B4072">
        <v>4332</v>
      </c>
      <c r="C4072" s="34" t="s">
        <v>3736</v>
      </c>
      <c r="D4072" s="34" t="s">
        <v>13</v>
      </c>
      <c r="E4072" s="34" t="s">
        <v>9</v>
      </c>
      <c r="F4072" s="34" t="s">
        <v>9096</v>
      </c>
      <c r="G4072" s="34" t="s">
        <v>9097</v>
      </c>
      <c r="H4072" s="34" t="s">
        <v>107</v>
      </c>
      <c r="I4072">
        <v>1</v>
      </c>
      <c r="J4072" s="34" t="s">
        <v>6969</v>
      </c>
      <c r="K4072" s="35">
        <v>44271</v>
      </c>
      <c r="L4072">
        <v>63443.58</v>
      </c>
      <c r="M4072">
        <v>63443.58</v>
      </c>
      <c r="N4072">
        <v>0</v>
      </c>
      <c r="O4072">
        <v>57099.22</v>
      </c>
      <c r="P4072">
        <v>0</v>
      </c>
      <c r="Q4072">
        <v>4758.2700000000004</v>
      </c>
      <c r="R4072">
        <v>0</v>
      </c>
      <c r="S4072">
        <v>4758.2700000000004</v>
      </c>
    </row>
    <row r="4073" spans="1:19" x14ac:dyDescent="0.25">
      <c r="A4073">
        <v>4</v>
      </c>
      <c r="B4073">
        <v>4332</v>
      </c>
      <c r="C4073" s="34" t="s">
        <v>3736</v>
      </c>
      <c r="D4073" s="34" t="s">
        <v>2994</v>
      </c>
      <c r="E4073" s="34" t="s">
        <v>152</v>
      </c>
      <c r="F4073" s="34" t="s">
        <v>9098</v>
      </c>
      <c r="G4073" s="34" t="s">
        <v>9099</v>
      </c>
      <c r="H4073" s="34" t="s">
        <v>124</v>
      </c>
      <c r="I4073">
        <v>1</v>
      </c>
      <c r="J4073" s="34" t="s">
        <v>6969</v>
      </c>
      <c r="K4073" s="35">
        <v>48092</v>
      </c>
      <c r="L4073">
        <v>3760.14</v>
      </c>
      <c r="M4073">
        <v>3760.14</v>
      </c>
      <c r="N4073">
        <v>0</v>
      </c>
      <c r="O4073">
        <v>3384.13</v>
      </c>
      <c r="P4073">
        <v>0</v>
      </c>
      <c r="Q4073">
        <v>282.01</v>
      </c>
      <c r="R4073">
        <v>0</v>
      </c>
      <c r="S4073">
        <v>282.01</v>
      </c>
    </row>
    <row r="4074" spans="1:19" x14ac:dyDescent="0.25">
      <c r="A4074">
        <v>4</v>
      </c>
      <c r="B4074">
        <v>4332</v>
      </c>
      <c r="C4074" s="34" t="s">
        <v>3736</v>
      </c>
      <c r="D4074" s="34" t="s">
        <v>179</v>
      </c>
      <c r="E4074" s="34" t="s">
        <v>135</v>
      </c>
      <c r="F4074" s="34" t="s">
        <v>8497</v>
      </c>
      <c r="G4074" s="34" t="s">
        <v>8498</v>
      </c>
      <c r="H4074" s="34" t="s">
        <v>86</v>
      </c>
      <c r="I4074">
        <v>1</v>
      </c>
      <c r="J4074" s="34" t="s">
        <v>6969</v>
      </c>
      <c r="K4074" s="35">
        <v>43228</v>
      </c>
      <c r="L4074">
        <v>5975</v>
      </c>
      <c r="M4074">
        <v>5975</v>
      </c>
      <c r="N4074">
        <v>0</v>
      </c>
      <c r="O4074">
        <v>5975</v>
      </c>
      <c r="P4074">
        <v>0</v>
      </c>
      <c r="Q4074">
        <v>0</v>
      </c>
      <c r="R4074">
        <v>0</v>
      </c>
      <c r="S4074">
        <v>0</v>
      </c>
    </row>
    <row r="4075" spans="1:19" x14ac:dyDescent="0.25">
      <c r="A4075">
        <v>4</v>
      </c>
      <c r="B4075">
        <v>4332</v>
      </c>
      <c r="C4075" s="34" t="s">
        <v>3736</v>
      </c>
      <c r="D4075" s="34" t="s">
        <v>8</v>
      </c>
      <c r="E4075" s="34" t="s">
        <v>9</v>
      </c>
      <c r="F4075" s="34" t="s">
        <v>9100</v>
      </c>
      <c r="G4075" s="34" t="s">
        <v>9101</v>
      </c>
      <c r="H4075" s="34" t="s">
        <v>149</v>
      </c>
      <c r="I4075">
        <v>0</v>
      </c>
      <c r="J4075" s="34" t="s">
        <v>6969</v>
      </c>
      <c r="K4075" s="35">
        <v>48092</v>
      </c>
      <c r="L4075">
        <v>206230</v>
      </c>
      <c r="M4075">
        <v>206230</v>
      </c>
      <c r="N4075">
        <v>0</v>
      </c>
      <c r="O4075">
        <v>185607</v>
      </c>
      <c r="P4075">
        <v>0</v>
      </c>
      <c r="Q4075">
        <v>0</v>
      </c>
      <c r="R4075">
        <v>0</v>
      </c>
      <c r="S4075">
        <v>0</v>
      </c>
    </row>
    <row r="4076" spans="1:19" x14ac:dyDescent="0.25">
      <c r="A4076">
        <v>4</v>
      </c>
      <c r="B4076">
        <v>4332</v>
      </c>
      <c r="C4076" s="34" t="s">
        <v>3736</v>
      </c>
      <c r="D4076" s="34" t="s">
        <v>68</v>
      </c>
      <c r="E4076" s="34" t="s">
        <v>69</v>
      </c>
      <c r="F4076" s="34" t="s">
        <v>9102</v>
      </c>
      <c r="G4076" s="34" t="s">
        <v>9103</v>
      </c>
      <c r="H4076" s="34" t="s">
        <v>124</v>
      </c>
      <c r="I4076">
        <v>0</v>
      </c>
      <c r="J4076" s="34" t="s">
        <v>6969</v>
      </c>
      <c r="K4076" s="35">
        <v>48092</v>
      </c>
      <c r="L4076">
        <v>34863.050000000003</v>
      </c>
      <c r="M4076">
        <v>34863.050000000003</v>
      </c>
      <c r="N4076">
        <v>0</v>
      </c>
      <c r="O4076">
        <v>31376.75</v>
      </c>
      <c r="P4076">
        <v>0</v>
      </c>
      <c r="Q4076">
        <v>2614.73</v>
      </c>
      <c r="R4076">
        <v>0</v>
      </c>
      <c r="S4076">
        <v>2614.73</v>
      </c>
    </row>
    <row r="4077" spans="1:19" x14ac:dyDescent="0.25">
      <c r="A4077">
        <v>4</v>
      </c>
      <c r="B4077">
        <v>4332</v>
      </c>
      <c r="C4077" s="34" t="s">
        <v>3736</v>
      </c>
      <c r="D4077" s="34" t="s">
        <v>13</v>
      </c>
      <c r="E4077" s="34" t="s">
        <v>9</v>
      </c>
      <c r="F4077" s="34" t="s">
        <v>9104</v>
      </c>
      <c r="G4077" s="34" t="s">
        <v>9105</v>
      </c>
      <c r="H4077" s="34" t="s">
        <v>107</v>
      </c>
      <c r="I4077">
        <v>0</v>
      </c>
      <c r="J4077" s="34" t="s">
        <v>6969</v>
      </c>
      <c r="K4077" s="35">
        <v>48092</v>
      </c>
      <c r="L4077">
        <v>1840944.36</v>
      </c>
      <c r="M4077">
        <v>1840944.36</v>
      </c>
      <c r="N4077">
        <v>0</v>
      </c>
      <c r="O4077">
        <v>1656849.92</v>
      </c>
      <c r="P4077">
        <v>0</v>
      </c>
      <c r="Q4077">
        <v>0</v>
      </c>
      <c r="R4077">
        <v>0</v>
      </c>
      <c r="S4077">
        <v>0</v>
      </c>
    </row>
    <row r="4078" spans="1:19" x14ac:dyDescent="0.25">
      <c r="A4078">
        <v>4</v>
      </c>
      <c r="B4078">
        <v>4332</v>
      </c>
      <c r="C4078" s="34" t="s">
        <v>3736</v>
      </c>
      <c r="D4078" s="34" t="s">
        <v>68</v>
      </c>
      <c r="E4078" s="34" t="s">
        <v>69</v>
      </c>
      <c r="F4078" s="34" t="s">
        <v>9106</v>
      </c>
      <c r="G4078" s="34" t="s">
        <v>9107</v>
      </c>
      <c r="H4078" s="34" t="s">
        <v>124</v>
      </c>
      <c r="I4078">
        <v>0</v>
      </c>
      <c r="J4078" s="34" t="s">
        <v>6969</v>
      </c>
      <c r="K4078" s="35">
        <v>48092</v>
      </c>
      <c r="L4078">
        <v>115751.88</v>
      </c>
      <c r="M4078">
        <v>115751.88</v>
      </c>
      <c r="N4078">
        <v>0</v>
      </c>
      <c r="O4078">
        <v>104176.69</v>
      </c>
      <c r="P4078">
        <v>0</v>
      </c>
      <c r="Q4078">
        <v>8681.39</v>
      </c>
      <c r="R4078">
        <v>0</v>
      </c>
      <c r="S4078">
        <v>8681.39</v>
      </c>
    </row>
    <row r="4079" spans="1:19" x14ac:dyDescent="0.25">
      <c r="A4079">
        <v>4</v>
      </c>
      <c r="B4079">
        <v>4332</v>
      </c>
      <c r="C4079" s="34" t="s">
        <v>3736</v>
      </c>
      <c r="D4079" s="34" t="s">
        <v>2994</v>
      </c>
      <c r="E4079" s="34" t="s">
        <v>152</v>
      </c>
      <c r="F4079" s="34" t="s">
        <v>9108</v>
      </c>
      <c r="G4079" s="34" t="s">
        <v>9109</v>
      </c>
      <c r="H4079" s="34" t="s">
        <v>124</v>
      </c>
      <c r="I4079">
        <v>1</v>
      </c>
      <c r="J4079" s="34" t="s">
        <v>6969</v>
      </c>
      <c r="K4079" s="35">
        <v>48092</v>
      </c>
      <c r="L4079">
        <v>187572.92</v>
      </c>
      <c r="M4079">
        <v>187572.92</v>
      </c>
      <c r="N4079">
        <v>0</v>
      </c>
      <c r="O4079">
        <v>168815.63</v>
      </c>
      <c r="P4079">
        <v>0</v>
      </c>
      <c r="Q4079">
        <v>0</v>
      </c>
      <c r="R4079">
        <v>0</v>
      </c>
      <c r="S4079">
        <v>0</v>
      </c>
    </row>
    <row r="4080" spans="1:19" x14ac:dyDescent="0.25">
      <c r="A4080">
        <v>4</v>
      </c>
      <c r="B4080">
        <v>4332</v>
      </c>
      <c r="C4080" s="34" t="s">
        <v>3736</v>
      </c>
      <c r="D4080" s="34" t="s">
        <v>90</v>
      </c>
      <c r="E4080" s="34" t="s">
        <v>9</v>
      </c>
      <c r="F4080" s="34" t="s">
        <v>9110</v>
      </c>
      <c r="G4080" s="34" t="s">
        <v>9111</v>
      </c>
      <c r="H4080" s="34" t="s">
        <v>107</v>
      </c>
      <c r="I4080">
        <v>1</v>
      </c>
      <c r="J4080" s="34" t="s">
        <v>6969</v>
      </c>
      <c r="K4080" s="35">
        <v>48092</v>
      </c>
      <c r="L4080">
        <v>381934.54</v>
      </c>
      <c r="M4080">
        <v>381934.54</v>
      </c>
      <c r="N4080">
        <v>0</v>
      </c>
      <c r="O4080">
        <v>343741.09</v>
      </c>
      <c r="P4080">
        <v>0</v>
      </c>
      <c r="Q4080">
        <v>28644.74</v>
      </c>
      <c r="R4080">
        <v>0</v>
      </c>
      <c r="S4080">
        <v>28644.74</v>
      </c>
    </row>
    <row r="4081" spans="1:19" x14ac:dyDescent="0.25">
      <c r="A4081">
        <v>4</v>
      </c>
      <c r="B4081">
        <v>4332</v>
      </c>
      <c r="C4081" s="34" t="s">
        <v>3736</v>
      </c>
      <c r="D4081" s="34" t="s">
        <v>2441</v>
      </c>
      <c r="E4081" s="34" t="s">
        <v>60</v>
      </c>
      <c r="F4081" s="34" t="s">
        <v>9112</v>
      </c>
      <c r="G4081" s="34" t="s">
        <v>9113</v>
      </c>
      <c r="H4081" s="34" t="s">
        <v>86</v>
      </c>
      <c r="I4081">
        <v>0.5</v>
      </c>
      <c r="J4081" s="34" t="s">
        <v>6969</v>
      </c>
      <c r="K4081" s="35">
        <v>48092</v>
      </c>
      <c r="L4081">
        <v>137640</v>
      </c>
      <c r="M4081">
        <v>137640</v>
      </c>
      <c r="N4081">
        <v>0</v>
      </c>
      <c r="O4081">
        <v>123876</v>
      </c>
      <c r="P4081">
        <v>0</v>
      </c>
      <c r="Q4081">
        <v>0</v>
      </c>
      <c r="R4081">
        <v>0</v>
      </c>
      <c r="S4081">
        <v>0</v>
      </c>
    </row>
    <row r="4082" spans="1:19" x14ac:dyDescent="0.25">
      <c r="A4082">
        <v>4</v>
      </c>
      <c r="B4082">
        <v>4332</v>
      </c>
      <c r="C4082" s="34" t="s">
        <v>3736</v>
      </c>
      <c r="D4082" s="34" t="s">
        <v>2767</v>
      </c>
      <c r="E4082" s="34" t="s">
        <v>9</v>
      </c>
      <c r="F4082" s="34" t="s">
        <v>9114</v>
      </c>
      <c r="G4082" s="34" t="s">
        <v>9115</v>
      </c>
      <c r="H4082" s="34" t="s">
        <v>107</v>
      </c>
      <c r="I4082">
        <v>1</v>
      </c>
      <c r="J4082" s="34" t="s">
        <v>6969</v>
      </c>
      <c r="K4082" s="35">
        <v>48092</v>
      </c>
      <c r="L4082">
        <v>646574.36</v>
      </c>
      <c r="M4082">
        <v>646574.36</v>
      </c>
      <c r="N4082">
        <v>0</v>
      </c>
      <c r="O4082">
        <v>581916.92000000004</v>
      </c>
      <c r="P4082">
        <v>0</v>
      </c>
      <c r="Q4082">
        <v>0</v>
      </c>
      <c r="R4082">
        <v>0</v>
      </c>
      <c r="S4082">
        <v>0</v>
      </c>
    </row>
    <row r="4083" spans="1:19" x14ac:dyDescent="0.25">
      <c r="A4083">
        <v>4</v>
      </c>
      <c r="B4083">
        <v>4332</v>
      </c>
      <c r="C4083" s="34" t="s">
        <v>3736</v>
      </c>
      <c r="D4083" s="34" t="s">
        <v>90</v>
      </c>
      <c r="E4083" s="34" t="s">
        <v>9</v>
      </c>
      <c r="F4083" s="34" t="s">
        <v>9116</v>
      </c>
      <c r="G4083" s="34" t="s">
        <v>9117</v>
      </c>
      <c r="H4083" s="34" t="s">
        <v>107</v>
      </c>
      <c r="I4083">
        <v>1</v>
      </c>
      <c r="J4083" s="34" t="s">
        <v>6969</v>
      </c>
      <c r="K4083" s="35">
        <v>48092</v>
      </c>
      <c r="L4083">
        <v>41495.26</v>
      </c>
      <c r="M4083">
        <v>41495.26</v>
      </c>
      <c r="N4083">
        <v>0</v>
      </c>
      <c r="O4083">
        <v>37345.730000000003</v>
      </c>
      <c r="P4083">
        <v>0</v>
      </c>
      <c r="Q4083">
        <v>0</v>
      </c>
      <c r="R4083">
        <v>0</v>
      </c>
      <c r="S4083">
        <v>0</v>
      </c>
    </row>
    <row r="4084" spans="1:19" x14ac:dyDescent="0.25">
      <c r="A4084">
        <v>4</v>
      </c>
      <c r="B4084">
        <v>4332</v>
      </c>
      <c r="C4084" s="34" t="s">
        <v>3736</v>
      </c>
      <c r="D4084" s="34" t="s">
        <v>90</v>
      </c>
      <c r="E4084" s="34" t="s">
        <v>9</v>
      </c>
      <c r="F4084" s="34" t="s">
        <v>9118</v>
      </c>
      <c r="G4084" s="34" t="s">
        <v>9119</v>
      </c>
      <c r="H4084" s="34" t="s">
        <v>104</v>
      </c>
      <c r="I4084">
        <v>1</v>
      </c>
      <c r="J4084" s="34" t="s">
        <v>6969</v>
      </c>
      <c r="K4084" s="35">
        <v>48092</v>
      </c>
      <c r="L4084">
        <v>181872.62</v>
      </c>
      <c r="M4084">
        <v>181872.62</v>
      </c>
      <c r="N4084">
        <v>0</v>
      </c>
      <c r="O4084">
        <v>163685.35999999999</v>
      </c>
      <c r="P4084">
        <v>0</v>
      </c>
      <c r="Q4084">
        <v>0</v>
      </c>
      <c r="R4084">
        <v>0</v>
      </c>
      <c r="S4084">
        <v>0</v>
      </c>
    </row>
    <row r="4085" spans="1:19" x14ac:dyDescent="0.25">
      <c r="A4085">
        <v>4</v>
      </c>
      <c r="B4085">
        <v>4332</v>
      </c>
      <c r="C4085" s="34" t="s">
        <v>3736</v>
      </c>
      <c r="D4085" s="34" t="s">
        <v>13</v>
      </c>
      <c r="E4085" s="34" t="s">
        <v>9</v>
      </c>
      <c r="F4085" s="34" t="s">
        <v>9120</v>
      </c>
      <c r="G4085" s="34" t="s">
        <v>9121</v>
      </c>
      <c r="H4085" s="34" t="s">
        <v>100</v>
      </c>
      <c r="I4085">
        <v>0</v>
      </c>
      <c r="J4085" s="34" t="s">
        <v>6969</v>
      </c>
      <c r="K4085" s="35">
        <v>48092</v>
      </c>
      <c r="L4085">
        <v>83541.210000000006</v>
      </c>
      <c r="M4085">
        <v>83541.210000000006</v>
      </c>
      <c r="N4085">
        <v>0</v>
      </c>
      <c r="O4085">
        <v>75187.09</v>
      </c>
      <c r="P4085">
        <v>0</v>
      </c>
      <c r="Q4085">
        <v>6265.59</v>
      </c>
      <c r="R4085">
        <v>0</v>
      </c>
      <c r="S4085">
        <v>6265.59</v>
      </c>
    </row>
    <row r="4086" spans="1:19" x14ac:dyDescent="0.25">
      <c r="A4086">
        <v>4</v>
      </c>
      <c r="B4086">
        <v>4332</v>
      </c>
      <c r="C4086" s="34" t="s">
        <v>3736</v>
      </c>
      <c r="D4086" s="34" t="s">
        <v>62</v>
      </c>
      <c r="E4086" s="34" t="s">
        <v>60</v>
      </c>
      <c r="F4086" s="34" t="s">
        <v>9122</v>
      </c>
      <c r="G4086" s="34" t="s">
        <v>9123</v>
      </c>
      <c r="H4086" s="34" t="s">
        <v>86</v>
      </c>
      <c r="I4086">
        <v>1</v>
      </c>
      <c r="J4086" s="34" t="s">
        <v>6969</v>
      </c>
      <c r="K4086" s="35">
        <v>48092</v>
      </c>
      <c r="L4086">
        <v>466155.24</v>
      </c>
      <c r="M4086">
        <v>466155.24</v>
      </c>
      <c r="N4086">
        <v>0</v>
      </c>
      <c r="O4086">
        <v>466155.24</v>
      </c>
      <c r="P4086">
        <v>0</v>
      </c>
      <c r="Q4086">
        <v>0</v>
      </c>
      <c r="R4086">
        <v>0</v>
      </c>
      <c r="S4086">
        <v>0</v>
      </c>
    </row>
    <row r="4087" spans="1:19" x14ac:dyDescent="0.25">
      <c r="A4087">
        <v>4</v>
      </c>
      <c r="B4087">
        <v>4332</v>
      </c>
      <c r="C4087" s="34" t="s">
        <v>3736</v>
      </c>
      <c r="D4087" s="34" t="s">
        <v>13</v>
      </c>
      <c r="E4087" s="34" t="s">
        <v>9</v>
      </c>
      <c r="F4087" s="34" t="s">
        <v>9124</v>
      </c>
      <c r="G4087" s="34" t="s">
        <v>9125</v>
      </c>
      <c r="H4087" s="34" t="s">
        <v>104</v>
      </c>
      <c r="I4087">
        <v>0</v>
      </c>
      <c r="J4087" s="34" t="s">
        <v>6969</v>
      </c>
      <c r="K4087" s="35">
        <v>48092</v>
      </c>
      <c r="L4087">
        <v>1280486</v>
      </c>
      <c r="M4087">
        <v>1280486</v>
      </c>
      <c r="N4087">
        <v>0</v>
      </c>
      <c r="O4087">
        <v>1152437.3999999999</v>
      </c>
      <c r="P4087">
        <v>0</v>
      </c>
      <c r="Q4087">
        <v>0</v>
      </c>
      <c r="R4087">
        <v>0</v>
      </c>
      <c r="S4087">
        <v>0</v>
      </c>
    </row>
    <row r="4088" spans="1:19" x14ac:dyDescent="0.25">
      <c r="A4088">
        <v>4</v>
      </c>
      <c r="B4088">
        <v>4332</v>
      </c>
      <c r="C4088" s="34" t="s">
        <v>3736</v>
      </c>
      <c r="D4088" s="34" t="s">
        <v>1931</v>
      </c>
      <c r="E4088" s="34" t="s">
        <v>48</v>
      </c>
      <c r="F4088" s="34" t="s">
        <v>9126</v>
      </c>
      <c r="G4088" s="34" t="s">
        <v>2880</v>
      </c>
      <c r="H4088" s="34" t="s">
        <v>104</v>
      </c>
      <c r="I4088">
        <v>0</v>
      </c>
      <c r="J4088" s="34" t="s">
        <v>6969</v>
      </c>
      <c r="K4088" s="35">
        <v>48092</v>
      </c>
      <c r="L4088">
        <v>4680797.0199999996</v>
      </c>
      <c r="M4088">
        <v>4680797.0199999996</v>
      </c>
      <c r="N4088">
        <v>0</v>
      </c>
      <c r="O4088">
        <v>4212717.32</v>
      </c>
      <c r="P4088">
        <v>0</v>
      </c>
      <c r="Q4088">
        <v>0</v>
      </c>
      <c r="R4088">
        <v>0</v>
      </c>
      <c r="S4088">
        <v>0</v>
      </c>
    </row>
    <row r="4089" spans="1:19" x14ac:dyDescent="0.25">
      <c r="A4089">
        <v>4</v>
      </c>
      <c r="B4089">
        <v>4332</v>
      </c>
      <c r="C4089" s="34" t="s">
        <v>3736</v>
      </c>
      <c r="D4089" s="34" t="s">
        <v>3479</v>
      </c>
      <c r="E4089" s="34" t="s">
        <v>93</v>
      </c>
      <c r="F4089" s="34" t="s">
        <v>9127</v>
      </c>
      <c r="G4089" s="34" t="s">
        <v>9128</v>
      </c>
      <c r="H4089" s="34" t="s">
        <v>107</v>
      </c>
      <c r="I4089">
        <v>0</v>
      </c>
      <c r="J4089" s="34" t="s">
        <v>6969</v>
      </c>
      <c r="K4089" s="35">
        <v>48092</v>
      </c>
      <c r="L4089">
        <v>196550</v>
      </c>
      <c r="M4089">
        <v>196550</v>
      </c>
      <c r="N4089">
        <v>0</v>
      </c>
      <c r="O4089">
        <v>176895</v>
      </c>
      <c r="P4089">
        <v>0</v>
      </c>
      <c r="Q4089">
        <v>0</v>
      </c>
      <c r="R4089">
        <v>0</v>
      </c>
      <c r="S4089">
        <v>0</v>
      </c>
    </row>
    <row r="4090" spans="1:19" x14ac:dyDescent="0.25">
      <c r="A4090">
        <v>4</v>
      </c>
      <c r="B4090">
        <v>4332</v>
      </c>
      <c r="C4090" s="34" t="s">
        <v>3736</v>
      </c>
      <c r="D4090" s="34" t="s">
        <v>418</v>
      </c>
      <c r="E4090" s="34" t="s">
        <v>69</v>
      </c>
      <c r="F4090" s="34" t="s">
        <v>9129</v>
      </c>
      <c r="G4090" s="34" t="s">
        <v>9130</v>
      </c>
      <c r="H4090" s="34" t="s">
        <v>86</v>
      </c>
      <c r="I4090">
        <v>1</v>
      </c>
      <c r="J4090" s="34" t="s">
        <v>6969</v>
      </c>
      <c r="K4090" s="35">
        <v>48092</v>
      </c>
      <c r="L4090">
        <v>27227.82</v>
      </c>
      <c r="M4090">
        <v>27227.82</v>
      </c>
      <c r="N4090">
        <v>0</v>
      </c>
      <c r="O4090">
        <v>24505.040000000001</v>
      </c>
      <c r="P4090">
        <v>0</v>
      </c>
      <c r="Q4090">
        <v>2042.09</v>
      </c>
      <c r="R4090">
        <v>0</v>
      </c>
      <c r="S4090">
        <v>2042.09</v>
      </c>
    </row>
    <row r="4091" spans="1:19" x14ac:dyDescent="0.25">
      <c r="A4091">
        <v>4</v>
      </c>
      <c r="B4091">
        <v>4332</v>
      </c>
      <c r="C4091" s="34" t="s">
        <v>3736</v>
      </c>
      <c r="D4091" s="34" t="s">
        <v>8499</v>
      </c>
      <c r="E4091" s="34" t="s">
        <v>9</v>
      </c>
      <c r="F4091" s="34" t="s">
        <v>8500</v>
      </c>
      <c r="G4091" s="34" t="s">
        <v>8501</v>
      </c>
      <c r="H4091" s="34" t="s">
        <v>86</v>
      </c>
      <c r="I4091">
        <v>1</v>
      </c>
      <c r="J4091" s="34" t="s">
        <v>6969</v>
      </c>
      <c r="K4091" s="35">
        <v>43334</v>
      </c>
      <c r="L4091">
        <v>3159.85</v>
      </c>
      <c r="M4091">
        <v>3159.85</v>
      </c>
      <c r="N4091">
        <v>0</v>
      </c>
      <c r="O4091">
        <v>3159.85</v>
      </c>
      <c r="P4091">
        <v>0</v>
      </c>
      <c r="Q4091">
        <v>0</v>
      </c>
      <c r="R4091">
        <v>0</v>
      </c>
      <c r="S4091">
        <v>0</v>
      </c>
    </row>
    <row r="4092" spans="1:19" x14ac:dyDescent="0.25">
      <c r="A4092">
        <v>4</v>
      </c>
      <c r="B4092">
        <v>4332</v>
      </c>
      <c r="C4092" s="34" t="s">
        <v>3736</v>
      </c>
      <c r="D4092" s="34" t="s">
        <v>3479</v>
      </c>
      <c r="E4092" s="34" t="s">
        <v>93</v>
      </c>
      <c r="F4092" s="34" t="s">
        <v>9131</v>
      </c>
      <c r="G4092" s="34" t="s">
        <v>9132</v>
      </c>
      <c r="H4092" s="34" t="s">
        <v>107</v>
      </c>
      <c r="I4092">
        <v>0</v>
      </c>
      <c r="J4092" s="34" t="s">
        <v>6969</v>
      </c>
      <c r="K4092" s="35">
        <v>48092</v>
      </c>
      <c r="L4092">
        <v>69065.91</v>
      </c>
      <c r="M4092">
        <v>69065.91</v>
      </c>
      <c r="N4092">
        <v>0</v>
      </c>
      <c r="O4092">
        <v>62159.32</v>
      </c>
      <c r="P4092">
        <v>0</v>
      </c>
      <c r="Q4092">
        <v>0</v>
      </c>
      <c r="R4092">
        <v>0</v>
      </c>
      <c r="S4092">
        <v>0</v>
      </c>
    </row>
    <row r="4093" spans="1:19" x14ac:dyDescent="0.25">
      <c r="A4093">
        <v>4</v>
      </c>
      <c r="B4093">
        <v>4332</v>
      </c>
      <c r="C4093" s="34" t="s">
        <v>3736</v>
      </c>
      <c r="D4093" s="34" t="s">
        <v>255</v>
      </c>
      <c r="E4093" s="34" t="s">
        <v>255</v>
      </c>
      <c r="F4093" s="34" t="s">
        <v>6815</v>
      </c>
      <c r="G4093" s="34" t="s">
        <v>1397</v>
      </c>
      <c r="H4093" s="34" t="s">
        <v>104</v>
      </c>
      <c r="I4093">
        <v>0</v>
      </c>
      <c r="J4093" s="34" t="s">
        <v>6969</v>
      </c>
      <c r="K4093" s="35">
        <v>43356</v>
      </c>
      <c r="L4093">
        <v>13514.54</v>
      </c>
      <c r="M4093">
        <v>13514.54</v>
      </c>
      <c r="N4093">
        <v>0</v>
      </c>
      <c r="O4093">
        <v>12163.09</v>
      </c>
      <c r="P4093">
        <v>0</v>
      </c>
      <c r="Q4093">
        <v>1013.59</v>
      </c>
      <c r="R4093">
        <v>1013.59</v>
      </c>
      <c r="S4093">
        <v>0</v>
      </c>
    </row>
    <row r="4094" spans="1:19" x14ac:dyDescent="0.25">
      <c r="A4094">
        <v>4</v>
      </c>
      <c r="B4094">
        <v>4332</v>
      </c>
      <c r="C4094" s="34" t="s">
        <v>3736</v>
      </c>
      <c r="D4094" s="34" t="s">
        <v>459</v>
      </c>
      <c r="E4094" s="34" t="s">
        <v>238</v>
      </c>
      <c r="F4094" s="34" t="s">
        <v>6816</v>
      </c>
      <c r="G4094" s="34" t="s">
        <v>1067</v>
      </c>
      <c r="H4094" s="34" t="s">
        <v>100</v>
      </c>
      <c r="I4094">
        <v>0.75</v>
      </c>
      <c r="J4094" s="34" t="s">
        <v>6969</v>
      </c>
      <c r="K4094" s="35">
        <v>43334</v>
      </c>
      <c r="L4094">
        <v>8234.94</v>
      </c>
      <c r="M4094">
        <v>8234.94</v>
      </c>
      <c r="N4094">
        <v>0</v>
      </c>
      <c r="O4094">
        <v>7411.45</v>
      </c>
      <c r="P4094">
        <v>0</v>
      </c>
      <c r="Q4094">
        <v>617.62</v>
      </c>
      <c r="R4094">
        <v>617.62</v>
      </c>
      <c r="S4094">
        <v>0</v>
      </c>
    </row>
    <row r="4095" spans="1:19" x14ac:dyDescent="0.25">
      <c r="A4095">
        <v>4</v>
      </c>
      <c r="B4095">
        <v>4332</v>
      </c>
      <c r="C4095" s="34" t="s">
        <v>3736</v>
      </c>
      <c r="D4095" s="34" t="s">
        <v>2428</v>
      </c>
      <c r="E4095" s="34" t="s">
        <v>25</v>
      </c>
      <c r="F4095" s="34" t="s">
        <v>6817</v>
      </c>
      <c r="G4095" s="34" t="s">
        <v>2429</v>
      </c>
      <c r="H4095" s="34" t="s">
        <v>100</v>
      </c>
      <c r="I4095">
        <v>1</v>
      </c>
      <c r="J4095" s="34" t="s">
        <v>6969</v>
      </c>
      <c r="K4095" s="35">
        <v>43587</v>
      </c>
      <c r="L4095">
        <v>4285.46</v>
      </c>
      <c r="M4095">
        <v>4285.46</v>
      </c>
      <c r="N4095">
        <v>0</v>
      </c>
      <c r="O4095">
        <v>3856.91</v>
      </c>
      <c r="P4095">
        <v>0</v>
      </c>
      <c r="Q4095">
        <v>321.41000000000003</v>
      </c>
      <c r="R4095">
        <v>321.41000000000003</v>
      </c>
      <c r="S4095">
        <v>0</v>
      </c>
    </row>
    <row r="4096" spans="1:19" x14ac:dyDescent="0.25">
      <c r="A4096">
        <v>4</v>
      </c>
      <c r="B4096">
        <v>4332</v>
      </c>
      <c r="C4096" s="34" t="s">
        <v>3736</v>
      </c>
      <c r="D4096" s="34" t="s">
        <v>581</v>
      </c>
      <c r="E4096" s="34" t="s">
        <v>76</v>
      </c>
      <c r="F4096" s="34" t="s">
        <v>6818</v>
      </c>
      <c r="G4096" s="34" t="s">
        <v>651</v>
      </c>
      <c r="H4096" s="34" t="s">
        <v>107</v>
      </c>
      <c r="I4096">
        <v>0.75</v>
      </c>
      <c r="J4096" s="34" t="s">
        <v>6969</v>
      </c>
      <c r="K4096" s="35">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s="34" t="s">
        <v>3736</v>
      </c>
      <c r="D4097" s="34" t="s">
        <v>92</v>
      </c>
      <c r="E4097" s="34" t="s">
        <v>93</v>
      </c>
      <c r="F4097" s="34" t="s">
        <v>6819</v>
      </c>
      <c r="G4097" s="34" t="s">
        <v>94</v>
      </c>
      <c r="H4097" s="34" t="s">
        <v>86</v>
      </c>
      <c r="I4097">
        <v>1</v>
      </c>
      <c r="J4097" s="34" t="s">
        <v>6969</v>
      </c>
      <c r="K4097" s="35">
        <v>44071</v>
      </c>
      <c r="L4097">
        <v>371162.13</v>
      </c>
      <c r="M4097">
        <v>371162.13</v>
      </c>
      <c r="N4097">
        <v>0</v>
      </c>
      <c r="O4097">
        <v>347631.26</v>
      </c>
      <c r="P4097">
        <v>0</v>
      </c>
      <c r="Q4097">
        <v>17648.150000000001</v>
      </c>
      <c r="R4097">
        <v>17648.150000000001</v>
      </c>
      <c r="S4097">
        <v>0</v>
      </c>
    </row>
    <row r="4098" spans="1:19" x14ac:dyDescent="0.25">
      <c r="A4098">
        <v>4</v>
      </c>
      <c r="B4098">
        <v>4332</v>
      </c>
      <c r="C4098" s="34" t="s">
        <v>3736</v>
      </c>
      <c r="D4098" s="34" t="s">
        <v>243</v>
      </c>
      <c r="E4098" s="34" t="s">
        <v>243</v>
      </c>
      <c r="F4098" s="34" t="s">
        <v>6820</v>
      </c>
      <c r="G4098" s="34" t="s">
        <v>986</v>
      </c>
      <c r="H4098" s="34" t="s">
        <v>104</v>
      </c>
      <c r="I4098">
        <v>1</v>
      </c>
      <c r="J4098" s="34" t="s">
        <v>6969</v>
      </c>
      <c r="K4098" s="35">
        <v>43593</v>
      </c>
      <c r="L4098">
        <v>124938.86</v>
      </c>
      <c r="M4098">
        <v>124938.86</v>
      </c>
      <c r="N4098">
        <v>0</v>
      </c>
      <c r="O4098">
        <v>112444.97</v>
      </c>
      <c r="P4098">
        <v>0</v>
      </c>
      <c r="Q4098">
        <v>9370.42</v>
      </c>
      <c r="R4098">
        <v>9370.41</v>
      </c>
      <c r="S4098">
        <v>0.01</v>
      </c>
    </row>
    <row r="4099" spans="1:19" x14ac:dyDescent="0.25">
      <c r="A4099">
        <v>4</v>
      </c>
      <c r="B4099">
        <v>4332</v>
      </c>
      <c r="C4099" s="34" t="s">
        <v>3736</v>
      </c>
      <c r="D4099" s="34" t="s">
        <v>332</v>
      </c>
      <c r="E4099" s="34" t="s">
        <v>93</v>
      </c>
      <c r="F4099" s="34" t="s">
        <v>6821</v>
      </c>
      <c r="G4099" s="34" t="s">
        <v>332</v>
      </c>
      <c r="H4099" s="34" t="s">
        <v>107</v>
      </c>
      <c r="I4099">
        <v>0</v>
      </c>
      <c r="J4099" s="34" t="s">
        <v>6969</v>
      </c>
      <c r="K4099" s="35">
        <v>43265</v>
      </c>
      <c r="L4099">
        <v>39091.42</v>
      </c>
      <c r="M4099">
        <v>39091.42</v>
      </c>
      <c r="N4099">
        <v>0</v>
      </c>
      <c r="O4099">
        <v>35182.28</v>
      </c>
      <c r="P4099">
        <v>0</v>
      </c>
      <c r="Q4099">
        <v>2931.86</v>
      </c>
      <c r="R4099">
        <v>2931.86</v>
      </c>
      <c r="S4099">
        <v>0</v>
      </c>
    </row>
    <row r="4100" spans="1:19" x14ac:dyDescent="0.25">
      <c r="A4100">
        <v>4</v>
      </c>
      <c r="B4100">
        <v>4332</v>
      </c>
      <c r="C4100" s="34" t="s">
        <v>3736</v>
      </c>
      <c r="D4100" s="34" t="s">
        <v>2035</v>
      </c>
      <c r="E4100" s="34" t="s">
        <v>48</v>
      </c>
      <c r="F4100" s="34" t="s">
        <v>6822</v>
      </c>
      <c r="G4100" s="34" t="s">
        <v>2053</v>
      </c>
      <c r="H4100" s="34" t="s">
        <v>100</v>
      </c>
      <c r="I4100">
        <v>0.5</v>
      </c>
      <c r="J4100" s="34" t="s">
        <v>6969</v>
      </c>
      <c r="K4100" s="35">
        <v>43507</v>
      </c>
      <c r="L4100">
        <v>31978.01</v>
      </c>
      <c r="M4100">
        <v>31978.01</v>
      </c>
      <c r="N4100">
        <v>0</v>
      </c>
      <c r="O4100">
        <v>28780.21</v>
      </c>
      <c r="P4100">
        <v>0</v>
      </c>
      <c r="Q4100">
        <v>2398.35</v>
      </c>
      <c r="R4100">
        <v>2398.35</v>
      </c>
      <c r="S4100">
        <v>0</v>
      </c>
    </row>
    <row r="4101" spans="1:19" x14ac:dyDescent="0.25">
      <c r="A4101">
        <v>4</v>
      </c>
      <c r="B4101">
        <v>4332</v>
      </c>
      <c r="C4101" s="34" t="s">
        <v>3736</v>
      </c>
      <c r="D4101" s="34" t="s">
        <v>259</v>
      </c>
      <c r="E4101" s="34" t="s">
        <v>260</v>
      </c>
      <c r="F4101" s="34" t="s">
        <v>6823</v>
      </c>
      <c r="G4101" s="34" t="s">
        <v>261</v>
      </c>
      <c r="H4101" s="34" t="s">
        <v>107</v>
      </c>
      <c r="I4101">
        <v>0.1</v>
      </c>
      <c r="J4101" s="34" t="s">
        <v>6969</v>
      </c>
      <c r="K4101" s="35">
        <v>43265</v>
      </c>
      <c r="L4101">
        <v>6626.47</v>
      </c>
      <c r="M4101">
        <v>6626.47</v>
      </c>
      <c r="N4101">
        <v>0</v>
      </c>
      <c r="O4101">
        <v>5963.82</v>
      </c>
      <c r="P4101">
        <v>0</v>
      </c>
      <c r="Q4101">
        <v>496.99</v>
      </c>
      <c r="R4101">
        <v>496.99</v>
      </c>
      <c r="S4101">
        <v>0</v>
      </c>
    </row>
    <row r="4102" spans="1:19" x14ac:dyDescent="0.25">
      <c r="A4102">
        <v>4</v>
      </c>
      <c r="B4102">
        <v>4332</v>
      </c>
      <c r="C4102" s="34" t="s">
        <v>3736</v>
      </c>
      <c r="D4102" s="34" t="s">
        <v>865</v>
      </c>
      <c r="E4102" s="34" t="s">
        <v>255</v>
      </c>
      <c r="F4102" s="34" t="s">
        <v>6824</v>
      </c>
      <c r="G4102" s="34" t="s">
        <v>1225</v>
      </c>
      <c r="H4102" s="34" t="s">
        <v>124</v>
      </c>
      <c r="I4102">
        <v>0.15</v>
      </c>
      <c r="J4102" s="34" t="s">
        <v>6969</v>
      </c>
      <c r="K4102" s="35">
        <v>48092</v>
      </c>
      <c r="L4102">
        <v>201839.11</v>
      </c>
      <c r="M4102">
        <v>201839.11</v>
      </c>
      <c r="N4102">
        <v>0</v>
      </c>
      <c r="O4102">
        <v>181655.2</v>
      </c>
      <c r="P4102">
        <v>0</v>
      </c>
      <c r="Q4102">
        <v>12010.380000000001</v>
      </c>
      <c r="R4102">
        <v>9765.7000000000007</v>
      </c>
      <c r="S4102">
        <v>2244.6799999999998</v>
      </c>
    </row>
    <row r="4103" spans="1:19" x14ac:dyDescent="0.25">
      <c r="A4103">
        <v>4</v>
      </c>
      <c r="B4103">
        <v>4332</v>
      </c>
      <c r="C4103" s="34" t="s">
        <v>3736</v>
      </c>
      <c r="D4103" s="34" t="s">
        <v>584</v>
      </c>
      <c r="E4103" s="34" t="s">
        <v>384</v>
      </c>
      <c r="F4103" s="34" t="s">
        <v>6825</v>
      </c>
      <c r="G4103" s="34" t="s">
        <v>584</v>
      </c>
      <c r="H4103" s="34" t="s">
        <v>107</v>
      </c>
      <c r="I4103">
        <v>1</v>
      </c>
      <c r="J4103" s="34" t="s">
        <v>6969</v>
      </c>
      <c r="K4103" s="35">
        <v>43333</v>
      </c>
      <c r="L4103">
        <v>10000</v>
      </c>
      <c r="M4103">
        <v>10000</v>
      </c>
      <c r="N4103">
        <v>0</v>
      </c>
      <c r="O4103">
        <v>9000</v>
      </c>
      <c r="P4103">
        <v>0</v>
      </c>
      <c r="Q4103">
        <v>750</v>
      </c>
      <c r="R4103">
        <v>750</v>
      </c>
      <c r="S4103">
        <v>0</v>
      </c>
    </row>
    <row r="4104" spans="1:19" x14ac:dyDescent="0.25">
      <c r="A4104">
        <v>4</v>
      </c>
      <c r="B4104">
        <v>4332</v>
      </c>
      <c r="C4104" s="34" t="s">
        <v>3736</v>
      </c>
      <c r="D4104" s="34" t="s">
        <v>220</v>
      </c>
      <c r="E4104" s="34" t="s">
        <v>147</v>
      </c>
      <c r="F4104" s="34" t="s">
        <v>6826</v>
      </c>
      <c r="G4104" s="34" t="s">
        <v>265</v>
      </c>
      <c r="H4104" s="34" t="s">
        <v>100</v>
      </c>
      <c r="I4104">
        <v>1</v>
      </c>
      <c r="J4104" s="34" t="s">
        <v>6969</v>
      </c>
      <c r="K4104" s="35">
        <v>43265</v>
      </c>
      <c r="L4104">
        <v>56230</v>
      </c>
      <c r="M4104">
        <v>56230</v>
      </c>
      <c r="N4104">
        <v>0</v>
      </c>
      <c r="O4104">
        <v>50607</v>
      </c>
      <c r="P4104">
        <v>0</v>
      </c>
      <c r="Q4104">
        <v>4217.25</v>
      </c>
      <c r="R4104">
        <v>4217.25</v>
      </c>
      <c r="S4104">
        <v>0</v>
      </c>
    </row>
    <row r="4105" spans="1:19" x14ac:dyDescent="0.25">
      <c r="A4105">
        <v>4</v>
      </c>
      <c r="B4105">
        <v>4332</v>
      </c>
      <c r="C4105" s="34" t="s">
        <v>3736</v>
      </c>
      <c r="D4105" s="34" t="s">
        <v>122</v>
      </c>
      <c r="E4105" s="34" t="s">
        <v>122</v>
      </c>
      <c r="F4105" s="34" t="s">
        <v>6827</v>
      </c>
      <c r="G4105" s="34" t="s">
        <v>311</v>
      </c>
      <c r="H4105" s="34" t="s">
        <v>107</v>
      </c>
      <c r="I4105">
        <v>0</v>
      </c>
      <c r="J4105" s="34" t="s">
        <v>6969</v>
      </c>
      <c r="K4105" s="35">
        <v>43265</v>
      </c>
      <c r="L4105">
        <v>4680.8599999999997</v>
      </c>
      <c r="M4105">
        <v>4680.8599999999997</v>
      </c>
      <c r="N4105">
        <v>0</v>
      </c>
      <c r="O4105">
        <v>4212.7700000000004</v>
      </c>
      <c r="P4105">
        <v>0</v>
      </c>
      <c r="Q4105">
        <v>351.07</v>
      </c>
      <c r="R4105">
        <v>351.06</v>
      </c>
      <c r="S4105">
        <v>0.01</v>
      </c>
    </row>
    <row r="4106" spans="1:19" x14ac:dyDescent="0.25">
      <c r="A4106">
        <v>4</v>
      </c>
      <c r="B4106">
        <v>4332</v>
      </c>
      <c r="C4106" s="34" t="s">
        <v>3736</v>
      </c>
      <c r="D4106" s="34" t="s">
        <v>577</v>
      </c>
      <c r="E4106" s="34" t="s">
        <v>82</v>
      </c>
      <c r="F4106" s="34" t="s">
        <v>9133</v>
      </c>
      <c r="G4106" s="34" t="s">
        <v>9134</v>
      </c>
      <c r="H4106" s="34" t="s">
        <v>8743</v>
      </c>
      <c r="I4106">
        <v>0.05</v>
      </c>
      <c r="J4106" s="34" t="s">
        <v>6970</v>
      </c>
      <c r="K4106" s="35">
        <v>48092</v>
      </c>
      <c r="L4106">
        <v>280000</v>
      </c>
      <c r="M4106">
        <v>280000</v>
      </c>
      <c r="N4106">
        <v>0</v>
      </c>
      <c r="O4106">
        <v>0</v>
      </c>
      <c r="P4106">
        <v>0</v>
      </c>
      <c r="Q4106">
        <v>0</v>
      </c>
      <c r="R4106">
        <v>0</v>
      </c>
      <c r="S4106">
        <v>0</v>
      </c>
    </row>
    <row r="4107" spans="1:19" x14ac:dyDescent="0.25">
      <c r="A4107">
        <v>4</v>
      </c>
      <c r="B4107">
        <v>4332</v>
      </c>
      <c r="C4107" s="34" t="s">
        <v>3736</v>
      </c>
      <c r="D4107" s="34" t="s">
        <v>1101</v>
      </c>
      <c r="E4107" s="34" t="s">
        <v>9</v>
      </c>
      <c r="F4107" s="34" t="s">
        <v>8502</v>
      </c>
      <c r="G4107" s="34" t="s">
        <v>8503</v>
      </c>
      <c r="H4107" s="34" t="s">
        <v>86</v>
      </c>
      <c r="I4107">
        <v>1</v>
      </c>
      <c r="J4107" s="34" t="s">
        <v>6969</v>
      </c>
      <c r="K4107" s="35">
        <v>43901</v>
      </c>
      <c r="L4107">
        <v>28865.45</v>
      </c>
      <c r="M4107">
        <v>28865.45</v>
      </c>
      <c r="N4107">
        <v>0</v>
      </c>
      <c r="O4107">
        <v>28865.45</v>
      </c>
      <c r="P4107">
        <v>0</v>
      </c>
      <c r="Q4107">
        <v>0</v>
      </c>
      <c r="R4107">
        <v>0</v>
      </c>
      <c r="S4107">
        <v>0</v>
      </c>
    </row>
    <row r="4108" spans="1:19" x14ac:dyDescent="0.25">
      <c r="A4108">
        <v>4</v>
      </c>
      <c r="B4108">
        <v>4332</v>
      </c>
      <c r="C4108" s="34" t="s">
        <v>3736</v>
      </c>
      <c r="D4108" s="34" t="s">
        <v>8504</v>
      </c>
      <c r="E4108" s="34" t="s">
        <v>152</v>
      </c>
      <c r="F4108" s="34" t="s">
        <v>8505</v>
      </c>
      <c r="G4108" s="34" t="s">
        <v>8506</v>
      </c>
      <c r="H4108" s="34" t="s">
        <v>86</v>
      </c>
      <c r="I4108">
        <v>1</v>
      </c>
      <c r="J4108" s="34" t="s">
        <v>6969</v>
      </c>
      <c r="K4108" s="35">
        <v>43265</v>
      </c>
      <c r="L4108">
        <v>63900.65</v>
      </c>
      <c r="M4108">
        <v>63900.65</v>
      </c>
      <c r="N4108">
        <v>0</v>
      </c>
      <c r="O4108">
        <v>63900.65</v>
      </c>
      <c r="P4108">
        <v>0</v>
      </c>
      <c r="Q4108">
        <v>0</v>
      </c>
      <c r="R4108">
        <v>0</v>
      </c>
      <c r="S4108">
        <v>0</v>
      </c>
    </row>
    <row r="4109" spans="1:19" x14ac:dyDescent="0.25">
      <c r="A4109">
        <v>4</v>
      </c>
      <c r="B4109">
        <v>4332</v>
      </c>
      <c r="C4109" s="34" t="s">
        <v>3736</v>
      </c>
      <c r="D4109" s="34" t="s">
        <v>851</v>
      </c>
      <c r="E4109" s="34" t="s">
        <v>25</v>
      </c>
      <c r="F4109" s="34" t="s">
        <v>6828</v>
      </c>
      <c r="G4109" s="34" t="s">
        <v>852</v>
      </c>
      <c r="H4109" s="34" t="s">
        <v>149</v>
      </c>
      <c r="I4109">
        <v>1</v>
      </c>
      <c r="J4109" s="34" t="s">
        <v>6969</v>
      </c>
      <c r="K4109" s="35">
        <v>43334</v>
      </c>
      <c r="L4109">
        <v>7080</v>
      </c>
      <c r="M4109">
        <v>7080</v>
      </c>
      <c r="N4109">
        <v>0</v>
      </c>
      <c r="O4109">
        <v>6372</v>
      </c>
      <c r="P4109">
        <v>0</v>
      </c>
      <c r="Q4109">
        <v>531</v>
      </c>
      <c r="R4109">
        <v>531</v>
      </c>
      <c r="S4109">
        <v>0</v>
      </c>
    </row>
    <row r="4110" spans="1:19" x14ac:dyDescent="0.25">
      <c r="A4110">
        <v>4</v>
      </c>
      <c r="B4110">
        <v>4332</v>
      </c>
      <c r="C4110" s="34" t="s">
        <v>3736</v>
      </c>
      <c r="D4110" s="34" t="s">
        <v>7629</v>
      </c>
      <c r="E4110" s="34" t="s">
        <v>21</v>
      </c>
      <c r="F4110" s="34" t="s">
        <v>6829</v>
      </c>
      <c r="G4110" s="34" t="s">
        <v>288</v>
      </c>
      <c r="H4110" s="34" t="s">
        <v>100</v>
      </c>
      <c r="I4110">
        <v>1</v>
      </c>
      <c r="J4110" s="34" t="s">
        <v>6969</v>
      </c>
      <c r="K4110" s="35">
        <v>43265</v>
      </c>
      <c r="L4110">
        <v>8200</v>
      </c>
      <c r="M4110">
        <v>8200</v>
      </c>
      <c r="N4110">
        <v>0</v>
      </c>
      <c r="O4110">
        <v>7380</v>
      </c>
      <c r="P4110">
        <v>0</v>
      </c>
      <c r="Q4110">
        <v>615</v>
      </c>
      <c r="R4110">
        <v>615</v>
      </c>
      <c r="S4110">
        <v>0</v>
      </c>
    </row>
    <row r="4111" spans="1:19" x14ac:dyDescent="0.25">
      <c r="A4111">
        <v>4</v>
      </c>
      <c r="B4111">
        <v>4332</v>
      </c>
      <c r="C4111" s="34" t="s">
        <v>3736</v>
      </c>
      <c r="D4111" s="34" t="s">
        <v>2035</v>
      </c>
      <c r="E4111" s="34" t="s">
        <v>48</v>
      </c>
      <c r="F4111" s="34" t="s">
        <v>6830</v>
      </c>
      <c r="G4111" s="34" t="s">
        <v>2063</v>
      </c>
      <c r="H4111" s="34" t="s">
        <v>100</v>
      </c>
      <c r="I4111">
        <v>0</v>
      </c>
      <c r="J4111" s="34" t="s">
        <v>6969</v>
      </c>
      <c r="K4111" s="35">
        <v>43507</v>
      </c>
      <c r="L4111">
        <v>7728.6</v>
      </c>
      <c r="M4111">
        <v>7728.6</v>
      </c>
      <c r="N4111">
        <v>0</v>
      </c>
      <c r="O4111">
        <v>6955.74</v>
      </c>
      <c r="P4111">
        <v>0</v>
      </c>
      <c r="Q4111">
        <v>579.65</v>
      </c>
      <c r="R4111">
        <v>579.65</v>
      </c>
      <c r="S4111">
        <v>0</v>
      </c>
    </row>
    <row r="4112" spans="1:19" x14ac:dyDescent="0.25">
      <c r="A4112">
        <v>4</v>
      </c>
      <c r="B4112">
        <v>4332</v>
      </c>
      <c r="C4112" s="34" t="s">
        <v>3736</v>
      </c>
      <c r="D4112" s="34" t="s">
        <v>307</v>
      </c>
      <c r="E4112" s="34" t="s">
        <v>152</v>
      </c>
      <c r="F4112" s="34" t="s">
        <v>6831</v>
      </c>
      <c r="G4112" s="34" t="s">
        <v>308</v>
      </c>
      <c r="H4112" s="34" t="s">
        <v>107</v>
      </c>
      <c r="I4112">
        <v>1</v>
      </c>
      <c r="J4112" s="34" t="s">
        <v>6969</v>
      </c>
      <c r="K4112" s="35">
        <v>43266</v>
      </c>
      <c r="L4112">
        <v>4083.12</v>
      </c>
      <c r="M4112">
        <v>4083.12</v>
      </c>
      <c r="N4112">
        <v>0</v>
      </c>
      <c r="O4112">
        <v>3674.81</v>
      </c>
      <c r="P4112">
        <v>0</v>
      </c>
      <c r="Q4112">
        <v>306.23</v>
      </c>
      <c r="R4112">
        <v>306.23</v>
      </c>
      <c r="S4112">
        <v>0</v>
      </c>
    </row>
    <row r="4113" spans="1:19" x14ac:dyDescent="0.25">
      <c r="A4113">
        <v>4</v>
      </c>
      <c r="B4113">
        <v>4332</v>
      </c>
      <c r="C4113" s="34" t="s">
        <v>3736</v>
      </c>
      <c r="D4113" s="34" t="s">
        <v>3191</v>
      </c>
      <c r="E4113" s="34" t="s">
        <v>21</v>
      </c>
      <c r="F4113" s="34" t="s">
        <v>8507</v>
      </c>
      <c r="G4113" s="34" t="s">
        <v>8508</v>
      </c>
      <c r="H4113" s="34" t="s">
        <v>86</v>
      </c>
      <c r="I4113">
        <v>1</v>
      </c>
      <c r="J4113" s="34" t="s">
        <v>6969</v>
      </c>
      <c r="K4113" s="35">
        <v>43928</v>
      </c>
      <c r="L4113">
        <v>102096.49</v>
      </c>
      <c r="M4113">
        <v>102096.49</v>
      </c>
      <c r="N4113">
        <v>0</v>
      </c>
      <c r="O4113">
        <v>102096.49</v>
      </c>
      <c r="P4113">
        <v>0</v>
      </c>
      <c r="Q4113">
        <v>0</v>
      </c>
      <c r="R4113">
        <v>0</v>
      </c>
      <c r="S4113">
        <v>0</v>
      </c>
    </row>
    <row r="4114" spans="1:19" x14ac:dyDescent="0.25">
      <c r="A4114">
        <v>4</v>
      </c>
      <c r="B4114">
        <v>4332</v>
      </c>
      <c r="C4114" s="34" t="s">
        <v>3736</v>
      </c>
      <c r="D4114" s="34" t="s">
        <v>621</v>
      </c>
      <c r="E4114" s="34" t="s">
        <v>9</v>
      </c>
      <c r="F4114" s="34" t="s">
        <v>6832</v>
      </c>
      <c r="G4114" s="34" t="s">
        <v>622</v>
      </c>
      <c r="H4114" s="34" t="s">
        <v>149</v>
      </c>
      <c r="I4114">
        <v>1</v>
      </c>
      <c r="J4114" s="34" t="s">
        <v>6969</v>
      </c>
      <c r="K4114" s="35">
        <v>43336</v>
      </c>
      <c r="L4114">
        <v>7423.84</v>
      </c>
      <c r="M4114">
        <v>7423.84</v>
      </c>
      <c r="N4114">
        <v>0</v>
      </c>
      <c r="O4114">
        <v>6681.46</v>
      </c>
      <c r="P4114">
        <v>0</v>
      </c>
      <c r="Q4114">
        <v>556.79</v>
      </c>
      <c r="R4114">
        <v>556.79</v>
      </c>
      <c r="S4114">
        <v>0</v>
      </c>
    </row>
    <row r="4115" spans="1:19" x14ac:dyDescent="0.25">
      <c r="A4115">
        <v>4</v>
      </c>
      <c r="B4115">
        <v>4332</v>
      </c>
      <c r="C4115" s="34" t="s">
        <v>3736</v>
      </c>
      <c r="D4115" s="34" t="s">
        <v>1313</v>
      </c>
      <c r="E4115" s="34" t="s">
        <v>152</v>
      </c>
      <c r="F4115" s="34" t="s">
        <v>6833</v>
      </c>
      <c r="G4115" s="34" t="s">
        <v>1314</v>
      </c>
      <c r="H4115" s="34" t="s">
        <v>107</v>
      </c>
      <c r="I4115">
        <v>1</v>
      </c>
      <c r="J4115" s="34" t="s">
        <v>6969</v>
      </c>
      <c r="K4115" s="35">
        <v>44014</v>
      </c>
      <c r="L4115">
        <v>156527.95000000001</v>
      </c>
      <c r="M4115">
        <v>133500</v>
      </c>
      <c r="N4115">
        <v>-23027.95</v>
      </c>
      <c r="O4115">
        <v>120150</v>
      </c>
      <c r="P4115">
        <v>-20725.16</v>
      </c>
      <c r="Q4115">
        <v>10012.5</v>
      </c>
      <c r="R4115">
        <v>10012.5</v>
      </c>
      <c r="S4115">
        <v>0</v>
      </c>
    </row>
    <row r="4116" spans="1:19" x14ac:dyDescent="0.25">
      <c r="A4116">
        <v>4</v>
      </c>
      <c r="B4116">
        <v>4332</v>
      </c>
      <c r="C4116" s="34" t="s">
        <v>3736</v>
      </c>
      <c r="D4116" s="34" t="s">
        <v>312</v>
      </c>
      <c r="E4116" s="34" t="s">
        <v>313</v>
      </c>
      <c r="F4116" s="34" t="s">
        <v>6834</v>
      </c>
      <c r="G4116" s="34" t="s">
        <v>635</v>
      </c>
      <c r="H4116" s="34" t="s">
        <v>104</v>
      </c>
      <c r="I4116">
        <v>1</v>
      </c>
      <c r="J4116" s="34" t="s">
        <v>6969</v>
      </c>
      <c r="K4116" s="35">
        <v>43333</v>
      </c>
      <c r="L4116">
        <v>22963</v>
      </c>
      <c r="M4116">
        <v>22963</v>
      </c>
      <c r="N4116">
        <v>0</v>
      </c>
      <c r="O4116">
        <v>20666.7</v>
      </c>
      <c r="P4116">
        <v>0</v>
      </c>
      <c r="Q4116">
        <v>1722.23</v>
      </c>
      <c r="R4116">
        <v>1722.23</v>
      </c>
      <c r="S4116">
        <v>0</v>
      </c>
    </row>
    <row r="4117" spans="1:19" x14ac:dyDescent="0.25">
      <c r="A4117">
        <v>4</v>
      </c>
      <c r="B4117">
        <v>4332</v>
      </c>
      <c r="C4117" s="34" t="s">
        <v>3736</v>
      </c>
      <c r="D4117" s="34" t="s">
        <v>347</v>
      </c>
      <c r="E4117" s="34" t="s">
        <v>9</v>
      </c>
      <c r="F4117" s="34" t="s">
        <v>6835</v>
      </c>
      <c r="G4117" s="34" t="s">
        <v>475</v>
      </c>
      <c r="H4117" s="34" t="s">
        <v>100</v>
      </c>
      <c r="I4117">
        <v>1</v>
      </c>
      <c r="J4117" s="34" t="s">
        <v>6969</v>
      </c>
      <c r="K4117" s="35">
        <v>43294</v>
      </c>
      <c r="L4117">
        <v>5882.68</v>
      </c>
      <c r="M4117">
        <v>5882.68</v>
      </c>
      <c r="N4117">
        <v>0</v>
      </c>
      <c r="O4117">
        <v>5294.41</v>
      </c>
      <c r="P4117">
        <v>0</v>
      </c>
      <c r="Q4117">
        <v>441.2</v>
      </c>
      <c r="R4117">
        <v>441.2</v>
      </c>
      <c r="S4117">
        <v>0</v>
      </c>
    </row>
    <row r="4118" spans="1:19" x14ac:dyDescent="0.25">
      <c r="A4118">
        <v>4</v>
      </c>
      <c r="B4118">
        <v>4332</v>
      </c>
      <c r="C4118" s="34" t="s">
        <v>3736</v>
      </c>
      <c r="D4118" s="34" t="s">
        <v>7087</v>
      </c>
      <c r="E4118" s="34" t="s">
        <v>21</v>
      </c>
      <c r="F4118" s="34" t="s">
        <v>8509</v>
      </c>
      <c r="G4118" s="34" t="s">
        <v>8510</v>
      </c>
      <c r="H4118" s="34" t="s">
        <v>86</v>
      </c>
      <c r="I4118">
        <v>1</v>
      </c>
      <c r="J4118" s="34" t="s">
        <v>6969</v>
      </c>
      <c r="K4118" s="35">
        <v>43928</v>
      </c>
      <c r="L4118">
        <v>170606.19</v>
      </c>
      <c r="M4118">
        <v>170606.19</v>
      </c>
      <c r="N4118">
        <v>0</v>
      </c>
      <c r="O4118">
        <v>170606.19</v>
      </c>
      <c r="P4118">
        <v>0</v>
      </c>
      <c r="Q4118">
        <v>0</v>
      </c>
      <c r="R4118">
        <v>0</v>
      </c>
      <c r="S4118">
        <v>0</v>
      </c>
    </row>
    <row r="4119" spans="1:19" x14ac:dyDescent="0.25">
      <c r="A4119">
        <v>4</v>
      </c>
      <c r="B4119">
        <v>4332</v>
      </c>
      <c r="C4119" s="34" t="s">
        <v>3736</v>
      </c>
      <c r="D4119" s="34" t="s">
        <v>205</v>
      </c>
      <c r="E4119" s="34" t="s">
        <v>60</v>
      </c>
      <c r="F4119" s="34" t="s">
        <v>6836</v>
      </c>
      <c r="G4119" s="34" t="s">
        <v>862</v>
      </c>
      <c r="H4119" s="34" t="s">
        <v>100</v>
      </c>
      <c r="I4119">
        <v>1</v>
      </c>
      <c r="J4119" s="34" t="s">
        <v>6969</v>
      </c>
      <c r="K4119" s="35">
        <v>43336</v>
      </c>
      <c r="L4119">
        <v>42532</v>
      </c>
      <c r="M4119">
        <v>42532</v>
      </c>
      <c r="N4119">
        <v>0</v>
      </c>
      <c r="O4119">
        <v>38278.800000000003</v>
      </c>
      <c r="P4119">
        <v>0</v>
      </c>
      <c r="Q4119">
        <v>3189.9</v>
      </c>
      <c r="R4119">
        <v>3189.9</v>
      </c>
      <c r="S4119">
        <v>0</v>
      </c>
    </row>
    <row r="4120" spans="1:19" x14ac:dyDescent="0.25">
      <c r="A4120">
        <v>4</v>
      </c>
      <c r="B4120">
        <v>4332</v>
      </c>
      <c r="C4120" s="34" t="s">
        <v>3736</v>
      </c>
      <c r="D4120" s="34" t="s">
        <v>8511</v>
      </c>
      <c r="E4120" s="34" t="s">
        <v>48</v>
      </c>
      <c r="F4120" s="34" t="s">
        <v>8512</v>
      </c>
      <c r="G4120" s="34" t="s">
        <v>8513</v>
      </c>
      <c r="H4120" s="34" t="s">
        <v>86</v>
      </c>
      <c r="I4120">
        <v>1</v>
      </c>
      <c r="J4120" s="34" t="s">
        <v>6969</v>
      </c>
      <c r="K4120" s="35">
        <v>43412</v>
      </c>
      <c r="L4120">
        <v>74959.679999999993</v>
      </c>
      <c r="M4120">
        <v>74959.679999999993</v>
      </c>
      <c r="N4120">
        <v>0</v>
      </c>
      <c r="O4120">
        <v>74959.679999999993</v>
      </c>
      <c r="P4120">
        <v>0</v>
      </c>
      <c r="Q4120">
        <v>0</v>
      </c>
      <c r="R4120">
        <v>0</v>
      </c>
      <c r="S4120">
        <v>0</v>
      </c>
    </row>
    <row r="4121" spans="1:19" x14ac:dyDescent="0.25">
      <c r="A4121">
        <v>4</v>
      </c>
      <c r="B4121">
        <v>4332</v>
      </c>
      <c r="C4121" s="34" t="s">
        <v>3736</v>
      </c>
      <c r="D4121" s="34" t="s">
        <v>34</v>
      </c>
      <c r="E4121" s="34" t="s">
        <v>15</v>
      </c>
      <c r="F4121" s="34" t="s">
        <v>8514</v>
      </c>
      <c r="G4121" s="34" t="s">
        <v>8515</v>
      </c>
      <c r="H4121" s="34" t="s">
        <v>86</v>
      </c>
      <c r="I4121">
        <v>1</v>
      </c>
      <c r="J4121" s="34" t="s">
        <v>6969</v>
      </c>
      <c r="K4121" s="35">
        <v>43265</v>
      </c>
      <c r="L4121">
        <v>65954.52</v>
      </c>
      <c r="M4121">
        <v>65954.52</v>
      </c>
      <c r="N4121">
        <v>0</v>
      </c>
      <c r="O4121">
        <v>65954.52</v>
      </c>
      <c r="P4121">
        <v>0</v>
      </c>
      <c r="Q4121">
        <v>0</v>
      </c>
      <c r="R4121">
        <v>0</v>
      </c>
      <c r="S4121">
        <v>0</v>
      </c>
    </row>
    <row r="4122" spans="1:19" x14ac:dyDescent="0.25">
      <c r="A4122">
        <v>4</v>
      </c>
      <c r="B4122">
        <v>4332</v>
      </c>
      <c r="C4122" s="34" t="s">
        <v>3736</v>
      </c>
      <c r="D4122" s="34" t="s">
        <v>529</v>
      </c>
      <c r="E4122" s="34" t="s">
        <v>152</v>
      </c>
      <c r="F4122" s="34" t="s">
        <v>6837</v>
      </c>
      <c r="G4122" s="34" t="s">
        <v>1996</v>
      </c>
      <c r="H4122" s="34" t="s">
        <v>149</v>
      </c>
      <c r="I4122">
        <v>0</v>
      </c>
      <c r="J4122" s="34" t="s">
        <v>6969</v>
      </c>
      <c r="K4122" s="35">
        <v>43507</v>
      </c>
      <c r="L4122">
        <v>115089.31</v>
      </c>
      <c r="M4122">
        <v>115089.31</v>
      </c>
      <c r="N4122">
        <v>0</v>
      </c>
      <c r="O4122">
        <v>103580.38</v>
      </c>
      <c r="P4122">
        <v>0</v>
      </c>
      <c r="Q4122">
        <v>8631.7000000000007</v>
      </c>
      <c r="R4122">
        <v>8631.7000000000007</v>
      </c>
      <c r="S4122">
        <v>0</v>
      </c>
    </row>
    <row r="4123" spans="1:19" x14ac:dyDescent="0.25">
      <c r="A4123">
        <v>4</v>
      </c>
      <c r="B4123">
        <v>4332</v>
      </c>
      <c r="C4123" s="34" t="s">
        <v>3736</v>
      </c>
      <c r="D4123" s="34" t="s">
        <v>1012</v>
      </c>
      <c r="E4123" s="34" t="s">
        <v>9</v>
      </c>
      <c r="F4123" s="34" t="s">
        <v>8516</v>
      </c>
      <c r="G4123" s="34" t="s">
        <v>8517</v>
      </c>
      <c r="H4123" s="34" t="s">
        <v>86</v>
      </c>
      <c r="I4123">
        <v>1</v>
      </c>
      <c r="J4123" s="34" t="s">
        <v>6969</v>
      </c>
      <c r="K4123" s="35">
        <v>43857</v>
      </c>
      <c r="L4123">
        <v>261022.05</v>
      </c>
      <c r="M4123">
        <v>261022.05</v>
      </c>
      <c r="N4123">
        <v>0</v>
      </c>
      <c r="O4123">
        <v>261022.05</v>
      </c>
      <c r="P4123">
        <v>0</v>
      </c>
      <c r="Q4123">
        <v>0</v>
      </c>
      <c r="R4123">
        <v>0</v>
      </c>
      <c r="S4123">
        <v>0</v>
      </c>
    </row>
    <row r="4124" spans="1:19" x14ac:dyDescent="0.25">
      <c r="A4124">
        <v>4</v>
      </c>
      <c r="B4124">
        <v>4332</v>
      </c>
      <c r="C4124" s="34" t="s">
        <v>3736</v>
      </c>
      <c r="D4124" s="34" t="s">
        <v>464</v>
      </c>
      <c r="E4124" s="34" t="s">
        <v>131</v>
      </c>
      <c r="F4124" s="34" t="s">
        <v>6838</v>
      </c>
      <c r="G4124" s="34" t="s">
        <v>138</v>
      </c>
      <c r="H4124" s="34" t="s">
        <v>86</v>
      </c>
      <c r="I4124">
        <v>1</v>
      </c>
      <c r="J4124" s="34" t="s">
        <v>6969</v>
      </c>
      <c r="K4124" s="35">
        <v>43760</v>
      </c>
      <c r="L4124">
        <v>5120</v>
      </c>
      <c r="M4124">
        <v>5120</v>
      </c>
      <c r="N4124">
        <v>0</v>
      </c>
      <c r="O4124">
        <v>448.54</v>
      </c>
      <c r="P4124">
        <v>0</v>
      </c>
      <c r="Q4124">
        <v>3503.6</v>
      </c>
      <c r="R4124">
        <v>3503.6</v>
      </c>
      <c r="S4124">
        <v>0</v>
      </c>
    </row>
    <row r="4125" spans="1:19" x14ac:dyDescent="0.25">
      <c r="A4125">
        <v>4</v>
      </c>
      <c r="B4125">
        <v>4332</v>
      </c>
      <c r="C4125" s="34" t="s">
        <v>3736</v>
      </c>
      <c r="D4125" s="34" t="s">
        <v>499</v>
      </c>
      <c r="E4125" s="34" t="s">
        <v>421</v>
      </c>
      <c r="F4125" s="34" t="s">
        <v>6839</v>
      </c>
      <c r="G4125" s="34" t="s">
        <v>500</v>
      </c>
      <c r="H4125" s="34" t="s">
        <v>124</v>
      </c>
      <c r="I4125">
        <v>0</v>
      </c>
      <c r="J4125" s="34" t="s">
        <v>6969</v>
      </c>
      <c r="K4125" s="35">
        <v>44085</v>
      </c>
      <c r="L4125">
        <v>82640.87</v>
      </c>
      <c r="M4125">
        <v>0</v>
      </c>
      <c r="N4125">
        <v>-82640.87</v>
      </c>
      <c r="O4125">
        <v>0</v>
      </c>
      <c r="P4125">
        <v>-74376.78</v>
      </c>
      <c r="Q4125">
        <v>6198.07</v>
      </c>
      <c r="R4125">
        <v>6198.07</v>
      </c>
      <c r="S4125">
        <v>0</v>
      </c>
    </row>
    <row r="4126" spans="1:19" x14ac:dyDescent="0.25">
      <c r="A4126">
        <v>4</v>
      </c>
      <c r="B4126">
        <v>4332</v>
      </c>
      <c r="C4126" s="34" t="s">
        <v>3736</v>
      </c>
      <c r="D4126" s="34" t="s">
        <v>101</v>
      </c>
      <c r="E4126" s="34" t="s">
        <v>102</v>
      </c>
      <c r="F4126" s="34" t="s">
        <v>6840</v>
      </c>
      <c r="G4126" s="34" t="s">
        <v>769</v>
      </c>
      <c r="H4126" s="34" t="s">
        <v>100</v>
      </c>
      <c r="I4126">
        <v>0</v>
      </c>
      <c r="J4126" s="34" t="s">
        <v>6969</v>
      </c>
      <c r="K4126" s="35">
        <v>43333</v>
      </c>
      <c r="L4126">
        <v>4908.75</v>
      </c>
      <c r="M4126">
        <v>4908.75</v>
      </c>
      <c r="N4126">
        <v>0</v>
      </c>
      <c r="O4126">
        <v>4417.88</v>
      </c>
      <c r="P4126">
        <v>0</v>
      </c>
      <c r="Q4126">
        <v>368.16</v>
      </c>
      <c r="R4126">
        <v>368.16</v>
      </c>
      <c r="S4126">
        <v>0</v>
      </c>
    </row>
    <row r="4127" spans="1:19" x14ac:dyDescent="0.25">
      <c r="A4127">
        <v>4</v>
      </c>
      <c r="B4127">
        <v>4332</v>
      </c>
      <c r="C4127" s="34" t="s">
        <v>3736</v>
      </c>
      <c r="D4127" s="34" t="s">
        <v>240</v>
      </c>
      <c r="E4127" s="34" t="s">
        <v>9</v>
      </c>
      <c r="F4127" s="34" t="s">
        <v>6841</v>
      </c>
      <c r="G4127" s="34" t="s">
        <v>538</v>
      </c>
      <c r="H4127" s="34" t="s">
        <v>149</v>
      </c>
      <c r="I4127">
        <v>1</v>
      </c>
      <c r="J4127" s="34" t="s">
        <v>6969</v>
      </c>
      <c r="K4127" s="35">
        <v>43294</v>
      </c>
      <c r="L4127">
        <v>8500</v>
      </c>
      <c r="M4127">
        <v>8500</v>
      </c>
      <c r="N4127">
        <v>0</v>
      </c>
      <c r="O4127">
        <v>7650</v>
      </c>
      <c r="P4127">
        <v>0</v>
      </c>
      <c r="Q4127">
        <v>637.5</v>
      </c>
      <c r="R4127">
        <v>637.5</v>
      </c>
      <c r="S4127">
        <v>0</v>
      </c>
    </row>
    <row r="4128" spans="1:19" x14ac:dyDescent="0.25">
      <c r="A4128">
        <v>4</v>
      </c>
      <c r="B4128">
        <v>4332</v>
      </c>
      <c r="C4128" s="34" t="s">
        <v>3736</v>
      </c>
      <c r="D4128" s="34" t="s">
        <v>101</v>
      </c>
      <c r="E4128" s="34" t="s">
        <v>102</v>
      </c>
      <c r="F4128" s="34" t="s">
        <v>6842</v>
      </c>
      <c r="G4128" s="34" t="s">
        <v>2043</v>
      </c>
      <c r="H4128" s="34" t="s">
        <v>107</v>
      </c>
      <c r="I4128">
        <v>1</v>
      </c>
      <c r="J4128" s="34" t="s">
        <v>6969</v>
      </c>
      <c r="K4128" s="35">
        <v>48092</v>
      </c>
      <c r="L4128">
        <v>408776.9</v>
      </c>
      <c r="M4128">
        <v>408776.9</v>
      </c>
      <c r="N4128">
        <v>0</v>
      </c>
      <c r="O4128">
        <v>367899.21</v>
      </c>
      <c r="P4128">
        <v>0</v>
      </c>
      <c r="Q4128">
        <v>0</v>
      </c>
      <c r="R4128">
        <v>0</v>
      </c>
      <c r="S4128">
        <v>0</v>
      </c>
    </row>
    <row r="4129" spans="1:19" x14ac:dyDescent="0.25">
      <c r="A4129">
        <v>4</v>
      </c>
      <c r="B4129">
        <v>4332</v>
      </c>
      <c r="C4129" s="34" t="s">
        <v>3736</v>
      </c>
      <c r="D4129" s="34" t="s">
        <v>8518</v>
      </c>
      <c r="E4129" s="34" t="s">
        <v>69</v>
      </c>
      <c r="F4129" s="34" t="s">
        <v>8519</v>
      </c>
      <c r="G4129" s="34" t="s">
        <v>8520</v>
      </c>
      <c r="H4129" s="34" t="s">
        <v>86</v>
      </c>
      <c r="I4129">
        <v>1</v>
      </c>
      <c r="J4129" s="34" t="s">
        <v>6969</v>
      </c>
      <c r="K4129" s="35">
        <v>43336</v>
      </c>
      <c r="L4129">
        <v>22819.82</v>
      </c>
      <c r="M4129">
        <v>22819.82</v>
      </c>
      <c r="N4129">
        <v>0</v>
      </c>
      <c r="O4129">
        <v>22819.82</v>
      </c>
      <c r="P4129">
        <v>0</v>
      </c>
      <c r="Q4129">
        <v>0</v>
      </c>
      <c r="R4129">
        <v>0</v>
      </c>
      <c r="S4129">
        <v>0</v>
      </c>
    </row>
    <row r="4130" spans="1:19" x14ac:dyDescent="0.25">
      <c r="A4130">
        <v>4</v>
      </c>
      <c r="B4130">
        <v>4332</v>
      </c>
      <c r="C4130" s="34" t="s">
        <v>3736</v>
      </c>
      <c r="D4130" s="34" t="s">
        <v>179</v>
      </c>
      <c r="E4130" s="34" t="s">
        <v>135</v>
      </c>
      <c r="F4130" s="34" t="s">
        <v>8521</v>
      </c>
      <c r="G4130" s="34" t="s">
        <v>8589</v>
      </c>
      <c r="H4130" s="34" t="s">
        <v>86</v>
      </c>
      <c r="I4130">
        <v>1</v>
      </c>
      <c r="J4130" s="34" t="s">
        <v>6969</v>
      </c>
      <c r="K4130" s="35">
        <v>43228</v>
      </c>
      <c r="L4130">
        <v>60417.4</v>
      </c>
      <c r="M4130">
        <v>60417.4</v>
      </c>
      <c r="N4130">
        <v>0</v>
      </c>
      <c r="O4130">
        <v>60417.4</v>
      </c>
      <c r="P4130">
        <v>0</v>
      </c>
      <c r="Q4130">
        <v>0</v>
      </c>
      <c r="R4130">
        <v>0</v>
      </c>
      <c r="S4130">
        <v>0</v>
      </c>
    </row>
    <row r="4131" spans="1:19" x14ac:dyDescent="0.25">
      <c r="A4131">
        <v>4</v>
      </c>
      <c r="B4131">
        <v>4332</v>
      </c>
      <c r="C4131" s="34" t="s">
        <v>3736</v>
      </c>
      <c r="D4131" s="34" t="s">
        <v>814</v>
      </c>
      <c r="E4131" s="34" t="s">
        <v>9</v>
      </c>
      <c r="F4131" s="34" t="s">
        <v>8522</v>
      </c>
      <c r="G4131" s="34" t="s">
        <v>8523</v>
      </c>
      <c r="H4131" s="34" t="s">
        <v>86</v>
      </c>
      <c r="I4131">
        <v>1</v>
      </c>
      <c r="J4131" s="34" t="s">
        <v>6969</v>
      </c>
      <c r="K4131" s="35">
        <v>43412</v>
      </c>
      <c r="L4131">
        <v>30339.32</v>
      </c>
      <c r="M4131">
        <v>30339.32</v>
      </c>
      <c r="N4131">
        <v>0</v>
      </c>
      <c r="O4131">
        <v>30339.32</v>
      </c>
      <c r="P4131">
        <v>0</v>
      </c>
      <c r="Q4131">
        <v>0</v>
      </c>
      <c r="R4131">
        <v>0</v>
      </c>
      <c r="S4131">
        <v>0</v>
      </c>
    </row>
    <row r="4132" spans="1:19" x14ac:dyDescent="0.25">
      <c r="A4132">
        <v>4</v>
      </c>
      <c r="B4132">
        <v>4332</v>
      </c>
      <c r="C4132" s="34" t="s">
        <v>3736</v>
      </c>
      <c r="D4132" s="34" t="s">
        <v>519</v>
      </c>
      <c r="E4132" s="34" t="s">
        <v>131</v>
      </c>
      <c r="F4132" s="34" t="s">
        <v>8524</v>
      </c>
      <c r="G4132" s="34" t="s">
        <v>8525</v>
      </c>
      <c r="H4132" s="34" t="s">
        <v>86</v>
      </c>
      <c r="I4132">
        <v>1</v>
      </c>
      <c r="J4132" s="34" t="s">
        <v>6969</v>
      </c>
      <c r="K4132" s="35">
        <v>43412</v>
      </c>
      <c r="L4132">
        <v>74980.36</v>
      </c>
      <c r="M4132">
        <v>74980.36</v>
      </c>
      <c r="N4132">
        <v>0</v>
      </c>
      <c r="O4132">
        <v>74980.36</v>
      </c>
      <c r="P4132">
        <v>0</v>
      </c>
      <c r="Q4132">
        <v>0</v>
      </c>
      <c r="R4132">
        <v>0</v>
      </c>
      <c r="S4132">
        <v>0</v>
      </c>
    </row>
    <row r="4133" spans="1:19" x14ac:dyDescent="0.25">
      <c r="A4133">
        <v>4</v>
      </c>
      <c r="B4133">
        <v>4332</v>
      </c>
      <c r="C4133" s="34" t="s">
        <v>3736</v>
      </c>
      <c r="D4133" s="34" t="s">
        <v>218</v>
      </c>
      <c r="E4133" s="34" t="s">
        <v>21</v>
      </c>
      <c r="F4133" s="34" t="s">
        <v>6843</v>
      </c>
      <c r="G4133" s="34" t="s">
        <v>331</v>
      </c>
      <c r="H4133" s="34" t="s">
        <v>100</v>
      </c>
      <c r="I4133">
        <v>0</v>
      </c>
      <c r="J4133" s="34" t="s">
        <v>6969</v>
      </c>
      <c r="K4133" s="35">
        <v>43264</v>
      </c>
      <c r="L4133">
        <v>16729.099999999999</v>
      </c>
      <c r="M4133">
        <v>16729.099999999999</v>
      </c>
      <c r="N4133">
        <v>0</v>
      </c>
      <c r="O4133">
        <v>15056.19</v>
      </c>
      <c r="P4133">
        <v>0</v>
      </c>
      <c r="Q4133">
        <v>1254.68</v>
      </c>
      <c r="R4133">
        <v>1254.68</v>
      </c>
      <c r="S4133">
        <v>0</v>
      </c>
    </row>
    <row r="4134" spans="1:19" x14ac:dyDescent="0.25">
      <c r="A4134">
        <v>4</v>
      </c>
      <c r="B4134">
        <v>4332</v>
      </c>
      <c r="C4134" s="34" t="s">
        <v>3736</v>
      </c>
      <c r="D4134" s="34" t="s">
        <v>1444</v>
      </c>
      <c r="E4134" s="34" t="s">
        <v>384</v>
      </c>
      <c r="F4134" s="34" t="s">
        <v>6844</v>
      </c>
      <c r="G4134" s="34" t="s">
        <v>1445</v>
      </c>
      <c r="H4134" s="34" t="s">
        <v>124</v>
      </c>
      <c r="I4134">
        <v>1</v>
      </c>
      <c r="J4134" s="34" t="s">
        <v>6969</v>
      </c>
      <c r="K4134" s="35">
        <v>43362</v>
      </c>
      <c r="L4134">
        <v>5641.18</v>
      </c>
      <c r="M4134">
        <v>5641.18</v>
      </c>
      <c r="N4134">
        <v>0</v>
      </c>
      <c r="O4134">
        <v>5077.0600000000004</v>
      </c>
      <c r="P4134">
        <v>0</v>
      </c>
      <c r="Q4134">
        <v>423.09</v>
      </c>
      <c r="R4134">
        <v>423.09</v>
      </c>
      <c r="S4134">
        <v>0</v>
      </c>
    </row>
    <row r="4135" spans="1:19" x14ac:dyDescent="0.25">
      <c r="A4135">
        <v>4</v>
      </c>
      <c r="B4135">
        <v>4332</v>
      </c>
      <c r="C4135" s="34" t="s">
        <v>3736</v>
      </c>
      <c r="D4135" s="34" t="s">
        <v>269</v>
      </c>
      <c r="E4135" s="34" t="s">
        <v>270</v>
      </c>
      <c r="F4135" s="34" t="s">
        <v>6845</v>
      </c>
      <c r="G4135" s="34" t="s">
        <v>467</v>
      </c>
      <c r="H4135" s="34" t="s">
        <v>104</v>
      </c>
      <c r="I4135">
        <v>1</v>
      </c>
      <c r="J4135" s="34" t="s">
        <v>6969</v>
      </c>
      <c r="K4135" s="35">
        <v>43294</v>
      </c>
      <c r="L4135">
        <v>11834.32</v>
      </c>
      <c r="M4135">
        <v>11834.32</v>
      </c>
      <c r="N4135">
        <v>0</v>
      </c>
      <c r="O4135">
        <v>10650.89</v>
      </c>
      <c r="P4135">
        <v>0</v>
      </c>
      <c r="Q4135">
        <v>887.57</v>
      </c>
      <c r="R4135">
        <v>887.57</v>
      </c>
      <c r="S4135">
        <v>0</v>
      </c>
    </row>
    <row r="4136" spans="1:19" x14ac:dyDescent="0.25">
      <c r="A4136">
        <v>4</v>
      </c>
      <c r="B4136">
        <v>4332</v>
      </c>
      <c r="C4136" s="34" t="s">
        <v>3736</v>
      </c>
      <c r="D4136" s="34" t="s">
        <v>101</v>
      </c>
      <c r="E4136" s="34" t="s">
        <v>102</v>
      </c>
      <c r="F4136" s="34" t="s">
        <v>6846</v>
      </c>
      <c r="G4136" s="34" t="s">
        <v>141</v>
      </c>
      <c r="H4136" s="34" t="s">
        <v>86</v>
      </c>
      <c r="I4136">
        <v>1</v>
      </c>
      <c r="J4136" s="34" t="s">
        <v>6969</v>
      </c>
      <c r="K4136" s="35">
        <v>43333</v>
      </c>
      <c r="L4136">
        <v>10300.6</v>
      </c>
      <c r="M4136">
        <v>10300.6</v>
      </c>
      <c r="N4136">
        <v>0</v>
      </c>
      <c r="O4136">
        <v>9270.5400000000009</v>
      </c>
      <c r="P4136">
        <v>0</v>
      </c>
      <c r="Q4136">
        <v>772.55</v>
      </c>
      <c r="R4136">
        <v>772.55</v>
      </c>
      <c r="S4136">
        <v>0</v>
      </c>
    </row>
    <row r="4137" spans="1:19" x14ac:dyDescent="0.25">
      <c r="A4137">
        <v>4</v>
      </c>
      <c r="B4137">
        <v>4332</v>
      </c>
      <c r="C4137" s="34" t="s">
        <v>3736</v>
      </c>
      <c r="D4137" s="34" t="s">
        <v>246</v>
      </c>
      <c r="E4137" s="34" t="s">
        <v>69</v>
      </c>
      <c r="F4137" s="34" t="s">
        <v>6847</v>
      </c>
      <c r="G4137" s="34" t="s">
        <v>247</v>
      </c>
      <c r="H4137" s="34" t="s">
        <v>107</v>
      </c>
      <c r="I4137">
        <v>1</v>
      </c>
      <c r="J4137" s="34" t="s">
        <v>6969</v>
      </c>
      <c r="K4137" s="35">
        <v>43265</v>
      </c>
      <c r="L4137">
        <v>11286.54</v>
      </c>
      <c r="M4137">
        <v>11286.54</v>
      </c>
      <c r="N4137">
        <v>0</v>
      </c>
      <c r="O4137">
        <v>10157.89</v>
      </c>
      <c r="P4137">
        <v>0</v>
      </c>
      <c r="Q4137">
        <v>846.49</v>
      </c>
      <c r="R4137">
        <v>846.49</v>
      </c>
      <c r="S4137">
        <v>0</v>
      </c>
    </row>
    <row r="4138" spans="1:19" x14ac:dyDescent="0.25">
      <c r="A4138">
        <v>4</v>
      </c>
      <c r="B4138">
        <v>4332</v>
      </c>
      <c r="C4138" s="34" t="s">
        <v>3736</v>
      </c>
      <c r="D4138" s="34" t="s">
        <v>1473</v>
      </c>
      <c r="E4138" s="34" t="s">
        <v>131</v>
      </c>
      <c r="F4138" s="34" t="s">
        <v>6848</v>
      </c>
      <c r="G4138" s="34" t="s">
        <v>1474</v>
      </c>
      <c r="H4138" s="34" t="s">
        <v>107</v>
      </c>
      <c r="I4138">
        <v>1</v>
      </c>
      <c r="J4138" s="34" t="s">
        <v>6969</v>
      </c>
      <c r="K4138" s="35">
        <v>43917</v>
      </c>
      <c r="L4138">
        <v>9644.25</v>
      </c>
      <c r="M4138">
        <v>9644.25</v>
      </c>
      <c r="N4138">
        <v>0</v>
      </c>
      <c r="O4138">
        <v>8679.83</v>
      </c>
      <c r="P4138">
        <v>0</v>
      </c>
      <c r="Q4138">
        <v>723.32</v>
      </c>
      <c r="R4138">
        <v>723.32</v>
      </c>
      <c r="S4138">
        <v>0</v>
      </c>
    </row>
    <row r="4139" spans="1:19" x14ac:dyDescent="0.25">
      <c r="A4139">
        <v>4</v>
      </c>
      <c r="B4139">
        <v>4332</v>
      </c>
      <c r="C4139" s="34" t="s">
        <v>3736</v>
      </c>
      <c r="D4139" s="34" t="s">
        <v>618</v>
      </c>
      <c r="E4139" s="34" t="s">
        <v>9</v>
      </c>
      <c r="F4139" s="34" t="s">
        <v>6849</v>
      </c>
      <c r="G4139" s="34" t="s">
        <v>1856</v>
      </c>
      <c r="H4139" s="34" t="s">
        <v>104</v>
      </c>
      <c r="I4139">
        <v>1</v>
      </c>
      <c r="J4139" s="34" t="s">
        <v>6969</v>
      </c>
      <c r="K4139" s="35">
        <v>43411</v>
      </c>
      <c r="L4139">
        <v>10488.22</v>
      </c>
      <c r="M4139">
        <v>10488.22</v>
      </c>
      <c r="N4139">
        <v>0</v>
      </c>
      <c r="O4139">
        <v>9439.4</v>
      </c>
      <c r="P4139">
        <v>0</v>
      </c>
      <c r="Q4139">
        <v>786.62</v>
      </c>
      <c r="R4139">
        <v>786.62</v>
      </c>
      <c r="S4139">
        <v>0</v>
      </c>
    </row>
    <row r="4140" spans="1:19" x14ac:dyDescent="0.25">
      <c r="A4140">
        <v>4</v>
      </c>
      <c r="B4140">
        <v>4332</v>
      </c>
      <c r="C4140" s="34" t="s">
        <v>3736</v>
      </c>
      <c r="D4140" s="34" t="s">
        <v>767</v>
      </c>
      <c r="E4140" s="34" t="s">
        <v>9</v>
      </c>
      <c r="F4140" s="34" t="s">
        <v>9135</v>
      </c>
      <c r="G4140" s="34" t="s">
        <v>9136</v>
      </c>
      <c r="H4140" s="34" t="s">
        <v>8794</v>
      </c>
      <c r="I4140">
        <v>0</v>
      </c>
      <c r="J4140" s="34" t="s">
        <v>6970</v>
      </c>
      <c r="K4140" s="35">
        <v>48092</v>
      </c>
      <c r="L4140">
        <v>159000</v>
      </c>
      <c r="M4140">
        <v>159000</v>
      </c>
      <c r="N4140">
        <v>0</v>
      </c>
      <c r="O4140">
        <v>0</v>
      </c>
      <c r="P4140">
        <v>0</v>
      </c>
      <c r="Q4140">
        <v>0</v>
      </c>
      <c r="R4140">
        <v>0</v>
      </c>
      <c r="S4140">
        <v>0</v>
      </c>
    </row>
    <row r="4141" spans="1:19" x14ac:dyDescent="0.25">
      <c r="A4141">
        <v>4</v>
      </c>
      <c r="B4141">
        <v>4332</v>
      </c>
      <c r="C4141" s="34" t="s">
        <v>3736</v>
      </c>
      <c r="D4141" s="34" t="s">
        <v>119</v>
      </c>
      <c r="E4141" s="34" t="s">
        <v>102</v>
      </c>
      <c r="F4141" s="34" t="s">
        <v>8526</v>
      </c>
      <c r="G4141" s="34" t="s">
        <v>8527</v>
      </c>
      <c r="H4141" s="34" t="s">
        <v>86</v>
      </c>
      <c r="I4141">
        <v>1</v>
      </c>
      <c r="J4141" s="34" t="s">
        <v>6969</v>
      </c>
      <c r="K4141" s="35">
        <v>43592</v>
      </c>
      <c r="L4141">
        <v>131236.75</v>
      </c>
      <c r="M4141">
        <v>131236.75</v>
      </c>
      <c r="N4141">
        <v>0</v>
      </c>
      <c r="O4141">
        <v>131236.75</v>
      </c>
      <c r="P4141">
        <v>0</v>
      </c>
      <c r="Q4141">
        <v>0</v>
      </c>
      <c r="R4141">
        <v>0</v>
      </c>
      <c r="S4141">
        <v>0</v>
      </c>
    </row>
    <row r="4142" spans="1:19" x14ac:dyDescent="0.25">
      <c r="A4142">
        <v>4</v>
      </c>
      <c r="B4142">
        <v>4332</v>
      </c>
      <c r="C4142" s="34" t="s">
        <v>3736</v>
      </c>
      <c r="D4142" s="34" t="s">
        <v>39</v>
      </c>
      <c r="E4142" s="34" t="s">
        <v>9</v>
      </c>
      <c r="F4142" s="34" t="s">
        <v>6850</v>
      </c>
      <c r="G4142" s="34" t="s">
        <v>40</v>
      </c>
      <c r="H4142" s="34" t="s">
        <v>29</v>
      </c>
      <c r="I4142">
        <v>0.61</v>
      </c>
      <c r="J4142" s="34" t="s">
        <v>6970</v>
      </c>
      <c r="K4142" s="35">
        <v>48092</v>
      </c>
      <c r="L4142">
        <v>15571975</v>
      </c>
      <c r="M4142">
        <v>15571975</v>
      </c>
      <c r="N4142">
        <v>0</v>
      </c>
      <c r="O4142">
        <v>11678981.25</v>
      </c>
      <c r="P4142">
        <v>0</v>
      </c>
      <c r="Q4142">
        <v>1690985.5094999999</v>
      </c>
      <c r="R4142">
        <v>1690985.5094999999</v>
      </c>
      <c r="S4142">
        <v>0</v>
      </c>
    </row>
    <row r="4143" spans="1:19" x14ac:dyDescent="0.25">
      <c r="A4143">
        <v>4</v>
      </c>
      <c r="B4143">
        <v>4332</v>
      </c>
      <c r="C4143" s="34" t="s">
        <v>3736</v>
      </c>
      <c r="D4143" s="34" t="s">
        <v>259</v>
      </c>
      <c r="E4143" s="34" t="s">
        <v>260</v>
      </c>
      <c r="F4143" s="34" t="s">
        <v>6851</v>
      </c>
      <c r="G4143" s="34" t="s">
        <v>471</v>
      </c>
      <c r="H4143" s="34" t="s">
        <v>107</v>
      </c>
      <c r="I4143">
        <v>0.1</v>
      </c>
      <c r="J4143" s="34" t="s">
        <v>6969</v>
      </c>
      <c r="K4143" s="35">
        <v>43294</v>
      </c>
      <c r="L4143">
        <v>7676.84</v>
      </c>
      <c r="M4143">
        <v>7676.84</v>
      </c>
      <c r="N4143">
        <v>0</v>
      </c>
      <c r="O4143">
        <v>6909.16</v>
      </c>
      <c r="P4143">
        <v>0</v>
      </c>
      <c r="Q4143">
        <v>575.76</v>
      </c>
      <c r="R4143">
        <v>575.76</v>
      </c>
      <c r="S4143">
        <v>0</v>
      </c>
    </row>
    <row r="4144" spans="1:19" x14ac:dyDescent="0.25">
      <c r="A4144">
        <v>4</v>
      </c>
      <c r="B4144">
        <v>4332</v>
      </c>
      <c r="C4144" s="34" t="s">
        <v>3736</v>
      </c>
      <c r="D4144" s="34" t="s">
        <v>295</v>
      </c>
      <c r="E4144" s="34" t="s">
        <v>217</v>
      </c>
      <c r="F4144" s="34" t="s">
        <v>6852</v>
      </c>
      <c r="G4144" s="34" t="s">
        <v>296</v>
      </c>
      <c r="H4144" s="34" t="s">
        <v>100</v>
      </c>
      <c r="I4144">
        <v>1</v>
      </c>
      <c r="J4144" s="34" t="s">
        <v>6969</v>
      </c>
      <c r="K4144" s="35">
        <v>43265</v>
      </c>
      <c r="L4144">
        <v>3277.3</v>
      </c>
      <c r="M4144">
        <v>3277.3</v>
      </c>
      <c r="N4144">
        <v>0</v>
      </c>
      <c r="O4144">
        <v>2949.57</v>
      </c>
      <c r="P4144">
        <v>0</v>
      </c>
      <c r="Q4144">
        <v>245.8</v>
      </c>
      <c r="R4144">
        <v>245.8</v>
      </c>
      <c r="S4144">
        <v>0</v>
      </c>
    </row>
    <row r="4145" spans="1:19" x14ac:dyDescent="0.25">
      <c r="A4145">
        <v>4</v>
      </c>
      <c r="B4145">
        <v>4332</v>
      </c>
      <c r="C4145" s="34" t="s">
        <v>3736</v>
      </c>
      <c r="D4145" s="34" t="s">
        <v>670</v>
      </c>
      <c r="E4145" s="34" t="s">
        <v>9</v>
      </c>
      <c r="F4145" s="34" t="s">
        <v>6853</v>
      </c>
      <c r="G4145" s="34" t="s">
        <v>671</v>
      </c>
      <c r="H4145" s="34" t="s">
        <v>86</v>
      </c>
      <c r="I4145">
        <v>1</v>
      </c>
      <c r="J4145" s="34" t="s">
        <v>6969</v>
      </c>
      <c r="K4145" s="35">
        <v>43334</v>
      </c>
      <c r="L4145">
        <v>44227.97</v>
      </c>
      <c r="M4145">
        <v>44227.97</v>
      </c>
      <c r="N4145">
        <v>0</v>
      </c>
      <c r="O4145">
        <v>39805.17</v>
      </c>
      <c r="P4145">
        <v>0</v>
      </c>
      <c r="Q4145">
        <v>3317.1</v>
      </c>
      <c r="R4145">
        <v>3317.1</v>
      </c>
      <c r="S4145">
        <v>0</v>
      </c>
    </row>
    <row r="4146" spans="1:19" x14ac:dyDescent="0.25">
      <c r="A4146">
        <v>4</v>
      </c>
      <c r="B4146">
        <v>4332</v>
      </c>
      <c r="C4146" s="34" t="s">
        <v>3736</v>
      </c>
      <c r="D4146" s="34" t="s">
        <v>284</v>
      </c>
      <c r="E4146" s="34" t="s">
        <v>37</v>
      </c>
      <c r="F4146" s="34" t="s">
        <v>6854</v>
      </c>
      <c r="G4146" s="34" t="s">
        <v>285</v>
      </c>
      <c r="H4146" s="34" t="s">
        <v>107</v>
      </c>
      <c r="I4146">
        <v>0</v>
      </c>
      <c r="J4146" s="34" t="s">
        <v>6969</v>
      </c>
      <c r="K4146" s="35">
        <v>43571</v>
      </c>
      <c r="L4146">
        <v>3499.2</v>
      </c>
      <c r="M4146">
        <v>3499.2</v>
      </c>
      <c r="N4146">
        <v>0</v>
      </c>
      <c r="O4146">
        <v>3149.28</v>
      </c>
      <c r="P4146">
        <v>0</v>
      </c>
      <c r="Q4146">
        <v>262.44</v>
      </c>
      <c r="R4146">
        <v>262.44</v>
      </c>
      <c r="S4146">
        <v>0</v>
      </c>
    </row>
    <row r="4147" spans="1:19" x14ac:dyDescent="0.25">
      <c r="A4147">
        <v>4</v>
      </c>
      <c r="B4147">
        <v>4332</v>
      </c>
      <c r="C4147" s="34" t="s">
        <v>3736</v>
      </c>
      <c r="D4147" s="34" t="s">
        <v>506</v>
      </c>
      <c r="E4147" s="34" t="s">
        <v>9</v>
      </c>
      <c r="F4147" s="34" t="s">
        <v>6855</v>
      </c>
      <c r="G4147" s="34" t="s">
        <v>1241</v>
      </c>
      <c r="H4147" s="34" t="s">
        <v>100</v>
      </c>
      <c r="I4147">
        <v>0.75</v>
      </c>
      <c r="J4147" s="34" t="s">
        <v>6969</v>
      </c>
      <c r="K4147" s="35">
        <v>44040</v>
      </c>
      <c r="L4147">
        <v>203973.38</v>
      </c>
      <c r="M4147">
        <v>162225</v>
      </c>
      <c r="N4147">
        <v>-41748.379999999997</v>
      </c>
      <c r="O4147">
        <v>146002.5</v>
      </c>
      <c r="P4147">
        <v>-37573.54</v>
      </c>
      <c r="Q4147">
        <v>12166.88</v>
      </c>
      <c r="R4147">
        <v>12166.88</v>
      </c>
      <c r="S4147">
        <v>0</v>
      </c>
    </row>
    <row r="4148" spans="1:19" x14ac:dyDescent="0.25">
      <c r="A4148">
        <v>4</v>
      </c>
      <c r="B4148">
        <v>4332</v>
      </c>
      <c r="C4148" s="34" t="s">
        <v>3736</v>
      </c>
      <c r="D4148" s="34" t="s">
        <v>255</v>
      </c>
      <c r="E4148" s="34" t="s">
        <v>255</v>
      </c>
      <c r="F4148" s="34" t="s">
        <v>6856</v>
      </c>
      <c r="G4148" s="34" t="s">
        <v>3076</v>
      </c>
      <c r="H4148" s="34" t="s">
        <v>104</v>
      </c>
      <c r="I4148">
        <v>0</v>
      </c>
      <c r="J4148" s="34" t="s">
        <v>6969</v>
      </c>
      <c r="K4148" s="35">
        <v>43654</v>
      </c>
      <c r="L4148">
        <v>79277.919999999998</v>
      </c>
      <c r="M4148">
        <v>79277.919999999998</v>
      </c>
      <c r="N4148">
        <v>0</v>
      </c>
      <c r="O4148">
        <v>71350.13</v>
      </c>
      <c r="P4148">
        <v>0</v>
      </c>
      <c r="Q4148">
        <v>5945.84</v>
      </c>
      <c r="R4148">
        <v>5945.84</v>
      </c>
      <c r="S4148">
        <v>0</v>
      </c>
    </row>
    <row r="4149" spans="1:19" x14ac:dyDescent="0.25">
      <c r="A4149">
        <v>4</v>
      </c>
      <c r="B4149">
        <v>4332</v>
      </c>
      <c r="C4149" s="34" t="s">
        <v>3736</v>
      </c>
      <c r="D4149" s="34" t="s">
        <v>240</v>
      </c>
      <c r="E4149" s="34" t="s">
        <v>9</v>
      </c>
      <c r="F4149" s="34" t="s">
        <v>6857</v>
      </c>
      <c r="G4149" s="34" t="s">
        <v>1453</v>
      </c>
      <c r="H4149" s="34" t="s">
        <v>149</v>
      </c>
      <c r="I4149">
        <v>0</v>
      </c>
      <c r="J4149" s="34" t="s">
        <v>6969</v>
      </c>
      <c r="K4149" s="35">
        <v>43361</v>
      </c>
      <c r="L4149">
        <v>8198.2000000000007</v>
      </c>
      <c r="M4149">
        <v>8198.2000000000007</v>
      </c>
      <c r="N4149">
        <v>0</v>
      </c>
      <c r="O4149">
        <v>7378.38</v>
      </c>
      <c r="P4149">
        <v>0</v>
      </c>
      <c r="Q4149">
        <v>614.87</v>
      </c>
      <c r="R4149">
        <v>614.87</v>
      </c>
      <c r="S4149">
        <v>0</v>
      </c>
    </row>
    <row r="4150" spans="1:19" x14ac:dyDescent="0.25">
      <c r="A4150">
        <v>4</v>
      </c>
      <c r="B4150">
        <v>4332</v>
      </c>
      <c r="C4150" s="34" t="s">
        <v>3736</v>
      </c>
      <c r="D4150" s="34" t="s">
        <v>259</v>
      </c>
      <c r="E4150" s="34" t="s">
        <v>260</v>
      </c>
      <c r="F4150" s="34" t="s">
        <v>6858</v>
      </c>
      <c r="G4150" s="34" t="s">
        <v>289</v>
      </c>
      <c r="H4150" s="34" t="s">
        <v>107</v>
      </c>
      <c r="I4150">
        <v>1</v>
      </c>
      <c r="J4150" s="34" t="s">
        <v>6969</v>
      </c>
      <c r="K4150" s="35">
        <v>43265</v>
      </c>
      <c r="L4150">
        <v>3940.12</v>
      </c>
      <c r="M4150">
        <v>3940.12</v>
      </c>
      <c r="N4150">
        <v>0</v>
      </c>
      <c r="O4150">
        <v>3546.11</v>
      </c>
      <c r="P4150">
        <v>0</v>
      </c>
      <c r="Q4150">
        <v>295.51</v>
      </c>
      <c r="R4150">
        <v>295.51</v>
      </c>
      <c r="S4150">
        <v>0</v>
      </c>
    </row>
    <row r="4151" spans="1:19" x14ac:dyDescent="0.25">
      <c r="A4151">
        <v>4</v>
      </c>
      <c r="B4151">
        <v>4332</v>
      </c>
      <c r="C4151" s="34" t="s">
        <v>3736</v>
      </c>
      <c r="D4151" s="34" t="s">
        <v>162</v>
      </c>
      <c r="E4151" s="34" t="s">
        <v>147</v>
      </c>
      <c r="F4151" s="34" t="s">
        <v>8528</v>
      </c>
      <c r="G4151" s="34" t="s">
        <v>8529</v>
      </c>
      <c r="H4151" s="34" t="s">
        <v>86</v>
      </c>
      <c r="I4151">
        <v>1</v>
      </c>
      <c r="J4151" s="34" t="s">
        <v>6969</v>
      </c>
      <c r="K4151" s="35">
        <v>43412</v>
      </c>
      <c r="L4151">
        <v>62331.6</v>
      </c>
      <c r="M4151">
        <v>62331.6</v>
      </c>
      <c r="N4151">
        <v>0</v>
      </c>
      <c r="O4151">
        <v>62331.6</v>
      </c>
      <c r="P4151">
        <v>0</v>
      </c>
      <c r="Q4151">
        <v>0</v>
      </c>
      <c r="R4151">
        <v>0</v>
      </c>
      <c r="S4151">
        <v>0</v>
      </c>
    </row>
    <row r="4152" spans="1:19" x14ac:dyDescent="0.25">
      <c r="A4152">
        <v>4</v>
      </c>
      <c r="B4152">
        <v>4332</v>
      </c>
      <c r="C4152" s="34" t="s">
        <v>3736</v>
      </c>
      <c r="D4152" s="34" t="s">
        <v>1455</v>
      </c>
      <c r="E4152" s="34" t="s">
        <v>9</v>
      </c>
      <c r="F4152" s="34" t="s">
        <v>6859</v>
      </c>
      <c r="G4152" s="34" t="s">
        <v>1456</v>
      </c>
      <c r="H4152" s="34" t="s">
        <v>104</v>
      </c>
      <c r="I4152">
        <v>0</v>
      </c>
      <c r="J4152" s="34" t="s">
        <v>6969</v>
      </c>
      <c r="K4152" s="35">
        <v>43356</v>
      </c>
      <c r="L4152">
        <v>33789.74</v>
      </c>
      <c r="M4152">
        <v>33789.74</v>
      </c>
      <c r="N4152">
        <v>0</v>
      </c>
      <c r="O4152">
        <v>30410.77</v>
      </c>
      <c r="P4152">
        <v>0</v>
      </c>
      <c r="Q4152">
        <v>2534.23</v>
      </c>
      <c r="R4152">
        <v>2534.23</v>
      </c>
      <c r="S4152">
        <v>0</v>
      </c>
    </row>
    <row r="4153" spans="1:19" x14ac:dyDescent="0.25">
      <c r="A4153">
        <v>4</v>
      </c>
      <c r="B4153">
        <v>4332</v>
      </c>
      <c r="C4153" s="34" t="s">
        <v>3736</v>
      </c>
      <c r="D4153" s="34" t="s">
        <v>305</v>
      </c>
      <c r="E4153" s="34" t="s">
        <v>82</v>
      </c>
      <c r="F4153" s="34" t="s">
        <v>6860</v>
      </c>
      <c r="G4153" s="34" t="s">
        <v>1519</v>
      </c>
      <c r="H4153" s="34" t="s">
        <v>124</v>
      </c>
      <c r="I4153">
        <v>1</v>
      </c>
      <c r="J4153" s="34" t="s">
        <v>6969</v>
      </c>
      <c r="K4153" s="35">
        <v>43412</v>
      </c>
      <c r="L4153">
        <v>3690</v>
      </c>
      <c r="M4153">
        <v>3690</v>
      </c>
      <c r="N4153">
        <v>0</v>
      </c>
      <c r="O4153">
        <v>3321</v>
      </c>
      <c r="P4153">
        <v>0</v>
      </c>
      <c r="Q4153">
        <v>276.75</v>
      </c>
      <c r="R4153">
        <v>276.75</v>
      </c>
      <c r="S4153">
        <v>0</v>
      </c>
    </row>
    <row r="4154" spans="1:19" x14ac:dyDescent="0.25">
      <c r="A4154">
        <v>4</v>
      </c>
      <c r="B4154">
        <v>4332</v>
      </c>
      <c r="C4154" s="34" t="s">
        <v>3736</v>
      </c>
      <c r="D4154" s="34" t="s">
        <v>81</v>
      </c>
      <c r="E4154" s="34" t="s">
        <v>82</v>
      </c>
      <c r="F4154" s="34" t="s">
        <v>8530</v>
      </c>
      <c r="G4154" s="34" t="s">
        <v>8531</v>
      </c>
      <c r="H4154" s="34" t="s">
        <v>86</v>
      </c>
      <c r="I4154">
        <v>1</v>
      </c>
      <c r="J4154" s="34" t="s">
        <v>6969</v>
      </c>
      <c r="K4154" s="35">
        <v>43228</v>
      </c>
      <c r="L4154">
        <v>3625</v>
      </c>
      <c r="M4154">
        <v>3625</v>
      </c>
      <c r="N4154">
        <v>0</v>
      </c>
      <c r="O4154">
        <v>3625</v>
      </c>
      <c r="P4154">
        <v>0</v>
      </c>
      <c r="Q4154">
        <v>0</v>
      </c>
      <c r="R4154">
        <v>0</v>
      </c>
      <c r="S4154">
        <v>0</v>
      </c>
    </row>
    <row r="4155" spans="1:19" x14ac:dyDescent="0.25">
      <c r="A4155">
        <v>4</v>
      </c>
      <c r="B4155">
        <v>4332</v>
      </c>
      <c r="C4155" s="34" t="s">
        <v>3736</v>
      </c>
      <c r="D4155" s="34" t="s">
        <v>678</v>
      </c>
      <c r="E4155" s="34" t="s">
        <v>243</v>
      </c>
      <c r="F4155" s="34" t="s">
        <v>6861</v>
      </c>
      <c r="G4155" s="34" t="s">
        <v>1361</v>
      </c>
      <c r="H4155" s="34" t="s">
        <v>107</v>
      </c>
      <c r="I4155">
        <v>1</v>
      </c>
      <c r="J4155" s="34" t="s">
        <v>6969</v>
      </c>
      <c r="K4155" s="35">
        <v>44096</v>
      </c>
      <c r="L4155">
        <v>127433.26</v>
      </c>
      <c r="M4155">
        <v>128113.16</v>
      </c>
      <c r="N4155">
        <v>679.9</v>
      </c>
      <c r="O4155">
        <v>115301.84</v>
      </c>
      <c r="P4155">
        <v>611.91</v>
      </c>
      <c r="Q4155">
        <v>9608.49</v>
      </c>
      <c r="R4155">
        <v>9557.49</v>
      </c>
      <c r="S4155">
        <v>51</v>
      </c>
    </row>
    <row r="4156" spans="1:19" x14ac:dyDescent="0.25">
      <c r="A4156">
        <v>4</v>
      </c>
      <c r="B4156">
        <v>4332</v>
      </c>
      <c r="C4156" s="34" t="s">
        <v>3736</v>
      </c>
      <c r="D4156" s="34" t="s">
        <v>516</v>
      </c>
      <c r="E4156" s="34" t="s">
        <v>255</v>
      </c>
      <c r="F4156" s="34" t="s">
        <v>6862</v>
      </c>
      <c r="G4156" s="34" t="s">
        <v>1364</v>
      </c>
      <c r="H4156" s="34" t="s">
        <v>100</v>
      </c>
      <c r="I4156">
        <v>1</v>
      </c>
      <c r="J4156" s="34" t="s">
        <v>6969</v>
      </c>
      <c r="K4156" s="35">
        <v>43356</v>
      </c>
      <c r="L4156">
        <v>3544.29</v>
      </c>
      <c r="M4156">
        <v>3544.29</v>
      </c>
      <c r="N4156">
        <v>0</v>
      </c>
      <c r="O4156">
        <v>3189.86</v>
      </c>
      <c r="P4156">
        <v>0</v>
      </c>
      <c r="Q4156">
        <v>265.82</v>
      </c>
      <c r="R4156">
        <v>265.82</v>
      </c>
      <c r="S4156">
        <v>0</v>
      </c>
    </row>
    <row r="4157" spans="1:19" x14ac:dyDescent="0.25">
      <c r="A4157">
        <v>4</v>
      </c>
      <c r="B4157">
        <v>4332</v>
      </c>
      <c r="C4157" s="34" t="s">
        <v>3736</v>
      </c>
      <c r="D4157" s="34" t="s">
        <v>506</v>
      </c>
      <c r="E4157" s="34" t="s">
        <v>9</v>
      </c>
      <c r="F4157" s="34" t="s">
        <v>6863</v>
      </c>
      <c r="G4157" s="34" t="s">
        <v>1381</v>
      </c>
      <c r="H4157" s="34" t="s">
        <v>100</v>
      </c>
      <c r="I4157">
        <v>1</v>
      </c>
      <c r="J4157" s="34" t="s">
        <v>6969</v>
      </c>
      <c r="K4157" s="35">
        <v>43356</v>
      </c>
      <c r="L4157">
        <v>102014.52</v>
      </c>
      <c r="M4157">
        <v>102014.52</v>
      </c>
      <c r="N4157">
        <v>0</v>
      </c>
      <c r="O4157">
        <v>91813.07</v>
      </c>
      <c r="P4157">
        <v>0</v>
      </c>
      <c r="Q4157">
        <v>7651.09</v>
      </c>
      <c r="R4157">
        <v>7651.09</v>
      </c>
      <c r="S4157">
        <v>0</v>
      </c>
    </row>
    <row r="4158" spans="1:19" x14ac:dyDescent="0.25">
      <c r="A4158">
        <v>4</v>
      </c>
      <c r="B4158">
        <v>4332</v>
      </c>
      <c r="C4158" s="34" t="s">
        <v>3736</v>
      </c>
      <c r="D4158" s="34" t="s">
        <v>1096</v>
      </c>
      <c r="E4158" s="34" t="s">
        <v>9</v>
      </c>
      <c r="F4158" s="34" t="s">
        <v>8532</v>
      </c>
      <c r="G4158" s="34" t="s">
        <v>8533</v>
      </c>
      <c r="H4158" s="34" t="s">
        <v>86</v>
      </c>
      <c r="I4158">
        <v>1</v>
      </c>
      <c r="J4158" s="34" t="s">
        <v>6969</v>
      </c>
      <c r="K4158" s="35">
        <v>43265</v>
      </c>
      <c r="L4158">
        <v>8850.4</v>
      </c>
      <c r="M4158">
        <v>8850.4</v>
      </c>
      <c r="N4158">
        <v>0</v>
      </c>
      <c r="O4158">
        <v>8850.4</v>
      </c>
      <c r="P4158">
        <v>0</v>
      </c>
      <c r="Q4158">
        <v>0</v>
      </c>
      <c r="R4158">
        <v>0</v>
      </c>
      <c r="S4158">
        <v>0</v>
      </c>
    </row>
    <row r="4159" spans="1:19" x14ac:dyDescent="0.25">
      <c r="A4159">
        <v>4</v>
      </c>
      <c r="B4159">
        <v>4332</v>
      </c>
      <c r="C4159" s="34" t="s">
        <v>3736</v>
      </c>
      <c r="D4159" s="34" t="s">
        <v>92</v>
      </c>
      <c r="E4159" s="34" t="s">
        <v>93</v>
      </c>
      <c r="F4159" s="34" t="s">
        <v>6864</v>
      </c>
      <c r="G4159" s="34" t="s">
        <v>1563</v>
      </c>
      <c r="H4159" s="34" t="s">
        <v>86</v>
      </c>
      <c r="I4159">
        <v>1</v>
      </c>
      <c r="J4159" s="34" t="s">
        <v>6969</v>
      </c>
      <c r="K4159" s="35">
        <v>48092</v>
      </c>
      <c r="L4159">
        <v>2236905.9500000002</v>
      </c>
      <c r="M4159">
        <v>2236905.9500000002</v>
      </c>
      <c r="N4159">
        <v>0</v>
      </c>
      <c r="O4159">
        <v>2137357.52</v>
      </c>
      <c r="P4159">
        <v>0</v>
      </c>
      <c r="Q4159">
        <v>60441.26</v>
      </c>
      <c r="R4159">
        <v>60441.26</v>
      </c>
      <c r="S4159">
        <v>0</v>
      </c>
    </row>
    <row r="4160" spans="1:19" x14ac:dyDescent="0.25">
      <c r="A4160">
        <v>4</v>
      </c>
      <c r="B4160">
        <v>4332</v>
      </c>
      <c r="C4160" s="34" t="s">
        <v>3736</v>
      </c>
      <c r="D4160" s="34" t="s">
        <v>608</v>
      </c>
      <c r="E4160" s="34" t="s">
        <v>131</v>
      </c>
      <c r="F4160" s="34" t="s">
        <v>6865</v>
      </c>
      <c r="G4160" s="34" t="s">
        <v>620</v>
      </c>
      <c r="H4160" s="34" t="s">
        <v>107</v>
      </c>
      <c r="I4160">
        <v>0</v>
      </c>
      <c r="J4160" s="34" t="s">
        <v>6969</v>
      </c>
      <c r="K4160" s="35">
        <v>44089</v>
      </c>
      <c r="L4160">
        <v>3406.33</v>
      </c>
      <c r="M4160">
        <v>0</v>
      </c>
      <c r="N4160">
        <v>-3406.33</v>
      </c>
      <c r="O4160">
        <v>0</v>
      </c>
      <c r="P4160">
        <v>-3065.7</v>
      </c>
      <c r="Q4160">
        <v>255.48</v>
      </c>
      <c r="R4160">
        <v>255.48</v>
      </c>
      <c r="S4160">
        <v>0</v>
      </c>
    </row>
    <row r="4161" spans="1:19" x14ac:dyDescent="0.25">
      <c r="A4161">
        <v>4</v>
      </c>
      <c r="B4161">
        <v>4332</v>
      </c>
      <c r="C4161" s="34" t="s">
        <v>3736</v>
      </c>
      <c r="D4161" s="34" t="s">
        <v>101</v>
      </c>
      <c r="E4161" s="34" t="s">
        <v>102</v>
      </c>
      <c r="F4161" s="34" t="s">
        <v>6866</v>
      </c>
      <c r="G4161" s="34" t="s">
        <v>258</v>
      </c>
      <c r="H4161" s="34" t="s">
        <v>107</v>
      </c>
      <c r="I4161">
        <v>0.25</v>
      </c>
      <c r="J4161" s="34" t="s">
        <v>6969</v>
      </c>
      <c r="K4161" s="35">
        <v>43265</v>
      </c>
      <c r="L4161">
        <v>32255.48</v>
      </c>
      <c r="M4161">
        <v>32255.48</v>
      </c>
      <c r="N4161">
        <v>0</v>
      </c>
      <c r="O4161">
        <v>29029.93</v>
      </c>
      <c r="P4161">
        <v>0</v>
      </c>
      <c r="Q4161">
        <v>2419.16</v>
      </c>
      <c r="R4161">
        <v>2419.16</v>
      </c>
      <c r="S4161">
        <v>0</v>
      </c>
    </row>
    <row r="4162" spans="1:19" x14ac:dyDescent="0.25">
      <c r="A4162">
        <v>4</v>
      </c>
      <c r="B4162">
        <v>4332</v>
      </c>
      <c r="C4162" s="34" t="s">
        <v>3736</v>
      </c>
      <c r="D4162" s="34" t="s">
        <v>365</v>
      </c>
      <c r="E4162" s="34" t="s">
        <v>21</v>
      </c>
      <c r="F4162" s="34" t="s">
        <v>6867</v>
      </c>
      <c r="G4162" s="34" t="s">
        <v>1517</v>
      </c>
      <c r="H4162" s="34" t="s">
        <v>124</v>
      </c>
      <c r="I4162">
        <v>0</v>
      </c>
      <c r="J4162" s="34" t="s">
        <v>6969</v>
      </c>
      <c r="K4162" s="35">
        <v>43598</v>
      </c>
      <c r="L4162">
        <v>49692.52</v>
      </c>
      <c r="M4162">
        <v>49692.52</v>
      </c>
      <c r="N4162">
        <v>0</v>
      </c>
      <c r="O4162">
        <v>44723.27</v>
      </c>
      <c r="P4162">
        <v>0</v>
      </c>
      <c r="Q4162">
        <v>3726.94</v>
      </c>
      <c r="R4162">
        <v>3726.94</v>
      </c>
      <c r="S4162">
        <v>0</v>
      </c>
    </row>
    <row r="4163" spans="1:19" x14ac:dyDescent="0.25">
      <c r="A4163">
        <v>4</v>
      </c>
      <c r="B4163">
        <v>4332</v>
      </c>
      <c r="C4163" s="34" t="s">
        <v>3736</v>
      </c>
      <c r="D4163" s="34" t="s">
        <v>157</v>
      </c>
      <c r="E4163" s="34" t="s">
        <v>147</v>
      </c>
      <c r="F4163" s="34" t="s">
        <v>6868</v>
      </c>
      <c r="G4163" s="34" t="s">
        <v>362</v>
      </c>
      <c r="H4163" s="34" t="s">
        <v>104</v>
      </c>
      <c r="I4163">
        <v>1</v>
      </c>
      <c r="J4163" s="34" t="s">
        <v>6969</v>
      </c>
      <c r="K4163" s="35">
        <v>43265</v>
      </c>
      <c r="L4163">
        <v>3172.05</v>
      </c>
      <c r="M4163">
        <v>3172.05</v>
      </c>
      <c r="N4163">
        <v>0</v>
      </c>
      <c r="O4163">
        <v>2854.85</v>
      </c>
      <c r="P4163">
        <v>0</v>
      </c>
      <c r="Q4163">
        <v>237.9</v>
      </c>
      <c r="R4163">
        <v>237.9</v>
      </c>
      <c r="S4163">
        <v>0</v>
      </c>
    </row>
    <row r="4164" spans="1:19" x14ac:dyDescent="0.25">
      <c r="A4164">
        <v>4</v>
      </c>
      <c r="B4164">
        <v>4332</v>
      </c>
      <c r="C4164" s="34" t="s">
        <v>3736</v>
      </c>
      <c r="D4164" s="34" t="s">
        <v>378</v>
      </c>
      <c r="E4164" s="34" t="s">
        <v>93</v>
      </c>
      <c r="F4164" s="34" t="s">
        <v>6869</v>
      </c>
      <c r="G4164" s="34" t="s">
        <v>446</v>
      </c>
      <c r="H4164" s="34" t="s">
        <v>104</v>
      </c>
      <c r="I4164">
        <v>1</v>
      </c>
      <c r="J4164" s="34" t="s">
        <v>6969</v>
      </c>
      <c r="K4164" s="35">
        <v>43294</v>
      </c>
      <c r="L4164">
        <v>5700</v>
      </c>
      <c r="M4164">
        <v>5700</v>
      </c>
      <c r="N4164">
        <v>0</v>
      </c>
      <c r="O4164">
        <v>5130</v>
      </c>
      <c r="P4164">
        <v>0</v>
      </c>
      <c r="Q4164">
        <v>427.5</v>
      </c>
      <c r="R4164">
        <v>427.5</v>
      </c>
      <c r="S4164">
        <v>0</v>
      </c>
    </row>
    <row r="4165" spans="1:19" x14ac:dyDescent="0.25">
      <c r="A4165">
        <v>4</v>
      </c>
      <c r="B4165">
        <v>4332</v>
      </c>
      <c r="C4165" s="34" t="s">
        <v>3736</v>
      </c>
      <c r="D4165" s="34" t="s">
        <v>499</v>
      </c>
      <c r="E4165" s="34" t="s">
        <v>421</v>
      </c>
      <c r="F4165" s="34" t="s">
        <v>6870</v>
      </c>
      <c r="G4165" s="34" t="s">
        <v>1465</v>
      </c>
      <c r="H4165" s="34" t="s">
        <v>124</v>
      </c>
      <c r="I4165">
        <v>0</v>
      </c>
      <c r="J4165" s="34" t="s">
        <v>6969</v>
      </c>
      <c r="K4165" s="35">
        <v>44326</v>
      </c>
      <c r="L4165">
        <v>51203.74</v>
      </c>
      <c r="M4165">
        <v>0</v>
      </c>
      <c r="N4165">
        <v>-51203.74</v>
      </c>
      <c r="O4165">
        <v>0</v>
      </c>
      <c r="P4165">
        <v>-46083.37</v>
      </c>
      <c r="Q4165">
        <v>3840.28</v>
      </c>
      <c r="R4165">
        <v>3840.28</v>
      </c>
      <c r="S4165">
        <v>0</v>
      </c>
    </row>
    <row r="4166" spans="1:19" x14ac:dyDescent="0.25">
      <c r="A4166">
        <v>4</v>
      </c>
      <c r="B4166">
        <v>4332</v>
      </c>
      <c r="C4166" s="34" t="s">
        <v>3736</v>
      </c>
      <c r="D4166" s="34" t="s">
        <v>623</v>
      </c>
      <c r="E4166" s="34" t="s">
        <v>9</v>
      </c>
      <c r="F4166" s="34" t="s">
        <v>6871</v>
      </c>
      <c r="G4166" s="34" t="s">
        <v>141</v>
      </c>
      <c r="H4166" s="34" t="s">
        <v>86</v>
      </c>
      <c r="I4166">
        <v>1</v>
      </c>
      <c r="J4166" s="34" t="s">
        <v>6969</v>
      </c>
      <c r="K4166" s="35">
        <v>43333</v>
      </c>
      <c r="L4166">
        <v>32759.9</v>
      </c>
      <c r="M4166">
        <v>32759.9</v>
      </c>
      <c r="N4166">
        <v>0</v>
      </c>
      <c r="O4166">
        <v>29483.91</v>
      </c>
      <c r="P4166">
        <v>0</v>
      </c>
      <c r="Q4166">
        <v>2456.9899999999998</v>
      </c>
      <c r="R4166">
        <v>2456.9899999999998</v>
      </c>
      <c r="S4166">
        <v>0</v>
      </c>
    </row>
    <row r="4167" spans="1:19" x14ac:dyDescent="0.25">
      <c r="A4167">
        <v>4</v>
      </c>
      <c r="B4167">
        <v>4332</v>
      </c>
      <c r="C4167" s="34" t="s">
        <v>3736</v>
      </c>
      <c r="D4167" s="34" t="s">
        <v>343</v>
      </c>
      <c r="E4167" s="34" t="s">
        <v>140</v>
      </c>
      <c r="F4167" s="34" t="s">
        <v>6872</v>
      </c>
      <c r="G4167" s="34" t="s">
        <v>8534</v>
      </c>
      <c r="H4167" s="34" t="s">
        <v>124</v>
      </c>
      <c r="I4167">
        <v>0</v>
      </c>
      <c r="J4167" s="34" t="s">
        <v>6969</v>
      </c>
      <c r="K4167" s="35">
        <v>43852</v>
      </c>
      <c r="L4167">
        <v>6654.66</v>
      </c>
      <c r="M4167">
        <v>6654.66</v>
      </c>
      <c r="N4167">
        <v>0</v>
      </c>
      <c r="O4167">
        <v>5989.19</v>
      </c>
      <c r="P4167">
        <v>0</v>
      </c>
      <c r="Q4167">
        <v>499.1</v>
      </c>
      <c r="R4167">
        <v>499.1</v>
      </c>
      <c r="S4167">
        <v>0</v>
      </c>
    </row>
    <row r="4168" spans="1:19" x14ac:dyDescent="0.25">
      <c r="A4168">
        <v>4</v>
      </c>
      <c r="B4168">
        <v>4332</v>
      </c>
      <c r="C4168" s="34" t="s">
        <v>3736</v>
      </c>
      <c r="D4168" s="34" t="s">
        <v>98</v>
      </c>
      <c r="E4168" s="34" t="s">
        <v>147</v>
      </c>
      <c r="F4168" s="34" t="s">
        <v>6873</v>
      </c>
      <c r="G4168" s="34" t="s">
        <v>99</v>
      </c>
      <c r="H4168" s="34" t="s">
        <v>100</v>
      </c>
      <c r="I4168">
        <v>0</v>
      </c>
      <c r="J4168" s="34" t="s">
        <v>6969</v>
      </c>
      <c r="K4168" s="35">
        <v>48092</v>
      </c>
      <c r="L4168">
        <v>1033741</v>
      </c>
      <c r="M4168">
        <v>1033741</v>
      </c>
      <c r="N4168">
        <v>0</v>
      </c>
      <c r="O4168">
        <v>930366.9</v>
      </c>
      <c r="P4168">
        <v>0</v>
      </c>
      <c r="Q4168">
        <v>54705.69</v>
      </c>
      <c r="R4168">
        <v>54705.69</v>
      </c>
      <c r="S4168">
        <v>0</v>
      </c>
    </row>
    <row r="4169" spans="1:19" x14ac:dyDescent="0.25">
      <c r="A4169">
        <v>4</v>
      </c>
      <c r="B4169">
        <v>4332</v>
      </c>
      <c r="C4169" s="34" t="s">
        <v>3736</v>
      </c>
      <c r="D4169" s="34" t="s">
        <v>354</v>
      </c>
      <c r="E4169" s="34" t="s">
        <v>9</v>
      </c>
      <c r="F4169" s="34" t="s">
        <v>6874</v>
      </c>
      <c r="G4169" s="34" t="s">
        <v>355</v>
      </c>
      <c r="H4169" s="34" t="s">
        <v>107</v>
      </c>
      <c r="I4169">
        <v>1</v>
      </c>
      <c r="J4169" s="34" t="s">
        <v>6969</v>
      </c>
      <c r="K4169" s="35">
        <v>43265</v>
      </c>
      <c r="L4169">
        <v>4972.09</v>
      </c>
      <c r="M4169">
        <v>4972.09</v>
      </c>
      <c r="N4169">
        <v>0</v>
      </c>
      <c r="O4169">
        <v>4474.88</v>
      </c>
      <c r="P4169">
        <v>0</v>
      </c>
      <c r="Q4169">
        <v>372.91</v>
      </c>
      <c r="R4169">
        <v>372.91</v>
      </c>
      <c r="S4169">
        <v>0</v>
      </c>
    </row>
    <row r="4170" spans="1:19" x14ac:dyDescent="0.25">
      <c r="A4170">
        <v>4</v>
      </c>
      <c r="B4170">
        <v>4332</v>
      </c>
      <c r="C4170" s="34" t="s">
        <v>3736</v>
      </c>
      <c r="D4170" s="34" t="s">
        <v>2035</v>
      </c>
      <c r="E4170" s="34" t="s">
        <v>48</v>
      </c>
      <c r="F4170" s="34" t="s">
        <v>6875</v>
      </c>
      <c r="G4170" s="34" t="s">
        <v>2609</v>
      </c>
      <c r="H4170" s="34" t="s">
        <v>100</v>
      </c>
      <c r="I4170">
        <v>0</v>
      </c>
      <c r="J4170" s="34" t="s">
        <v>6969</v>
      </c>
      <c r="K4170" s="35">
        <v>43682</v>
      </c>
      <c r="L4170">
        <v>10564.55</v>
      </c>
      <c r="M4170">
        <v>10564.55</v>
      </c>
      <c r="N4170">
        <v>0</v>
      </c>
      <c r="O4170">
        <v>9508.1</v>
      </c>
      <c r="P4170">
        <v>0</v>
      </c>
      <c r="Q4170">
        <v>792.34</v>
      </c>
      <c r="R4170">
        <v>792.34</v>
      </c>
      <c r="S4170">
        <v>0</v>
      </c>
    </row>
    <row r="4171" spans="1:19" x14ac:dyDescent="0.25">
      <c r="A4171">
        <v>4</v>
      </c>
      <c r="B4171">
        <v>4332</v>
      </c>
      <c r="C4171" s="34" t="s">
        <v>3736</v>
      </c>
      <c r="D4171" s="34" t="s">
        <v>89</v>
      </c>
      <c r="E4171" s="34" t="s">
        <v>37</v>
      </c>
      <c r="F4171" s="34" t="s">
        <v>6876</v>
      </c>
      <c r="G4171" s="34" t="s">
        <v>1154</v>
      </c>
      <c r="H4171" s="34" t="s">
        <v>107</v>
      </c>
      <c r="I4171">
        <v>0</v>
      </c>
      <c r="J4171" s="34" t="s">
        <v>6969</v>
      </c>
      <c r="K4171" s="35">
        <v>43334</v>
      </c>
      <c r="L4171">
        <v>11840.99</v>
      </c>
      <c r="M4171">
        <v>11840.99</v>
      </c>
      <c r="N4171">
        <v>0</v>
      </c>
      <c r="O4171">
        <v>10656.89</v>
      </c>
      <c r="P4171">
        <v>0</v>
      </c>
      <c r="Q4171">
        <v>888.08</v>
      </c>
      <c r="R4171">
        <v>888.07</v>
      </c>
      <c r="S4171">
        <v>0.01</v>
      </c>
    </row>
    <row r="4172" spans="1:19" x14ac:dyDescent="0.25">
      <c r="A4172">
        <v>4</v>
      </c>
      <c r="B4172">
        <v>4332</v>
      </c>
      <c r="C4172" s="34" t="s">
        <v>3736</v>
      </c>
      <c r="D4172" s="34" t="s">
        <v>629</v>
      </c>
      <c r="E4172" s="34" t="s">
        <v>9</v>
      </c>
      <c r="F4172" s="34" t="s">
        <v>6877</v>
      </c>
      <c r="G4172" s="34" t="s">
        <v>141</v>
      </c>
      <c r="H4172" s="34" t="s">
        <v>86</v>
      </c>
      <c r="I4172">
        <v>1</v>
      </c>
      <c r="J4172" s="34" t="s">
        <v>6969</v>
      </c>
      <c r="K4172" s="35">
        <v>43412</v>
      </c>
      <c r="L4172">
        <v>55959.78</v>
      </c>
      <c r="M4172">
        <v>55959.78</v>
      </c>
      <c r="N4172">
        <v>0</v>
      </c>
      <c r="O4172">
        <v>50872.39</v>
      </c>
      <c r="P4172">
        <v>0</v>
      </c>
      <c r="Q4172">
        <v>3815.54</v>
      </c>
      <c r="R4172">
        <v>3815.54</v>
      </c>
      <c r="S4172">
        <v>0</v>
      </c>
    </row>
    <row r="4173" spans="1:19" x14ac:dyDescent="0.25">
      <c r="A4173">
        <v>4</v>
      </c>
      <c r="B4173">
        <v>4332</v>
      </c>
      <c r="C4173" s="34" t="s">
        <v>3736</v>
      </c>
      <c r="D4173" s="34" t="s">
        <v>134</v>
      </c>
      <c r="E4173" s="34" t="s">
        <v>135</v>
      </c>
      <c r="F4173" s="34" t="s">
        <v>6878</v>
      </c>
      <c r="G4173" s="34" t="s">
        <v>1275</v>
      </c>
      <c r="H4173" s="34" t="s">
        <v>124</v>
      </c>
      <c r="I4173">
        <v>0</v>
      </c>
      <c r="J4173" s="34" t="s">
        <v>6969</v>
      </c>
      <c r="K4173" s="35">
        <v>43598</v>
      </c>
      <c r="L4173">
        <v>30522</v>
      </c>
      <c r="M4173">
        <v>30522</v>
      </c>
      <c r="N4173">
        <v>0</v>
      </c>
      <c r="O4173">
        <v>27469.8</v>
      </c>
      <c r="P4173">
        <v>0</v>
      </c>
      <c r="Q4173">
        <v>2289.15</v>
      </c>
      <c r="R4173">
        <v>2289.15</v>
      </c>
      <c r="S4173">
        <v>0</v>
      </c>
    </row>
    <row r="4174" spans="1:19" x14ac:dyDescent="0.25">
      <c r="A4174">
        <v>4</v>
      </c>
      <c r="B4174">
        <v>4332</v>
      </c>
      <c r="C4174" s="34" t="s">
        <v>3736</v>
      </c>
      <c r="D4174" s="34" t="s">
        <v>602</v>
      </c>
      <c r="E4174" s="34" t="s">
        <v>48</v>
      </c>
      <c r="F4174" s="34" t="s">
        <v>6879</v>
      </c>
      <c r="G4174" s="34" t="s">
        <v>826</v>
      </c>
      <c r="H4174" s="34" t="s">
        <v>107</v>
      </c>
      <c r="I4174">
        <v>1</v>
      </c>
      <c r="J4174" s="34" t="s">
        <v>6969</v>
      </c>
      <c r="K4174" s="35">
        <v>43334</v>
      </c>
      <c r="L4174">
        <v>3853.24</v>
      </c>
      <c r="M4174">
        <v>3853.24</v>
      </c>
      <c r="N4174">
        <v>0</v>
      </c>
      <c r="O4174">
        <v>3467.92</v>
      </c>
      <c r="P4174">
        <v>0</v>
      </c>
      <c r="Q4174">
        <v>288.99</v>
      </c>
      <c r="R4174">
        <v>288.99</v>
      </c>
      <c r="S4174">
        <v>0</v>
      </c>
    </row>
    <row r="4175" spans="1:19" x14ac:dyDescent="0.25">
      <c r="A4175">
        <v>4</v>
      </c>
      <c r="B4175">
        <v>4332</v>
      </c>
      <c r="C4175" s="34" t="s">
        <v>3736</v>
      </c>
      <c r="D4175" s="34" t="s">
        <v>223</v>
      </c>
      <c r="E4175" s="34" t="s">
        <v>69</v>
      </c>
      <c r="F4175" s="34" t="s">
        <v>6880</v>
      </c>
      <c r="G4175" s="34" t="s">
        <v>762</v>
      </c>
      <c r="H4175" s="34" t="s">
        <v>107</v>
      </c>
      <c r="I4175">
        <v>0</v>
      </c>
      <c r="J4175" s="34" t="s">
        <v>6969</v>
      </c>
      <c r="K4175" s="35">
        <v>43336</v>
      </c>
      <c r="L4175">
        <v>13051.54</v>
      </c>
      <c r="M4175">
        <v>13051.54</v>
      </c>
      <c r="N4175">
        <v>0</v>
      </c>
      <c r="O4175">
        <v>11746.39</v>
      </c>
      <c r="P4175">
        <v>0</v>
      </c>
      <c r="Q4175">
        <v>978.87</v>
      </c>
      <c r="R4175">
        <v>978.87</v>
      </c>
      <c r="S4175">
        <v>0</v>
      </c>
    </row>
    <row r="4176" spans="1:19" x14ac:dyDescent="0.25">
      <c r="A4176">
        <v>4</v>
      </c>
      <c r="B4176">
        <v>4332</v>
      </c>
      <c r="C4176" s="34" t="s">
        <v>3736</v>
      </c>
      <c r="D4176" s="34" t="s">
        <v>544</v>
      </c>
      <c r="E4176" s="34" t="s">
        <v>9</v>
      </c>
      <c r="F4176" s="34" t="s">
        <v>8535</v>
      </c>
      <c r="G4176" s="34" t="s">
        <v>8536</v>
      </c>
      <c r="H4176" s="34" t="s">
        <v>86</v>
      </c>
      <c r="I4176">
        <v>1</v>
      </c>
      <c r="J4176" s="34" t="s">
        <v>6969</v>
      </c>
      <c r="K4176" s="35">
        <v>43336</v>
      </c>
      <c r="L4176">
        <v>3956.08</v>
      </c>
      <c r="M4176">
        <v>3956.08</v>
      </c>
      <c r="N4176">
        <v>0</v>
      </c>
      <c r="O4176">
        <v>3956.08</v>
      </c>
      <c r="P4176">
        <v>0</v>
      </c>
      <c r="Q4176">
        <v>0</v>
      </c>
      <c r="R4176">
        <v>0</v>
      </c>
      <c r="S4176">
        <v>0</v>
      </c>
    </row>
    <row r="4177" spans="1:19" x14ac:dyDescent="0.25">
      <c r="A4177">
        <v>4</v>
      </c>
      <c r="B4177">
        <v>4332</v>
      </c>
      <c r="C4177" s="34" t="s">
        <v>3736</v>
      </c>
      <c r="D4177" s="34" t="s">
        <v>670</v>
      </c>
      <c r="E4177" s="34" t="s">
        <v>9</v>
      </c>
      <c r="F4177" s="34" t="s">
        <v>6881</v>
      </c>
      <c r="G4177" s="34" t="s">
        <v>710</v>
      </c>
      <c r="H4177" s="34" t="s">
        <v>100</v>
      </c>
      <c r="I4177">
        <v>1</v>
      </c>
      <c r="J4177" s="34" t="s">
        <v>6969</v>
      </c>
      <c r="K4177" s="35">
        <v>43334</v>
      </c>
      <c r="L4177">
        <v>40114</v>
      </c>
      <c r="M4177">
        <v>40114</v>
      </c>
      <c r="N4177">
        <v>0</v>
      </c>
      <c r="O4177">
        <v>36102.6</v>
      </c>
      <c r="P4177">
        <v>0</v>
      </c>
      <c r="Q4177">
        <v>3008.55</v>
      </c>
      <c r="R4177">
        <v>3008.55</v>
      </c>
      <c r="S4177">
        <v>0</v>
      </c>
    </row>
    <row r="4178" spans="1:19" x14ac:dyDescent="0.25">
      <c r="A4178">
        <v>4</v>
      </c>
      <c r="B4178">
        <v>4332</v>
      </c>
      <c r="C4178" s="34" t="s">
        <v>3736</v>
      </c>
      <c r="D4178" s="34" t="s">
        <v>47</v>
      </c>
      <c r="E4178" s="34" t="s">
        <v>48</v>
      </c>
      <c r="F4178" s="34" t="s">
        <v>8537</v>
      </c>
      <c r="G4178" s="34" t="s">
        <v>1481</v>
      </c>
      <c r="H4178" s="34" t="s">
        <v>107</v>
      </c>
      <c r="I4178">
        <v>0</v>
      </c>
      <c r="J4178" s="34" t="s">
        <v>6969</v>
      </c>
      <c r="K4178" s="35">
        <v>44183</v>
      </c>
      <c r="L4178">
        <v>30096.48</v>
      </c>
      <c r="M4178">
        <v>30096.48</v>
      </c>
      <c r="N4178">
        <v>0</v>
      </c>
      <c r="O4178">
        <v>27086.83</v>
      </c>
      <c r="P4178">
        <v>0</v>
      </c>
      <c r="Q4178">
        <v>2257.2399999999998</v>
      </c>
      <c r="R4178">
        <v>2257.2399999999998</v>
      </c>
      <c r="S4178">
        <v>0</v>
      </c>
    </row>
    <row r="4179" spans="1:19" x14ac:dyDescent="0.25">
      <c r="A4179">
        <v>4</v>
      </c>
      <c r="B4179">
        <v>4332</v>
      </c>
      <c r="C4179" s="34" t="s">
        <v>3736</v>
      </c>
      <c r="D4179" s="34" t="s">
        <v>2710</v>
      </c>
      <c r="E4179" s="34" t="s">
        <v>9</v>
      </c>
      <c r="F4179" s="34" t="s">
        <v>6882</v>
      </c>
      <c r="G4179" s="34" t="s">
        <v>586</v>
      </c>
      <c r="H4179" s="34" t="s">
        <v>100</v>
      </c>
      <c r="I4179">
        <v>1</v>
      </c>
      <c r="J4179" s="34" t="s">
        <v>6969</v>
      </c>
      <c r="K4179" s="35">
        <v>43587</v>
      </c>
      <c r="L4179">
        <v>9566.41</v>
      </c>
      <c r="M4179">
        <v>9566.41</v>
      </c>
      <c r="N4179">
        <v>0</v>
      </c>
      <c r="O4179">
        <v>8609.77</v>
      </c>
      <c r="P4179">
        <v>0</v>
      </c>
      <c r="Q4179">
        <v>717.48</v>
      </c>
      <c r="R4179">
        <v>717.48</v>
      </c>
      <c r="S4179">
        <v>0</v>
      </c>
    </row>
    <row r="4180" spans="1:19" x14ac:dyDescent="0.25">
      <c r="A4180">
        <v>4</v>
      </c>
      <c r="B4180">
        <v>4332</v>
      </c>
      <c r="C4180" s="34" t="s">
        <v>3736</v>
      </c>
      <c r="D4180" s="34" t="s">
        <v>2123</v>
      </c>
      <c r="E4180" s="34" t="s">
        <v>76</v>
      </c>
      <c r="F4180" s="34" t="s">
        <v>8538</v>
      </c>
      <c r="G4180" s="34" t="s">
        <v>8539</v>
      </c>
      <c r="H4180" s="34" t="s">
        <v>86</v>
      </c>
      <c r="I4180">
        <v>1</v>
      </c>
      <c r="J4180" s="34" t="s">
        <v>6969</v>
      </c>
      <c r="K4180" s="35">
        <v>43719</v>
      </c>
      <c r="L4180">
        <v>49357.120000000003</v>
      </c>
      <c r="M4180">
        <v>49357.120000000003</v>
      </c>
      <c r="N4180">
        <v>0</v>
      </c>
      <c r="O4180">
        <v>49357.120000000003</v>
      </c>
      <c r="P4180">
        <v>0</v>
      </c>
      <c r="Q4180">
        <v>0</v>
      </c>
      <c r="R4180">
        <v>0</v>
      </c>
      <c r="S4180">
        <v>0</v>
      </c>
    </row>
    <row r="4181" spans="1:19" x14ac:dyDescent="0.25">
      <c r="A4181">
        <v>4</v>
      </c>
      <c r="B4181">
        <v>4332</v>
      </c>
      <c r="C4181" s="34" t="s">
        <v>3736</v>
      </c>
      <c r="D4181" s="34" t="s">
        <v>255</v>
      </c>
      <c r="E4181" s="34" t="s">
        <v>255</v>
      </c>
      <c r="F4181" s="34" t="s">
        <v>6883</v>
      </c>
      <c r="G4181" s="34" t="s">
        <v>1278</v>
      </c>
      <c r="H4181" s="34" t="s">
        <v>104</v>
      </c>
      <c r="I4181">
        <v>0</v>
      </c>
      <c r="J4181" s="34" t="s">
        <v>6969</v>
      </c>
      <c r="K4181" s="35">
        <v>43356</v>
      </c>
      <c r="L4181">
        <v>3830.15</v>
      </c>
      <c r="M4181">
        <v>3830.15</v>
      </c>
      <c r="N4181">
        <v>0</v>
      </c>
      <c r="O4181">
        <v>3447.14</v>
      </c>
      <c r="P4181">
        <v>0</v>
      </c>
      <c r="Q4181">
        <v>287.26</v>
      </c>
      <c r="R4181">
        <v>287.26</v>
      </c>
      <c r="S4181">
        <v>0</v>
      </c>
    </row>
    <row r="4182" spans="1:19" x14ac:dyDescent="0.25">
      <c r="A4182">
        <v>4</v>
      </c>
      <c r="B4182">
        <v>4332</v>
      </c>
      <c r="C4182" s="34" t="s">
        <v>3736</v>
      </c>
      <c r="D4182" s="34" t="s">
        <v>48</v>
      </c>
      <c r="E4182" s="34" t="s">
        <v>48</v>
      </c>
      <c r="F4182" s="34" t="s">
        <v>6884</v>
      </c>
      <c r="G4182" s="34" t="s">
        <v>1297</v>
      </c>
      <c r="H4182" s="34" t="s">
        <v>100</v>
      </c>
      <c r="I4182">
        <v>1</v>
      </c>
      <c r="J4182" s="34" t="s">
        <v>6969</v>
      </c>
      <c r="K4182" s="35">
        <v>43356</v>
      </c>
      <c r="L4182">
        <v>9307.76</v>
      </c>
      <c r="M4182">
        <v>9307.76</v>
      </c>
      <c r="N4182">
        <v>0</v>
      </c>
      <c r="O4182">
        <v>8376.98</v>
      </c>
      <c r="P4182">
        <v>0</v>
      </c>
      <c r="Q4182">
        <v>698.09</v>
      </c>
      <c r="R4182">
        <v>698.08</v>
      </c>
      <c r="S4182">
        <v>0.01</v>
      </c>
    </row>
    <row r="4183" spans="1:19" x14ac:dyDescent="0.25">
      <c r="A4183">
        <v>4</v>
      </c>
      <c r="B4183">
        <v>4332</v>
      </c>
      <c r="C4183" s="34" t="s">
        <v>3736</v>
      </c>
      <c r="D4183" s="34" t="s">
        <v>2090</v>
      </c>
      <c r="E4183" s="34" t="s">
        <v>9</v>
      </c>
      <c r="F4183" s="34" t="s">
        <v>6885</v>
      </c>
      <c r="G4183" s="34" t="s">
        <v>2389</v>
      </c>
      <c r="H4183" s="34" t="s">
        <v>86</v>
      </c>
      <c r="I4183">
        <v>1</v>
      </c>
      <c r="J4183" s="34" t="s">
        <v>6969</v>
      </c>
      <c r="K4183" s="35">
        <v>43951</v>
      </c>
      <c r="L4183">
        <v>11286</v>
      </c>
      <c r="M4183">
        <v>11286</v>
      </c>
      <c r="N4183">
        <v>0</v>
      </c>
      <c r="O4183">
        <v>10157.4</v>
      </c>
      <c r="P4183">
        <v>0</v>
      </c>
      <c r="Q4183">
        <v>846.45</v>
      </c>
      <c r="R4183">
        <v>846.45</v>
      </c>
      <c r="S4183">
        <v>0</v>
      </c>
    </row>
    <row r="4184" spans="1:19" x14ac:dyDescent="0.25">
      <c r="A4184">
        <v>4</v>
      </c>
      <c r="B4184">
        <v>4332</v>
      </c>
      <c r="C4184" s="34" t="s">
        <v>3736</v>
      </c>
      <c r="D4184" s="34" t="s">
        <v>712</v>
      </c>
      <c r="E4184" s="34" t="s">
        <v>60</v>
      </c>
      <c r="F4184" s="34" t="s">
        <v>6886</v>
      </c>
      <c r="G4184" s="34" t="s">
        <v>1490</v>
      </c>
      <c r="H4184" s="34" t="s">
        <v>100</v>
      </c>
      <c r="I4184">
        <v>1</v>
      </c>
      <c r="J4184" s="34" t="s">
        <v>6969</v>
      </c>
      <c r="K4184" s="35">
        <v>43412</v>
      </c>
      <c r="L4184">
        <v>7808</v>
      </c>
      <c r="M4184">
        <v>7808</v>
      </c>
      <c r="N4184">
        <v>0</v>
      </c>
      <c r="O4184">
        <v>7027.2</v>
      </c>
      <c r="P4184">
        <v>0</v>
      </c>
      <c r="Q4184">
        <v>585.6</v>
      </c>
      <c r="R4184">
        <v>585.6</v>
      </c>
      <c r="S4184">
        <v>0</v>
      </c>
    </row>
    <row r="4185" spans="1:19" x14ac:dyDescent="0.25">
      <c r="A4185">
        <v>4</v>
      </c>
      <c r="B4185">
        <v>4332</v>
      </c>
      <c r="C4185" s="34" t="s">
        <v>3736</v>
      </c>
      <c r="D4185" s="34" t="s">
        <v>554</v>
      </c>
      <c r="E4185" s="34" t="s">
        <v>9</v>
      </c>
      <c r="F4185" s="34" t="s">
        <v>6887</v>
      </c>
      <c r="G4185" s="34" t="s">
        <v>555</v>
      </c>
      <c r="H4185" s="34" t="s">
        <v>86</v>
      </c>
      <c r="I4185">
        <v>1</v>
      </c>
      <c r="J4185" s="34" t="s">
        <v>6969</v>
      </c>
      <c r="K4185" s="35">
        <v>43336</v>
      </c>
      <c r="L4185">
        <v>40037.980000000003</v>
      </c>
      <c r="M4185">
        <v>40037.980000000003</v>
      </c>
      <c r="N4185">
        <v>0</v>
      </c>
      <c r="O4185">
        <v>36034.18</v>
      </c>
      <c r="P4185">
        <v>0</v>
      </c>
      <c r="Q4185">
        <v>3002.85</v>
      </c>
      <c r="R4185">
        <v>3002.85</v>
      </c>
      <c r="S4185">
        <v>0</v>
      </c>
    </row>
    <row r="4186" spans="1:19" x14ac:dyDescent="0.25">
      <c r="A4186">
        <v>4</v>
      </c>
      <c r="B4186">
        <v>4332</v>
      </c>
      <c r="C4186" s="34" t="s">
        <v>3736</v>
      </c>
      <c r="D4186" s="34" t="s">
        <v>335</v>
      </c>
      <c r="E4186" s="34" t="s">
        <v>9</v>
      </c>
      <c r="F4186" s="34" t="s">
        <v>6888</v>
      </c>
      <c r="G4186" s="34" t="s">
        <v>740</v>
      </c>
      <c r="H4186" s="34" t="s">
        <v>86</v>
      </c>
      <c r="I4186">
        <v>1</v>
      </c>
      <c r="J4186" s="34" t="s">
        <v>6969</v>
      </c>
      <c r="K4186" s="35">
        <v>43334</v>
      </c>
      <c r="L4186">
        <v>18200</v>
      </c>
      <c r="M4186">
        <v>18200</v>
      </c>
      <c r="N4186">
        <v>0</v>
      </c>
      <c r="O4186">
        <v>16380</v>
      </c>
      <c r="P4186">
        <v>0</v>
      </c>
      <c r="Q4186">
        <v>1365</v>
      </c>
      <c r="R4186">
        <v>1365</v>
      </c>
      <c r="S4186">
        <v>0</v>
      </c>
    </row>
    <row r="4187" spans="1:19" x14ac:dyDescent="0.25">
      <c r="A4187">
        <v>4</v>
      </c>
      <c r="B4187">
        <v>4332</v>
      </c>
      <c r="C4187" s="34" t="s">
        <v>3736</v>
      </c>
      <c r="D4187" s="34" t="s">
        <v>418</v>
      </c>
      <c r="E4187" s="34" t="s">
        <v>69</v>
      </c>
      <c r="F4187" s="34" t="s">
        <v>6889</v>
      </c>
      <c r="G4187" s="34" t="s">
        <v>423</v>
      </c>
      <c r="H4187" s="34" t="s">
        <v>104</v>
      </c>
      <c r="I4187">
        <v>1</v>
      </c>
      <c r="J4187" s="34" t="s">
        <v>6969</v>
      </c>
      <c r="K4187" s="35">
        <v>43294</v>
      </c>
      <c r="L4187">
        <v>46798</v>
      </c>
      <c r="M4187">
        <v>46798</v>
      </c>
      <c r="N4187">
        <v>0</v>
      </c>
      <c r="O4187">
        <v>42118.2</v>
      </c>
      <c r="P4187">
        <v>0</v>
      </c>
      <c r="Q4187">
        <v>3509.85</v>
      </c>
      <c r="R4187">
        <v>3509.85</v>
      </c>
      <c r="S4187">
        <v>0</v>
      </c>
    </row>
    <row r="4188" spans="1:19" x14ac:dyDescent="0.25">
      <c r="A4188">
        <v>4</v>
      </c>
      <c r="B4188">
        <v>4332</v>
      </c>
      <c r="C4188" s="34" t="s">
        <v>3736</v>
      </c>
      <c r="D4188" s="34" t="s">
        <v>424</v>
      </c>
      <c r="E4188" s="34" t="s">
        <v>82</v>
      </c>
      <c r="F4188" s="34" t="s">
        <v>6890</v>
      </c>
      <c r="G4188" s="34" t="s">
        <v>1417</v>
      </c>
      <c r="H4188" s="34" t="s">
        <v>107</v>
      </c>
      <c r="I4188">
        <v>0</v>
      </c>
      <c r="J4188" s="34" t="s">
        <v>6969</v>
      </c>
      <c r="K4188" s="35">
        <v>43360</v>
      </c>
      <c r="L4188">
        <v>8300</v>
      </c>
      <c r="M4188">
        <v>8300</v>
      </c>
      <c r="N4188">
        <v>0</v>
      </c>
      <c r="O4188">
        <v>7470</v>
      </c>
      <c r="P4188">
        <v>0</v>
      </c>
      <c r="Q4188">
        <v>622.5</v>
      </c>
      <c r="R4188">
        <v>622.5</v>
      </c>
      <c r="S4188">
        <v>0</v>
      </c>
    </row>
    <row r="4189" spans="1:19" x14ac:dyDescent="0.25">
      <c r="A4189">
        <v>4</v>
      </c>
      <c r="B4189">
        <v>4332</v>
      </c>
      <c r="C4189" s="34" t="s">
        <v>3736</v>
      </c>
      <c r="D4189" s="34" t="s">
        <v>122</v>
      </c>
      <c r="E4189" s="34" t="s">
        <v>122</v>
      </c>
      <c r="F4189" s="34" t="s">
        <v>6891</v>
      </c>
      <c r="G4189" s="34" t="s">
        <v>809</v>
      </c>
      <c r="H4189" s="34" t="s">
        <v>107</v>
      </c>
      <c r="I4189">
        <v>1</v>
      </c>
      <c r="J4189" s="34" t="s">
        <v>6969</v>
      </c>
      <c r="K4189" s="35">
        <v>43333</v>
      </c>
      <c r="L4189">
        <v>3486.27</v>
      </c>
      <c r="M4189">
        <v>3486.27</v>
      </c>
      <c r="N4189">
        <v>0</v>
      </c>
      <c r="O4189">
        <v>3137.64</v>
      </c>
      <c r="P4189">
        <v>0</v>
      </c>
      <c r="Q4189">
        <v>261.47000000000003</v>
      </c>
      <c r="R4189">
        <v>261.47000000000003</v>
      </c>
      <c r="S4189">
        <v>0</v>
      </c>
    </row>
    <row r="4190" spans="1:19" x14ac:dyDescent="0.25">
      <c r="A4190">
        <v>4</v>
      </c>
      <c r="B4190">
        <v>4332</v>
      </c>
      <c r="C4190" s="34" t="s">
        <v>3736</v>
      </c>
      <c r="D4190" s="34" t="s">
        <v>424</v>
      </c>
      <c r="E4190" s="34" t="s">
        <v>82</v>
      </c>
      <c r="F4190" s="34" t="s">
        <v>6892</v>
      </c>
      <c r="G4190" s="34" t="s">
        <v>1716</v>
      </c>
      <c r="H4190" s="34" t="s">
        <v>124</v>
      </c>
      <c r="I4190">
        <v>1</v>
      </c>
      <c r="J4190" s="34" t="s">
        <v>6969</v>
      </c>
      <c r="K4190" s="35">
        <v>48092</v>
      </c>
      <c r="L4190">
        <v>140891.76999999999</v>
      </c>
      <c r="M4190">
        <v>140891.76999999999</v>
      </c>
      <c r="N4190">
        <v>0</v>
      </c>
      <c r="O4190">
        <v>126802.59</v>
      </c>
      <c r="P4190">
        <v>0</v>
      </c>
      <c r="Q4190">
        <v>10566.89</v>
      </c>
      <c r="R4190">
        <v>10566.89</v>
      </c>
      <c r="S4190">
        <v>0</v>
      </c>
    </row>
    <row r="4191" spans="1:19" x14ac:dyDescent="0.25">
      <c r="A4191">
        <v>4</v>
      </c>
      <c r="B4191">
        <v>4332</v>
      </c>
      <c r="C4191" s="34" t="s">
        <v>3736</v>
      </c>
      <c r="D4191" s="34" t="s">
        <v>495</v>
      </c>
      <c r="E4191" s="34" t="s">
        <v>9</v>
      </c>
      <c r="F4191" s="34" t="s">
        <v>8540</v>
      </c>
      <c r="G4191" s="34" t="s">
        <v>8541</v>
      </c>
      <c r="H4191" s="34" t="s">
        <v>86</v>
      </c>
      <c r="I4191">
        <v>1</v>
      </c>
      <c r="J4191" s="34" t="s">
        <v>6969</v>
      </c>
      <c r="K4191" s="35">
        <v>43335</v>
      </c>
      <c r="L4191">
        <v>17754.78</v>
      </c>
      <c r="M4191">
        <v>17754.78</v>
      </c>
      <c r="N4191">
        <v>0</v>
      </c>
      <c r="O4191">
        <v>17754.78</v>
      </c>
      <c r="P4191">
        <v>0</v>
      </c>
      <c r="Q4191">
        <v>0</v>
      </c>
      <c r="R4191">
        <v>0</v>
      </c>
      <c r="S4191">
        <v>0</v>
      </c>
    </row>
    <row r="4192" spans="1:19" x14ac:dyDescent="0.25">
      <c r="A4192">
        <v>4</v>
      </c>
      <c r="B4192">
        <v>4332</v>
      </c>
      <c r="C4192" s="34" t="s">
        <v>3736</v>
      </c>
      <c r="D4192" s="34" t="s">
        <v>3589</v>
      </c>
      <c r="E4192" s="34" t="s">
        <v>135</v>
      </c>
      <c r="F4192" s="34" t="s">
        <v>6893</v>
      </c>
      <c r="G4192" s="34" t="s">
        <v>3590</v>
      </c>
      <c r="H4192" s="34" t="s">
        <v>86</v>
      </c>
      <c r="I4192">
        <v>1</v>
      </c>
      <c r="J4192" s="34" t="s">
        <v>6969</v>
      </c>
      <c r="K4192" s="35">
        <v>43987</v>
      </c>
      <c r="L4192">
        <v>4984.3500000000004</v>
      </c>
      <c r="M4192">
        <v>4984.3500000000004</v>
      </c>
      <c r="N4192">
        <v>0</v>
      </c>
      <c r="O4192">
        <v>4870.8</v>
      </c>
      <c r="P4192">
        <v>0</v>
      </c>
      <c r="Q4192">
        <v>85.16</v>
      </c>
      <c r="R4192">
        <v>85.16</v>
      </c>
      <c r="S4192">
        <v>0</v>
      </c>
    </row>
    <row r="4193" spans="1:19" x14ac:dyDescent="0.25">
      <c r="A4193">
        <v>4</v>
      </c>
      <c r="B4193">
        <v>4332</v>
      </c>
      <c r="C4193" s="34" t="s">
        <v>3736</v>
      </c>
      <c r="D4193" s="34" t="s">
        <v>400</v>
      </c>
      <c r="E4193" s="34" t="s">
        <v>131</v>
      </c>
      <c r="F4193" s="34" t="s">
        <v>6894</v>
      </c>
      <c r="G4193" s="34" t="s">
        <v>401</v>
      </c>
      <c r="H4193" s="34" t="s">
        <v>149</v>
      </c>
      <c r="I4193">
        <v>0</v>
      </c>
      <c r="J4193" s="34" t="s">
        <v>6969</v>
      </c>
      <c r="K4193" s="35">
        <v>43265</v>
      </c>
      <c r="L4193">
        <v>33438.559999999998</v>
      </c>
      <c r="M4193">
        <v>33438.559999999998</v>
      </c>
      <c r="N4193">
        <v>0</v>
      </c>
      <c r="O4193">
        <v>30094.7</v>
      </c>
      <c r="P4193">
        <v>0</v>
      </c>
      <c r="Q4193">
        <v>2507.9</v>
      </c>
      <c r="R4193">
        <v>2507.89</v>
      </c>
      <c r="S4193">
        <v>0.01</v>
      </c>
    </row>
    <row r="4194" spans="1:19" x14ac:dyDescent="0.25">
      <c r="A4194">
        <v>4</v>
      </c>
      <c r="B4194">
        <v>4332</v>
      </c>
      <c r="C4194" s="34" t="s">
        <v>3736</v>
      </c>
      <c r="D4194" s="34" t="s">
        <v>618</v>
      </c>
      <c r="E4194" s="34" t="s">
        <v>9</v>
      </c>
      <c r="F4194" s="34" t="s">
        <v>6895</v>
      </c>
      <c r="G4194" s="34" t="s">
        <v>619</v>
      </c>
      <c r="H4194" s="34" t="s">
        <v>124</v>
      </c>
      <c r="I4194">
        <v>1</v>
      </c>
      <c r="J4194" s="34" t="s">
        <v>6969</v>
      </c>
      <c r="K4194" s="35">
        <v>43335</v>
      </c>
      <c r="L4194">
        <v>20505.87</v>
      </c>
      <c r="M4194">
        <v>20505.87</v>
      </c>
      <c r="N4194">
        <v>0</v>
      </c>
      <c r="O4194">
        <v>18455.28</v>
      </c>
      <c r="P4194">
        <v>0</v>
      </c>
      <c r="Q4194">
        <v>1537.94</v>
      </c>
      <c r="R4194">
        <v>1537.94</v>
      </c>
      <c r="S4194">
        <v>0</v>
      </c>
    </row>
    <row r="4195" spans="1:19" x14ac:dyDescent="0.25">
      <c r="A4195">
        <v>4</v>
      </c>
      <c r="B4195">
        <v>4332</v>
      </c>
      <c r="C4195" s="34" t="s">
        <v>3736</v>
      </c>
      <c r="D4195" s="34" t="s">
        <v>315</v>
      </c>
      <c r="E4195" s="34" t="s">
        <v>93</v>
      </c>
      <c r="F4195" s="34" t="s">
        <v>6896</v>
      </c>
      <c r="G4195" s="34" t="s">
        <v>341</v>
      </c>
      <c r="H4195" s="34" t="s">
        <v>104</v>
      </c>
      <c r="I4195">
        <v>0</v>
      </c>
      <c r="J4195" s="34" t="s">
        <v>6969</v>
      </c>
      <c r="K4195" s="35">
        <v>43265</v>
      </c>
      <c r="L4195">
        <v>15405.36</v>
      </c>
      <c r="M4195">
        <v>15405.36</v>
      </c>
      <c r="N4195">
        <v>0</v>
      </c>
      <c r="O4195">
        <v>13864.82</v>
      </c>
      <c r="P4195">
        <v>0</v>
      </c>
      <c r="Q4195">
        <v>1155.4100000000001</v>
      </c>
      <c r="R4195">
        <v>1155.4000000000001</v>
      </c>
      <c r="S4195">
        <v>0.01</v>
      </c>
    </row>
    <row r="4196" spans="1:19" x14ac:dyDescent="0.25">
      <c r="A4196">
        <v>4</v>
      </c>
      <c r="B4196">
        <v>4332</v>
      </c>
      <c r="C4196" s="34" t="s">
        <v>3736</v>
      </c>
      <c r="D4196" s="34" t="s">
        <v>464</v>
      </c>
      <c r="E4196" s="34" t="s">
        <v>131</v>
      </c>
      <c r="F4196" s="34" t="s">
        <v>8542</v>
      </c>
      <c r="G4196" s="34" t="s">
        <v>141</v>
      </c>
      <c r="H4196" s="34" t="s">
        <v>86</v>
      </c>
      <c r="I4196">
        <v>1</v>
      </c>
      <c r="J4196" s="34" t="s">
        <v>6969</v>
      </c>
      <c r="K4196" s="35">
        <v>43335</v>
      </c>
      <c r="L4196">
        <v>4470.58</v>
      </c>
      <c r="M4196">
        <v>4470.58</v>
      </c>
      <c r="N4196">
        <v>0</v>
      </c>
      <c r="O4196">
        <v>4470.58</v>
      </c>
      <c r="P4196">
        <v>0</v>
      </c>
      <c r="Q4196">
        <v>0</v>
      </c>
      <c r="R4196">
        <v>0</v>
      </c>
      <c r="S4196">
        <v>0</v>
      </c>
    </row>
    <row r="4197" spans="1:19" x14ac:dyDescent="0.25">
      <c r="A4197">
        <v>4</v>
      </c>
      <c r="B4197">
        <v>4332</v>
      </c>
      <c r="C4197" s="34" t="s">
        <v>3736</v>
      </c>
      <c r="D4197" s="34" t="s">
        <v>424</v>
      </c>
      <c r="E4197" s="34" t="s">
        <v>82</v>
      </c>
      <c r="F4197" s="34" t="s">
        <v>6897</v>
      </c>
      <c r="G4197" s="34" t="s">
        <v>2911</v>
      </c>
      <c r="H4197" s="34" t="s">
        <v>107</v>
      </c>
      <c r="I4197">
        <v>0</v>
      </c>
      <c r="J4197" s="34" t="s">
        <v>6969</v>
      </c>
      <c r="K4197" s="35">
        <v>43623</v>
      </c>
      <c r="L4197">
        <v>3492.71</v>
      </c>
      <c r="M4197">
        <v>3492.71</v>
      </c>
      <c r="N4197">
        <v>0</v>
      </c>
      <c r="O4197">
        <v>3143.44</v>
      </c>
      <c r="P4197">
        <v>0</v>
      </c>
      <c r="Q4197">
        <v>261.95</v>
      </c>
      <c r="R4197">
        <v>261.95</v>
      </c>
      <c r="S4197">
        <v>0</v>
      </c>
    </row>
    <row r="4198" spans="1:19" x14ac:dyDescent="0.25">
      <c r="A4198">
        <v>4</v>
      </c>
      <c r="B4198">
        <v>4332</v>
      </c>
      <c r="C4198" s="34" t="s">
        <v>3736</v>
      </c>
      <c r="D4198" s="34" t="s">
        <v>13</v>
      </c>
      <c r="E4198" s="34" t="s">
        <v>9</v>
      </c>
      <c r="F4198" s="34" t="s">
        <v>8543</v>
      </c>
      <c r="G4198" s="34" t="s">
        <v>8544</v>
      </c>
      <c r="H4198" s="34" t="s">
        <v>107</v>
      </c>
      <c r="I4198">
        <v>0.85</v>
      </c>
      <c r="J4198" s="34" t="s">
        <v>6969</v>
      </c>
      <c r="K4198" s="35">
        <v>48092</v>
      </c>
      <c r="L4198">
        <v>2293961.9300000002</v>
      </c>
      <c r="M4198">
        <v>2293961.9300000002</v>
      </c>
      <c r="N4198">
        <v>0</v>
      </c>
      <c r="O4198">
        <v>2064565.74</v>
      </c>
      <c r="P4198">
        <v>0</v>
      </c>
      <c r="Q4198">
        <v>0</v>
      </c>
      <c r="R4198">
        <v>0</v>
      </c>
      <c r="S4198">
        <v>0</v>
      </c>
    </row>
    <row r="4199" spans="1:19" x14ac:dyDescent="0.25">
      <c r="A4199">
        <v>4</v>
      </c>
      <c r="B4199">
        <v>4332</v>
      </c>
      <c r="C4199" s="34" t="s">
        <v>3736</v>
      </c>
      <c r="D4199" s="34" t="s">
        <v>521</v>
      </c>
      <c r="E4199" s="34" t="s">
        <v>147</v>
      </c>
      <c r="F4199" s="34" t="s">
        <v>8545</v>
      </c>
      <c r="G4199" s="34" t="s">
        <v>8546</v>
      </c>
      <c r="H4199" s="34" t="s">
        <v>86</v>
      </c>
      <c r="I4199">
        <v>1</v>
      </c>
      <c r="J4199" s="34" t="s">
        <v>6969</v>
      </c>
      <c r="K4199" s="35">
        <v>43265</v>
      </c>
      <c r="L4199">
        <v>7665.4</v>
      </c>
      <c r="M4199">
        <v>7665.4</v>
      </c>
      <c r="N4199">
        <v>0</v>
      </c>
      <c r="O4199">
        <v>7665.4</v>
      </c>
      <c r="P4199">
        <v>0</v>
      </c>
      <c r="Q4199">
        <v>0</v>
      </c>
      <c r="R4199">
        <v>0</v>
      </c>
      <c r="S4199">
        <v>0</v>
      </c>
    </row>
    <row r="4200" spans="1:19" x14ac:dyDescent="0.25">
      <c r="A4200">
        <v>4</v>
      </c>
      <c r="B4200">
        <v>4332</v>
      </c>
      <c r="C4200" s="34" t="s">
        <v>3736</v>
      </c>
      <c r="D4200" s="34" t="s">
        <v>134</v>
      </c>
      <c r="E4200" s="34" t="s">
        <v>135</v>
      </c>
      <c r="F4200" s="34" t="s">
        <v>6898</v>
      </c>
      <c r="G4200" s="34" t="s">
        <v>485</v>
      </c>
      <c r="H4200" s="34" t="s">
        <v>107</v>
      </c>
      <c r="I4200">
        <v>0.1</v>
      </c>
      <c r="J4200" s="34" t="s">
        <v>6969</v>
      </c>
      <c r="K4200" s="35">
        <v>43760</v>
      </c>
      <c r="L4200">
        <v>31817.35</v>
      </c>
      <c r="M4200">
        <v>31817.35</v>
      </c>
      <c r="N4200">
        <v>0</v>
      </c>
      <c r="O4200">
        <v>28635.62</v>
      </c>
      <c r="P4200">
        <v>0</v>
      </c>
      <c r="Q4200">
        <v>2386.3000000000002</v>
      </c>
      <c r="R4200">
        <v>2386.3000000000002</v>
      </c>
      <c r="S4200">
        <v>0</v>
      </c>
    </row>
    <row r="4201" spans="1:19" x14ac:dyDescent="0.25">
      <c r="A4201">
        <v>4</v>
      </c>
      <c r="B4201">
        <v>4332</v>
      </c>
      <c r="C4201" s="34" t="s">
        <v>3736</v>
      </c>
      <c r="D4201" s="34" t="s">
        <v>354</v>
      </c>
      <c r="E4201" s="34" t="s">
        <v>9</v>
      </c>
      <c r="F4201" s="34" t="s">
        <v>8547</v>
      </c>
      <c r="G4201" s="34" t="s">
        <v>8548</v>
      </c>
      <c r="H4201" s="34" t="s">
        <v>86</v>
      </c>
      <c r="I4201">
        <v>1</v>
      </c>
      <c r="J4201" s="34" t="s">
        <v>6969</v>
      </c>
      <c r="K4201" s="35">
        <v>43950</v>
      </c>
      <c r="L4201">
        <v>145615.1</v>
      </c>
      <c r="M4201">
        <v>145615.1</v>
      </c>
      <c r="N4201">
        <v>0</v>
      </c>
      <c r="O4201">
        <v>145615.1</v>
      </c>
      <c r="P4201">
        <v>0</v>
      </c>
      <c r="Q4201">
        <v>0</v>
      </c>
      <c r="R4201">
        <v>0</v>
      </c>
      <c r="S4201">
        <v>0</v>
      </c>
    </row>
    <row r="4202" spans="1:19" x14ac:dyDescent="0.25">
      <c r="A4202">
        <v>4</v>
      </c>
      <c r="B4202">
        <v>4332</v>
      </c>
      <c r="C4202" s="34" t="s">
        <v>3736</v>
      </c>
      <c r="D4202" s="34" t="s">
        <v>579</v>
      </c>
      <c r="E4202" s="34" t="s">
        <v>9</v>
      </c>
      <c r="F4202" s="34" t="s">
        <v>6899</v>
      </c>
      <c r="G4202" s="34" t="s">
        <v>580</v>
      </c>
      <c r="H4202" s="34" t="s">
        <v>86</v>
      </c>
      <c r="I4202">
        <v>1</v>
      </c>
      <c r="J4202" s="34" t="s">
        <v>6969</v>
      </c>
      <c r="K4202" s="35">
        <v>43781</v>
      </c>
      <c r="L4202">
        <v>4623.78</v>
      </c>
      <c r="M4202">
        <v>4623.78</v>
      </c>
      <c r="N4202">
        <v>0</v>
      </c>
      <c r="O4202">
        <v>4570.38</v>
      </c>
      <c r="P4202">
        <v>0</v>
      </c>
      <c r="Q4202">
        <v>40.049999999999997</v>
      </c>
      <c r="R4202">
        <v>40.049999999999997</v>
      </c>
      <c r="S4202">
        <v>0</v>
      </c>
    </row>
    <row r="4203" spans="1:19" x14ac:dyDescent="0.25">
      <c r="A4203">
        <v>4</v>
      </c>
      <c r="B4203">
        <v>4332</v>
      </c>
      <c r="C4203" s="34" t="s">
        <v>3736</v>
      </c>
      <c r="D4203" s="34" t="s">
        <v>8549</v>
      </c>
      <c r="E4203" s="34" t="s">
        <v>9</v>
      </c>
      <c r="F4203" s="34" t="s">
        <v>8550</v>
      </c>
      <c r="G4203" s="34" t="s">
        <v>8551</v>
      </c>
      <c r="H4203" s="34" t="s">
        <v>86</v>
      </c>
      <c r="I4203">
        <v>1</v>
      </c>
      <c r="J4203" s="34" t="s">
        <v>6969</v>
      </c>
      <c r="K4203" s="35">
        <v>43334</v>
      </c>
      <c r="L4203">
        <v>11835.6</v>
      </c>
      <c r="M4203">
        <v>11835.6</v>
      </c>
      <c r="N4203">
        <v>0</v>
      </c>
      <c r="O4203">
        <v>11835.6</v>
      </c>
      <c r="P4203">
        <v>0</v>
      </c>
      <c r="Q4203">
        <v>0</v>
      </c>
      <c r="R4203">
        <v>0</v>
      </c>
      <c r="S4203">
        <v>0</v>
      </c>
    </row>
    <row r="4204" spans="1:19" x14ac:dyDescent="0.25">
      <c r="A4204">
        <v>4</v>
      </c>
      <c r="B4204">
        <v>4332</v>
      </c>
      <c r="C4204" s="34" t="s">
        <v>3736</v>
      </c>
      <c r="D4204" s="34" t="s">
        <v>514</v>
      </c>
      <c r="E4204" s="34" t="s">
        <v>27</v>
      </c>
      <c r="F4204" s="34" t="s">
        <v>6900</v>
      </c>
      <c r="G4204" s="34" t="s">
        <v>515</v>
      </c>
      <c r="H4204" s="34" t="s">
        <v>124</v>
      </c>
      <c r="I4204">
        <v>1</v>
      </c>
      <c r="J4204" s="34" t="s">
        <v>6969</v>
      </c>
      <c r="K4204" s="35">
        <v>43294</v>
      </c>
      <c r="L4204">
        <v>13296.36</v>
      </c>
      <c r="M4204">
        <v>13296.36</v>
      </c>
      <c r="N4204">
        <v>0</v>
      </c>
      <c r="O4204">
        <v>11966.72</v>
      </c>
      <c r="P4204">
        <v>0</v>
      </c>
      <c r="Q4204">
        <v>997.23</v>
      </c>
      <c r="R4204">
        <v>997.23</v>
      </c>
      <c r="S4204">
        <v>0</v>
      </c>
    </row>
    <row r="4205" spans="1:19" x14ac:dyDescent="0.25">
      <c r="A4205">
        <v>4</v>
      </c>
      <c r="B4205">
        <v>4332</v>
      </c>
      <c r="C4205" s="34" t="s">
        <v>3736</v>
      </c>
      <c r="D4205" s="34" t="s">
        <v>304</v>
      </c>
      <c r="E4205" s="34" t="s">
        <v>217</v>
      </c>
      <c r="F4205" s="34" t="s">
        <v>6901</v>
      </c>
      <c r="G4205" s="34" t="s">
        <v>322</v>
      </c>
      <c r="H4205" s="34" t="s">
        <v>124</v>
      </c>
      <c r="I4205">
        <v>1</v>
      </c>
      <c r="J4205" s="34" t="s">
        <v>6969</v>
      </c>
      <c r="K4205" s="35">
        <v>43265</v>
      </c>
      <c r="L4205">
        <v>15500</v>
      </c>
      <c r="M4205">
        <v>15500</v>
      </c>
      <c r="N4205">
        <v>0</v>
      </c>
      <c r="O4205">
        <v>13950</v>
      </c>
      <c r="P4205">
        <v>0</v>
      </c>
      <c r="Q4205">
        <v>1162.5</v>
      </c>
      <c r="R4205">
        <v>1162.5</v>
      </c>
      <c r="S4205">
        <v>0</v>
      </c>
    </row>
    <row r="4206" spans="1:19" x14ac:dyDescent="0.25">
      <c r="A4206">
        <v>4</v>
      </c>
      <c r="B4206">
        <v>4332</v>
      </c>
      <c r="C4206" s="34" t="s">
        <v>3736</v>
      </c>
      <c r="D4206" s="34" t="s">
        <v>95</v>
      </c>
      <c r="E4206" s="34" t="s">
        <v>93</v>
      </c>
      <c r="F4206" s="34" t="s">
        <v>6902</v>
      </c>
      <c r="G4206" s="34" t="s">
        <v>1093</v>
      </c>
      <c r="H4206" s="34" t="s">
        <v>107</v>
      </c>
      <c r="I4206">
        <v>0.1</v>
      </c>
      <c r="J4206" s="34" t="s">
        <v>6969</v>
      </c>
      <c r="K4206" s="35">
        <v>43334</v>
      </c>
      <c r="L4206">
        <v>3725.85</v>
      </c>
      <c r="M4206">
        <v>3725.85</v>
      </c>
      <c r="N4206">
        <v>0</v>
      </c>
      <c r="O4206">
        <v>3353.27</v>
      </c>
      <c r="P4206">
        <v>0</v>
      </c>
      <c r="Q4206">
        <v>279.44</v>
      </c>
      <c r="R4206">
        <v>279.44</v>
      </c>
      <c r="S4206">
        <v>0</v>
      </c>
    </row>
    <row r="4207" spans="1:19" x14ac:dyDescent="0.25">
      <c r="A4207">
        <v>4</v>
      </c>
      <c r="B4207">
        <v>4332</v>
      </c>
      <c r="C4207" s="34" t="s">
        <v>3736</v>
      </c>
      <c r="D4207" s="34" t="s">
        <v>1643</v>
      </c>
      <c r="E4207" s="34" t="s">
        <v>152</v>
      </c>
      <c r="F4207" s="34" t="s">
        <v>8552</v>
      </c>
      <c r="G4207" s="34" t="s">
        <v>8553</v>
      </c>
      <c r="H4207" s="34" t="s">
        <v>86</v>
      </c>
      <c r="I4207">
        <v>1</v>
      </c>
      <c r="J4207" s="34" t="s">
        <v>6969</v>
      </c>
      <c r="K4207" s="35">
        <v>43957</v>
      </c>
      <c r="L4207">
        <v>58262.84</v>
      </c>
      <c r="M4207">
        <v>58262.84</v>
      </c>
      <c r="N4207">
        <v>0</v>
      </c>
      <c r="O4207">
        <v>58262.84</v>
      </c>
      <c r="P4207">
        <v>0</v>
      </c>
      <c r="Q4207">
        <v>0</v>
      </c>
      <c r="R4207">
        <v>0</v>
      </c>
      <c r="S4207">
        <v>0</v>
      </c>
    </row>
    <row r="4208" spans="1:19" x14ac:dyDescent="0.25">
      <c r="A4208">
        <v>4</v>
      </c>
      <c r="B4208">
        <v>4332</v>
      </c>
      <c r="C4208" s="34" t="s">
        <v>3736</v>
      </c>
      <c r="D4208" s="34" t="s">
        <v>32</v>
      </c>
      <c r="E4208" s="34" t="s">
        <v>9</v>
      </c>
      <c r="F4208" s="34" t="s">
        <v>6903</v>
      </c>
      <c r="G4208" s="34" t="s">
        <v>33</v>
      </c>
      <c r="H4208" s="34" t="s">
        <v>29</v>
      </c>
      <c r="I4208">
        <v>0.5</v>
      </c>
      <c r="J4208" s="34" t="s">
        <v>6970</v>
      </c>
      <c r="K4208" s="35">
        <v>48092</v>
      </c>
      <c r="L4208">
        <v>697730</v>
      </c>
      <c r="M4208">
        <v>5611597</v>
      </c>
      <c r="N4208">
        <v>4913867</v>
      </c>
      <c r="O4208">
        <v>4208697.75</v>
      </c>
      <c r="P4208">
        <v>3685400.25</v>
      </c>
      <c r="Q4208">
        <v>0</v>
      </c>
      <c r="R4208">
        <v>0</v>
      </c>
      <c r="S4208">
        <v>0</v>
      </c>
    </row>
    <row r="4209" spans="1:19" x14ac:dyDescent="0.25">
      <c r="A4209">
        <v>4</v>
      </c>
      <c r="B4209">
        <v>4332</v>
      </c>
      <c r="C4209" s="34" t="s">
        <v>3736</v>
      </c>
      <c r="D4209" s="34" t="s">
        <v>363</v>
      </c>
      <c r="E4209" s="34" t="s">
        <v>168</v>
      </c>
      <c r="F4209" s="34" t="s">
        <v>8554</v>
      </c>
      <c r="G4209" s="34" t="s">
        <v>8555</v>
      </c>
      <c r="H4209" s="34" t="s">
        <v>86</v>
      </c>
      <c r="I4209">
        <v>1</v>
      </c>
      <c r="J4209" s="34" t="s">
        <v>6969</v>
      </c>
      <c r="K4209" s="35">
        <v>43950</v>
      </c>
      <c r="L4209">
        <v>11098.56</v>
      </c>
      <c r="M4209">
        <v>11098.56</v>
      </c>
      <c r="N4209">
        <v>0</v>
      </c>
      <c r="O4209">
        <v>11098.56</v>
      </c>
      <c r="P4209">
        <v>0</v>
      </c>
      <c r="Q4209">
        <v>0</v>
      </c>
      <c r="R4209">
        <v>0</v>
      </c>
      <c r="S4209">
        <v>0</v>
      </c>
    </row>
    <row r="4210" spans="1:19" x14ac:dyDescent="0.25">
      <c r="A4210">
        <v>4</v>
      </c>
      <c r="B4210">
        <v>4332</v>
      </c>
      <c r="C4210" s="34" t="s">
        <v>3736</v>
      </c>
      <c r="D4210" s="34" t="s">
        <v>1119</v>
      </c>
      <c r="E4210" s="34" t="s">
        <v>48</v>
      </c>
      <c r="F4210" s="34" t="s">
        <v>6904</v>
      </c>
      <c r="G4210" s="34" t="s">
        <v>1520</v>
      </c>
      <c r="H4210" s="34" t="s">
        <v>100</v>
      </c>
      <c r="I4210">
        <v>1</v>
      </c>
      <c r="J4210" s="34" t="s">
        <v>6969</v>
      </c>
      <c r="K4210" s="35">
        <v>43412</v>
      </c>
      <c r="L4210">
        <v>6233.15</v>
      </c>
      <c r="M4210">
        <v>6233.15</v>
      </c>
      <c r="N4210">
        <v>0</v>
      </c>
      <c r="O4210">
        <v>5609.84</v>
      </c>
      <c r="P4210">
        <v>0</v>
      </c>
      <c r="Q4210">
        <v>467.49</v>
      </c>
      <c r="R4210">
        <v>467.49</v>
      </c>
      <c r="S4210">
        <v>0</v>
      </c>
    </row>
    <row r="4211" spans="1:19" x14ac:dyDescent="0.25">
      <c r="A4211">
        <v>4</v>
      </c>
      <c r="B4211">
        <v>4332</v>
      </c>
      <c r="C4211" s="34" t="s">
        <v>3736</v>
      </c>
      <c r="D4211" s="34" t="s">
        <v>424</v>
      </c>
      <c r="E4211" s="34" t="s">
        <v>82</v>
      </c>
      <c r="F4211" s="34" t="s">
        <v>6905</v>
      </c>
      <c r="G4211" s="34" t="s">
        <v>1718</v>
      </c>
      <c r="H4211" s="34" t="s">
        <v>124</v>
      </c>
      <c r="I4211">
        <v>0</v>
      </c>
      <c r="J4211" s="34" t="s">
        <v>6969</v>
      </c>
      <c r="K4211" s="35">
        <v>43598</v>
      </c>
      <c r="L4211">
        <v>5568.75</v>
      </c>
      <c r="M4211">
        <v>5568.75</v>
      </c>
      <c r="N4211">
        <v>0</v>
      </c>
      <c r="O4211">
        <v>5011.88</v>
      </c>
      <c r="P4211">
        <v>0</v>
      </c>
      <c r="Q4211">
        <v>417.66</v>
      </c>
      <c r="R4211">
        <v>417.66</v>
      </c>
      <c r="S4211">
        <v>0</v>
      </c>
    </row>
    <row r="4212" spans="1:19" x14ac:dyDescent="0.25">
      <c r="A4212">
        <v>4</v>
      </c>
      <c r="B4212">
        <v>4332</v>
      </c>
      <c r="C4212" s="34" t="s">
        <v>3736</v>
      </c>
      <c r="D4212" s="34" t="s">
        <v>75</v>
      </c>
      <c r="E4212" s="34" t="s">
        <v>76</v>
      </c>
      <c r="F4212" s="34" t="s">
        <v>6906</v>
      </c>
      <c r="G4212" s="34" t="s">
        <v>1420</v>
      </c>
      <c r="H4212" s="34" t="s">
        <v>104</v>
      </c>
      <c r="I4212">
        <v>0</v>
      </c>
      <c r="J4212" s="34" t="s">
        <v>6969</v>
      </c>
      <c r="K4212" s="35">
        <v>43760</v>
      </c>
      <c r="L4212">
        <v>4235.3900000000003</v>
      </c>
      <c r="M4212">
        <v>4235.3900000000003</v>
      </c>
      <c r="N4212">
        <v>0</v>
      </c>
      <c r="O4212">
        <v>3811.85</v>
      </c>
      <c r="P4212">
        <v>0</v>
      </c>
      <c r="Q4212">
        <v>317.65999999999997</v>
      </c>
      <c r="R4212">
        <v>317.64999999999998</v>
      </c>
      <c r="S4212">
        <v>0.01</v>
      </c>
    </row>
    <row r="4213" spans="1:19" x14ac:dyDescent="0.25">
      <c r="A4213">
        <v>4</v>
      </c>
      <c r="B4213">
        <v>4332</v>
      </c>
      <c r="C4213" s="34" t="s">
        <v>3736</v>
      </c>
      <c r="D4213" s="34" t="s">
        <v>242</v>
      </c>
      <c r="E4213" s="34" t="s">
        <v>243</v>
      </c>
      <c r="F4213" s="34" t="s">
        <v>6907</v>
      </c>
      <c r="G4213" s="34" t="s">
        <v>309</v>
      </c>
      <c r="H4213" s="34" t="s">
        <v>124</v>
      </c>
      <c r="I4213">
        <v>1</v>
      </c>
      <c r="J4213" s="34" t="s">
        <v>6969</v>
      </c>
      <c r="K4213" s="35">
        <v>43265</v>
      </c>
      <c r="L4213">
        <v>50367.28</v>
      </c>
      <c r="M4213">
        <v>50367.28</v>
      </c>
      <c r="N4213">
        <v>0</v>
      </c>
      <c r="O4213">
        <v>45330.55</v>
      </c>
      <c r="P4213">
        <v>0</v>
      </c>
      <c r="Q4213">
        <v>3777.55</v>
      </c>
      <c r="R4213">
        <v>3777.55</v>
      </c>
      <c r="S4213">
        <v>0</v>
      </c>
    </row>
    <row r="4214" spans="1:19" x14ac:dyDescent="0.25">
      <c r="A4214">
        <v>4</v>
      </c>
      <c r="B4214">
        <v>4332</v>
      </c>
      <c r="C4214" s="34" t="s">
        <v>3736</v>
      </c>
      <c r="D4214" s="34" t="s">
        <v>1444</v>
      </c>
      <c r="E4214" s="34" t="s">
        <v>384</v>
      </c>
      <c r="F4214" s="34" t="s">
        <v>8556</v>
      </c>
      <c r="G4214" s="34" t="s">
        <v>8557</v>
      </c>
      <c r="H4214" s="34" t="s">
        <v>86</v>
      </c>
      <c r="I4214">
        <v>1</v>
      </c>
      <c r="J4214" s="34" t="s">
        <v>6969</v>
      </c>
      <c r="K4214" s="35">
        <v>43333</v>
      </c>
      <c r="L4214">
        <v>14756.34</v>
      </c>
      <c r="M4214">
        <v>14756.34</v>
      </c>
      <c r="N4214">
        <v>0</v>
      </c>
      <c r="O4214">
        <v>14756.34</v>
      </c>
      <c r="P4214">
        <v>0</v>
      </c>
      <c r="Q4214">
        <v>0</v>
      </c>
      <c r="R4214">
        <v>0</v>
      </c>
      <c r="S4214">
        <v>0</v>
      </c>
    </row>
    <row r="4215" spans="1:19" x14ac:dyDescent="0.25">
      <c r="A4215">
        <v>4</v>
      </c>
      <c r="B4215">
        <v>4332</v>
      </c>
      <c r="C4215" s="34" t="s">
        <v>3736</v>
      </c>
      <c r="D4215" s="34" t="s">
        <v>307</v>
      </c>
      <c r="E4215" s="34" t="s">
        <v>152</v>
      </c>
      <c r="F4215" s="34" t="s">
        <v>6908</v>
      </c>
      <c r="G4215" s="34" t="s">
        <v>474</v>
      </c>
      <c r="H4215" s="34" t="s">
        <v>100</v>
      </c>
      <c r="I4215">
        <v>0</v>
      </c>
      <c r="J4215" s="34" t="s">
        <v>6969</v>
      </c>
      <c r="K4215" s="35">
        <v>43294</v>
      </c>
      <c r="L4215">
        <v>10988.93</v>
      </c>
      <c r="M4215">
        <v>10988.93</v>
      </c>
      <c r="N4215">
        <v>0</v>
      </c>
      <c r="O4215">
        <v>9890.0400000000009</v>
      </c>
      <c r="P4215">
        <v>0</v>
      </c>
      <c r="Q4215">
        <v>824.17</v>
      </c>
      <c r="R4215">
        <v>824.17</v>
      </c>
      <c r="S4215">
        <v>0</v>
      </c>
    </row>
    <row r="4216" spans="1:19" x14ac:dyDescent="0.25">
      <c r="A4216">
        <v>4</v>
      </c>
      <c r="B4216">
        <v>4332</v>
      </c>
      <c r="C4216" s="34" t="s">
        <v>3736</v>
      </c>
      <c r="D4216" s="34" t="s">
        <v>134</v>
      </c>
      <c r="E4216" s="34" t="s">
        <v>135</v>
      </c>
      <c r="F4216" s="34" t="s">
        <v>6909</v>
      </c>
      <c r="G4216" s="34" t="s">
        <v>490</v>
      </c>
      <c r="H4216" s="34" t="s">
        <v>104</v>
      </c>
      <c r="I4216">
        <v>1</v>
      </c>
      <c r="J4216" s="34" t="s">
        <v>6969</v>
      </c>
      <c r="K4216" s="35">
        <v>43294</v>
      </c>
      <c r="L4216">
        <v>8715.68</v>
      </c>
      <c r="M4216">
        <v>8715.68</v>
      </c>
      <c r="N4216">
        <v>0</v>
      </c>
      <c r="O4216">
        <v>7844.11</v>
      </c>
      <c r="P4216">
        <v>0</v>
      </c>
      <c r="Q4216">
        <v>653.67999999999995</v>
      </c>
      <c r="R4216">
        <v>653.67999999999995</v>
      </c>
      <c r="S4216">
        <v>0</v>
      </c>
    </row>
    <row r="4217" spans="1:19" x14ac:dyDescent="0.25">
      <c r="A4217">
        <v>4</v>
      </c>
      <c r="B4217">
        <v>4332</v>
      </c>
      <c r="C4217" s="34" t="s">
        <v>3736</v>
      </c>
      <c r="D4217" s="34" t="s">
        <v>814</v>
      </c>
      <c r="E4217" s="34" t="s">
        <v>9</v>
      </c>
      <c r="F4217" s="34" t="s">
        <v>6910</v>
      </c>
      <c r="G4217" s="34" t="s">
        <v>1173</v>
      </c>
      <c r="H4217" s="34" t="s">
        <v>100</v>
      </c>
      <c r="I4217">
        <v>1</v>
      </c>
      <c r="J4217" s="34" t="s">
        <v>6969</v>
      </c>
      <c r="K4217" s="35">
        <v>43664</v>
      </c>
      <c r="L4217">
        <v>264724</v>
      </c>
      <c r="M4217">
        <v>264724</v>
      </c>
      <c r="N4217">
        <v>0</v>
      </c>
      <c r="O4217">
        <v>238251.6</v>
      </c>
      <c r="P4217">
        <v>0</v>
      </c>
      <c r="Q4217">
        <v>19854.3</v>
      </c>
      <c r="R4217">
        <v>19854.3</v>
      </c>
      <c r="S4217">
        <v>0</v>
      </c>
    </row>
    <row r="4218" spans="1:19" x14ac:dyDescent="0.25">
      <c r="A4218">
        <v>4</v>
      </c>
      <c r="B4218">
        <v>4332</v>
      </c>
      <c r="C4218" s="34" t="s">
        <v>3736</v>
      </c>
      <c r="D4218" s="34" t="s">
        <v>386</v>
      </c>
      <c r="E4218" s="34" t="s">
        <v>9</v>
      </c>
      <c r="F4218" s="34" t="s">
        <v>6911</v>
      </c>
      <c r="G4218" s="34" t="s">
        <v>387</v>
      </c>
      <c r="H4218" s="34" t="s">
        <v>104</v>
      </c>
      <c r="I4218">
        <v>0</v>
      </c>
      <c r="J4218" s="34" t="s">
        <v>6969</v>
      </c>
      <c r="K4218" s="35">
        <v>43959</v>
      </c>
      <c r="L4218">
        <v>5312.59</v>
      </c>
      <c r="M4218">
        <v>5312.59</v>
      </c>
      <c r="N4218">
        <v>0</v>
      </c>
      <c r="O4218">
        <v>4781.33</v>
      </c>
      <c r="P4218">
        <v>0</v>
      </c>
      <c r="Q4218">
        <v>398.45</v>
      </c>
      <c r="R4218">
        <v>398.44</v>
      </c>
      <c r="S4218">
        <v>0.01</v>
      </c>
    </row>
    <row r="4219" spans="1:19" x14ac:dyDescent="0.25">
      <c r="A4219">
        <v>4</v>
      </c>
      <c r="B4219">
        <v>4332</v>
      </c>
      <c r="C4219" s="34" t="s">
        <v>3736</v>
      </c>
      <c r="D4219" s="34" t="s">
        <v>315</v>
      </c>
      <c r="E4219" s="34" t="s">
        <v>93</v>
      </c>
      <c r="F4219" s="34" t="s">
        <v>6912</v>
      </c>
      <c r="G4219" s="34" t="s">
        <v>811</v>
      </c>
      <c r="H4219" s="34" t="s">
        <v>104</v>
      </c>
      <c r="I4219">
        <v>0</v>
      </c>
      <c r="J4219" s="34" t="s">
        <v>6969</v>
      </c>
      <c r="K4219" s="35">
        <v>43333</v>
      </c>
      <c r="L4219">
        <v>6649.48</v>
      </c>
      <c r="M4219">
        <v>6649.48</v>
      </c>
      <c r="N4219">
        <v>0</v>
      </c>
      <c r="O4219">
        <v>5984.53</v>
      </c>
      <c r="P4219">
        <v>0</v>
      </c>
      <c r="Q4219">
        <v>498.71</v>
      </c>
      <c r="R4219">
        <v>498.71</v>
      </c>
      <c r="S4219">
        <v>0</v>
      </c>
    </row>
    <row r="4220" spans="1:19" x14ac:dyDescent="0.25">
      <c r="A4220">
        <v>4</v>
      </c>
      <c r="B4220">
        <v>4332</v>
      </c>
      <c r="C4220" s="34" t="s">
        <v>3736</v>
      </c>
      <c r="D4220" s="34" t="s">
        <v>1587</v>
      </c>
      <c r="E4220" s="34" t="s">
        <v>384</v>
      </c>
      <c r="F4220" s="34" t="s">
        <v>8558</v>
      </c>
      <c r="G4220" s="34" t="s">
        <v>8559</v>
      </c>
      <c r="H4220" s="34" t="s">
        <v>86</v>
      </c>
      <c r="I4220">
        <v>1</v>
      </c>
      <c r="J4220" s="34" t="s">
        <v>6969</v>
      </c>
      <c r="K4220" s="35">
        <v>43265</v>
      </c>
      <c r="L4220">
        <v>6892.03</v>
      </c>
      <c r="M4220">
        <v>6892.03</v>
      </c>
      <c r="N4220">
        <v>0</v>
      </c>
      <c r="O4220">
        <v>6892.03</v>
      </c>
      <c r="P4220">
        <v>0</v>
      </c>
      <c r="Q4220">
        <v>0</v>
      </c>
      <c r="R4220">
        <v>0</v>
      </c>
      <c r="S4220">
        <v>0</v>
      </c>
    </row>
    <row r="4221" spans="1:19" x14ac:dyDescent="0.25">
      <c r="A4221">
        <v>4</v>
      </c>
      <c r="B4221">
        <v>4332</v>
      </c>
      <c r="C4221" s="34" t="s">
        <v>3736</v>
      </c>
      <c r="D4221" s="34" t="s">
        <v>400</v>
      </c>
      <c r="E4221" s="34" t="s">
        <v>131</v>
      </c>
      <c r="F4221" s="34" t="s">
        <v>6913</v>
      </c>
      <c r="G4221" s="34" t="s">
        <v>808</v>
      </c>
      <c r="H4221" s="34" t="s">
        <v>86</v>
      </c>
      <c r="I4221">
        <v>1</v>
      </c>
      <c r="J4221" s="34" t="s">
        <v>6969</v>
      </c>
      <c r="K4221" s="35">
        <v>43335</v>
      </c>
      <c r="L4221">
        <v>72350.52</v>
      </c>
      <c r="M4221">
        <v>72350.52</v>
      </c>
      <c r="N4221">
        <v>0</v>
      </c>
      <c r="O4221">
        <v>65115.47</v>
      </c>
      <c r="P4221">
        <v>0</v>
      </c>
      <c r="Q4221">
        <v>5426.29</v>
      </c>
      <c r="R4221">
        <v>5426.29</v>
      </c>
      <c r="S4221">
        <v>0</v>
      </c>
    </row>
    <row r="4222" spans="1:19" x14ac:dyDescent="0.25">
      <c r="A4222">
        <v>4</v>
      </c>
      <c r="B4222">
        <v>4332</v>
      </c>
      <c r="C4222" s="34" t="s">
        <v>3736</v>
      </c>
      <c r="D4222" s="34" t="s">
        <v>424</v>
      </c>
      <c r="E4222" s="34" t="s">
        <v>82</v>
      </c>
      <c r="F4222" s="34" t="s">
        <v>6914</v>
      </c>
      <c r="G4222" s="34" t="s">
        <v>2903</v>
      </c>
      <c r="H4222" s="34" t="s">
        <v>107</v>
      </c>
      <c r="I4222">
        <v>0</v>
      </c>
      <c r="J4222" s="34" t="s">
        <v>6969</v>
      </c>
      <c r="K4222" s="35">
        <v>43623</v>
      </c>
      <c r="L4222">
        <v>9576.7099999999991</v>
      </c>
      <c r="M4222">
        <v>9576.7099999999991</v>
      </c>
      <c r="N4222">
        <v>0</v>
      </c>
      <c r="O4222">
        <v>8619.0400000000009</v>
      </c>
      <c r="P4222">
        <v>0</v>
      </c>
      <c r="Q4222">
        <v>718.25</v>
      </c>
      <c r="R4222">
        <v>718.25</v>
      </c>
      <c r="S4222">
        <v>0</v>
      </c>
    </row>
    <row r="4223" spans="1:19" x14ac:dyDescent="0.25">
      <c r="A4223">
        <v>4</v>
      </c>
      <c r="B4223">
        <v>4332</v>
      </c>
      <c r="C4223" s="34" t="s">
        <v>3736</v>
      </c>
      <c r="D4223" s="34" t="s">
        <v>608</v>
      </c>
      <c r="E4223" s="34" t="s">
        <v>131</v>
      </c>
      <c r="F4223" s="34" t="s">
        <v>6915</v>
      </c>
      <c r="G4223" s="34" t="s">
        <v>1656</v>
      </c>
      <c r="H4223" s="34" t="s">
        <v>100</v>
      </c>
      <c r="I4223">
        <v>0.54</v>
      </c>
      <c r="J4223" s="34" t="s">
        <v>6969</v>
      </c>
      <c r="K4223" s="35">
        <v>44357</v>
      </c>
      <c r="L4223">
        <v>37542.129999999997</v>
      </c>
      <c r="M4223">
        <v>0</v>
      </c>
      <c r="N4223">
        <v>-37542.129999999997</v>
      </c>
      <c r="O4223">
        <v>0</v>
      </c>
      <c r="P4223">
        <v>-33787.919999999998</v>
      </c>
      <c r="Q4223">
        <v>3565.66</v>
      </c>
      <c r="R4223">
        <v>3565.66</v>
      </c>
      <c r="S4223">
        <v>0</v>
      </c>
    </row>
    <row r="4224" spans="1:19" x14ac:dyDescent="0.25">
      <c r="A4224">
        <v>4</v>
      </c>
      <c r="B4224">
        <v>4332</v>
      </c>
      <c r="C4224" s="34" t="s">
        <v>3736</v>
      </c>
      <c r="D4224" s="34" t="s">
        <v>81</v>
      </c>
      <c r="E4224" s="34" t="s">
        <v>82</v>
      </c>
      <c r="F4224" s="34" t="s">
        <v>8560</v>
      </c>
      <c r="G4224" s="34" t="s">
        <v>8561</v>
      </c>
      <c r="H4224" s="34" t="s">
        <v>86</v>
      </c>
      <c r="I4224">
        <v>1</v>
      </c>
      <c r="J4224" s="34" t="s">
        <v>6969</v>
      </c>
      <c r="K4224" s="35">
        <v>43265</v>
      </c>
      <c r="L4224">
        <v>58898.97</v>
      </c>
      <c r="M4224">
        <v>58898.97</v>
      </c>
      <c r="N4224">
        <v>0</v>
      </c>
      <c r="O4224">
        <v>58898.97</v>
      </c>
      <c r="P4224">
        <v>0</v>
      </c>
      <c r="Q4224">
        <v>0</v>
      </c>
      <c r="R4224">
        <v>0</v>
      </c>
      <c r="S4224">
        <v>0</v>
      </c>
    </row>
    <row r="4225" spans="1:19" x14ac:dyDescent="0.25">
      <c r="A4225">
        <v>4</v>
      </c>
      <c r="B4225">
        <v>4332</v>
      </c>
      <c r="C4225" s="34" t="s">
        <v>3736</v>
      </c>
      <c r="D4225" s="34" t="s">
        <v>398</v>
      </c>
      <c r="E4225" s="34" t="s">
        <v>255</v>
      </c>
      <c r="F4225" s="34" t="s">
        <v>6916</v>
      </c>
      <c r="G4225" s="34" t="s">
        <v>1454</v>
      </c>
      <c r="H4225" s="34" t="s">
        <v>86</v>
      </c>
      <c r="I4225">
        <v>1</v>
      </c>
      <c r="J4225" s="34" t="s">
        <v>6969</v>
      </c>
      <c r="K4225" s="35">
        <v>48092</v>
      </c>
      <c r="L4225">
        <v>1148655.93</v>
      </c>
      <c r="M4225">
        <v>1148655.93</v>
      </c>
      <c r="N4225">
        <v>0</v>
      </c>
      <c r="O4225">
        <v>1033790.34</v>
      </c>
      <c r="P4225">
        <v>0</v>
      </c>
      <c r="Q4225">
        <v>85977.59</v>
      </c>
      <c r="R4225">
        <v>85977.59</v>
      </c>
      <c r="S4225">
        <v>0</v>
      </c>
    </row>
    <row r="4226" spans="1:19" x14ac:dyDescent="0.25">
      <c r="A4226">
        <v>4</v>
      </c>
      <c r="B4226">
        <v>4332</v>
      </c>
      <c r="C4226" s="34" t="s">
        <v>3736</v>
      </c>
      <c r="D4226" s="34" t="s">
        <v>525</v>
      </c>
      <c r="E4226" s="34" t="s">
        <v>21</v>
      </c>
      <c r="F4226" s="34" t="s">
        <v>6917</v>
      </c>
      <c r="G4226" s="34" t="s">
        <v>526</v>
      </c>
      <c r="H4226" s="34" t="s">
        <v>149</v>
      </c>
      <c r="I4226">
        <v>1</v>
      </c>
      <c r="J4226" s="34" t="s">
        <v>6969</v>
      </c>
      <c r="K4226" s="35">
        <v>43294</v>
      </c>
      <c r="L4226">
        <v>47711.28</v>
      </c>
      <c r="M4226">
        <v>47711.28</v>
      </c>
      <c r="N4226">
        <v>0</v>
      </c>
      <c r="O4226">
        <v>42940.15</v>
      </c>
      <c r="P4226">
        <v>0</v>
      </c>
      <c r="Q4226">
        <v>3578.35</v>
      </c>
      <c r="R4226">
        <v>3578.35</v>
      </c>
      <c r="S4226">
        <v>0</v>
      </c>
    </row>
    <row r="4227" spans="1:19" x14ac:dyDescent="0.25">
      <c r="A4227">
        <v>4</v>
      </c>
      <c r="B4227">
        <v>4332</v>
      </c>
      <c r="C4227" s="34" t="s">
        <v>3736</v>
      </c>
      <c r="D4227" s="34" t="s">
        <v>95</v>
      </c>
      <c r="E4227" s="34" t="s">
        <v>93</v>
      </c>
      <c r="F4227" s="34" t="s">
        <v>6918</v>
      </c>
      <c r="G4227" s="34" t="s">
        <v>441</v>
      </c>
      <c r="H4227" s="34" t="s">
        <v>107</v>
      </c>
      <c r="I4227">
        <v>0.1</v>
      </c>
      <c r="J4227" s="34" t="s">
        <v>6969</v>
      </c>
      <c r="K4227" s="35">
        <v>43598</v>
      </c>
      <c r="L4227">
        <v>19459.509999999998</v>
      </c>
      <c r="M4227">
        <v>19459.509999999998</v>
      </c>
      <c r="N4227">
        <v>0</v>
      </c>
      <c r="O4227">
        <v>17513.560000000001</v>
      </c>
      <c r="P4227">
        <v>0</v>
      </c>
      <c r="Q4227">
        <v>1459.46</v>
      </c>
      <c r="R4227">
        <v>1459.46</v>
      </c>
      <c r="S4227">
        <v>0</v>
      </c>
    </row>
    <row r="4228" spans="1:19" x14ac:dyDescent="0.25">
      <c r="A4228">
        <v>4</v>
      </c>
      <c r="B4228">
        <v>4332</v>
      </c>
      <c r="C4228" s="34" t="s">
        <v>3736</v>
      </c>
      <c r="D4228" s="34" t="s">
        <v>450</v>
      </c>
      <c r="E4228" s="34" t="s">
        <v>9</v>
      </c>
      <c r="F4228" s="34" t="s">
        <v>6919</v>
      </c>
      <c r="G4228" s="34" t="s">
        <v>951</v>
      </c>
      <c r="H4228" s="34" t="s">
        <v>100</v>
      </c>
      <c r="I4228">
        <v>1</v>
      </c>
      <c r="J4228" s="34" t="s">
        <v>6969</v>
      </c>
      <c r="K4228" s="35">
        <v>43334</v>
      </c>
      <c r="L4228">
        <v>34601.81</v>
      </c>
      <c r="M4228">
        <v>34601.81</v>
      </c>
      <c r="N4228">
        <v>0</v>
      </c>
      <c r="O4228">
        <v>31141.63</v>
      </c>
      <c r="P4228">
        <v>0</v>
      </c>
      <c r="Q4228">
        <v>2595.14</v>
      </c>
      <c r="R4228">
        <v>2595.14</v>
      </c>
      <c r="S4228">
        <v>0</v>
      </c>
    </row>
    <row r="4229" spans="1:19" x14ac:dyDescent="0.25">
      <c r="A4229">
        <v>4</v>
      </c>
      <c r="B4229">
        <v>4332</v>
      </c>
      <c r="C4229" s="34" t="s">
        <v>3736</v>
      </c>
      <c r="D4229" s="34" t="s">
        <v>1119</v>
      </c>
      <c r="E4229" s="34" t="s">
        <v>48</v>
      </c>
      <c r="F4229" s="34" t="s">
        <v>6920</v>
      </c>
      <c r="G4229" s="34" t="s">
        <v>1120</v>
      </c>
      <c r="H4229" s="34" t="s">
        <v>100</v>
      </c>
      <c r="I4229">
        <v>0.2</v>
      </c>
      <c r="J4229" s="34" t="s">
        <v>6969</v>
      </c>
      <c r="K4229" s="35">
        <v>43333</v>
      </c>
      <c r="L4229">
        <v>24587.47</v>
      </c>
      <c r="M4229">
        <v>24587.47</v>
      </c>
      <c r="N4229">
        <v>0</v>
      </c>
      <c r="O4229">
        <v>22128.720000000001</v>
      </c>
      <c r="P4229">
        <v>0</v>
      </c>
      <c r="Q4229">
        <v>1844.06</v>
      </c>
      <c r="R4229">
        <v>1844.06</v>
      </c>
      <c r="S4229">
        <v>0</v>
      </c>
    </row>
    <row r="4230" spans="1:19" x14ac:dyDescent="0.25">
      <c r="A4230">
        <v>4</v>
      </c>
      <c r="B4230">
        <v>4332</v>
      </c>
      <c r="C4230" s="34" t="s">
        <v>3736</v>
      </c>
      <c r="D4230" s="34" t="s">
        <v>591</v>
      </c>
      <c r="E4230" s="34" t="s">
        <v>9</v>
      </c>
      <c r="F4230" s="34" t="s">
        <v>6921</v>
      </c>
      <c r="G4230" s="34" t="s">
        <v>1663</v>
      </c>
      <c r="H4230" s="34" t="s">
        <v>107</v>
      </c>
      <c r="I4230">
        <v>1</v>
      </c>
      <c r="J4230" s="34" t="s">
        <v>6969</v>
      </c>
      <c r="K4230" s="35">
        <v>43837</v>
      </c>
      <c r="L4230">
        <v>291238.39</v>
      </c>
      <c r="M4230">
        <v>291238.39</v>
      </c>
      <c r="N4230">
        <v>0</v>
      </c>
      <c r="O4230">
        <v>262114.55</v>
      </c>
      <c r="P4230">
        <v>0</v>
      </c>
      <c r="Q4230">
        <v>21842.880000000001</v>
      </c>
      <c r="R4230">
        <v>21842.880000000001</v>
      </c>
      <c r="S4230">
        <v>0</v>
      </c>
    </row>
    <row r="4231" spans="1:19" x14ac:dyDescent="0.25">
      <c r="A4231">
        <v>4</v>
      </c>
      <c r="B4231">
        <v>4332</v>
      </c>
      <c r="C4231" s="34" t="s">
        <v>3736</v>
      </c>
      <c r="D4231" s="34" t="s">
        <v>585</v>
      </c>
      <c r="E4231" s="34" t="s">
        <v>9</v>
      </c>
      <c r="F4231" s="34" t="s">
        <v>6922</v>
      </c>
      <c r="G4231" s="34" t="s">
        <v>586</v>
      </c>
      <c r="H4231" s="34" t="s">
        <v>100</v>
      </c>
      <c r="I4231">
        <v>1</v>
      </c>
      <c r="J4231" s="34" t="s">
        <v>6969</v>
      </c>
      <c r="K4231" s="35">
        <v>43335</v>
      </c>
      <c r="L4231">
        <v>12130.25</v>
      </c>
      <c r="M4231">
        <v>12130.25</v>
      </c>
      <c r="N4231">
        <v>0</v>
      </c>
      <c r="O4231">
        <v>10917.23</v>
      </c>
      <c r="P4231">
        <v>0</v>
      </c>
      <c r="Q4231">
        <v>909.77</v>
      </c>
      <c r="R4231">
        <v>909.77</v>
      </c>
      <c r="S4231">
        <v>0</v>
      </c>
    </row>
    <row r="4232" spans="1:19" x14ac:dyDescent="0.25">
      <c r="A4232">
        <v>4</v>
      </c>
      <c r="B4232">
        <v>4332</v>
      </c>
      <c r="C4232" s="34" t="s">
        <v>3736</v>
      </c>
      <c r="D4232" s="34" t="s">
        <v>380</v>
      </c>
      <c r="E4232" s="34" t="s">
        <v>168</v>
      </c>
      <c r="F4232" s="34" t="s">
        <v>6923</v>
      </c>
      <c r="G4232" s="34" t="s">
        <v>381</v>
      </c>
      <c r="H4232" s="34" t="s">
        <v>107</v>
      </c>
      <c r="I4232">
        <v>1</v>
      </c>
      <c r="J4232" s="34" t="s">
        <v>6969</v>
      </c>
      <c r="K4232" s="35">
        <v>43265</v>
      </c>
      <c r="L4232">
        <v>4781.16</v>
      </c>
      <c r="M4232">
        <v>4781.16</v>
      </c>
      <c r="N4232">
        <v>0</v>
      </c>
      <c r="O4232">
        <v>4303.04</v>
      </c>
      <c r="P4232">
        <v>0</v>
      </c>
      <c r="Q4232">
        <v>358.59</v>
      </c>
      <c r="R4232">
        <v>358.59</v>
      </c>
      <c r="S4232">
        <v>0</v>
      </c>
    </row>
    <row r="4233" spans="1:19" x14ac:dyDescent="0.25">
      <c r="A4233">
        <v>4</v>
      </c>
      <c r="B4233">
        <v>4332</v>
      </c>
      <c r="C4233" s="34" t="s">
        <v>3736</v>
      </c>
      <c r="D4233" s="34" t="s">
        <v>1757</v>
      </c>
      <c r="E4233" s="34" t="s">
        <v>27</v>
      </c>
      <c r="F4233" s="34" t="s">
        <v>8562</v>
      </c>
      <c r="G4233" s="34" t="s">
        <v>196</v>
      </c>
      <c r="H4233" s="34" t="s">
        <v>86</v>
      </c>
      <c r="I4233">
        <v>0.8</v>
      </c>
      <c r="J4233" s="34" t="s">
        <v>6969</v>
      </c>
      <c r="K4233" s="35">
        <v>44050</v>
      </c>
      <c r="L4233">
        <v>139739.96</v>
      </c>
      <c r="M4233">
        <v>109210.72</v>
      </c>
      <c r="N4233">
        <v>-30529.24</v>
      </c>
      <c r="O4233">
        <v>109210.72</v>
      </c>
      <c r="P4233">
        <v>-30529.24</v>
      </c>
      <c r="Q4233">
        <v>0</v>
      </c>
      <c r="R4233">
        <v>0</v>
      </c>
      <c r="S4233">
        <v>0</v>
      </c>
    </row>
    <row r="4234" spans="1:19" x14ac:dyDescent="0.25">
      <c r="A4234">
        <v>4</v>
      </c>
      <c r="B4234">
        <v>4332</v>
      </c>
      <c r="C4234" s="34" t="s">
        <v>3736</v>
      </c>
      <c r="D4234" s="34" t="s">
        <v>781</v>
      </c>
      <c r="E4234" s="34" t="s">
        <v>782</v>
      </c>
      <c r="F4234" s="34" t="s">
        <v>6924</v>
      </c>
      <c r="G4234" s="34" t="s">
        <v>783</v>
      </c>
      <c r="H4234" s="34" t="s">
        <v>124</v>
      </c>
      <c r="I4234">
        <v>0</v>
      </c>
      <c r="J4234" s="34" t="s">
        <v>6969</v>
      </c>
      <c r="K4234" s="35">
        <v>48092</v>
      </c>
      <c r="L4234">
        <v>16633.52</v>
      </c>
      <c r="M4234">
        <v>82875</v>
      </c>
      <c r="N4234">
        <v>66241.48</v>
      </c>
      <c r="O4234">
        <v>74587.5</v>
      </c>
      <c r="P4234">
        <v>59617.33</v>
      </c>
      <c r="Q4234">
        <v>6215.63</v>
      </c>
      <c r="R4234">
        <v>6215.62</v>
      </c>
      <c r="S4234">
        <v>0.01</v>
      </c>
    </row>
    <row r="4235" spans="1:19" x14ac:dyDescent="0.25">
      <c r="A4235">
        <v>4</v>
      </c>
      <c r="B4235">
        <v>4332</v>
      </c>
      <c r="C4235" s="34" t="s">
        <v>3736</v>
      </c>
      <c r="D4235" s="34" t="s">
        <v>371</v>
      </c>
      <c r="E4235" s="34" t="s">
        <v>21</v>
      </c>
      <c r="F4235" s="34" t="s">
        <v>6925</v>
      </c>
      <c r="G4235" s="34" t="s">
        <v>372</v>
      </c>
      <c r="H4235" s="34" t="s">
        <v>107</v>
      </c>
      <c r="I4235">
        <v>1</v>
      </c>
      <c r="J4235" s="34" t="s">
        <v>6969</v>
      </c>
      <c r="K4235" s="35">
        <v>43264</v>
      </c>
      <c r="L4235">
        <v>9435.36</v>
      </c>
      <c r="M4235">
        <v>9435.36</v>
      </c>
      <c r="N4235">
        <v>0</v>
      </c>
      <c r="O4235">
        <v>8491.82</v>
      </c>
      <c r="P4235">
        <v>0</v>
      </c>
      <c r="Q4235">
        <v>707.66</v>
      </c>
      <c r="R4235">
        <v>707.65</v>
      </c>
      <c r="S4235">
        <v>0.01</v>
      </c>
    </row>
    <row r="4236" spans="1:19" x14ac:dyDescent="0.25">
      <c r="A4236">
        <v>4</v>
      </c>
      <c r="B4236">
        <v>4332</v>
      </c>
      <c r="C4236" s="34" t="s">
        <v>3736</v>
      </c>
      <c r="D4236" s="34" t="s">
        <v>424</v>
      </c>
      <c r="E4236" s="34" t="s">
        <v>82</v>
      </c>
      <c r="F4236" s="34" t="s">
        <v>6926</v>
      </c>
      <c r="G4236" s="34" t="s">
        <v>425</v>
      </c>
      <c r="H4236" s="34" t="s">
        <v>149</v>
      </c>
      <c r="I4236">
        <v>0</v>
      </c>
      <c r="J4236" s="34" t="s">
        <v>6969</v>
      </c>
      <c r="K4236" s="35">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s="34" t="s">
        <v>3736</v>
      </c>
      <c r="D4237" s="34" t="s">
        <v>92</v>
      </c>
      <c r="E4237" s="34" t="s">
        <v>93</v>
      </c>
      <c r="F4237" s="34" t="s">
        <v>6927</v>
      </c>
      <c r="G4237" s="34" t="s">
        <v>2222</v>
      </c>
      <c r="H4237" s="34" t="s">
        <v>107</v>
      </c>
      <c r="I4237">
        <v>0</v>
      </c>
      <c r="J4237" s="34" t="s">
        <v>6969</v>
      </c>
      <c r="K4237" s="35">
        <v>48092</v>
      </c>
      <c r="L4237">
        <v>749384.51</v>
      </c>
      <c r="M4237">
        <v>749384.51</v>
      </c>
      <c r="N4237">
        <v>0</v>
      </c>
      <c r="O4237">
        <v>674446.06</v>
      </c>
      <c r="P4237">
        <v>0</v>
      </c>
      <c r="Q4237">
        <v>56203.839999999997</v>
      </c>
      <c r="R4237">
        <v>56203.839999999997</v>
      </c>
      <c r="S4237">
        <v>0</v>
      </c>
    </row>
    <row r="4238" spans="1:19" x14ac:dyDescent="0.25">
      <c r="A4238">
        <v>4</v>
      </c>
      <c r="B4238">
        <v>4332</v>
      </c>
      <c r="C4238" s="34" t="s">
        <v>3736</v>
      </c>
      <c r="D4238" s="34" t="s">
        <v>1328</v>
      </c>
      <c r="E4238" s="34" t="s">
        <v>152</v>
      </c>
      <c r="F4238" s="34" t="s">
        <v>6928</v>
      </c>
      <c r="G4238" s="34" t="s">
        <v>3174</v>
      </c>
      <c r="H4238" s="34" t="s">
        <v>149</v>
      </c>
      <c r="I4238">
        <v>1</v>
      </c>
      <c r="J4238" s="34" t="s">
        <v>6969</v>
      </c>
      <c r="K4238" s="35">
        <v>48092</v>
      </c>
      <c r="L4238">
        <v>138249.91</v>
      </c>
      <c r="M4238">
        <v>138249.91</v>
      </c>
      <c r="N4238">
        <v>0</v>
      </c>
      <c r="O4238">
        <v>124424.92</v>
      </c>
      <c r="P4238">
        <v>0</v>
      </c>
      <c r="Q4238">
        <v>10368.74</v>
      </c>
      <c r="R4238">
        <v>0</v>
      </c>
      <c r="S4238">
        <v>10368.74</v>
      </c>
    </row>
    <row r="4239" spans="1:19" x14ac:dyDescent="0.25">
      <c r="A4239">
        <v>4</v>
      </c>
      <c r="B4239">
        <v>4332</v>
      </c>
      <c r="C4239" s="34" t="s">
        <v>3736</v>
      </c>
      <c r="D4239" s="34" t="s">
        <v>1920</v>
      </c>
      <c r="E4239" s="34" t="s">
        <v>152</v>
      </c>
      <c r="F4239" s="34" t="s">
        <v>6929</v>
      </c>
      <c r="G4239" s="34" t="s">
        <v>1921</v>
      </c>
      <c r="H4239" s="34" t="s">
        <v>149</v>
      </c>
      <c r="I4239">
        <v>0</v>
      </c>
      <c r="J4239" s="34" t="s">
        <v>6969</v>
      </c>
      <c r="K4239" s="35">
        <v>48092</v>
      </c>
      <c r="L4239">
        <v>1142070</v>
      </c>
      <c r="M4239">
        <v>1142070</v>
      </c>
      <c r="N4239">
        <v>0</v>
      </c>
      <c r="O4239">
        <v>1027863</v>
      </c>
      <c r="P4239">
        <v>0</v>
      </c>
      <c r="Q4239">
        <v>0</v>
      </c>
      <c r="R4239">
        <v>0</v>
      </c>
      <c r="S4239">
        <v>0</v>
      </c>
    </row>
    <row r="4240" spans="1:19" x14ac:dyDescent="0.25">
      <c r="A4240">
        <v>4</v>
      </c>
      <c r="B4240">
        <v>4332</v>
      </c>
      <c r="C4240" s="34" t="s">
        <v>3736</v>
      </c>
      <c r="D4240" s="34" t="s">
        <v>157</v>
      </c>
      <c r="E4240" s="34" t="s">
        <v>147</v>
      </c>
      <c r="F4240" s="34" t="s">
        <v>8563</v>
      </c>
      <c r="G4240" s="34" t="s">
        <v>7032</v>
      </c>
      <c r="H4240" s="34" t="s">
        <v>86</v>
      </c>
      <c r="I4240">
        <v>1</v>
      </c>
      <c r="J4240" s="34" t="s">
        <v>6969</v>
      </c>
      <c r="K4240" s="35">
        <v>44139</v>
      </c>
      <c r="L4240">
        <v>390357.22</v>
      </c>
      <c r="M4240">
        <v>390357.22</v>
      </c>
      <c r="N4240">
        <v>0</v>
      </c>
      <c r="O4240">
        <v>389940.79</v>
      </c>
      <c r="P4240">
        <v>-479.13</v>
      </c>
      <c r="Q4240">
        <v>312.32</v>
      </c>
      <c r="R4240">
        <v>0</v>
      </c>
      <c r="S4240">
        <v>312.32</v>
      </c>
    </row>
    <row r="4241" spans="1:19" x14ac:dyDescent="0.25">
      <c r="A4241">
        <v>4</v>
      </c>
      <c r="B4241">
        <v>4332</v>
      </c>
      <c r="C4241" s="34" t="s">
        <v>3736</v>
      </c>
      <c r="D4241" s="34" t="s">
        <v>424</v>
      </c>
      <c r="E4241" s="34" t="s">
        <v>82</v>
      </c>
      <c r="F4241" s="34" t="s">
        <v>6930</v>
      </c>
      <c r="G4241" s="34" t="s">
        <v>1293</v>
      </c>
      <c r="H4241" s="34" t="s">
        <v>107</v>
      </c>
      <c r="I4241">
        <v>0</v>
      </c>
      <c r="J4241" s="34" t="s">
        <v>6969</v>
      </c>
      <c r="K4241" s="35">
        <v>43360</v>
      </c>
      <c r="L4241">
        <v>3818.99</v>
      </c>
      <c r="M4241">
        <v>3818.99</v>
      </c>
      <c r="N4241">
        <v>0</v>
      </c>
      <c r="O4241">
        <v>3437.09</v>
      </c>
      <c r="P4241">
        <v>0</v>
      </c>
      <c r="Q4241">
        <v>286.43</v>
      </c>
      <c r="R4241">
        <v>286.42</v>
      </c>
      <c r="S4241">
        <v>0.01</v>
      </c>
    </row>
    <row r="4242" spans="1:19" x14ac:dyDescent="0.25">
      <c r="A4242">
        <v>4</v>
      </c>
      <c r="B4242">
        <v>4332</v>
      </c>
      <c r="C4242" s="34" t="s">
        <v>3736</v>
      </c>
      <c r="D4242" s="34" t="s">
        <v>514</v>
      </c>
      <c r="E4242" s="34" t="s">
        <v>27</v>
      </c>
      <c r="F4242" s="34" t="s">
        <v>8564</v>
      </c>
      <c r="G4242" s="34" t="s">
        <v>8565</v>
      </c>
      <c r="H4242" s="34" t="s">
        <v>86</v>
      </c>
      <c r="I4242">
        <v>1</v>
      </c>
      <c r="J4242" s="34" t="s">
        <v>6969</v>
      </c>
      <c r="K4242" s="35">
        <v>43335</v>
      </c>
      <c r="L4242">
        <v>74332.88</v>
      </c>
      <c r="M4242">
        <v>74332.88</v>
      </c>
      <c r="N4242">
        <v>0</v>
      </c>
      <c r="O4242">
        <v>74332.88</v>
      </c>
      <c r="P4242">
        <v>0</v>
      </c>
      <c r="Q4242">
        <v>0</v>
      </c>
      <c r="R4242">
        <v>0</v>
      </c>
      <c r="S4242">
        <v>0</v>
      </c>
    </row>
    <row r="4243" spans="1:19" x14ac:dyDescent="0.25">
      <c r="A4243">
        <v>4</v>
      </c>
      <c r="B4243">
        <v>4332</v>
      </c>
      <c r="C4243" s="34" t="s">
        <v>3736</v>
      </c>
      <c r="D4243" s="34" t="s">
        <v>95</v>
      </c>
      <c r="E4243" s="34" t="s">
        <v>93</v>
      </c>
      <c r="F4243" s="34" t="s">
        <v>6931</v>
      </c>
      <c r="G4243" s="34" t="s">
        <v>436</v>
      </c>
      <c r="H4243" s="34" t="s">
        <v>104</v>
      </c>
      <c r="I4243">
        <v>0.1</v>
      </c>
      <c r="J4243" s="34" t="s">
        <v>6969</v>
      </c>
      <c r="K4243" s="35">
        <v>43294</v>
      </c>
      <c r="L4243">
        <v>5810</v>
      </c>
      <c r="M4243">
        <v>5810</v>
      </c>
      <c r="N4243">
        <v>0</v>
      </c>
      <c r="O4243">
        <v>5229</v>
      </c>
      <c r="P4243">
        <v>0</v>
      </c>
      <c r="Q4243">
        <v>435.75</v>
      </c>
      <c r="R4243">
        <v>435.75</v>
      </c>
      <c r="S4243">
        <v>0</v>
      </c>
    </row>
    <row r="4244" spans="1:19" x14ac:dyDescent="0.25">
      <c r="A4244">
        <v>4</v>
      </c>
      <c r="B4244">
        <v>4332</v>
      </c>
      <c r="C4244" s="34" t="s">
        <v>3736</v>
      </c>
      <c r="D4244" s="34" t="s">
        <v>454</v>
      </c>
      <c r="E4244" s="34" t="s">
        <v>60</v>
      </c>
      <c r="F4244" s="34" t="s">
        <v>6932</v>
      </c>
      <c r="G4244" s="34" t="s">
        <v>1171</v>
      </c>
      <c r="H4244" s="34" t="s">
        <v>149</v>
      </c>
      <c r="I4244">
        <v>1</v>
      </c>
      <c r="J4244" s="34" t="s">
        <v>6969</v>
      </c>
      <c r="K4244" s="35">
        <v>48092</v>
      </c>
      <c r="L4244">
        <v>148750</v>
      </c>
      <c r="M4244">
        <v>148750</v>
      </c>
      <c r="N4244">
        <v>0</v>
      </c>
      <c r="O4244">
        <v>133875</v>
      </c>
      <c r="P4244">
        <v>0</v>
      </c>
      <c r="Q4244">
        <v>0</v>
      </c>
      <c r="R4244">
        <v>0</v>
      </c>
      <c r="S4244">
        <v>0</v>
      </c>
    </row>
    <row r="4245" spans="1:19" x14ac:dyDescent="0.25">
      <c r="A4245">
        <v>4</v>
      </c>
      <c r="B4245">
        <v>4332</v>
      </c>
      <c r="C4245" s="34" t="s">
        <v>3736</v>
      </c>
      <c r="D4245" s="34" t="s">
        <v>181</v>
      </c>
      <c r="E4245" s="34" t="s">
        <v>76</v>
      </c>
      <c r="F4245" s="34" t="s">
        <v>6933</v>
      </c>
      <c r="G4245" s="34" t="s">
        <v>1947</v>
      </c>
      <c r="H4245" s="34" t="s">
        <v>107</v>
      </c>
      <c r="I4245">
        <v>0.8</v>
      </c>
      <c r="J4245" s="34" t="s">
        <v>6969</v>
      </c>
      <c r="K4245" s="35">
        <v>48092</v>
      </c>
      <c r="L4245">
        <v>444661.13</v>
      </c>
      <c r="M4245">
        <v>444661.13</v>
      </c>
      <c r="N4245">
        <v>0</v>
      </c>
      <c r="O4245">
        <v>400195.02</v>
      </c>
      <c r="P4245">
        <v>0</v>
      </c>
      <c r="Q4245">
        <v>15368.08</v>
      </c>
      <c r="R4245">
        <v>15368.08</v>
      </c>
      <c r="S4245">
        <v>0</v>
      </c>
    </row>
    <row r="4246" spans="1:19" x14ac:dyDescent="0.25">
      <c r="A4246">
        <v>4</v>
      </c>
      <c r="B4246">
        <v>4332</v>
      </c>
      <c r="C4246" s="34" t="s">
        <v>3736</v>
      </c>
      <c r="D4246" s="34" t="s">
        <v>343</v>
      </c>
      <c r="E4246" s="34" t="s">
        <v>140</v>
      </c>
      <c r="F4246" s="34" t="s">
        <v>6934</v>
      </c>
      <c r="G4246" s="34" t="s">
        <v>1877</v>
      </c>
      <c r="H4246" s="34" t="s">
        <v>124</v>
      </c>
      <c r="I4246">
        <v>1</v>
      </c>
      <c r="J4246" s="34" t="s">
        <v>6969</v>
      </c>
      <c r="K4246" s="35">
        <v>43411</v>
      </c>
      <c r="L4246">
        <v>11442.92</v>
      </c>
      <c r="M4246">
        <v>11442.92</v>
      </c>
      <c r="N4246">
        <v>0</v>
      </c>
      <c r="O4246">
        <v>10298.629999999999</v>
      </c>
      <c r="P4246">
        <v>0</v>
      </c>
      <c r="Q4246">
        <v>858.22</v>
      </c>
      <c r="R4246">
        <v>858.22</v>
      </c>
      <c r="S4246">
        <v>0</v>
      </c>
    </row>
    <row r="4247" spans="1:19" x14ac:dyDescent="0.25">
      <c r="A4247">
        <v>4</v>
      </c>
      <c r="B4247">
        <v>4332</v>
      </c>
      <c r="C4247" s="34" t="s">
        <v>3736</v>
      </c>
      <c r="D4247" s="34" t="s">
        <v>660</v>
      </c>
      <c r="E4247" s="34" t="s">
        <v>147</v>
      </c>
      <c r="F4247" s="34" t="s">
        <v>8566</v>
      </c>
      <c r="G4247" s="34" t="s">
        <v>8567</v>
      </c>
      <c r="H4247" s="34" t="s">
        <v>86</v>
      </c>
      <c r="I4247">
        <v>1</v>
      </c>
      <c r="J4247" s="34" t="s">
        <v>6969</v>
      </c>
      <c r="K4247" s="35">
        <v>43265</v>
      </c>
      <c r="L4247">
        <v>6392.06</v>
      </c>
      <c r="M4247">
        <v>6392.06</v>
      </c>
      <c r="N4247">
        <v>0</v>
      </c>
      <c r="O4247">
        <v>6392.06</v>
      </c>
      <c r="P4247">
        <v>0</v>
      </c>
      <c r="Q4247">
        <v>0</v>
      </c>
      <c r="R4247">
        <v>0</v>
      </c>
      <c r="S4247">
        <v>0</v>
      </c>
    </row>
    <row r="4248" spans="1:19" x14ac:dyDescent="0.25">
      <c r="A4248">
        <v>4</v>
      </c>
      <c r="B4248">
        <v>4332</v>
      </c>
      <c r="C4248" s="34" t="s">
        <v>3736</v>
      </c>
      <c r="D4248" s="34" t="s">
        <v>157</v>
      </c>
      <c r="E4248" s="34" t="s">
        <v>147</v>
      </c>
      <c r="F4248" s="34" t="s">
        <v>6935</v>
      </c>
      <c r="G4248" s="34" t="s">
        <v>158</v>
      </c>
      <c r="H4248" s="34" t="s">
        <v>107</v>
      </c>
      <c r="I4248">
        <v>1</v>
      </c>
      <c r="J4248" s="34" t="s">
        <v>6969</v>
      </c>
      <c r="K4248" s="35">
        <v>43265</v>
      </c>
      <c r="L4248">
        <v>7900</v>
      </c>
      <c r="M4248">
        <v>7900</v>
      </c>
      <c r="N4248">
        <v>0</v>
      </c>
      <c r="O4248">
        <v>7110</v>
      </c>
      <c r="P4248">
        <v>0</v>
      </c>
      <c r="Q4248">
        <v>592.5</v>
      </c>
      <c r="R4248">
        <v>592.5</v>
      </c>
      <c r="S4248">
        <v>0</v>
      </c>
    </row>
    <row r="4249" spans="1:19" x14ac:dyDescent="0.25">
      <c r="A4249">
        <v>4</v>
      </c>
      <c r="B4249">
        <v>4332</v>
      </c>
      <c r="C4249" s="34" t="s">
        <v>3736</v>
      </c>
      <c r="D4249" s="34" t="s">
        <v>582</v>
      </c>
      <c r="E4249" s="34" t="s">
        <v>93</v>
      </c>
      <c r="F4249" s="34" t="s">
        <v>8568</v>
      </c>
      <c r="G4249" s="34" t="s">
        <v>141</v>
      </c>
      <c r="H4249" s="34" t="s">
        <v>86</v>
      </c>
      <c r="I4249">
        <v>1</v>
      </c>
      <c r="J4249" s="34" t="s">
        <v>6969</v>
      </c>
      <c r="K4249" s="35">
        <v>43585</v>
      </c>
      <c r="L4249">
        <v>206715.89</v>
      </c>
      <c r="M4249">
        <v>206715.89</v>
      </c>
      <c r="N4249">
        <v>0</v>
      </c>
      <c r="O4249">
        <v>206715.89</v>
      </c>
      <c r="P4249">
        <v>0</v>
      </c>
      <c r="Q4249">
        <v>0</v>
      </c>
      <c r="R4249">
        <v>0</v>
      </c>
      <c r="S4249">
        <v>0</v>
      </c>
    </row>
    <row r="4250" spans="1:19" x14ac:dyDescent="0.25">
      <c r="A4250">
        <v>4</v>
      </c>
      <c r="B4250">
        <v>4332</v>
      </c>
      <c r="C4250" s="34" t="s">
        <v>3736</v>
      </c>
      <c r="D4250" s="34" t="s">
        <v>424</v>
      </c>
      <c r="E4250" s="34" t="s">
        <v>82</v>
      </c>
      <c r="F4250" s="34" t="s">
        <v>6936</v>
      </c>
      <c r="G4250" s="34" t="s">
        <v>1380</v>
      </c>
      <c r="H4250" s="34" t="s">
        <v>107</v>
      </c>
      <c r="I4250">
        <v>0</v>
      </c>
      <c r="J4250" s="34" t="s">
        <v>6969</v>
      </c>
      <c r="K4250" s="35">
        <v>44032</v>
      </c>
      <c r="L4250">
        <v>10532.81</v>
      </c>
      <c r="M4250">
        <v>10532.81</v>
      </c>
      <c r="N4250">
        <v>0</v>
      </c>
      <c r="O4250">
        <v>9479.5300000000007</v>
      </c>
      <c r="P4250">
        <v>0</v>
      </c>
      <c r="Q4250">
        <v>789.96</v>
      </c>
      <c r="R4250">
        <v>789.96</v>
      </c>
      <c r="S4250">
        <v>0</v>
      </c>
    </row>
    <row r="4251" spans="1:19" x14ac:dyDescent="0.25">
      <c r="A4251">
        <v>4</v>
      </c>
      <c r="B4251">
        <v>4332</v>
      </c>
      <c r="C4251" s="34" t="s">
        <v>3736</v>
      </c>
      <c r="D4251" s="34" t="s">
        <v>424</v>
      </c>
      <c r="E4251" s="34" t="s">
        <v>82</v>
      </c>
      <c r="F4251" s="34" t="s">
        <v>6937</v>
      </c>
      <c r="G4251" s="34" t="s">
        <v>487</v>
      </c>
      <c r="H4251" s="34" t="s">
        <v>104</v>
      </c>
      <c r="I4251">
        <v>0</v>
      </c>
      <c r="J4251" s="34" t="s">
        <v>6969</v>
      </c>
      <c r="K4251" s="35">
        <v>43294</v>
      </c>
      <c r="L4251">
        <v>3904.1</v>
      </c>
      <c r="M4251">
        <v>3904.1</v>
      </c>
      <c r="N4251">
        <v>0</v>
      </c>
      <c r="O4251">
        <v>3513.69</v>
      </c>
      <c r="P4251">
        <v>0</v>
      </c>
      <c r="Q4251">
        <v>292.81</v>
      </c>
      <c r="R4251">
        <v>292.81</v>
      </c>
      <c r="S4251">
        <v>0</v>
      </c>
    </row>
    <row r="4252" spans="1:19" x14ac:dyDescent="0.25">
      <c r="A4252">
        <v>4</v>
      </c>
      <c r="B4252">
        <v>4332</v>
      </c>
      <c r="C4252" s="34" t="s">
        <v>3736</v>
      </c>
      <c r="D4252" s="34" t="s">
        <v>426</v>
      </c>
      <c r="E4252" s="34" t="s">
        <v>60</v>
      </c>
      <c r="F4252" s="34" t="s">
        <v>6938</v>
      </c>
      <c r="G4252" s="34" t="s">
        <v>509</v>
      </c>
      <c r="H4252" s="34" t="s">
        <v>86</v>
      </c>
      <c r="I4252">
        <v>1</v>
      </c>
      <c r="J4252" s="34" t="s">
        <v>6969</v>
      </c>
      <c r="K4252" s="35">
        <v>43335</v>
      </c>
      <c r="L4252">
        <v>62025.48</v>
      </c>
      <c r="M4252">
        <v>62025.48</v>
      </c>
      <c r="N4252">
        <v>0</v>
      </c>
      <c r="O4252">
        <v>55822.93</v>
      </c>
      <c r="P4252">
        <v>0</v>
      </c>
      <c r="Q4252">
        <v>4651.91</v>
      </c>
      <c r="R4252">
        <v>4651.91</v>
      </c>
      <c r="S4252">
        <v>0</v>
      </c>
    </row>
    <row r="4253" spans="1:19" x14ac:dyDescent="0.25">
      <c r="A4253">
        <v>4</v>
      </c>
      <c r="B4253">
        <v>4332</v>
      </c>
      <c r="C4253" s="34" t="s">
        <v>3736</v>
      </c>
      <c r="D4253" s="34" t="s">
        <v>420</v>
      </c>
      <c r="E4253" s="34" t="s">
        <v>421</v>
      </c>
      <c r="F4253" s="34" t="s">
        <v>6939</v>
      </c>
      <c r="G4253" s="34" t="s">
        <v>422</v>
      </c>
      <c r="H4253" s="34" t="s">
        <v>124</v>
      </c>
      <c r="I4253">
        <v>1</v>
      </c>
      <c r="J4253" s="34" t="s">
        <v>6969</v>
      </c>
      <c r="K4253" s="35">
        <v>43294</v>
      </c>
      <c r="L4253">
        <v>44871.97</v>
      </c>
      <c r="M4253">
        <v>44871.97</v>
      </c>
      <c r="N4253">
        <v>0</v>
      </c>
      <c r="O4253">
        <v>40384.769999999997</v>
      </c>
      <c r="P4253">
        <v>0</v>
      </c>
      <c r="Q4253">
        <v>3365.4</v>
      </c>
      <c r="R4253">
        <v>3365.4</v>
      </c>
      <c r="S4253">
        <v>0</v>
      </c>
    </row>
    <row r="4254" spans="1:19" x14ac:dyDescent="0.25">
      <c r="A4254">
        <v>4</v>
      </c>
      <c r="B4254">
        <v>4332</v>
      </c>
      <c r="C4254" s="34" t="s">
        <v>3736</v>
      </c>
      <c r="D4254" s="34" t="s">
        <v>424</v>
      </c>
      <c r="E4254" s="34" t="s">
        <v>82</v>
      </c>
      <c r="F4254" s="34" t="s">
        <v>6940</v>
      </c>
      <c r="G4254" s="34" t="s">
        <v>1710</v>
      </c>
      <c r="H4254" s="34" t="s">
        <v>107</v>
      </c>
      <c r="I4254">
        <v>0</v>
      </c>
      <c r="J4254" s="34" t="s">
        <v>6969</v>
      </c>
      <c r="K4254" s="35">
        <v>43410</v>
      </c>
      <c r="L4254">
        <v>20614.88</v>
      </c>
      <c r="M4254">
        <v>20614.88</v>
      </c>
      <c r="N4254">
        <v>0</v>
      </c>
      <c r="O4254">
        <v>18553.39</v>
      </c>
      <c r="P4254">
        <v>0</v>
      </c>
      <c r="Q4254">
        <v>1546.12</v>
      </c>
      <c r="R4254">
        <v>1546.12</v>
      </c>
      <c r="S4254">
        <v>0</v>
      </c>
    </row>
    <row r="4255" spans="1:19" x14ac:dyDescent="0.25">
      <c r="A4255">
        <v>4</v>
      </c>
      <c r="B4255">
        <v>4332</v>
      </c>
      <c r="C4255" s="34" t="s">
        <v>3736</v>
      </c>
      <c r="D4255" s="34" t="s">
        <v>13</v>
      </c>
      <c r="E4255" s="34" t="s">
        <v>9</v>
      </c>
      <c r="F4255" s="34" t="s">
        <v>6941</v>
      </c>
      <c r="G4255" s="34" t="s">
        <v>58</v>
      </c>
      <c r="H4255" s="34" t="s">
        <v>29</v>
      </c>
      <c r="I4255">
        <v>0.05</v>
      </c>
      <c r="J4255" s="34" t="s">
        <v>6970</v>
      </c>
      <c r="K4255" s="35">
        <v>48092</v>
      </c>
      <c r="L4255">
        <v>7536108</v>
      </c>
      <c r="M4255">
        <v>7358564</v>
      </c>
      <c r="N4255">
        <v>-177544</v>
      </c>
      <c r="O4255">
        <v>2586539.29</v>
      </c>
      <c r="P4255">
        <v>-714276.01399999997</v>
      </c>
      <c r="Q4255">
        <v>0</v>
      </c>
      <c r="R4255">
        <v>0</v>
      </c>
      <c r="S4255">
        <v>0</v>
      </c>
    </row>
    <row r="4256" spans="1:19" x14ac:dyDescent="0.25">
      <c r="A4256">
        <v>4</v>
      </c>
      <c r="B4256">
        <v>4332</v>
      </c>
      <c r="C4256" s="34" t="s">
        <v>3736</v>
      </c>
      <c r="D4256" s="34" t="s">
        <v>1442</v>
      </c>
      <c r="E4256" s="34" t="s">
        <v>25</v>
      </c>
      <c r="F4256" s="34" t="s">
        <v>8569</v>
      </c>
      <c r="G4256" s="34" t="s">
        <v>8570</v>
      </c>
      <c r="H4256" s="34" t="s">
        <v>86</v>
      </c>
      <c r="I4256">
        <v>1</v>
      </c>
      <c r="J4256" s="34" t="s">
        <v>6969</v>
      </c>
      <c r="K4256" s="35">
        <v>43228</v>
      </c>
      <c r="L4256">
        <v>11626.28</v>
      </c>
      <c r="M4256">
        <v>11626.28</v>
      </c>
      <c r="N4256">
        <v>0</v>
      </c>
      <c r="O4256">
        <v>11626.28</v>
      </c>
      <c r="P4256">
        <v>0</v>
      </c>
      <c r="Q4256">
        <v>0</v>
      </c>
      <c r="R4256">
        <v>0</v>
      </c>
      <c r="S4256">
        <v>0</v>
      </c>
    </row>
    <row r="4257" spans="1:19" x14ac:dyDescent="0.25">
      <c r="A4257">
        <v>4</v>
      </c>
      <c r="B4257">
        <v>4332</v>
      </c>
      <c r="C4257" s="34" t="s">
        <v>3736</v>
      </c>
      <c r="D4257" s="34" t="s">
        <v>282</v>
      </c>
      <c r="E4257" s="34" t="s">
        <v>131</v>
      </c>
      <c r="F4257" s="34" t="s">
        <v>6942</v>
      </c>
      <c r="G4257" s="34" t="s">
        <v>141</v>
      </c>
      <c r="H4257" s="34" t="s">
        <v>86</v>
      </c>
      <c r="I4257">
        <v>1</v>
      </c>
      <c r="J4257" s="34" t="s">
        <v>6969</v>
      </c>
      <c r="K4257" s="35">
        <v>43410</v>
      </c>
      <c r="L4257">
        <v>8055.47</v>
      </c>
      <c r="M4257">
        <v>8055.47</v>
      </c>
      <c r="N4257">
        <v>0</v>
      </c>
      <c r="O4257">
        <v>8017.34</v>
      </c>
      <c r="P4257">
        <v>0</v>
      </c>
      <c r="Q4257">
        <v>28.6</v>
      </c>
      <c r="R4257">
        <v>28.6</v>
      </c>
      <c r="S4257">
        <v>0</v>
      </c>
    </row>
    <row r="4258" spans="1:19" x14ac:dyDescent="0.25">
      <c r="A4258">
        <v>4</v>
      </c>
      <c r="B4258">
        <v>4332</v>
      </c>
      <c r="C4258" s="34" t="s">
        <v>3736</v>
      </c>
      <c r="D4258" s="34" t="s">
        <v>1028</v>
      </c>
      <c r="E4258" s="34" t="s">
        <v>238</v>
      </c>
      <c r="F4258" s="34" t="s">
        <v>6943</v>
      </c>
      <c r="G4258" s="34" t="s">
        <v>1225</v>
      </c>
      <c r="H4258" s="34" t="s">
        <v>124</v>
      </c>
      <c r="I4258">
        <v>1</v>
      </c>
      <c r="J4258" s="34" t="s">
        <v>6969</v>
      </c>
      <c r="K4258" s="35">
        <v>44063</v>
      </c>
      <c r="L4258">
        <v>217411.33</v>
      </c>
      <c r="M4258">
        <v>214181.9</v>
      </c>
      <c r="N4258">
        <v>-3229.43</v>
      </c>
      <c r="O4258">
        <v>192763.71</v>
      </c>
      <c r="P4258">
        <v>-2906.49</v>
      </c>
      <c r="Q4258">
        <v>16063.64</v>
      </c>
      <c r="R4258">
        <v>16063.64</v>
      </c>
      <c r="S4258">
        <v>0</v>
      </c>
    </row>
    <row r="4259" spans="1:19" x14ac:dyDescent="0.25">
      <c r="A4259">
        <v>4</v>
      </c>
      <c r="B4259">
        <v>4332</v>
      </c>
      <c r="C4259" s="34" t="s">
        <v>3736</v>
      </c>
      <c r="D4259" s="34" t="s">
        <v>20</v>
      </c>
      <c r="E4259" s="34" t="s">
        <v>21</v>
      </c>
      <c r="F4259" s="34" t="s">
        <v>8571</v>
      </c>
      <c r="G4259" s="34" t="s">
        <v>8572</v>
      </c>
      <c r="H4259" s="34" t="s">
        <v>86</v>
      </c>
      <c r="I4259">
        <v>1</v>
      </c>
      <c r="J4259" s="34" t="s">
        <v>6969</v>
      </c>
      <c r="K4259" s="35">
        <v>43362</v>
      </c>
      <c r="L4259">
        <v>52576.26</v>
      </c>
      <c r="M4259">
        <v>52576.26</v>
      </c>
      <c r="N4259">
        <v>0</v>
      </c>
      <c r="O4259">
        <v>52576.26</v>
      </c>
      <c r="P4259">
        <v>0</v>
      </c>
      <c r="Q4259">
        <v>0</v>
      </c>
      <c r="R4259">
        <v>0</v>
      </c>
      <c r="S4259">
        <v>0</v>
      </c>
    </row>
    <row r="4260" spans="1:19" x14ac:dyDescent="0.25">
      <c r="A4260">
        <v>4</v>
      </c>
      <c r="B4260">
        <v>4332</v>
      </c>
      <c r="C4260" s="34" t="s">
        <v>3736</v>
      </c>
      <c r="D4260" s="34" t="s">
        <v>424</v>
      </c>
      <c r="E4260" s="34" t="s">
        <v>82</v>
      </c>
      <c r="F4260" s="34" t="s">
        <v>6944</v>
      </c>
      <c r="G4260" s="34" t="s">
        <v>1377</v>
      </c>
      <c r="H4260" s="34" t="s">
        <v>124</v>
      </c>
      <c r="I4260">
        <v>0</v>
      </c>
      <c r="J4260" s="34" t="s">
        <v>6969</v>
      </c>
      <c r="K4260" s="35">
        <v>43952</v>
      </c>
      <c r="L4260">
        <v>35663.67</v>
      </c>
      <c r="M4260">
        <v>35663.67</v>
      </c>
      <c r="N4260">
        <v>0</v>
      </c>
      <c r="O4260">
        <v>32097.3</v>
      </c>
      <c r="P4260">
        <v>0</v>
      </c>
      <c r="Q4260">
        <v>2674.78</v>
      </c>
      <c r="R4260">
        <v>2674.78</v>
      </c>
      <c r="S4260">
        <v>0</v>
      </c>
    </row>
    <row r="4261" spans="1:19" x14ac:dyDescent="0.25">
      <c r="A4261">
        <v>4</v>
      </c>
      <c r="B4261">
        <v>4332</v>
      </c>
      <c r="C4261" s="34" t="s">
        <v>3736</v>
      </c>
      <c r="D4261" s="34" t="s">
        <v>315</v>
      </c>
      <c r="E4261" s="34" t="s">
        <v>93</v>
      </c>
      <c r="F4261" s="34" t="s">
        <v>6945</v>
      </c>
      <c r="G4261" s="34" t="s">
        <v>766</v>
      </c>
      <c r="H4261" s="34" t="s">
        <v>107</v>
      </c>
      <c r="I4261">
        <v>0.1</v>
      </c>
      <c r="J4261" s="34" t="s">
        <v>6969</v>
      </c>
      <c r="K4261" s="35">
        <v>43333</v>
      </c>
      <c r="L4261">
        <v>31111</v>
      </c>
      <c r="M4261">
        <v>31111</v>
      </c>
      <c r="N4261">
        <v>0</v>
      </c>
      <c r="O4261">
        <v>27999.9</v>
      </c>
      <c r="P4261">
        <v>0</v>
      </c>
      <c r="Q4261">
        <v>2333.33</v>
      </c>
      <c r="R4261">
        <v>2333.33</v>
      </c>
      <c r="S4261">
        <v>0</v>
      </c>
    </row>
    <row r="4262" spans="1:19" x14ac:dyDescent="0.25">
      <c r="A4262">
        <v>4</v>
      </c>
      <c r="B4262">
        <v>4332</v>
      </c>
      <c r="C4262" s="34" t="s">
        <v>3736</v>
      </c>
      <c r="D4262" s="34" t="s">
        <v>424</v>
      </c>
      <c r="E4262" s="34" t="s">
        <v>82</v>
      </c>
      <c r="F4262" s="34" t="s">
        <v>6946</v>
      </c>
      <c r="G4262" s="34" t="s">
        <v>1717</v>
      </c>
      <c r="H4262" s="34" t="s">
        <v>124</v>
      </c>
      <c r="I4262">
        <v>1</v>
      </c>
      <c r="J4262" s="34" t="s">
        <v>6969</v>
      </c>
      <c r="K4262" s="35">
        <v>43958</v>
      </c>
      <c r="L4262">
        <v>188420.81</v>
      </c>
      <c r="M4262">
        <v>232846.18</v>
      </c>
      <c r="N4262">
        <v>44425.37</v>
      </c>
      <c r="O4262">
        <v>209561.56</v>
      </c>
      <c r="P4262">
        <v>39982.83</v>
      </c>
      <c r="Q4262">
        <v>17463.47</v>
      </c>
      <c r="R4262">
        <v>17463.47</v>
      </c>
      <c r="S4262">
        <v>0</v>
      </c>
    </row>
    <row r="4263" spans="1:19" x14ac:dyDescent="0.25">
      <c r="A4263">
        <v>4</v>
      </c>
      <c r="B4263">
        <v>4332</v>
      </c>
      <c r="C4263" s="34" t="s">
        <v>3736</v>
      </c>
      <c r="D4263" s="34" t="s">
        <v>1106</v>
      </c>
      <c r="E4263" s="34" t="s">
        <v>25</v>
      </c>
      <c r="F4263" s="34" t="s">
        <v>6947</v>
      </c>
      <c r="G4263" s="34" t="s">
        <v>1107</v>
      </c>
      <c r="H4263" s="34" t="s">
        <v>100</v>
      </c>
      <c r="I4263">
        <v>1</v>
      </c>
      <c r="J4263" s="34" t="s">
        <v>6969</v>
      </c>
      <c r="K4263" s="35">
        <v>43333</v>
      </c>
      <c r="L4263">
        <v>9804</v>
      </c>
      <c r="M4263">
        <v>9804</v>
      </c>
      <c r="N4263">
        <v>0</v>
      </c>
      <c r="O4263">
        <v>8823.6</v>
      </c>
      <c r="P4263">
        <v>0</v>
      </c>
      <c r="Q4263">
        <v>735.3</v>
      </c>
      <c r="R4263">
        <v>735.3</v>
      </c>
      <c r="S4263">
        <v>0</v>
      </c>
    </row>
    <row r="4264" spans="1:19" x14ac:dyDescent="0.25">
      <c r="A4264">
        <v>4</v>
      </c>
      <c r="B4264">
        <v>4332</v>
      </c>
      <c r="C4264" s="34" t="s">
        <v>3736</v>
      </c>
      <c r="D4264" s="34" t="s">
        <v>927</v>
      </c>
      <c r="E4264" s="34" t="s">
        <v>147</v>
      </c>
      <c r="F4264" s="34" t="s">
        <v>6948</v>
      </c>
      <c r="G4264" s="34" t="s">
        <v>3714</v>
      </c>
      <c r="H4264" s="34" t="s">
        <v>67</v>
      </c>
      <c r="I4264">
        <v>0.03</v>
      </c>
      <c r="J4264" s="34" t="s">
        <v>6970</v>
      </c>
      <c r="K4264" s="35">
        <v>48092</v>
      </c>
      <c r="L4264">
        <v>549020</v>
      </c>
      <c r="M4264">
        <v>519020</v>
      </c>
      <c r="N4264">
        <v>-30000</v>
      </c>
      <c r="O4264">
        <v>389265</v>
      </c>
      <c r="P4264">
        <v>-22500</v>
      </c>
      <c r="Q4264">
        <v>0</v>
      </c>
      <c r="R4264">
        <v>0</v>
      </c>
      <c r="S4264">
        <v>0</v>
      </c>
    </row>
    <row r="4265" spans="1:19" x14ac:dyDescent="0.25">
      <c r="A4265">
        <v>4</v>
      </c>
      <c r="B4265">
        <v>4332</v>
      </c>
      <c r="C4265" s="34" t="s">
        <v>3736</v>
      </c>
      <c r="D4265" s="34" t="s">
        <v>78</v>
      </c>
      <c r="E4265" s="34" t="s">
        <v>76</v>
      </c>
      <c r="F4265" s="34" t="s">
        <v>8573</v>
      </c>
      <c r="G4265" s="34" t="s">
        <v>8574</v>
      </c>
      <c r="H4265" s="34" t="s">
        <v>86</v>
      </c>
      <c r="I4265">
        <v>1</v>
      </c>
      <c r="J4265" s="34" t="s">
        <v>6969</v>
      </c>
      <c r="K4265" s="35">
        <v>48092</v>
      </c>
      <c r="L4265">
        <v>8324361.4299999997</v>
      </c>
      <c r="M4265">
        <v>8324361.4299999997</v>
      </c>
      <c r="N4265">
        <v>0</v>
      </c>
      <c r="O4265">
        <v>8324361.4299999997</v>
      </c>
      <c r="P4265">
        <v>0</v>
      </c>
      <c r="Q4265">
        <v>0</v>
      </c>
      <c r="R4265">
        <v>0</v>
      </c>
      <c r="S4265">
        <v>0</v>
      </c>
    </row>
    <row r="4266" spans="1:19" x14ac:dyDescent="0.25">
      <c r="A4266">
        <v>4</v>
      </c>
      <c r="B4266">
        <v>4332</v>
      </c>
      <c r="C4266" s="34" t="s">
        <v>3736</v>
      </c>
      <c r="D4266" s="34" t="s">
        <v>1875</v>
      </c>
      <c r="E4266" s="34" t="s">
        <v>320</v>
      </c>
      <c r="F4266" s="34" t="s">
        <v>6949</v>
      </c>
      <c r="G4266" s="34" t="s">
        <v>1915</v>
      </c>
      <c r="H4266" s="34" t="s">
        <v>124</v>
      </c>
      <c r="I4266">
        <v>0</v>
      </c>
      <c r="J4266" s="34" t="s">
        <v>6969</v>
      </c>
      <c r="K4266" s="35">
        <v>43571</v>
      </c>
      <c r="L4266">
        <v>7649.45</v>
      </c>
      <c r="M4266">
        <v>7649.45</v>
      </c>
      <c r="N4266">
        <v>0</v>
      </c>
      <c r="O4266">
        <v>6884.51</v>
      </c>
      <c r="P4266">
        <v>0</v>
      </c>
      <c r="Q4266">
        <v>573.71</v>
      </c>
      <c r="R4266">
        <v>573.71</v>
      </c>
      <c r="S4266">
        <v>0</v>
      </c>
    </row>
    <row r="4267" spans="1:19" x14ac:dyDescent="0.25">
      <c r="A4267">
        <v>4</v>
      </c>
      <c r="B4267">
        <v>4332</v>
      </c>
      <c r="C4267" s="34" t="s">
        <v>3736</v>
      </c>
      <c r="D4267" s="34" t="s">
        <v>527</v>
      </c>
      <c r="E4267" s="34" t="s">
        <v>27</v>
      </c>
      <c r="F4267" s="34" t="s">
        <v>6950</v>
      </c>
      <c r="G4267" s="34" t="s">
        <v>940</v>
      </c>
      <c r="H4267" s="34" t="s">
        <v>107</v>
      </c>
      <c r="I4267">
        <v>0</v>
      </c>
      <c r="J4267" s="34" t="s">
        <v>6969</v>
      </c>
      <c r="K4267" s="35">
        <v>43788</v>
      </c>
      <c r="L4267">
        <v>13198.04</v>
      </c>
      <c r="M4267">
        <v>13198.04</v>
      </c>
      <c r="N4267">
        <v>0</v>
      </c>
      <c r="O4267">
        <v>11878.24</v>
      </c>
      <c r="P4267">
        <v>0</v>
      </c>
      <c r="Q4267">
        <v>989.85</v>
      </c>
      <c r="R4267">
        <v>989.85</v>
      </c>
      <c r="S4267">
        <v>0</v>
      </c>
    </row>
    <row r="4268" spans="1:19" x14ac:dyDescent="0.25">
      <c r="A4268">
        <v>4</v>
      </c>
      <c r="B4268">
        <v>4332</v>
      </c>
      <c r="C4268" s="34" t="s">
        <v>3736</v>
      </c>
      <c r="D4268" s="34" t="s">
        <v>424</v>
      </c>
      <c r="E4268" s="34" t="s">
        <v>82</v>
      </c>
      <c r="F4268" s="34" t="s">
        <v>6951</v>
      </c>
      <c r="G4268" s="34" t="s">
        <v>2915</v>
      </c>
      <c r="H4268" s="34" t="s">
        <v>107</v>
      </c>
      <c r="I4268">
        <v>0</v>
      </c>
      <c r="J4268" s="34" t="s">
        <v>6969</v>
      </c>
      <c r="K4268" s="35">
        <v>43788</v>
      </c>
      <c r="L4268">
        <v>32924.21</v>
      </c>
      <c r="M4268">
        <v>32924.21</v>
      </c>
      <c r="N4268">
        <v>0</v>
      </c>
      <c r="O4268">
        <v>29631.79</v>
      </c>
      <c r="P4268">
        <v>0</v>
      </c>
      <c r="Q4268">
        <v>2469.3200000000002</v>
      </c>
      <c r="R4268">
        <v>2469.3200000000002</v>
      </c>
      <c r="S4268">
        <v>0</v>
      </c>
    </row>
    <row r="4269" spans="1:19" x14ac:dyDescent="0.25">
      <c r="A4269">
        <v>4</v>
      </c>
      <c r="B4269">
        <v>4332</v>
      </c>
      <c r="C4269" s="34" t="s">
        <v>3736</v>
      </c>
      <c r="D4269" s="34" t="s">
        <v>424</v>
      </c>
      <c r="E4269" s="34" t="s">
        <v>82</v>
      </c>
      <c r="F4269" s="34" t="s">
        <v>6952</v>
      </c>
      <c r="G4269" s="34" t="s">
        <v>1709</v>
      </c>
      <c r="H4269" s="34" t="s">
        <v>104</v>
      </c>
      <c r="I4269">
        <v>0</v>
      </c>
      <c r="J4269" s="34" t="s">
        <v>6969</v>
      </c>
      <c r="K4269" s="35">
        <v>43410</v>
      </c>
      <c r="L4269">
        <v>32286.959999999999</v>
      </c>
      <c r="M4269">
        <v>32286.959999999999</v>
      </c>
      <c r="N4269">
        <v>0</v>
      </c>
      <c r="O4269">
        <v>29058.26</v>
      </c>
      <c r="P4269">
        <v>0</v>
      </c>
      <c r="Q4269">
        <v>2421.5300000000002</v>
      </c>
      <c r="R4269">
        <v>2421.52</v>
      </c>
      <c r="S4269">
        <v>0.01</v>
      </c>
    </row>
    <row r="4270" spans="1:19" x14ac:dyDescent="0.25">
      <c r="A4270">
        <v>4</v>
      </c>
      <c r="B4270">
        <v>4332</v>
      </c>
      <c r="C4270" s="34" t="s">
        <v>3736</v>
      </c>
      <c r="D4270" s="34" t="s">
        <v>424</v>
      </c>
      <c r="E4270" s="34" t="s">
        <v>82</v>
      </c>
      <c r="F4270" s="34" t="s">
        <v>6953</v>
      </c>
      <c r="G4270" s="34" t="s">
        <v>1402</v>
      </c>
      <c r="H4270" s="34" t="s">
        <v>107</v>
      </c>
      <c r="I4270">
        <v>0</v>
      </c>
      <c r="J4270" s="34" t="s">
        <v>6969</v>
      </c>
      <c r="K4270" s="35">
        <v>43361</v>
      </c>
      <c r="L4270">
        <v>20399.62</v>
      </c>
      <c r="M4270">
        <v>20399.62</v>
      </c>
      <c r="N4270">
        <v>0</v>
      </c>
      <c r="O4270">
        <v>18359.66</v>
      </c>
      <c r="P4270">
        <v>0</v>
      </c>
      <c r="Q4270">
        <v>1529.97</v>
      </c>
      <c r="R4270">
        <v>1529.97</v>
      </c>
      <c r="S4270">
        <v>0</v>
      </c>
    </row>
    <row r="4271" spans="1:19" x14ac:dyDescent="0.25">
      <c r="A4271">
        <v>4</v>
      </c>
      <c r="B4271">
        <v>4332</v>
      </c>
      <c r="C4271" s="34" t="s">
        <v>3736</v>
      </c>
      <c r="D4271" s="34" t="s">
        <v>78</v>
      </c>
      <c r="E4271" s="34" t="s">
        <v>76</v>
      </c>
      <c r="F4271" s="34" t="s">
        <v>8575</v>
      </c>
      <c r="G4271" s="34" t="s">
        <v>8576</v>
      </c>
      <c r="H4271" s="34" t="s">
        <v>86</v>
      </c>
      <c r="I4271">
        <v>1</v>
      </c>
      <c r="J4271" s="34" t="s">
        <v>6969</v>
      </c>
      <c r="K4271" s="35">
        <v>43874</v>
      </c>
      <c r="L4271">
        <v>471621.04</v>
      </c>
      <c r="M4271">
        <v>471621.04</v>
      </c>
      <c r="N4271">
        <v>0</v>
      </c>
      <c r="O4271">
        <v>471621.04</v>
      </c>
      <c r="P4271">
        <v>0</v>
      </c>
      <c r="Q4271">
        <v>0</v>
      </c>
      <c r="R4271">
        <v>0</v>
      </c>
      <c r="S4271">
        <v>0</v>
      </c>
    </row>
    <row r="4272" spans="1:19" x14ac:dyDescent="0.25">
      <c r="A4272">
        <v>4</v>
      </c>
      <c r="B4272">
        <v>4332</v>
      </c>
      <c r="C4272" s="34" t="s">
        <v>3736</v>
      </c>
      <c r="D4272" s="34" t="s">
        <v>243</v>
      </c>
      <c r="E4272" s="34" t="s">
        <v>243</v>
      </c>
      <c r="F4272" s="34" t="s">
        <v>6954</v>
      </c>
      <c r="G4272" s="34" t="s">
        <v>1507</v>
      </c>
      <c r="H4272" s="34" t="s">
        <v>124</v>
      </c>
      <c r="I4272">
        <v>1</v>
      </c>
      <c r="J4272" s="34" t="s">
        <v>6969</v>
      </c>
      <c r="K4272" s="35">
        <v>43412</v>
      </c>
      <c r="L4272">
        <v>7671.12</v>
      </c>
      <c r="M4272">
        <v>7671.12</v>
      </c>
      <c r="N4272">
        <v>0</v>
      </c>
      <c r="O4272">
        <v>6904.01</v>
      </c>
      <c r="P4272">
        <v>0</v>
      </c>
      <c r="Q4272">
        <v>575.33000000000004</v>
      </c>
      <c r="R4272">
        <v>575.33000000000004</v>
      </c>
      <c r="S4272">
        <v>0</v>
      </c>
    </row>
    <row r="4273" spans="1:19" x14ac:dyDescent="0.25">
      <c r="A4273">
        <v>4</v>
      </c>
      <c r="B4273">
        <v>4332</v>
      </c>
      <c r="C4273" s="34" t="s">
        <v>3736</v>
      </c>
      <c r="D4273" s="34" t="s">
        <v>529</v>
      </c>
      <c r="E4273" s="34" t="s">
        <v>152</v>
      </c>
      <c r="F4273" s="34" t="s">
        <v>6955</v>
      </c>
      <c r="G4273" s="34" t="s">
        <v>530</v>
      </c>
      <c r="H4273" s="34" t="s">
        <v>100</v>
      </c>
      <c r="I4273">
        <v>1</v>
      </c>
      <c r="J4273" s="34" t="s">
        <v>6969</v>
      </c>
      <c r="K4273" s="35">
        <v>43294</v>
      </c>
      <c r="L4273">
        <v>4200</v>
      </c>
      <c r="M4273">
        <v>4200</v>
      </c>
      <c r="N4273">
        <v>0</v>
      </c>
      <c r="O4273">
        <v>3780</v>
      </c>
      <c r="P4273">
        <v>0</v>
      </c>
      <c r="Q4273">
        <v>315</v>
      </c>
      <c r="R4273">
        <v>315</v>
      </c>
      <c r="S4273">
        <v>0</v>
      </c>
    </row>
    <row r="4274" spans="1:19" x14ac:dyDescent="0.25">
      <c r="A4274">
        <v>4</v>
      </c>
      <c r="B4274">
        <v>4332</v>
      </c>
      <c r="C4274" s="34" t="s">
        <v>3736</v>
      </c>
      <c r="D4274" s="34" t="s">
        <v>277</v>
      </c>
      <c r="E4274" s="34" t="s">
        <v>27</v>
      </c>
      <c r="F4274" s="34" t="s">
        <v>6956</v>
      </c>
      <c r="G4274" s="34" t="s">
        <v>409</v>
      </c>
      <c r="H4274" s="34" t="s">
        <v>104</v>
      </c>
      <c r="I4274">
        <v>0.33</v>
      </c>
      <c r="J4274" s="34" t="s">
        <v>6969</v>
      </c>
      <c r="K4274" s="35">
        <v>43598</v>
      </c>
      <c r="L4274">
        <v>11093.58</v>
      </c>
      <c r="M4274">
        <v>11093.58</v>
      </c>
      <c r="N4274">
        <v>0</v>
      </c>
      <c r="O4274">
        <v>9984.2199999999993</v>
      </c>
      <c r="P4274">
        <v>0</v>
      </c>
      <c r="Q4274">
        <v>832.02</v>
      </c>
      <c r="R4274">
        <v>832.02</v>
      </c>
      <c r="S4274">
        <v>0</v>
      </c>
    </row>
    <row r="4275" spans="1:19" x14ac:dyDescent="0.25">
      <c r="A4275">
        <v>4</v>
      </c>
      <c r="B4275">
        <v>4332</v>
      </c>
      <c r="C4275" s="34" t="s">
        <v>3736</v>
      </c>
      <c r="D4275" s="34" t="s">
        <v>284</v>
      </c>
      <c r="E4275" s="34" t="s">
        <v>37</v>
      </c>
      <c r="F4275" s="34" t="s">
        <v>6957</v>
      </c>
      <c r="G4275" s="34" t="s">
        <v>333</v>
      </c>
      <c r="H4275" s="34" t="s">
        <v>100</v>
      </c>
      <c r="I4275">
        <v>0</v>
      </c>
      <c r="J4275" s="34" t="s">
        <v>6969</v>
      </c>
      <c r="K4275" s="35">
        <v>43917</v>
      </c>
      <c r="L4275">
        <v>5000</v>
      </c>
      <c r="M4275">
        <v>5000</v>
      </c>
      <c r="N4275">
        <v>0</v>
      </c>
      <c r="O4275">
        <v>4500</v>
      </c>
      <c r="P4275">
        <v>0</v>
      </c>
      <c r="Q4275">
        <v>375</v>
      </c>
      <c r="R4275">
        <v>375</v>
      </c>
      <c r="S4275">
        <v>0</v>
      </c>
    </row>
    <row r="4276" spans="1:19" x14ac:dyDescent="0.25">
      <c r="A4276">
        <v>4</v>
      </c>
      <c r="B4276">
        <v>4332</v>
      </c>
      <c r="C4276" s="34" t="s">
        <v>3736</v>
      </c>
      <c r="D4276" s="34" t="s">
        <v>360</v>
      </c>
      <c r="E4276" s="34" t="s">
        <v>9</v>
      </c>
      <c r="F4276" s="34" t="s">
        <v>6958</v>
      </c>
      <c r="G4276" s="34" t="s">
        <v>361</v>
      </c>
      <c r="H4276" s="34" t="s">
        <v>100</v>
      </c>
      <c r="I4276">
        <v>1</v>
      </c>
      <c r="J4276" s="34" t="s">
        <v>6969</v>
      </c>
      <c r="K4276" s="35">
        <v>43265</v>
      </c>
      <c r="L4276">
        <v>9925.35</v>
      </c>
      <c r="M4276">
        <v>9925.35</v>
      </c>
      <c r="N4276">
        <v>0</v>
      </c>
      <c r="O4276">
        <v>8932.82</v>
      </c>
      <c r="P4276">
        <v>0</v>
      </c>
      <c r="Q4276">
        <v>744.4</v>
      </c>
      <c r="R4276">
        <v>744.4</v>
      </c>
      <c r="S4276">
        <v>0</v>
      </c>
    </row>
    <row r="4277" spans="1:19" x14ac:dyDescent="0.25">
      <c r="A4277">
        <v>4</v>
      </c>
      <c r="B4277">
        <v>4332</v>
      </c>
      <c r="C4277" s="34" t="s">
        <v>3736</v>
      </c>
      <c r="D4277" s="34" t="s">
        <v>1394</v>
      </c>
      <c r="E4277" s="34" t="s">
        <v>238</v>
      </c>
      <c r="F4277" s="34" t="s">
        <v>6959</v>
      </c>
      <c r="G4277" s="34" t="s">
        <v>1395</v>
      </c>
      <c r="H4277" s="34" t="s">
        <v>149</v>
      </c>
      <c r="I4277">
        <v>0.95</v>
      </c>
      <c r="J4277" s="34" t="s">
        <v>6969</v>
      </c>
      <c r="K4277" s="35">
        <v>43875</v>
      </c>
      <c r="L4277">
        <v>290192</v>
      </c>
      <c r="M4277">
        <v>290192</v>
      </c>
      <c r="N4277">
        <v>0</v>
      </c>
      <c r="O4277">
        <v>261172.8</v>
      </c>
      <c r="P4277">
        <v>0</v>
      </c>
      <c r="Q4277">
        <v>21764.400000000001</v>
      </c>
      <c r="R4277">
        <v>21764.400000000001</v>
      </c>
      <c r="S4277">
        <v>0</v>
      </c>
    </row>
    <row r="4278" spans="1:19" x14ac:dyDescent="0.25">
      <c r="A4278">
        <v>4</v>
      </c>
      <c r="B4278">
        <v>4332</v>
      </c>
      <c r="C4278" s="34" t="s">
        <v>3736</v>
      </c>
      <c r="D4278" s="34" t="s">
        <v>47</v>
      </c>
      <c r="E4278" s="34" t="s">
        <v>48</v>
      </c>
      <c r="F4278" s="34" t="s">
        <v>6960</v>
      </c>
      <c r="G4278" s="34" t="s">
        <v>9137</v>
      </c>
      <c r="H4278" s="34" t="s">
        <v>107</v>
      </c>
      <c r="I4278">
        <v>0</v>
      </c>
      <c r="J4278" s="34" t="s">
        <v>6969</v>
      </c>
      <c r="K4278" s="35">
        <v>48092</v>
      </c>
      <c r="L4278">
        <v>1114392</v>
      </c>
      <c r="M4278">
        <v>2159314.6</v>
      </c>
      <c r="N4278">
        <v>1044922.6</v>
      </c>
      <c r="O4278">
        <v>1943383.14</v>
      </c>
      <c r="P4278">
        <v>940430.34</v>
      </c>
      <c r="Q4278">
        <v>161948.6</v>
      </c>
      <c r="R4278">
        <v>0</v>
      </c>
      <c r="S4278">
        <v>161948.6</v>
      </c>
    </row>
    <row r="4279" spans="1:19" x14ac:dyDescent="0.25">
      <c r="A4279">
        <v>4</v>
      </c>
      <c r="B4279">
        <v>4332</v>
      </c>
      <c r="C4279" s="34" t="s">
        <v>3736</v>
      </c>
      <c r="D4279" s="34" t="s">
        <v>242</v>
      </c>
      <c r="E4279" s="34" t="s">
        <v>243</v>
      </c>
      <c r="F4279" s="34" t="s">
        <v>6961</v>
      </c>
      <c r="G4279" s="34" t="s">
        <v>310</v>
      </c>
      <c r="H4279" s="34" t="s">
        <v>124</v>
      </c>
      <c r="I4279">
        <v>1</v>
      </c>
      <c r="J4279" s="34" t="s">
        <v>6969</v>
      </c>
      <c r="K4279" s="35">
        <v>43265</v>
      </c>
      <c r="L4279">
        <v>32851.75</v>
      </c>
      <c r="M4279">
        <v>32851.75</v>
      </c>
      <c r="N4279">
        <v>0</v>
      </c>
      <c r="O4279">
        <v>29566.58</v>
      </c>
      <c r="P4279">
        <v>0</v>
      </c>
      <c r="Q4279">
        <v>2463.88</v>
      </c>
      <c r="R4279">
        <v>2463.88</v>
      </c>
      <c r="S4279">
        <v>0</v>
      </c>
    </row>
    <row r="4280" spans="1:19" x14ac:dyDescent="0.25">
      <c r="A4280">
        <v>4</v>
      </c>
      <c r="B4280">
        <v>4332</v>
      </c>
      <c r="C4280" s="34" t="s">
        <v>3736</v>
      </c>
      <c r="D4280" s="34" t="s">
        <v>431</v>
      </c>
      <c r="E4280" s="34" t="s">
        <v>21</v>
      </c>
      <c r="F4280" s="34" t="s">
        <v>6962</v>
      </c>
      <c r="G4280" s="34" t="s">
        <v>1341</v>
      </c>
      <c r="H4280" s="34" t="s">
        <v>104</v>
      </c>
      <c r="I4280">
        <v>1</v>
      </c>
      <c r="J4280" s="34" t="s">
        <v>6969</v>
      </c>
      <c r="K4280" s="35">
        <v>43356</v>
      </c>
      <c r="L4280">
        <v>9353.34</v>
      </c>
      <c r="M4280">
        <v>9353.34</v>
      </c>
      <c r="N4280">
        <v>0</v>
      </c>
      <c r="O4280">
        <v>8418.01</v>
      </c>
      <c r="P4280">
        <v>0</v>
      </c>
      <c r="Q4280">
        <v>701.5</v>
      </c>
      <c r="R4280">
        <v>701.5</v>
      </c>
      <c r="S4280">
        <v>0</v>
      </c>
    </row>
    <row r="4281" spans="1:19" x14ac:dyDescent="0.25">
      <c r="A4281">
        <v>4</v>
      </c>
      <c r="B4281">
        <v>4332</v>
      </c>
      <c r="C4281" s="34" t="s">
        <v>3736</v>
      </c>
      <c r="D4281" s="34" t="s">
        <v>92</v>
      </c>
      <c r="E4281" s="34" t="s">
        <v>93</v>
      </c>
      <c r="F4281" s="34" t="s">
        <v>6963</v>
      </c>
      <c r="G4281" s="34" t="s">
        <v>2220</v>
      </c>
      <c r="H4281" s="34" t="s">
        <v>107</v>
      </c>
      <c r="I4281">
        <v>0</v>
      </c>
      <c r="J4281" s="34" t="s">
        <v>6969</v>
      </c>
      <c r="K4281" s="35">
        <v>48092</v>
      </c>
      <c r="L4281">
        <v>1311835.32</v>
      </c>
      <c r="M4281">
        <v>1311835.32</v>
      </c>
      <c r="N4281">
        <v>0</v>
      </c>
      <c r="O4281">
        <v>1180651.79</v>
      </c>
      <c r="P4281">
        <v>0</v>
      </c>
      <c r="Q4281">
        <v>61933.39</v>
      </c>
      <c r="R4281">
        <v>61933.39</v>
      </c>
      <c r="S4281">
        <v>0</v>
      </c>
    </row>
    <row r="4282" spans="1:19" x14ac:dyDescent="0.25">
      <c r="A4282">
        <v>4</v>
      </c>
      <c r="B4282">
        <v>4332</v>
      </c>
      <c r="C4282" s="34" t="s">
        <v>3736</v>
      </c>
      <c r="D4282" s="34" t="s">
        <v>514</v>
      </c>
      <c r="E4282" s="34" t="s">
        <v>27</v>
      </c>
      <c r="F4282" s="34" t="s">
        <v>6964</v>
      </c>
      <c r="G4282" s="34" t="s">
        <v>779</v>
      </c>
      <c r="H4282" s="34" t="s">
        <v>100</v>
      </c>
      <c r="I4282">
        <v>1</v>
      </c>
      <c r="J4282" s="34" t="s">
        <v>6969</v>
      </c>
      <c r="K4282" s="35">
        <v>43335</v>
      </c>
      <c r="L4282">
        <v>67027.38</v>
      </c>
      <c r="M4282">
        <v>67027.38</v>
      </c>
      <c r="N4282">
        <v>0</v>
      </c>
      <c r="O4282">
        <v>60324.639999999999</v>
      </c>
      <c r="P4282">
        <v>0</v>
      </c>
      <c r="Q4282">
        <v>5027.0600000000004</v>
      </c>
      <c r="R4282">
        <v>5027.05</v>
      </c>
      <c r="S4282">
        <v>0.01</v>
      </c>
    </row>
    <row r="4283" spans="1:19" x14ac:dyDescent="0.25">
      <c r="A4283">
        <v>4</v>
      </c>
      <c r="B4283">
        <v>4332</v>
      </c>
      <c r="C4283" s="34" t="s">
        <v>3736</v>
      </c>
      <c r="D4283" s="34" t="s">
        <v>127</v>
      </c>
      <c r="E4283" s="34" t="s">
        <v>60</v>
      </c>
      <c r="F4283" s="34" t="s">
        <v>8577</v>
      </c>
      <c r="G4283" s="34" t="s">
        <v>8578</v>
      </c>
      <c r="H4283" s="34" t="s">
        <v>86</v>
      </c>
      <c r="I4283">
        <v>1</v>
      </c>
      <c r="J4283" s="34" t="s">
        <v>6969</v>
      </c>
      <c r="K4283" s="35">
        <v>43228</v>
      </c>
      <c r="L4283">
        <v>8680.43</v>
      </c>
      <c r="M4283">
        <v>8680.43</v>
      </c>
      <c r="N4283">
        <v>0</v>
      </c>
      <c r="O4283">
        <v>8680.43</v>
      </c>
      <c r="P4283">
        <v>0</v>
      </c>
      <c r="Q4283">
        <v>0</v>
      </c>
      <c r="R4283">
        <v>0</v>
      </c>
      <c r="S4283">
        <v>0</v>
      </c>
    </row>
    <row r="4284" spans="1:19" x14ac:dyDescent="0.25">
      <c r="A4284">
        <v>4</v>
      </c>
      <c r="B4284">
        <v>4332</v>
      </c>
      <c r="C4284" s="34" t="s">
        <v>3736</v>
      </c>
      <c r="D4284" s="34" t="s">
        <v>30</v>
      </c>
      <c r="E4284" s="34" t="s">
        <v>9</v>
      </c>
      <c r="F4284" s="34" t="s">
        <v>6965</v>
      </c>
      <c r="G4284" s="34" t="s">
        <v>31</v>
      </c>
      <c r="H4284" s="34" t="s">
        <v>11</v>
      </c>
      <c r="I4284">
        <v>0</v>
      </c>
      <c r="J4284" s="34" t="s">
        <v>6970</v>
      </c>
      <c r="K4284" s="35">
        <v>43804</v>
      </c>
      <c r="L4284">
        <v>443418</v>
      </c>
      <c r="M4284">
        <v>0</v>
      </c>
      <c r="N4284">
        <v>-443418</v>
      </c>
      <c r="O4284">
        <v>0</v>
      </c>
      <c r="P4284">
        <v>-332563.5</v>
      </c>
      <c r="Q4284">
        <v>0</v>
      </c>
      <c r="R4284">
        <v>0</v>
      </c>
      <c r="S4284">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A l l _ I n v o i c e s ] ] > < / 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11.xml>��< ? x m l   v e r s i o n = " 1 . 0 "   e n c o d i n g = " U T F - 1 6 " ? > < G e m i n i   x m l n s = " h t t p : / / g e m i n i / p i v o t c u s t o m i z a t i o n / S h o w H i d d e n " > < C u s t o m C o n t e n t > < ! [ C D A T A [ T r u e ] ] > < / 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I s S a n d b o x E m b e d d e d " > < C u s t o m C o n t e n t > < ! [ C D A T A [ y e s ] ] > < / 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17.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P o w e r P i v o t V e r s i o n " > < C u s t o m C o n t e n t > < ! [ C D A T A [ 2 0 1 5 . 1 3 0 . 8 0 0 . 1 3 3 8 ] ] > < / C u s t o m C o n t e n t > < / G e m i n i > 
</file>

<file path=customXml/item19.xml>��< ? x m l   v e r s i o n = " 1 . 0 "   e n c o d i n g = " U T F - 1 6 " ? > < G e m i n i   x m l n s = " h t t p : / / g e m i n i / p i v o t c u s t o m i z a t i o n / R e l a t i o n s h i p A u t o D e t e c t i o n E n a b l e d " > < C u s t o m C o n t e n t > < ! [ C D A T A [ T r u e ] ] > < / 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1.xml>��< ? x m l   v e r s i o n = " 1 . 0 "   e n c o d i n g = " u t f - 1 6 " ? > < D a t a M a s h u p   s q m i d = " 9 b 1 4 9 3 f 5 - 6 7 8 4 - 4 f c 4 - a a 1 4 - b c 9 5 4 d 6 a d 7 f b "   x m l n s = " h t t p : / / s c h e m a s . m i c r o s o f t . c o m / D a t a M a s h u p " > A A A A A C k K A A B Q S w M E F A A C A A g A R o I R U 3 M l 5 d C j A A A A 9 Q A A A B I A H A B D b 2 5 m a W c v U G F j a 2 F n Z S 5 4 b W w g o h g A K K A U A A A A A A A A A A A A A A A A A A A A A A A A A A A A h Y + x D o I w F E V / h X S n r d V B y a M M r p K Y E I 1 r U y o 0 w s P Q I v y b g 5 / k L 4 h R 1 M 3 x n n u G e + / X G y R D X Q U X 0 z r b Y E x m l J P A o G 5 y i 0 V M O n 8 M l y S R s F X 6 p A o T j D K 6 a H B 5 T E r v z x F j f d / T f k 6 b t m C C 8 x k 7 p J t M l 6 Z W 5 C P b / 3 J o 0 X m F 2 h A J + 9 c Y K e h q Q Y U Q l A O b G K Q W v 7 0 Y 5 z 7 b H w j r r v J d a 6 T B c J c B m y K w 9 w X 5 A F B L A w Q U A A I A C A B G g h F 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o I R U x h o Z V c k B w A A 2 R 4 A A B M A H A B G b 3 J t d W x h c y 9 T Z W N 0 a W 9 u M S 5 t I K I Y A C i g F A A A A A A A A A A A A A A A A A A A A A A A A A A A A L 1 Z / 1 P i O B T / 3 R n / h z d 6 O x a l C u i O s + N x O y z i L T u C 3 M L O 3 o 3 H O I U G 7 F 3 b s G 2 q 8 t / f S 1 o g a Z O i 7 u 7 x A 2 r y v u X z X t 6 X G J M p 8 2 g I w / R n / W J 3 Z 3 c n v n c i 4 s I f C Y m W d W i C T 9 j u D u B n S J N o S n B l + M 0 / v n S Y M 3 F i Y u 2 5 k 5 C G i 4 i 6 p 8 f O Y z z 1 a e I e s 0 d 3 8 r d L H u r n e 1 X Y i 5 3 Q n d A n / P V W S G 3 u 7 V v I X U m / k 5 h A R r F v + b N s 1 b Z j 4 q N Z c A i z i A Z w i / v j 4 9 v R Z a c H 3 f C B e l M S Q + v 6 G m x o + 8 Q J x 0 A j l 0 Q w W c L t I K L / Q P d y f y z J U 0 R f P H r s H t q j z t 0 w C e 6 u 6 d T x h / z U 4 M Q K n a X 8 N e x c d 9 o j S X w V 4 i S w b g U / d E L m s S V k c h i c v 3 0 D C 8 d z u U V D 5 j C C l n L r 3 4 4 r q A Z u R 5 Q h 1 w A p x o q W Z 5 5 2 H t F k Y T y t b V e q + s N L v 5 4 c X n k h 2 h C R B Y 2 Y F 8 7 h G / f O 4 Y k i y E a Y g F F Y J L 4 P 7 J 4 g + R S h j l O 3 9 F p / 3 s X k 2 1 2 Y B B I X b A D u O U 8 q q j K m A t F y F 9 f t s z E 4 E s / j P e E A H 9 9 m J N B P g g m J x h i X V h Y y g f N k T Q o E l W 1 a J r C W v c Y U m h P 5 L w O S C t g 5 y B S 4 E C p A q G A R e T T i J A Y A B X J e + G O R e y G I X v i T Q d T f T d v + M u w I 7 R X w w p g R x w U 6 4 z 6 1 6 3 l C z B y c k P j e 3 J v 4 Z L 8 C P C U h f Y i s w q p 9 f t c c m H n E d 2 W H q Z L S e y B y k 7 S R A S G t o B H o q w I o E k V 1 R f J 7 5 I T I O w b z Z t 8 J i J a 3 t V j 4 3 r S U p E 2 T k C 2 1 W 7 p 8 o G z y Q 4 0 8 5 p O x S E S 4 t K A c t Q 8 k J D O P l f M t F 6 p B V p 7 i D b R p s M C i Q c Y n 9 V q t A q 0 h r D d 5 I k x i k 4 Z 5 5 A S q 8 C m 6 k w d U C C u y q 0 6 v h T l Q G I w 1 C M / Q H U L / C 6 b G 0 c d O H w 5 q 7 0 5 q 9 Z N G 7 b R + A J 1 r H k l G x k 7 / M r W u 8 7 R A 4 3 A 9 s 5 y X R E E i p z T b F v E B M 7 y 4 A Y 0 Z v 9 g E X e T y 1 I 5 r X K X Y n P h O + G 9 s Y i 3 C V F X E P T h + Q v R 3 o 4 q x L o 7 S y e I d W g F L f d g N P e Z h C L e 5 p E 7 M v C B n / h r m I m 8 7 i S K u 2 c y r c Y M q 5 t f f Q G 8 b 4 z y W l s n W s 1 R A O X y W r E I w a G 6 W K a 7 p R b 3 M n q Z B s 0 E D k N B N C 3 z 7 3 g n n B B O R i m y a Q D O H a V 1 0 R b C R Q W f e T F A h c r i q n 1 o B v / s 8 J w 4 o w w X u 9 x X L V R K 6 8 d Y r V J Q v O V C z q 3 q x S G C X M G / 1 p 0 Z f c 6 s x N U 1 f w 7 + J z 0 u C W b L G O Q Y Q j W 5 a 4 V p Y s m 2 E m l k W F B H / T L C z w h j Y F y m A y 8 d u a w x e j M 1 A 2 l X h k U A x f s 3 S U H n w B C C O M P O p w y p H B i B W x h R t G T j L A A + M V d G P s L Y u c c M l 5 b Y Y W I q m 5 I w w m h C R B 4 8 m c Y Z 0 d l T u n 1 I r j F x b D T G j k V 2 m y w S L O X 0 s N y B P K 9 R u P b 4 c D l l U r 3 1 7 9 o p 4 O C u N h 4 I R W b g n Q e I 7 z H s g O J N k z p S q 0 T p l S E 1 R 1 X R s L i 8 d e d J Z J 7 t e v G h i Q z s h Y q Z Z T z 3 G G a z a H f K y b f n x c T Y L 5 R R V s 9 4 h 3 Z Q 1 q g q g a L s N j u t i P Q / J I x / R e K 7 0 B b + Y b V U z N E F R b I o b q U 9 M k G g C T k 1 y R Y n 1 c o n b A k + e I V N o N m 5 I I Z c 8 + N I B V c j m g 5 t g 3 I j L w v d 1 4 j D V q u K 4 4 1 8 l 6 n q Y N 0 y P k 9 j W + f c n 5 J + K G N W 4 6 z d 0 K 6 d n l H E W J / q Y + 8 5 E V M n a w F R j A z 7 2 Y J W 1 x y V a f 2 g x S G 3 Q 7 5 f Y Y K p 0 r 6 y O e S Q G r R w S 1 W 0 p V R F w l u M 2 p b N u f 3 Q D + 4 w E C 2 n 5 6 v N N D 3 C y u E O V m e 3 S 7 n X n a g S f b r r 9 l M R b F Q g + v h a G O Z C 6 I v 2 L j 0 9 m D D 5 R F K N 7 2 f J j L p b f O W k s L 6 q R J K 7 f 0 w p E F x s k b H u Y T s n i J W w 9 S K W J C U 3 I H r s 0 G 2 m D J S M m x N k u j q O A + r H P 3 m z y a Z 9 k M t Y L v z T O q 7 X 6 u 2 r j t H F c O 1 e E 2 B G J E 5 / F 6 7 8 b 5 0 i Z E r 4 7 l R 2 5 9 e v k 0 P j B C Y 5 H B n 9 w S J h 4 G / O x 5 G M w J R F M q Z 8 E Y c x P j x s Y u t w J I W V Y k w g v T X P K H 9 w w 7 h 6 d y F X j 0 p x o 5 M C s p 1 h K U b m q q O K K F U p S 8 X t r z W v 1 L 2 X n i / G 8 C Q c f e w e 5 k S C X k I p d y I 9 T P m j l l R t y g c k I n i N 4 a 6 F m i Q K W l i W h K Z Z + M l z / E y D p 6 S t H Y G 0 N t 6 x 3 5 I 9 V b g E g n s u H X 3 r P k H I k k + W P D s q u y f K s i a U 4 A E / Z e 1 P I b 0 E w 1 3 G 9 t P U w h V P a 6 B k c L / v M 2 F W a w D n a j u 3 L j e L h 8 j K r j N q P X n s D 5 S v Y v / n 6 H j / j Q u o t c J n z 8 O Z z s o p N I f v r P X r U m a T J 2 Y v V c v m c J m x T c p / R 8 T 9 3 Q r B t O Q M a 5 D e x 4 x E P m m W 9 r W b i M J 9 k J U + v U C N P e T 3 V t Z w a H j 6 v 6 c c R 4 z v F c / w g P U 8 9 1 x G m S 2 W b J J k t V E e 5 7 4 + R G m g e q 4 w 9 / e a l y j g C b 3 m r Q r f M 5 x H h T 2 D Y l P v p v 0 Y e 8 M 4 7 q U 5 + Z 6 X x m E / x / F H b O L h b p Q m d P m D X a A 1 a n 0 f d U f e m D x / + K j a Q l d L J f k T F 6 z u c G i N H S R V 7 4 8 r u j h f K / 6 O + + A 9 Q S w E C L Q A U A A I A C A B G g h F T c y X l 0 K M A A A D 1 A A A A E g A A A A A A A A A A A A A A A A A A A A A A Q 2 9 u Z m l n L 1 B h Y 2 t h Z 2 U u e G 1 s U E s B A i 0 A F A A C A A g A R o I R U w / K 6 a u k A A A A 6 Q A A A B M A A A A A A A A A A A A A A A A A 7 w A A A F t D b 2 5 0 Z W 5 0 X 1 R 5 c G V z X S 5 4 b W x Q S w E C L Q A U A A I A C A B G g h F T G G h l V y Q H A A D Z H g A A E w A A A A A A A A A A A A A A A A D g A Q A A R m 9 y b X V s Y X M v U 2 V j d G l v b j E u b V B L B Q Y A A A A A A w A D A M I A A A B R 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q F A A A A A A A A M g 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U S V J G U X V l c n k i I C 8 + P E V u d H J 5 I F R 5 c G U 9 I k Z p b G x l Z E N v b X B s Z X R l U m V z d W x 0 V G 9 X b 3 J r c 2 h l Z X Q i I F Z h b H V l P S J s M S I g L z 4 8 R W 5 0 c n k g V H l w Z T 0 i R m l s b F N 0 Y X R 1 c y I g V m F s d W U 9 I n N D b 2 1 w b G V 0 Z 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S Z X F 1 Z X N 0 c y Z x d W 9 0 O y w m c X V v d D t J b n Z v a W N l I D Q g U G F 5 b W V u d H M m c X V v d D t d I i A v P j x F b n R y e S B U e X B l P S J G a W x s Q 2 9 s d W 1 u V H l w Z X M i I F Z h b H V l P S J z Q l F V R 0 J n W U d C Z 1 l F Q m d j R U J B U U V C Q V V F Q k E 9 P S I g L z 4 8 R W 5 0 c n k g V H l w Z T 0 i R m l s b E x h c 3 R V c G R h d G V k I i B W Y W x 1 Z T 0 i Z D I w M j E t M D g t M T F U M T Y 6 M j Q 6 M T I u M T M 0 N D g z N 1 o i I C 8 + P E V u d H J 5 I F R 5 c G U 9 I k Z p b G x F c n J v c k N v d W 5 0 I i B W Y W x 1 Z T 0 i b D A i I C 8 + P E V u d H J 5 I F R 5 c G U 9 I k Z p b G x F c n J v c k N v Z G U i I F Z h b H V l P S J z V W 5 r b m 9 3 b i I g L z 4 8 R W 5 0 c n k g V H l w Z T 0 i R m l s b E N v d W 5 0 I i B W Y W x 1 Z T 0 i b D Q y O D M i I C 8 + P E V u d H J 5 I F R 5 c G U 9 I k F k Z G V k V G 9 E Y X R h T W 9 k Z W w i I F Z h b H V l P S J s M C I g L z 4 8 R W 5 0 c n k g V H l w Z T 0 i R m l s b F R h c m d l d E 5 h b W V D d X N 0 b 2 1 p e m V k I i B W Y W x 1 Z T 0 i b D E i I C 8 + P E V u d H J 5 I F R 5 c G U 9 I k 5 h d m l n Y X R p b 2 5 T d G V w T m F t Z S I g V m F s d W U 9 I n N O Y X Z p Z 2 F 0 a W 9 u I i A v P j x F b n R y e S B U e X B l P S J R d W V y e U l E I i B W Y W x 1 Z T 0 i c z l m Z G M y N j J j L T h i M G M t N D A 1 Z i 0 5 M z E w L T Q 2 N T U y Y j g 4 Y m I 0 M S I g L z 4 8 R W 5 0 c n k g V H l w Z T 0 i U m V s Y X R p b 2 5 z a G l w S W 5 m b 0 N v b n R h a W 5 l c i I g V m F s d W U 9 I n N 7 J n F 1 b 3 Q 7 Y 2 9 s d W 1 u Q 2 9 1 b n Q m c X V v d D s 6 M T k 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0 N v b H V t b k N v d W 5 0 J n F 1 b 3 Q 7 O j E 5 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A 7 3 d D y 1 y 6 E C e B i G 9 p y V a h w A A A A A C A A A A A A A D Z g A A w A A A A B A A A A A s l V / E x n k j 7 W j X z u y 6 S x k r A A A A A A S A A A C g A A A A E A A A A N B F o 3 i U k + k W 0 3 S i v T 2 o 6 i N Q A A A A O X e E x l n w k X r w 2 g q g p H E e B 1 8 3 R s h k E v b l q G Z + r Q 0 p N x F J l 9 N k r y I i Q F / s r t 8 m d + 2 0 2 5 P q 0 C Y p p u 4 a x + C q D p k E H 2 Z A g r s N 6 f s 4 0 d U i S i t b / 7 I U A A A A I a f W s J L l 8 6 m 3 V K H 4 R 6 C g b U 3 Z 7 F Q = < / D a t a M a s h u p > 
</file>

<file path=customXml/item22.xml>��< ? x m l   v e r s i o n = " 1 . 0 "   e n c o d i n g = " U T F - 1 6 " ? > < G e m i n i   x m l n s = " h t t p : / / g e m i n i / p i v o t c u s t o m i z a t i o n / M a n u a l C a l c M o d e " > < C u s t o m C o n t e n t > < ! [ C D A T A [ F a l s e ] ] > < / C u s t o m C o n t e n t > < / G e m i n i > 
</file>

<file path=customXml/item23.xml>��< ? x m l   v e r s i o n = " 1 . 0 "   e n c o d i n g = " U T F - 1 6 " ? > < G e m i n i   x m l n s = " h t t p : / / g e m i n i / p i v o t c u s t o m i z a t i o n / S a n d b o x N o n E m p t y " > < C u s t o m C o n t e n t > < ! [ C D A T A [ 1 ] ] > < / 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S h o w I m p l i c i t M e a s u r e s " > < C u s t o m C o n t e n t > < ! [ C D A T A [ F a l s e ] ] > < / C u s t o m C o n t e n t > < / G e m i n i > 
</file>

<file path=customXml/item7.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C l i e n t W i n d o w X M L " > < C u s t o m C o n t e n t > < ! [ C D A T A [ A l l _ I n v o i c e s ] ] > < / C u s t o m C o n t e n t > < / G e m i n i > 
</file>

<file path=customXml/item9.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C5EDB3E1-4BDC-4699-B9DE-67A0812B670F}">
  <ds:schemaRefs/>
</ds:datastoreItem>
</file>

<file path=customXml/itemProps10.xml><?xml version="1.0" encoding="utf-8"?>
<ds:datastoreItem xmlns:ds="http://schemas.openxmlformats.org/officeDocument/2006/customXml" ds:itemID="{69F8A858-0310-4D10-AC94-96BA1F1F293D}">
  <ds:schemaRefs/>
</ds:datastoreItem>
</file>

<file path=customXml/itemProps11.xml><?xml version="1.0" encoding="utf-8"?>
<ds:datastoreItem xmlns:ds="http://schemas.openxmlformats.org/officeDocument/2006/customXml" ds:itemID="{6770F64C-5433-469D-B0E7-A33CD23F066B}">
  <ds:schemaRefs/>
</ds:datastoreItem>
</file>

<file path=customXml/itemProps12.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8BCD55E0-E6F3-48D1-B223-70BBD742BAEE}">
  <ds:schemaRefs/>
</ds:datastoreItem>
</file>

<file path=customXml/itemProps14.xml><?xml version="1.0" encoding="utf-8"?>
<ds:datastoreItem xmlns:ds="http://schemas.openxmlformats.org/officeDocument/2006/customXml" ds:itemID="{0F50A999-B693-47C8-91DA-40FE7479C525}">
  <ds:schemaRefs/>
</ds:datastoreItem>
</file>

<file path=customXml/itemProps15.xml><?xml version="1.0" encoding="utf-8"?>
<ds:datastoreItem xmlns:ds="http://schemas.openxmlformats.org/officeDocument/2006/customXml" ds:itemID="{F94B7303-B200-4B76-9D1A-D1E67CAE8C3F}">
  <ds:schemaRefs/>
</ds:datastoreItem>
</file>

<file path=customXml/itemProps16.xml><?xml version="1.0" encoding="utf-8"?>
<ds:datastoreItem xmlns:ds="http://schemas.openxmlformats.org/officeDocument/2006/customXml" ds:itemID="{0D6AE06C-B39A-4A87-9C7F-93E4DB28081D}">
  <ds:schemaRefs/>
</ds:datastoreItem>
</file>

<file path=customXml/itemProps17.xml><?xml version="1.0" encoding="utf-8"?>
<ds:datastoreItem xmlns:ds="http://schemas.openxmlformats.org/officeDocument/2006/customXml" ds:itemID="{06FA1529-CA7E-4606-AE27-DA7E7D0AFD3B}">
  <ds:schemaRefs/>
</ds:datastoreItem>
</file>

<file path=customXml/itemProps18.xml><?xml version="1.0" encoding="utf-8"?>
<ds:datastoreItem xmlns:ds="http://schemas.openxmlformats.org/officeDocument/2006/customXml" ds:itemID="{890B0FBF-783A-462B-96E9-C8BED2F99943}">
  <ds:schemaRefs/>
</ds:datastoreItem>
</file>

<file path=customXml/itemProps19.xml><?xml version="1.0" encoding="utf-8"?>
<ds:datastoreItem xmlns:ds="http://schemas.openxmlformats.org/officeDocument/2006/customXml" ds:itemID="{AC6D4702-168A-4408-B0EA-AA1532A979A8}">
  <ds:schemaRefs/>
</ds:datastoreItem>
</file>

<file path=customXml/itemProps2.xml><?xml version="1.0" encoding="utf-8"?>
<ds:datastoreItem xmlns:ds="http://schemas.openxmlformats.org/officeDocument/2006/customXml" ds:itemID="{1FAC0BA8-A2E0-451F-A1CE-DEB4FC5967CE}">
  <ds:schemaRefs>
    <ds:schemaRef ds:uri="http://purl.org/dc/elements/1.1/"/>
    <ds:schemaRef ds:uri="60497e3a-ccbe-4f13-963a-58d331cdcd6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edd88701-3d25-452d-87af-5f9a83c15634"/>
    <ds:schemaRef ds:uri="http://schemas.microsoft.com/office/2006/metadata/properties"/>
    <ds:schemaRef ds:uri="http://www.w3.org/XML/1998/namespace"/>
    <ds:schemaRef ds:uri="http://purl.org/dc/dcmitype/"/>
  </ds:schemaRefs>
</ds:datastoreItem>
</file>

<file path=customXml/itemProps20.xml><?xml version="1.0" encoding="utf-8"?>
<ds:datastoreItem xmlns:ds="http://schemas.openxmlformats.org/officeDocument/2006/customXml" ds:itemID="{5F7FD7B3-E9F4-4B2B-BC15-298FFF1ACD71}">
  <ds:schemaRefs/>
</ds:datastoreItem>
</file>

<file path=customXml/itemProps21.xml><?xml version="1.0" encoding="utf-8"?>
<ds:datastoreItem xmlns:ds="http://schemas.openxmlformats.org/officeDocument/2006/customXml" ds:itemID="{E567EAAB-9574-4A5C-81F0-1008B12A5B7F}">
  <ds:schemaRefs>
    <ds:schemaRef ds:uri="http://schemas.microsoft.com/DataMashup"/>
  </ds:schemaRefs>
</ds:datastoreItem>
</file>

<file path=customXml/itemProps22.xml><?xml version="1.0" encoding="utf-8"?>
<ds:datastoreItem xmlns:ds="http://schemas.openxmlformats.org/officeDocument/2006/customXml" ds:itemID="{0F4A274A-1D11-4CBB-9BEE-163A91D6C12E}">
  <ds:schemaRefs/>
</ds:datastoreItem>
</file>

<file path=customXml/itemProps23.xml><?xml version="1.0" encoding="utf-8"?>
<ds:datastoreItem xmlns:ds="http://schemas.openxmlformats.org/officeDocument/2006/customXml" ds:itemID="{1CBBAC3D-AF26-413F-A467-5E2DC8E143A8}">
  <ds:schemaRefs/>
</ds:datastoreItem>
</file>

<file path=customXml/itemProps3.xml><?xml version="1.0" encoding="utf-8"?>
<ds:datastoreItem xmlns:ds="http://schemas.openxmlformats.org/officeDocument/2006/customXml" ds:itemID="{4820B89F-565D-4868-844C-93DC8B857DB7}">
  <ds:schemaRefs/>
</ds:datastoreItem>
</file>

<file path=customXml/itemProps4.xml><?xml version="1.0" encoding="utf-8"?>
<ds:datastoreItem xmlns:ds="http://schemas.openxmlformats.org/officeDocument/2006/customXml" ds:itemID="{2AEBE638-1CF2-4451-B72C-381BF7DB2A82}">
  <ds:schemaRefs/>
</ds:datastoreItem>
</file>

<file path=customXml/itemProps5.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6.xml><?xml version="1.0" encoding="utf-8"?>
<ds:datastoreItem xmlns:ds="http://schemas.openxmlformats.org/officeDocument/2006/customXml" ds:itemID="{C4815933-CE62-4A36-A2E9-AE9B724EE074}">
  <ds:schemaRefs/>
</ds:datastoreItem>
</file>

<file path=customXml/itemProps7.xml><?xml version="1.0" encoding="utf-8"?>
<ds:datastoreItem xmlns:ds="http://schemas.openxmlformats.org/officeDocument/2006/customXml" ds:itemID="{13D79D41-60C9-4589-A862-2807C813A32D}">
  <ds:schemaRefs/>
</ds:datastoreItem>
</file>

<file path=customXml/itemProps8.xml><?xml version="1.0" encoding="utf-8"?>
<ds:datastoreItem xmlns:ds="http://schemas.openxmlformats.org/officeDocument/2006/customXml" ds:itemID="{718DF48F-6391-416E-A858-951CD920961A}">
  <ds:schemaRefs/>
</ds:datastoreItem>
</file>

<file path=customXml/itemProps9.xml><?xml version="1.0" encoding="utf-8"?>
<ds:datastoreItem xmlns:ds="http://schemas.openxmlformats.org/officeDocument/2006/customXml" ds:itemID="{6D6D236C-7525-41F3-8BC5-6A287221A7C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Background-ReadMe</vt:lpstr>
      <vt:lpstr>Appropriations &amp; Expenditures</vt:lpstr>
      <vt:lpstr>TDEM Project Prioritization</vt:lpstr>
      <vt:lpstr>Sums from CAS</vt:lpstr>
      <vt:lpstr>Flood Project Details</vt:lpstr>
      <vt:lpstr>Sheet1</vt:lpstr>
      <vt:lpstr>RawData</vt:lpstr>
      <vt:lpstr>All Projects from TDEM</vt:lpstr>
      <vt:lpstr>'Background-ReadMe'!Print_Area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Daylon Howell</cp:lastModifiedBy>
  <dcterms:created xsi:type="dcterms:W3CDTF">2020-10-27T16:57:33Z</dcterms:created>
  <dcterms:modified xsi:type="dcterms:W3CDTF">2023-05-09T20:07:20Z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